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2006г.(вкл)'!$A$8:$ET$407</definedName>
    <definedName name="_xlnm._FilterDatabase" localSheetId="1" hidden="1">'Водовземане повърхн. води - 11.'!$A$3:$CJ$1724</definedName>
  </definedNames>
  <calcPr calcId="14562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753" i="23" l="1"/>
  <c r="BE1753" i="23"/>
  <c r="BF1752" i="23"/>
  <c r="BE1752" i="23"/>
  <c r="BF1751" i="23"/>
  <c r="BE1751" i="23"/>
  <c r="BF1750" i="23"/>
  <c r="BE1750" i="23"/>
  <c r="BF1749" i="23" l="1"/>
  <c r="BE1749" i="23"/>
  <c r="BF1748" i="23" l="1"/>
  <c r="BE1748" i="23"/>
  <c r="BF1747" i="23" l="1"/>
  <c r="BE1747" i="23"/>
  <c r="BF1746" i="23"/>
  <c r="BE1746" i="23"/>
  <c r="BF1745" i="23"/>
  <c r="BE1745" i="23"/>
  <c r="BF1744" i="23"/>
  <c r="BE1744" i="23"/>
  <c r="BF1743" i="23" l="1"/>
  <c r="BE1743" i="23"/>
  <c r="BF1742" i="23" l="1"/>
  <c r="BE1742" i="23"/>
  <c r="BF1741" i="23"/>
  <c r="BE1741" i="23"/>
  <c r="BF1740" i="23"/>
  <c r="BE1740" i="23"/>
  <c r="BE1739" i="23" l="1"/>
  <c r="BF1739" i="23"/>
  <c r="BF1738" i="23"/>
  <c r="BE1738" i="23"/>
  <c r="BF1737" i="23"/>
  <c r="BE1737" i="23"/>
  <c r="BF1736" i="23"/>
  <c r="BE1736" i="23"/>
  <c r="BF1735" i="23"/>
  <c r="BE1735" i="23"/>
  <c r="BF1734" i="23" l="1"/>
  <c r="BE1734" i="23"/>
  <c r="BF1733" i="23"/>
  <c r="BE1733" i="23"/>
  <c r="BF1732" i="23"/>
  <c r="BE1732" i="23"/>
  <c r="BF1731" i="23"/>
  <c r="BE1731" i="23"/>
  <c r="BF1730" i="23" l="1"/>
  <c r="BE1730" i="23"/>
  <c r="BF1729" i="23" l="1"/>
  <c r="BE1729" i="23"/>
  <c r="BF1728" i="23" l="1"/>
  <c r="BE1728" i="23"/>
  <c r="BF1727" i="23" l="1"/>
  <c r="BE1727" i="23"/>
  <c r="BF1726" i="23" l="1"/>
  <c r="BE1726" i="23"/>
  <c r="BF1259" i="23" l="1"/>
  <c r="BE1259" i="23"/>
  <c r="BF1258" i="23"/>
  <c r="BE1258" i="23"/>
  <c r="BF1395" i="23" l="1"/>
  <c r="BE1395" i="23"/>
  <c r="BF1394" i="23"/>
  <c r="BE1394" i="23"/>
  <c r="BF1725" i="23"/>
  <c r="BE1725" i="23"/>
  <c r="BF1724" i="23" l="1"/>
  <c r="BE1724" i="23"/>
  <c r="BF1723" i="23"/>
  <c r="BE1723" i="23"/>
  <c r="BF1722" i="23"/>
  <c r="BE1722" i="23"/>
  <c r="BF1721" i="23" l="1"/>
  <c r="BE1721" i="23"/>
  <c r="BF1720" i="23"/>
  <c r="BE1720" i="23"/>
  <c r="BF1719" i="23"/>
  <c r="BE1719" i="23"/>
  <c r="BF1718" i="23" l="1"/>
  <c r="BE1718" i="23"/>
  <c r="BF1717" i="23"/>
  <c r="BE1717" i="23"/>
  <c r="BF1716" i="23"/>
  <c r="BE1716" i="23"/>
  <c r="BF1627" i="23" l="1"/>
  <c r="BE1627" i="23"/>
  <c r="BF1715" i="23"/>
  <c r="BE1715" i="23"/>
  <c r="BF1714" i="23"/>
  <c r="BE1714" i="23"/>
  <c r="BF1713" i="23"/>
  <c r="BE1713" i="23"/>
  <c r="BF1712" i="23" l="1"/>
  <c r="BE1712" i="23"/>
  <c r="BF1711" i="23" l="1"/>
  <c r="BE1711" i="23"/>
  <c r="BF1710" i="23" l="1"/>
  <c r="BE1710" i="23"/>
  <c r="BF1709" i="23"/>
  <c r="BE1709" i="23"/>
  <c r="BF1708" i="23"/>
  <c r="BE1708" i="23"/>
  <c r="BF1707" i="23" l="1"/>
  <c r="BE1707" i="23"/>
  <c r="BF1706" i="23"/>
  <c r="BE1706" i="23"/>
  <c r="BF1705" i="23"/>
  <c r="BE1705" i="23"/>
  <c r="BF1704" i="23" l="1"/>
  <c r="BE1704" i="23"/>
  <c r="BF1703" i="23"/>
  <c r="BE1703" i="23"/>
  <c r="BF1702" i="23"/>
  <c r="BE1702" i="23"/>
  <c r="BF1701" i="23" l="1"/>
  <c r="BE1701" i="23"/>
  <c r="BF1700" i="23"/>
  <c r="BE1700" i="23"/>
  <c r="BF1699" i="23"/>
  <c r="BE1699" i="23"/>
  <c r="BF1698" i="23" l="1"/>
  <c r="BE1698" i="23"/>
  <c r="BF1697" i="23"/>
  <c r="BE1697" i="23"/>
  <c r="BF1696" i="23"/>
  <c r="BE1696" i="23"/>
  <c r="BF1695" i="23" l="1"/>
  <c r="BE1695" i="23"/>
  <c r="BF1694" i="23"/>
  <c r="BE1694" i="23"/>
  <c r="BF1693" i="23"/>
  <c r="BE1693" i="23"/>
  <c r="BF1692" i="23"/>
  <c r="BE1692" i="23"/>
  <c r="BE1691" i="23" l="1"/>
  <c r="BF1691" i="23"/>
  <c r="BF1690" i="23" l="1"/>
  <c r="BE1690" i="23"/>
  <c r="BF1689" i="23"/>
  <c r="BE1689" i="23"/>
  <c r="BF1688" i="23" l="1"/>
  <c r="BE1688" i="23"/>
  <c r="BF1687" i="23"/>
  <c r="BE1687" i="23"/>
  <c r="BF1686" i="23"/>
  <c r="BE1686" i="23"/>
  <c r="BF1685" i="23" l="1"/>
  <c r="BE1685" i="23"/>
  <c r="BF1684" i="23"/>
  <c r="BE1684" i="23"/>
  <c r="BF1683" i="23"/>
  <c r="BE1683" i="23"/>
  <c r="BF1682" i="23"/>
  <c r="BE1682" i="23"/>
  <c r="BF1681" i="23"/>
  <c r="BE1681" i="23"/>
  <c r="BF1680" i="23" l="1"/>
  <c r="BE1680" i="23"/>
  <c r="BF1679" i="23" l="1"/>
  <c r="BE1679" i="23"/>
  <c r="BF1678" i="23"/>
  <c r="BE1678" i="23"/>
  <c r="BF1677" i="23"/>
  <c r="BE1677" i="23"/>
  <c r="BF1676" i="23"/>
  <c r="BE1676" i="23"/>
  <c r="BF1675" i="23" l="1"/>
  <c r="BE1675" i="23"/>
  <c r="BF1674" i="23"/>
  <c r="BE1674" i="23"/>
  <c r="BF1673" i="23" l="1"/>
  <c r="BE1673" i="23"/>
  <c r="BF1672" i="23"/>
  <c r="BE1672" i="23"/>
  <c r="BF1671" i="23" l="1"/>
  <c r="BE1671" i="23"/>
  <c r="BE1664" i="23"/>
  <c r="BF1664" i="23"/>
  <c r="BE1665" i="23"/>
  <c r="BF1665" i="23"/>
  <c r="BE1666" i="23"/>
  <c r="BF1666" i="23"/>
  <c r="BE1667" i="23"/>
  <c r="BF1667" i="23"/>
  <c r="BE1668" i="23"/>
  <c r="BF1668" i="23"/>
  <c r="BE1669" i="23"/>
  <c r="BF1669" i="23"/>
  <c r="BE1670" i="23"/>
  <c r="BF1670" i="23"/>
  <c r="BF1663" i="23"/>
  <c r="BE1663" i="23"/>
  <c r="BF1662" i="23"/>
  <c r="BE1662" i="23"/>
  <c r="BF1661" i="23"/>
  <c r="BE1661" i="23"/>
  <c r="BF1660" i="23" l="1"/>
  <c r="BE1660" i="23"/>
  <c r="BF1659" i="23" l="1"/>
  <c r="BE1659" i="23"/>
  <c r="BF1658" i="23"/>
  <c r="BE1658" i="23"/>
  <c r="BF1657" i="23"/>
  <c r="BE1657" i="23"/>
  <c r="BF1656" i="23"/>
  <c r="BE1656" i="23"/>
  <c r="BF1655" i="23"/>
  <c r="BE1655" i="23"/>
  <c r="BF1654" i="23"/>
  <c r="BE1654" i="23"/>
  <c r="BF1653" i="23" l="1"/>
  <c r="BE1653" i="23"/>
  <c r="BF1652" i="23"/>
  <c r="BE1652" i="23"/>
  <c r="BF1651" i="23" l="1"/>
  <c r="BE1651" i="23"/>
  <c r="BF1650" i="23"/>
  <c r="BE1650" i="23"/>
  <c r="BF1649" i="23"/>
  <c r="BE1649" i="23"/>
  <c r="BF1648" i="23"/>
  <c r="BE1648" i="23"/>
  <c r="BF1647" i="23"/>
  <c r="BE1647" i="23"/>
  <c r="BF1495" i="23" l="1"/>
  <c r="BE1495" i="23"/>
  <c r="BF1646" i="23"/>
  <c r="BE1646" i="23"/>
  <c r="BF1645" i="23"/>
  <c r="BE1645" i="23"/>
  <c r="BF1644" i="23"/>
  <c r="BE1644" i="23"/>
  <c r="BF1643" i="23"/>
  <c r="BE1643" i="23"/>
  <c r="BF1642" i="23"/>
  <c r="BE1642" i="23"/>
  <c r="BF814" i="23" l="1"/>
  <c r="BE814" i="23"/>
  <c r="BF1641" i="23" l="1"/>
  <c r="BE1641" i="23"/>
  <c r="BF1640" i="23" l="1"/>
  <c r="BE1640" i="23"/>
  <c r="BF1639" i="23"/>
  <c r="BE1639" i="23"/>
  <c r="BF1638" i="23"/>
  <c r="BE1638" i="23"/>
  <c r="BF1637" i="23"/>
  <c r="BE1637" i="23"/>
  <c r="BF1636" i="23"/>
  <c r="BE1636" i="23"/>
  <c r="BF1635" i="23"/>
  <c r="BE1635" i="23"/>
  <c r="BF1634" i="23"/>
  <c r="BE1634" i="23"/>
  <c r="BE1633" i="23" l="1"/>
  <c r="BF1633" i="23"/>
  <c r="BF1631" i="23" l="1"/>
  <c r="BE1631" i="23"/>
  <c r="BF1630" i="23"/>
  <c r="BE1630" i="23"/>
  <c r="BF1629" i="23" l="1"/>
  <c r="BE1629" i="23"/>
  <c r="BF1628" i="23" l="1"/>
  <c r="BE1628" i="23"/>
  <c r="BF1626" i="23"/>
  <c r="BE1626" i="23"/>
  <c r="BF325" i="23" l="1"/>
  <c r="BE325" i="23"/>
  <c r="BF324" i="23"/>
  <c r="BE324" i="23"/>
  <c r="BE1623" i="23" l="1"/>
  <c r="BF1623" i="23"/>
  <c r="BE1624" i="23"/>
  <c r="BF1624" i="23"/>
  <c r="BE1625" i="23"/>
  <c r="BF1625" i="23"/>
  <c r="BE1620" i="23" l="1"/>
  <c r="BF1620" i="23"/>
  <c r="BE1621" i="23"/>
  <c r="BF1621" i="23"/>
  <c r="BE1622" i="23"/>
  <c r="BF1622" i="23"/>
  <c r="BE1616" i="23" l="1"/>
  <c r="BF1616" i="23"/>
  <c r="BE1617" i="23"/>
  <c r="BF1617" i="23"/>
  <c r="BE1618" i="23"/>
  <c r="BF1618" i="23"/>
  <c r="BE1619" i="23"/>
  <c r="BF1619" i="23"/>
  <c r="BF1615" i="23" l="1"/>
  <c r="BE1615" i="23"/>
  <c r="BF1614" i="23"/>
  <c r="BE1614" i="23"/>
  <c r="BF1613" i="23"/>
  <c r="BE1613" i="23"/>
  <c r="BF1612" i="23"/>
  <c r="BE1612" i="23"/>
  <c r="BF1611" i="23"/>
  <c r="BE1611" i="23"/>
  <c r="BF1610" i="23"/>
  <c r="BE1610" i="23"/>
  <c r="BF1609" i="23"/>
  <c r="BE1609" i="23"/>
  <c r="BF1608" i="23"/>
  <c r="BE1608" i="23"/>
  <c r="BF1191" i="23" l="1"/>
  <c r="BE1191" i="23"/>
  <c r="BF1607" i="23" l="1"/>
  <c r="BE1607" i="23"/>
  <c r="BF1606" i="23"/>
  <c r="BE1606" i="23"/>
  <c r="BF1605" i="23"/>
  <c r="BE1605" i="23"/>
  <c r="BF1604" i="23"/>
  <c r="BE1604" i="23"/>
  <c r="BF1603" i="23"/>
  <c r="BE1603" i="23"/>
  <c r="BF1602" i="23"/>
  <c r="BE1602" i="23"/>
  <c r="BF1601" i="23"/>
  <c r="BE1601" i="23"/>
  <c r="BF1600" i="23"/>
  <c r="BE1600" i="23"/>
  <c r="BF1599" i="23" l="1"/>
  <c r="BE1599" i="23"/>
  <c r="BF1598" i="23" l="1"/>
  <c r="BE1598" i="23"/>
  <c r="BF1597" i="23"/>
  <c r="BE1597" i="23"/>
  <c r="BF1596" i="23" l="1"/>
  <c r="BE1596" i="23"/>
  <c r="BF1595" i="23"/>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c r="BE1580" i="23"/>
  <c r="BF1579" i="23" l="1"/>
  <c r="BE1579" i="23"/>
  <c r="BF1578" i="23"/>
  <c r="BE1578" i="23"/>
  <c r="BF1577" i="23"/>
  <c r="BE1577" i="23"/>
  <c r="BF1576" i="23"/>
  <c r="BE1576" i="23"/>
  <c r="BF1575" i="23"/>
  <c r="BE1575" i="23"/>
  <c r="BF1572" i="23"/>
  <c r="BE1572" i="23"/>
  <c r="BF1574" i="23"/>
  <c r="BE1574" i="23"/>
  <c r="BF1573" i="23"/>
  <c r="BE1573" i="23"/>
  <c r="BF1571" i="23"/>
  <c r="BE1571" i="23"/>
  <c r="BF1570" i="23" l="1"/>
  <c r="BE1570" i="23"/>
  <c r="BE1569" i="23"/>
  <c r="BF1569" i="23"/>
  <c r="BF1568" i="23"/>
  <c r="BE1568" i="23"/>
  <c r="BF1567" i="23"/>
  <c r="BE1567" i="23"/>
  <c r="BF1566" i="23" l="1"/>
  <c r="BE1566" i="23"/>
  <c r="BF1565" i="23"/>
  <c r="BE1565" i="23"/>
  <c r="BF1564" i="23"/>
  <c r="BE1564" i="23"/>
  <c r="BF1563" i="23"/>
  <c r="BE1563" i="23"/>
  <c r="BF1562" i="23" l="1"/>
  <c r="BE1562" i="23"/>
  <c r="BF1561" i="23"/>
  <c r="BE1561" i="23"/>
  <c r="BF1135" i="23" l="1"/>
  <c r="BE1135" i="23"/>
  <c r="BF1560" i="23" l="1"/>
  <c r="BE1560" i="23"/>
  <c r="BF1559" i="23"/>
  <c r="BE1559" i="23"/>
  <c r="BF1558" i="23"/>
  <c r="BE1558" i="23"/>
  <c r="BF1557" i="23"/>
  <c r="BE1557" i="23"/>
  <c r="BF1556" i="23"/>
  <c r="BE1556" i="23"/>
  <c r="BF1555" i="23"/>
  <c r="BE1555" i="23"/>
  <c r="BF1554" i="23"/>
  <c r="BE1554" i="23"/>
  <c r="BF1553" i="23"/>
  <c r="BE1553" i="23"/>
  <c r="BF1552" i="23" l="1"/>
  <c r="BE1552" i="23"/>
  <c r="BF1551" i="23" l="1"/>
  <c r="BE1551" i="23"/>
  <c r="BF1550" i="23" l="1"/>
  <c r="BE1550" i="23"/>
  <c r="BF1549" i="23"/>
  <c r="BE1549" i="23"/>
  <c r="BF1548" i="23" l="1"/>
  <c r="BE1548" i="23"/>
  <c r="BF1547" i="23"/>
  <c r="BE1547" i="23"/>
  <c r="BF1546" i="23"/>
  <c r="BE1546" i="23"/>
  <c r="BF1545" i="23"/>
  <c r="BE1545" i="23"/>
  <c r="BF1544" i="23"/>
  <c r="BE1544" i="23"/>
  <c r="BF1543" i="23"/>
  <c r="BE1543" i="23"/>
  <c r="BF1542" i="23"/>
  <c r="BE1542" i="23"/>
  <c r="BF1541" i="23"/>
  <c r="BE1541" i="23"/>
  <c r="BF1540" i="23"/>
  <c r="BE1540" i="23"/>
  <c r="BF1539" i="23" l="1"/>
  <c r="BE1539" i="23"/>
  <c r="BF1538" i="23"/>
  <c r="BE1538" i="23"/>
  <c r="BF1537" i="23"/>
  <c r="BE1537" i="23"/>
  <c r="BF1536" i="23"/>
  <c r="BE1536" i="23"/>
  <c r="BF1535" i="23"/>
  <c r="BE1535" i="23"/>
  <c r="BF1534" i="23"/>
  <c r="BE1534" i="23"/>
  <c r="BF1533" i="23"/>
  <c r="BE1533" i="23"/>
  <c r="BF1532" i="23"/>
  <c r="BE1532" i="23"/>
  <c r="BF1531" i="23" l="1"/>
  <c r="BE1531" i="23"/>
  <c r="BF1530" i="23"/>
  <c r="BE1530" i="23"/>
  <c r="BF1529" i="23"/>
  <c r="BE1529" i="23"/>
  <c r="BF1528" i="23"/>
  <c r="BE1528" i="23"/>
  <c r="BF745" i="23" l="1"/>
  <c r="BE745" i="23"/>
  <c r="BF1527" i="23"/>
  <c r="BE1527" i="23"/>
  <c r="BF1526" i="23"/>
  <c r="BE1526" i="23"/>
  <c r="BF1525" i="23"/>
  <c r="BE1525" i="23"/>
  <c r="BF1524" i="23"/>
  <c r="BE1524" i="23"/>
  <c r="BF1523" i="23" l="1"/>
  <c r="BE1523" i="23"/>
  <c r="BF1522" i="23" l="1"/>
  <c r="BE1522" i="23"/>
  <c r="BE1519" i="23"/>
  <c r="BF1519" i="23"/>
  <c r="BE1520" i="23"/>
  <c r="BF1520" i="23"/>
  <c r="BE1521" i="23"/>
  <c r="BF1521" i="23"/>
  <c r="BF1518" i="23" l="1"/>
  <c r="BE1518" i="23"/>
  <c r="BF1517" i="23"/>
  <c r="BE1517" i="23"/>
  <c r="BF1515" i="23"/>
  <c r="BF1516" i="23"/>
  <c r="BE1516" i="23"/>
  <c r="BE1515" i="23"/>
  <c r="BF1514" i="23"/>
  <c r="BE1514" i="23"/>
  <c r="BF1513" i="23"/>
  <c r="BE1513" i="23"/>
  <c r="BF1512" i="23"/>
  <c r="BE1512" i="23"/>
  <c r="BF1511" i="23"/>
  <c r="BE1511" i="23"/>
  <c r="BF1510" i="23"/>
  <c r="BE1510" i="23"/>
  <c r="BF1509" i="23"/>
  <c r="BE1509" i="23"/>
  <c r="BF1508" i="23"/>
  <c r="BE1508" i="23"/>
  <c r="BF1507" i="23"/>
  <c r="BE1507" i="23"/>
  <c r="BF1506" i="23" l="1"/>
  <c r="BE1506" i="23"/>
  <c r="BF1505" i="23" l="1"/>
  <c r="BE1505" i="23"/>
  <c r="BF1504" i="23" l="1"/>
  <c r="BE1504" i="23"/>
  <c r="BF1503" i="23"/>
  <c r="BE1503" i="23"/>
  <c r="BF1502" i="23"/>
  <c r="BE1502" i="23"/>
  <c r="BF1501" i="23"/>
  <c r="BE1501" i="23"/>
  <c r="BF1500" i="23"/>
  <c r="BE1500" i="23"/>
  <c r="BF1499" i="23"/>
  <c r="BE1499" i="23"/>
  <c r="BF1498" i="23"/>
  <c r="BE1498" i="23"/>
  <c r="BF1497" i="23"/>
  <c r="BE1497" i="23"/>
  <c r="BF1496" i="23"/>
  <c r="BE1496" i="23"/>
  <c r="BF1494" i="23"/>
  <c r="BE1494" i="23"/>
  <c r="BF715" i="23" l="1"/>
  <c r="BF1493" i="23" l="1"/>
  <c r="BE1493" i="23"/>
  <c r="BF1492" i="23"/>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F1462" i="23"/>
  <c r="BE1462" i="23"/>
  <c r="BE1460" i="23"/>
  <c r="BF1460" i="23"/>
  <c r="BE1461" i="23"/>
  <c r="BF1461" i="23"/>
  <c r="BF1459" i="23"/>
  <c r="BE1459" i="23"/>
  <c r="BF1457" i="23"/>
  <c r="BE1457" i="23"/>
  <c r="BF1458" i="23"/>
  <c r="BE1458" i="23"/>
  <c r="BF1456" i="23"/>
  <c r="BE1456" i="23"/>
  <c r="BF1455" i="23" l="1"/>
  <c r="BE1455" i="23"/>
  <c r="BF1454" i="23" l="1"/>
  <c r="BE1454" i="23"/>
  <c r="BF1453" i="23"/>
  <c r="BE1453" i="23"/>
  <c r="BF1452" i="23"/>
  <c r="BE1452" i="23"/>
  <c r="BF1451" i="23" l="1"/>
  <c r="BE1451" i="23"/>
  <c r="BF1450" i="23"/>
  <c r="BE1450" i="23"/>
  <c r="BF1449" i="23"/>
  <c r="BE1449" i="23"/>
  <c r="BF1448" i="23" l="1"/>
  <c r="BE1448" i="23"/>
  <c r="BF1447" i="23"/>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F1436" i="23"/>
  <c r="BE1436" i="23"/>
  <c r="BE554" i="23" l="1"/>
  <c r="BF554" i="23"/>
  <c r="BF1435" i="23" l="1"/>
  <c r="BE1435" i="23"/>
  <c r="BF1434" i="23"/>
  <c r="BE1434" i="23"/>
  <c r="BF1433" i="23"/>
  <c r="BE1433" i="23"/>
  <c r="BF1432" i="23" l="1"/>
  <c r="BE1432" i="23"/>
  <c r="BF1431" i="23"/>
  <c r="BE1431" i="23"/>
  <c r="BF1430" i="23"/>
  <c r="BE1430" i="23"/>
  <c r="BF1429" i="23" l="1"/>
  <c r="BE1429" i="23"/>
  <c r="BF1428" i="23"/>
  <c r="BE1428" i="23"/>
  <c r="BF1427" i="23"/>
  <c r="BE1427" i="23"/>
  <c r="BF1426" i="23"/>
  <c r="BE1426" i="23"/>
  <c r="BF1425" i="23" l="1"/>
  <c r="BE1425" i="23"/>
  <c r="BF1424" i="23"/>
  <c r="BE1424" i="23"/>
  <c r="BF1423" i="23"/>
  <c r="BE1423" i="23"/>
  <c r="BF1422" i="23"/>
  <c r="BE1422" i="23"/>
  <c r="BF940" i="23" l="1"/>
  <c r="BE940" i="23"/>
  <c r="BF939" i="23"/>
  <c r="BE939" i="23"/>
  <c r="BF1421" i="23"/>
  <c r="BE1421" i="23"/>
  <c r="BF1420" i="23"/>
  <c r="BE1420" i="23"/>
  <c r="BF1419" i="23"/>
  <c r="BE1419" i="23"/>
  <c r="BF1418" i="23"/>
  <c r="BE1418" i="23"/>
  <c r="BE234" i="23" l="1"/>
  <c r="BF234" i="23"/>
  <c r="BE235" i="23"/>
  <c r="BF235" i="23"/>
  <c r="BF233" i="23"/>
  <c r="BE1417" i="23" l="1"/>
  <c r="BF1417" i="23"/>
  <c r="BF1416" i="23"/>
  <c r="BE1416" i="23"/>
  <c r="BF1415" i="23"/>
  <c r="BE1415" i="23"/>
  <c r="BF1414" i="23" l="1"/>
  <c r="BE1414" i="23"/>
  <c r="BF1413" i="23"/>
  <c r="BE1413" i="23"/>
  <c r="BF1412" i="23"/>
  <c r="BE1412" i="23"/>
  <c r="BF1411" i="23"/>
  <c r="BE1411" i="23"/>
  <c r="BF1410" i="23" l="1"/>
  <c r="BE1410" i="23"/>
  <c r="BE515" i="23" l="1"/>
  <c r="BF515" i="23"/>
  <c r="BF442" i="23" l="1"/>
  <c r="BE442" i="23"/>
  <c r="BF441" i="23"/>
  <c r="BE441" i="23"/>
  <c r="BF1409" i="23" l="1"/>
  <c r="BE1409" i="23"/>
  <c r="BF1408" i="23"/>
  <c r="BE1408" i="23"/>
  <c r="BF1407" i="23"/>
  <c r="BE1407" i="23"/>
  <c r="BF1406" i="23" l="1"/>
  <c r="BE1406" i="23"/>
  <c r="BE1405" i="23" l="1"/>
  <c r="BF1405" i="23"/>
  <c r="BF1404" i="23"/>
  <c r="BE1404" i="23"/>
  <c r="BE483" i="23" l="1"/>
  <c r="BF483" i="23"/>
  <c r="BE492" i="23" l="1"/>
  <c r="BF492" i="23"/>
  <c r="BE493" i="23"/>
  <c r="BF493" i="23"/>
  <c r="BF1403" i="23" l="1"/>
  <c r="BE1403" i="23"/>
  <c r="BF1402" i="23" l="1"/>
  <c r="BE1402" i="23"/>
  <c r="BF1401" i="23" l="1"/>
  <c r="BE1401" i="23"/>
  <c r="BF1400" i="23"/>
  <c r="BE1400" i="23"/>
  <c r="BF281" i="23" l="1"/>
  <c r="BE281" i="23"/>
  <c r="BF1399" i="23" l="1"/>
  <c r="BE1399" i="23"/>
  <c r="BF439" i="23" l="1"/>
  <c r="BE439" i="23"/>
  <c r="BF438" i="23"/>
  <c r="BE438" i="23"/>
  <c r="BE1397" i="23" l="1"/>
  <c r="BF1397" i="23"/>
  <c r="BE1398" i="23"/>
  <c r="BF1398" i="23"/>
  <c r="BF1396" i="23"/>
  <c r="BE1396" i="23"/>
  <c r="BF1393" i="23" l="1"/>
  <c r="BE1393" i="23"/>
  <c r="BF1392" i="23"/>
  <c r="BE1392" i="23"/>
  <c r="BF1391" i="23"/>
  <c r="BE1391" i="23"/>
  <c r="BF1390" i="23"/>
  <c r="BE1390" i="23"/>
  <c r="BF926" i="23" l="1"/>
  <c r="BE926" i="23"/>
  <c r="BF381" i="23" l="1"/>
  <c r="BE381" i="23"/>
  <c r="BF380" i="23"/>
  <c r="BE380" i="23"/>
  <c r="BF1389" i="23"/>
  <c r="BE1389" i="23"/>
  <c r="BF1388" i="23"/>
  <c r="BE1388" i="23"/>
  <c r="BE363" i="23" l="1"/>
  <c r="BF363" i="23"/>
  <c r="BF362" i="23"/>
  <c r="BE362" i="23"/>
  <c r="BF1387" i="23" l="1"/>
  <c r="BE1387" i="23"/>
  <c r="BF1386" i="23"/>
  <c r="BE1386" i="23"/>
  <c r="BF1385" i="23"/>
  <c r="BE1385" i="23"/>
  <c r="BF1384" i="23" l="1"/>
  <c r="BE1384" i="23"/>
  <c r="BF1383" i="23" l="1"/>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c r="BE1372" i="23"/>
  <c r="BF1371" i="23"/>
  <c r="BE1371" i="23"/>
  <c r="BF1370" i="23"/>
  <c r="BE1370" i="23"/>
  <c r="BF1369" i="23" l="1"/>
  <c r="BE1369" i="23"/>
  <c r="BE367" i="23" l="1"/>
  <c r="BF367" i="23"/>
  <c r="BF1195" i="23" l="1"/>
  <c r="BE1195" i="23"/>
  <c r="BF1194" i="23"/>
  <c r="BE1194" i="23"/>
  <c r="BF1368" i="23"/>
  <c r="BE1368" i="23"/>
  <c r="BF1367" i="23"/>
  <c r="BE1367" i="23"/>
  <c r="BF1366" i="23"/>
  <c r="BE1366" i="23"/>
  <c r="BF1365" i="23" l="1"/>
  <c r="BE1365" i="23"/>
  <c r="BF1364" i="23"/>
  <c r="BE1364" i="23"/>
  <c r="BF1363" i="23"/>
  <c r="BE1363" i="23"/>
  <c r="BF1362" i="23"/>
  <c r="BE1362" i="23"/>
  <c r="BF1361" i="23"/>
  <c r="BE1361" i="23"/>
  <c r="BF1360" i="23"/>
  <c r="BE1360" i="23"/>
  <c r="BF1359" i="23"/>
  <c r="BE1359" i="23"/>
  <c r="BF1358" i="23"/>
  <c r="BE1358" i="23"/>
  <c r="BF1357" i="23"/>
  <c r="BE1357" i="23"/>
  <c r="BF1356" i="23"/>
  <c r="BE1356" i="23"/>
  <c r="BF1355" i="23" l="1"/>
  <c r="BE1355" i="23"/>
  <c r="BF1354" i="23"/>
  <c r="BE1354" i="23"/>
  <c r="BF1353" i="23"/>
  <c r="BE1353" i="23"/>
  <c r="BF1352" i="23"/>
  <c r="BE1352" i="23"/>
  <c r="BF1351" i="23"/>
  <c r="BE1351" i="23"/>
  <c r="BF1350" i="23"/>
  <c r="BE1350" i="23"/>
  <c r="BF1349" i="23" l="1"/>
  <c r="BE1349" i="23"/>
  <c r="BF1348" i="23" l="1"/>
  <c r="BE1348" i="23"/>
  <c r="BF1347" i="23" l="1"/>
  <c r="BE1347" i="23"/>
  <c r="BE1346" i="23" l="1"/>
  <c r="BF1346" i="23"/>
  <c r="BF1345" i="23"/>
  <c r="BE1345" i="23"/>
  <c r="BF1344" i="23" l="1"/>
  <c r="BE1344" i="23"/>
  <c r="BF1343" i="23"/>
  <c r="BE1343" i="23"/>
  <c r="BF1342" i="23" l="1"/>
  <c r="BE1342" i="23"/>
  <c r="BF1341" i="23"/>
  <c r="BE1341" i="23"/>
  <c r="BF1340" i="23"/>
  <c r="BE1340" i="23"/>
  <c r="BF1339" i="23"/>
  <c r="BE1339" i="23"/>
  <c r="BF1338" i="23"/>
  <c r="BE1338" i="23"/>
  <c r="BF1337" i="23"/>
  <c r="BE1337" i="23"/>
  <c r="BF1336" i="23" l="1"/>
  <c r="BE1336" i="23"/>
  <c r="BF1335" i="23"/>
  <c r="BE1335" i="23"/>
  <c r="BF1334" i="23" l="1"/>
  <c r="BE1334" i="23"/>
  <c r="BF1333" i="23"/>
  <c r="BE1333" i="23"/>
  <c r="BF1332" i="23" l="1"/>
  <c r="BE1332" i="23"/>
  <c r="BF1331" i="23"/>
  <c r="BE1331" i="23"/>
  <c r="BF394" i="23" l="1"/>
  <c r="BE394" i="23"/>
  <c r="BF393" i="23"/>
  <c r="BE393" i="23"/>
  <c r="BF392" i="23"/>
  <c r="BE392" i="23"/>
  <c r="BF1330" i="23" l="1"/>
  <c r="BE1330" i="23"/>
  <c r="BF1329" i="23"/>
  <c r="BE1329" i="23"/>
  <c r="BF1328" i="23" l="1"/>
  <c r="BE1328" i="23"/>
  <c r="BF1327" i="23" l="1"/>
  <c r="BE1327" i="23"/>
  <c r="BF1326" i="23"/>
  <c r="BE1326" i="23"/>
  <c r="BF1325" i="23"/>
  <c r="BE1325" i="23"/>
  <c r="BF1324" i="23" l="1"/>
  <c r="BE1324" i="23"/>
  <c r="AD369" i="23" l="1"/>
  <c r="BE369" i="23"/>
  <c r="BF369" i="23"/>
  <c r="BF1323" i="23" l="1"/>
  <c r="BE1323" i="23"/>
  <c r="BF1322" i="23" l="1"/>
  <c r="BE1322" i="23"/>
  <c r="BF1321" i="23"/>
  <c r="BE1321" i="23"/>
  <c r="BE1210" i="23" l="1"/>
  <c r="BF1210" i="23"/>
  <c r="BF1320" i="23"/>
  <c r="BE1320" i="23"/>
  <c r="BF1319" i="23"/>
  <c r="BE1319" i="23"/>
  <c r="BF1318" i="23"/>
  <c r="BE1318" i="23"/>
  <c r="BF963" i="23" l="1"/>
  <c r="BE963" i="23"/>
  <c r="BF957" i="23"/>
  <c r="BE957" i="23"/>
  <c r="BE233" i="23"/>
  <c r="BF232" i="23"/>
  <c r="BE232" i="23"/>
  <c r="BF978" i="23"/>
  <c r="BE978" i="23"/>
  <c r="BF977" i="23"/>
  <c r="BE977" i="23"/>
  <c r="BF976" i="23"/>
  <c r="BE976" i="23"/>
  <c r="BF975" i="23"/>
  <c r="BE975" i="23"/>
  <c r="BF457" i="23"/>
  <c r="BE457" i="23"/>
  <c r="BF456" i="23"/>
  <c r="BE456" i="23"/>
  <c r="BF455" i="23"/>
  <c r="BE455" i="23"/>
  <c r="BF775" i="23"/>
  <c r="BE775" i="23"/>
  <c r="BF774" i="23"/>
  <c r="BE774" i="23"/>
  <c r="BF387" i="23"/>
  <c r="BE387" i="23"/>
  <c r="AD387" i="23"/>
  <c r="BF386" i="23"/>
  <c r="BE386" i="23"/>
  <c r="AD386" i="23"/>
  <c r="BF1212" i="23"/>
  <c r="BE1212" i="23"/>
  <c r="BF1211" i="23"/>
  <c r="BE1211" i="23"/>
  <c r="BF313" i="23"/>
  <c r="BE313" i="23"/>
  <c r="BF312" i="23"/>
  <c r="BE312" i="23"/>
  <c r="BF311" i="23"/>
  <c r="BE311" i="23"/>
  <c r="BF310" i="23"/>
  <c r="BE310" i="23"/>
  <c r="BF309" i="23"/>
  <c r="BE309" i="23"/>
  <c r="BF308" i="23"/>
  <c r="BE308" i="23"/>
  <c r="BF1317" i="23"/>
  <c r="BE1317" i="23"/>
  <c r="BF1316" i="23"/>
  <c r="BE1316" i="23"/>
  <c r="BF1315" i="23"/>
  <c r="BE1315" i="23"/>
  <c r="BF1314" i="23"/>
  <c r="BE1314" i="23"/>
  <c r="BF1313" i="23"/>
  <c r="BE1313" i="23"/>
  <c r="AC1261" i="23" l="1"/>
  <c r="BE1159" i="23" l="1"/>
  <c r="BF1159" i="23"/>
  <c r="BF1158" i="23"/>
  <c r="BE1158" i="23"/>
  <c r="BF1157" i="23"/>
  <c r="BE1157" i="23"/>
  <c r="BE134" i="23" l="1"/>
  <c r="BF134" i="23"/>
  <c r="BE135" i="23"/>
  <c r="BF135" i="23"/>
  <c r="BF133" i="23"/>
  <c r="BE133" i="23"/>
  <c r="BF1312" i="23" l="1"/>
  <c r="BE1312" i="23"/>
  <c r="BF1311" i="23"/>
  <c r="BE1311" i="23"/>
  <c r="BE1306" i="23"/>
  <c r="BF1306" i="23"/>
  <c r="BE1308" i="23"/>
  <c r="BF1308" i="23"/>
  <c r="BE1309" i="23"/>
  <c r="BF1309" i="23"/>
  <c r="BE1310" i="23"/>
  <c r="BF1310" i="23"/>
  <c r="AD599" i="23" l="1"/>
  <c r="AD596" i="23"/>
  <c r="AD595" i="23"/>
  <c r="AD594" i="23"/>
  <c r="AD593" i="23"/>
  <c r="AD592" i="23"/>
  <c r="AD591" i="23"/>
  <c r="AD590" i="23"/>
  <c r="AD589" i="23"/>
  <c r="AD588" i="23"/>
  <c r="BE1305" i="23" l="1"/>
  <c r="BF1304" i="23"/>
  <c r="BF1305" i="23"/>
  <c r="BE1304" i="23"/>
  <c r="BF1303" i="23"/>
  <c r="BE1303" i="23"/>
  <c r="BF260" i="23" l="1"/>
  <c r="BE260" i="23"/>
  <c r="AD260" i="23"/>
  <c r="BF270" i="23" l="1"/>
  <c r="BE270" i="23"/>
  <c r="BF269" i="23"/>
  <c r="BE269" i="23"/>
  <c r="BF954" i="23" l="1"/>
  <c r="BE954" i="23"/>
  <c r="BF1302" i="23"/>
  <c r="BE1302" i="23"/>
  <c r="BF1301" i="23"/>
  <c r="BE1301" i="23"/>
  <c r="BF1300" i="23"/>
  <c r="BE1300" i="23"/>
  <c r="BF1299" i="23"/>
  <c r="BE1299" i="23"/>
  <c r="BF1298" i="23"/>
  <c r="BE1298" i="23"/>
  <c r="BF1297" i="23"/>
  <c r="BE1297" i="23"/>
  <c r="BF1296" i="23"/>
  <c r="BE1296" i="23"/>
  <c r="BF1291" i="23" l="1"/>
  <c r="BF1288" i="23"/>
  <c r="BF1295" i="23"/>
  <c r="BE1295" i="23"/>
  <c r="BE1294" i="23"/>
  <c r="BF1170" i="23" l="1"/>
  <c r="BE1170" i="23"/>
  <c r="BF1169" i="23"/>
  <c r="BE1169" i="23"/>
  <c r="BF1168" i="23"/>
  <c r="BE1168" i="23"/>
  <c r="BF255" i="23" l="1"/>
  <c r="BE255" i="23"/>
  <c r="BF950" i="23" l="1"/>
  <c r="BE950" i="23"/>
  <c r="BF230" i="23" l="1"/>
  <c r="BE230" i="23"/>
  <c r="BF1293" i="23" l="1"/>
  <c r="BE1293" i="23"/>
  <c r="BF1292" i="23"/>
  <c r="BE1292" i="23"/>
  <c r="BE1291" i="23"/>
  <c r="BF1290" i="23" l="1"/>
  <c r="BE1290" i="23"/>
  <c r="BE1289" i="23"/>
  <c r="BE1288" i="23"/>
  <c r="BF1289" i="23"/>
  <c r="BF541" i="23" l="1"/>
  <c r="BE541" i="23"/>
  <c r="BF1287" i="23" l="1"/>
  <c r="BF1286" i="23"/>
  <c r="BF1285" i="23"/>
  <c r="BF1284" i="23"/>
  <c r="BF1283" i="23"/>
  <c r="BF1282" i="23"/>
  <c r="BF1281" i="23"/>
  <c r="BF1280" i="23"/>
  <c r="BE1287" i="23"/>
  <c r="BE1286" i="23"/>
  <c r="BE1285" i="23"/>
  <c r="BE1284" i="23"/>
  <c r="BE1283" i="23"/>
  <c r="BE1282" i="23"/>
  <c r="BE1281" i="23"/>
  <c r="BE1280" i="23"/>
  <c r="BF240" i="23" l="1"/>
  <c r="BE240" i="23"/>
  <c r="BF214" i="23" l="1"/>
  <c r="BE214" i="23"/>
  <c r="BF1279" i="23"/>
  <c r="BE1279" i="23"/>
  <c r="BF931" i="23" l="1"/>
  <c r="BE931" i="23"/>
  <c r="BF216" i="23" l="1"/>
  <c r="BE216" i="23"/>
  <c r="BF211" i="23" l="1"/>
  <c r="BE211" i="23"/>
  <c r="BF1277" i="23" l="1"/>
  <c r="BE1277" i="23"/>
  <c r="BF1276" i="23"/>
  <c r="BE1276" i="23"/>
  <c r="BE1274" i="23"/>
  <c r="BF1274" i="23"/>
  <c r="BF1275" i="23"/>
  <c r="BE1275" i="23"/>
  <c r="BF1272" i="23"/>
  <c r="BE1272" i="23"/>
  <c r="BF1278" i="23" l="1"/>
  <c r="BF1143" i="23"/>
  <c r="BE1278" i="23"/>
  <c r="BE1143" i="23"/>
  <c r="BF154" i="23" l="1"/>
  <c r="BE154" i="23"/>
  <c r="BF219" i="23" l="1"/>
  <c r="BE219" i="23"/>
  <c r="BF1273" i="23" l="1"/>
  <c r="BE1273" i="23"/>
  <c r="BF1271" i="23" l="1"/>
  <c r="BE1271" i="23"/>
  <c r="BF924" i="23" l="1"/>
  <c r="BE924" i="23"/>
  <c r="BF132" i="23" l="1"/>
  <c r="BE132" i="23"/>
  <c r="BF916" i="23" l="1"/>
  <c r="BE916" i="23"/>
  <c r="BF785" i="23" l="1"/>
  <c r="BE785" i="23"/>
  <c r="BF558" i="23" l="1"/>
  <c r="BE558" i="23"/>
  <c r="BF557" i="23"/>
  <c r="BE557" i="23"/>
  <c r="BF556" i="23"/>
  <c r="BE556" i="23"/>
  <c r="BF555" i="23"/>
  <c r="BE555" i="23"/>
  <c r="BF1269" i="23" l="1"/>
  <c r="BE1269" i="23"/>
  <c r="BF1270" i="23"/>
  <c r="BE1270" i="23"/>
  <c r="BF1268" i="23"/>
  <c r="BE1268" i="23"/>
  <c r="BF1267" i="23"/>
  <c r="BE1267" i="23"/>
  <c r="BF1266" i="23"/>
  <c r="BE1266" i="23"/>
  <c r="BF1264" i="23"/>
  <c r="BE1264" i="23"/>
  <c r="BF1265" i="23"/>
  <c r="BE1265" i="23"/>
  <c r="BF195" i="23" l="1"/>
  <c r="BE195" i="23"/>
  <c r="BF194" i="23"/>
  <c r="BE194" i="23"/>
  <c r="BE224" i="23" l="1"/>
  <c r="BF224" i="23"/>
  <c r="BE223" i="23"/>
  <c r="BF223" i="23"/>
  <c r="BF222" i="23"/>
  <c r="BE222" i="23"/>
  <c r="BE1263" i="23" l="1"/>
  <c r="BF1263" i="23"/>
  <c r="BE1262" i="23"/>
  <c r="BF1262" i="23"/>
  <c r="BF1261" i="23"/>
  <c r="BE1261" i="23"/>
  <c r="BF343" i="23" l="1"/>
  <c r="BE343" i="23"/>
  <c r="BF342" i="23"/>
  <c r="BE342" i="23"/>
  <c r="BF341" i="23"/>
  <c r="BE341" i="23"/>
  <c r="BF340" i="23"/>
  <c r="BE340" i="23"/>
  <c r="BF900" i="23" l="1"/>
  <c r="BE900" i="23"/>
  <c r="BF650" i="23" l="1"/>
  <c r="BE650" i="23"/>
  <c r="BF1244" i="23" l="1"/>
  <c r="BE1244" i="23"/>
  <c r="BE1257" i="23"/>
  <c r="BF1257" i="23"/>
  <c r="BE1256" i="23"/>
  <c r="BF1256" i="23"/>
  <c r="BE1255" i="23"/>
  <c r="BF1255" i="23"/>
  <c r="BE1254" i="23"/>
  <c r="BF1254" i="23"/>
  <c r="BE1253" i="23"/>
  <c r="BF1253" i="23"/>
  <c r="BE1252" i="23"/>
  <c r="BF1252" i="23"/>
  <c r="BE1251" i="23"/>
  <c r="BF1251" i="23"/>
  <c r="BE1250" i="23"/>
  <c r="BF1250" i="23"/>
  <c r="BE1249" i="23"/>
  <c r="BF1249" i="23"/>
  <c r="BE1248" i="23"/>
  <c r="BF1248" i="23"/>
  <c r="BE1247" i="23"/>
  <c r="BF1247" i="23"/>
  <c r="BE1246" i="23"/>
  <c r="BF1246" i="23"/>
  <c r="BE1245" i="23"/>
  <c r="BF1245" i="23"/>
  <c r="BF1260" i="23"/>
  <c r="BE1260" i="23"/>
  <c r="BF167" i="23" l="1"/>
  <c r="BE167" i="23"/>
  <c r="AD167" i="23"/>
  <c r="BE316" i="23" l="1"/>
  <c r="BF316" i="23"/>
  <c r="BE315" i="23"/>
  <c r="BF315" i="23"/>
  <c r="BF314" i="23"/>
  <c r="BE314" i="23"/>
  <c r="BE140" i="23" l="1"/>
  <c r="BF140" i="23"/>
  <c r="BE139" i="23"/>
  <c r="BF139" i="23"/>
  <c r="BE138" i="23"/>
  <c r="BF138" i="23"/>
  <c r="BF137" i="23"/>
  <c r="BE137" i="23"/>
  <c r="BF1243" i="23" l="1"/>
  <c r="BE1243" i="23"/>
  <c r="BF913" i="23" l="1"/>
  <c r="BE913" i="23"/>
  <c r="BF912" i="23"/>
  <c r="BE912" i="23"/>
  <c r="BF911" i="23"/>
  <c r="BE911" i="23"/>
  <c r="BE1242" i="23"/>
  <c r="BF1242" i="23"/>
  <c r="BE1241" i="23"/>
  <c r="BF1241" i="23"/>
  <c r="BF1235" i="23" l="1"/>
  <c r="BE1235" i="23"/>
  <c r="BF1234" i="23"/>
  <c r="BE1234" i="23"/>
  <c r="BF1233" i="23"/>
  <c r="BE1233" i="23"/>
  <c r="BF1240" i="23"/>
  <c r="BE1240" i="23"/>
  <c r="BF1239" i="23"/>
  <c r="BE1239" i="23"/>
  <c r="BF532" i="23" l="1"/>
  <c r="BE532" i="23"/>
  <c r="BF531" i="23"/>
  <c r="BE531" i="23"/>
  <c r="BF530" i="23"/>
  <c r="BE530" i="23"/>
  <c r="BF509" i="23" l="1"/>
  <c r="BE509" i="23"/>
  <c r="BF734" i="23" l="1"/>
  <c r="BE734" i="23"/>
  <c r="BF433" i="23" l="1"/>
  <c r="BE433" i="23"/>
  <c r="BF795" i="23" l="1"/>
  <c r="BE795" i="23"/>
  <c r="BF585" i="23" l="1"/>
  <c r="BE585" i="23"/>
  <c r="BF584" i="23"/>
  <c r="BE584" i="23"/>
  <c r="BF583" i="23"/>
  <c r="BE583" i="23"/>
  <c r="BF1226" i="23" l="1"/>
  <c r="BE1226" i="23"/>
  <c r="BF1225" i="23"/>
  <c r="BE1225" i="23"/>
  <c r="BE1224" i="23" l="1"/>
  <c r="BF1224" i="23"/>
  <c r="BF1223" i="23"/>
  <c r="BE1223" i="23"/>
  <c r="BF1222" i="23"/>
  <c r="BE1222" i="23"/>
  <c r="BE1221" i="23" l="1"/>
  <c r="BF1221" i="23"/>
  <c r="BF1053" i="23" l="1"/>
  <c r="BE1053" i="23"/>
  <c r="BF1052" i="23"/>
  <c r="BE1052" i="23"/>
  <c r="BF1184" i="23" l="1"/>
  <c r="BE1184" i="23"/>
  <c r="BF1220" i="23" l="1"/>
  <c r="BE1220" i="23"/>
  <c r="BE1219" i="23" l="1"/>
  <c r="BF1219" i="23"/>
  <c r="BF113" i="23" l="1"/>
  <c r="BE113" i="23"/>
  <c r="AD113" i="23"/>
  <c r="BE1217" i="23" l="1"/>
  <c r="BF1217" i="23"/>
  <c r="BE1218" i="23" l="1"/>
  <c r="BF1218" i="23"/>
  <c r="BE1216" i="23" l="1"/>
  <c r="BF1216" i="23"/>
  <c r="BF816" i="23" l="1"/>
  <c r="BE816" i="23"/>
  <c r="BF813" i="23" l="1"/>
  <c r="BE813" i="23"/>
  <c r="BE1215" i="23"/>
  <c r="BF1215" i="23"/>
  <c r="BF831" i="23"/>
  <c r="BE831" i="23"/>
  <c r="BF809" i="23"/>
  <c r="BE809" i="23"/>
  <c r="BF812" i="23" l="1"/>
  <c r="BE812" i="23"/>
  <c r="BF973" i="23" l="1"/>
  <c r="BE973" i="23"/>
  <c r="BE1214" i="23" l="1"/>
  <c r="BF1214" i="23"/>
  <c r="BF810" i="23" l="1"/>
  <c r="BE810" i="23"/>
  <c r="BF95" i="23" l="1"/>
  <c r="BE95" i="23"/>
  <c r="BF160" i="23" l="1"/>
  <c r="BE160" i="23"/>
  <c r="AF160" i="23"/>
  <c r="AD160" i="23"/>
  <c r="X160" i="23"/>
  <c r="BF1213" i="23" l="1"/>
  <c r="BE1213" i="23"/>
  <c r="BF1209" i="23" l="1"/>
  <c r="BE1209" i="23"/>
  <c r="BE1208" i="23" l="1"/>
  <c r="BF1208" i="23"/>
  <c r="BF1207" i="23"/>
  <c r="BE1207" i="23"/>
  <c r="BE1206" i="23" l="1"/>
  <c r="BF1206" i="23"/>
  <c r="BF1041" i="23" l="1"/>
  <c r="BE1041" i="23"/>
  <c r="BE1205" i="23" l="1"/>
  <c r="BF1205" i="23"/>
  <c r="BE1204" i="23" l="1"/>
  <c r="BF1204" i="23"/>
  <c r="BE1203" i="23" l="1"/>
  <c r="BF1203" i="23"/>
  <c r="BF1202" i="23" l="1"/>
  <c r="BE1202" i="23"/>
  <c r="BF50" i="23" l="1"/>
  <c r="BE50" i="23"/>
  <c r="BF1201" i="23" l="1"/>
  <c r="BE1201" i="23"/>
  <c r="BF74" i="23" l="1"/>
  <c r="BE74" i="23"/>
  <c r="BF54" i="23" l="1"/>
  <c r="BE54" i="23"/>
  <c r="BF53" i="23"/>
  <c r="BE53" i="23"/>
  <c r="BF77" i="23"/>
  <c r="BE77" i="23"/>
  <c r="AD77" i="23"/>
  <c r="BF25" i="23" l="1"/>
  <c r="BE25" i="23"/>
  <c r="BF60" i="23" l="1"/>
  <c r="BE60" i="23"/>
  <c r="BF921" i="23"/>
  <c r="BE921" i="23"/>
  <c r="BE1200" i="23" l="1"/>
  <c r="BF1200" i="23"/>
  <c r="BE1199" i="23"/>
  <c r="BE1198" i="23"/>
  <c r="BF1199" i="23" l="1"/>
  <c r="BF1198" i="23" l="1"/>
  <c r="BF1197" i="23"/>
  <c r="BE1197" i="23"/>
  <c r="BF1196" i="23" l="1"/>
  <c r="BE1196" i="23"/>
  <c r="BF1193" i="23" l="1"/>
  <c r="BE1193" i="23"/>
  <c r="BF1192" i="23" l="1"/>
  <c r="BE1192" i="23"/>
  <c r="BF1190" i="23" l="1"/>
  <c r="BF1189" i="23"/>
  <c r="BE1190" i="23"/>
  <c r="BE1189" i="23"/>
  <c r="BF1188" i="23" l="1"/>
  <c r="BE1188" i="23"/>
  <c r="BF1187" i="23"/>
  <c r="BE1187" i="23"/>
  <c r="BF1186" i="23"/>
  <c r="BE1186" i="23"/>
  <c r="BF1185" i="23"/>
  <c r="BE1185" i="23"/>
  <c r="BF1183" i="23"/>
  <c r="BF1181" i="23"/>
  <c r="BE1183" i="23"/>
  <c r="BE1181" i="23"/>
  <c r="BE845" i="23" l="1"/>
  <c r="BF845" i="23"/>
  <c r="BE846" i="23"/>
  <c r="BF846" i="23"/>
  <c r="BE544" i="23"/>
  <c r="BF544" i="23"/>
  <c r="BE550" i="23"/>
  <c r="BF550" i="23"/>
  <c r="BE551" i="23"/>
  <c r="BF551" i="23"/>
  <c r="BE552" i="23"/>
  <c r="BF552" i="23"/>
  <c r="BE553" i="23"/>
  <c r="BF553" i="23"/>
  <c r="BF1180" i="23"/>
  <c r="BE1180" i="23"/>
  <c r="BF1179" i="23" l="1"/>
  <c r="BE1179" i="23"/>
  <c r="BF1178" i="23" l="1"/>
  <c r="BE1178" i="23"/>
  <c r="BF1177" i="23"/>
  <c r="BE1177" i="23"/>
  <c r="BF1176" i="23"/>
  <c r="BE1176" i="23"/>
  <c r="BF1175" i="23" l="1"/>
  <c r="BE1175" i="23"/>
  <c r="BF1174" i="23"/>
  <c r="BE1174" i="23"/>
  <c r="BE417" i="23" l="1"/>
  <c r="BF417" i="23"/>
  <c r="BF1173" i="23" l="1"/>
  <c r="BE1173" i="23"/>
  <c r="BJ79" i="13" l="1"/>
  <c r="BK79" i="13"/>
  <c r="BJ80" i="13"/>
  <c r="BK80" i="13"/>
  <c r="BJ78" i="13"/>
  <c r="BK78" i="13"/>
  <c r="BF1172" i="23"/>
  <c r="BE1172" i="23"/>
  <c r="BE568" i="23" l="1"/>
  <c r="BF568" i="23"/>
  <c r="BE569" i="23"/>
  <c r="BF569" i="23"/>
  <c r="BE621" i="23" l="1"/>
  <c r="BF621" i="23"/>
  <c r="BE1149" i="23"/>
  <c r="BF1149" i="23"/>
  <c r="BE1151" i="23" l="1"/>
  <c r="BF1151" i="23"/>
  <c r="BF1171" i="23"/>
  <c r="BE1171" i="23"/>
  <c r="BF1167" i="23"/>
  <c r="BE1167" i="23"/>
  <c r="BF1166" i="23"/>
  <c r="BE1166" i="23"/>
  <c r="BF1165" i="23"/>
  <c r="BE1165" i="23"/>
  <c r="BF1164" i="23" l="1"/>
  <c r="BE1164" i="23"/>
  <c r="BF1163" i="23"/>
  <c r="BE1163" i="23"/>
  <c r="BF1162" i="23"/>
  <c r="BE1162" i="23"/>
  <c r="BF1161" i="23" l="1"/>
  <c r="BE1161" i="23"/>
  <c r="BF1160" i="23"/>
  <c r="BE1160" i="23"/>
  <c r="BF1156" i="23"/>
  <c r="BE1156" i="23"/>
  <c r="BF1155" i="23"/>
  <c r="BE1155" i="23"/>
  <c r="BF1154" i="23"/>
  <c r="BE1154" i="23"/>
  <c r="BE128" i="23" l="1"/>
  <c r="BF128" i="23"/>
  <c r="BE501" i="23"/>
  <c r="BF501" i="23"/>
  <c r="BE955" i="23"/>
  <c r="BF955" i="23"/>
  <c r="BF1153" i="23" l="1"/>
  <c r="BE1153" i="23"/>
  <c r="BF1152" i="23"/>
  <c r="BE1152" i="23"/>
  <c r="BE972" i="23" l="1"/>
  <c r="BF972" i="23"/>
  <c r="BE956" i="23"/>
  <c r="BF956"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6" i="23"/>
  <c r="BF526" i="23"/>
  <c r="BE525" i="23"/>
  <c r="BF525" i="23"/>
  <c r="BE528" i="23"/>
  <c r="BF528" i="23"/>
  <c r="BE529" i="23"/>
  <c r="BF529" i="23"/>
  <c r="BE576" i="23"/>
  <c r="BF576" i="23"/>
  <c r="BF599" i="23"/>
  <c r="BE599" i="23"/>
  <c r="BE613" i="23"/>
  <c r="BF613" i="23"/>
  <c r="BF611" i="23"/>
  <c r="BE611" i="23"/>
  <c r="BF640" i="23"/>
  <c r="BE640" i="23"/>
  <c r="BF646" i="23"/>
  <c r="BE646" i="23"/>
  <c r="BF685" i="23"/>
  <c r="BE685" i="23"/>
  <c r="BF687" i="23"/>
  <c r="BE687" i="23"/>
  <c r="BF690" i="23"/>
  <c r="BE690" i="23"/>
  <c r="BF692" i="23"/>
  <c r="BE692" i="23"/>
  <c r="BF697" i="23"/>
  <c r="BE697" i="23"/>
  <c r="BE700" i="23"/>
  <c r="BF700" i="23"/>
  <c r="BE701" i="23"/>
  <c r="BF701" i="23"/>
  <c r="BF722" i="23"/>
  <c r="BE722" i="23"/>
  <c r="BF721" i="23"/>
  <c r="BE721" i="23"/>
  <c r="BF730" i="23"/>
  <c r="BE730" i="23"/>
  <c r="BF729" i="23"/>
  <c r="BE729" i="23"/>
  <c r="BF728" i="23"/>
  <c r="BE728" i="23"/>
  <c r="BF749" i="23"/>
  <c r="BE749" i="23"/>
  <c r="BF748" i="23"/>
  <c r="BE748" i="23"/>
  <c r="BF752" i="23"/>
  <c r="BE752" i="23"/>
  <c r="BF759" i="23"/>
  <c r="BE759" i="23"/>
  <c r="BF758" i="23"/>
  <c r="BE758" i="23"/>
  <c r="BF761" i="23"/>
  <c r="BE761" i="23"/>
  <c r="BF764" i="23"/>
  <c r="BE764" i="23"/>
  <c r="BF767" i="23"/>
  <c r="BE767" i="23"/>
  <c r="BF769" i="23"/>
  <c r="BE769" i="23"/>
  <c r="BE787" i="23"/>
  <c r="BF787" i="23"/>
  <c r="BE980" i="23" l="1"/>
  <c r="BF980" i="23"/>
  <c r="BF941" i="23"/>
  <c r="BE941" i="23"/>
  <c r="BE426" i="23" l="1"/>
  <c r="BE283" i="23" l="1"/>
  <c r="BF283" i="23"/>
  <c r="BE284" i="23"/>
  <c r="BF284" i="23"/>
  <c r="BE93" i="23" l="1"/>
  <c r="BF93" i="23"/>
  <c r="BF1150" i="23"/>
  <c r="BE1150" i="23"/>
  <c r="BE107" i="23" l="1"/>
  <c r="BF107" i="23"/>
  <c r="BF145" i="23"/>
  <c r="BE145" i="23"/>
  <c r="BF165" i="23"/>
  <c r="BE165" i="23"/>
  <c r="BF151" i="23"/>
  <c r="BE151" i="23"/>
  <c r="BE49" i="23" l="1"/>
  <c r="BF49" i="23"/>
  <c r="BJ238" i="13" l="1"/>
  <c r="BK238" i="13"/>
  <c r="BE414" i="23"/>
  <c r="BF414" i="23"/>
  <c r="BF1148" i="23"/>
  <c r="BE1148" i="23"/>
  <c r="BF170" i="23" l="1"/>
  <c r="BE170" i="23"/>
  <c r="BE857" i="23"/>
  <c r="BF857" i="23"/>
  <c r="BF1079" i="23" l="1"/>
  <c r="BE1079" i="23"/>
  <c r="BF1078" i="23"/>
  <c r="BE1078" i="23"/>
  <c r="BF1147" i="23" l="1"/>
  <c r="BE1147" i="23"/>
  <c r="BF1146" i="23"/>
  <c r="BE1146" i="23"/>
  <c r="BE92" i="23" l="1"/>
  <c r="BF92" i="23"/>
  <c r="BJ387" i="13" l="1"/>
  <c r="BK387" i="13"/>
  <c r="BK386" i="13"/>
  <c r="BJ386" i="13"/>
  <c r="BK383" i="13"/>
  <c r="BJ383" i="13"/>
  <c r="BK382" i="13"/>
  <c r="BJ382" i="13"/>
  <c r="BK381" i="13"/>
  <c r="BJ381" i="13"/>
  <c r="BK380" i="13"/>
  <c r="BJ380" i="13"/>
  <c r="BK377" i="13"/>
  <c r="BJ377" i="13"/>
  <c r="BJ376" i="13"/>
  <c r="BK376" i="13"/>
  <c r="BJ375" i="13"/>
  <c r="BK375" i="13"/>
  <c r="BK374" i="13"/>
  <c r="BJ374" i="13"/>
  <c r="BK372" i="13"/>
  <c r="BJ372" i="13"/>
  <c r="BK370" i="13"/>
  <c r="BJ370" i="13"/>
  <c r="BK368" i="13"/>
  <c r="BJ368" i="13"/>
  <c r="BK365" i="13"/>
  <c r="BJ365" i="13"/>
  <c r="BK364" i="13"/>
  <c r="BJ364" i="13"/>
  <c r="BK363" i="13"/>
  <c r="BJ363" i="13"/>
  <c r="BK362" i="13"/>
  <c r="BJ362" i="13"/>
  <c r="BJ361" i="13"/>
  <c r="BK361" i="13"/>
  <c r="BK359" i="13"/>
  <c r="BJ359" i="13"/>
  <c r="BK358" i="13"/>
  <c r="BJ358" i="13"/>
  <c r="BK357" i="13"/>
  <c r="BJ357" i="13"/>
  <c r="BK356" i="13"/>
  <c r="BJ356" i="13"/>
  <c r="BK355" i="13"/>
  <c r="BJ355" i="13"/>
  <c r="BK354" i="13"/>
  <c r="BJ354" i="13"/>
  <c r="BK353" i="13"/>
  <c r="BJ353" i="13"/>
  <c r="BK352" i="13"/>
  <c r="BJ352" i="13"/>
  <c r="BK351" i="13"/>
  <c r="BJ351" i="13"/>
  <c r="BK350" i="13"/>
  <c r="BJ350" i="13"/>
  <c r="BK349" i="13"/>
  <c r="BJ349" i="13"/>
  <c r="BK348" i="13"/>
  <c r="BJ348" i="13"/>
  <c r="BK345" i="13"/>
  <c r="BJ345" i="13"/>
  <c r="BK344" i="13"/>
  <c r="BJ344" i="13"/>
  <c r="BK343" i="13"/>
  <c r="BJ343" i="13"/>
  <c r="BK342" i="13"/>
  <c r="BJ342" i="13"/>
  <c r="BK341" i="13"/>
  <c r="BJ341" i="13"/>
  <c r="BK340" i="13"/>
  <c r="BJ340" i="13"/>
  <c r="BJ25" i="13" l="1"/>
  <c r="BF1145" i="23" l="1"/>
  <c r="BE1145" i="23"/>
  <c r="BE971" i="23" l="1"/>
  <c r="BF971" i="23"/>
  <c r="BF1144" i="23" l="1"/>
  <c r="BE1144" i="23"/>
  <c r="BF1142" i="23" l="1"/>
  <c r="BE1142" i="23"/>
  <c r="BF1141" i="23" l="1"/>
  <c r="BE1141" i="23"/>
  <c r="BF1140" i="23"/>
  <c r="BE1140" i="23"/>
  <c r="BF1139" i="23" l="1"/>
  <c r="BE1139" i="23"/>
  <c r="BF1138" i="23"/>
  <c r="BE1138" i="23"/>
  <c r="BF1137" i="23" l="1"/>
  <c r="BE1137" i="23"/>
  <c r="BF1136" i="23"/>
  <c r="BE1136" i="23"/>
  <c r="BF1134" i="23"/>
  <c r="BE1134" i="23"/>
  <c r="BF1133" i="23"/>
  <c r="BE1133" i="23"/>
  <c r="BF1132" i="23"/>
  <c r="BE1132" i="23"/>
  <c r="BF1131" i="23" l="1"/>
  <c r="BE1131" i="23"/>
  <c r="BF1130" i="23"/>
  <c r="BE1130" i="23"/>
  <c r="BF1129" i="23" l="1"/>
  <c r="BE1129" i="23"/>
  <c r="BF1128" i="23" l="1"/>
  <c r="BE1128" i="23"/>
  <c r="BF1127" i="23"/>
  <c r="BE1127" i="23"/>
  <c r="BF633" i="23" l="1"/>
  <c r="BE633" i="23"/>
  <c r="BE632" i="23"/>
  <c r="BF632" i="23"/>
  <c r="BE454" i="23"/>
  <c r="BF454" i="23"/>
  <c r="BE804" i="23"/>
  <c r="BF804" i="23"/>
  <c r="BE805" i="23"/>
  <c r="BF805" i="23"/>
  <c r="BE803" i="23"/>
  <c r="BF803" i="23"/>
  <c r="BF1126" i="23" l="1"/>
  <c r="BE1126" i="23"/>
  <c r="BF1125" i="23"/>
  <c r="BE1125" i="23"/>
  <c r="BF1124" i="23" l="1"/>
  <c r="BE1124" i="23"/>
  <c r="BF1123" i="23" l="1"/>
  <c r="BE1123" i="23"/>
  <c r="BF1122" i="23" l="1"/>
  <c r="BE1122" i="23"/>
  <c r="BF1121" i="23"/>
  <c r="BE1121" i="23"/>
  <c r="BF1120" i="23"/>
  <c r="BE1120" i="23"/>
  <c r="BF1119" i="23"/>
  <c r="BE1119" i="23"/>
  <c r="BF1118" i="23" l="1"/>
  <c r="BE1118" i="23"/>
  <c r="BF1117" i="23"/>
  <c r="BE1117" i="23"/>
  <c r="BF1116" i="23"/>
  <c r="BE1116" i="23"/>
  <c r="BF1115" i="23"/>
  <c r="BE1115" i="23"/>
  <c r="BF1114" i="23"/>
  <c r="BE1114" i="23"/>
  <c r="BF486" i="23" l="1"/>
  <c r="BE486" i="23"/>
  <c r="BF1113" i="23"/>
  <c r="BE1113" i="23"/>
  <c r="BF1112" i="23"/>
  <c r="BE1112" i="23"/>
  <c r="BF1111" i="23"/>
  <c r="BE1111" i="23"/>
  <c r="BF1110" i="23" l="1"/>
  <c r="BE1110" i="23"/>
  <c r="BF1109" i="23"/>
  <c r="BE1109" i="23"/>
  <c r="BF1108" i="23"/>
  <c r="BE1108" i="23"/>
  <c r="BF1107" i="23" l="1"/>
  <c r="BE1107" i="23"/>
  <c r="BF1106" i="23"/>
  <c r="BE1106" i="23"/>
  <c r="BF1105" i="23"/>
  <c r="BE1105" i="23"/>
  <c r="BK333" i="13" l="1"/>
  <c r="BJ333" i="13"/>
  <c r="BK332" i="13"/>
  <c r="BJ332" i="13"/>
  <c r="BK331" i="13"/>
  <c r="BJ331" i="13"/>
  <c r="V331" i="13"/>
  <c r="BF1104" i="23" l="1"/>
  <c r="BE1104" i="23"/>
  <c r="BF1103" i="23"/>
  <c r="BE1103" i="23"/>
  <c r="BF1102" i="23"/>
  <c r="BE1102" i="23"/>
  <c r="BK261" i="13" l="1"/>
  <c r="BJ261" i="13"/>
  <c r="BK260" i="13"/>
  <c r="BJ260" i="13"/>
  <c r="BK259" i="13"/>
  <c r="BJ259" i="13"/>
  <c r="BF1101" i="23" l="1"/>
  <c r="BE1101" i="23"/>
  <c r="BF1100" i="23" l="1"/>
  <c r="BE1100" i="23"/>
  <c r="BF1099" i="23"/>
  <c r="BE1099" i="23"/>
  <c r="BF1098" i="23"/>
  <c r="BE1098" i="23"/>
  <c r="BK280" i="13" l="1"/>
  <c r="BJ280" i="13"/>
  <c r="BK279" i="13"/>
  <c r="BJ279" i="13"/>
  <c r="BK278" i="13"/>
  <c r="BJ278" i="13"/>
  <c r="BK277" i="13"/>
  <c r="BJ277" i="13"/>
  <c r="BF1097" i="23" l="1"/>
  <c r="BE1097" i="23"/>
  <c r="BF1096" i="23"/>
  <c r="BE1096" i="23"/>
  <c r="BF1095" i="23"/>
  <c r="BE1095" i="23"/>
  <c r="BF1094" i="23"/>
  <c r="BE1094" i="23"/>
  <c r="BF742" i="23" l="1"/>
  <c r="BE742" i="23"/>
  <c r="BF738" i="23"/>
  <c r="BE738" i="23"/>
  <c r="BF67" i="23"/>
  <c r="BE67" i="23"/>
  <c r="BF66" i="23"/>
  <c r="BE66" i="23"/>
  <c r="BF65" i="23"/>
  <c r="BE65" i="23"/>
  <c r="BF855" i="23"/>
  <c r="BE855" i="23"/>
  <c r="BF1093" i="23" l="1"/>
  <c r="BE1093" i="23"/>
  <c r="BF1092" i="23"/>
  <c r="BE1092" i="23"/>
  <c r="BF416" i="23" l="1"/>
  <c r="BE416" i="23"/>
  <c r="BF411" i="23"/>
  <c r="BE411" i="23"/>
  <c r="BF410" i="23"/>
  <c r="BE410" i="23"/>
  <c r="BF409" i="23"/>
  <c r="BE409" i="23"/>
  <c r="BF408" i="23"/>
  <c r="BE408" i="23"/>
  <c r="BF407" i="23"/>
  <c r="BE407" i="23"/>
  <c r="BF71" i="23"/>
  <c r="BE71" i="23"/>
  <c r="BF470" i="23"/>
  <c r="BE470" i="23"/>
  <c r="BF1091" i="23"/>
  <c r="BE1091" i="23"/>
  <c r="BF1090" i="23" l="1"/>
  <c r="BE1090" i="23"/>
  <c r="BF1089" i="23"/>
  <c r="BE1089" i="23"/>
  <c r="BF1088" i="23"/>
  <c r="BE1088" i="23"/>
  <c r="BF1087" i="23" l="1"/>
  <c r="BE1087" i="23"/>
  <c r="BF830" i="23" l="1"/>
  <c r="BE830" i="23"/>
  <c r="BF307" i="23" l="1"/>
  <c r="BE307" i="23"/>
  <c r="AD307" i="23"/>
  <c r="BJ23" i="13"/>
  <c r="BK23" i="13"/>
  <c r="BJ24" i="13"/>
  <c r="BK24" i="13"/>
  <c r="BK21" i="13"/>
  <c r="BJ247" i="13" l="1"/>
  <c r="BK247" i="13"/>
  <c r="BJ248" i="13"/>
  <c r="BK248" i="13"/>
  <c r="BJ249" i="13"/>
  <c r="BK249" i="13"/>
  <c r="BK246" i="13"/>
  <c r="BJ246" i="13"/>
  <c r="BJ17" i="13"/>
  <c r="BK17" i="13"/>
  <c r="BJ18" i="13"/>
  <c r="BK18" i="13"/>
  <c r="BJ19" i="13"/>
  <c r="BK19" i="13"/>
  <c r="BK22" i="13"/>
  <c r="BJ22" i="13"/>
  <c r="BJ21" i="13"/>
  <c r="BK237" i="13" l="1"/>
  <c r="BJ237" i="13"/>
  <c r="BF1086" i="23" l="1"/>
  <c r="BE1086" i="23"/>
  <c r="BF1085" i="23"/>
  <c r="BE1085" i="23"/>
  <c r="BF1084" i="23"/>
  <c r="BE1084" i="23"/>
  <c r="BF1083" i="23"/>
  <c r="BE1083" i="23"/>
  <c r="BF372" i="23" l="1"/>
  <c r="BE372" i="23"/>
  <c r="BF664" i="23" l="1"/>
  <c r="BE664" i="23"/>
  <c r="BF663" i="23"/>
  <c r="BE663" i="23"/>
  <c r="BF670" i="23"/>
  <c r="BE670" i="23"/>
  <c r="BF669" i="23"/>
  <c r="BE669" i="23"/>
  <c r="BF682" i="23"/>
  <c r="BE682" i="23"/>
  <c r="BF681" i="23"/>
  <c r="BE681" i="23"/>
  <c r="BF676" i="23"/>
  <c r="BE676" i="23"/>
  <c r="BF675" i="23"/>
  <c r="BE675" i="23"/>
  <c r="BF1082" i="23" l="1"/>
  <c r="BE1082" i="23"/>
  <c r="BF1081" i="23"/>
  <c r="BE1081" i="23"/>
  <c r="BF853" i="23"/>
  <c r="BE853" i="23"/>
  <c r="BF259" i="23"/>
  <c r="BE259" i="23"/>
  <c r="AD259" i="23"/>
  <c r="BF1080" i="23" l="1"/>
  <c r="BE1080" i="23"/>
  <c r="BF969" i="23"/>
  <c r="BE969" i="23"/>
  <c r="BF1077" i="23"/>
  <c r="BE1077" i="23"/>
  <c r="BF1076" i="23"/>
  <c r="BE1076" i="23"/>
  <c r="BK199" i="13" l="1"/>
  <c r="BJ199" i="13"/>
  <c r="BK198" i="13"/>
  <c r="BJ198" i="13"/>
  <c r="BK202" i="13"/>
  <c r="BJ202" i="13"/>
  <c r="BK201" i="13"/>
  <c r="BJ201" i="13"/>
  <c r="BJ205" i="13"/>
  <c r="BK205" i="13"/>
  <c r="BJ206" i="13"/>
  <c r="BK206" i="13"/>
  <c r="BJ207" i="13"/>
  <c r="BK207" i="13"/>
  <c r="BK204" i="13"/>
  <c r="BJ204" i="13"/>
  <c r="BF1075" i="23" l="1"/>
  <c r="BE1075" i="23"/>
  <c r="BF1074" i="23"/>
  <c r="BE1074" i="23"/>
  <c r="BK192" i="13"/>
  <c r="BJ192" i="13"/>
  <c r="BF1073" i="23" l="1"/>
  <c r="BE1073" i="23"/>
  <c r="BF1072" i="23"/>
  <c r="BE1072" i="23"/>
  <c r="BF1071" i="23"/>
  <c r="BE1071" i="23"/>
  <c r="BF1070" i="23"/>
  <c r="BE1070" i="23"/>
  <c r="BK196" i="13"/>
  <c r="BJ196" i="13"/>
  <c r="AD587" i="23"/>
  <c r="BF587" i="23"/>
  <c r="BE587" i="23"/>
  <c r="BF1069" i="23"/>
  <c r="BE1069" i="23"/>
  <c r="BF1068" i="23"/>
  <c r="BE1068" i="23"/>
  <c r="BF1067" i="23" l="1"/>
  <c r="BE1067" i="23"/>
  <c r="BF1066" i="23"/>
  <c r="BE1066" i="23"/>
  <c r="BK185" i="13" l="1"/>
  <c r="BJ185" i="13"/>
  <c r="BK184" i="13"/>
  <c r="BJ184" i="13"/>
  <c r="BK183" i="13"/>
  <c r="BJ183" i="13"/>
  <c r="BF1065" i="23"/>
  <c r="BE1065" i="23"/>
  <c r="BF1064" i="23"/>
  <c r="BE1064" i="23"/>
  <c r="BF1063" i="23"/>
  <c r="BE1063" i="23"/>
  <c r="BK210" i="13" l="1"/>
  <c r="BJ210" i="13"/>
  <c r="BK211" i="13"/>
  <c r="BJ211" i="13"/>
  <c r="BF228" i="23" l="1"/>
  <c r="BE228" i="23"/>
  <c r="BF334" i="23" l="1"/>
  <c r="BE334" i="23"/>
  <c r="BE527" i="23"/>
  <c r="BF527" i="23"/>
  <c r="BE533" i="23"/>
  <c r="BF508" i="23"/>
  <c r="BE508" i="23"/>
  <c r="BE374" i="23" l="1"/>
  <c r="BF1062" i="23" l="1"/>
  <c r="BE1062" i="23"/>
  <c r="BF1061" i="23"/>
  <c r="BE1061" i="23"/>
  <c r="BF1060" i="23"/>
  <c r="BE1060" i="23"/>
  <c r="BF1059" i="23"/>
  <c r="BE1059" i="23"/>
  <c r="BE1016" i="23" l="1"/>
  <c r="BF1016" i="23"/>
  <c r="BF1058" i="23" l="1"/>
  <c r="BE1058" i="23"/>
  <c r="BF1057" i="23" l="1"/>
  <c r="BE1057" i="23"/>
  <c r="BF1056" i="23"/>
  <c r="BE1056" i="23"/>
  <c r="BF1055" i="23" l="1"/>
  <c r="BE1055" i="23"/>
  <c r="BF1054" i="23" l="1"/>
  <c r="BE1054" i="23"/>
  <c r="BF1051" i="23"/>
  <c r="BE1051" i="23"/>
  <c r="BF1050" i="23"/>
  <c r="BE1050" i="23"/>
  <c r="BF844" i="23" l="1"/>
  <c r="BE844" i="23"/>
  <c r="BF843" i="23"/>
  <c r="BE843" i="23"/>
  <c r="BF842" i="23"/>
  <c r="BE842" i="23"/>
  <c r="BF841" i="23"/>
  <c r="BE841" i="23"/>
  <c r="BK154" i="13" l="1"/>
  <c r="BJ154" i="13"/>
  <c r="V154" i="13"/>
  <c r="BF829" i="23" l="1"/>
  <c r="BE829" i="23"/>
  <c r="BF1049" i="23"/>
  <c r="BE1049" i="23"/>
  <c r="BK150" i="13" l="1"/>
  <c r="BJ150" i="13"/>
  <c r="BF733" i="23" l="1"/>
  <c r="BE733" i="23"/>
  <c r="BF1048" i="23"/>
  <c r="BE1048" i="23"/>
  <c r="BK180" i="13" l="1"/>
  <c r="BJ180" i="13"/>
  <c r="BF1047" i="23" l="1"/>
  <c r="BE1047" i="23"/>
  <c r="BF1046" i="23"/>
  <c r="BE1046" i="23"/>
  <c r="BF1045" i="23" l="1"/>
  <c r="BE1045" i="23"/>
  <c r="BF1044" i="23"/>
  <c r="BE1044" i="23"/>
  <c r="BF1043" i="23"/>
  <c r="BE1043" i="23"/>
  <c r="BF549" i="23" l="1"/>
  <c r="BE549" i="23"/>
  <c r="BF548" i="23"/>
  <c r="BE548" i="23"/>
  <c r="BF547" i="23"/>
  <c r="BE547" i="23"/>
  <c r="BF38" i="23"/>
  <c r="BE38" i="23"/>
  <c r="BF37" i="23"/>
  <c r="BE37" i="23"/>
  <c r="BF582" i="23"/>
  <c r="BE582" i="23"/>
  <c r="BF581" i="23"/>
  <c r="BE581" i="23"/>
  <c r="BF1040" i="23" l="1"/>
  <c r="BF1042" i="23"/>
  <c r="BE1040" i="23"/>
  <c r="BE1042" i="23"/>
  <c r="BF1039" i="23"/>
  <c r="BE1039" i="23"/>
  <c r="BF591" i="23" l="1"/>
  <c r="BF592" i="23"/>
  <c r="BF593" i="23"/>
  <c r="BF594" i="23"/>
  <c r="BF595" i="23"/>
  <c r="BF596" i="23"/>
  <c r="BE592" i="23"/>
  <c r="BE593" i="23"/>
  <c r="BE594" i="23"/>
  <c r="BE595" i="23"/>
  <c r="BE596" i="23"/>
  <c r="BE591" i="23"/>
  <c r="BF590" i="23"/>
  <c r="BE590" i="23"/>
  <c r="BF589" i="23"/>
  <c r="BE589" i="23"/>
  <c r="BF1038" i="23" l="1"/>
  <c r="BE1038" i="23"/>
  <c r="BK139" i="13" l="1"/>
  <c r="BJ139" i="13"/>
  <c r="BK138" i="13"/>
  <c r="BJ138" i="13"/>
  <c r="BF1037" i="23" l="1"/>
  <c r="BE1037" i="23"/>
  <c r="BF1036" i="23" l="1"/>
  <c r="BE1036" i="23"/>
  <c r="BF1035" i="23" l="1"/>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3" i="23"/>
  <c r="BE1023" i="23"/>
  <c r="BF1022" i="23"/>
  <c r="BE1022" i="23"/>
  <c r="BF1021" i="23"/>
  <c r="BE1021" i="23"/>
  <c r="BF1019" i="23"/>
  <c r="BE1019" i="23"/>
  <c r="BF1018" i="23"/>
  <c r="BE1018" i="23"/>
  <c r="BF1017" i="23"/>
  <c r="BE1017"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4" i="23"/>
  <c r="BE984" i="23"/>
  <c r="BF983" i="23"/>
  <c r="BE983" i="23"/>
  <c r="BF982" i="23"/>
  <c r="BE982" i="23"/>
  <c r="BF979" i="23"/>
  <c r="BE979" i="23"/>
  <c r="BF974" i="23"/>
  <c r="BE974" i="23"/>
  <c r="BF970" i="23"/>
  <c r="BE970" i="23"/>
  <c r="BF968" i="23"/>
  <c r="BE968" i="23"/>
  <c r="BF967" i="23"/>
  <c r="BE967" i="23"/>
  <c r="BF966" i="23"/>
  <c r="BE966" i="23"/>
  <c r="BF965" i="23"/>
  <c r="BE965" i="23"/>
  <c r="BF964" i="23"/>
  <c r="BE964" i="23"/>
  <c r="BF962" i="23"/>
  <c r="BE962" i="23"/>
  <c r="BF961" i="23"/>
  <c r="BE961" i="23"/>
  <c r="BF960" i="23"/>
  <c r="BE960" i="23"/>
  <c r="BF959" i="23"/>
  <c r="BE959" i="23"/>
  <c r="BF958" i="23"/>
  <c r="BE958" i="23"/>
  <c r="BF953" i="23"/>
  <c r="BE953" i="23"/>
  <c r="BF952" i="23"/>
  <c r="BE952" i="23"/>
  <c r="BF951" i="23"/>
  <c r="BE951" i="23"/>
  <c r="BF949" i="23"/>
  <c r="BE949" i="23"/>
  <c r="BF948" i="23"/>
  <c r="BE948" i="23"/>
  <c r="BF947" i="23"/>
  <c r="BE947" i="23"/>
  <c r="BF946" i="23"/>
  <c r="BE946" i="23"/>
  <c r="BF945" i="23"/>
  <c r="BE945" i="23"/>
  <c r="BF944" i="23"/>
  <c r="BE944" i="23"/>
  <c r="BF943" i="23"/>
  <c r="BE943" i="23"/>
  <c r="BF942" i="23"/>
  <c r="BE942" i="23"/>
  <c r="BF938" i="23"/>
  <c r="BE938" i="23"/>
  <c r="BF937" i="23"/>
  <c r="BE937" i="23"/>
  <c r="BF936" i="23"/>
  <c r="BE936" i="23"/>
  <c r="BF935" i="23"/>
  <c r="BE935" i="23"/>
  <c r="BF933" i="23"/>
  <c r="BE933" i="23"/>
  <c r="BF932" i="23"/>
  <c r="BE932" i="23"/>
  <c r="BF930" i="23"/>
  <c r="BE930" i="23"/>
  <c r="BF929" i="23"/>
  <c r="BE929" i="23"/>
  <c r="BF928" i="23"/>
  <c r="BE928" i="23"/>
  <c r="BF927" i="23"/>
  <c r="BE927" i="23"/>
  <c r="BF925" i="23"/>
  <c r="BE925" i="23"/>
  <c r="BF923" i="23"/>
  <c r="BE923" i="23"/>
  <c r="BF922" i="23"/>
  <c r="BE922" i="23"/>
  <c r="BF920" i="23"/>
  <c r="BE920" i="23"/>
  <c r="BF919" i="23"/>
  <c r="BE919" i="23"/>
  <c r="BF918" i="23"/>
  <c r="BE918" i="23"/>
  <c r="BF917" i="23"/>
  <c r="BE917" i="23"/>
  <c r="BF915" i="23"/>
  <c r="BE915" i="23"/>
  <c r="BF914" i="23"/>
  <c r="BE914" i="23"/>
  <c r="BF910" i="23"/>
  <c r="BE910" i="23"/>
  <c r="BF909" i="23"/>
  <c r="BE909" i="23"/>
  <c r="BF908" i="23"/>
  <c r="BE908" i="23"/>
  <c r="BF907" i="23"/>
  <c r="BE907" i="23"/>
  <c r="BF906" i="23"/>
  <c r="BE906" i="23"/>
  <c r="BF905" i="23"/>
  <c r="BE905" i="23"/>
  <c r="BF904" i="23"/>
  <c r="BE904" i="23"/>
  <c r="BF903" i="23"/>
  <c r="BE903" i="23"/>
  <c r="BF902" i="23"/>
  <c r="BE902" i="23"/>
  <c r="BF901" i="23"/>
  <c r="BE901" i="23"/>
  <c r="BF899" i="23"/>
  <c r="BE899" i="23"/>
  <c r="BF898" i="23"/>
  <c r="BE898" i="23"/>
  <c r="BF897" i="23"/>
  <c r="BE897" i="23"/>
  <c r="BF896" i="23"/>
  <c r="BE896" i="23"/>
  <c r="BF895" i="23"/>
  <c r="BE895" i="23"/>
  <c r="BF894" i="23"/>
  <c r="BE894" i="23"/>
  <c r="BF893" i="23"/>
  <c r="BE893" i="23"/>
  <c r="BF892" i="23"/>
  <c r="BE892" i="23"/>
  <c r="BF891" i="23"/>
  <c r="BE891" i="23"/>
  <c r="BF890" i="23"/>
  <c r="BE890"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9" i="23"/>
  <c r="BE859" i="23"/>
  <c r="BF858" i="23"/>
  <c r="BE858" i="23"/>
  <c r="BF856" i="23"/>
  <c r="BE856" i="23"/>
  <c r="BF854" i="23"/>
  <c r="BE854" i="23"/>
  <c r="BF852" i="23"/>
  <c r="BE852" i="23"/>
  <c r="BF851" i="23"/>
  <c r="BE851" i="23"/>
  <c r="BF850" i="23"/>
  <c r="BE850" i="23"/>
  <c r="BF849" i="23"/>
  <c r="BE849" i="23"/>
  <c r="BF848" i="23"/>
  <c r="BE848" i="23"/>
  <c r="BF847" i="23"/>
  <c r="BE847" i="23"/>
  <c r="BF840" i="23"/>
  <c r="BE840" i="23"/>
  <c r="BF839" i="23"/>
  <c r="BE839" i="23"/>
  <c r="BF838" i="23"/>
  <c r="BE838" i="23"/>
  <c r="BF837" i="23"/>
  <c r="BE837" i="23"/>
  <c r="BF836" i="23"/>
  <c r="BE836" i="23"/>
  <c r="BF835" i="23"/>
  <c r="BE835" i="23"/>
  <c r="BF834" i="23"/>
  <c r="BE834" i="23"/>
  <c r="BF833" i="23"/>
  <c r="BE833" i="23"/>
  <c r="BF832" i="23"/>
  <c r="BE832" i="23"/>
  <c r="BF828" i="23"/>
  <c r="BE828" i="23"/>
  <c r="BF827" i="23"/>
  <c r="BE827" i="23"/>
  <c r="BF826" i="23"/>
  <c r="BE826" i="23"/>
  <c r="BF825" i="23"/>
  <c r="BE825" i="23"/>
  <c r="BF824" i="23"/>
  <c r="BE824" i="23"/>
  <c r="BF823" i="23"/>
  <c r="BE823" i="23"/>
  <c r="BF822" i="23"/>
  <c r="BE822" i="23"/>
  <c r="BF821" i="23"/>
  <c r="BE821" i="23"/>
  <c r="BF820" i="23"/>
  <c r="BE820" i="23"/>
  <c r="BF819" i="23"/>
  <c r="BE819" i="23"/>
  <c r="BF818" i="23"/>
  <c r="BE818" i="23"/>
  <c r="BF817" i="23"/>
  <c r="BE817" i="23"/>
  <c r="BF815" i="23"/>
  <c r="BE815" i="23"/>
  <c r="BF811" i="23"/>
  <c r="BE811" i="23"/>
  <c r="BF808" i="23"/>
  <c r="BE808" i="23"/>
  <c r="BF807" i="23"/>
  <c r="BE807" i="23"/>
  <c r="BF806" i="23"/>
  <c r="BE806" i="23"/>
  <c r="BF802" i="23"/>
  <c r="BE802" i="23"/>
  <c r="BF801" i="23"/>
  <c r="BE801" i="23"/>
  <c r="BF800" i="23"/>
  <c r="BE800" i="23"/>
  <c r="BF799" i="23"/>
  <c r="BE799" i="23"/>
  <c r="BF798" i="23"/>
  <c r="BE798" i="23"/>
  <c r="BF797" i="23"/>
  <c r="BE797" i="23"/>
  <c r="BF796" i="23"/>
  <c r="BE796" i="23"/>
  <c r="BF794" i="23"/>
  <c r="BE794" i="23"/>
  <c r="BF793" i="23"/>
  <c r="BE793" i="23"/>
  <c r="BF792" i="23"/>
  <c r="BE792" i="23"/>
  <c r="BF791" i="23"/>
  <c r="BE791" i="23"/>
  <c r="BF790" i="23"/>
  <c r="BE790" i="23"/>
  <c r="BF789" i="23"/>
  <c r="BE789" i="23"/>
  <c r="BF788" i="23"/>
  <c r="BE788" i="23"/>
  <c r="BF786" i="23"/>
  <c r="BE786" i="23"/>
  <c r="BF784" i="23"/>
  <c r="BE784" i="23"/>
  <c r="BF783" i="23"/>
  <c r="BE783" i="23"/>
  <c r="AO781" i="23"/>
  <c r="BF780" i="23"/>
  <c r="BE780" i="23"/>
  <c r="BF779" i="23"/>
  <c r="BE779" i="23"/>
  <c r="BF778" i="23"/>
  <c r="BE778" i="23"/>
  <c r="BF777" i="23"/>
  <c r="BE777" i="23"/>
  <c r="BF776" i="23"/>
  <c r="BE776" i="23"/>
  <c r="BF773" i="23"/>
  <c r="BE773" i="23"/>
  <c r="BF772" i="23"/>
  <c r="BE772" i="23"/>
  <c r="BF771" i="23"/>
  <c r="BE771" i="23"/>
  <c r="BF770" i="23"/>
  <c r="BE770" i="23"/>
  <c r="BF768" i="23"/>
  <c r="BE768" i="23"/>
  <c r="BF766" i="23"/>
  <c r="BE766" i="23"/>
  <c r="BF765" i="23"/>
  <c r="BE765" i="23"/>
  <c r="BF763" i="23"/>
  <c r="BE763" i="23"/>
  <c r="BF762" i="23"/>
  <c r="BE762" i="23"/>
  <c r="BF760" i="23"/>
  <c r="BE760" i="23"/>
  <c r="BF757" i="23"/>
  <c r="BE757" i="23"/>
  <c r="BF756" i="23"/>
  <c r="BE756" i="23"/>
  <c r="BF755" i="23"/>
  <c r="BE755" i="23"/>
  <c r="BF754" i="23"/>
  <c r="BE754" i="23"/>
  <c r="BF753" i="23"/>
  <c r="BE753" i="23"/>
  <c r="BF751" i="23"/>
  <c r="BE751" i="23"/>
  <c r="BF750" i="23"/>
  <c r="BE750" i="23"/>
  <c r="BF747" i="23"/>
  <c r="BE747" i="23"/>
  <c r="BF746" i="23"/>
  <c r="BE746" i="23"/>
  <c r="BF744" i="23"/>
  <c r="BE744" i="23"/>
  <c r="BF743" i="23"/>
  <c r="BE743" i="23"/>
  <c r="BF741" i="23"/>
  <c r="BE741" i="23"/>
  <c r="BF740" i="23"/>
  <c r="BE740" i="23"/>
  <c r="BF739" i="23"/>
  <c r="BE739" i="23"/>
  <c r="BF737" i="23"/>
  <c r="BE737" i="23"/>
  <c r="BF736" i="23"/>
  <c r="BE736" i="23"/>
  <c r="BF735" i="23"/>
  <c r="BE735" i="23"/>
  <c r="BF732" i="23"/>
  <c r="BE732" i="23"/>
  <c r="BF731" i="23"/>
  <c r="BE731" i="23"/>
  <c r="BF727" i="23"/>
  <c r="BE727" i="23"/>
  <c r="BF726" i="23"/>
  <c r="BE726" i="23"/>
  <c r="BF725" i="23"/>
  <c r="BE725" i="23"/>
  <c r="BF724" i="23"/>
  <c r="BE724" i="23"/>
  <c r="BF723" i="23"/>
  <c r="BE723" i="23"/>
  <c r="BF720" i="23"/>
  <c r="BE720" i="23"/>
  <c r="BF719" i="23"/>
  <c r="BE719" i="23"/>
  <c r="BF718" i="23"/>
  <c r="BE718" i="23"/>
  <c r="BF717" i="23"/>
  <c r="BE717" i="23"/>
  <c r="BF716" i="23"/>
  <c r="BE716"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2" i="23"/>
  <c r="BE702" i="23"/>
  <c r="BF699" i="23"/>
  <c r="BE699" i="23"/>
  <c r="BF698" i="23"/>
  <c r="BE698" i="23"/>
  <c r="BF696" i="23"/>
  <c r="BE696" i="23"/>
  <c r="BF695" i="23"/>
  <c r="BE695" i="23"/>
  <c r="BF694" i="23"/>
  <c r="BE694" i="23"/>
  <c r="BF693" i="23"/>
  <c r="BE693" i="23"/>
  <c r="BF691" i="23"/>
  <c r="BE691" i="23"/>
  <c r="BF689" i="23"/>
  <c r="BE689" i="23"/>
  <c r="BF688" i="23"/>
  <c r="BE688" i="23"/>
  <c r="BF686" i="23"/>
  <c r="BE686" i="23"/>
  <c r="BF684" i="23"/>
  <c r="BE684" i="23"/>
  <c r="BF683" i="23"/>
  <c r="BE683" i="23"/>
  <c r="BF680" i="23"/>
  <c r="BE680" i="23"/>
  <c r="BF679" i="23"/>
  <c r="BE679" i="23"/>
  <c r="BF678" i="23"/>
  <c r="BE678" i="23"/>
  <c r="BF677" i="23"/>
  <c r="BE677" i="23"/>
  <c r="BF674" i="23"/>
  <c r="BE674" i="23"/>
  <c r="BF673" i="23"/>
  <c r="BE673" i="23"/>
  <c r="BF672" i="23"/>
  <c r="BE672" i="23"/>
  <c r="BF671" i="23"/>
  <c r="BE671" i="23"/>
  <c r="BF668" i="23"/>
  <c r="BE668" i="23"/>
  <c r="BF667" i="23"/>
  <c r="BE667" i="23"/>
  <c r="BF666" i="23"/>
  <c r="BE666" i="23"/>
  <c r="BF665" i="23"/>
  <c r="BE665"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1" i="23"/>
  <c r="BE651" i="23"/>
  <c r="BF649" i="23"/>
  <c r="BE649" i="23"/>
  <c r="BF648" i="23"/>
  <c r="BE648" i="23"/>
  <c r="BF647" i="23"/>
  <c r="BE647" i="23"/>
  <c r="BF645" i="23"/>
  <c r="BE645" i="23"/>
  <c r="BF644" i="23"/>
  <c r="BE644" i="23"/>
  <c r="BF643" i="23"/>
  <c r="BE643" i="23"/>
  <c r="BF642" i="23"/>
  <c r="BE642" i="23"/>
  <c r="BF641" i="23"/>
  <c r="BE641" i="23"/>
  <c r="BF639" i="23"/>
  <c r="BE639" i="23"/>
  <c r="BF638" i="23"/>
  <c r="BE638" i="23"/>
  <c r="BF637" i="23"/>
  <c r="BE637" i="23"/>
  <c r="BF636" i="23"/>
  <c r="BE636" i="23"/>
  <c r="BF635" i="23"/>
  <c r="BE635" i="23"/>
  <c r="BF634" i="23"/>
  <c r="BE634" i="23"/>
  <c r="BF631" i="23"/>
  <c r="BE631" i="23"/>
  <c r="BF630" i="23"/>
  <c r="BE630" i="23"/>
  <c r="BF629" i="23"/>
  <c r="BE629" i="23"/>
  <c r="BF628" i="23"/>
  <c r="BE628" i="23"/>
  <c r="BF627" i="23"/>
  <c r="BE627" i="23"/>
  <c r="BF626" i="23"/>
  <c r="BE626" i="23"/>
  <c r="BF625" i="23"/>
  <c r="BE625" i="23"/>
  <c r="BF624" i="23"/>
  <c r="BE624" i="23"/>
  <c r="BF623" i="23"/>
  <c r="BE623" i="23"/>
  <c r="BF622" i="23"/>
  <c r="BE622" i="23"/>
  <c r="BF620" i="23"/>
  <c r="BE620" i="23"/>
  <c r="BF619" i="23"/>
  <c r="BE619" i="23"/>
  <c r="BF618" i="23"/>
  <c r="BE618" i="23"/>
  <c r="BF617" i="23"/>
  <c r="BE617" i="23"/>
  <c r="BF616" i="23"/>
  <c r="BE616" i="23"/>
  <c r="BF615" i="23"/>
  <c r="BE615" i="23"/>
  <c r="BF614" i="23"/>
  <c r="BE614" i="23"/>
  <c r="BF612" i="23"/>
  <c r="BE612" i="23"/>
  <c r="BF610" i="23"/>
  <c r="BE610" i="23"/>
  <c r="BF609" i="23"/>
  <c r="BE609" i="23"/>
  <c r="BF608" i="23"/>
  <c r="BE608" i="23"/>
  <c r="BF607" i="23"/>
  <c r="BE607" i="23"/>
  <c r="BF606" i="23"/>
  <c r="BE606" i="23"/>
  <c r="BF605" i="23"/>
  <c r="BE605" i="23"/>
  <c r="BF604" i="23"/>
  <c r="BE604" i="23"/>
  <c r="BF603" i="23"/>
  <c r="BE603" i="23"/>
  <c r="BF602" i="23"/>
  <c r="BE602" i="23"/>
  <c r="BF601" i="23"/>
  <c r="BE601" i="23"/>
  <c r="BF600" i="23"/>
  <c r="BE600" i="23"/>
  <c r="BF598" i="23"/>
  <c r="BE598" i="23"/>
  <c r="BF597" i="23"/>
  <c r="BE597" i="23"/>
  <c r="BF588" i="23"/>
  <c r="BE588" i="23"/>
  <c r="BF586" i="23"/>
  <c r="BE586" i="23"/>
  <c r="BF580" i="23"/>
  <c r="BE580" i="23"/>
  <c r="BF579" i="23"/>
  <c r="BE579" i="23"/>
  <c r="BF578" i="23"/>
  <c r="BE578" i="23"/>
  <c r="BF577" i="23"/>
  <c r="BE577" i="23"/>
  <c r="BF575" i="23"/>
  <c r="BE575" i="23"/>
  <c r="BF571" i="23"/>
  <c r="BE571" i="23"/>
  <c r="BF570" i="23"/>
  <c r="BE570" i="23"/>
  <c r="BF567" i="23"/>
  <c r="BE567" i="23"/>
  <c r="BF566" i="23"/>
  <c r="BE566" i="23"/>
  <c r="BF565" i="23"/>
  <c r="BE565" i="23"/>
  <c r="BF559" i="23"/>
  <c r="BE559" i="23"/>
  <c r="BF546" i="23"/>
  <c r="BE546" i="23"/>
  <c r="BF545" i="23"/>
  <c r="BE545" i="23"/>
  <c r="BF543" i="23"/>
  <c r="BE543" i="23"/>
  <c r="BF542" i="23"/>
  <c r="BE542" i="23"/>
  <c r="BF540" i="23"/>
  <c r="BE540" i="23"/>
  <c r="BF539" i="23"/>
  <c r="BE539" i="23"/>
  <c r="BF538" i="23"/>
  <c r="BE538" i="23"/>
  <c r="BF537" i="23"/>
  <c r="BE537" i="23"/>
  <c r="BF536" i="23"/>
  <c r="BE536" i="23"/>
  <c r="BF535" i="23"/>
  <c r="BE535" i="23"/>
  <c r="BF534" i="23"/>
  <c r="BE534" i="23"/>
  <c r="BF533" i="23"/>
  <c r="BF524" i="23"/>
  <c r="BE524" i="23"/>
  <c r="BF523" i="23"/>
  <c r="BE523" i="23"/>
  <c r="BF522" i="23"/>
  <c r="BE522" i="23"/>
  <c r="BF521" i="23"/>
  <c r="BE521" i="23"/>
  <c r="BF519" i="23"/>
  <c r="BE519" i="23"/>
  <c r="BF518" i="23"/>
  <c r="BE518" i="23"/>
  <c r="BF517" i="23"/>
  <c r="BE517" i="23"/>
  <c r="BF516" i="23"/>
  <c r="BE516" i="23"/>
  <c r="BF514" i="23"/>
  <c r="BE514" i="23"/>
  <c r="BF513" i="23"/>
  <c r="BE513" i="23"/>
  <c r="BF512" i="23"/>
  <c r="BE512" i="23"/>
  <c r="BF511" i="23"/>
  <c r="BE511" i="23"/>
  <c r="BF510" i="23"/>
  <c r="BE510" i="23"/>
  <c r="BF507" i="23"/>
  <c r="BE507" i="23"/>
  <c r="BF506" i="23"/>
  <c r="BE506" i="23"/>
  <c r="BF505" i="23"/>
  <c r="BE505" i="23"/>
  <c r="BF504" i="23"/>
  <c r="BE504" i="23"/>
  <c r="BF503" i="23"/>
  <c r="BE503" i="23"/>
  <c r="BF502" i="23"/>
  <c r="BE502" i="23"/>
  <c r="BF500" i="23"/>
  <c r="BE500" i="23"/>
  <c r="BF499" i="23"/>
  <c r="BE499" i="23"/>
  <c r="BF498" i="23"/>
  <c r="BE498" i="23"/>
  <c r="BF497" i="23"/>
  <c r="BE497" i="23"/>
  <c r="BF496" i="23"/>
  <c r="BE496" i="23"/>
  <c r="BF495" i="23"/>
  <c r="BE495" i="23"/>
  <c r="BF494" i="23"/>
  <c r="BE494" i="23"/>
  <c r="AD494" i="23"/>
  <c r="BF491" i="23"/>
  <c r="BE491" i="23"/>
  <c r="BF490" i="23"/>
  <c r="BE490" i="23"/>
  <c r="BF489" i="23"/>
  <c r="BE489" i="23"/>
  <c r="BF488" i="23"/>
  <c r="BE488" i="23"/>
  <c r="BF487" i="23"/>
  <c r="BE487" i="23"/>
  <c r="BF485" i="23"/>
  <c r="BE485" i="23"/>
  <c r="BF484" i="23"/>
  <c r="BE484" i="23"/>
  <c r="BF482" i="23"/>
  <c r="BE482" i="23"/>
  <c r="BF479" i="23"/>
  <c r="BE479" i="23"/>
  <c r="BF476" i="23"/>
  <c r="BE476" i="23"/>
  <c r="BF473" i="23"/>
  <c r="BE473" i="23"/>
  <c r="BF472" i="23"/>
  <c r="BE472" i="23"/>
  <c r="BF471" i="23"/>
  <c r="BE471"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29" i="13" l="1"/>
  <c r="BJ129" i="13"/>
  <c r="BK128" i="13"/>
  <c r="BJ128"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87" i="13" l="1"/>
  <c r="V386" i="13"/>
  <c r="V385" i="13"/>
  <c r="V384" i="13"/>
  <c r="V383" i="13"/>
  <c r="V382" i="13"/>
  <c r="V381" i="13"/>
  <c r="V380" i="13"/>
  <c r="V379" i="13"/>
  <c r="V378" i="13"/>
  <c r="V377" i="13"/>
  <c r="V376" i="13"/>
  <c r="V375" i="13"/>
  <c r="V374" i="13"/>
  <c r="V373" i="13"/>
  <c r="V372" i="13"/>
  <c r="V371" i="13"/>
  <c r="V370" i="13"/>
  <c r="V369" i="13"/>
  <c r="V368" i="13"/>
  <c r="V367" i="13"/>
  <c r="BK366" i="13"/>
  <c r="BJ366" i="13"/>
  <c r="V365" i="13"/>
  <c r="V364" i="13"/>
  <c r="V363" i="13"/>
  <c r="V362" i="13"/>
  <c r="V361" i="13"/>
  <c r="V360" i="13"/>
  <c r="V359" i="13"/>
  <c r="V358" i="13"/>
  <c r="V357" i="13"/>
  <c r="V356" i="13"/>
  <c r="V354" i="13"/>
  <c r="V353" i="13"/>
  <c r="V352" i="13"/>
  <c r="V351" i="13"/>
  <c r="V350" i="13"/>
  <c r="V349" i="13"/>
  <c r="V348" i="13"/>
  <c r="V346" i="13"/>
  <c r="V345" i="13"/>
  <c r="V344" i="13"/>
  <c r="V343" i="13"/>
  <c r="V342" i="13"/>
  <c r="V341" i="13"/>
  <c r="V340" i="13"/>
  <c r="BK160" i="13"/>
  <c r="BJ160" i="13"/>
  <c r="V160" i="13"/>
  <c r="BK339" i="13"/>
  <c r="BJ339" i="13"/>
  <c r="V339" i="13"/>
  <c r="BK338" i="13"/>
  <c r="BJ338" i="13"/>
  <c r="V338" i="13"/>
  <c r="BK337" i="13"/>
  <c r="BJ337" i="13"/>
  <c r="V337" i="13"/>
  <c r="BK336" i="13"/>
  <c r="BJ336" i="13"/>
  <c r="V336" i="13"/>
  <c r="BK335" i="13"/>
  <c r="BJ335" i="13"/>
  <c r="V335" i="13"/>
  <c r="BK334" i="13"/>
  <c r="BJ334" i="13"/>
  <c r="V334" i="13"/>
  <c r="BK330" i="13"/>
  <c r="BJ330" i="13"/>
  <c r="V330" i="13"/>
  <c r="BK329" i="13"/>
  <c r="BJ329" i="13"/>
  <c r="V329" i="13"/>
  <c r="BK328" i="13"/>
  <c r="BJ328" i="13"/>
  <c r="V328" i="13"/>
  <c r="BK327" i="13"/>
  <c r="BJ327" i="13"/>
  <c r="V327" i="13"/>
  <c r="BK326" i="13"/>
  <c r="BJ326" i="13"/>
  <c r="V326" i="13"/>
  <c r="BK325" i="13"/>
  <c r="BJ325" i="13"/>
  <c r="V325" i="13"/>
  <c r="BK324" i="13"/>
  <c r="BJ324" i="13"/>
  <c r="V324" i="13"/>
  <c r="BK323" i="13"/>
  <c r="BJ323" i="13"/>
  <c r="V323" i="13"/>
  <c r="BK322" i="13"/>
  <c r="BJ322" i="13"/>
  <c r="V322" i="13"/>
  <c r="BK153" i="13"/>
  <c r="BJ153" i="13"/>
  <c r="V153" i="13"/>
  <c r="BK321" i="13"/>
  <c r="BJ321" i="13"/>
  <c r="V321" i="13"/>
  <c r="BK320" i="13"/>
  <c r="BJ320" i="13"/>
  <c r="V320" i="13"/>
  <c r="BK319" i="13"/>
  <c r="BJ319" i="13"/>
  <c r="V319" i="13"/>
  <c r="BK318" i="13"/>
  <c r="BJ318" i="13"/>
  <c r="V318" i="13"/>
  <c r="BK317" i="13"/>
  <c r="BJ317" i="13"/>
  <c r="V317" i="13"/>
  <c r="BK316" i="13"/>
  <c r="BJ316" i="13"/>
  <c r="V316" i="13"/>
  <c r="BK315" i="13"/>
  <c r="BJ315" i="13"/>
  <c r="V315" i="13"/>
  <c r="BK314" i="13"/>
  <c r="BJ314" i="13"/>
  <c r="V314" i="13"/>
  <c r="BK313" i="13"/>
  <c r="BJ313" i="13"/>
  <c r="BK312" i="13"/>
  <c r="BJ312" i="13"/>
  <c r="V312" i="13"/>
  <c r="BK311" i="13"/>
  <c r="BJ311" i="13"/>
  <c r="V311" i="13"/>
  <c r="BK310" i="13"/>
  <c r="BJ310" i="13"/>
  <c r="V310" i="13"/>
  <c r="BK309" i="13"/>
  <c r="BJ309" i="13"/>
  <c r="V309" i="13"/>
  <c r="BK308" i="13"/>
  <c r="BJ308" i="13"/>
  <c r="V308" i="13"/>
  <c r="BK307" i="13"/>
  <c r="BJ307" i="13"/>
  <c r="V307" i="13"/>
  <c r="BK306" i="13"/>
  <c r="BJ306" i="13"/>
  <c r="V306" i="13"/>
  <c r="BK305" i="13"/>
  <c r="BJ305" i="13"/>
  <c r="V305" i="13"/>
  <c r="BK304" i="13"/>
  <c r="BJ304" i="13"/>
  <c r="V304" i="13"/>
  <c r="BK303" i="13"/>
  <c r="BJ303" i="13"/>
  <c r="V303" i="13"/>
  <c r="BK302" i="13"/>
  <c r="BJ302" i="13"/>
  <c r="BK301" i="13"/>
  <c r="BJ301" i="13"/>
  <c r="BK300" i="13"/>
  <c r="BJ300" i="13"/>
  <c r="V300" i="13"/>
  <c r="BK299" i="13"/>
  <c r="BJ299" i="13"/>
  <c r="V299" i="13"/>
  <c r="BK298" i="13"/>
  <c r="BJ298" i="13"/>
  <c r="V298" i="13"/>
  <c r="BK297" i="13"/>
  <c r="BJ297" i="13"/>
  <c r="V297" i="13"/>
  <c r="BK296" i="13"/>
  <c r="BJ296" i="13"/>
  <c r="V296" i="13"/>
  <c r="BK295" i="13"/>
  <c r="BJ295" i="13"/>
  <c r="V295" i="13"/>
  <c r="BK294" i="13"/>
  <c r="BJ294" i="13"/>
  <c r="BK293" i="13"/>
  <c r="BJ293" i="13"/>
  <c r="BK292" i="13"/>
  <c r="BJ292" i="13"/>
  <c r="BK291" i="13"/>
  <c r="BJ291" i="13"/>
  <c r="BK290" i="13"/>
  <c r="BJ290" i="13"/>
  <c r="BK289" i="13"/>
  <c r="BJ289" i="13"/>
  <c r="BK288" i="13"/>
  <c r="BJ288" i="13"/>
  <c r="BK287" i="13"/>
  <c r="BJ287" i="13"/>
  <c r="BK285" i="13"/>
  <c r="BJ285" i="13"/>
  <c r="BK284" i="13"/>
  <c r="BJ284" i="13"/>
  <c r="BK283" i="13"/>
  <c r="BJ283" i="13"/>
  <c r="BK282" i="13"/>
  <c r="BJ282" i="13"/>
  <c r="BK281" i="13"/>
  <c r="BJ281" i="13"/>
  <c r="BK264" i="13"/>
  <c r="BJ264" i="13"/>
  <c r="A264" i="13"/>
  <c r="BK263" i="13"/>
  <c r="BJ263" i="13"/>
  <c r="BK262" i="13"/>
  <c r="BJ262" i="13"/>
  <c r="BK258" i="13"/>
  <c r="BJ258" i="13"/>
  <c r="BK257" i="13"/>
  <c r="BJ257" i="13"/>
  <c r="BK256" i="13"/>
  <c r="BJ256" i="13"/>
  <c r="BK255" i="13"/>
  <c r="BJ255" i="13"/>
  <c r="BK254" i="13"/>
  <c r="BJ254" i="13"/>
  <c r="BK253" i="13"/>
  <c r="BJ253" i="13"/>
  <c r="BK252" i="13"/>
  <c r="BJ252" i="13"/>
  <c r="BK251" i="13"/>
  <c r="BJ251" i="13"/>
  <c r="A251" i="13"/>
  <c r="A252" i="13" s="1"/>
  <c r="A253" i="13" s="1"/>
  <c r="A254" i="13" s="1"/>
  <c r="BK250" i="13"/>
  <c r="BJ250" i="13"/>
  <c r="BK245" i="13"/>
  <c r="BJ245" i="13"/>
  <c r="BK244" i="13"/>
  <c r="BJ244" i="13"/>
  <c r="BK243" i="13"/>
  <c r="BJ243" i="13"/>
  <c r="BK242" i="13"/>
  <c r="BJ242" i="13"/>
  <c r="BK241" i="13"/>
  <c r="BJ241" i="13"/>
  <c r="BK240" i="13"/>
  <c r="BJ240" i="13"/>
  <c r="BK239" i="13"/>
  <c r="BJ239"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5" i="13"/>
  <c r="BJ215" i="13"/>
  <c r="BK214" i="13"/>
  <c r="BJ214" i="13"/>
  <c r="BK213" i="13"/>
  <c r="BJ213" i="13"/>
  <c r="BK212" i="13"/>
  <c r="BJ212" i="13"/>
  <c r="BK209" i="13"/>
  <c r="BJ209" i="13"/>
  <c r="BK208" i="13"/>
  <c r="BJ208" i="13"/>
  <c r="BK203" i="13"/>
  <c r="BJ203" i="13"/>
  <c r="BK200" i="13"/>
  <c r="BJ200" i="13"/>
  <c r="BK197" i="13"/>
  <c r="BJ197" i="13"/>
  <c r="BK195" i="13"/>
  <c r="BJ195" i="13"/>
  <c r="BK194" i="13"/>
  <c r="BJ194" i="13"/>
  <c r="BK193" i="13"/>
  <c r="BJ193" i="13"/>
  <c r="BK191" i="13"/>
  <c r="BJ191" i="13"/>
  <c r="BK190" i="13"/>
  <c r="BJ190" i="13"/>
  <c r="BK189" i="13"/>
  <c r="BJ189" i="13"/>
  <c r="BK188" i="13"/>
  <c r="BJ188" i="13"/>
  <c r="BK187" i="13"/>
  <c r="BJ187" i="13"/>
  <c r="BK186" i="13"/>
  <c r="BJ186" i="13"/>
  <c r="BK182" i="13"/>
  <c r="BJ182" i="13"/>
  <c r="BK181" i="13"/>
  <c r="BJ181"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1" i="13"/>
  <c r="BJ161" i="13"/>
  <c r="BK159" i="13"/>
  <c r="BJ159" i="13"/>
  <c r="BK158" i="13"/>
  <c r="BJ158" i="13"/>
  <c r="BK157" i="13"/>
  <c r="BJ157" i="13"/>
  <c r="BK156" i="13"/>
  <c r="BJ156" i="13"/>
  <c r="BK155" i="13"/>
  <c r="BJ155" i="13"/>
  <c r="BK152" i="13"/>
  <c r="BJ152" i="13"/>
  <c r="BK151" i="13"/>
  <c r="BJ151" i="13"/>
  <c r="BK149" i="13"/>
  <c r="BJ149" i="13"/>
  <c r="BK148" i="13"/>
  <c r="BJ148" i="13"/>
  <c r="BK147" i="13"/>
  <c r="BJ147" i="13"/>
  <c r="BK146" i="13"/>
  <c r="BJ146" i="13"/>
  <c r="BK145" i="13"/>
  <c r="BJ145" i="13"/>
  <c r="BK144" i="13"/>
  <c r="BJ144" i="13"/>
  <c r="BK143" i="13"/>
  <c r="BJ143" i="13"/>
  <c r="BK142" i="13"/>
  <c r="BJ142" i="13"/>
  <c r="BK141" i="13"/>
  <c r="BJ141" i="13"/>
  <c r="BK140" i="13"/>
  <c r="BJ140" i="13"/>
  <c r="BK137" i="13"/>
  <c r="BJ137" i="13"/>
  <c r="BK136" i="13"/>
  <c r="BJ136" i="13"/>
  <c r="BK135" i="13"/>
  <c r="BJ135" i="13"/>
  <c r="BK134" i="13"/>
  <c r="BJ134" i="13"/>
  <c r="BK133" i="13"/>
  <c r="BJ133" i="13"/>
  <c r="BK132" i="13"/>
  <c r="BJ132" i="13"/>
  <c r="BK131" i="13"/>
  <c r="BJ131" i="13"/>
  <c r="BK130" i="13"/>
  <c r="BJ130" i="13"/>
  <c r="A130" i="13"/>
  <c r="A131" i="13" s="1"/>
  <c r="A132" i="13" s="1"/>
  <c r="A133" i="13" s="1"/>
  <c r="A134" i="13" s="1"/>
  <c r="A135" i="13" s="1"/>
  <c r="A136" i="13" s="1"/>
  <c r="A137" i="13" s="1"/>
  <c r="A140" i="13" s="1"/>
  <c r="A141" i="13" s="1"/>
  <c r="A142" i="13" s="1"/>
  <c r="A143" i="13" s="1"/>
  <c r="A144" i="13" s="1"/>
  <c r="A145" i="13" s="1"/>
  <c r="A146" i="13" s="1"/>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l="1"/>
  <c r="A129" i="13" s="1"/>
</calcChain>
</file>

<file path=xl/comments1.xml><?xml version="1.0" encoding="utf-8"?>
<comments xmlns="http://schemas.openxmlformats.org/spreadsheetml/2006/main">
  <authors>
    <author>Автор</author>
  </authors>
  <commentList>
    <comment ref="BB174"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3" authorId="0">
      <text>
        <r>
          <rPr>
            <b/>
            <sz val="8"/>
            <color indexed="81"/>
            <rFont val="Tahoma"/>
            <family val="2"/>
            <charset val="204"/>
          </rPr>
          <t xml:space="preserve">Автор:
Общо
</t>
        </r>
      </text>
    </comment>
    <comment ref="AC476" authorId="0">
      <text>
        <r>
          <rPr>
            <b/>
            <sz val="8"/>
            <color indexed="81"/>
            <rFont val="Tahoma"/>
            <family val="2"/>
            <charset val="204"/>
          </rPr>
          <t xml:space="preserve">Автор:
Общо
</t>
        </r>
      </text>
    </comment>
    <comment ref="AC479" authorId="0">
      <text>
        <r>
          <rPr>
            <b/>
            <sz val="8"/>
            <color indexed="81"/>
            <rFont val="Tahoma"/>
            <family val="2"/>
            <charset val="204"/>
          </rPr>
          <t>Автор:</t>
        </r>
        <r>
          <rPr>
            <sz val="8"/>
            <color indexed="81"/>
            <rFont val="Tahoma"/>
            <family val="2"/>
            <charset val="204"/>
          </rPr>
          <t xml:space="preserve">
Общо
</t>
        </r>
      </text>
    </comment>
    <comment ref="AD479" authorId="0">
      <text>
        <r>
          <rPr>
            <b/>
            <sz val="8"/>
            <color indexed="81"/>
            <rFont val="Tahoma"/>
            <family val="2"/>
            <charset val="204"/>
          </rPr>
          <t>Автор:</t>
        </r>
        <r>
          <rPr>
            <sz val="8"/>
            <color indexed="81"/>
            <rFont val="Tahoma"/>
            <family val="2"/>
            <charset val="204"/>
          </rPr>
          <t xml:space="preserve">
Общо</t>
        </r>
      </text>
    </comment>
    <comment ref="AF479" authorId="0">
      <text>
        <r>
          <rPr>
            <b/>
            <sz val="8"/>
            <color indexed="81"/>
            <rFont val="Tahoma"/>
            <family val="2"/>
            <charset val="204"/>
          </rPr>
          <t>Автор:</t>
        </r>
        <r>
          <rPr>
            <sz val="8"/>
            <color indexed="81"/>
            <rFont val="Tahoma"/>
            <family val="2"/>
            <charset val="204"/>
          </rPr>
          <t xml:space="preserve">
Общо</t>
        </r>
      </text>
    </comment>
    <comment ref="BQ482"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89"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0"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0" authorId="0">
      <text>
        <r>
          <rPr>
            <b/>
            <sz val="9"/>
            <color indexed="81"/>
            <rFont val="Tahoma"/>
            <family val="2"/>
            <charset val="204"/>
          </rPr>
          <t>Veni:</t>
        </r>
        <r>
          <rPr>
            <sz val="9"/>
            <color indexed="81"/>
            <rFont val="Tahoma"/>
            <family val="2"/>
            <charset val="204"/>
          </rPr>
          <t xml:space="preserve">
общо</t>
        </r>
      </text>
    </comment>
    <comment ref="BQ622" authorId="0">
      <text>
        <r>
          <rPr>
            <b/>
            <sz val="9"/>
            <color indexed="81"/>
            <rFont val="Tahoma"/>
            <family val="2"/>
            <charset val="204"/>
          </rPr>
          <t>Автор:</t>
        </r>
        <r>
          <rPr>
            <sz val="9"/>
            <color indexed="81"/>
            <rFont val="Tahoma"/>
            <family val="2"/>
            <charset val="204"/>
          </rPr>
          <t xml:space="preserve">
отказ за продължаване</t>
        </r>
      </text>
    </comment>
    <comment ref="BQ695" authorId="0">
      <text>
        <r>
          <rPr>
            <b/>
            <sz val="9"/>
            <color indexed="81"/>
            <rFont val="Tahoma"/>
            <family val="2"/>
            <charset val="204"/>
          </rPr>
          <t>Автор:</t>
        </r>
        <r>
          <rPr>
            <sz val="9"/>
            <color indexed="81"/>
            <rFont val="Tahoma"/>
            <family val="2"/>
            <charset val="204"/>
          </rPr>
          <t xml:space="preserve">
Потвърдено с решение № 180/ 09.08.2021г. На МОСВ</t>
        </r>
      </text>
    </comment>
    <comment ref="BQ723" authorId="0">
      <text>
        <r>
          <rPr>
            <b/>
            <sz val="9"/>
            <color indexed="81"/>
            <rFont val="Tahoma"/>
            <family val="2"/>
            <charset val="204"/>
          </rPr>
          <t>Автор:</t>
        </r>
        <r>
          <rPr>
            <sz val="9"/>
            <color indexed="81"/>
            <rFont val="Tahoma"/>
            <family val="2"/>
            <charset val="204"/>
          </rPr>
          <t xml:space="preserve">
ОТМЕНЕНО</t>
        </r>
      </text>
    </comment>
    <comment ref="BQ1039" authorId="0">
      <text>
        <r>
          <rPr>
            <b/>
            <sz val="9"/>
            <color indexed="81"/>
            <rFont val="Tahoma"/>
            <family val="2"/>
            <charset val="204"/>
          </rPr>
          <t>Автор:</t>
        </r>
        <r>
          <rPr>
            <sz val="9"/>
            <color indexed="81"/>
            <rFont val="Tahoma"/>
            <family val="2"/>
            <charset val="204"/>
          </rPr>
          <t xml:space="preserve">
отказ за продължаване</t>
        </r>
      </text>
    </comment>
    <comment ref="AO1062" authorId="0">
      <text>
        <r>
          <rPr>
            <b/>
            <sz val="9"/>
            <color indexed="81"/>
            <rFont val="Tahoma"/>
            <family val="2"/>
            <charset val="204"/>
          </rPr>
          <t>Автор:</t>
        </r>
        <r>
          <rPr>
            <sz val="9"/>
            <color indexed="81"/>
            <rFont val="Tahoma"/>
            <family val="2"/>
            <charset val="204"/>
          </rPr>
          <t xml:space="preserve">
20,4</t>
        </r>
      </text>
    </comment>
    <comment ref="AO1078" authorId="0">
      <text>
        <r>
          <rPr>
            <b/>
            <sz val="9"/>
            <color indexed="81"/>
            <rFont val="Tahoma"/>
            <family val="2"/>
            <charset val="204"/>
          </rPr>
          <t>Автор:</t>
        </r>
        <r>
          <rPr>
            <sz val="9"/>
            <color indexed="81"/>
            <rFont val="Tahoma"/>
            <family val="2"/>
            <charset val="204"/>
          </rPr>
          <t xml:space="preserve">
6310</t>
        </r>
      </text>
    </comment>
    <comment ref="AO1083" authorId="0">
      <text>
        <r>
          <rPr>
            <b/>
            <sz val="9"/>
            <color indexed="81"/>
            <rFont val="Tahoma"/>
            <family val="2"/>
            <charset val="204"/>
          </rPr>
          <t>Автор:</t>
        </r>
        <r>
          <rPr>
            <sz val="9"/>
            <color indexed="81"/>
            <rFont val="Tahoma"/>
            <family val="2"/>
            <charset val="204"/>
          </rPr>
          <t xml:space="preserve">
1120</t>
        </r>
      </text>
    </comment>
    <comment ref="BQ1230" authorId="0">
      <text>
        <r>
          <rPr>
            <b/>
            <sz val="9"/>
            <color indexed="81"/>
            <rFont val="Tahoma"/>
            <family val="2"/>
            <charset val="204"/>
          </rPr>
          <t>Автор:</t>
        </r>
        <r>
          <rPr>
            <sz val="9"/>
            <color indexed="81"/>
            <rFont val="Tahoma"/>
            <family val="2"/>
            <charset val="204"/>
          </rPr>
          <t xml:space="preserve">
отказ за изменение</t>
        </r>
      </text>
    </comment>
    <comment ref="BQ1231" authorId="0">
      <text>
        <r>
          <rPr>
            <b/>
            <sz val="9"/>
            <color indexed="81"/>
            <rFont val="Tahoma"/>
            <family val="2"/>
            <charset val="204"/>
          </rPr>
          <t>Автор:</t>
        </r>
        <r>
          <rPr>
            <sz val="9"/>
            <color indexed="81"/>
            <rFont val="Tahoma"/>
            <family val="2"/>
            <charset val="204"/>
          </rPr>
          <t xml:space="preserve">
отказ за изменение</t>
        </r>
      </text>
    </comment>
    <comment ref="BQ1232" authorId="0">
      <text>
        <r>
          <rPr>
            <b/>
            <sz val="9"/>
            <color indexed="81"/>
            <rFont val="Tahoma"/>
            <family val="2"/>
            <charset val="204"/>
          </rPr>
          <t>Автор:</t>
        </r>
        <r>
          <rPr>
            <sz val="9"/>
            <color indexed="81"/>
            <rFont val="Tahoma"/>
            <family val="2"/>
            <charset val="204"/>
          </rPr>
          <t xml:space="preserve">
отказ за изменение</t>
        </r>
      </text>
    </comment>
    <comment ref="AC1331" authorId="0">
      <text>
        <r>
          <rPr>
            <b/>
            <sz val="9"/>
            <color indexed="81"/>
            <rFont val="Tahoma"/>
            <family val="2"/>
            <charset val="204"/>
          </rPr>
          <t>Автор:</t>
        </r>
        <r>
          <rPr>
            <sz val="9"/>
            <color indexed="81"/>
            <rFont val="Tahoma"/>
            <family val="2"/>
            <charset val="204"/>
          </rPr>
          <t xml:space="preserve">
общо</t>
        </r>
      </text>
    </comment>
    <comment ref="AD1331" authorId="0">
      <text>
        <r>
          <rPr>
            <b/>
            <sz val="9"/>
            <color indexed="81"/>
            <rFont val="Tahoma"/>
            <family val="2"/>
            <charset val="204"/>
          </rPr>
          <t>Автор:</t>
        </r>
        <r>
          <rPr>
            <sz val="9"/>
            <color indexed="81"/>
            <rFont val="Tahoma"/>
            <family val="2"/>
            <charset val="204"/>
          </rPr>
          <t xml:space="preserve">
общо</t>
        </r>
      </text>
    </comment>
    <comment ref="BQ1361" authorId="0">
      <text>
        <r>
          <rPr>
            <b/>
            <sz val="9"/>
            <color indexed="81"/>
            <rFont val="Tahoma"/>
            <family val="2"/>
            <charset val="204"/>
          </rPr>
          <t>Автор:</t>
        </r>
        <r>
          <rPr>
            <sz val="9"/>
            <color indexed="81"/>
            <rFont val="Tahoma"/>
            <family val="2"/>
            <charset val="204"/>
          </rPr>
          <t xml:space="preserve">
отказ за продължаване</t>
        </r>
      </text>
    </comment>
    <comment ref="BQ1362" authorId="0">
      <text>
        <r>
          <rPr>
            <b/>
            <sz val="9"/>
            <color indexed="81"/>
            <rFont val="Tahoma"/>
            <family val="2"/>
            <charset val="204"/>
          </rPr>
          <t>Автор:</t>
        </r>
        <r>
          <rPr>
            <sz val="9"/>
            <color indexed="81"/>
            <rFont val="Tahoma"/>
            <family val="2"/>
            <charset val="204"/>
          </rPr>
          <t xml:space="preserve">
отказ за продължаване</t>
        </r>
      </text>
    </comment>
    <comment ref="BQ1410" authorId="0">
      <text>
        <r>
          <rPr>
            <b/>
            <sz val="9"/>
            <color indexed="81"/>
            <rFont val="Tahoma"/>
            <charset val="1"/>
          </rPr>
          <t>Автор:</t>
        </r>
        <r>
          <rPr>
            <sz val="9"/>
            <color indexed="81"/>
            <rFont val="Tahoma"/>
            <charset val="1"/>
          </rPr>
          <t xml:space="preserve">
отказ за изменение</t>
        </r>
      </text>
    </comment>
    <comment ref="AB1431" authorId="0">
      <text>
        <r>
          <rPr>
            <b/>
            <sz val="9"/>
            <color indexed="81"/>
            <rFont val="Tahoma"/>
            <family val="2"/>
            <charset val="204"/>
          </rPr>
          <t>Автор:</t>
        </r>
        <r>
          <rPr>
            <sz val="9"/>
            <color indexed="81"/>
            <rFont val="Tahoma"/>
            <family val="2"/>
            <charset val="204"/>
          </rPr>
          <t xml:space="preserve">
при створа на язовира</t>
        </r>
      </text>
    </comment>
    <comment ref="AD1504" authorId="0">
      <text>
        <r>
          <rPr>
            <b/>
            <sz val="9"/>
            <color indexed="81"/>
            <rFont val="Tahoma"/>
            <family val="2"/>
            <charset val="204"/>
          </rPr>
          <t>Автор:</t>
        </r>
        <r>
          <rPr>
            <sz val="9"/>
            <color indexed="81"/>
            <rFont val="Tahoma"/>
            <family val="2"/>
            <charset val="204"/>
          </rPr>
          <t xml:space="preserve">
при наличие на необходимите водни количества в язовира</t>
        </r>
      </text>
    </comment>
    <comment ref="AO1643" authorId="0">
      <text>
        <r>
          <rPr>
            <b/>
            <sz val="9"/>
            <color indexed="81"/>
            <rFont val="Tahoma"/>
            <family val="2"/>
            <charset val="204"/>
          </rPr>
          <t>Автор:</t>
        </r>
        <r>
          <rPr>
            <sz val="9"/>
            <color indexed="81"/>
            <rFont val="Tahoma"/>
            <family val="2"/>
            <charset val="204"/>
          </rPr>
          <t xml:space="preserve">
след язовирната стена на яз. Дреновец</t>
        </r>
      </text>
    </comment>
    <comment ref="AD1660"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 ref="AL1660" authorId="0">
      <text>
        <r>
          <rPr>
            <b/>
            <sz val="9"/>
            <color indexed="81"/>
            <rFont val="Tahoma"/>
            <family val="2"/>
            <charset val="204"/>
          </rPr>
          <t>Автор:</t>
        </r>
        <r>
          <rPr>
            <sz val="9"/>
            <color indexed="81"/>
            <rFont val="Tahoma"/>
            <family val="2"/>
            <charset val="204"/>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<sst xmlns="http://schemas.openxmlformats.org/spreadsheetml/2006/main" count="42759" uniqueCount="10873">
  <si>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</si>
  <si>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</si>
  <si>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</si>
  <si>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</si>
  <si>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</si>
  <si>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</si>
  <si>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</si>
  <si>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</si>
  <si>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</si>
  <si>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</si>
  <si>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</si>
  <si>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</si>
  <si>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</si>
  <si>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</si>
  <si>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</si>
  <si>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</si>
  <si>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</si>
  <si>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</si>
  <si>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</si>
  <si>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</si>
  <si>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</si>
  <si>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</si>
  <si>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</si>
  <si>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</si>
  <si>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</si>
  <si>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</si>
  <si>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</si>
  <si>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</si>
  <si>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</si>
  <si>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</si>
  <si>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</si>
  <si>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</si>
  <si>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</si>
  <si>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</si>
  <si>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</si>
  <si>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</si>
  <si>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</si>
  <si>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</si>
  <si>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</si>
  <si>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</si>
  <si>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</si>
  <si>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</si>
  <si>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</si>
  <si>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</si>
  <si>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</si>
  <si>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</si>
  <si>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</si>
  <si>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</si>
  <si>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</si>
  <si>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</si>
  <si>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</si>
  <si>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</si>
  <si>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</si>
  <si>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</si>
  <si>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</si>
  <si>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</si>
  <si>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</si>
  <si>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</si>
  <si>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</si>
  <si>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</si>
  <si>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</si>
  <si>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</si>
  <si>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</si>
  <si>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</si>
  <si>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</si>
  <si>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</si>
  <si>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</si>
  <si>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</si>
  <si>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</si>
  <si>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</si>
  <si>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</si>
  <si>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</si>
  <si>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</si>
  <si>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</si>
  <si>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</si>
  <si>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</si>
  <si>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</si>
  <si>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</si>
  <si>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</si>
  <si>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</si>
  <si>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</si>
  <si>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</si>
  <si>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</si>
  <si>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</si>
  <si>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</si>
  <si>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</si>
  <si>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</si>
  <si>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</si>
  <si>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</si>
  <si>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</si>
  <si>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</si>
  <si>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</si>
  <si>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</si>
  <si>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</si>
  <si>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</si>
  <si>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</si>
  <si>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</si>
  <si>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</si>
  <si>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</si>
  <si>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</si>
  <si>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</si>
  <si>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</si>
  <si>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</si>
  <si>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</si>
  <si>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</si>
  <si>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</si>
  <si>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</si>
  <si>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</si>
  <si>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</si>
  <si>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</si>
  <si>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</si>
  <si>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</si>
  <si>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</si>
  <si>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</si>
  <si>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</si>
  <si>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</si>
  <si>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</si>
  <si>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</si>
  <si>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</si>
  <si>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</si>
  <si>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</si>
  <si>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</si>
  <si>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</si>
  <si>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</si>
  <si>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</si>
  <si>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</si>
  <si>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</si>
  <si>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</si>
  <si>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</si>
  <si>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</si>
  <si>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</si>
  <si>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</si>
  <si>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</si>
  <si>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</si>
  <si>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</si>
  <si>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</si>
  <si>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</si>
  <si>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</si>
  <si>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</si>
  <si>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</si>
  <si>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</si>
  <si>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</si>
  <si>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</si>
  <si>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</si>
  <si>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</si>
  <si>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</si>
  <si>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</si>
  <si>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</si>
  <si>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</si>
  <si>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</si>
  <si>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</si>
  <si>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</si>
  <si>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</si>
  <si>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</si>
  <si>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</si>
  <si>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</si>
  <si>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</si>
  <si>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</si>
  <si>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</si>
  <si>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</si>
  <si>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</si>
  <si>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</si>
  <si>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</si>
  <si>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</si>
  <si>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</si>
  <si>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</si>
  <si>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</si>
  <si>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</si>
  <si>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</si>
  <si>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</si>
  <si>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</si>
  <si>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</si>
  <si>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</si>
  <si>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</si>
  <si>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</si>
  <si>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</si>
  <si>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</si>
  <si>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</si>
  <si>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</si>
  <si>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</si>
  <si>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</si>
  <si>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</si>
  <si>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</si>
  <si>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</si>
  <si>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</si>
  <si>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</si>
  <si>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</si>
  <si>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</si>
  <si>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</si>
  <si>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</si>
  <si>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</si>
  <si>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</si>
  <si>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</si>
  <si>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</si>
  <si>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</si>
  <si>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</si>
  <si>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</si>
  <si>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</si>
  <si>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</si>
  <si>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</si>
  <si>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</si>
  <si>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</si>
  <si>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</si>
  <si>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</si>
  <si>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</si>
  <si>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</si>
  <si>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</si>
  <si>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</si>
  <si>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</si>
  <si>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</si>
  <si>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</si>
  <si>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</si>
  <si>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</si>
  <si>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</si>
  <si>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</si>
  <si>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</si>
  <si>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</si>
  <si>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</si>
  <si>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</si>
  <si>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</si>
  <si>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</si>
  <si>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</si>
  <si>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</si>
  <si>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</si>
  <si>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</si>
  <si>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</si>
  <si>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</si>
  <si>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</si>
  <si>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</si>
  <si>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</si>
  <si>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</si>
  <si>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</si>
  <si>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</si>
  <si>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</si>
  <si>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</si>
  <si>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</si>
  <si>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</si>
  <si>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</si>
  <si>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</si>
  <si>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</si>
  <si>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</si>
  <si>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</si>
  <si>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</si>
  <si>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</si>
  <si>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</si>
  <si>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</si>
  <si>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</si>
  <si>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</si>
  <si>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</si>
  <si>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</si>
  <si>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</si>
  <si>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</si>
  <si>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</si>
  <si>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</si>
  <si>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</si>
  <si>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</si>
  <si>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</si>
  <si>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</si>
  <si>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</si>
  <si>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</si>
  <si>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</si>
  <si>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</si>
  <si>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</si>
  <si>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</si>
  <si>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</si>
  <si>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</si>
  <si>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</si>
  <si>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</si>
  <si>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</si>
  <si>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</si>
  <si>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</si>
  <si>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</si>
  <si>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</si>
  <si>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</si>
  <si>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</si>
  <si>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</si>
  <si>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</si>
  <si>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</si>
  <si>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</si>
  <si>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</si>
  <si>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</si>
  <si>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</si>
  <si>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</si>
  <si>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</si>
  <si>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</si>
  <si>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</si>
  <si>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</si>
  <si>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</si>
  <si>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</si>
  <si>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</si>
  <si>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</si>
  <si>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</si>
  <si>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</si>
  <si>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</si>
  <si>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</si>
  <si>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</si>
  <si>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</si>
  <si>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</si>
  <si>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</si>
  <si>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</si>
  <si>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</si>
  <si>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</si>
  <si>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</si>
  <si>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</si>
  <si>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</si>
  <si>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</si>
  <si>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</si>
  <si>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</si>
  <si>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</si>
  <si>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</si>
  <si>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</si>
  <si>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</si>
  <si>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</si>
  <si>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</si>
  <si>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</si>
  <si>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</si>
  <si>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</si>
  <si>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</si>
  <si>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</si>
  <si>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</si>
  <si>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</si>
  <si>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</si>
  <si>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</si>
  <si>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</si>
  <si>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</si>
  <si>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</si>
  <si>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</si>
  <si>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</si>
  <si>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</si>
  <si>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</si>
  <si>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</si>
  <si>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</si>
  <si>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</si>
  <si>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</si>
  <si>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</si>
  <si>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</si>
  <si>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</si>
  <si>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</si>
  <si>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</si>
  <si>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</si>
  <si>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</si>
  <si>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</si>
  <si>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</si>
  <si>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</si>
  <si>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</si>
  <si>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</si>
  <si>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</si>
  <si>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</si>
  <si>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</si>
  <si>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</si>
  <si>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</si>
  <si>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</si>
  <si>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</si>
  <si>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</si>
  <si>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</si>
  <si>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</si>
  <si>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</si>
  <si>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</si>
  <si>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</si>
  <si>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</si>
  <si>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</si>
  <si>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</si>
  <si>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</si>
  <si>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</si>
  <si>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</si>
  <si>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</si>
  <si>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</si>
  <si>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</si>
  <si>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</si>
  <si>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</si>
  <si>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</si>
  <si>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</si>
  <si>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</si>
  <si>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</si>
  <si>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</si>
  <si>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</si>
  <si>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</si>
  <si>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</si>
  <si>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</si>
  <si>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</si>
  <si>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</si>
  <si>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</si>
  <si>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</si>
  <si>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</si>
  <si>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</si>
  <si>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</si>
  <si>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</si>
  <si>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</si>
  <si>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</si>
  <si>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</si>
  <si>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</si>
  <si>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</si>
  <si>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</si>
  <si>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</si>
  <si>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</si>
  <si>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</si>
  <si>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</si>
  <si>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</si>
  <si>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</si>
  <si>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</si>
  <si>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</si>
  <si>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</si>
  <si>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</si>
  <si>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</si>
  <si>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</si>
  <si>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</si>
  <si>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</si>
  <si>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</si>
  <si>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</si>
  <si>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</si>
  <si>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</si>
  <si>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</si>
  <si>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</si>
  <si>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</si>
  <si>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</si>
  <si>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</si>
  <si>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</si>
  <si>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</si>
  <si>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</si>
  <si>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</si>
  <si>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</si>
  <si>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</si>
  <si>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</si>
  <si>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</si>
  <si>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</si>
  <si>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</si>
  <si>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</si>
  <si>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</si>
  <si>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</si>
  <si>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</si>
  <si>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</si>
  <si>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</si>
  <si>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</si>
  <si>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</si>
  <si>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</si>
  <si>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</si>
  <si>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</si>
  <si>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</si>
  <si>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</si>
  <si>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</si>
  <si>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</si>
  <si>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</si>
  <si>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</si>
  <si>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</si>
  <si>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</si>
  <si>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</si>
  <si>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</si>
  <si>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</si>
  <si>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</si>
  <si>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</si>
  <si>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</si>
  <si>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</si>
  <si>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</si>
  <si>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</si>
  <si>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</si>
  <si>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</si>
  <si>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</si>
  <si>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</si>
  <si>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</si>
  <si>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</si>
  <si>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</si>
  <si>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</si>
  <si>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</si>
  <si>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</si>
  <si>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</si>
  <si>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</si>
  <si>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</si>
  <si>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</si>
  <si>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</si>
  <si>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</si>
  <si>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</si>
  <si>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</si>
  <si>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</si>
  <si>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</si>
  <si>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</si>
  <si>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</si>
  <si>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</si>
  <si>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</si>
  <si>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</si>
  <si>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</si>
  <si>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</si>
  <si>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</si>
  <si>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</si>
  <si>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</si>
  <si>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</si>
  <si>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</si>
  <si>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</si>
  <si>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</si>
  <si>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</si>
  <si>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</si>
  <si>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</si>
  <si>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</si>
  <si>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</si>
  <si>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</si>
  <si>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</si>
  <si>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</si>
  <si>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</si>
  <si>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</si>
  <si>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</si>
  <si>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</si>
  <si>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</si>
  <si>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</si>
  <si>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</si>
  <si>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</si>
  <si>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</si>
  <si>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</si>
  <si>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</si>
  <si>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</si>
  <si>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</si>
  <si>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</si>
  <si>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</si>
  <si>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</si>
  <si>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</si>
  <si>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</si>
  <si>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</si>
  <si>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</si>
  <si>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</si>
  <si>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</si>
  <si>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</si>
  <si>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</si>
  <si>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</si>
  <si>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</si>
  <si>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</si>
  <si>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</si>
  <si>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</si>
  <si>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</si>
  <si>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</si>
  <si>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</si>
  <si>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</si>
  <si>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</si>
  <si>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</si>
  <si>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</si>
  <si>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</si>
  <si>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</si>
  <si>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</si>
  <si>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</si>
  <si>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</si>
  <si>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</si>
  <si>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</si>
  <si>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</si>
  <si>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</si>
  <si>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</si>
  <si>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</si>
  <si>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</si>
  <si>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</si>
  <si>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</si>
  <si>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</si>
  <si>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</si>
  <si>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</si>
  <si>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</si>
  <si>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</si>
  <si>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</si>
  <si>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</si>
  <si>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</si>
  <si>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</si>
  <si>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</si>
  <si>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</si>
  <si>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</si>
  <si>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</si>
  <si>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</si>
  <si>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</si>
  <si>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</si>
  <si>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</si>
  <si>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</si>
  <si>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</si>
  <si>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</si>
  <si>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</si>
  <si>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</si>
  <si>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</si>
  <si>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</si>
  <si>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</si>
  <si>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</si>
  <si>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</si>
  <si>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</si>
  <si>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</si>
  <si>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</si>
  <si>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</si>
  <si>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</si>
  <si>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</si>
  <si>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</si>
  <si>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</si>
  <si>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</si>
  <si>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</si>
  <si>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</si>
  <si>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</si>
  <si>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</si>
  <si>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</si>
  <si>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</si>
  <si>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</si>
  <si>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</si>
  <si>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</si>
  <si>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</si>
  <si>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</si>
  <si>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</si>
  <si>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</si>
  <si>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</si>
  <si>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</si>
  <si>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</si>
  <si>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</si>
  <si>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</si>
  <si>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</si>
  <si>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</si>
  <si>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</si>
  <si>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</si>
  <si>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</si>
  <si>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</si>
  <si>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</si>
  <si>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</si>
  <si>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</si>
  <si>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</si>
  <si>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</si>
  <si>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</si>
  <si>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</si>
  <si>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</si>
  <si>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</si>
  <si>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</si>
  <si>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</si>
  <si>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</si>
  <si>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</si>
  <si>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</si>
  <si>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</si>
  <si>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</si>
  <si>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</si>
  <si>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</si>
  <si>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</si>
  <si>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</si>
  <si>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</si>
  <si>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</si>
  <si>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</si>
  <si>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</si>
  <si>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</si>
  <si>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</si>
  <si>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</si>
  <si>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</si>
  <si>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</si>
  <si>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</si>
  <si>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</si>
  <si>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</si>
  <si>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</si>
  <si>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</si>
  <si>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</si>
  <si>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</si>
  <si>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</si>
  <si>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</si>
  <si>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</si>
  <si>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</si>
  <si>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</si>
  <si>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</si>
  <si>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</si>
  <si>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</si>
  <si>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</si>
  <si>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</si>
  <si>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</si>
  <si>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</si>
  <si>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</si>
  <si>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</si>
  <si>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</si>
  <si>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</si>
  <si>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</si>
  <si>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</si>
  <si>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</si>
  <si>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</si>
  <si>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</si>
  <si>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</si>
  <si>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</si>
  <si>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</si>
  <si>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</si>
  <si>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</si>
  <si>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</si>
  <si>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</si>
  <si>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</si>
  <si>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</si>
  <si>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</si>
  <si>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</si>
  <si>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</si>
  <si>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</si>
  <si>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</si>
  <si>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</si>
  <si>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</si>
  <si>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</si>
  <si>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</si>
  <si>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</si>
  <si>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</si>
  <si>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</si>
  <si>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</si>
  <si>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</si>
  <si>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</si>
  <si>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</si>
  <si>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</si>
  <si>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</si>
  <si>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</si>
  <si>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</si>
  <si>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</si>
  <si>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</si>
  <si>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</si>
  <si>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</si>
  <si>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</si>
  <si>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</si>
  <si>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</si>
  <si>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</si>
  <si>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</si>
  <si>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</si>
  <si>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</si>
  <si>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</si>
  <si>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</si>
  <si>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</si>
  <si>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</si>
  <si>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</si>
  <si>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</si>
  <si>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</si>
  <si>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</si>
  <si>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</si>
  <si>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</si>
  <si>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</si>
  <si>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</si>
  <si>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</si>
  <si>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</si>
  <si>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</si>
  <si>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</si>
  <si>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</si>
  <si>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</si>
  <si>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</si>
  <si>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</si>
  <si>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</si>
  <si>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</si>
  <si>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</si>
  <si>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</si>
  <si>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</si>
  <si>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</si>
  <si>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</si>
  <si>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</si>
  <si>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</si>
  <si>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</si>
  <si>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</si>
  <si>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</si>
  <si>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</si>
  <si>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</si>
  <si>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</si>
  <si>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</si>
  <si>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</si>
  <si>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</si>
  <si>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</si>
  <si>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</si>
  <si>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</si>
  <si>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</si>
  <si>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</si>
  <si>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</si>
  <si>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</si>
  <si>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</si>
  <si>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</si>
  <si>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</si>
  <si>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</si>
  <si>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</si>
  <si>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</si>
  <si>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</si>
  <si>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</si>
  <si>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</si>
  <si>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</si>
  <si>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</si>
  <si>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</si>
  <si>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</si>
  <si>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</si>
  <si>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</si>
  <si>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</si>
  <si>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</si>
  <si>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</si>
  <si>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</si>
  <si>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</si>
  <si>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</si>
  <si>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</si>
  <si>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</si>
  <si>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</si>
  <si>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</si>
  <si>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</si>
  <si>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</si>
  <si>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</si>
  <si>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</si>
  <si>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</si>
  <si>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</si>
  <si>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</si>
  <si>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</si>
  <si>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</si>
  <si>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</si>
  <si>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</si>
  <si>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</si>
  <si>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</si>
  <si>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</si>
  <si>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</si>
  <si>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</si>
  <si>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</si>
  <si>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</si>
  <si>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</si>
  <si>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</si>
  <si>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</si>
  <si>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</si>
  <si>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</si>
  <si>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</si>
  <si>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</si>
  <si>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</si>
  <si>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</si>
  <si>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</si>
  <si>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</si>
  <si>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</si>
  <si>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</si>
  <si>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</si>
  <si>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</si>
  <si>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</si>
  <si>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</si>
  <si>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</si>
  <si>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</si>
  <si>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</si>
  <si>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</si>
  <si>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</si>
  <si>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</si>
  <si>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</si>
  <si>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</si>
  <si>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</si>
  <si>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</si>
  <si>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</si>
  <si>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</si>
  <si>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</si>
  <si>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</si>
  <si>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</si>
  <si>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</si>
  <si>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</si>
  <si>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</si>
  <si>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</si>
  <si>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</si>
  <si>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</si>
  <si>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</si>
  <si>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</si>
  <si>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</si>
  <si>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</si>
  <si>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</si>
  <si>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</si>
  <si>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</si>
  <si>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</si>
  <si>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</si>
  <si>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</si>
  <si>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</si>
  <si>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</si>
  <si>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</si>
  <si>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</si>
  <si>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</si>
  <si>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</si>
  <si>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</si>
  <si>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</si>
  <si>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</si>
  <si>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</si>
  <si>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</si>
  <si>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</si>
  <si>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</si>
  <si>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</si>
  <si>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</si>
  <si>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</si>
  <si>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</si>
  <si>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</si>
  <si>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</si>
  <si>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</si>
  <si>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</si>
  <si>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</si>
  <si>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</si>
  <si>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</si>
  <si>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</si>
  <si>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</si>
  <si>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</si>
  <si>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</si>
  <si>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</si>
  <si>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</si>
  <si>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</si>
  <si>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</si>
  <si>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</si>
  <si>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</si>
  <si>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</si>
  <si>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</si>
  <si>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</si>
  <si>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</si>
  <si>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</si>
  <si>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</si>
  <si>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</si>
  <si>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</si>
  <si>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</si>
  <si>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</si>
  <si>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</si>
  <si>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</si>
  <si>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</si>
  <si>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</si>
  <si>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</si>
  <si>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</si>
  <si>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</si>
  <si>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</si>
  <si>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</si>
  <si>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</si>
  <si>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</si>
  <si>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</si>
  <si>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</si>
  <si>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</si>
  <si>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</si>
  <si>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</si>
  <si>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</si>
  <si>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</si>
  <si>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</si>
  <si>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</si>
  <si>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</si>
  <si>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</si>
  <si>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</si>
  <si>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</si>
  <si>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</si>
  <si>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</si>
  <si>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</si>
  <si>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</si>
  <si>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</si>
  <si>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</si>
  <si>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</si>
  <si>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</si>
  <si>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</si>
  <si>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</si>
  <si>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</si>
  <si>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</si>
  <si>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</si>
  <si>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</si>
  <si>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</si>
  <si>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</si>
  <si>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</si>
  <si>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</si>
  <si>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</si>
  <si>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</si>
  <si>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</si>
  <si>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</si>
  <si>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</si>
  <si>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</si>
  <si>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</si>
  <si>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</si>
  <si>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</si>
  <si>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</si>
  <si>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</si>
  <si>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</si>
  <si>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</si>
  <si>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</si>
  <si>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</si>
  <si>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</si>
  <si>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</si>
  <si>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</si>
  <si>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</si>
  <si>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</si>
  <si>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</si>
  <si>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</si>
  <si>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</si>
  <si>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</si>
  <si>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</si>
  <si>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</si>
  <si>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</si>
  <si>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</si>
  <si>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</si>
  <si>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</si>
  <si>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</si>
  <si>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</si>
  <si>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</si>
  <si>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</si>
  <si>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</si>
  <si>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</si>
  <si>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</si>
  <si>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</si>
  <si>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</si>
  <si>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</si>
  <si>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</si>
  <si>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</si>
  <si>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</si>
  <si>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</si>
  <si>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</si>
  <si>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</si>
  <si>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</si>
  <si>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</si>
  <si>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</si>
  <si>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</si>
  <si>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</si>
  <si>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</si>
  <si>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</si>
  <si>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</si>
  <si>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</si>
  <si>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</si>
  <si>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</si>
  <si>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</si>
  <si>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</si>
  <si>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</si>
  <si>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</si>
  <si>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</si>
  <si>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</si>
  <si>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</si>
  <si>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</si>
  <si>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</si>
  <si>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</si>
  <si>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</si>
  <si>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</si>
  <si>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</si>
  <si>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</si>
  <si>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</si>
  <si>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</si>
  <si>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</si>
  <si>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</si>
  <si>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</si>
  <si>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</si>
  <si>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</si>
  <si>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</si>
  <si>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</si>
  <si>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</si>
  <si>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</si>
  <si>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</si>
  <si>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</si>
  <si>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</si>
  <si>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</si>
  <si>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</si>
  <si>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</si>
  <si>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</si>
  <si>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</si>
  <si>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</si>
  <si>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</si>
  <si>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</si>
  <si>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</si>
  <si>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</si>
  <si>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</si>
  <si>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</si>
  <si>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</si>
  <si>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</si>
  <si>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</si>
  <si>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</si>
  <si>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</si>
  <si>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</si>
  <si>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</si>
  <si>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</si>
  <si>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</si>
  <si>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</si>
  <si>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</si>
  <si>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</si>
  <si>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</si>
  <si>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</si>
  <si>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</si>
  <si>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</si>
  <si>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</si>
  <si>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</si>
  <si>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</si>
  <si>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</si>
  <si>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</si>
  <si>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</si>
  <si>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</si>
  <si>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</si>
  <si>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</si>
  <si>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</si>
  <si>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</si>
  <si>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</si>
  <si>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</si>
  <si>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</si>
  <si>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</si>
  <si>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</si>
  <si>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</si>
  <si>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</si>
  <si>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</si>
  <si>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</si>
  <si>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</si>
  <si>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</si>
  <si>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</si>
  <si>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</si>
  <si>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</si>
  <si>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</si>
  <si>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</si>
  <si>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</si>
  <si>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</si>
  <si>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</si>
  <si>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</si>
  <si>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</si>
  <si>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</si>
  <si>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</si>
  <si>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</si>
  <si>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</si>
  <si>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</si>
  <si>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</si>
  <si>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</si>
  <si>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</si>
  <si>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</si>
  <si>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</si>
  <si>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</si>
  <si>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</si>
  <si>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</si>
  <si>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</si>
  <si>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</si>
  <si>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</si>
  <si>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</si>
  <si>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</si>
  <si>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</si>
  <si>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</si>
  <si>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</si>
  <si>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</si>
  <si>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</si>
  <si>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</si>
  <si>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</si>
  <si>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</si>
  <si>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</si>
  <si>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</si>
  <si>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</si>
  <si>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</si>
  <si>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</si>
  <si>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</si>
  <si>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</si>
  <si>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</si>
  <si>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</si>
  <si>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</si>
  <si>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</si>
  <si>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</si>
  <si>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</si>
  <si>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</si>
  <si>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</si>
  <si>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</si>
  <si>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</si>
  <si>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</si>
  <si>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</si>
  <si>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</si>
  <si>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</si>
  <si>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</si>
  <si>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</si>
  <si>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</si>
  <si>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</si>
  <si>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</si>
  <si>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</si>
  <si>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</si>
  <si>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</si>
  <si>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</si>
  <si>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</si>
  <si>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</si>
  <si>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</si>
  <si>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</si>
  <si>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</si>
  <si>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</si>
  <si>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</si>
  <si>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</si>
  <si>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</si>
  <si>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</si>
  <si>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</si>
  <si>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</si>
  <si>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</si>
  <si>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</si>
  <si>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</si>
  <si>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</si>
  <si>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</si>
  <si>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</si>
  <si>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</si>
  <si>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</si>
  <si>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</si>
  <si>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</si>
  <si>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</si>
  <si>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</si>
  <si>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</si>
  <si>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</si>
  <si>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</si>
  <si>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</si>
  <si>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</si>
  <si>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</si>
  <si>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</si>
  <si>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</si>
  <si>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</si>
  <si>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</si>
  <si>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</si>
  <si>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</si>
  <si>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</si>
  <si>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</si>
  <si>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</si>
  <si>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</si>
  <si>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</si>
  <si>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</si>
  <si>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</si>
  <si>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</si>
  <si>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</si>
  <si>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</si>
  <si>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</si>
  <si>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</si>
  <si>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</si>
  <si>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</si>
  <si>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</si>
  <si>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</si>
  <si>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</si>
  <si>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</si>
  <si>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</si>
  <si>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</si>
  <si>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</si>
  <si>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</si>
  <si>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</si>
  <si>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</si>
  <si>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</si>
  <si>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</si>
  <si>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</si>
  <si>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</si>
  <si>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</si>
  <si>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</si>
  <si>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</si>
  <si>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</si>
  <si>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</si>
  <si>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</si>
  <si>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</si>
  <si>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</si>
  <si>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</si>
  <si>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</si>
  <si>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</si>
  <si>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</si>
  <si>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</si>
  <si>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</si>
  <si>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</si>
  <si>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</si>
  <si>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</si>
  <si>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</si>
  <si>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</si>
  <si>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</si>
  <si>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</si>
  <si>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</si>
  <si>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</si>
  <si>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</si>
  <si>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</si>
  <si>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</si>
  <si>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</si>
  <si>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</si>
  <si>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</si>
  <si>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</si>
  <si>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</si>
  <si>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</si>
  <si>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</si>
  <si>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</si>
  <si>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</si>
  <si>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</si>
  <si>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</si>
  <si>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</si>
  <si>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</si>
  <si>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</si>
  <si>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</si>
  <si>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</si>
  <si>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</si>
  <si>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</si>
  <si>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</si>
  <si>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</si>
  <si>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</si>
  <si>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</si>
  <si>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</si>
  <si>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</si>
  <si>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</si>
  <si>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</si>
  <si>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</si>
  <si>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</si>
  <si>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</si>
  <si>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</si>
  <si>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</si>
  <si>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</si>
  <si>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</si>
  <si>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</si>
  <si>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</si>
  <si>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</si>
  <si>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</si>
  <si>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</si>
  <si>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</si>
  <si>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</si>
  <si>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</si>
  <si>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</si>
  <si>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</si>
  <si>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</si>
  <si>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</si>
  <si>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</si>
  <si>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</si>
  <si>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</si>
  <si>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</si>
  <si>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</si>
  <si>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</si>
  <si>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</si>
  <si>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</si>
  <si>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</si>
  <si>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</si>
  <si>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</si>
  <si>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</si>
  <si>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</si>
  <si>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</si>
  <si>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</si>
  <si>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</si>
  <si>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</si>
  <si>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</si>
  <si>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</si>
  <si>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</si>
  <si>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</si>
  <si>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</si>
  <si>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</si>
  <si>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</si>
  <si>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</si>
  <si>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</si>
  <si>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</si>
  <si>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</si>
  <si>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</si>
  <si>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</si>
  <si>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</si>
  <si>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</si>
  <si>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</si>
  <si>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</si>
  <si>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</si>
  <si>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</si>
  <si>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</si>
  <si>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</si>
  <si>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</si>
  <si>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</si>
  <si>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</si>
  <si>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</si>
  <si>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</si>
  <si>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</si>
  <si>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</si>
  <si>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</si>
  <si>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</si>
  <si>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</si>
  <si>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</si>
  <si>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</si>
  <si>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</si>
  <si>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</si>
  <si>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</si>
  <si>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</si>
  <si>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</si>
  <si>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</si>
  <si>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</si>
  <si>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</si>
  <si>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</si>
  <si>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</si>
  <si>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</si>
  <si>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</si>
  <si>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</si>
  <si>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</si>
  <si>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</si>
  <si>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</si>
  <si>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</si>
  <si>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</si>
  <si>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</si>
  <si>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</si>
  <si>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</si>
  <si>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</si>
  <si>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</si>
  <si>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</si>
  <si>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</si>
  <si>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</si>
  <si>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</si>
  <si>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</si>
  <si>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</si>
  <si>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</si>
  <si>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</si>
  <si>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</si>
  <si>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</si>
  <si>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</si>
  <si>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</si>
  <si>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</si>
  <si>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</si>
  <si>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</si>
  <si>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</si>
  <si>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</si>
  <si>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</si>
  <si>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</si>
  <si>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</si>
  <si>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</si>
  <si>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</si>
  <si>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</si>
  <si>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</si>
  <si>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</si>
  <si>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</si>
  <si>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</si>
  <si>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</si>
  <si>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</si>
  <si>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</si>
  <si>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</si>
  <si>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</si>
  <si>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</si>
  <si>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</si>
  <si>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</si>
  <si>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</si>
  <si>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</si>
  <si>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</si>
  <si>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</si>
  <si>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</si>
  <si>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</si>
  <si>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</si>
  <si>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</si>
  <si>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</si>
  <si>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</si>
  <si>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</si>
  <si>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</si>
  <si>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</si>
  <si>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</si>
  <si>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</si>
  <si>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</si>
  <si>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</si>
  <si>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</si>
  <si>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</si>
  <si>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</si>
  <si>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</si>
  <si>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</si>
  <si>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</si>
  <si>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</si>
  <si>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</si>
  <si>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</si>
  <si>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</si>
  <si>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</si>
  <si>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</si>
  <si>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</si>
  <si>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</si>
  <si>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</si>
  <si>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</si>
  <si>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</si>
  <si>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</si>
  <si>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</si>
  <si>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</si>
  <si>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</si>
  <si>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</si>
  <si>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</si>
  <si>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</si>
  <si>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</si>
  <si>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</si>
  <si>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</si>
  <si>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</si>
  <si>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</si>
  <si>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</si>
  <si>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</si>
  <si>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</si>
  <si>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</si>
  <si>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</si>
  <si>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</si>
  <si>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</si>
  <si>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</si>
  <si>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</si>
  <si>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</si>
  <si>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</si>
  <si>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</si>
  <si>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</si>
  <si>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</si>
  <si>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</si>
  <si>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</si>
  <si>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</si>
  <si>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</si>
  <si>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</si>
  <si>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</si>
  <si>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</si>
  <si>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</si>
  <si>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</si>
  <si>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</si>
  <si>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</si>
  <si>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</si>
  <si>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</si>
  <si>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</si>
  <si>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</si>
  <si>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</si>
  <si>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</si>
  <si>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</si>
  <si>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</si>
  <si>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</si>
  <si>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</si>
  <si>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</si>
  <si>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</si>
  <si>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</si>
  <si>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</si>
  <si>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</si>
  <si>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</si>
  <si>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</si>
  <si>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</si>
  <si>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</si>
  <si>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</si>
  <si>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</si>
  <si>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</si>
  <si>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</si>
  <si>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</si>
  <si>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</si>
  <si>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</si>
  <si>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</si>
  <si>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</si>
  <si>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</si>
  <si>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</si>
  <si>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</si>
  <si>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</si>
  <si>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</si>
  <si>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</si>
  <si>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</si>
  <si>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</si>
  <si>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</si>
  <si>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</si>
  <si>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</si>
  <si>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</si>
  <si>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</si>
  <si>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</si>
  <si>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</si>
  <si>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</si>
  <si>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</si>
  <si>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</si>
  <si>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</si>
  <si>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</si>
  <si>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</si>
  <si>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</si>
  <si>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</si>
  <si>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</si>
  <si>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</si>
  <si>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</si>
  <si>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</si>
  <si>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</si>
  <si>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</si>
  <si>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</si>
  <si>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</si>
  <si>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</si>
  <si>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</si>
  <si>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</si>
  <si>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</si>
  <si>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</si>
  <si>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</si>
  <si>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</si>
  <si>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</si>
  <si>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</si>
  <si>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</si>
  <si>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</si>
  <si>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</si>
  <si>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</si>
  <si>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</si>
  <si>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</si>
  <si>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</si>
  <si>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</si>
  <si>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</si>
  <si>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</si>
  <si>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</si>
  <si>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</si>
  <si>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</si>
  <si>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</si>
  <si>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</si>
  <si>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</si>
  <si>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</si>
  <si>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</si>
  <si>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</si>
  <si>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</si>
  <si>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</si>
  <si>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</si>
  <si>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</si>
  <si>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</si>
  <si>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</si>
  <si>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</si>
  <si>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</si>
  <si>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</si>
  <si>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</si>
  <si>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</si>
  <si>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</si>
  <si>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</si>
  <si>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</si>
  <si>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</si>
  <si>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</si>
  <si>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</si>
  <si>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</si>
  <si>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</si>
  <si>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</si>
  <si>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</si>
  <si>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</si>
  <si>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</si>
  <si>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</si>
  <si>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</si>
  <si>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</si>
  <si>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</si>
  <si>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</si>
  <si>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</si>
  <si>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</si>
  <si>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</si>
  <si>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</si>
  <si>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</si>
  <si>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</si>
  <si>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</si>
  <si>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</si>
  <si>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</si>
  <si>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</si>
  <si>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</si>
  <si>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</si>
  <si>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</si>
  <si>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</si>
  <si>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</si>
  <si>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</si>
  <si>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</si>
  <si>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</si>
  <si>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</si>
  <si>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</si>
  <si>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</si>
  <si>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</si>
  <si>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</si>
  <si>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</si>
  <si>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</si>
  <si>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</si>
  <si>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</si>
  <si>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</si>
  <si>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</si>
  <si>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</si>
  <si>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</si>
  <si>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</si>
  <si>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</si>
  <si>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</si>
  <si>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</si>
  <si>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</si>
  <si>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</si>
  <si>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</si>
  <si>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</si>
  <si>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</si>
  <si>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</si>
  <si>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</si>
  <si>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</si>
  <si>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</si>
  <si>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</si>
  <si>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</si>
  <si>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</si>
  <si>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</si>
  <si>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</si>
  <si>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</si>
  <si>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</si>
  <si>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</si>
  <si>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</si>
  <si>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</si>
  <si>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</si>
  <si>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</si>
  <si>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</si>
  <si>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</si>
  <si>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</si>
  <si>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</si>
  <si>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</si>
  <si>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</si>
  <si>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</si>
  <si>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</si>
  <si>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</si>
  <si>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</si>
  <si>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</si>
  <si>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</si>
  <si>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</si>
  <si>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</si>
  <si>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</si>
  <si>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</si>
  <si>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</si>
  <si>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</si>
  <si>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</si>
  <si>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</si>
  <si>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</si>
  <si>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</si>
  <si>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</si>
  <si>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</si>
  <si>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</si>
  <si>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</si>
  <si>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</si>
  <si>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</si>
  <si>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</si>
  <si>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</si>
  <si>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</si>
  <si>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</si>
  <si>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</si>
  <si>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</si>
  <si>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</si>
  <si>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</si>
  <si>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</si>
  <si>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</si>
  <si>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</si>
  <si>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</si>
  <si>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</si>
  <si>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</si>
  <si>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</si>
  <si>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</si>
  <si>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</si>
  <si>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</si>
  <si>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</si>
  <si>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</si>
  <si>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</si>
  <si>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</si>
  <si>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</si>
  <si>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</si>
  <si>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</si>
  <si>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</si>
  <si>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</si>
  <si>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</si>
  <si>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</si>
  <si>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</si>
  <si>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</si>
  <si>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</si>
  <si>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</si>
  <si>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</si>
  <si>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</si>
  <si>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</si>
  <si>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</si>
  <si>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</si>
  <si>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</si>
  <si>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</si>
  <si>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</si>
  <si>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</si>
  <si>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</si>
  <si>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</si>
  <si>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</si>
  <si>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</si>
  <si>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</si>
  <si>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</si>
  <si>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</si>
  <si>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</si>
  <si>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</si>
  <si>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</si>
  <si>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</si>
  <si>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</si>
  <si>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</si>
  <si>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</si>
  <si>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</si>
  <si>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</si>
  <si>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</si>
  <si>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</si>
  <si>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</si>
  <si>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</si>
  <si>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</si>
  <si>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</si>
  <si>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</si>
  <si>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</si>
  <si>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</si>
  <si>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</si>
  <si>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</si>
  <si>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</si>
  <si>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</si>
  <si>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</si>
  <si>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</si>
  <si>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</si>
  <si>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</si>
  <si>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</si>
  <si>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</si>
  <si>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</si>
  <si>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</si>
  <si>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</si>
  <si>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</si>
  <si>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</si>
  <si>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</si>
  <si>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</si>
  <si>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</si>
  <si>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</si>
  <si>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</si>
  <si>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</si>
  <si>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</si>
  <si>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</si>
  <si>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</si>
  <si>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</si>
  <si>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</si>
  <si>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</si>
  <si>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</si>
  <si>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</si>
  <si>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</si>
  <si>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</si>
  <si>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</si>
  <si>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</si>
  <si>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</si>
  <si>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</si>
  <si>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</si>
  <si>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</si>
  <si>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</si>
  <si>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</si>
  <si>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</si>
  <si>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</si>
  <si>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</si>
  <si>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</si>
  <si>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</si>
  <si>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</si>
  <si>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</si>
  <si>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</si>
  <si>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</si>
  <si>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</si>
  <si>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</si>
  <si>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</si>
  <si>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</si>
  <si>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</si>
  <si>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</si>
  <si>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</si>
  <si>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</si>
  <si>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</si>
  <si>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</si>
  <si>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</si>
  <si>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</si>
  <si>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</si>
  <si>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</si>
  <si>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</si>
  <si>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</si>
  <si>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</si>
  <si>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</si>
  <si>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</si>
  <si>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</si>
  <si>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</si>
  <si>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</si>
  <si>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</si>
  <si>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</si>
  <si>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</si>
  <si>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</si>
  <si>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</si>
  <si>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</si>
  <si>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</si>
  <si>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</si>
  <si>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</si>
  <si>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</si>
  <si>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</si>
  <si>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</si>
  <si>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</si>
  <si>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</si>
  <si>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</si>
  <si>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</si>
  <si>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</si>
  <si>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</si>
  <si>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</si>
  <si>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</si>
  <si>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</si>
  <si>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</si>
  <si>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</si>
  <si>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</si>
  <si>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</si>
  <si>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</si>
  <si>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</si>
  <si>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</si>
  <si>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</si>
  <si>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</si>
  <si>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</si>
  <si>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</si>
  <si>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</si>
  <si>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</si>
  <si>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</si>
  <si>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</si>
  <si>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</si>
  <si>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</si>
  <si>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</si>
  <si>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</si>
  <si>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</si>
  <si>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</si>
  <si>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</si>
  <si>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</si>
  <si>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</si>
  <si>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</si>
  <si>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</si>
  <si>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</si>
  <si>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</si>
  <si>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</si>
  <si>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</si>
  <si>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</si>
  <si>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</si>
  <si>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</si>
  <si>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</si>
  <si>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</si>
  <si>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</si>
  <si>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</si>
  <si>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</si>
  <si>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</si>
  <si>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</si>
  <si>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</si>
  <si>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</si>
  <si>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</si>
  <si>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</si>
  <si>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</si>
  <si>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</si>
  <si>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</si>
  <si>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</si>
  <si>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</si>
  <si>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</si>
  <si>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</si>
  <si>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</si>
  <si>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</si>
  <si>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</si>
  <si>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</si>
  <si>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</si>
  <si>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</si>
  <si>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</si>
  <si>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</si>
  <si>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</si>
  <si>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</si>
  <si>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</si>
  <si>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</si>
  <si>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</si>
  <si>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</si>
  <si>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</si>
  <si>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</si>
  <si>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</si>
  <si>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</si>
  <si>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</si>
  <si>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</si>
  <si>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</si>
  <si>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</si>
  <si>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</si>
  <si>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</si>
  <si>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</si>
  <si>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</si>
  <si>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</si>
  <si>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</si>
  <si>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</si>
  <si>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</si>
  <si>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</si>
  <si>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</si>
  <si>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</si>
  <si>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</si>
  <si>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</si>
  <si>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</si>
  <si>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</si>
  <si>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</si>
  <si>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</si>
  <si>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</si>
  <si>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</si>
  <si>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</si>
  <si>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</si>
  <si>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</si>
  <si>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</si>
  <si>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</si>
  <si>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</si>
  <si>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</si>
  <si>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</si>
  <si>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</si>
  <si>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</si>
  <si>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</si>
  <si>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</si>
  <si>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</si>
  <si>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</si>
  <si>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</si>
  <si>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</si>
  <si>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</si>
  <si>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</si>
  <si>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</si>
  <si>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</si>
  <si>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</si>
  <si>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</si>
  <si>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</si>
  <si>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</si>
  <si>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</si>
  <si>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</si>
  <si>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</si>
  <si>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</si>
  <si>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</si>
  <si>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</si>
  <si>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</si>
  <si>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</si>
  <si>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</si>
  <si>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</si>
  <si>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</si>
  <si>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</si>
  <si>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</si>
  <si>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</si>
  <si>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</si>
  <si>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</si>
  <si>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</si>
  <si>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</si>
  <si>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</si>
  <si>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</si>
  <si>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</si>
  <si>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</si>
  <si>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</si>
  <si>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</si>
  <si>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</si>
  <si>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</si>
  <si>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</si>
  <si>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</si>
  <si>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</si>
  <si>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</si>
  <si>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</si>
  <si>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</si>
  <si>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</si>
  <si>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</si>
  <si>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</si>
  <si>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</si>
  <si>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</si>
  <si>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</si>
  <si>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</si>
  <si>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</si>
  <si>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</si>
  <si>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</si>
  <si>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</si>
  <si>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</si>
  <si>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</si>
  <si>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</si>
  <si>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</si>
  <si>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</si>
  <si>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</si>
  <si>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</si>
  <si>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</si>
  <si>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</si>
  <si>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</si>
  <si>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</si>
  <si>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</si>
  <si>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</si>
  <si>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</si>
  <si>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</si>
  <si>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</si>
  <si>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</si>
  <si>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</si>
  <si>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</si>
  <si>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</si>
  <si>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</si>
  <si>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</si>
  <si>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</si>
  <si>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</si>
  <si>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</si>
  <si>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</si>
  <si>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</si>
  <si>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</si>
  <si>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</si>
  <si>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</si>
  <si>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</si>
  <si>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</si>
  <si>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</si>
  <si>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</si>
  <si>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</si>
  <si>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</si>
  <si>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</si>
  <si>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</si>
  <si>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</si>
  <si>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</si>
  <si>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</si>
  <si>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</si>
  <si>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</si>
  <si>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</si>
  <si>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</si>
  <si>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</si>
  <si>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</si>
  <si>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</si>
  <si>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</si>
  <si>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</si>
  <si>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</si>
  <si>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</si>
  <si>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</si>
  <si>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</si>
  <si>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</si>
  <si>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</si>
  <si>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</si>
  <si>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</si>
  <si>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</si>
  <si>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</si>
  <si>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</si>
  <si>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</si>
  <si>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</si>
  <si>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</si>
  <si>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</si>
  <si>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</si>
  <si>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</si>
  <si>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</si>
  <si>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</si>
  <si>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</si>
  <si>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</si>
  <si>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</si>
  <si>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</si>
  <si>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</si>
  <si>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</si>
  <si>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</si>
  <si>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</si>
  <si>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</si>
  <si>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</si>
  <si>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</si>
  <si>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</si>
  <si>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</si>
  <si>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</si>
  <si>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</si>
  <si>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</si>
  <si>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</si>
  <si>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</si>
  <si>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</si>
  <si>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</si>
  <si>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</si>
  <si>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</si>
  <si>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</si>
  <si>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</si>
  <si>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</si>
  <si>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</si>
  <si>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</si>
  <si>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</si>
  <si>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</si>
  <si>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</si>
  <si>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</si>
  <si>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</si>
  <si>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</si>
  <si>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</si>
  <si>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</si>
  <si>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</si>
  <si>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</si>
  <si>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</si>
  <si>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</si>
  <si>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</si>
  <si>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</si>
  <si>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</si>
  <si>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</si>
  <si>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</si>
  <si>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</si>
  <si>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</si>
  <si>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</si>
  <si>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</si>
  <si>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</si>
  <si>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</si>
  <si>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</si>
  <si>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</si>
  <si>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</si>
  <si>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</si>
  <si>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</si>
  <si>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</si>
  <si>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</si>
  <si>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</si>
  <si>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</si>
  <si>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</si>
  <si>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</si>
  <si>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</si>
  <si>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</si>
  <si>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</si>
  <si>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</si>
  <si>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</si>
  <si>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</si>
  <si>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</si>
  <si>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</si>
  <si>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</si>
  <si>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</si>
  <si>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</si>
  <si>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</si>
  <si>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</si>
  <si>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</si>
  <si>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</si>
  <si>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</si>
  <si>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</si>
  <si>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</si>
  <si>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</si>
  <si>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</si>
  <si>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</si>
  <si>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</si>
  <si>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</si>
  <si>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</si>
  <si>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</si>
  <si>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</si>
  <si>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</si>
  <si>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</si>
  <si>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</si>
  <si>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</si>
  <si>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</si>
  <si>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</si>
  <si>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</si>
  <si>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</si>
  <si>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</si>
  <si>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</si>
  <si>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</si>
  <si>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</si>
  <si>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</si>
  <si>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</si>
  <si>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</si>
  <si>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</si>
  <si>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</si>
  <si>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</si>
  <si>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</si>
  <si>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</si>
  <si>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</si>
  <si>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</si>
  <si>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</si>
  <si>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</si>
  <si>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</si>
  <si>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</si>
  <si>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</si>
  <si>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</si>
  <si>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</si>
  <si>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</si>
  <si>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</si>
  <si>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</si>
  <si>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</si>
  <si>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</si>
  <si>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</si>
  <si>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</si>
  <si>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</si>
  <si>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</si>
  <si>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</si>
  <si>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</si>
  <si>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</si>
  <si>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</si>
  <si>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</si>
  <si>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</si>
  <si>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</si>
  <si>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</si>
  <si>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</si>
  <si>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</si>
  <si>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</si>
  <si>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</si>
  <si>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</si>
  <si>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</si>
  <si>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</si>
  <si>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</si>
  <si>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</si>
  <si>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</si>
  <si>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</si>
  <si>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</si>
  <si>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</si>
  <si>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</si>
  <si>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</si>
  <si>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</si>
  <si>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</si>
  <si>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</si>
  <si>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</si>
  <si>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</si>
  <si>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</si>
  <si>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</si>
  <si>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</si>
  <si>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</si>
  <si>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</si>
  <si>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</si>
  <si>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</si>
  <si>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</si>
  <si>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</si>
  <si>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</si>
  <si>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</si>
  <si>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</si>
  <si>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</si>
  <si>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</si>
  <si>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</si>
  <si>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</si>
  <si>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</si>
  <si>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</si>
  <si>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</si>
  <si>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</si>
  <si>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</si>
  <si>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</si>
  <si>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</si>
  <si>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</si>
  <si>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</si>
  <si>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</si>
  <si>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</si>
  <si>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</si>
  <si>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</si>
  <si>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</si>
  <si>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</si>
  <si>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</si>
  <si>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</si>
  <si>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</si>
  <si>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</si>
  <si>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</si>
  <si>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</si>
  <si>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</si>
  <si>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</si>
  <si>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</si>
  <si>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</si>
  <si>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</si>
  <si>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</si>
  <si>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</si>
  <si>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</si>
  <si>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</si>
  <si>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</si>
  <si>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</si>
  <si>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</si>
  <si>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</si>
  <si>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</si>
  <si>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</si>
  <si>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</si>
  <si>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</si>
  <si>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</si>
  <si>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</si>
  <si>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</si>
  <si>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</si>
  <si>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</si>
  <si>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</si>
  <si>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</si>
  <si>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</si>
  <si>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</si>
  <si>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</si>
  <si>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</si>
  <si>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</si>
  <si>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</si>
  <si>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</si>
  <si>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</si>
  <si>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</si>
  <si>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</si>
  <si>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</si>
  <si>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</si>
  <si>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</si>
  <si>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</si>
  <si>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</si>
  <si>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</si>
  <si>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</si>
  <si>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</si>
  <si>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</si>
  <si>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</si>
  <si>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</si>
  <si>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</si>
  <si>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</si>
  <si>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</si>
  <si>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</si>
  <si>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</si>
  <si>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</si>
  <si>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</si>
  <si>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</si>
  <si>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</si>
  <si>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</si>
  <si>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</si>
  <si>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</si>
  <si>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</si>
  <si>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</si>
  <si>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</si>
  <si>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</si>
  <si>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</si>
  <si>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</si>
  <si>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</si>
  <si>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</si>
  <si>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</si>
  <si>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</si>
  <si>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</si>
  <si>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</si>
  <si>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</si>
  <si>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</si>
  <si>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</si>
  <si>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</si>
  <si>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</si>
  <si>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</si>
  <si>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</si>
  <si>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</si>
  <si>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</si>
  <si>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</si>
  <si>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</si>
  <si>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</si>
  <si>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</si>
  <si>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</si>
  <si>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</si>
  <si>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</si>
  <si>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</si>
  <si>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</si>
  <si>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</si>
  <si>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</si>
  <si>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</si>
  <si>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</si>
  <si>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</si>
  <si>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</si>
  <si>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</si>
  <si>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</si>
  <si>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</si>
  <si>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</si>
  <si>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</si>
  <si>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</si>
  <si>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</si>
  <si>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</si>
  <si>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</si>
  <si>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</si>
  <si>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</si>
  <si>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</si>
  <si>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</si>
  <si>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</si>
  <si>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</si>
  <si>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</si>
  <si>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</si>
  <si>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</si>
  <si>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</si>
  <si>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</si>
  <si>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</si>
  <si>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</si>
  <si>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</si>
  <si>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</si>
  <si>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</si>
  <si>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</si>
  <si>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</si>
  <si>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</si>
  <si>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</si>
  <si>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</si>
  <si>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</si>
  <si>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</si>
  <si>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</si>
  <si>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</si>
  <si>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</si>
  <si>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</si>
  <si>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</si>
  <si>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</si>
  <si>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</si>
  <si>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</si>
  <si>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</si>
  <si>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</si>
  <si>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</si>
  <si>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</si>
  <si>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</si>
  <si>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</si>
  <si>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</si>
  <si>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</si>
  <si>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</si>
  <si>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</si>
  <si>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</si>
  <si>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</si>
  <si>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</si>
  <si>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</si>
  <si>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</si>
  <si>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</si>
  <si>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</si>
  <si>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</si>
  <si>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</si>
  <si>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</si>
  <si>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</si>
  <si>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</si>
  <si>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</si>
  <si>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</si>
  <si>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</si>
  <si>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</si>
  <si>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</si>
  <si>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</si>
  <si>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</si>
  <si>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</si>
  <si>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</si>
  <si>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</si>
  <si>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</si>
  <si>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</si>
  <si>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</si>
  <si>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</si>
  <si>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</si>
  <si>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</si>
  <si>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</si>
  <si>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</si>
  <si>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</si>
  <si>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</si>
  <si>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</si>
  <si>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</si>
  <si>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</si>
  <si>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</si>
  <si>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</si>
  <si>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</si>
  <si>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</si>
  <si>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</si>
  <si>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</si>
  <si>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</si>
  <si>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</si>
  <si>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</si>
  <si>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</si>
  <si>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</si>
  <si>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</si>
  <si>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</si>
  <si>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</si>
  <si>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</si>
  <si>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</si>
  <si>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</si>
  <si>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</si>
  <si>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</si>
  <si>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</si>
  <si>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</si>
  <si>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</si>
  <si>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</si>
  <si>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</si>
  <si>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</si>
  <si>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</si>
  <si>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</si>
  <si>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</si>
  <si>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</si>
  <si>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</si>
  <si>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</si>
  <si>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</si>
  <si>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</si>
  <si>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</si>
  <si>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</si>
  <si>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</si>
  <si>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</si>
  <si>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</si>
  <si>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</si>
  <si>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</si>
  <si>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</si>
  <si>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</si>
  <si>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</si>
  <si>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</si>
  <si>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</si>
  <si>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</si>
  <si>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</si>
  <si>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</si>
  <si>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</si>
  <si>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</si>
  <si>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</si>
  <si>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</si>
  <si>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</si>
  <si>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</si>
  <si>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</si>
  <si>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</si>
  <si>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</si>
  <si>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</si>
  <si>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</si>
  <si>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</si>
  <si>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</si>
  <si>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</si>
  <si>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</si>
  <si>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</si>
  <si>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</si>
  <si>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</si>
  <si>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</si>
  <si>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</si>
  <si>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</si>
  <si>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</si>
  <si>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</si>
  <si>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</si>
  <si>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</si>
  <si>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</si>
  <si>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</si>
  <si>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</si>
  <si>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</si>
  <si>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</si>
  <si>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</si>
  <si>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</si>
  <si>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</si>
  <si>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</si>
  <si>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</si>
  <si>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</si>
  <si>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</si>
  <si>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</si>
  <si>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</si>
  <si>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</si>
  <si>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</si>
  <si>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</si>
  <si>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</si>
  <si>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</si>
  <si>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</si>
  <si>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</si>
  <si>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</si>
  <si>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</si>
  <si>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</si>
  <si>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</si>
  <si>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</si>
  <si>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</si>
  <si>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</si>
  <si>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</si>
  <si>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</si>
  <si>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</si>
  <si>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</si>
  <si>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</si>
  <si>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</si>
  <si>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</si>
  <si>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</si>
  <si>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</si>
  <si>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</si>
  <si>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</si>
  <si>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</si>
  <si>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</si>
  <si>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</si>
  <si>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</si>
  <si>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</si>
  <si>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</si>
  <si>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</si>
  <si>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</si>
  <si>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</si>
  <si>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</si>
  <si>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</si>
  <si>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</si>
  <si>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</si>
  <si>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</si>
  <si>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</si>
  <si>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</si>
  <si>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</si>
  <si>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</si>
  <si>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</si>
  <si>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</si>
  <si>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</si>
  <si>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</si>
  <si>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</si>
  <si>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</si>
  <si>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</si>
  <si>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</si>
  <si>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</si>
  <si>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</si>
  <si>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</si>
  <si>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</si>
  <si>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</si>
  <si>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</si>
  <si>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</si>
  <si>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</si>
  <si>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</si>
  <si>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</si>
  <si>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</si>
  <si>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</si>
  <si>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</si>
  <si>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</si>
  <si>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</si>
  <si>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</si>
  <si>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</si>
  <si>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</si>
  <si>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</si>
  <si>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</si>
  <si>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</si>
  <si>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</si>
  <si>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</si>
  <si>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</si>
  <si>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</si>
  <si>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</si>
  <si>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</si>
  <si>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</si>
  <si>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</si>
  <si>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</si>
  <si>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</si>
  <si>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</si>
  <si>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</si>
  <si>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</si>
  <si>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</si>
  <si>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</si>
  <si>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</si>
  <si>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</si>
  <si>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</si>
  <si>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</si>
  <si>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</si>
  <si>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</si>
  <si>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</si>
  <si>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</si>
  <si>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</si>
  <si>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</si>
  <si>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</si>
  <si>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</si>
  <si>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</si>
  <si>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</si>
  <si>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</si>
  <si>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</si>
  <si>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</si>
  <si>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</si>
  <si>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</si>
  <si>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</si>
  <si>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</si>
  <si>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</si>
  <si>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</si>
  <si>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</si>
  <si>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</si>
  <si>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</si>
  <si>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</si>
  <si>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</si>
  <si>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</si>
  <si>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</si>
  <si>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</si>
  <si>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</si>
  <si>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</si>
  <si>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</si>
  <si>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</si>
  <si>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</si>
  <si>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</si>
  <si>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</si>
  <si>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</si>
  <si>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</si>
  <si>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</si>
  <si>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</si>
  <si>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</si>
  <si>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</si>
  <si>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</si>
  <si>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</si>
  <si>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</si>
  <si>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</si>
  <si>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</si>
  <si>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</si>
  <si>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</si>
  <si>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</si>
  <si>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</si>
  <si>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</si>
  <si>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</si>
  <si>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</si>
  <si>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</si>
  <si>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</si>
  <si>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</si>
  <si>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</si>
  <si>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</si>
  <si>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</si>
  <si>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</si>
  <si>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</si>
  <si>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</si>
  <si>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</si>
  <si>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</si>
  <si>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</si>
  <si>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</si>
  <si>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</si>
  <si>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</si>
  <si>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</si>
  <si>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</si>
  <si>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</si>
  <si>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</si>
  <si>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</si>
  <si>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</si>
  <si>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</si>
  <si>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</si>
  <si>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</si>
  <si>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</si>
  <si>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</si>
  <si>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</si>
  <si>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</si>
  <si>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</si>
  <si>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</si>
  <si>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</si>
  <si>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</si>
  <si>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</si>
  <si>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</si>
  <si>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</si>
  <si>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</si>
  <si>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</si>
  <si>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</si>
  <si>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</si>
  <si>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</si>
  <si>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</si>
  <si>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</si>
  <si>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</si>
  <si>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</si>
  <si>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</si>
  <si>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</si>
  <si>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</si>
  <si>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</si>
  <si>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</si>
  <si>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</si>
  <si>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</si>
  <si>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</si>
  <si>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</si>
  <si>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</si>
  <si>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</si>
  <si>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</si>
  <si>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</si>
  <si>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</si>
  <si>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</si>
  <si>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</si>
  <si>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</si>
  <si>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</si>
  <si>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</si>
  <si>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</si>
  <si>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</si>
  <si>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</si>
  <si>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</si>
  <si>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</si>
  <si>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</si>
  <si>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</si>
  <si>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</si>
  <si>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</si>
  <si>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</si>
  <si>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</si>
  <si>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</si>
  <si>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</si>
  <si>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</si>
  <si>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</si>
  <si>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</si>
  <si>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</si>
  <si>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</si>
  <si>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</si>
  <si>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</si>
  <si>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</si>
  <si>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</si>
  <si>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</si>
  <si>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</si>
  <si>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</si>
  <si>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</si>
  <si>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</si>
  <si>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</si>
  <si>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</si>
  <si>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</si>
  <si>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</si>
  <si>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</si>
  <si>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</si>
  <si>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</si>
  <si>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</si>
  <si>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</si>
  <si>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</si>
  <si>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</si>
  <si>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</si>
  <si>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</si>
  <si>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</si>
  <si>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</si>
  <si>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</si>
  <si>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</si>
  <si>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</si>
  <si>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</si>
  <si>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</si>
  <si>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</si>
  <si>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</si>
  <si>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</si>
  <si>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</si>
  <si>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</si>
  <si>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</si>
  <si>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</si>
  <si>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</si>
  <si>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</si>
  <si>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</si>
  <si>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</si>
  <si>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</si>
  <si>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</si>
  <si>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</si>
  <si>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</si>
  <si>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</si>
  <si>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</si>
  <si>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</si>
  <si>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</si>
  <si>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</si>
  <si>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</si>
  <si>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</si>
  <si>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</si>
  <si>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</si>
  <si>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</si>
  <si>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</si>
  <si>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</si>
  <si>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</si>
  <si>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</si>
  <si>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</si>
  <si>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</si>
  <si>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</si>
  <si>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</si>
  <si>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</si>
  <si>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</si>
  <si>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</si>
  <si>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</si>
  <si>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</si>
  <si>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</si>
  <si>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</si>
  <si>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</si>
  <si>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</si>
  <si>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</si>
  <si>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</si>
  <si>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</si>
  <si>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</si>
  <si>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</si>
  <si>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</si>
  <si>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</si>
  <si>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</si>
  <si>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</si>
  <si>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</si>
  <si>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</si>
  <si>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</si>
  <si>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</si>
  <si>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</si>
  <si>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</si>
  <si>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</si>
  <si>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</si>
  <si>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</si>
  <si>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</si>
  <si>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</si>
  <si>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</si>
  <si>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</si>
  <si>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</si>
  <si>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</si>
  <si>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</si>
  <si>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</si>
  <si>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</si>
  <si>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</si>
  <si>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</si>
  <si>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</si>
  <si>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</si>
  <si>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</si>
  <si>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</si>
  <si>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</si>
  <si>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</si>
  <si>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</si>
  <si>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</si>
  <si>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</si>
  <si>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</si>
  <si>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</si>
  <si>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</si>
  <si>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</si>
  <si>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</si>
  <si>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</si>
  <si>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</si>
  <si>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</si>
  <si>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</si>
  <si>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</si>
  <si>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</si>
  <si>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</si>
  <si>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</si>
  <si>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</si>
  <si>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</si>
  <si>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</si>
  <si>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</si>
  <si>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</si>
  <si>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</si>
  <si>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</si>
  <si>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</si>
  <si>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</si>
  <si>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</si>
  <si>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</si>
  <si>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</si>
  <si>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</si>
  <si>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</si>
  <si>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</si>
  <si>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</si>
  <si>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</si>
  <si>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</si>
  <si>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</si>
  <si>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</si>
  <si>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</si>
  <si>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</si>
  <si>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</si>
  <si>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</si>
  <si>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</si>
  <si>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</si>
  <si>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</si>
  <si>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</si>
  <si>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</si>
  <si>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</si>
  <si>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</si>
  <si>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</si>
  <si>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</si>
  <si>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</si>
  <si>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</si>
  <si>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</si>
  <si>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</si>
  <si>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</si>
  <si>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</si>
  <si>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</si>
  <si>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</si>
  <si>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</si>
  <si>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</si>
  <si>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</si>
  <si>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</si>
  <si>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</si>
  <si>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</si>
  <si>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</si>
  <si>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</si>
  <si>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</si>
  <si>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</si>
  <si>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</si>
  <si>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</si>
  <si>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</si>
  <si>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</si>
  <si>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</si>
  <si>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</si>
  <si>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</si>
  <si>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</si>
  <si>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</si>
  <si>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</si>
  <si>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</si>
  <si>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</si>
  <si>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</si>
  <si>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</si>
  <si>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</si>
  <si>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</si>
  <si>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</si>
  <si>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</si>
  <si>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</si>
  <si>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</si>
  <si>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</si>
  <si>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</si>
  <si>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</si>
  <si>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</si>
  <si>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</si>
  <si>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</si>
  <si>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</si>
  <si>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</si>
  <si>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</si>
  <si>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</si>
  <si>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</si>
  <si>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</si>
  <si>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</si>
  <si>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</si>
  <si>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</si>
  <si>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</si>
  <si>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</si>
  <si>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</si>
  <si>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</si>
  <si>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</si>
  <si>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</si>
  <si>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</si>
  <si>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</si>
  <si>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</si>
  <si>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</si>
  <si>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</si>
  <si>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</si>
  <si>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</si>
  <si>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</si>
  <si>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</si>
  <si>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</si>
  <si>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</si>
  <si>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</si>
  <si>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</si>
  <si>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</si>
  <si>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</si>
  <si>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</si>
  <si>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</si>
  <si>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</si>
  <si>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</si>
  <si>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</si>
  <si>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</si>
  <si>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</si>
  <si>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</si>
  <si>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</si>
  <si>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</si>
  <si>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</si>
  <si>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</si>
  <si>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</si>
  <si>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</si>
  <si>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</si>
  <si>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</si>
  <si>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</si>
  <si>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</si>
  <si>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</si>
  <si>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</si>
  <si>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</si>
  <si>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</si>
  <si>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</si>
  <si>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</si>
  <si>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</si>
  <si>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</si>
  <si>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</si>
  <si>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</si>
  <si>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</si>
  <si>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</si>
  <si>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</si>
  <si>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</si>
  <si>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</si>
  <si>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</si>
  <si>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</si>
  <si>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</si>
  <si>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</si>
  <si>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</si>
  <si>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</si>
  <si>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</si>
  <si>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</si>
  <si>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</si>
  <si>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</si>
  <si>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</si>
  <si>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</si>
  <si>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</si>
  <si>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</si>
  <si>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</si>
  <si>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</si>
  <si>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</si>
  <si>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</si>
  <si>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</si>
  <si>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</si>
  <si>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</si>
  <si>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</si>
  <si>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</si>
  <si>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</si>
  <si>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</si>
  <si>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</si>
  <si>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</si>
  <si>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</si>
  <si>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</si>
  <si>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</si>
  <si>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</si>
  <si>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</si>
  <si>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</si>
  <si>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</si>
  <si>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</si>
  <si>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</si>
  <si>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</si>
  <si>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</si>
  <si>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</si>
  <si>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</si>
  <si>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</si>
  <si>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</si>
  <si>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</si>
  <si>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</si>
  <si>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</si>
  <si>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</si>
  <si>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</si>
  <si>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</si>
  <si>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</si>
  <si>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</si>
  <si>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</si>
  <si>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</si>
  <si>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</si>
  <si>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</si>
  <si>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</si>
  <si>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</si>
  <si>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</si>
  <si>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</si>
  <si>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</si>
  <si>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</si>
  <si>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</si>
  <si>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</si>
  <si>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</si>
  <si>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</si>
  <si>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</si>
  <si>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</si>
  <si>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</si>
  <si>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</si>
  <si>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</si>
  <si>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</si>
  <si>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</si>
  <si>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</si>
  <si>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</si>
  <si>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</si>
  <si>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</si>
  <si>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</si>
  <si>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</si>
  <si>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</si>
  <si>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</si>
  <si>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</si>
  <si>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</si>
  <si>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</si>
  <si>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</si>
  <si>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</si>
  <si>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</si>
  <si>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</si>
  <si>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</si>
  <si>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</si>
  <si>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</si>
  <si>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</si>
  <si>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</si>
  <si>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</si>
  <si>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</si>
  <si>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</si>
  <si>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</si>
  <si>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</si>
  <si>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</si>
  <si>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</si>
  <si>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</si>
  <si>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</si>
  <si>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</si>
  <si>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</si>
  <si>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</si>
  <si>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</si>
  <si>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</si>
  <si>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</si>
  <si>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</si>
  <si>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</si>
  <si>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</si>
  <si>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</si>
  <si>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</si>
  <si>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</si>
  <si>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</si>
  <si>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</si>
  <si>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</si>
  <si>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</si>
  <si>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</si>
  <si>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</si>
  <si>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</si>
  <si>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</si>
  <si>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</si>
  <si>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</si>
  <si>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</si>
  <si>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</si>
  <si>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</si>
  <si>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</si>
  <si>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</si>
  <si>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</si>
  <si>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</si>
  <si>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</si>
  <si>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</si>
  <si>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</si>
  <si>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</si>
  <si>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</si>
  <si>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</si>
  <si>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</si>
  <si>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</si>
  <si>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</si>
  <si>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</si>
  <si>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</si>
  <si>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</si>
  <si>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</si>
  <si>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</si>
  <si>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</si>
  <si>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</si>
  <si>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</si>
  <si>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</si>
  <si>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</si>
  <si>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</si>
  <si>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</si>
  <si>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</si>
  <si>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</si>
  <si>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</si>
  <si>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</si>
  <si>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</si>
  <si>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</si>
  <si>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</si>
  <si>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</si>
  <si>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</si>
  <si>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</si>
  <si>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</si>
  <si>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</si>
  <si>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</si>
  <si>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</si>
  <si>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</si>
  <si>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</si>
  <si>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</si>
  <si>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</si>
  <si>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</si>
  <si>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</si>
  <si>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</si>
  <si>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</si>
  <si>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</si>
  <si>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</si>
  <si>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</si>
  <si>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</si>
  <si>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</si>
  <si>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</si>
  <si>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</si>
  <si>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</si>
  <si>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</si>
  <si>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</si>
  <si>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</si>
  <si>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</si>
  <si>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</si>
  <si>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</si>
  <si>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</si>
  <si>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</si>
  <si>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</si>
  <si>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</si>
  <si>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</si>
  <si>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</si>
  <si>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</si>
  <si>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</si>
  <si>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</si>
  <si>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</si>
  <si>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</si>
  <si>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</si>
  <si>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</si>
  <si>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</si>
  <si>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</si>
  <si>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</si>
  <si>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</si>
  <si>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</si>
  <si>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</si>
  <si>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</si>
  <si>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</si>
  <si>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</si>
  <si>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</si>
  <si>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</si>
  <si>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</si>
  <si>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</si>
  <si>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</si>
  <si>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</si>
  <si>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</si>
  <si>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</si>
  <si>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</si>
  <si>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</si>
  <si>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</si>
  <si>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</si>
  <si>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</si>
  <si>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</si>
  <si>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</si>
  <si>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</si>
  <si>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</si>
  <si>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</si>
  <si>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</si>
  <si>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</si>
  <si>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</si>
  <si>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</si>
  <si>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</si>
  <si>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</si>
  <si>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</si>
  <si>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</si>
  <si>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</si>
  <si>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</si>
  <si>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</si>
  <si>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</si>
  <si>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</si>
  <si>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</si>
  <si>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</si>
  <si>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</si>
  <si>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</si>
  <si>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</si>
  <si>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</si>
  <si>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</si>
  <si>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</si>
  <si>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</si>
  <si>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</si>
  <si>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</si>
  <si>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</si>
  <si>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</si>
  <si>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</si>
  <si>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</si>
  <si>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</si>
  <si>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</si>
  <si>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</si>
  <si>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</si>
  <si>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</si>
  <si>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</si>
  <si>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</si>
  <si>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</si>
  <si>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</si>
  <si>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</si>
  <si>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</si>
  <si>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</si>
  <si>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</si>
  <si>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</si>
  <si>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</si>
  <si>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</si>
  <si>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</si>
  <si>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</si>
  <si>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</si>
  <si>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</si>
  <si>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</si>
  <si>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</si>
  <si>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</si>
  <si>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</si>
  <si>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</si>
  <si>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</si>
  <si>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</si>
  <si>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</si>
  <si>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</si>
  <si>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</si>
  <si>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</si>
  <si>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</si>
  <si>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</si>
  <si>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</si>
  <si>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</si>
  <si>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</si>
  <si>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</si>
  <si>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</si>
  <si>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</si>
  <si>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</si>
  <si>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</si>
  <si>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</si>
  <si>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</si>
  <si>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</si>
  <si>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</si>
  <si>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</si>
  <si>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</si>
  <si>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</si>
  <si>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</si>
  <si>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</si>
  <si>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</si>
  <si>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</si>
  <si>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</si>
  <si>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</si>
  <si>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</si>
  <si>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</si>
  <si>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</si>
  <si>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</si>
  <si>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</si>
  <si>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</si>
  <si>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</si>
  <si>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</si>
  <si>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</si>
  <si>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</si>
  <si>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</si>
  <si>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</si>
  <si>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</si>
  <si>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</si>
  <si>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</si>
  <si>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</si>
  <si>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</si>
  <si>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</si>
  <si>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</si>
  <si>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</si>
  <si>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</si>
  <si>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</si>
  <si>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</si>
  <si>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</si>
  <si>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</si>
  <si>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</si>
  <si>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</si>
  <si>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</si>
  <si>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</si>
  <si>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</si>
  <si>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</si>
  <si>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</si>
  <si>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</si>
  <si>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</si>
  <si>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</si>
  <si>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</si>
  <si>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</si>
  <si>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</si>
  <si>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</si>
  <si>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</si>
  <si>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</si>
  <si>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</si>
  <si>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</si>
  <si>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</si>
  <si>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</si>
  <si>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</si>
  <si>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</si>
  <si>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</si>
  <si>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</si>
  <si>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</si>
  <si>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</si>
  <si>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</si>
  <si>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</si>
  <si>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</si>
  <si>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</si>
  <si>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</si>
  <si>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</si>
  <si>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</si>
  <si>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</si>
  <si>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</si>
  <si>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</si>
  <si>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</si>
  <si>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</si>
  <si>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</si>
  <si>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</si>
  <si>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</si>
  <si>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</si>
  <si>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</si>
  <si>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</si>
  <si>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</si>
  <si>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</si>
  <si>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</si>
  <si>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</si>
  <si>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</si>
  <si>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</si>
  <si>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</si>
  <si>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</si>
  <si>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</si>
  <si>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</si>
  <si>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</si>
  <si>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</si>
  <si>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</si>
  <si>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</si>
  <si>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</si>
  <si>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</si>
  <si>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</si>
  <si>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</si>
  <si>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</si>
  <si>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</si>
  <si>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</si>
  <si>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</si>
  <si>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</si>
  <si>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</si>
  <si>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</si>
  <si>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</si>
  <si>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</si>
  <si>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</si>
  <si>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</si>
  <si>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</si>
  <si>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</si>
  <si>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</si>
  <si>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</si>
  <si>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</si>
  <si>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</si>
  <si>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</si>
  <si>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</si>
  <si>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</si>
  <si>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</si>
  <si>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</si>
  <si>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</si>
  <si>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</si>
  <si>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</si>
  <si>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</si>
  <si>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</si>
  <si>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</si>
  <si>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</si>
  <si>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</si>
  <si>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</si>
  <si>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</si>
  <si>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</si>
  <si>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</si>
  <si>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</si>
  <si>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</si>
  <si>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</si>
  <si>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</si>
  <si>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</si>
  <si>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</si>
  <si>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</si>
  <si>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</si>
  <si>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</si>
  <si>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</si>
  <si>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</si>
  <si>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</si>
  <si>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</si>
  <si>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</si>
  <si>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</si>
  <si>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</si>
  <si>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</si>
  <si>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</si>
  <si>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</si>
  <si>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</si>
  <si>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</si>
  <si>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</si>
  <si>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</si>
  <si>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</si>
  <si>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</si>
  <si>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</si>
  <si>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</si>
  <si>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</si>
  <si>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</si>
  <si>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</si>
  <si>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</si>
  <si>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</si>
  <si>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</si>
  <si>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</si>
  <si>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</si>
  <si>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</si>
  <si>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</si>
  <si>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</si>
  <si>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</si>
  <si>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</si>
  <si>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</si>
  <si>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</si>
  <si>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</si>
  <si>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</si>
  <si>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</si>
  <si>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</si>
  <si>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</si>
  <si>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</si>
  <si>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</si>
  <si>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</si>
  <si>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</si>
  <si>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</si>
  <si>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</si>
  <si>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</si>
  <si>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</si>
  <si>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</si>
  <si>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</si>
  <si>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</si>
  <si>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</si>
  <si>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</si>
  <si>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</si>
  <si>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</si>
  <si>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</si>
  <si>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</si>
  <si>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</si>
  <si>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</si>
  <si>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</si>
  <si>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</si>
  <si>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</si>
  <si>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</si>
  <si>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</si>
  <si>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</si>
  <si>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</si>
  <si>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</si>
  <si>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</si>
  <si>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</si>
  <si>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</si>
  <si>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</si>
  <si>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</si>
  <si>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</si>
  <si>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</si>
  <si>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</si>
  <si>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</si>
  <si>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</si>
  <si>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</si>
  <si>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</si>
  <si>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</si>
  <si>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</si>
  <si>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</si>
  <si>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</si>
  <si>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</si>
  <si>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</si>
  <si>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</si>
  <si>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</si>
  <si>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</si>
  <si>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</si>
  <si>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</si>
  <si>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</si>
  <si>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</si>
  <si>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</si>
  <si>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</si>
  <si>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</si>
  <si>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</si>
  <si>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</si>
  <si>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</si>
  <si>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</si>
  <si>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</si>
  <si>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</si>
  <si>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</si>
  <si>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</si>
  <si>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</si>
  <si>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</si>
  <si>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</si>
  <si>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</si>
  <si>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</si>
  <si>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</si>
  <si>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</si>
  <si>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</si>
  <si>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</si>
  <si>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</si>
  <si>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</si>
  <si>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</si>
  <si>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</si>
  <si>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</si>
  <si>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</si>
  <si>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</si>
  <si>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</si>
  <si>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</si>
  <si>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</si>
  <si>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</si>
  <si>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</si>
  <si>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</si>
  <si>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</si>
  <si>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</si>
  <si>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</si>
  <si>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</si>
  <si>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</si>
  <si>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</si>
  <si>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</si>
  <si>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</si>
  <si>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</si>
  <si>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</si>
  <si>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</si>
  <si>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</si>
  <si>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</si>
  <si>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</si>
  <si>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</si>
  <si>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</si>
  <si>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</si>
  <si>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</si>
  <si>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</si>
  <si>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</si>
  <si>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</si>
  <si>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</si>
  <si>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</si>
  <si>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</si>
  <si>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</si>
  <si>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</si>
  <si>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</si>
  <si>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</si>
  <si>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</si>
  <si>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</si>
  <si>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</si>
  <si>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</si>
  <si>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</si>
  <si>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</si>
  <si>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</si>
  <si>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</si>
  <si>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</si>
  <si>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</si>
  <si>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</si>
  <si>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</si>
  <si>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</si>
  <si>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</si>
  <si>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</si>
  <si>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</si>
  <si>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</si>
  <si>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</si>
  <si>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</si>
  <si>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</si>
  <si>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</si>
  <si>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</si>
  <si>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</si>
  <si>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</si>
  <si>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</si>
  <si>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</si>
  <si>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</si>
  <si>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</si>
  <si>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</si>
  <si>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</si>
  <si>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</si>
  <si>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</si>
  <si>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</si>
  <si>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</si>
  <si>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</si>
  <si>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</si>
  <si>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</si>
  <si>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</si>
  <si>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</si>
  <si>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</si>
  <si>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</si>
  <si>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</si>
  <si>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</si>
  <si>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</si>
  <si>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</si>
  <si>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</si>
  <si>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</si>
  <si>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</si>
  <si>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</si>
  <si>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</si>
  <si>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</si>
  <si>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</si>
  <si>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</si>
  <si>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</si>
  <si>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</si>
  <si>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</si>
  <si>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</si>
  <si>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</si>
  <si>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</si>
  <si>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</si>
  <si>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</si>
  <si>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</si>
  <si>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</si>
  <si>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</si>
  <si>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</si>
  <si>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</si>
  <si>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</si>
  <si>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</si>
  <si>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</si>
  <si>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</si>
  <si>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</si>
  <si>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</si>
  <si>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</si>
  <si>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</si>
  <si>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</si>
  <si>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</si>
  <si>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</si>
  <si>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</si>
  <si>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</si>
  <si>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</si>
  <si>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</si>
  <si>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</si>
  <si>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</si>
  <si>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</si>
  <si>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</si>
  <si>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</si>
  <si>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</si>
  <si>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</si>
  <si>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</si>
  <si>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</si>
  <si>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</si>
  <si>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</si>
  <si>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</si>
  <si>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</si>
  <si>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</si>
  <si>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</si>
  <si>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</si>
  <si>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</si>
  <si>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</si>
  <si>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</si>
  <si>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</si>
  <si>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</si>
  <si>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</si>
  <si>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</si>
  <si>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</si>
  <si>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</si>
  <si>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</si>
  <si>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</si>
  <si>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</si>
  <si>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</si>
  <si>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</si>
  <si>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</si>
  <si>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</si>
  <si>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</si>
  <si>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</si>
  <si>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</si>
  <si>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</si>
  <si>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</si>
  <si>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</si>
  <si>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</si>
  <si>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</si>
  <si>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</si>
  <si>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</si>
  <si>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</si>
  <si>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</si>
  <si>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</si>
  <si>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</si>
  <si>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</si>
  <si>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</si>
  <si>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</si>
  <si>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</si>
  <si>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</si>
  <si>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</si>
  <si>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</si>
  <si>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</si>
  <si>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</si>
  <si>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</si>
  <si>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</si>
  <si>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</si>
  <si>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</si>
  <si>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</si>
  <si>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</si>
  <si>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</si>
  <si>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</si>
  <si>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</si>
  <si>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</si>
  <si>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</si>
  <si>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</si>
  <si>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</si>
  <si>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</si>
  <si>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</si>
  <si>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</si>
  <si>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</si>
  <si>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</si>
  <si>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</si>
  <si>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</si>
  <si>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</si>
  <si>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</si>
  <si>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</si>
  <si>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</si>
  <si>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</si>
  <si>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</si>
  <si>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</si>
  <si>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</si>
  <si>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</si>
  <si>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</si>
  <si>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</si>
  <si>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</si>
  <si>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</si>
  <si>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</si>
  <si>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</si>
  <si>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</si>
  <si>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</si>
  <si>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</si>
  <si>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</si>
  <si>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</si>
  <si>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</si>
  <si>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</si>
  <si>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</si>
  <si>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</si>
  <si>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</si>
  <si>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</si>
  <si>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</si>
  <si>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</si>
  <si>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</si>
  <si>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</si>
  <si>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</si>
  <si>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</si>
  <si>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</si>
  <si>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</si>
  <si>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</si>
  <si>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</si>
  <si>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</si>
  <si>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</si>
  <si>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</si>
  <si>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</si>
  <si>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</si>
  <si>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</si>
  <si>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</si>
  <si>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</si>
  <si>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</si>
  <si>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</si>
  <si>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</si>
  <si>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</si>
  <si>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</si>
  <si>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</si>
  <si>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</si>
  <si>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</si>
  <si>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</si>
  <si>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</si>
  <si>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</si>
  <si>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</si>
  <si>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</si>
  <si>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</si>
  <si>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</si>
  <si>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</si>
  <si>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</si>
  <si>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</si>
  <si>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</si>
  <si>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</si>
  <si>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</si>
  <si>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</si>
  <si>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</si>
  <si>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</si>
  <si>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</si>
  <si>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</si>
  <si>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</si>
  <si>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</si>
  <si>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</si>
  <si>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</si>
  <si>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</si>
  <si>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</si>
  <si>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</si>
  <si>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</si>
  <si>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</si>
  <si>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</si>
  <si>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</si>
  <si>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</si>
  <si>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</si>
  <si>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</si>
  <si>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</si>
  <si>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</si>
  <si>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</si>
  <si>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</si>
  <si>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</si>
  <si>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</si>
  <si>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</si>
  <si>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</si>
  <si>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</si>
  <si>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</si>
  <si>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</si>
  <si>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</si>
  <si>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</si>
  <si>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</si>
  <si>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</si>
  <si>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</si>
  <si>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</si>
  <si>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</si>
  <si>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</si>
  <si>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</si>
  <si>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</si>
  <si>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</si>
  <si>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</si>
  <si>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</si>
  <si>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</si>
  <si>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</si>
  <si>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</si>
  <si>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</si>
  <si>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</si>
  <si>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</si>
  <si>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</si>
  <si>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</si>
  <si>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</si>
  <si>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</si>
  <si>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</si>
  <si>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</si>
  <si>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</si>
  <si>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</si>
  <si>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</si>
  <si>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</si>
  <si>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</si>
  <si>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</si>
  <si>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</si>
  <si>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</si>
  <si>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</si>
  <si>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</si>
  <si>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</si>
  <si>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</si>
  <si>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</si>
  <si>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</si>
  <si>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</si>
  <si>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</si>
  <si>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</si>
  <si>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</si>
  <si>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</si>
  <si>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</si>
  <si>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</si>
  <si>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</si>
  <si>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</si>
  <si>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</si>
  <si>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</si>
  <si>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</si>
  <si>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</si>
  <si>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</si>
  <si>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</si>
  <si>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</si>
  <si>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</si>
  <si>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</si>
  <si>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</si>
  <si>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</si>
  <si>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</si>
  <si>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</si>
  <si>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</si>
  <si>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</si>
  <si>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</si>
  <si>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</si>
  <si>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</si>
  <si>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</si>
  <si>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</si>
  <si>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</si>
  <si>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</si>
  <si>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</si>
  <si>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</si>
  <si>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</si>
  <si>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</si>
  <si>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</si>
  <si>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</si>
  <si>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</si>
  <si>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</si>
  <si>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</si>
  <si>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</si>
  <si>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</si>
  <si>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</si>
  <si>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</si>
  <si>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</si>
  <si>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</si>
  <si>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</si>
  <si>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</si>
  <si>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</si>
  <si>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</si>
  <si>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</si>
  <si>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</si>
  <si>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</si>
  <si>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</si>
  <si>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</si>
  <si>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</si>
  <si>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</si>
  <si>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</si>
  <si>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</si>
  <si>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</si>
  <si>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</si>
  <si>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</si>
  <si>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</si>
  <si>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</si>
  <si>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</si>
  <si>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</si>
  <si>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</si>
  <si>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</si>
  <si>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</si>
  <si>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</si>
  <si>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</si>
  <si>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</si>
  <si>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</si>
  <si>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</si>
  <si>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</si>
  <si>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</si>
  <si>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</si>
  <si>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</si>
  <si>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</si>
  <si>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</si>
  <si>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</si>
  <si>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</si>
  <si>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</si>
  <si>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</si>
  <si>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</si>
  <si>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</si>
  <si>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</si>
  <si>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</si>
  <si>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</si>
  <si>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</si>
  <si>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</si>
  <si>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</si>
  <si>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</si>
  <si>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</si>
  <si>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</si>
  <si>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</si>
  <si>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</si>
  <si>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</si>
  <si>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</si>
  <si>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</si>
  <si>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</si>
  <si>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</si>
  <si>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</si>
  <si>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</si>
  <si>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</si>
  <si>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</si>
  <si>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</si>
  <si>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</si>
  <si>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</si>
  <si>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</si>
  <si>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</si>
  <si>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</si>
  <si>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</si>
  <si>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</si>
  <si>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</si>
  <si>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</si>
  <si>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</si>
  <si>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</si>
  <si>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</si>
  <si>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</si>
  <si>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</si>
  <si>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</si>
  <si>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</si>
  <si>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</si>
  <si>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</si>
  <si>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</si>
  <si>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</si>
  <si>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</si>
  <si>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</si>
  <si>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</si>
  <si>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</si>
  <si>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</si>
  <si>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</si>
  <si>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</si>
  <si>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</si>
  <si>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</si>
  <si>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</si>
  <si>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</si>
  <si>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</si>
  <si>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</si>
  <si>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</si>
  <si>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</si>
  <si>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</si>
  <si>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</si>
  <si>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</si>
  <si>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</si>
  <si>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</si>
  <si>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</si>
  <si>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</si>
  <si>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</si>
  <si>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</si>
  <si>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</si>
  <si>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</si>
  <si>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</si>
  <si>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</si>
  <si>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</si>
  <si>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</si>
  <si>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</si>
  <si>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</si>
  <si>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</si>
  <si>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</si>
  <si>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</si>
  <si>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</si>
  <si>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</si>
  <si>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</si>
  <si>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</si>
  <si>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</si>
  <si>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</si>
  <si>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</si>
  <si>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</si>
  <si>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</si>
  <si>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</si>
  <si>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</si>
  <si>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</si>
  <si>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</si>
  <si>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</si>
  <si>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</si>
  <si>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</si>
  <si>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</si>
  <si>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</si>
  <si>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</si>
  <si>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</si>
  <si>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</si>
  <si>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</si>
  <si>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</si>
  <si>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</si>
  <si>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</si>
  <si>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</si>
  <si>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</si>
  <si>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</si>
  <si>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</si>
  <si>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</si>
  <si>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</si>
  <si>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</si>
  <si>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</si>
  <si>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</si>
  <si>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</si>
  <si>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</si>
  <si>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</si>
  <si>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</si>
  <si>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</si>
  <si>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</si>
  <si>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</si>
  <si>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</si>
  <si>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</si>
  <si>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</si>
  <si>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</si>
  <si>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</si>
  <si>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</si>
  <si>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</si>
  <si>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</si>
  <si>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</si>
  <si>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</si>
  <si>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</si>
  <si>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</si>
  <si>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</si>
  <si>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</si>
  <si>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</si>
  <si>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</si>
  <si>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</si>
  <si>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</si>
  <si>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</si>
  <si>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</si>
  <si>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</si>
  <si>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</si>
  <si>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</si>
  <si>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</si>
  <si>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</si>
  <si>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</si>
  <si>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</si>
  <si>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</si>
  <si>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</si>
  <si>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</si>
  <si>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</si>
  <si>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</si>
  <si>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</si>
  <si>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</si>
  <si>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</si>
  <si>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</si>
  <si>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</si>
  <si>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</si>
  <si>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</si>
  <si>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</si>
  <si>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</si>
  <si>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</si>
  <si>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</si>
  <si>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</si>
  <si>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</si>
  <si>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</si>
  <si>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</si>
  <si>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</si>
  <si>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</si>
  <si>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</si>
  <si>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</si>
  <si>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</si>
  <si>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</si>
  <si>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</si>
  <si>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</si>
  <si>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</si>
  <si>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</si>
  <si>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</si>
  <si>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</si>
  <si>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</si>
  <si>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</si>
  <si>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</si>
  <si>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</si>
  <si>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</si>
  <si>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</si>
  <si>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</si>
  <si>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</si>
  <si>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</si>
  <si>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</si>
  <si>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</si>
  <si>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</si>
  <si>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</si>
  <si>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</si>
  <si>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</si>
  <si>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</si>
  <si>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</si>
  <si>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</si>
  <si>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</si>
  <si>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</si>
  <si>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</si>
  <si>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</si>
  <si>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</si>
  <si>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</si>
  <si>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</si>
  <si>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</si>
  <si>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</si>
  <si>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</si>
  <si>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</si>
  <si>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</si>
  <si>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</si>
  <si>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</si>
  <si>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</si>
  <si>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</si>
  <si>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</si>
  <si>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</si>
  <si>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</si>
  <si>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</si>
  <si>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</si>
  <si>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</si>
  <si>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</si>
  <si>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</si>
  <si>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</si>
  <si>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</si>
  <si>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</si>
  <si>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</si>
  <si>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</si>
  <si>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</si>
  <si>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</si>
  <si>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</si>
  <si>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</si>
  <si>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</si>
  <si>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</si>
  <si>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</si>
  <si>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</si>
  <si>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</si>
  <si>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</si>
  <si>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</si>
  <si>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</si>
  <si>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</si>
  <si>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</si>
  <si>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</si>
  <si>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</si>
  <si>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</si>
  <si>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</si>
  <si>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</si>
  <si>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</si>
  <si>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</si>
  <si>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</si>
  <si>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</si>
  <si>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</si>
  <si>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</si>
  <si>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</si>
  <si>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</si>
  <si>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</si>
  <si>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</si>
  <si>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</si>
  <si>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</si>
  <si>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</si>
  <si>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</si>
  <si>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</si>
  <si>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</si>
  <si>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</si>
  <si>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</si>
  <si>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</si>
  <si>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</si>
  <si>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</si>
  <si>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</si>
  <si>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</si>
  <si>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</si>
  <si>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</si>
  <si>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</si>
  <si>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</si>
  <si>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</si>
  <si>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</si>
  <si>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</si>
  <si>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</si>
  <si>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</si>
  <si>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</si>
  <si>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</si>
  <si>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</si>
  <si>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</si>
  <si>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</si>
  <si>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</si>
  <si>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</si>
  <si>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</si>
  <si>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</si>
  <si>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</si>
  <si>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</si>
  <si>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</si>
  <si>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</si>
  <si>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</si>
  <si>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</si>
  <si>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</si>
  <si>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</si>
  <si>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</si>
  <si>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</si>
  <si>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</si>
  <si>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</si>
  <si>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</si>
  <si>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</si>
  <si>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</si>
  <si>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</si>
  <si>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</si>
  <si>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</si>
  <si>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</si>
  <si>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</si>
  <si>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</si>
  <si>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</si>
  <si>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</si>
  <si>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</si>
  <si>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</si>
  <si>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</si>
  <si>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</si>
  <si>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</si>
  <si>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</si>
  <si>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</si>
  <si>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</si>
  <si>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</si>
  <si>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</si>
  <si>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</si>
  <si>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</si>
  <si>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</si>
  <si>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</si>
  <si>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</si>
  <si>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</si>
  <si>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</si>
  <si>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</si>
  <si>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</si>
  <si>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</si>
  <si>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</si>
  <si>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</si>
  <si>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</si>
  <si>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</si>
  <si>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</si>
  <si>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</si>
  <si>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</si>
  <si>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</si>
  <si>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</si>
  <si>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</si>
  <si>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</si>
  <si>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</si>
  <si>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</si>
  <si>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</si>
  <si>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</si>
  <si>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</si>
  <si>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</si>
  <si>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</si>
  <si>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</si>
  <si>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</si>
  <si>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</si>
  <si>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</si>
  <si>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</si>
  <si>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</si>
  <si>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</si>
  <si>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</si>
  <si>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</si>
  <si>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</si>
  <si>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</si>
  <si>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</si>
  <si>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</si>
  <si>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</si>
  <si>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</si>
  <si>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</si>
  <si>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</si>
  <si>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</si>
  <si>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</si>
  <si>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</si>
  <si>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</si>
  <si>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</si>
  <si>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</si>
  <si>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</si>
  <si>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</si>
  <si>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</si>
  <si>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</si>
  <si>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</si>
  <si>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</si>
  <si>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</si>
  <si>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</si>
  <si>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</si>
  <si>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</si>
  <si>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</si>
  <si>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</si>
  <si>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</si>
  <si>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</si>
  <si>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</si>
  <si>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</si>
  <si>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</si>
  <si>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</si>
  <si>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</si>
  <si>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</si>
  <si>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</si>
  <si>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</si>
  <si>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</si>
  <si>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</si>
  <si>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</si>
  <si>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</si>
  <si>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</si>
  <si>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</si>
  <si>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</si>
  <si>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</si>
  <si>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</si>
  <si>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</si>
  <si>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</si>
  <si>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</si>
  <si>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</si>
  <si>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</si>
  <si>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</si>
  <si>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</si>
  <si>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</si>
  <si>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</si>
  <si>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</si>
  <si>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</si>
  <si>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</si>
  <si>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</si>
  <si>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</si>
  <si>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</si>
  <si>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</si>
  <si>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</si>
  <si>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</si>
  <si>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</si>
  <si>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</si>
  <si>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</si>
  <si>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</si>
  <si>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</si>
  <si>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</si>
  <si>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</si>
  <si>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</si>
  <si>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</si>
  <si>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</si>
  <si>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</si>
  <si>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</si>
  <si>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</si>
  <si>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</si>
  <si>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</si>
  <si>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</si>
  <si>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</si>
  <si>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</si>
  <si>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</si>
  <si>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</si>
  <si>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</si>
  <si>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</si>
  <si>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</si>
  <si>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</si>
  <si>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</si>
  <si>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</si>
  <si>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</si>
  <si>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</si>
  <si>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</si>
  <si>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</si>
  <si>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</si>
  <si>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</si>
  <si>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</si>
  <si>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</si>
  <si>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</si>
  <si>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</si>
  <si>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</si>
  <si>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</si>
  <si>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</si>
  <si>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</si>
  <si>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</si>
  <si>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</si>
  <si>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</si>
  <si>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</si>
  <si>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</si>
  <si>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</si>
  <si>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</si>
  <si>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</si>
  <si>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</si>
  <si>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</si>
  <si>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</si>
  <si>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</si>
  <si>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</si>
  <si>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</si>
  <si>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</si>
  <si>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</si>
  <si>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</si>
  <si>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</si>
  <si>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</si>
  <si>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</si>
  <si>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</si>
  <si>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</si>
  <si>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</si>
  <si>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</si>
  <si>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</si>
  <si>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</si>
  <si>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</si>
  <si>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</si>
  <si>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</si>
  <si>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</si>
  <si>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</si>
  <si>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</si>
  <si>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</si>
  <si>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</si>
  <si>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</si>
  <si>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</si>
  <si>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</si>
  <si>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</si>
  <si>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</si>
  <si>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</si>
  <si>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</si>
  <si>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</si>
  <si>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</si>
  <si>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</si>
  <si>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</si>
  <si>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</si>
  <si>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</si>
  <si>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</si>
  <si>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</si>
  <si>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</si>
  <si>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</si>
  <si>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</si>
  <si>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</si>
  <si>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</si>
  <si>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</si>
  <si>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</si>
  <si>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</si>
  <si>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</si>
  <si>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</si>
  <si>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</si>
  <si>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</si>
  <si>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</si>
  <si>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</si>
  <si>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</si>
  <si>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</si>
  <si>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</si>
  <si>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</si>
  <si>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</si>
  <si>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</si>
  <si>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</si>
  <si>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</si>
  <si>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</si>
  <si>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</si>
  <si>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</si>
  <si>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</si>
  <si>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</si>
  <si>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</si>
  <si>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</si>
  <si>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</si>
  <si>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</si>
  <si>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</si>
  <si>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</si>
  <si>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</si>
  <si>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</si>
  <si>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</si>
  <si>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</si>
  <si>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</si>
  <si>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</si>
  <si>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</si>
  <si>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</si>
  <si>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</si>
  <si>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</si>
  <si>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</si>
  <si>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</si>
  <si>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</si>
  <si>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</si>
  <si>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</si>
  <si>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</si>
  <si>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</si>
  <si>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</si>
  <si>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</si>
  <si>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</si>
  <si>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</si>
  <si>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</si>
  <si>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</si>
  <si>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</si>
  <si>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</si>
  <si>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</si>
  <si>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</si>
  <si>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</si>
  <si>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</si>
  <si>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</si>
  <si>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</si>
  <si>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</si>
  <si>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</si>
  <si>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</si>
  <si>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</si>
  <si>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</si>
  <si>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</si>
  <si>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</si>
  <si>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</si>
  <si>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</si>
  <si>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</si>
  <si>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</si>
  <si>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</si>
  <si>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</si>
  <si>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</si>
  <si>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</si>
  <si>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</si>
  <si>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</si>
  <si>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</si>
  <si>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</si>
  <si>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</si>
  <si>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</si>
  <si>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</si>
  <si>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</si>
  <si>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</si>
  <si>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</si>
  <si>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</si>
  <si>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</si>
  <si>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</si>
  <si>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</si>
  <si>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</si>
  <si>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</si>
  <si>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</si>
  <si>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</si>
  <si>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</si>
  <si>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</si>
  <si>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</si>
  <si>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</si>
  <si>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</si>
  <si>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</si>
  <si>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</si>
  <si>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</si>
  <si>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</si>
  <si>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</si>
  <si>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</si>
  <si>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</si>
  <si>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</si>
  <si>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</si>
  <si>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</si>
  <si>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</si>
  <si>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</si>
  <si>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</si>
  <si>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</si>
  <si>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</si>
  <si>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</si>
  <si>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</si>
  <si>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</si>
  <si>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</si>
  <si>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</si>
  <si>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</si>
  <si>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</si>
  <si>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</si>
  <si>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</si>
  <si>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</si>
  <si>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</si>
  <si>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</si>
  <si>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</si>
  <si>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</si>
  <si>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</si>
  <si>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</si>
  <si>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</si>
  <si>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</si>
  <si>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</si>
  <si>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</si>
  <si>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</si>
  <si>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</si>
  <si>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</si>
  <si>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</si>
  <si>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</si>
  <si>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</si>
  <si>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</si>
  <si>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</si>
  <si>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</si>
  <si>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</si>
  <si>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</si>
  <si>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</si>
  <si>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</si>
  <si>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</si>
  <si>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</si>
  <si>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</si>
  <si>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</si>
  <si>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</si>
  <si>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</si>
  <si>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</si>
  <si>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</si>
  <si>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</si>
  <si>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</si>
  <si>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</si>
  <si>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</si>
  <si>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</si>
  <si>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</si>
  <si>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</si>
  <si>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</si>
  <si>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</si>
  <si>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</si>
  <si>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</si>
  <si>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</si>
  <si>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</si>
  <si>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</si>
  <si>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</si>
  <si>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</si>
  <si>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</si>
  <si>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</si>
  <si>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</si>
  <si>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</si>
  <si>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</si>
  <si>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</si>
  <si>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</si>
  <si>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</si>
  <si>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</si>
  <si>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</si>
  <si>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</si>
  <si>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</si>
  <si>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</si>
  <si>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</si>
  <si>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</si>
  <si>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</si>
  <si>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</si>
  <si>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</si>
  <si>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</si>
  <si>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</si>
  <si>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</si>
  <si>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</si>
  <si>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</si>
  <si>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</si>
  <si>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</si>
  <si>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</si>
  <si>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</si>
  <si>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</si>
  <si>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</si>
  <si>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</si>
  <si>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</si>
  <si>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</si>
  <si>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</si>
  <si>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</si>
  <si>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</si>
  <si>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</si>
  <si>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</si>
  <si>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</si>
  <si>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</si>
  <si>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</si>
  <si>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</si>
  <si>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</si>
  <si>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</si>
  <si>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</si>
  <si>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</si>
  <si>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</si>
  <si>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</si>
  <si>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</si>
  <si>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</si>
  <si>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</si>
  <si>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</si>
  <si>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</si>
  <si>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</si>
  <si>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</si>
  <si>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</si>
  <si>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</si>
  <si>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</si>
  <si>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</si>
  <si>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</si>
  <si>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</si>
  <si>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</si>
  <si>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</si>
  <si>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</si>
  <si>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</si>
  <si>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</si>
  <si>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</si>
  <si>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</si>
  <si>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</si>
  <si>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</si>
  <si>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</si>
  <si>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</si>
  <si>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</si>
  <si>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</si>
  <si>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</si>
  <si>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</si>
  <si>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</si>
  <si>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</si>
  <si>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</si>
  <si>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</si>
  <si>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</si>
  <si>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</si>
  <si>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</si>
  <si>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</si>
  <si>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</si>
  <si>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</si>
  <si>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</si>
  <si>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</si>
  <si>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</si>
  <si>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</si>
  <si>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</si>
  <si>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</si>
  <si>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</si>
  <si>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</si>
  <si>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</si>
  <si>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</si>
  <si>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</si>
  <si>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</si>
  <si>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</si>
  <si>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</si>
  <si>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</si>
  <si>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</si>
  <si>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</si>
  <si>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</si>
  <si>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</si>
  <si>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</si>
  <si>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</si>
  <si>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</si>
  <si>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</si>
  <si>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</si>
  <si>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</si>
  <si>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</si>
  <si>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</si>
  <si>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</si>
  <si>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</si>
  <si>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</si>
  <si>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</si>
  <si>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</si>
  <si>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</si>
  <si>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</si>
  <si>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</si>
  <si>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</si>
  <si>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</si>
  <si>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</si>
  <si>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</si>
  <si>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</si>
  <si>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</si>
  <si>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</si>
  <si>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</si>
  <si>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</si>
  <si>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</si>
  <si>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</si>
  <si>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</si>
  <si>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</si>
  <si>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</si>
  <si>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</si>
  <si>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</si>
  <si>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</si>
  <si>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</si>
  <si>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</si>
  <si>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</si>
  <si>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</si>
  <si>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</si>
  <si>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</si>
  <si>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</si>
  <si>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</si>
  <si>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</si>
  <si>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</si>
  <si>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</si>
  <si>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</si>
  <si>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</si>
  <si>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</si>
  <si>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</si>
  <si>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</si>
  <si>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</si>
  <si>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</si>
  <si>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</si>
  <si>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</si>
  <si>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</si>
  <si>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</si>
  <si>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</si>
  <si>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</si>
  <si>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</si>
  <si>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</si>
  <si>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</si>
  <si>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</si>
  <si>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</si>
  <si>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</si>
  <si>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</si>
  <si>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</si>
  <si>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</si>
  <si>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</si>
  <si>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</si>
  <si>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</si>
  <si>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</si>
  <si>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</si>
  <si>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</si>
  <si>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</si>
  <si>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</si>
  <si>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</si>
  <si>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</si>
  <si>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</si>
  <si>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</si>
  <si>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</si>
  <si>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</si>
  <si>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</si>
  <si>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</si>
  <si>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</si>
  <si>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</si>
  <si>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</si>
  <si>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</si>
  <si>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</si>
  <si>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</si>
  <si>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</si>
  <si>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</si>
  <si>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</si>
  <si>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</si>
  <si>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</si>
  <si>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</si>
  <si>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</si>
  <si>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</si>
  <si>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</si>
  <si>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</si>
  <si>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</si>
  <si>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</si>
  <si>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</si>
  <si>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</si>
  <si>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</si>
  <si>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</si>
  <si>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</si>
  <si>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</si>
  <si>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</si>
  <si>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</si>
  <si>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</si>
  <si>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</si>
  <si>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</si>
  <si>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</si>
  <si>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</si>
  <si>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</si>
  <si>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</si>
  <si>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</si>
  <si>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</si>
  <si>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</si>
  <si>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</si>
  <si>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</si>
  <si>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</si>
  <si>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</si>
  <si>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</si>
  <si>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</si>
  <si>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</si>
  <si>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</si>
  <si>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</si>
  <si>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</si>
  <si>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</si>
  <si>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</si>
  <si>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</si>
  <si>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</si>
  <si>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</si>
  <si>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</si>
  <si>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</si>
  <si>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</si>
  <si>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</si>
  <si>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</si>
  <si>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</si>
  <si>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</si>
  <si>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</si>
  <si>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</si>
  <si>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</si>
  <si>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</si>
  <si>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</si>
  <si>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</si>
  <si>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</si>
  <si>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</si>
  <si>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</si>
  <si>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</si>
  <si>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</si>
  <si>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</si>
  <si>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</si>
  <si>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</si>
  <si>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</si>
  <si>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</si>
  <si>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</si>
  <si>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</si>
  <si>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</si>
  <si>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</si>
  <si>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</si>
  <si>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</si>
  <si>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</si>
  <si>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</si>
  <si>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</si>
  <si>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</si>
  <si>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</si>
  <si>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</si>
  <si>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</si>
  <si>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</si>
  <si>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</si>
  <si>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</si>
  <si>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</si>
  <si>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</si>
  <si>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</si>
  <si>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</si>
  <si>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</si>
  <si>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</si>
  <si>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</si>
  <si>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</si>
  <si>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</si>
  <si>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</si>
  <si>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</si>
  <si>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</si>
  <si>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</si>
  <si>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</si>
  <si>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</si>
  <si>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</si>
  <si>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</si>
  <si>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</si>
  <si>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</si>
  <si>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</si>
  <si>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</si>
  <si>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</si>
  <si>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</si>
  <si>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</si>
  <si>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</si>
  <si>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</si>
  <si>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</si>
  <si>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</si>
  <si>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</si>
  <si>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</si>
  <si>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</si>
  <si>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</si>
  <si>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</si>
  <si>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</si>
  <si>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</si>
  <si>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</si>
  <si>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</si>
  <si>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</si>
  <si>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</si>
  <si>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</si>
  <si>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</si>
  <si>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</si>
  <si>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</si>
  <si>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</si>
  <si>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</si>
  <si>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</si>
  <si>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</si>
  <si>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</si>
  <si>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</si>
  <si>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</si>
  <si>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</si>
  <si>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</si>
  <si>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</si>
  <si>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</si>
  <si>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</si>
  <si>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</si>
  <si>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</si>
  <si>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</si>
  <si>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</si>
  <si>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</si>
  <si>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</si>
  <si>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</si>
  <si>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</si>
  <si>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</si>
  <si>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</si>
  <si>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</si>
  <si>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</si>
  <si>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</si>
  <si>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</si>
  <si>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</si>
  <si>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</si>
  <si>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</si>
  <si>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</si>
  <si>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</si>
  <si>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</si>
  <si>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</si>
  <si>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</si>
  <si>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</si>
  <si>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</si>
  <si>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</si>
  <si>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</si>
  <si>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</si>
  <si>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</si>
  <si>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</si>
  <si>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</si>
  <si>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</si>
  <si>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</si>
  <si>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</si>
  <si>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</si>
  <si>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</si>
  <si>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</si>
  <si>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</si>
  <si>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</si>
  <si>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</si>
  <si>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</si>
  <si>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</si>
  <si>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</si>
  <si>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</si>
  <si>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</si>
  <si>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</si>
  <si>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</si>
  <si>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</si>
  <si>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</si>
  <si>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</si>
  <si>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</si>
  <si>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</si>
  <si>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</si>
  <si>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</si>
  <si>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</si>
  <si>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</si>
  <si>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</si>
  <si>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</si>
  <si>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</si>
  <si>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</si>
  <si>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</si>
  <si>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</si>
  <si>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</si>
  <si>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</si>
  <si>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</si>
  <si>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</si>
  <si>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</si>
  <si>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</si>
  <si>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</si>
  <si>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</si>
  <si>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</si>
  <si>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</si>
  <si>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</si>
  <si>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</si>
  <si>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</si>
  <si>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</si>
  <si>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</si>
  <si>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</si>
  <si>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</si>
  <si>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</si>
  <si>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</si>
  <si>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</si>
  <si>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</si>
  <si>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</si>
  <si>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</si>
  <si>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</si>
  <si>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</si>
  <si>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</si>
  <si>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</si>
  <si>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</si>
  <si>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</si>
  <si>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</si>
  <si>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</si>
  <si>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</si>
  <si>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</si>
  <si>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</si>
  <si>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</si>
  <si>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</si>
  <si>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</si>
  <si>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</si>
  <si>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</si>
  <si>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</si>
  <si>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</si>
  <si>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</si>
  <si>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</si>
  <si>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</si>
  <si>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</si>
  <si>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</si>
  <si>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</si>
  <si>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</si>
  <si>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</si>
  <si>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</si>
  <si>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</si>
  <si>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</si>
  <si>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</si>
  <si>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</si>
  <si>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</si>
  <si>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</si>
  <si>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</si>
  <si>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</si>
  <si>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</si>
  <si>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</si>
  <si>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</si>
  <si>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</si>
  <si>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</si>
  <si>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</si>
  <si>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</si>
  <si>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</si>
  <si>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</si>
  <si>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</si>
  <si>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</si>
  <si>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</si>
  <si>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</si>
  <si>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</si>
  <si>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</si>
  <si>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</si>
  <si>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</si>
  <si>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</si>
  <si>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</si>
  <si>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</si>
  <si>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</si>
  <si>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</si>
  <si>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</si>
  <si>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</si>
  <si>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</si>
  <si>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</si>
  <si>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</si>
  <si>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</si>
  <si>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</si>
  <si>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</si>
  <si>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</si>
  <si>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</si>
  <si>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</si>
  <si>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</si>
  <si>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</si>
  <si>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</si>
  <si>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</si>
  <si>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</si>
  <si>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</si>
  <si>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</si>
  <si>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</si>
  <si>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</si>
  <si>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</si>
  <si>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</si>
  <si>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</si>
  <si>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</si>
  <si>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</si>
  <si>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</si>
  <si>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</si>
  <si>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</si>
  <si>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</si>
  <si>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</si>
  <si>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</si>
  <si>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</si>
  <si>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</si>
  <si>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</si>
  <si>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</si>
  <si>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</si>
  <si>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</si>
  <si>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</si>
  <si>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</si>
  <si>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</si>
  <si>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</si>
  <si>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</si>
  <si>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</si>
  <si>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</si>
  <si>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</si>
  <si>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</si>
  <si>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</si>
  <si>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</si>
  <si>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</si>
  <si>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</si>
  <si>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</si>
  <si>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</si>
  <si>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</si>
  <si>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</si>
  <si>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</si>
  <si>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</si>
  <si>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</si>
  <si>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</si>
  <si>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</si>
  <si>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</si>
  <si>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</si>
  <si>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</si>
  <si>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</si>
  <si>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</si>
  <si>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</si>
  <si>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</si>
  <si>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</si>
  <si>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</si>
  <si>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</si>
  <si>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</si>
  <si>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</si>
  <si>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</si>
  <si>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</si>
  <si>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</si>
  <si>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</si>
  <si>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</si>
  <si>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</si>
  <si>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</si>
  <si>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</si>
  <si>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</si>
  <si>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</si>
  <si>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</si>
  <si>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</si>
  <si>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</si>
  <si>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</si>
  <si>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</si>
  <si>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</si>
  <si>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</si>
  <si>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</si>
  <si>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</si>
  <si>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</si>
  <si>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</si>
  <si>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</si>
  <si>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</si>
  <si>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</si>
  <si>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</si>
  <si>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</si>
  <si>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</si>
  <si>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</si>
  <si>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</si>
  <si>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</si>
  <si>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</si>
  <si>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</si>
  <si>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</si>
  <si>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</si>
  <si>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</si>
  <si>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</si>
  <si>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</si>
  <si>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</si>
  <si>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</si>
  <si>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</si>
  <si>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</si>
  <si>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</si>
  <si>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</si>
  <si>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</si>
  <si>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</si>
  <si>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</si>
  <si>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</si>
  <si>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</si>
  <si>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</si>
  <si>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</si>
  <si>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</si>
  <si>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</si>
  <si>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</si>
  <si>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</si>
  <si>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</si>
  <si>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</si>
  <si>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</si>
  <si>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</si>
  <si>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</si>
  <si>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</si>
  <si>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</si>
  <si>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</si>
  <si>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</si>
  <si>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</si>
  <si>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</si>
  <si>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</si>
  <si>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</si>
  <si>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</si>
  <si>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</si>
  <si>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</si>
  <si>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</si>
  <si>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</si>
  <si>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</si>
  <si>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</si>
  <si>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</si>
  <si>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</si>
  <si>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</si>
  <si>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</si>
  <si>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</si>
  <si>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</si>
  <si>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</si>
  <si>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</si>
  <si>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</si>
  <si>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</si>
  <si>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</si>
  <si>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</si>
  <si>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</si>
  <si>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</si>
  <si>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</si>
  <si>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</si>
  <si>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</si>
  <si>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</si>
  <si>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</si>
  <si>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</si>
  <si>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</si>
  <si>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</si>
  <si>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</si>
  <si>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</si>
  <si>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</si>
  <si>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</si>
  <si>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</si>
  <si>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</si>
  <si>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</si>
  <si>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</si>
  <si>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</si>
  <si>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</si>
  <si>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</si>
  <si>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</si>
  <si>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</si>
  <si>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</si>
  <si>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</si>
  <si>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</si>
  <si>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</si>
  <si>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</si>
  <si>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</si>
  <si>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</si>
  <si>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</si>
  <si>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</si>
  <si>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</si>
  <si>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</si>
  <si>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</si>
  <si>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</si>
  <si>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</si>
  <si>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</si>
  <si>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</si>
  <si>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</si>
  <si>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</si>
  <si>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</si>
  <si>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</si>
  <si>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</si>
  <si>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</si>
  <si>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</si>
  <si>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</si>
  <si>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</si>
  <si>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</si>
  <si>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</si>
  <si>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</si>
  <si>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</si>
  <si>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</si>
  <si>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</si>
  <si>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</si>
  <si>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</si>
  <si>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</si>
  <si>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</si>
  <si>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</si>
  <si>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</si>
  <si>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</si>
  <si>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</si>
  <si>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</si>
  <si>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</si>
  <si>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</si>
  <si>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</si>
  <si>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</si>
  <si>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</si>
  <si>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</si>
  <si>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</si>
  <si>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</si>
  <si>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</si>
  <si>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</si>
  <si>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</si>
  <si>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</si>
  <si>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</si>
  <si>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</si>
  <si>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</si>
  <si>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</si>
  <si>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</si>
  <si>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</si>
  <si>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</si>
  <si>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</si>
  <si>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</si>
  <si>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</si>
  <si>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</si>
  <si>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</si>
  <si>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</si>
  <si>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</si>
  <si>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</si>
  <si>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</si>
  <si>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</si>
  <si>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</si>
  <si>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</si>
  <si>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</si>
  <si>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</si>
  <si>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</si>
  <si>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</si>
  <si>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</si>
  <si>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</si>
  <si>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</si>
  <si>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</si>
  <si>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</si>
  <si>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</si>
  <si>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</si>
  <si>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</si>
  <si>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</si>
  <si>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</si>
  <si>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</si>
  <si>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</si>
  <si>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</si>
  <si>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</si>
  <si>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</si>
  <si>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</si>
  <si>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</si>
  <si>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</si>
  <si>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</si>
  <si>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</si>
  <si>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</si>
  <si>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</si>
  <si>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</si>
  <si>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</si>
  <si>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</si>
  <si>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</si>
  <si>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</si>
  <si>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</si>
  <si>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</si>
  <si>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</si>
  <si>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</si>
  <si>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</si>
  <si>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</si>
  <si>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</si>
  <si>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</si>
  <si>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</si>
  <si>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</si>
  <si>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</si>
  <si>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</si>
  <si>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</si>
  <si>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</si>
  <si>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</si>
  <si>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</si>
  <si>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</si>
  <si>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</si>
  <si>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</si>
  <si>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</si>
  <si>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</si>
  <si>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</si>
  <si>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</si>
  <si>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</si>
  <si>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</si>
  <si>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</si>
  <si>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</si>
  <si>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</si>
  <si>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</si>
  <si>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</si>
  <si>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</si>
  <si>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</si>
  <si>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</si>
  <si>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</si>
  <si>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</si>
  <si>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</si>
  <si>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</si>
  <si>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</si>
  <si>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</si>
  <si>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</si>
  <si>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</si>
  <si>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</si>
  <si>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</si>
  <si>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</si>
  <si>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</si>
  <si>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</si>
  <si>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</si>
  <si>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</si>
  <si>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</si>
  <si>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</si>
  <si>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</si>
  <si>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</si>
  <si>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</si>
  <si>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</si>
  <si>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</si>
  <si>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</si>
  <si>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</si>
  <si>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</si>
  <si>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</si>
  <si>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</si>
  <si>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</si>
  <si>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</si>
  <si>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</si>
  <si>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</si>
  <si>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</si>
  <si>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</si>
  <si>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</si>
  <si>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</si>
  <si>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</si>
  <si>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</si>
  <si>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</si>
  <si>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</si>
  <si>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</si>
  <si>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</si>
  <si>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</si>
  <si>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</si>
  <si>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</si>
  <si>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</si>
  <si>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</si>
  <si>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</si>
  <si>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</si>
  <si>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</si>
  <si>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</si>
  <si>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</si>
  <si>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</si>
  <si>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</si>
  <si>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</si>
  <si>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</si>
  <si>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</si>
  <si>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</si>
  <si>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</si>
  <si>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</si>
  <si>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</si>
  <si>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</si>
  <si>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</si>
  <si>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</si>
  <si>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</si>
  <si>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</si>
  <si>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</si>
  <si>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</si>
  <si>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</si>
  <si>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</si>
  <si>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</si>
  <si>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</si>
  <si>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</si>
  <si>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</si>
  <si>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</si>
  <si>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</si>
  <si>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</si>
  <si>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</si>
  <si>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</si>
  <si>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</si>
  <si>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</si>
  <si>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</si>
  <si>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</si>
  <si>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</si>
  <si>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</si>
  <si>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</si>
  <si>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</si>
  <si>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</si>
  <si>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</si>
  <si>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</si>
  <si>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</si>
  <si>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</si>
  <si>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</si>
  <si>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</si>
  <si>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</si>
  <si>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</si>
  <si>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</si>
  <si>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</si>
  <si>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</si>
  <si>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</si>
  <si>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</si>
  <si>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</si>
  <si>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</si>
  <si>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</si>
  <si>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</si>
  <si>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</si>
  <si>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</si>
  <si>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</si>
  <si>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</si>
  <si>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</si>
  <si>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</si>
  <si>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</si>
  <si>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</si>
  <si>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</si>
  <si>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</si>
  <si>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</si>
  <si>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</si>
  <si>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</si>
  <si>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</si>
  <si>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</si>
  <si>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</si>
  <si>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</si>
  <si>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</si>
  <si>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</si>
  <si>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</si>
  <si>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</si>
  <si>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</si>
  <si>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</si>
  <si>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</si>
  <si>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</si>
  <si>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</si>
  <si>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</si>
  <si>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</si>
  <si>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</si>
  <si>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</si>
  <si>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</si>
  <si>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</si>
  <si>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</si>
  <si>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</si>
  <si>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</si>
  <si>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</si>
  <si>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</si>
  <si>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</si>
  <si>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</si>
  <si>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</si>
  <si>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</si>
  <si>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</si>
  <si>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</si>
  <si>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</si>
  <si>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</si>
  <si>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</si>
  <si>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</si>
  <si>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</si>
  <si>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</si>
  <si>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</si>
  <si>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</si>
  <si>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</si>
  <si>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</si>
  <si>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</si>
  <si>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</si>
  <si>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</si>
  <si>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</si>
  <si>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</si>
  <si>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</si>
  <si>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</si>
  <si>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</si>
  <si>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</si>
  <si>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</si>
  <si>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</si>
  <si>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</si>
  <si>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</si>
  <si>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</si>
  <si>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</si>
  <si>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</si>
  <si>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</si>
  <si>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</si>
  <si>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</si>
  <si>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</si>
  <si>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</si>
  <si>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</si>
  <si>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</si>
  <si>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</si>
  <si>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</si>
  <si>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</si>
  <si>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</si>
  <si>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</si>
  <si>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</si>
  <si>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</si>
  <si>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</si>
  <si>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</si>
  <si>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</si>
  <si>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</si>
  <si>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</si>
  <si>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</si>
  <si>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</si>
  <si>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</si>
  <si>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</si>
  <si>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</si>
  <si>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</si>
  <si>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</si>
  <si>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</si>
  <si>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</si>
  <si>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</si>
  <si>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</si>
  <si>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</si>
  <si>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</si>
  <si>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</si>
  <si>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</si>
  <si>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</si>
  <si>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</si>
  <si>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</si>
  <si>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</si>
  <si>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</si>
  <si>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</si>
  <si>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</si>
  <si>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</si>
  <si>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</si>
  <si>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</si>
  <si>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</si>
  <si>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</si>
  <si>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</si>
  <si>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</si>
  <si>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</si>
  <si>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</si>
  <si>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</si>
  <si>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</si>
  <si>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</si>
  <si>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</si>
  <si>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</si>
  <si>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</si>
  <si>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</si>
  <si>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</si>
  <si>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</si>
  <si>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</si>
  <si>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</si>
  <si>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</si>
  <si>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</si>
  <si>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</si>
  <si>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</si>
  <si>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</si>
  <si>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</si>
  <si>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</si>
  <si>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</si>
  <si>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</si>
  <si>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</si>
  <si>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</si>
  <si>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</si>
  <si>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</si>
  <si>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</si>
  <si>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</si>
  <si>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</si>
  <si>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</si>
  <si>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</si>
  <si>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</si>
  <si>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</si>
  <si>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</si>
  <si>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</si>
  <si>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</si>
  <si>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</si>
  <si>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</si>
  <si>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</si>
  <si>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</si>
  <si>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</si>
  <si>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</si>
  <si>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</si>
  <si>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</si>
  <si>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</si>
  <si>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</si>
  <si>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Решение № 1523/ 06.01.2015г. За изменение и продължаване на срока</t>
  </si>
  <si>
    <t>42°55'48.3</t>
  </si>
  <si>
    <t>24°17'53.3</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</si>
  <si>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</si>
  <si>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</si>
  <si>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</si>
  <si>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</si>
  <si>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</si>
  <si>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</si>
  <si>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</si>
  <si>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</si>
  <si>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</si>
  <si>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</si>
  <si>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</si>
  <si>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</si>
  <si>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</si>
  <si>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</si>
  <si>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</si>
  <si>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</si>
  <si>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</si>
  <si>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</si>
  <si>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</si>
  <si>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</si>
  <si>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</si>
  <si>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</si>
  <si>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</si>
  <si>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</si>
  <si>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</si>
  <si>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</si>
  <si>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</si>
  <si>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</si>
  <si>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</si>
  <si>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</si>
  <si>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</si>
  <si>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</si>
  <si>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</si>
  <si>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</si>
  <si>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</si>
  <si>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</si>
  <si>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</si>
  <si>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</si>
  <si>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</si>
  <si>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</si>
  <si>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</si>
  <si>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</si>
  <si>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</si>
  <si>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</si>
  <si>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</si>
  <si>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</si>
  <si>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</si>
  <si>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</si>
  <si>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</si>
  <si>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</si>
  <si>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</si>
  <si>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</si>
  <si>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</si>
  <si>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</si>
  <si>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</si>
  <si>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</si>
  <si>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</si>
  <si>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</si>
  <si>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</si>
  <si>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</si>
  <si>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</si>
  <si>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</si>
  <si>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</si>
  <si>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</si>
  <si>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</si>
  <si>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</si>
  <si>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</si>
  <si>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</si>
  <si>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</si>
  <si>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</si>
  <si>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</si>
  <si>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</si>
  <si>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</si>
  <si>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</si>
  <si>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</si>
  <si>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</si>
  <si>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</si>
  <si>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</si>
  <si>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</si>
  <si>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</si>
  <si>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</si>
  <si>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</si>
  <si>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</si>
  <si>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</si>
  <si>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</si>
  <si>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</si>
  <si>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</si>
  <si>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</si>
  <si>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</si>
  <si>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</si>
  <si>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</si>
  <si>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</si>
  <si>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</si>
  <si>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</si>
  <si>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</si>
  <si>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</si>
  <si>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</si>
  <si>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</si>
  <si>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</si>
  <si>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</si>
  <si>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</si>
  <si>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</si>
  <si>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</si>
  <si>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</si>
  <si>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</si>
  <si>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</si>
  <si>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</si>
  <si>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</si>
  <si>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</si>
  <si>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</si>
  <si>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</si>
  <si>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</si>
  <si>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</si>
  <si>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</si>
  <si>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</si>
  <si>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</si>
  <si>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</si>
  <si>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</si>
  <si>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</si>
  <si>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</si>
  <si>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</si>
  <si>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</si>
  <si>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</si>
  <si>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</si>
  <si>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</si>
  <si>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</si>
  <si>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</si>
  <si>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</si>
  <si>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</si>
  <si>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</si>
  <si>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</si>
  <si>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</si>
  <si>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</si>
  <si>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</si>
  <si>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</si>
  <si>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</si>
  <si>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</si>
  <si>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</si>
  <si>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</si>
  <si>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</si>
  <si>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</si>
  <si>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</si>
  <si>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</si>
  <si>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</si>
  <si>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</si>
  <si>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</si>
  <si>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</si>
  <si>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</si>
  <si>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</si>
  <si>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</si>
  <si>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</si>
  <si>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</si>
  <si>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</si>
  <si>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</si>
  <si>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</si>
  <si>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</si>
  <si>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</si>
  <si>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</si>
  <si>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</si>
  <si>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</si>
  <si>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</si>
  <si>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</si>
  <si>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</si>
  <si>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</si>
  <si>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</si>
  <si>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</si>
  <si>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</si>
  <si>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</si>
  <si>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</si>
  <si>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</si>
  <si>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</si>
  <si>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</si>
  <si>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</si>
  <si>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</si>
  <si>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</si>
  <si>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</si>
  <si>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</si>
  <si>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</si>
  <si>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</si>
  <si>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</si>
  <si>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</si>
  <si>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</si>
  <si>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</si>
  <si>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</si>
  <si>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</si>
  <si>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</si>
  <si>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</si>
  <si>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</si>
  <si>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</si>
  <si>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</si>
  <si>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</si>
  <si>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</si>
  <si>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</si>
  <si>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</si>
  <si>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</si>
  <si>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</si>
  <si>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</si>
  <si>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</si>
  <si>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</si>
  <si>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</si>
  <si>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</si>
  <si>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</si>
  <si>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</si>
  <si>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</si>
  <si>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</si>
  <si>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</si>
  <si>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</si>
  <si>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</si>
  <si>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</si>
  <si>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</si>
  <si>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</si>
  <si>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</si>
  <si>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</si>
  <si>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</si>
  <si>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</si>
  <si>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</si>
  <si>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</si>
  <si>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</si>
  <si>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</si>
  <si>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</si>
  <si>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</si>
  <si>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</si>
  <si>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</si>
  <si>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</si>
  <si>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</si>
  <si>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</si>
  <si>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</si>
  <si>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</si>
  <si>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</si>
  <si>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</si>
  <si>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</si>
  <si>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</si>
  <si>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</si>
  <si>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</si>
  <si>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</si>
  <si>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</si>
  <si>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</si>
  <si>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</si>
  <si>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</si>
  <si>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</si>
  <si>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</si>
  <si>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</si>
  <si>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</si>
  <si>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</si>
  <si>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</si>
  <si>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</si>
  <si>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</si>
  <si>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</si>
  <si>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</si>
  <si>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</si>
  <si>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</si>
  <si>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</si>
  <si>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</si>
  <si>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</si>
  <si>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</si>
  <si>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</si>
  <si>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</si>
  <si>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</si>
  <si>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</si>
  <si>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</si>
  <si>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</si>
  <si>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</si>
  <si>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</si>
  <si>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</si>
  <si>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</si>
  <si>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</si>
  <si>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</si>
  <si>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</si>
  <si>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</si>
  <si>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</si>
  <si>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</si>
  <si>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</si>
  <si>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</si>
  <si>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</si>
  <si>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</si>
  <si>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</si>
  <si>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</si>
  <si>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</si>
  <si>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</si>
  <si>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</si>
  <si>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</si>
  <si>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</si>
  <si>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</si>
  <si>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</si>
  <si>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</si>
  <si>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</si>
  <si>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</si>
  <si>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</si>
  <si>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</si>
  <si>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</si>
  <si>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</si>
  <si>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</si>
  <si>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</si>
  <si>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</si>
  <si>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</si>
  <si>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</si>
  <si>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</si>
  <si>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</si>
  <si>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</si>
  <si>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</si>
  <si>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</si>
  <si>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</si>
  <si>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</si>
  <si>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</si>
  <si>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</si>
  <si>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</si>
  <si>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</si>
  <si>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</si>
  <si>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</si>
  <si>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</si>
  <si>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</si>
  <si>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</si>
  <si>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</si>
  <si>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</si>
  <si>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</si>
  <si>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</si>
  <si>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</si>
  <si>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</si>
  <si>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</si>
  <si>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</si>
  <si>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</si>
  <si>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</si>
  <si>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</si>
  <si>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</si>
  <si>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</si>
  <si>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</si>
  <si>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</si>
  <si>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</si>
  <si>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</si>
  <si>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</si>
  <si>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</si>
  <si>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</si>
  <si>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</si>
  <si>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</si>
  <si>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</si>
  <si>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</si>
  <si>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</si>
  <si>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</si>
  <si>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</si>
  <si>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</si>
  <si>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</si>
  <si>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</si>
  <si>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</si>
  <si>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</si>
  <si>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</si>
  <si>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</si>
  <si>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</si>
  <si>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</si>
  <si>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</si>
  <si>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</si>
  <si>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</si>
  <si>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</si>
  <si>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</si>
  <si>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</si>
  <si>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</si>
  <si>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</si>
  <si>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</si>
  <si>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</si>
  <si>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</si>
  <si>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</si>
  <si>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</si>
  <si>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</si>
  <si>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</si>
  <si>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</si>
  <si>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</si>
  <si>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</si>
  <si>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</si>
  <si>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</si>
  <si>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</si>
  <si>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</si>
  <si>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</si>
  <si>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</si>
  <si>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</si>
  <si>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</si>
  <si>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</si>
  <si>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</si>
  <si>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</si>
  <si>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</si>
  <si>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</si>
  <si>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</si>
  <si>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</si>
  <si>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</si>
  <si>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</si>
  <si>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</si>
  <si>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</si>
  <si>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</si>
  <si>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</si>
  <si>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</si>
  <si>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</si>
  <si>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</si>
  <si>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</si>
  <si>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</si>
  <si>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</si>
  <si>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</si>
  <si>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</si>
  <si>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</si>
  <si>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</si>
  <si>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</si>
  <si>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</si>
  <si>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</si>
  <si>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</si>
  <si>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</si>
  <si>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</si>
  <si>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</si>
  <si>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</si>
  <si>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</si>
  <si>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</si>
  <si>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</si>
  <si>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</si>
  <si>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</si>
  <si>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</si>
  <si>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</si>
  <si>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</si>
  <si>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</si>
  <si>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</si>
  <si>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</si>
  <si>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</si>
  <si>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</si>
  <si>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</si>
  <si>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</si>
  <si>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</si>
  <si>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</si>
  <si>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</si>
  <si>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</si>
  <si>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</si>
  <si>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</si>
  <si>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</si>
  <si>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</si>
  <si>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</si>
  <si>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</si>
  <si>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</si>
  <si>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</si>
  <si>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</si>
  <si>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</si>
  <si>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</si>
  <si>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</si>
  <si>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</si>
  <si>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</si>
  <si>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</si>
  <si>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</si>
  <si>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</si>
  <si>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</si>
  <si>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</si>
  <si>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</si>
  <si>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</si>
  <si>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</si>
  <si>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</si>
  <si>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</si>
  <si>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</si>
  <si>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</si>
  <si>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</si>
  <si>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</si>
  <si>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</si>
  <si>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</si>
  <si>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</si>
  <si>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</si>
  <si>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</si>
  <si>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</si>
  <si>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</si>
  <si>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</si>
  <si>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</si>
  <si>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</si>
  <si>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</si>
  <si>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</si>
  <si>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</si>
  <si>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</si>
  <si>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</si>
  <si>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</si>
  <si>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</si>
  <si>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</si>
  <si>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</si>
  <si>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</si>
  <si>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</si>
  <si>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</si>
  <si>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</si>
  <si>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</si>
  <si>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</si>
  <si>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</si>
  <si>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</si>
  <si>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</si>
  <si>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</si>
  <si>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</si>
  <si>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</si>
  <si>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</si>
  <si>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</si>
  <si>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</si>
  <si>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</si>
  <si>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</si>
  <si>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</si>
  <si>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</si>
  <si>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</si>
  <si>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</si>
  <si>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</si>
  <si>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</si>
  <si>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</si>
  <si>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</si>
  <si>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</si>
  <si>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</si>
  <si>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</si>
  <si>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</si>
  <si>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</si>
  <si>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</si>
  <si>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</si>
  <si>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</si>
  <si>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</si>
  <si>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</si>
  <si>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</si>
  <si>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</si>
  <si>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</si>
  <si>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</si>
  <si>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</si>
  <si>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</si>
  <si>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</si>
  <si>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</si>
  <si>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</si>
  <si>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</si>
  <si>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</si>
  <si>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</si>
  <si>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</si>
  <si>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</si>
  <si>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</si>
  <si>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</si>
  <si>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</si>
  <si>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</si>
  <si>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</si>
  <si>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</si>
  <si>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</si>
  <si>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</si>
  <si>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</si>
  <si>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</si>
  <si>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</si>
  <si>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</si>
  <si>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</si>
  <si>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</si>
  <si>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</si>
  <si>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</si>
  <si>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</si>
  <si>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</si>
  <si>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</si>
  <si>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</si>
  <si>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</si>
  <si>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</si>
  <si>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</si>
  <si>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</si>
  <si>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</si>
  <si>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</si>
  <si>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</si>
  <si>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</si>
  <si>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</si>
  <si>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</si>
  <si>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</si>
  <si>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</si>
  <si>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</si>
  <si>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</si>
  <si>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</si>
  <si>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</si>
  <si>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</si>
  <si>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</si>
  <si>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</si>
  <si>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</si>
  <si>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</si>
  <si>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</si>
  <si>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</si>
  <si>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</si>
  <si>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</si>
  <si>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</si>
  <si>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</si>
  <si>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</si>
  <si>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</si>
  <si>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</si>
  <si>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</si>
  <si>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</si>
  <si>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</si>
  <si>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</si>
  <si>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</si>
  <si>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</si>
  <si>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</si>
  <si>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</si>
  <si>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</si>
  <si>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</si>
  <si>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</si>
  <si>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</si>
  <si>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</si>
  <si>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</si>
  <si>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</si>
  <si>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</si>
  <si>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</si>
  <si>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</si>
  <si>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</si>
  <si>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</si>
  <si>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</si>
  <si>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</si>
  <si>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</si>
  <si>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</si>
  <si>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</si>
  <si>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</si>
  <si>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</si>
  <si>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</si>
  <si>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</si>
  <si>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</si>
  <si>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</si>
  <si>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</si>
  <si>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</si>
  <si>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</si>
  <si>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</si>
  <si>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</si>
  <si>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</si>
  <si>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</si>
  <si>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</si>
  <si>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</si>
  <si>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</si>
  <si>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</si>
  <si>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</si>
  <si>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</si>
  <si>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</si>
  <si>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</si>
  <si>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</si>
  <si>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</si>
  <si>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</si>
  <si>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</si>
  <si>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</si>
  <si>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</si>
  <si>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</si>
  <si>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</si>
  <si>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</si>
  <si>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</si>
  <si>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</si>
  <si>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</si>
  <si>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</si>
  <si>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</si>
  <si>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</si>
  <si>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</si>
  <si>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</si>
  <si>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</si>
  <si>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</si>
  <si>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</si>
  <si>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</si>
  <si>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</si>
  <si>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</si>
  <si>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</si>
  <si>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</si>
  <si>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</si>
  <si>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</si>
  <si>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</si>
  <si>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</si>
  <si>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</si>
  <si>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</si>
  <si>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</si>
  <si>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</si>
  <si>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</si>
  <si>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</si>
  <si>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</si>
  <si>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</si>
  <si>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</si>
  <si>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</si>
  <si>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</si>
  <si>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</si>
  <si>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</si>
  <si>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</si>
  <si>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</si>
  <si>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</si>
  <si>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</si>
  <si>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</si>
  <si>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</si>
  <si>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</si>
  <si>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</si>
  <si>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</si>
  <si>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</si>
  <si>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</si>
  <si>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</si>
  <si>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</si>
  <si>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</si>
  <si>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</si>
  <si>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</si>
  <si>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</si>
  <si>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</si>
  <si>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</si>
  <si>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</si>
  <si>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</si>
  <si>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</si>
  <si>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</si>
  <si>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</si>
  <si>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</si>
  <si>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</si>
  <si>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</si>
  <si>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</si>
  <si>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</si>
  <si>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</si>
  <si>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</si>
  <si>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</si>
  <si>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</si>
  <si>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</si>
  <si>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</si>
  <si>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</si>
  <si>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</si>
  <si>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</si>
  <si>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</si>
  <si>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</si>
  <si>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</si>
  <si>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</si>
  <si>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</si>
  <si>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</si>
  <si>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</si>
  <si>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</si>
  <si>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</si>
  <si>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</si>
  <si>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</si>
  <si>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</si>
  <si>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</si>
  <si>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</si>
  <si>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</si>
  <si>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</si>
  <si>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</si>
  <si>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</si>
  <si>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</si>
  <si>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</si>
  <si>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</si>
  <si>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</si>
  <si>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</si>
  <si>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</si>
  <si>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</si>
  <si>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</si>
  <si>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</si>
  <si>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</si>
  <si>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</si>
  <si>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</si>
  <si>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</si>
  <si>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</si>
  <si>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</si>
  <si>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</si>
  <si>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</si>
  <si>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</si>
  <si>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</si>
  <si>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</si>
  <si>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</si>
  <si>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</si>
  <si>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</si>
  <si>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</si>
  <si>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</si>
  <si>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</si>
  <si>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</si>
  <si>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</si>
  <si>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</si>
  <si>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</si>
  <si>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</si>
  <si>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</si>
  <si>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</si>
  <si>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</si>
  <si>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</si>
  <si>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</si>
  <si>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</si>
  <si>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</si>
  <si>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</si>
  <si>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</si>
  <si>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</si>
  <si>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</si>
  <si>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</si>
  <si>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</si>
  <si>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</si>
  <si>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</si>
  <si>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</si>
  <si>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</si>
  <si>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</si>
  <si>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</si>
  <si>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</si>
  <si>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</si>
  <si>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</si>
  <si>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</si>
  <si>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</si>
  <si>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</si>
  <si>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</si>
  <si>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</si>
  <si>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</si>
  <si>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</si>
  <si>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</si>
  <si>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</si>
  <si>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</si>
  <si>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</si>
  <si>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</si>
  <si>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</si>
  <si>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</si>
  <si>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</si>
  <si>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</si>
  <si>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</si>
  <si>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</si>
  <si>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</si>
  <si>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</si>
  <si>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</si>
  <si>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</si>
  <si>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</si>
  <si>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</si>
  <si>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</si>
  <si>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</si>
  <si>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</si>
  <si>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</si>
  <si>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</si>
  <si>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</si>
  <si>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</si>
  <si>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</si>
  <si>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</si>
  <si>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</si>
  <si>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</si>
  <si>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</si>
  <si>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</si>
  <si>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</si>
  <si>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</si>
  <si>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</si>
  <si>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</si>
  <si>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</si>
  <si>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</si>
  <si>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</si>
  <si>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</si>
  <si>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</si>
  <si>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</si>
  <si>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</si>
  <si>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</si>
  <si>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</si>
  <si>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</si>
  <si>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</si>
  <si>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</si>
  <si>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</si>
  <si>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</si>
  <si>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</si>
  <si>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</si>
  <si>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</si>
  <si>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</si>
  <si>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</si>
  <si>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</si>
  <si>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</si>
  <si>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</si>
  <si>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</si>
  <si>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</si>
  <si>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</si>
  <si>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</si>
  <si>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</si>
  <si>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</si>
  <si>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</si>
  <si>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</si>
  <si>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</si>
  <si>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</si>
  <si>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</si>
  <si>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</si>
  <si>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</si>
  <si>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</si>
  <si>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</si>
  <si>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</si>
  <si>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</si>
  <si>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</si>
  <si>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</si>
  <si>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</si>
  <si>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</si>
  <si>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</si>
  <si>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</si>
  <si>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</si>
  <si>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</si>
  <si>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</si>
  <si>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</si>
  <si>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</si>
  <si>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</si>
  <si>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</si>
  <si>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</si>
  <si>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</si>
  <si>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</si>
  <si>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</si>
  <si>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</si>
  <si>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</si>
  <si>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</si>
  <si>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</si>
  <si>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</si>
  <si>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</si>
  <si>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</si>
  <si>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</si>
  <si>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</si>
  <si>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</si>
  <si>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</si>
  <si>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</si>
  <si>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</si>
  <si>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</si>
  <si>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</si>
  <si>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</si>
  <si>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</si>
  <si>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</si>
  <si>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</si>
  <si>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</si>
  <si>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</si>
  <si>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</si>
  <si>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</si>
  <si>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</si>
  <si>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</si>
  <si>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</si>
  <si>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</si>
  <si>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</si>
  <si>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</si>
  <si>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</si>
  <si>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</si>
  <si>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</si>
  <si>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</si>
  <si>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</si>
  <si>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</si>
  <si>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</si>
  <si>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</si>
  <si>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</si>
  <si>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</si>
  <si>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</si>
  <si>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</si>
  <si>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</si>
  <si>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</si>
  <si>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</si>
  <si>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</si>
  <si>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</si>
  <si>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</si>
  <si>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</si>
  <si>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</si>
  <si>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</si>
  <si>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</si>
  <si>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</si>
  <si>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</si>
  <si>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</si>
  <si>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</si>
  <si>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</si>
  <si>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</si>
  <si>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</si>
  <si>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</si>
  <si>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</si>
  <si>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</si>
  <si>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</si>
  <si>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</si>
  <si>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</si>
  <si>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</si>
  <si>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</si>
  <si>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</si>
  <si>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</si>
  <si>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</si>
  <si>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</si>
  <si>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</si>
  <si>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</si>
  <si>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</si>
  <si>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</si>
  <si>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</si>
  <si>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</si>
  <si>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</si>
  <si>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</si>
  <si>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</si>
  <si>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</si>
  <si>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</si>
  <si>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</si>
  <si>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</si>
  <si>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</si>
  <si>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</si>
  <si>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</si>
  <si>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</si>
  <si>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</si>
  <si>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</si>
  <si>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</si>
  <si>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</si>
  <si>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</si>
  <si>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</si>
  <si>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</si>
  <si>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</si>
  <si>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</si>
  <si>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</si>
  <si>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</si>
  <si>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</si>
  <si>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</si>
  <si>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</si>
  <si>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</si>
  <si>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</si>
  <si>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</si>
  <si>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</si>
  <si>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</si>
  <si>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</si>
  <si>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</si>
  <si>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</si>
  <si>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</si>
  <si>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</si>
  <si>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</si>
  <si>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</si>
  <si>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</si>
  <si>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</si>
  <si>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</si>
  <si>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</si>
  <si>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</si>
  <si>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</si>
  <si>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</si>
  <si>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</si>
  <si>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</si>
  <si>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</si>
  <si>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</si>
  <si>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</si>
  <si>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</si>
  <si>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</si>
  <si>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</si>
  <si>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</si>
  <si>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</si>
  <si>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</si>
  <si>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</si>
  <si>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</si>
  <si>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</si>
  <si>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</si>
  <si>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</si>
  <si>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</si>
  <si>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</si>
  <si>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</si>
  <si>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</si>
  <si>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</si>
  <si>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</si>
  <si>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</si>
  <si>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</si>
  <si>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</si>
  <si>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</si>
  <si>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</si>
  <si>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</si>
  <si>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</si>
  <si>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</si>
  <si>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</si>
  <si>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</si>
  <si>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</si>
  <si>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</si>
  <si>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</si>
  <si>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</si>
  <si>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</si>
  <si>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</si>
  <si>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</si>
  <si>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</si>
  <si>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</si>
  <si>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</si>
  <si>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</si>
  <si>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</si>
  <si>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</si>
  <si>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</si>
  <si>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</si>
  <si>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</si>
  <si>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</si>
  <si>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</si>
  <si>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</si>
  <si>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</si>
  <si>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</si>
  <si>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</si>
  <si>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</si>
  <si>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</si>
  <si>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</si>
  <si>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</si>
  <si>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</si>
  <si>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</si>
  <si>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</si>
  <si>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</si>
  <si>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</si>
  <si>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</si>
  <si>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</si>
  <si>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</si>
  <si>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</si>
  <si>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</si>
  <si>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</si>
  <si>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</si>
  <si>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</si>
  <si>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</si>
  <si>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</si>
  <si>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</si>
  <si>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</si>
  <si>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</si>
  <si>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</si>
  <si>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</si>
  <si>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</si>
  <si>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</si>
  <si>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</si>
  <si>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</si>
  <si>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</si>
  <si>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</si>
  <si>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</si>
  <si>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</si>
  <si>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</si>
  <si>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</si>
  <si>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</si>
  <si>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</si>
  <si>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</si>
  <si>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</si>
  <si>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</si>
  <si>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</si>
  <si>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</si>
  <si>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</si>
  <si>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</si>
  <si>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</si>
  <si>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</si>
  <si>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</si>
  <si>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</si>
  <si>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</si>
  <si>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</si>
  <si>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</si>
  <si>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</si>
  <si>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</si>
  <si>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</si>
  <si>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</si>
  <si>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</si>
  <si>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</si>
  <si>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</si>
  <si>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</si>
  <si>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</si>
  <si>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</si>
  <si>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</si>
  <si>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</si>
  <si>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</si>
  <si>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</si>
  <si>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</si>
  <si>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</si>
  <si>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</si>
  <si>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</si>
  <si>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</si>
  <si>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</si>
  <si>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</si>
  <si>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</si>
  <si>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</si>
  <si>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</si>
  <si>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</si>
  <si>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</si>
  <si>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</si>
  <si>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</si>
  <si>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</si>
  <si>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</si>
  <si>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</si>
  <si>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</si>
  <si>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</si>
  <si>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</si>
  <si>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</si>
  <si>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</si>
  <si>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</si>
  <si>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</si>
  <si>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</si>
  <si>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</si>
  <si>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</si>
  <si>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</si>
  <si>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</si>
  <si>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</si>
  <si>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</si>
  <si>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</si>
  <si>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</si>
  <si>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</si>
  <si>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</si>
  <si>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</si>
  <si>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</si>
  <si>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</si>
  <si>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</si>
  <si>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</si>
  <si>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</si>
  <si>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</si>
  <si>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</si>
  <si>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</si>
  <si>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</si>
  <si>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</si>
  <si>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</si>
  <si>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</si>
  <si>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</si>
  <si>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</si>
  <si>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</si>
  <si>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</si>
  <si>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</si>
  <si>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</si>
  <si>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</si>
  <si>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</si>
  <si>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</si>
  <si>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</si>
  <si>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</si>
  <si>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</si>
  <si>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</si>
  <si>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</si>
  <si>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</si>
  <si>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</si>
  <si>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</si>
  <si>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</si>
  <si>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</si>
  <si>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</si>
  <si>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</si>
  <si>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</si>
  <si>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</si>
  <si>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</si>
  <si>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</si>
  <si>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</si>
  <si>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</si>
  <si>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</si>
  <si>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</si>
  <si>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</si>
  <si>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</si>
  <si>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</si>
  <si>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</si>
  <si>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</si>
  <si>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</si>
  <si>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</si>
  <si>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</si>
  <si>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</si>
  <si>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</si>
  <si>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</si>
  <si>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</si>
  <si>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</si>
  <si>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</si>
  <si>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</si>
  <si>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</si>
  <si>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</si>
  <si>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</si>
  <si>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</si>
  <si>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</si>
  <si>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</si>
  <si>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</si>
  <si>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</si>
  <si>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</si>
  <si>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</si>
  <si>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</si>
  <si>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</si>
  <si>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</si>
  <si>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</si>
  <si>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</si>
  <si>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</si>
  <si>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</si>
  <si>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</si>
  <si>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</si>
  <si>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</si>
  <si>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</si>
  <si>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</si>
  <si>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</si>
  <si>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</si>
  <si>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</si>
  <si>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</si>
  <si>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</si>
  <si>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</si>
  <si>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</si>
  <si>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</si>
  <si>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</si>
  <si>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</si>
  <si>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</si>
  <si>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</si>
  <si>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</si>
  <si>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</si>
  <si>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</si>
  <si>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</si>
  <si>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</si>
  <si>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</si>
  <si>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</si>
  <si>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</si>
  <si>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</si>
  <si>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</si>
  <si>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</si>
  <si>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</si>
  <si>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</si>
  <si>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</si>
  <si>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</si>
  <si>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</si>
  <si>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</si>
  <si>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</si>
  <si>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</si>
  <si>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</si>
  <si>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</si>
  <si>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</si>
  <si>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</si>
  <si>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</si>
  <si>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</si>
  <si>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</si>
  <si>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</si>
  <si>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</si>
  <si>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</si>
  <si>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</si>
  <si>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</si>
  <si>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</si>
  <si>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</si>
  <si>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</si>
  <si>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</si>
  <si>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</si>
  <si>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</si>
  <si>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</si>
  <si>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</si>
  <si>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</si>
  <si>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</si>
  <si>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</si>
  <si>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</si>
  <si>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</si>
  <si>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</si>
  <si>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</si>
  <si>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</si>
  <si>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</si>
  <si>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</si>
  <si>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</si>
  <si>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</si>
  <si>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</si>
  <si>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</si>
  <si>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</si>
  <si>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</si>
  <si>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</si>
  <si>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</si>
  <si>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</si>
  <si>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</si>
  <si>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</si>
  <si>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</si>
  <si>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</si>
  <si>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</si>
  <si>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</si>
  <si>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</si>
  <si>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</si>
  <si>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</si>
  <si>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</si>
  <si>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</si>
  <si>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</si>
  <si>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</si>
  <si>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</si>
  <si>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</si>
  <si>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</si>
  <si>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</si>
  <si>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</si>
  <si>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</si>
  <si>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</si>
  <si>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</si>
  <si>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</si>
  <si>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</si>
  <si>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</si>
  <si>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</si>
  <si>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</si>
  <si>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</si>
  <si>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</si>
  <si>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</si>
  <si>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</si>
  <si>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</si>
  <si>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</si>
  <si>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</si>
  <si>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</si>
  <si>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</si>
  <si>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</si>
  <si>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</si>
  <si>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</si>
  <si>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</si>
  <si>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</si>
  <si>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</si>
  <si>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</si>
  <si>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</si>
  <si>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</si>
  <si>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</si>
  <si>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</si>
  <si>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</si>
  <si>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</si>
  <si>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</si>
  <si>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</si>
  <si>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</si>
  <si>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</si>
  <si>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</si>
  <si>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</si>
  <si>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</si>
  <si>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</si>
  <si>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</si>
  <si>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</si>
  <si>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</si>
  <si>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</si>
  <si>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</si>
  <si>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</si>
  <si>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</si>
  <si>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</si>
  <si>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</si>
  <si>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</si>
  <si>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</si>
  <si>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</si>
  <si>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</si>
  <si>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</si>
  <si>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</si>
  <si>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</si>
  <si>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</si>
  <si>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</si>
  <si>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</si>
  <si>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</si>
  <si>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</si>
  <si>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</si>
  <si>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</si>
  <si>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</si>
  <si>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</si>
  <si>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</si>
  <si>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</si>
  <si>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</si>
  <si>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</si>
  <si>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</si>
  <si>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</si>
  <si>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</si>
  <si>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</si>
  <si>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</si>
  <si>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</si>
  <si>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</si>
  <si>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</si>
  <si>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</si>
  <si>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</si>
  <si>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</si>
  <si>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</si>
  <si>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</si>
  <si>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</si>
  <si>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</si>
  <si>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</si>
  <si>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</si>
  <si>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</si>
  <si>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</si>
  <si>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</si>
  <si>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</si>
  <si>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</si>
  <si>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</si>
  <si>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</si>
  <si>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</si>
  <si>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</si>
  <si>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</si>
  <si>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</si>
  <si>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</si>
  <si>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</si>
  <si>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</si>
  <si>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</si>
  <si>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</si>
  <si>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</si>
  <si>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</si>
  <si>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</si>
  <si>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</si>
  <si>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</si>
  <si>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</si>
  <si>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</si>
  <si>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</si>
  <si>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</si>
  <si>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</si>
  <si>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</si>
  <si>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</si>
  <si>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</si>
  <si>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</si>
  <si>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</si>
  <si>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</si>
  <si>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</si>
  <si>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</si>
  <si>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</si>
  <si>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</si>
  <si>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</si>
  <si>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</si>
  <si>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</si>
  <si>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</si>
  <si>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</si>
  <si>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</si>
  <si>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</si>
  <si>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</si>
  <si>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</si>
  <si>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</si>
  <si>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</si>
  <si>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</si>
  <si>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</si>
  <si>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</si>
  <si>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</si>
  <si>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</si>
  <si>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</si>
  <si>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</si>
  <si>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</si>
  <si>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</si>
  <si>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</si>
  <si>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</si>
  <si>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</si>
  <si>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</si>
  <si>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</si>
  <si>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</si>
  <si>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</si>
  <si>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</si>
  <si>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</si>
  <si>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</si>
  <si>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</si>
  <si>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</si>
  <si>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</si>
  <si>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</si>
  <si>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</si>
  <si>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</si>
  <si>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</si>
  <si>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</si>
  <si>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</si>
  <si>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</si>
  <si>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</si>
  <si>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</si>
  <si>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</si>
  <si>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</si>
  <si>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</si>
  <si>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</si>
  <si>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</si>
  <si>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</si>
  <si>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</si>
  <si>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</si>
  <si>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</si>
  <si>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</si>
  <si>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</si>
  <si>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</si>
  <si>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</si>
  <si>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</si>
  <si>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</si>
  <si>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</si>
  <si>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</si>
  <si>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</si>
  <si>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</si>
  <si>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</si>
  <si>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</si>
  <si>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</si>
  <si>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</si>
  <si>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</si>
  <si>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</si>
  <si>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</si>
  <si>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</si>
  <si>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</si>
  <si>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</si>
  <si>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</si>
  <si>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</si>
  <si>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</si>
  <si>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</si>
  <si>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</si>
  <si>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</si>
  <si>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</si>
  <si>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</si>
  <si>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</si>
  <si>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</si>
  <si>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</si>
  <si>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</si>
  <si>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</si>
  <si>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</si>
  <si>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</si>
  <si>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</si>
  <si>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</si>
  <si>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</si>
  <si>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</si>
  <si>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</si>
  <si>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</si>
  <si>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</si>
  <si>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</si>
  <si>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</si>
  <si>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</si>
  <si>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</si>
  <si>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</si>
  <si>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</si>
  <si>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</si>
  <si>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</si>
  <si>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</si>
  <si>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</si>
  <si>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</si>
  <si>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</si>
  <si>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</si>
  <si>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</si>
  <si>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</si>
  <si>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</si>
  <si>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</si>
  <si>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</si>
  <si>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</si>
  <si>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</si>
  <si>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</si>
  <si>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</si>
  <si>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</si>
  <si>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</si>
  <si>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</si>
  <si>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</si>
  <si>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</si>
  <si>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</si>
  <si>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</si>
  <si>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</si>
  <si>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</si>
  <si>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</si>
  <si>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</si>
  <si>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</si>
  <si>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</si>
  <si>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</si>
  <si>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</si>
  <si>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</si>
  <si>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</si>
  <si>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</si>
  <si>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</si>
  <si>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</si>
  <si>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</si>
  <si>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</si>
  <si>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</si>
  <si>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</si>
  <si>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</si>
  <si>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</si>
  <si>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</si>
  <si>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</si>
  <si>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</si>
  <si>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</si>
  <si>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</si>
  <si>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</si>
  <si>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</si>
  <si>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</si>
  <si>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</si>
  <si>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</si>
  <si>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</si>
  <si>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</si>
  <si>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</si>
  <si>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</si>
  <si>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</si>
  <si>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</si>
  <si>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</si>
  <si>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</si>
  <si>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</si>
  <si>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</si>
  <si>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</si>
  <si>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</si>
  <si>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</si>
  <si>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</si>
  <si>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</si>
  <si>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</si>
  <si>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</si>
  <si>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</si>
  <si>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</si>
  <si>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</si>
  <si>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</si>
  <si>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</si>
  <si>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</si>
  <si>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</si>
  <si>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</si>
  <si>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</si>
  <si>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</si>
  <si>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</si>
  <si>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</si>
  <si>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</si>
  <si>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</si>
  <si>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</si>
  <si>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</si>
  <si>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</si>
  <si>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</si>
  <si>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</si>
  <si>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</si>
  <si>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</si>
  <si>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</si>
  <si>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</si>
  <si>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</si>
  <si>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</si>
  <si>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</si>
  <si>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</si>
  <si>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</si>
  <si>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</si>
  <si>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</si>
  <si>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</si>
  <si>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</si>
  <si>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</si>
  <si>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</si>
  <si>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</si>
  <si>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</si>
  <si>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</si>
  <si>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</si>
  <si>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</si>
  <si>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</si>
  <si>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</si>
  <si>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</si>
  <si>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</si>
  <si>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</si>
  <si>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</si>
  <si>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</si>
  <si>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</si>
  <si>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</si>
  <si>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</si>
  <si>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</si>
  <si>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</si>
  <si>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</si>
  <si>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</si>
  <si>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</si>
  <si>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</si>
  <si>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</si>
  <si>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</si>
  <si>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</si>
  <si>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</si>
  <si>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</si>
  <si>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</si>
  <si>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</si>
  <si>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</si>
  <si>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</si>
  <si>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</si>
  <si>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</si>
  <si>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</si>
  <si>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</si>
  <si>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</si>
  <si>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</si>
  <si>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</si>
  <si>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</si>
  <si>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</si>
  <si>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</si>
  <si>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</si>
  <si>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</si>
  <si>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</si>
  <si>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</si>
  <si>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</si>
  <si>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</si>
  <si>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</si>
  <si>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</si>
  <si>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</si>
  <si>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</si>
  <si>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</si>
  <si>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</si>
  <si>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</si>
  <si>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</si>
  <si>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</si>
  <si>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</si>
  <si>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</si>
  <si>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</si>
  <si>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</si>
  <si>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</si>
  <si>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</si>
  <si>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</si>
  <si>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</si>
  <si>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</si>
  <si>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</si>
  <si>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</si>
  <si>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</si>
  <si>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</si>
  <si>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</si>
  <si>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</si>
  <si>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</si>
  <si>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</si>
  <si>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</si>
  <si>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</si>
  <si>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</si>
  <si>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</si>
  <si>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</si>
  <si>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</si>
  <si>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</si>
  <si>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</si>
  <si>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</si>
  <si>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</si>
  <si>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</si>
  <si>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</si>
  <si>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</si>
  <si>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</si>
  <si>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</si>
  <si>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</si>
  <si>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</si>
  <si>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</si>
  <si>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</si>
  <si>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</si>
  <si>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</si>
  <si>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</si>
  <si>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</si>
  <si>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</si>
  <si>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</si>
  <si>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</si>
  <si>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</si>
  <si>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</si>
  <si>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</si>
  <si>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</si>
  <si>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</si>
  <si>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</si>
  <si>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</si>
  <si>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</si>
  <si>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</si>
  <si>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</si>
  <si>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</si>
  <si>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</si>
  <si>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</si>
  <si>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</si>
  <si>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</si>
  <si>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</si>
  <si>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</si>
  <si>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</si>
  <si>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</si>
  <si>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</si>
  <si>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</si>
  <si>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</si>
  <si>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</si>
  <si>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</si>
  <si>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</si>
  <si>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</si>
  <si>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</si>
  <si>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</si>
  <si>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</si>
  <si>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</si>
  <si>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</si>
  <si>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</si>
  <si>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</si>
  <si>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</si>
  <si>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</si>
  <si>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</si>
  <si>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</si>
  <si>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</si>
  <si>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</si>
  <si>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</si>
  <si>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</si>
  <si>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</si>
  <si>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</si>
  <si>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</si>
  <si>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</si>
  <si>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</si>
  <si>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</si>
  <si>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</si>
  <si>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</si>
  <si>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</si>
  <si>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</si>
  <si>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</si>
  <si>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</si>
  <si>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</si>
  <si>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</si>
  <si>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</si>
  <si>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</si>
  <si>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</si>
  <si>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</si>
  <si>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</si>
  <si>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</si>
  <si>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</si>
  <si>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</si>
  <si>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</si>
  <si>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</si>
  <si>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</si>
  <si>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</si>
  <si>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</si>
  <si>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</si>
  <si>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</si>
  <si>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</si>
  <si>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</si>
  <si>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</si>
  <si>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</si>
  <si>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</si>
  <si>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</si>
  <si>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</si>
  <si>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</si>
  <si>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</si>
  <si>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</si>
  <si>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</si>
  <si>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</si>
  <si>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</si>
  <si>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</si>
  <si>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</si>
  <si>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</si>
  <si>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</si>
  <si>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</si>
  <si>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</si>
  <si>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</si>
  <si>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</si>
  <si>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</si>
  <si>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</si>
  <si>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</si>
  <si>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</si>
  <si>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</si>
  <si>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</si>
  <si>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</si>
  <si>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</si>
  <si>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</si>
  <si>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</si>
  <si>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</si>
  <si>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</si>
  <si>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</si>
  <si>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</si>
  <si>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</si>
  <si>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</si>
  <si>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</si>
  <si>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</si>
  <si>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</si>
  <si>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</si>
  <si>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</si>
  <si>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</si>
  <si>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</si>
  <si>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</si>
  <si>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</si>
  <si>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</si>
  <si>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</si>
  <si>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</si>
  <si>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</si>
  <si>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</si>
  <si>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</si>
  <si>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</si>
  <si>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</si>
  <si>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</si>
  <si>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</si>
  <si>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</si>
  <si>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</si>
  <si>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</si>
  <si>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</si>
  <si>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</si>
  <si>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</si>
  <si>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</si>
  <si>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</si>
  <si>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43°02'41.982</t>
  </si>
  <si>
    <t>23°32'15.196</t>
  </si>
  <si>
    <t>43°02'45.166</t>
  </si>
  <si>
    <t>23°32'15.071</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</si>
  <si>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</si>
  <si>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</si>
  <si>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</si>
  <si>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</si>
  <si>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</si>
  <si>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</si>
  <si>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</si>
  <si>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</si>
  <si>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</si>
  <si>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</si>
  <si>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</si>
  <si>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</si>
  <si>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</si>
  <si>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</si>
  <si>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</si>
  <si>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</si>
  <si>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</si>
  <si>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</si>
  <si>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</si>
  <si>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</si>
  <si>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</si>
  <si>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</si>
  <si>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</si>
  <si>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</si>
  <si>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</si>
  <si>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</si>
  <si>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</si>
  <si>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</si>
  <si>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</si>
  <si>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</si>
  <si>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</si>
  <si>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</si>
  <si>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</si>
  <si>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</si>
  <si>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</si>
  <si>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</si>
  <si>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</si>
  <si>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</si>
  <si>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</si>
  <si>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</si>
  <si>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</si>
  <si>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</si>
  <si>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</si>
  <si>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</si>
  <si>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</si>
  <si>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</si>
  <si>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</si>
  <si>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</si>
  <si>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</si>
  <si>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</si>
  <si>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</si>
  <si>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</si>
  <si>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</si>
  <si>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</si>
  <si>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</si>
  <si>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</si>
  <si>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</si>
  <si>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</si>
  <si>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</si>
  <si>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</si>
  <si>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</si>
  <si>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</si>
  <si>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</si>
  <si>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</si>
  <si>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</si>
  <si>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</si>
  <si>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</si>
  <si>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</si>
  <si>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</si>
  <si>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</si>
  <si>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</si>
  <si>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</si>
  <si>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</si>
  <si>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</si>
  <si>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</si>
  <si>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</si>
  <si>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</si>
  <si>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</si>
  <si>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</si>
  <si>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</si>
  <si>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</si>
  <si>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</si>
  <si>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</si>
  <si>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</si>
  <si>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</si>
  <si>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</si>
  <si>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</si>
  <si>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</si>
  <si>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</si>
  <si>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</si>
  <si>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</si>
  <si>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</si>
  <si>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</si>
  <si>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</si>
  <si>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</si>
  <si>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</si>
  <si>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</si>
  <si>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</si>
  <si>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</si>
  <si>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</si>
  <si>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</si>
  <si>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</si>
  <si>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</si>
  <si>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</si>
  <si>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</si>
  <si>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</si>
  <si>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</si>
  <si>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</si>
  <si>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</si>
  <si>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</si>
  <si>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</si>
  <si>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</si>
  <si>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</si>
  <si>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</si>
  <si>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</si>
  <si>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</si>
  <si>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</si>
  <si>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</si>
  <si>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</si>
  <si>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</si>
  <si>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</si>
  <si>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</si>
  <si>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</si>
  <si>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</si>
  <si>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</si>
  <si>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</si>
  <si>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</si>
  <si>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</si>
  <si>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</si>
  <si>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</si>
  <si>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</si>
  <si>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</si>
  <si>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</si>
  <si>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</si>
  <si>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</si>
  <si>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</si>
  <si>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</si>
  <si>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</si>
  <si>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</si>
  <si>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</si>
  <si>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</si>
  <si>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</si>
  <si>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</si>
  <si>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</si>
  <si>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</si>
  <si>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</si>
  <si>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</si>
  <si>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</si>
  <si>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</si>
  <si>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</si>
  <si>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</si>
  <si>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</si>
  <si>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</si>
  <si>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</si>
  <si>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</si>
  <si>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</si>
  <si>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</si>
  <si>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</si>
  <si>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</si>
  <si>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</si>
  <si>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</si>
  <si>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</si>
  <si>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</si>
  <si>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</si>
  <si>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</si>
  <si>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</si>
  <si>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</si>
  <si>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</si>
  <si>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</si>
  <si>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</si>
  <si>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</si>
  <si>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</si>
  <si>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</si>
  <si>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</si>
  <si>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</si>
  <si>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</si>
  <si>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</si>
  <si>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</si>
  <si>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</si>
  <si>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</si>
  <si>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</si>
  <si>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</si>
  <si>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</si>
  <si>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</si>
  <si>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</si>
  <si>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</si>
  <si>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</si>
  <si>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</si>
  <si>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</si>
  <si>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</si>
  <si>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</si>
  <si>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</si>
  <si>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</si>
  <si>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</si>
  <si>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</si>
  <si>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</si>
  <si>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</si>
  <si>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</si>
  <si>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</si>
  <si>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</si>
  <si>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</si>
  <si>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</si>
  <si>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</si>
  <si>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</si>
  <si>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</si>
  <si>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</si>
  <si>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</si>
  <si>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</si>
  <si>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</si>
  <si>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</si>
  <si>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</si>
  <si>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</si>
  <si>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</si>
  <si>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</si>
  <si>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</si>
  <si>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</si>
  <si>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</si>
  <si>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</si>
  <si>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</si>
  <si>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</si>
  <si>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</si>
  <si>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</si>
  <si>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</si>
  <si>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</si>
  <si>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</si>
  <si>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</si>
  <si>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</si>
  <si>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</si>
  <si>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</si>
  <si>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</si>
  <si>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</si>
  <si>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</si>
  <si>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</si>
  <si>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</si>
  <si>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</si>
  <si>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</si>
  <si>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</si>
  <si>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</si>
  <si>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</si>
  <si>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</si>
  <si>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</si>
  <si>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</si>
  <si>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</si>
  <si>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</si>
  <si>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</si>
  <si>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</si>
  <si>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</si>
  <si>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</si>
  <si>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</si>
  <si>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</si>
  <si>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</si>
  <si>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</si>
  <si>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</si>
  <si>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</si>
  <si>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</si>
  <si>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</si>
  <si>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</si>
  <si>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</si>
  <si>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</si>
  <si>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</si>
  <si>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</si>
  <si>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</si>
  <si>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</si>
  <si>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</si>
  <si>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</si>
  <si>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</si>
  <si>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</si>
  <si>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</si>
  <si>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</si>
  <si>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</si>
  <si>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</si>
  <si>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</si>
  <si>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</si>
  <si>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</si>
  <si>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</si>
  <si>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</si>
  <si>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</si>
  <si>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</si>
  <si>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</si>
  <si>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</si>
  <si>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</si>
  <si>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</si>
  <si>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</si>
  <si>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</si>
  <si>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</si>
  <si>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</si>
  <si>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</si>
  <si>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</si>
  <si>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</si>
  <si>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</si>
  <si>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</si>
  <si>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</si>
  <si>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</si>
  <si>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</si>
  <si>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</si>
  <si>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</si>
  <si>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</si>
  <si>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</si>
  <si>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</si>
  <si>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</si>
  <si>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</si>
  <si>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</si>
  <si>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</si>
  <si>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</si>
  <si>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</si>
  <si>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</si>
  <si>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</si>
  <si>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</si>
  <si>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</si>
  <si>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</si>
  <si>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</si>
  <si>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</si>
  <si>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</si>
  <si>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</si>
  <si>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</si>
  <si>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</si>
  <si>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</si>
  <si>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</si>
  <si>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</si>
  <si>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</si>
  <si>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</si>
  <si>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</si>
  <si>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</si>
  <si>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</si>
  <si>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</si>
  <si>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</si>
  <si>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</si>
  <si>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</si>
  <si>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</si>
  <si>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</si>
  <si>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</si>
  <si>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</si>
  <si>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</si>
  <si>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</si>
  <si>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</si>
  <si>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</si>
  <si>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</si>
  <si>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</si>
  <si>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</si>
  <si>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</si>
  <si>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</si>
  <si>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</si>
  <si>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</si>
  <si>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</si>
  <si>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</si>
  <si>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</si>
  <si>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</si>
  <si>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</si>
  <si>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</si>
  <si>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</si>
  <si>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</si>
  <si>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</si>
  <si>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</si>
  <si>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</si>
  <si>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</si>
  <si>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</si>
  <si>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</si>
  <si>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</si>
  <si>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</si>
  <si>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</si>
  <si>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</si>
  <si>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</si>
  <si>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</si>
  <si>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</si>
  <si>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</si>
  <si>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</si>
  <si>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</si>
  <si>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</si>
  <si>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</si>
  <si>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</si>
  <si>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</si>
  <si>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</si>
  <si>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</si>
  <si>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</si>
  <si>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</si>
  <si>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</si>
  <si>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</si>
  <si>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</si>
  <si>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</si>
  <si>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</si>
  <si>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</si>
  <si>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</si>
  <si>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</si>
  <si>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</si>
  <si>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</si>
  <si>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</si>
  <si>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</si>
  <si>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</si>
  <si>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</si>
  <si>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</si>
  <si>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</si>
  <si>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</si>
  <si>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</si>
  <si>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</si>
  <si>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</si>
  <si>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</si>
  <si>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</si>
  <si>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</si>
  <si>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</si>
  <si>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</si>
  <si>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</si>
  <si>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</si>
  <si>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</si>
  <si>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</si>
  <si>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</si>
  <si>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</si>
  <si>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</si>
  <si>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</si>
  <si>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</si>
  <si>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</si>
  <si>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</si>
  <si>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</si>
  <si>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</si>
  <si>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</si>
  <si>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</si>
  <si>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</si>
  <si>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</si>
  <si>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</si>
  <si>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</si>
  <si>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</si>
  <si>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</si>
  <si>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</si>
  <si>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</si>
  <si>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</si>
  <si>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</si>
  <si>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</si>
  <si>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</si>
  <si>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</si>
  <si>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</si>
  <si>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</si>
  <si>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</si>
  <si>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</si>
  <si>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</si>
  <si>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</si>
  <si>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</si>
  <si>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</si>
  <si>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</si>
  <si>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</si>
  <si>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</si>
  <si>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</si>
  <si>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</si>
  <si>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</si>
  <si>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</si>
  <si>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</si>
  <si>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</si>
  <si>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</si>
  <si>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</si>
  <si>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</si>
  <si>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</si>
  <si>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</si>
  <si>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</si>
  <si>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</si>
  <si>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</si>
  <si>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</si>
  <si>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</si>
  <si>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</si>
  <si>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</si>
  <si>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</si>
  <si>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</si>
  <si>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</si>
  <si>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</si>
  <si>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</si>
  <si>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</si>
  <si>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</si>
  <si>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</si>
  <si>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</si>
  <si>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</si>
  <si>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</si>
  <si>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</si>
  <si>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</si>
  <si>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</si>
  <si>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</si>
  <si>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</si>
  <si>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</si>
  <si>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</si>
  <si>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</si>
  <si>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</si>
  <si>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</si>
  <si>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</si>
  <si>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</si>
  <si>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</si>
  <si>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</si>
  <si>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</si>
  <si>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</si>
  <si>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</si>
  <si>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</si>
  <si>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</si>
  <si>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</si>
  <si>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</si>
  <si>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</si>
  <si>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</si>
  <si>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</si>
  <si>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</si>
  <si>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</si>
  <si>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</si>
  <si>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</si>
  <si>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</si>
  <si>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</si>
  <si>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</si>
  <si>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</si>
  <si>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</si>
  <si>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</si>
  <si>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</si>
  <si>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</si>
  <si>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</si>
  <si>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</si>
  <si>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</si>
  <si>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</si>
  <si>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</si>
  <si>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</si>
  <si>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</si>
  <si>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</si>
  <si>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</si>
  <si>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</si>
  <si>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</si>
  <si>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</si>
  <si>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</si>
  <si>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</si>
  <si>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</si>
  <si>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</si>
  <si>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</si>
  <si>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</si>
  <si>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</si>
  <si>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</si>
  <si>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</si>
  <si>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</si>
  <si>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</si>
  <si>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</si>
  <si>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</si>
  <si>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</si>
  <si>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</si>
  <si>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</si>
  <si>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</si>
  <si>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</si>
  <si>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</si>
  <si>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</si>
  <si>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</si>
  <si>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</si>
  <si>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</si>
  <si>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</si>
  <si>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</si>
  <si>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</si>
  <si>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</si>
  <si>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</si>
  <si>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</si>
  <si>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</si>
  <si>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</si>
  <si>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</si>
  <si>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</si>
  <si>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</si>
  <si>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</si>
  <si>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</si>
  <si>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</si>
  <si>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</si>
  <si>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</si>
  <si>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</si>
  <si>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</si>
  <si>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</si>
  <si>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</si>
  <si>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</si>
  <si>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</si>
  <si>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</si>
  <si>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</si>
  <si>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</si>
  <si>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</si>
  <si>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</si>
  <si>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</si>
  <si>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</si>
  <si>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</si>
  <si>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</si>
  <si>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</si>
  <si>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</si>
  <si>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</si>
  <si>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</si>
  <si>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</si>
  <si>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</si>
  <si>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</si>
  <si>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</si>
  <si>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</si>
  <si>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</si>
  <si>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</si>
  <si>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</si>
  <si>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</si>
  <si>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</si>
  <si>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</si>
  <si>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</si>
  <si>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</si>
  <si>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</si>
  <si>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</si>
  <si>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</si>
  <si>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</si>
  <si>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</si>
  <si>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</si>
  <si>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</si>
  <si>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</si>
  <si>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</si>
  <si>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</si>
  <si>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</si>
  <si>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</si>
  <si>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</si>
  <si>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</si>
  <si>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</si>
  <si>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</si>
  <si>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</si>
  <si>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</si>
  <si>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</si>
  <si>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</si>
  <si>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</si>
  <si>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</si>
  <si>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</si>
  <si>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</si>
  <si>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</si>
  <si>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</si>
  <si>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</si>
  <si>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</si>
  <si>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</si>
  <si>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</si>
  <si>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</si>
  <si>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</si>
  <si>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</si>
  <si>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</si>
  <si>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</si>
  <si>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</si>
  <si>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</si>
  <si>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</si>
  <si>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</si>
  <si>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</si>
  <si>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</si>
  <si>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</si>
  <si>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</si>
  <si>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</si>
  <si>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</si>
  <si>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</si>
  <si>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</si>
  <si>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</si>
  <si>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</si>
  <si>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</si>
  <si>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</si>
  <si>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</si>
  <si>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</si>
  <si>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</si>
  <si>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</si>
  <si>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</si>
  <si>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</si>
  <si>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</si>
  <si>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</si>
  <si>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</si>
  <si>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</si>
  <si>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</si>
  <si>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</si>
  <si>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</si>
  <si>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</si>
  <si>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</si>
  <si>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</si>
  <si>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</si>
  <si>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</si>
  <si>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</si>
  <si>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</si>
  <si>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</si>
  <si>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</si>
  <si>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</si>
  <si>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</si>
  <si>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</si>
  <si>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</si>
  <si>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</si>
  <si>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</si>
  <si>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</si>
  <si>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</si>
  <si>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</si>
  <si>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</si>
  <si>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</si>
  <si>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</si>
  <si>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</si>
  <si>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</si>
  <si>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</si>
  <si>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</si>
  <si>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</si>
  <si>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</si>
  <si>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</si>
  <si>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</si>
  <si>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</si>
  <si>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</si>
  <si>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</si>
  <si>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</si>
  <si>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</si>
  <si>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</si>
  <si>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</si>
  <si>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</si>
  <si>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</si>
  <si>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</si>
  <si>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</si>
  <si>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</si>
  <si>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</si>
  <si>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</si>
  <si>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</si>
  <si>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</si>
  <si>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</si>
  <si>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</si>
  <si>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</si>
  <si>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</si>
  <si>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</si>
  <si>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</si>
  <si>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</si>
  <si>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</si>
  <si>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</si>
  <si>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</si>
  <si>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</si>
  <si>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</si>
  <si>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</si>
  <si>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</si>
  <si>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</si>
  <si>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</si>
  <si>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</si>
  <si>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</si>
  <si>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</si>
  <si>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</si>
  <si>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</si>
  <si>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</si>
  <si>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</si>
  <si>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</si>
  <si>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</si>
  <si>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</si>
  <si>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</si>
  <si>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</si>
  <si>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</si>
  <si>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</si>
  <si>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</si>
  <si>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</si>
  <si>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</si>
  <si>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</si>
  <si>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</si>
  <si>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</si>
  <si>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</si>
  <si>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</si>
  <si>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</si>
  <si>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</si>
  <si>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</si>
  <si>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</si>
  <si>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</si>
  <si>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</si>
  <si>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</si>
  <si>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</si>
  <si>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</si>
  <si>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</si>
  <si>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</si>
  <si>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</si>
  <si>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</si>
  <si>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</si>
  <si>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</si>
  <si>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</si>
  <si>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</si>
  <si>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</si>
  <si>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</si>
  <si>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</si>
  <si>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</si>
  <si>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</si>
  <si>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</si>
  <si>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</si>
  <si>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</si>
  <si>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</si>
  <si>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</si>
  <si>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</si>
  <si>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</si>
  <si>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</si>
  <si>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</si>
  <si>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</si>
  <si>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</si>
  <si>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</si>
  <si>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</si>
  <si>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</si>
  <si>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</si>
  <si>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</si>
  <si>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</si>
  <si>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</si>
  <si>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</si>
  <si>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</si>
  <si>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</si>
  <si>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</si>
  <si>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</si>
  <si>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</si>
  <si>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</si>
  <si>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</si>
  <si>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</si>
  <si>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</si>
  <si>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</si>
  <si>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</si>
  <si>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</si>
  <si>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</si>
  <si>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</si>
  <si>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</si>
  <si>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</si>
  <si>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</si>
  <si>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</si>
  <si>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</si>
  <si>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</si>
  <si>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</si>
  <si>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</si>
  <si>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</si>
  <si>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</si>
  <si>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</si>
  <si>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</si>
  <si>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</si>
  <si>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</si>
  <si>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</si>
  <si>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</si>
  <si>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</si>
  <si>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</si>
  <si>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</si>
  <si>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</si>
  <si>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</si>
  <si>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</si>
  <si>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</si>
  <si>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</si>
  <si>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</si>
  <si>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</si>
  <si>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</si>
  <si>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</si>
  <si>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</si>
  <si>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</si>
  <si>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</si>
  <si>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</si>
  <si>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</si>
  <si>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</si>
  <si>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</si>
  <si>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</si>
  <si>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</si>
  <si>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</si>
  <si>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</si>
  <si>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</si>
  <si>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</si>
  <si>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</si>
  <si>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</si>
  <si>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</si>
  <si>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</si>
  <si>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</si>
  <si>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</si>
  <si>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</si>
  <si>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</si>
  <si>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</si>
  <si>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</si>
  <si>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</si>
  <si>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</si>
  <si>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</si>
  <si>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</si>
  <si>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</si>
  <si>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</si>
  <si>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</si>
  <si>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</si>
  <si>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</si>
  <si>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</si>
  <si>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</si>
  <si>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</si>
  <si>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</si>
  <si>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</si>
  <si>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</si>
  <si>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</si>
  <si>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</si>
  <si>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</si>
  <si>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</si>
  <si>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</si>
  <si>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</si>
  <si>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</si>
  <si>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</si>
  <si>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</si>
  <si>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</si>
  <si>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</si>
  <si>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</si>
  <si>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</si>
  <si>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</si>
  <si>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</si>
  <si>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</si>
  <si>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</si>
  <si>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</si>
  <si>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</si>
  <si>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</si>
  <si>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</si>
  <si>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</si>
  <si>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</si>
  <si>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</si>
  <si>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</si>
  <si>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</si>
  <si>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</si>
  <si>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</si>
  <si>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</si>
  <si>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</si>
  <si>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</si>
  <si>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</si>
  <si>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</si>
  <si>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</si>
  <si>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</si>
  <si>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</si>
  <si>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</si>
  <si>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</si>
  <si>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</si>
  <si>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</si>
  <si>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</si>
  <si>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</si>
  <si>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</si>
  <si>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</si>
  <si>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</si>
  <si>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</si>
  <si>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</si>
  <si>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</si>
  <si>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</si>
  <si>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</si>
  <si>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</si>
  <si>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</si>
  <si>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</si>
  <si>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</si>
  <si>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</si>
  <si>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</si>
  <si>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</si>
  <si>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</si>
  <si>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</si>
  <si>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</si>
  <si>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</si>
  <si>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</si>
  <si>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</si>
  <si>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</si>
  <si>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</si>
  <si>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</si>
  <si>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</si>
  <si>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</si>
  <si>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</si>
  <si>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</si>
  <si>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</si>
  <si>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</si>
  <si>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</si>
  <si>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</si>
  <si>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</si>
  <si>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</si>
  <si>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</si>
  <si>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</si>
  <si>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</si>
  <si>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</si>
  <si>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</si>
  <si>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</si>
  <si>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</si>
  <si>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</si>
  <si>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</si>
  <si>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</si>
  <si>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</si>
  <si>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</si>
  <si>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</si>
  <si>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</si>
  <si>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</si>
  <si>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</si>
  <si>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</si>
  <si>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</si>
  <si>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</si>
  <si>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</si>
  <si>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</si>
  <si>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</si>
  <si>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</si>
  <si>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</si>
  <si>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</si>
  <si>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</si>
  <si>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</si>
  <si>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</si>
  <si>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</si>
  <si>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</si>
  <si>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</si>
  <si>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</si>
  <si>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</si>
  <si>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</si>
  <si>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</si>
  <si>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</si>
  <si>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</si>
  <si>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</si>
  <si>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</si>
  <si>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</si>
  <si>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</si>
  <si>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</si>
  <si>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</si>
  <si>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</si>
  <si>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</si>
  <si>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</si>
  <si>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</si>
  <si>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</si>
  <si>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</si>
  <si>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</si>
  <si>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</si>
  <si>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</si>
  <si>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</si>
  <si>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</si>
  <si>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</si>
  <si>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</si>
  <si>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</si>
  <si>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</si>
  <si>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</si>
  <si>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</si>
  <si>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</si>
  <si>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</si>
  <si>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</si>
  <si>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</si>
  <si>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</si>
  <si>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</si>
  <si>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</si>
  <si>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</si>
  <si>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</si>
  <si>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</si>
  <si>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</si>
  <si>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</si>
  <si>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</si>
  <si>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</si>
  <si>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</si>
  <si>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</si>
  <si>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</si>
  <si>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</si>
  <si>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</si>
  <si>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</si>
  <si>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</si>
  <si>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</si>
  <si>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</si>
  <si>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</si>
  <si>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</si>
  <si>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</si>
  <si>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</si>
  <si>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</si>
  <si>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</si>
  <si>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</si>
  <si>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</si>
  <si>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</si>
  <si>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</si>
  <si>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</si>
  <si>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</si>
  <si>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</si>
  <si>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</si>
  <si>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</si>
  <si>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</si>
  <si>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</si>
  <si>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</si>
  <si>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</si>
  <si>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</si>
  <si>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</si>
  <si>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</si>
  <si>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</si>
  <si>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</si>
  <si>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</si>
  <si>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</si>
  <si>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</si>
  <si>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</si>
  <si>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</si>
  <si>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</si>
  <si>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</si>
  <si>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</si>
  <si>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</si>
  <si>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</si>
  <si>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</si>
  <si>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</si>
  <si>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</si>
  <si>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</si>
  <si>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</si>
  <si>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</si>
  <si>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</si>
  <si>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</si>
  <si>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</si>
  <si>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</si>
  <si>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</si>
  <si>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</si>
  <si>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</si>
  <si>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</si>
  <si>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</si>
  <si>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</si>
  <si>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</si>
  <si>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</si>
  <si>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</si>
  <si>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</si>
  <si>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</si>
  <si>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</si>
  <si>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</si>
  <si>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</si>
  <si>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</si>
  <si>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</si>
  <si>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</si>
  <si>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</si>
  <si>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</si>
  <si>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</si>
  <si>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</si>
  <si>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</si>
  <si>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</si>
  <si>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</si>
  <si>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</si>
  <si>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</si>
  <si>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</si>
  <si>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</si>
  <si>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</si>
  <si>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</si>
  <si>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</si>
  <si>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</si>
  <si>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</si>
  <si>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</si>
  <si>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</si>
  <si>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</si>
  <si>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</si>
  <si>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</si>
  <si>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</si>
  <si>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</si>
  <si>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</si>
  <si>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</si>
  <si>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</si>
  <si>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</si>
  <si>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</si>
  <si>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</si>
  <si>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</si>
  <si>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</si>
  <si>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</si>
  <si>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</si>
  <si>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</si>
  <si>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</si>
  <si>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</si>
  <si>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</si>
  <si>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</si>
  <si>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</si>
  <si>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</si>
  <si>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</si>
  <si>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</si>
  <si>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</si>
  <si>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</si>
  <si>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</si>
  <si>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</si>
  <si>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</si>
  <si>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</si>
  <si>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</si>
  <si>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</si>
  <si>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</si>
  <si>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</si>
  <si>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</si>
  <si>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</si>
  <si>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</si>
  <si>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</si>
  <si>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</si>
  <si>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</si>
  <si>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</si>
  <si>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</si>
  <si>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</si>
  <si>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</si>
  <si>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</si>
  <si>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</si>
  <si>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</si>
  <si>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</si>
  <si>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</si>
  <si>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</si>
  <si>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</si>
  <si>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</si>
  <si>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</si>
  <si>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</si>
  <si>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</si>
  <si>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</si>
  <si>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</si>
  <si>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</si>
  <si>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</si>
  <si>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</si>
  <si>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</si>
  <si>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</si>
  <si>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</si>
  <si>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</si>
  <si>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</si>
  <si>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</si>
  <si>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</si>
  <si>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</si>
  <si>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</si>
  <si>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</si>
  <si>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</si>
  <si>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</si>
  <si>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</si>
  <si>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</si>
  <si>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</si>
  <si>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</si>
  <si>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</si>
  <si>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</si>
  <si>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</si>
  <si>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</si>
  <si>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</si>
  <si>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</si>
  <si>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</si>
  <si>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</si>
  <si>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</si>
  <si>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</si>
  <si>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</si>
  <si>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</si>
  <si>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</si>
  <si>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</si>
  <si>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</si>
  <si>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</si>
  <si>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</si>
  <si>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</si>
  <si>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</si>
  <si>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</si>
  <si>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</si>
  <si>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</si>
  <si>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</si>
  <si>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</si>
  <si>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</si>
  <si>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</si>
  <si>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</si>
  <si>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</si>
  <si>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</si>
  <si>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</si>
  <si>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</si>
  <si>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</si>
  <si>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</si>
  <si>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</si>
  <si>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</si>
  <si>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</si>
  <si>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</si>
  <si>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</si>
  <si>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</si>
  <si>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</si>
  <si>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</si>
  <si>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</si>
  <si>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</si>
  <si>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</si>
  <si>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</si>
  <si>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</si>
  <si>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</si>
  <si>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</si>
  <si>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</si>
  <si>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</si>
  <si>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</si>
  <si>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</si>
  <si>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</si>
  <si>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</si>
  <si>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</si>
  <si>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</si>
  <si>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</si>
  <si>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</si>
  <si>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</si>
  <si>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</si>
  <si>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</si>
  <si>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</si>
  <si>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</si>
  <si>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</si>
  <si>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</si>
  <si>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</si>
  <si>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</si>
  <si>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</si>
  <si>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</si>
  <si>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</si>
  <si>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</si>
  <si>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</si>
  <si>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</si>
  <si>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</si>
  <si>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</si>
  <si>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</si>
  <si>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</si>
  <si>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</si>
  <si>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</si>
  <si>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</si>
  <si>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</si>
  <si>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</si>
  <si>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</si>
  <si>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</si>
  <si>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</si>
  <si>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</si>
  <si>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</si>
  <si>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</si>
  <si>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</si>
  <si>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</si>
  <si>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</si>
  <si>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</si>
  <si>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</si>
  <si>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</si>
  <si>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</si>
  <si>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</si>
  <si>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</si>
  <si>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</si>
  <si>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</si>
  <si>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</si>
  <si>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</si>
  <si>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</si>
  <si>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</si>
  <si>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</si>
  <si>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</si>
  <si>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</si>
  <si>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</si>
  <si>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</si>
  <si>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</si>
  <si>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</si>
  <si>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</si>
  <si>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</si>
  <si>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</si>
  <si>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</si>
  <si>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</si>
  <si>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</si>
  <si>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</si>
  <si>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</si>
  <si>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</si>
  <si>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</si>
  <si>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</si>
  <si>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</si>
  <si>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</si>
  <si>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</si>
  <si>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</si>
  <si>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</si>
  <si>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</si>
  <si>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</si>
  <si>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</si>
  <si>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</si>
  <si>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</si>
  <si>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</si>
  <si>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</si>
  <si>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</si>
  <si>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</si>
  <si>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</si>
  <si>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</si>
  <si>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</si>
  <si>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</si>
  <si>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</si>
  <si>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</si>
  <si>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</si>
  <si>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</si>
  <si>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</si>
  <si>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</si>
  <si>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</si>
  <si>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</si>
  <si>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</si>
  <si>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</si>
  <si>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</si>
  <si>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</si>
  <si>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</si>
  <si>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</si>
  <si>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</si>
  <si>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</si>
  <si>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</si>
  <si>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</si>
  <si>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</si>
  <si>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</si>
  <si>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</si>
  <si>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</si>
  <si>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</si>
  <si>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</si>
  <si>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</si>
  <si>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</si>
  <si>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</si>
  <si>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</si>
  <si>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</si>
  <si>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</si>
  <si>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</si>
  <si>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</si>
  <si>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</si>
  <si>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</si>
  <si>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</si>
  <si>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</si>
  <si>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</si>
  <si>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</si>
  <si>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</si>
  <si>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</si>
  <si>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</si>
  <si>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</si>
  <si>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</si>
  <si>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</si>
  <si>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</si>
  <si>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</si>
  <si>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</si>
  <si>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</si>
  <si>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</si>
  <si>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</si>
  <si>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</si>
  <si>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</si>
  <si>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</si>
  <si>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</si>
  <si>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</si>
  <si>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</si>
  <si>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</si>
  <si>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</si>
  <si>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</si>
  <si>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</si>
  <si>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</si>
  <si>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</si>
  <si>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</si>
  <si>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</si>
  <si>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</si>
  <si>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</si>
  <si>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</si>
  <si>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</si>
  <si>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</si>
  <si>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</si>
  <si>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</si>
  <si>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</si>
  <si>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</si>
  <si>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</si>
  <si>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</si>
  <si>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</si>
  <si>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</si>
  <si>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</si>
  <si>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</si>
  <si>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</si>
  <si>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</si>
  <si>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</si>
  <si>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</si>
  <si>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</si>
  <si>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</si>
  <si>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</si>
  <si>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</si>
  <si>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</si>
  <si>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</si>
  <si>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</si>
  <si>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</si>
  <si>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</si>
  <si>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</si>
  <si>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</si>
  <si>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</si>
  <si>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</si>
  <si>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</si>
  <si>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</si>
  <si>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</si>
  <si>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</si>
  <si>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</si>
  <si>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</si>
  <si>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</si>
  <si>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</si>
  <si>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</si>
  <si>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</si>
  <si>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</si>
  <si>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</si>
  <si>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</si>
  <si>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</si>
  <si>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</si>
  <si>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</si>
  <si>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</si>
  <si>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</si>
  <si>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</si>
  <si>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</si>
  <si>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</si>
  <si>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</si>
  <si>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</si>
  <si>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</si>
  <si>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</si>
  <si>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</si>
  <si>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</si>
  <si>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</si>
  <si>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</si>
  <si>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</si>
  <si>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</si>
  <si>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</si>
  <si>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</si>
  <si>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</si>
  <si>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</si>
  <si>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</si>
  <si>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</si>
  <si>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</si>
  <si>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</si>
  <si>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</si>
  <si>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</si>
  <si>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</si>
  <si>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</si>
  <si>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</si>
  <si>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</si>
  <si>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</si>
  <si>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</si>
  <si>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</si>
  <si>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</si>
  <si>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</si>
  <si>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</si>
  <si>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</si>
  <si>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</si>
  <si>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</si>
  <si>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</si>
  <si>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</si>
  <si>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</si>
  <si>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</si>
  <si>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</si>
  <si>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</si>
  <si>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</si>
  <si>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</si>
  <si>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</si>
  <si>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</si>
  <si>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</si>
  <si>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</si>
  <si>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</si>
  <si>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</si>
  <si>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</si>
  <si>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</si>
  <si>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</si>
  <si>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</si>
  <si>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</si>
  <si>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</si>
  <si>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</si>
  <si>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</si>
  <si>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</si>
  <si>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</si>
  <si>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</si>
  <si>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</si>
  <si>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</si>
  <si>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</si>
  <si>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</si>
  <si>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</si>
  <si>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</si>
  <si>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</si>
  <si>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</si>
  <si>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</si>
  <si>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</si>
  <si>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</si>
  <si>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</si>
  <si>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</si>
  <si>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</si>
  <si>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</si>
  <si>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</si>
  <si>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</si>
  <si>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</si>
  <si>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</si>
  <si>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</si>
  <si>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</si>
  <si>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</si>
  <si>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</si>
  <si>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</si>
  <si>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</si>
  <si>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</si>
  <si>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</si>
  <si>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</si>
  <si>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</si>
  <si>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</si>
  <si>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</si>
  <si>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</si>
  <si>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</si>
  <si>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</si>
  <si>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</si>
  <si>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</si>
  <si>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</si>
  <si>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</si>
  <si>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</si>
  <si>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</si>
  <si>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</si>
  <si>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</si>
  <si>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</si>
  <si>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</si>
  <si>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</si>
  <si>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</si>
  <si>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</si>
  <si>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</si>
  <si>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</si>
  <si>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</si>
  <si>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</si>
  <si>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</si>
  <si>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</si>
  <si>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</si>
  <si>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</si>
  <si>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</si>
  <si>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</si>
  <si>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</si>
  <si>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</si>
  <si>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</si>
  <si>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</si>
  <si>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</si>
  <si>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</si>
  <si>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</si>
  <si>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</si>
  <si>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</si>
  <si>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</si>
  <si>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</si>
  <si>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</si>
  <si>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</si>
  <si>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</si>
  <si>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</si>
  <si>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</si>
  <si>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</si>
  <si>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</si>
  <si>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</si>
  <si>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</si>
  <si>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</si>
  <si>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</si>
  <si>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</si>
  <si>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</si>
  <si>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</si>
  <si>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</si>
  <si>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</si>
  <si>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</si>
  <si>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</si>
  <si>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</si>
  <si>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</si>
  <si>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</si>
  <si>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</si>
  <si>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</si>
  <si>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</si>
  <si>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</si>
  <si>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</si>
  <si>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</si>
  <si>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</si>
  <si>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</si>
  <si>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</si>
  <si>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</si>
  <si>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</si>
  <si>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</si>
  <si>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</si>
  <si>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</si>
  <si>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</si>
  <si>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</si>
  <si>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</si>
  <si>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</si>
  <si>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</si>
  <si>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</si>
  <si>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</si>
  <si>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</si>
  <si>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</si>
  <si>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</si>
  <si>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</si>
  <si>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</si>
  <si>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</si>
  <si>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</si>
  <si>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</si>
  <si>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</si>
  <si>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</si>
  <si>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</si>
  <si>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</si>
  <si>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</si>
  <si>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</si>
  <si>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</si>
  <si>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</si>
  <si>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</si>
  <si>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</si>
  <si>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</si>
  <si>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</si>
  <si>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</si>
  <si>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</si>
  <si>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</si>
  <si>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</si>
  <si>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</si>
  <si>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</si>
  <si>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</si>
  <si>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</si>
  <si>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</si>
  <si>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</si>
  <si>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</si>
  <si>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</si>
  <si>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</si>
  <si>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</si>
  <si>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</si>
  <si>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р. Брезенска (Пеща)</t>
  </si>
  <si>
    <t>подприщващ бент; отбивен яз; отбивен земен канал</t>
  </si>
  <si>
    <t>32843.3.276</t>
  </si>
  <si>
    <t>42°59'24,79''</t>
  </si>
  <si>
    <t>23°14'11,04''</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</si>
  <si>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</si>
  <si>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</si>
  <si>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</si>
  <si>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</si>
  <si>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</si>
  <si>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</si>
  <si>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</si>
  <si>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</si>
  <si>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</si>
  <si>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</si>
  <si>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</si>
  <si>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</si>
  <si>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</si>
  <si>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</si>
  <si>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</si>
  <si>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</si>
  <si>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</si>
  <si>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</si>
  <si>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</si>
  <si>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</si>
  <si>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</si>
  <si>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</si>
  <si>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</si>
  <si>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</si>
  <si>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</si>
  <si>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</si>
  <si>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</si>
  <si>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</si>
  <si>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</si>
  <si>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</si>
  <si>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</si>
  <si>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</si>
  <si>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</si>
  <si>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</si>
  <si>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</si>
  <si>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</si>
  <si>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</si>
  <si>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</si>
  <si>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</si>
  <si>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</si>
  <si>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</si>
  <si>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</si>
  <si>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</si>
  <si>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</si>
  <si>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</si>
  <si>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</si>
  <si>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</si>
  <si>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</si>
  <si>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</si>
  <si>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</si>
  <si>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</si>
  <si>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</si>
  <si>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</si>
  <si>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</si>
  <si>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</si>
  <si>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</si>
  <si>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</si>
  <si>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</si>
  <si>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</si>
  <si>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</si>
  <si>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</si>
  <si>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</si>
  <si>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</si>
  <si>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</si>
  <si>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</si>
  <si>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</si>
  <si>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</si>
  <si>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</si>
  <si>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</si>
  <si>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</si>
  <si>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</si>
  <si>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</si>
  <si>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</si>
  <si>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</si>
  <si>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</si>
  <si>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</si>
  <si>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</si>
  <si>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</si>
  <si>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</si>
  <si>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</si>
  <si>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</si>
  <si>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</si>
  <si>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</si>
  <si>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</si>
  <si>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</si>
  <si>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</si>
  <si>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</si>
  <si>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</si>
  <si>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</si>
  <si>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</si>
  <si>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</si>
  <si>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</si>
  <si>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</si>
  <si>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</si>
  <si>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</si>
  <si>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</si>
  <si>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</si>
  <si>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</si>
  <si>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</si>
  <si>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</si>
  <si>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</si>
  <si>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</si>
  <si>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</si>
  <si>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</si>
  <si>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</si>
  <si>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</si>
  <si>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</si>
  <si>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</si>
  <si>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</si>
  <si>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</si>
  <si>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</si>
  <si>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</si>
  <si>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</si>
  <si>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</si>
  <si>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</si>
  <si>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</si>
  <si>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</si>
  <si>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</si>
  <si>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</si>
  <si>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</si>
  <si>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</si>
  <si>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</si>
  <si>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</si>
  <si>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</si>
  <si>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</si>
  <si>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</si>
  <si>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</si>
  <si>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</si>
  <si>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</si>
  <si>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</si>
  <si>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</si>
  <si>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</si>
  <si>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</si>
  <si>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</si>
  <si>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</si>
  <si>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</si>
  <si>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</si>
  <si>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</si>
  <si>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</si>
  <si>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</si>
  <si>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</si>
  <si>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</si>
  <si>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</si>
  <si>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</si>
  <si>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</si>
  <si>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</si>
  <si>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</si>
  <si>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</si>
  <si>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</si>
  <si>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</si>
  <si>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</si>
  <si>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</si>
  <si>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</si>
  <si>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</si>
  <si>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</si>
  <si>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</si>
  <si>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</si>
  <si>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</si>
  <si>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</si>
  <si>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</si>
  <si>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</si>
  <si>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</si>
  <si>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</si>
  <si>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</si>
  <si>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</si>
  <si>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</si>
  <si>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</si>
  <si>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</si>
  <si>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</si>
  <si>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</si>
  <si>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</si>
  <si>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</si>
  <si>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</si>
  <si>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</si>
  <si>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</si>
  <si>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</si>
  <si>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</si>
  <si>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</si>
  <si>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</si>
  <si>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</si>
  <si>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</si>
  <si>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</si>
  <si>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</si>
  <si>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</si>
  <si>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</si>
  <si>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</si>
  <si>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</si>
  <si>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</si>
  <si>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</si>
  <si>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</si>
  <si>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</si>
  <si>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</si>
  <si>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</si>
  <si>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</si>
  <si>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</si>
  <si>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</si>
  <si>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</si>
  <si>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</si>
  <si>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</si>
  <si>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</si>
  <si>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</si>
  <si>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</si>
  <si>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</si>
  <si>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</si>
  <si>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</si>
  <si>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</si>
  <si>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</si>
  <si>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</si>
  <si>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</si>
  <si>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</si>
  <si>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</si>
  <si>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</si>
  <si>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</si>
  <si>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</si>
  <si>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</si>
  <si>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</si>
  <si>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</si>
  <si>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</si>
  <si>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</si>
  <si>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</si>
  <si>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</si>
  <si>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</si>
  <si>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</si>
  <si>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</si>
  <si>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</si>
  <si>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</si>
  <si>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</si>
  <si>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</si>
  <si>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</si>
  <si>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</si>
  <si>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</si>
  <si>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</si>
  <si>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</si>
  <si>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</si>
  <si>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</si>
  <si>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</si>
  <si>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</si>
  <si>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</si>
  <si>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</si>
  <si>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</si>
  <si>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</si>
  <si>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</si>
  <si>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</si>
  <si>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</si>
  <si>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</si>
  <si>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</si>
  <si>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</si>
  <si>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</si>
  <si>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</si>
  <si>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</si>
  <si>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</si>
  <si>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</si>
  <si>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</si>
  <si>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</si>
  <si>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</si>
  <si>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</si>
  <si>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</si>
  <si>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</si>
  <si>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</si>
  <si>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</si>
  <si>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</si>
  <si>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</si>
  <si>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</si>
  <si>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</si>
  <si>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</si>
  <si>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</si>
  <si>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</si>
  <si>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</si>
  <si>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</si>
  <si>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</si>
  <si>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</si>
  <si>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</si>
  <si>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</si>
  <si>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</si>
  <si>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</si>
  <si>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</si>
  <si>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</si>
  <si>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</si>
  <si>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</si>
  <si>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</si>
  <si>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</si>
  <si>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</si>
  <si>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</si>
  <si>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</si>
  <si>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</si>
  <si>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</si>
  <si>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</si>
  <si>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</si>
  <si>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</si>
  <si>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</si>
  <si>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</si>
  <si>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</si>
  <si>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</si>
  <si>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</si>
  <si>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</si>
  <si>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</si>
  <si>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</si>
  <si>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</si>
  <si>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</si>
  <si>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</si>
  <si>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</si>
  <si>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</si>
  <si>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</si>
  <si>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</si>
  <si>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</si>
  <si>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</si>
  <si>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</si>
  <si>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</si>
  <si>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</si>
  <si>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</si>
  <si>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</si>
  <si>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</si>
  <si>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</si>
  <si>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</si>
  <si>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</si>
  <si>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</si>
  <si>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</si>
  <si>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</si>
  <si>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</si>
  <si>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</si>
  <si>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</si>
  <si>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</si>
  <si>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</si>
  <si>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</si>
  <si>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</si>
  <si>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</si>
  <si>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</si>
  <si>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</si>
  <si>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</si>
  <si>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</si>
  <si>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</si>
  <si>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</si>
  <si>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</si>
  <si>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</si>
  <si>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</si>
  <si>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</si>
  <si>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</si>
  <si>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</si>
  <si>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</si>
  <si>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</si>
  <si>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</si>
  <si>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</si>
  <si>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</si>
  <si>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</si>
  <si>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</si>
  <si>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</si>
  <si>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</si>
  <si>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</si>
  <si>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</si>
  <si>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</si>
  <si>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</si>
  <si>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</si>
  <si>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</si>
  <si>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</si>
  <si>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</si>
  <si>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</si>
  <si>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</si>
  <si>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</si>
  <si>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</si>
  <si>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</si>
  <si>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</si>
  <si>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</si>
  <si>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</si>
  <si>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</si>
  <si>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</si>
  <si>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</si>
  <si>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</si>
  <si>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</si>
  <si>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</si>
  <si>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</si>
  <si>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</si>
  <si>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</si>
  <si>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</si>
  <si>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</si>
  <si>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</si>
  <si>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</si>
  <si>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</si>
  <si>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</si>
  <si>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</si>
  <si>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</si>
  <si>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</si>
  <si>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</si>
  <si>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</si>
  <si>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</si>
  <si>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</si>
  <si>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</si>
  <si>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</si>
  <si>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</si>
  <si>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</si>
  <si>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</si>
  <si>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</si>
  <si>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</si>
  <si>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</si>
  <si>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</si>
  <si>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</si>
  <si>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</si>
  <si>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</si>
  <si>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</si>
  <si>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</si>
  <si>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</si>
  <si>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</si>
  <si>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</si>
  <si>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</si>
  <si>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</si>
  <si>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</si>
  <si>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</si>
  <si>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</si>
  <si>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</si>
  <si>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</si>
  <si>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</si>
  <si>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</si>
  <si>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</si>
  <si>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</si>
  <si>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</si>
  <si>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</si>
  <si>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</si>
  <si>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</si>
  <si>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</si>
  <si>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</si>
  <si>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</si>
  <si>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</si>
  <si>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</si>
  <si>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</si>
  <si>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</si>
  <si>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</si>
  <si>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</si>
  <si>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</si>
  <si>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</si>
  <si>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</si>
  <si>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</si>
  <si>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</si>
  <si>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</si>
  <si>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</si>
  <si>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</si>
  <si>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</si>
  <si>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</si>
  <si>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</si>
  <si>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</si>
  <si>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</si>
  <si>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</si>
  <si>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</si>
  <si>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</si>
  <si>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</si>
  <si>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</si>
  <si>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</si>
  <si>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</si>
  <si>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</si>
  <si>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</si>
  <si>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</si>
  <si>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</si>
  <si>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</si>
  <si>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</si>
  <si>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</si>
  <si>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</si>
  <si>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</si>
  <si>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</si>
  <si>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</si>
  <si>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</si>
  <si>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</si>
  <si>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</si>
  <si>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</si>
  <si>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</si>
  <si>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</si>
  <si>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</si>
  <si>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</si>
  <si>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</si>
  <si>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</si>
  <si>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</si>
  <si>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</si>
  <si>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</si>
  <si>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</si>
  <si>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</si>
  <si>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</si>
  <si>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</si>
  <si>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</si>
  <si>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</si>
  <si>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</si>
  <si>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</si>
  <si>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</si>
  <si>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</si>
  <si>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</si>
  <si>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</si>
  <si>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</si>
  <si>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</si>
  <si>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</si>
  <si>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</si>
  <si>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</si>
  <si>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</si>
  <si>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</si>
  <si>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</si>
  <si>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</si>
  <si>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</si>
  <si>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</si>
  <si>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</si>
  <si>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</si>
  <si>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</si>
  <si>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</si>
  <si>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</si>
  <si>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</si>
  <si>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</si>
  <si>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</si>
  <si>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</si>
  <si>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</si>
  <si>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</si>
  <si>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</si>
  <si>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</si>
  <si>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</si>
  <si>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</si>
  <si>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</si>
  <si>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</si>
  <si>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</si>
  <si>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</si>
  <si>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</si>
  <si>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</si>
  <si>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</si>
  <si>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</si>
  <si>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</si>
  <si>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</si>
  <si>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</si>
  <si>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</si>
  <si>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</si>
  <si>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</si>
  <si>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</si>
  <si>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</si>
  <si>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</si>
  <si>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</si>
  <si>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</si>
  <si>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</si>
  <si>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</si>
  <si>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</si>
  <si>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</si>
  <si>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</si>
  <si>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</si>
  <si>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</si>
  <si>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</si>
  <si>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</si>
  <si>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</si>
  <si>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</si>
  <si>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</si>
  <si>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</si>
  <si>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</si>
  <si>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</si>
  <si>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</si>
  <si>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</si>
  <si>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</si>
  <si>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</si>
  <si>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</si>
  <si>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</si>
  <si>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</si>
  <si>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</si>
  <si>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</si>
  <si>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</si>
  <si>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</si>
  <si>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</si>
  <si>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</si>
  <si>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</si>
  <si>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</si>
  <si>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</si>
  <si>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</si>
  <si>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</si>
  <si>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</si>
  <si>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</si>
  <si>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</si>
  <si>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</si>
  <si>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</si>
  <si>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</si>
  <si>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</si>
  <si>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</si>
  <si>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</si>
  <si>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</si>
  <si>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</si>
  <si>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</si>
  <si>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</si>
  <si>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</si>
  <si>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</si>
  <si>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</si>
  <si>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</si>
  <si>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</si>
  <si>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</si>
  <si>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</si>
  <si>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</si>
  <si>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</si>
  <si>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</si>
  <si>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</si>
  <si>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</si>
  <si>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</si>
  <si>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</si>
  <si>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</si>
  <si>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</si>
  <si>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</si>
  <si>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</si>
  <si>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</si>
  <si>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</si>
  <si>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</si>
  <si>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</si>
  <si>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</si>
  <si>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</si>
  <si>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</si>
  <si>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</si>
  <si>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</si>
  <si>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</si>
  <si>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</si>
  <si>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</si>
  <si>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</si>
  <si>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</si>
  <si>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</si>
  <si>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</si>
  <si>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</si>
  <si>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</si>
  <si>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</si>
  <si>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</si>
  <si>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</si>
  <si>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</si>
  <si>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</si>
  <si>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</si>
  <si>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</si>
  <si>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</si>
  <si>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</si>
  <si>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</si>
  <si>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</si>
  <si>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</si>
  <si>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</si>
  <si>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</si>
  <si>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</si>
  <si>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</si>
  <si>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</si>
  <si>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</si>
  <si>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</si>
  <si>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</si>
  <si>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</si>
  <si>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</si>
  <si>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</si>
  <si>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</si>
  <si>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</si>
  <si>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</si>
  <si>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</si>
  <si>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</si>
  <si>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</si>
  <si>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</si>
  <si>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</si>
  <si>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</si>
  <si>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</si>
  <si>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</si>
  <si>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</si>
  <si>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</si>
  <si>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</si>
  <si>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</si>
  <si>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</si>
  <si>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</si>
  <si>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</si>
  <si>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</si>
  <si>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</si>
  <si>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</si>
  <si>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</si>
  <si>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</si>
  <si>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</si>
  <si>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</si>
  <si>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</si>
  <si>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</si>
  <si>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</si>
  <si>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</si>
  <si>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</si>
  <si>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</si>
  <si>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</si>
  <si>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</si>
  <si>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</si>
  <si>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</si>
  <si>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</si>
  <si>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</si>
  <si>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</si>
  <si>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</si>
  <si>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</si>
  <si>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</si>
  <si>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</si>
  <si>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</si>
  <si>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</si>
  <si>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</si>
  <si>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</si>
  <si>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</si>
  <si>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</si>
  <si>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</si>
  <si>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</si>
  <si>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</si>
  <si>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</si>
  <si>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</si>
  <si>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</si>
  <si>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</si>
  <si>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</si>
  <si>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</si>
  <si>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</si>
  <si>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</si>
  <si>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</si>
  <si>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</si>
  <si>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</si>
  <si>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</si>
  <si>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</si>
  <si>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</si>
  <si>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</si>
  <si>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</si>
  <si>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</si>
  <si>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</si>
  <si>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</si>
  <si>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</si>
  <si>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</si>
  <si>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</si>
  <si>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</si>
  <si>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</si>
  <si>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</si>
  <si>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</si>
  <si>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</si>
  <si>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</si>
  <si>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</si>
  <si>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</si>
  <si>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</si>
  <si>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</si>
  <si>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</si>
  <si>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</si>
  <si>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</si>
  <si>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</si>
  <si>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</si>
  <si>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</si>
  <si>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</si>
  <si>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</si>
  <si>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</si>
  <si>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</si>
  <si>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</si>
  <si>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</si>
  <si>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</si>
  <si>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</si>
  <si>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</si>
  <si>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</si>
  <si>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</si>
  <si>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</si>
  <si>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</si>
  <si>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</si>
  <si>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</si>
  <si>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</si>
  <si>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</si>
  <si>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</si>
  <si>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</si>
  <si>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</si>
  <si>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</si>
  <si>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</si>
  <si>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</si>
  <si>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</si>
  <si>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</si>
  <si>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</si>
  <si>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</si>
  <si>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</si>
  <si>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</si>
  <si>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</si>
  <si>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</si>
  <si>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</si>
  <si>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</si>
  <si>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</si>
  <si>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</si>
  <si>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</si>
  <si>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</si>
  <si>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</si>
  <si>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</si>
  <si>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</si>
  <si>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</si>
  <si>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</si>
  <si>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</si>
  <si>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</si>
  <si>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</si>
  <si>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</si>
  <si>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</si>
  <si>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</si>
  <si>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</si>
  <si>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</si>
  <si>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</si>
  <si>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</si>
  <si>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</si>
  <si>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</si>
  <si>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</si>
  <si>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</si>
  <si>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</si>
  <si>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</si>
  <si>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</si>
  <si>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</si>
  <si>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</si>
  <si>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</si>
  <si>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</si>
  <si>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</si>
  <si>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</si>
  <si>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</si>
  <si>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</si>
  <si>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</si>
  <si>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</si>
  <si>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</si>
  <si>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</si>
  <si>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</si>
  <si>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</si>
  <si>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</si>
  <si>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</si>
  <si>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</si>
  <si>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</si>
  <si>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</si>
  <si>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</si>
  <si>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</si>
  <si>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</si>
  <si>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</si>
  <si>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</si>
  <si>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</si>
  <si>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</si>
  <si>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</si>
  <si>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</si>
  <si>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</si>
  <si>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</si>
  <si>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</si>
  <si>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</si>
  <si>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</si>
  <si>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</si>
  <si>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</si>
  <si>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</si>
  <si>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</si>
  <si>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</si>
  <si>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</si>
  <si>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</si>
  <si>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</si>
  <si>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</si>
  <si>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</si>
  <si>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</si>
  <si>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</si>
  <si>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</si>
  <si>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</si>
  <si>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</si>
  <si>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</si>
  <si>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</si>
  <si>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</si>
  <si>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</si>
  <si>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</si>
  <si>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</si>
  <si>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</si>
  <si>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</si>
  <si>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</si>
  <si>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</si>
  <si>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</si>
  <si>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</si>
  <si>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</si>
  <si>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</si>
  <si>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</si>
  <si>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</si>
  <si>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</si>
  <si>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</si>
  <si>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</si>
  <si>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</si>
  <si>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</si>
  <si>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</si>
  <si>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</si>
  <si>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</si>
  <si>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</si>
  <si>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</si>
  <si>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</si>
  <si>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</si>
  <si>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</si>
  <si>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</si>
  <si>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</si>
  <si>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</si>
  <si>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</si>
  <si>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</si>
  <si>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</si>
  <si>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</si>
  <si>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</si>
  <si>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</si>
  <si>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</si>
  <si>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</si>
  <si>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</si>
  <si>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</si>
  <si>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</si>
  <si>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</si>
  <si>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</si>
  <si>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</si>
  <si>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</si>
  <si>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</si>
  <si>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</si>
  <si>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</si>
  <si>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</si>
  <si>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</si>
  <si>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</si>
  <si>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</si>
  <si>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</si>
  <si>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</si>
  <si>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</si>
  <si>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</si>
  <si>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</si>
  <si>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</si>
  <si>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</si>
  <si>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</si>
  <si>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</si>
  <si>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</si>
  <si>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</si>
  <si>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</si>
  <si>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</si>
  <si>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</si>
  <si>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</si>
  <si>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</si>
  <si>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</si>
  <si>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</si>
  <si>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</si>
  <si>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</si>
  <si>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</si>
  <si>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</si>
  <si>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</si>
  <si>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</si>
  <si>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</si>
  <si>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</si>
  <si>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</si>
  <si>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</si>
  <si>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</si>
  <si>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</si>
  <si>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</si>
  <si>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</si>
  <si>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</si>
  <si>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</si>
  <si>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</si>
  <si>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</si>
  <si>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</si>
  <si>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</si>
  <si>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</si>
  <si>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</si>
  <si>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</si>
  <si>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</si>
  <si>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</si>
  <si>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</si>
  <si>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</si>
  <si>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</si>
  <si>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</si>
  <si>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</si>
  <si>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</si>
  <si>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</si>
  <si>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</si>
  <si>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</si>
  <si>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</si>
  <si>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</si>
  <si>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</si>
  <si>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</si>
  <si>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</si>
  <si>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</si>
  <si>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</si>
  <si>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</si>
  <si>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</si>
  <si>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</si>
  <si>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</si>
  <si>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</si>
  <si>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</si>
  <si>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</si>
  <si>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</si>
  <si>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</si>
  <si>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</si>
  <si>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</si>
  <si>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</si>
  <si>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</si>
  <si>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</si>
  <si>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</si>
  <si>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</si>
  <si>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</si>
  <si>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</si>
  <si>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</si>
  <si>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</si>
  <si>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</si>
  <si>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</si>
  <si>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</si>
  <si>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</si>
  <si>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</si>
  <si>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</si>
  <si>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</si>
  <si>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</si>
  <si>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</si>
  <si>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</si>
  <si>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</si>
  <si>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</si>
  <si>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</si>
  <si>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</si>
  <si>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</si>
  <si>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</si>
  <si>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</si>
  <si>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</si>
  <si>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</si>
  <si>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</si>
  <si>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</si>
  <si>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</si>
  <si>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</si>
  <si>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</si>
  <si>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</si>
  <si>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</si>
  <si>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</si>
  <si>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</si>
  <si>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</si>
  <si>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</si>
  <si>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</si>
  <si>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</si>
  <si>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</si>
  <si>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</si>
  <si>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</si>
  <si>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</si>
  <si>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</si>
  <si>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</si>
  <si>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</si>
  <si>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</si>
  <si>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</si>
  <si>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</si>
  <si>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</si>
  <si>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</si>
  <si>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</si>
  <si>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</si>
  <si>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</si>
  <si>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</si>
  <si>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</si>
  <si>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</si>
  <si>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</si>
  <si>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</si>
  <si>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</si>
  <si>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</si>
  <si>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</si>
  <si>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</si>
  <si>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</si>
  <si>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</si>
  <si>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</si>
  <si>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</si>
  <si>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</si>
  <si>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</si>
  <si>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</si>
  <si>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</si>
  <si>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</si>
  <si>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</si>
  <si>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</si>
  <si>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</si>
  <si>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</si>
  <si>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</si>
  <si>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</si>
  <si>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</si>
  <si>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</si>
  <si>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</si>
  <si>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</si>
  <si>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</si>
  <si>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</si>
  <si>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</si>
  <si>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</si>
  <si>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</si>
  <si>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</si>
  <si>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</si>
  <si>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</si>
  <si>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</si>
  <si>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</si>
  <si>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</si>
  <si>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</si>
  <si>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</si>
  <si>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</si>
  <si>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</si>
  <si>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</si>
  <si>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</si>
  <si>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</si>
  <si>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</si>
  <si>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</si>
  <si>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</si>
  <si>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</si>
  <si>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</si>
  <si>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</si>
  <si>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</si>
  <si>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</si>
  <si>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</si>
  <si>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</si>
  <si>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</si>
  <si>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</si>
  <si>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</si>
  <si>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</si>
  <si>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</si>
  <si>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</si>
  <si>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</si>
  <si>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</si>
  <si>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</si>
  <si>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</si>
  <si>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</si>
  <si>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</si>
  <si>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</si>
  <si>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</si>
  <si>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</si>
  <si>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</si>
  <si>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</si>
  <si>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</si>
  <si>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</si>
  <si>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</si>
  <si>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</si>
  <si>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</si>
  <si>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</si>
  <si>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</si>
  <si>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</si>
  <si>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</si>
  <si>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</si>
  <si>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</si>
  <si>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</si>
  <si>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</si>
  <si>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</si>
  <si>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</si>
  <si>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</si>
  <si>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</si>
  <si>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</si>
  <si>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</si>
  <si>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</si>
  <si>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</si>
  <si>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</si>
  <si>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</si>
  <si>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</si>
  <si>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</si>
  <si>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</si>
  <si>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</si>
  <si>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</si>
  <si>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</si>
  <si>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</si>
  <si>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</si>
  <si>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</si>
  <si>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</si>
  <si>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</si>
  <si>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</si>
  <si>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</si>
  <si>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</si>
  <si>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</si>
  <si>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</si>
  <si>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</si>
  <si>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</si>
  <si>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</si>
  <si>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</si>
  <si>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</si>
  <si>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</si>
  <si>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</si>
  <si>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</si>
  <si>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</si>
  <si>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</si>
  <si>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</si>
  <si>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</si>
  <si>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</si>
  <si>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</si>
  <si>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</si>
  <si>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</si>
  <si>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</si>
  <si>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</si>
  <si>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</si>
  <si>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</si>
  <si>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</si>
  <si>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</si>
  <si>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</si>
  <si>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</si>
  <si>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</si>
  <si>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</si>
  <si>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</si>
  <si>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</si>
  <si>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</si>
  <si>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</si>
  <si>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</si>
  <si>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</si>
  <si>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</si>
  <si>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</si>
  <si>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</si>
  <si>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</si>
  <si>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</si>
  <si>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</si>
  <si>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</si>
  <si>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</si>
  <si>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</si>
  <si>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</si>
  <si>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</si>
  <si>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</si>
  <si>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</si>
  <si>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</si>
  <si>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</si>
  <si>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</si>
  <si>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</si>
  <si>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</si>
  <si>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</si>
  <si>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</si>
  <si>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</si>
  <si>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</si>
  <si>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</si>
  <si>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</si>
  <si>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</si>
  <si>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</si>
  <si>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</si>
  <si>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</si>
  <si>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</si>
  <si>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</si>
  <si>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</si>
  <si>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</si>
  <si>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</si>
  <si>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</si>
  <si>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</si>
  <si>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</si>
  <si>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</si>
  <si>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</si>
  <si>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</si>
  <si>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</si>
  <si>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</si>
  <si>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</si>
  <si>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</si>
  <si>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</si>
  <si>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</si>
  <si>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</si>
  <si>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</si>
  <si>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</si>
  <si>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</si>
  <si>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</si>
  <si>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</si>
  <si>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</si>
  <si>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</si>
  <si>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</si>
  <si>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</si>
  <si>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</si>
  <si>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</si>
  <si>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</si>
  <si>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</si>
  <si>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</si>
  <si>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</si>
  <si>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</si>
  <si>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</si>
  <si>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</si>
  <si>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</si>
  <si>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</si>
  <si>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</si>
  <si>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</si>
  <si>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</si>
  <si>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</si>
  <si>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</si>
  <si>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</si>
  <si>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</si>
  <si>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</si>
  <si>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</si>
  <si>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</si>
  <si>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</si>
  <si>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</si>
  <si>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</si>
  <si>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</si>
  <si>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</si>
  <si>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</si>
  <si>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</si>
  <si>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</si>
  <si>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</si>
  <si>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</si>
  <si>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</si>
  <si>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</si>
  <si>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</si>
  <si>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</si>
  <si>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</si>
  <si>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</si>
  <si>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3938 
2150</t>
  </si>
  <si>
    <t>1.9.2023 
12.07.2017</t>
  </si>
  <si>
    <t>BG1OS890R1816</t>
  </si>
  <si>
    <t>отбивен канал; преливаем бент; открит довежващ канал; саваци на канала за спиране, пускане и регулиране притока на вода; улеи</t>
  </si>
  <si>
    <t>03486.103.6017</t>
  </si>
  <si>
    <t>перило за пране на битови дрехи</t>
  </si>
  <si>
    <t>42°51'20,5''</t>
  </si>
  <si>
    <t>24°38'47,1''</t>
  </si>
  <si>
    <t>11190018/ 18.07.2012</t>
  </si>
  <si>
    <t>ЕТ ГАНА ВОДЕНИЧАРОВА - БОРЯНА ЦВЯТКОВА</t>
  </si>
  <si>
    <t xml:space="preserve">В И К ООД </t>
  </si>
  <si>
    <t>изходната шахта на основния изпускател на язовира</t>
  </si>
  <si>
    <t>63673</t>
  </si>
  <si>
    <t>63673.35.139</t>
  </si>
  <si>
    <t>65927</t>
  </si>
  <si>
    <t xml:space="preserve">03486.108.624 </t>
  </si>
  <si>
    <t>65927.59.159, 65927.59.37, 65927.59.31, 65927.59.36, 65927.59.35, 65927.59.34, 65927.59.30, 65927.59.26, 65927.59.21</t>
  </si>
  <si>
    <t>изкуствено подхранване на подземни води</t>
  </si>
  <si>
    <t>други (изкуствено подхранване на подземни води)</t>
  </si>
  <si>
    <t>43°0'57,51''</t>
  </si>
  <si>
    <t>25°4'7,49''</t>
  </si>
  <si>
    <t>преномерирано на № 11130122/ 10.07.2024</t>
  </si>
  <si>
    <t>ТОПЛОФИКАЦИЯ РУСЕ АД</t>
  </si>
  <si>
    <t>Топлофикация-Русе</t>
  </si>
  <si>
    <t>промишлено водоснабдяване; охлаждане на производствени машини и съоръжения в процеса на работата им</t>
  </si>
  <si>
    <t>нова помпена инсталация</t>
  </si>
  <si>
    <t>понтонна (стара) помпена инсталация</t>
  </si>
  <si>
    <t>стара помпена инсталация</t>
  </si>
  <si>
    <t>43°52'53.21''</t>
  </si>
  <si>
    <t>26°0'23.376''</t>
  </si>
  <si>
    <t>43°52'52.01''</t>
  </si>
  <si>
    <t>26°0'39.99''</t>
  </si>
  <si>
    <t>100571/ 30.08.2004</t>
  </si>
  <si>
    <t>С решение № 4247/ 10.07.2024г. Се преномерира разрешително 100571/ 30.08.2004 г. на 11130122/ 10.07.2024г.</t>
  </si>
  <si>
    <t>Решение № РР-01-70/ 10.07.2024 г. за поправка на очевидна фактическа грешка</t>
  </si>
  <si>
    <t>дере, ляв приток на р. Ломя</t>
  </si>
  <si>
    <t>м. Тараклъка</t>
  </si>
  <si>
    <t>101848/18.12.2006</t>
  </si>
  <si>
    <t>водовземна тръба ф125 на левия бряг на дерето към най-високо разположения рибарник</t>
  </si>
  <si>
    <t>17556</t>
  </si>
  <si>
    <t>3000326; 000331; 000337; 000338</t>
  </si>
  <si>
    <t>4 бр. каскадно разположени рибарници</t>
  </si>
  <si>
    <t>43°18'38.8''</t>
  </si>
  <si>
    <t>25°11'28.6''</t>
  </si>
  <si>
    <t>ЛИПОВИ ООД</t>
  </si>
  <si>
    <t xml:space="preserve">водовземане с моторна помпа </t>
  </si>
  <si>
    <t>Ресен</t>
  </si>
  <si>
    <t>62517</t>
  </si>
  <si>
    <t>земеделска земя 140 дка</t>
  </si>
  <si>
    <t>43°12'20,86''</t>
  </si>
  <si>
    <t>25°35'29,50''</t>
  </si>
  <si>
    <t>р. Негованка</t>
  </si>
  <si>
    <t>земеделска земя 1452 дка</t>
  </si>
  <si>
    <t>43°11'13,65''</t>
  </si>
  <si>
    <t>25°31'55,86''</t>
  </si>
  <si>
    <t>43°11'22,34''</t>
  </si>
  <si>
    <t>25°32'9,75''</t>
  </si>
  <si>
    <t>43°11'35,40''</t>
  </si>
  <si>
    <t>25°32'28,35''</t>
  </si>
  <si>
    <t xml:space="preserve">                                                       </t>
  </si>
  <si>
    <t>ПИ 48489.7.577</t>
  </si>
  <si>
    <t>Искрецка пъстърва ООД</t>
  </si>
  <si>
    <t>32843.24.25; 32843.24.37; 32843.50.282</t>
  </si>
  <si>
    <t>други цели - поливане на зелени площи и измиване на улици</t>
  </si>
  <si>
    <t>2621 
1918</t>
  </si>
  <si>
    <t>23.4.2019 
20.6.2016</t>
  </si>
  <si>
    <t>Костадин Йорданов Георгиев - Земеделски производител</t>
  </si>
  <si>
    <t>10.9.20224</t>
  </si>
  <si>
    <t>Цветкова бара</t>
  </si>
  <si>
    <t>78286</t>
  </si>
  <si>
    <t>78286.1.1</t>
  </si>
  <si>
    <t>78286.2.1</t>
  </si>
  <si>
    <t>07510.26.1</t>
  </si>
  <si>
    <t xml:space="preserve">43°11'41,97'' </t>
  </si>
  <si>
    <t>23°11'52,70''</t>
  </si>
  <si>
    <t>43°11'41,98''</t>
  </si>
  <si>
    <t>23°11'54,93''</t>
  </si>
  <si>
    <t>43°11'42,45''</t>
  </si>
  <si>
    <t>23°11'59,81''</t>
  </si>
  <si>
    <t>48489.8.436</t>
  </si>
  <si>
    <t xml:space="preserve"> стационарно дъждуване и капково напояване на тревни площи в парк Слънчева градина</t>
  </si>
  <si>
    <t>4296; 
3904</t>
  </si>
  <si>
    <t>10.09.2024; 
24.7.2023</t>
  </si>
  <si>
    <t>Преномерирано на № 111140193/ 16.09.2024г.
Решение №1058/08.05.2013 За изменение и продължаване срока на действие на разрешителното</t>
  </si>
  <si>
    <t>СТИЛ 93 ЕООД</t>
  </si>
  <si>
    <t>водохващане на р. Осъм с Qзастр=2.5куб.м./сек; канал дължина 1.7км</t>
  </si>
  <si>
    <t xml:space="preserve">43°7'5'' </t>
  </si>
  <si>
    <t>24°43'23''</t>
  </si>
  <si>
    <t>1634/ 10.06.2003</t>
  </si>
  <si>
    <t xml:space="preserve">43°7'29.2'' </t>
  </si>
  <si>
    <t>24°42'58.2''</t>
  </si>
  <si>
    <t xml:space="preserve">43°7'30.7'' </t>
  </si>
  <si>
    <t>24°42'50.3''</t>
  </si>
  <si>
    <t>ЕТ Агропрофит - Владимир Величков</t>
  </si>
  <si>
    <t>два броя водоноски, оборудвани с мобилен помпен агрегат; водата постъпва в два броя резервоари, всеки с обем 271 куб.м., поставени на най-високата точка в имота; ел. помпа; автоматизирана полична система</t>
  </si>
  <si>
    <t>РР-01-62</t>
  </si>
  <si>
    <t>ТК ИМОТИ АД</t>
  </si>
  <si>
    <t>ЕТ РИБКА БГ - ТОДОР МАРИНОВ</t>
  </si>
  <si>
    <t>BG1RL120R1213</t>
  </si>
  <si>
    <t>полустационарен нисконапорен помпен агрегат ; напорни тръбопроводи; подземен тласкателен водопровод; рибарник; основен изпускател - преливник траншеен тип</t>
  </si>
  <si>
    <t>55837</t>
  </si>
  <si>
    <t>55837.26.1</t>
  </si>
  <si>
    <t>43°35'5.7''</t>
  </si>
  <si>
    <t>25°56'10.1''</t>
  </si>
  <si>
    <t>Калфиш 2018 ЕООД</t>
  </si>
  <si>
    <t>фундамент (от бутобетон) с размери 3,50 м/ 2,15 м/ 0,80 м на дъното на р. Брезенска (р. Пеща); стоманобетоново водовземно правоъгълно корито с размери 3,00 м/ 1,15 м/ 0,85 м анкерирано върху фундамента от бугобетон, със стоманена решетка от сдвоени L25.25.1,45…3000 мм през 1 см профили, на входа и в горната част на коритото; в долната част на изхода на коритото се замонолитва стоманена тръба с Ø219,5х5 пдземно разположена от коритото до границата на ПИ с идентификатор 32843.3.22, където с преход стомана-полиетилен се свързва с тръба от PEHD РЕ100 с Ø 200х7,7, която също подземно достига до утаителен басейн за наноси, състоящ се от 2 бр. стоманобетонови корита с размери 3,00 м/ 1,15 м/ 0,85 м.</t>
  </si>
  <si>
    <t>32843.3.22</t>
  </si>
  <si>
    <t>изграждане на нови, реконструкция или модернизация на съществуващи системи и съоръжения - изграждане на ново водовземно съоръжение</t>
  </si>
  <si>
    <t>42°59'41,12''</t>
  </si>
  <si>
    <t>23°14'15,57''</t>
  </si>
  <si>
    <t>42°59'41,11''</t>
  </si>
  <si>
    <t>23°14'15,56''</t>
  </si>
  <si>
    <t>РИБЕН РАЙ-ЛИ ЕООД</t>
  </si>
  <si>
    <t>Столник</t>
  </si>
  <si>
    <t>р. Матица (Елешница)</t>
  </si>
  <si>
    <t>открито водохващане - водовземна шахта; подземен довеждащ водопровод; утаителна камера; рибовъдно стопанство; подземна заустваща тръба</t>
  </si>
  <si>
    <t>69448</t>
  </si>
  <si>
    <t>69448.76.284</t>
  </si>
  <si>
    <t>42°42'20.31''</t>
  </si>
  <si>
    <t>23°37'11.09''</t>
  </si>
  <si>
    <t>4356 
2859</t>
  </si>
  <si>
    <t>06.11.2024 
6.1.2020</t>
  </si>
  <si>
    <t>4372 
3087</t>
  </si>
  <si>
    <t>18.11.2024 
16.11.2020</t>
  </si>
  <si>
    <t>Решение № РР-01-35/ 04.11.2024г. За поправка на очевидна фактическа грешка в решение 815/21.10.2024г. За прекратяване действието на разрешителното; 
Решение № РР-01-35/ 05.11.2024г. За поправка на очевидна фактическа грешка в разрешителното</t>
  </si>
  <si>
    <t>Миджур Ризорт ЕООД</t>
  </si>
  <si>
    <t>р. Бърза (р. Равна)</t>
  </si>
  <si>
    <t>BG1WO600R1612</t>
  </si>
  <si>
    <t>водохващания на р. Бърза (р. Равна) и р. Лека река; деривационен канал до изравнител Китка на ВЕЦ Китка; ревизионна шахта ; площадкова противопожарна инсталация; гравитачен метален водопровод</t>
  </si>
  <si>
    <t>16571.1.998</t>
  </si>
  <si>
    <t>предприятие за производство на стоки за военни цели</t>
  </si>
  <si>
    <t>други цели, вкл. противопожарни</t>
  </si>
  <si>
    <t>разрешените за водовземане водни количества от р. Бърза (р. Равна) и р. Лева река се ползват от титуляря на разрешителното за водовземане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опрределя минимално допустим отток</t>
  </si>
  <si>
    <t>водовземане р. Бърза (р. Равна)</t>
  </si>
  <si>
    <t>водовземане р. Лева река</t>
  </si>
  <si>
    <t>водовземане чрез отклонение от ревизионна шахта на деривационния канал до изравнител Китка на ВЕЦ Китка</t>
  </si>
  <si>
    <t>43°26'32.10''</t>
  </si>
  <si>
    <t>22°43'13.80''</t>
  </si>
  <si>
    <t>деривационния канал до изравнител Китка на ВЕЦ Китка</t>
  </si>
  <si>
    <t>Преномерирано - 11160185/ 17.12.2024г. 
Решение № 1556/ 04.02.2015г. За изменение и продължаване</t>
  </si>
  <si>
    <t>р. Конски дол</t>
  </si>
  <si>
    <t>041114</t>
  </si>
  <si>
    <t>42° 55' 48.336"</t>
  </si>
  <si>
    <t>24° 17' 53.286"</t>
  </si>
  <si>
    <t>100799/ 04.02.2005</t>
  </si>
  <si>
    <t>ПАН - ЦВЕТКО ДИМОВ ЕТ</t>
  </si>
  <si>
    <t>Водовземането ще се осъществява посредством водна помпа, поставена върху мобилна платформа в границите на водния обект река Вит преди съоръжение за защита от вредното въздействие на водите (дига), като непосредствено след нея ще бъде монтирано измервателно устройство. Помпата ще се захранва с вода чрез смукателната тръба, потопена във водния обект</t>
  </si>
  <si>
    <t>Градина</t>
  </si>
  <si>
    <t>17470</t>
  </si>
  <si>
    <t>17470.73.3</t>
  </si>
  <si>
    <t>43°21'28,19''</t>
  </si>
  <si>
    <t>24°27'35,01''</t>
  </si>
  <si>
    <t>ЗЕМЕДЕЛСКА КООПЕРАЦИЯ ХЪРЦОИ</t>
  </si>
  <si>
    <t>Рибена ЕООД</t>
  </si>
  <si>
    <t>43°12'29,10''</t>
  </si>
  <si>
    <t>43°23'55,20''</t>
  </si>
  <si>
    <t>Рива 81 ЕООД</t>
  </si>
  <si>
    <t>р. Джърновица, десен приток на р. Искър</t>
  </si>
  <si>
    <t>брегова водовземна шахта</t>
  </si>
  <si>
    <t>30510.15.101, 30510.15.102</t>
  </si>
  <si>
    <t>43°04'15.83''</t>
  </si>
  <si>
    <t>23°33'53.16''</t>
  </si>
  <si>
    <t>АРМС КИЙПИНГ ЕООД</t>
  </si>
  <si>
    <t>водохващане на р. Бърза</t>
  </si>
  <si>
    <t>водохващане на р. Лева река</t>
  </si>
  <si>
    <t>16571.1.425</t>
  </si>
  <si>
    <t>складова база за съхранение на стоки за военни цели</t>
  </si>
  <si>
    <t>Разрешените с настоящото разрешително водни количества са част от водните коичества, разрешени за водовземане от р. Бърза (р. Равна) и р. Лека река с издаденото и влязло в сила разрешително за водовземане 11190094/ 16.12.2024г.</t>
  </si>
  <si>
    <t>разрешените за водовземане водни количества от р. Бърза (р. Равна) и р. Лева река се ползват от титуляря на разрешителното за вдоовземане чрез отклонение от ревизионна шахта на деривационния канал от водохващането на р. Лева река до изравнител Китка на ВЕЦ Китка, поради което не се определя минимално допустик отток</t>
  </si>
  <si>
    <t>С решение № 4409/ 17.12.2024г. се преномерира разрешителното</t>
  </si>
  <si>
    <t>дере, приток на р. Синкевица</t>
  </si>
  <si>
    <t>42°51'53.6616''</t>
  </si>
  <si>
    <t>25°14'15.5652''</t>
  </si>
  <si>
    <t>Трънито 
Габрово</t>
  </si>
  <si>
    <t>73290 
14218</t>
  </si>
  <si>
    <t>73290.615.417, 14218.473.17</t>
  </si>
  <si>
    <t>42°51'59.00''</t>
  </si>
  <si>
    <t>25°14'14.12''</t>
  </si>
  <si>
    <t>водовземна шахта с размери 150/150 см</t>
  </si>
  <si>
    <t>КЛЕЪРС ООД</t>
  </si>
  <si>
    <t>4462; 
2620</t>
  </si>
  <si>
    <t>05.02.2025; 
17.4.2019</t>
  </si>
  <si>
    <t>Преномерирано на № 11140194/ 05.02.2025г.</t>
  </si>
  <si>
    <t>ВАРУНА АД</t>
  </si>
  <si>
    <r>
      <t>водохващане на р. Искър Q</t>
    </r>
    <r>
      <rPr>
        <vertAlign val="subscript"/>
        <sz val="9"/>
        <color rgb="FFFF0000"/>
        <rFont val="Calibri"/>
        <family val="2"/>
        <charset val="204"/>
        <scheme val="minor"/>
      </rPr>
      <t xml:space="preserve">застр. </t>
    </r>
    <r>
      <rPr>
        <sz val="9"/>
        <color rgb="FFFF0000"/>
        <rFont val="Calibri"/>
        <family val="2"/>
        <charset val="204"/>
        <scheme val="minor"/>
      </rPr>
      <t>= 42.00 м</t>
    </r>
    <r>
      <rPr>
        <vertAlign val="superscript"/>
        <sz val="9"/>
        <color rgb="FFFF0000"/>
        <rFont val="Calibri"/>
        <family val="2"/>
        <charset val="204"/>
        <scheme val="minor"/>
      </rPr>
      <t>3</t>
    </r>
    <r>
      <rPr>
        <sz val="9"/>
        <color rgb="FFFF0000"/>
        <rFont val="Calibri"/>
        <family val="2"/>
        <charset val="204"/>
        <scheme val="minor"/>
      </rPr>
      <t>/сек</t>
    </r>
  </si>
  <si>
    <t xml:space="preserve">Мездра 
Брусен </t>
  </si>
  <si>
    <t>47714  
06598</t>
  </si>
  <si>
    <t>06598</t>
  </si>
  <si>
    <t>43°8'24,00''</t>
  </si>
  <si>
    <t>23°42'49,00''</t>
  </si>
  <si>
    <t>43°8'9,40''</t>
  </si>
  <si>
    <t>23°44'4,50''</t>
  </si>
  <si>
    <t>43°8'3,00''</t>
  </si>
  <si>
    <t>23°44'34,80''</t>
  </si>
  <si>
    <t>100775/ 20.01.2005</t>
  </si>
  <si>
    <t>С решение № 4463/ 05.02.2025г. Се преномерира разрешително № 100775/ 20.01.2005г.</t>
  </si>
  <si>
    <t>4466 
4070 
3732
3424</t>
  </si>
  <si>
    <t>05.02.2025 
08.01.2024 
30.01.2023
25.11.2021</t>
  </si>
  <si>
    <t>Преномерирано на № 11140195/ 07.02.2025г.</t>
  </si>
  <si>
    <t>ДИБ-2004 ООД</t>
  </si>
  <si>
    <t>р. златна Панега</t>
  </si>
  <si>
    <t>ВЕЦ Румянцево</t>
  </si>
  <si>
    <t>43°06'54.019''</t>
  </si>
  <si>
    <t>24°09'02.913''</t>
  </si>
  <si>
    <t>сграда ВЕЦ (т. 3)</t>
  </si>
  <si>
    <t>43°07'13.001''</t>
  </si>
  <si>
    <t>24°08'55.477''</t>
  </si>
  <si>
    <t>43°07'16.861''</t>
  </si>
  <si>
    <t>24°08'55.073''</t>
  </si>
  <si>
    <t>100823/ 14.02.2005</t>
  </si>
  <si>
    <t>С решение № 4467/ 07.02.2025г. Се преномерира разрешително № 100823/ 14.02.2005г.</t>
  </si>
  <si>
    <t>напоително поле: масив 58 в м. Бахчата, масиви 56 и 87 в м. Бостанището и масив 24 в м. Добра круша</t>
  </si>
  <si>
    <t>4468 
3911</t>
  </si>
  <si>
    <t>17.02.2025 
3.8.2023</t>
  </si>
  <si>
    <t>ВАЛЕРИ КЪНЧЕВ БЕНОВ - ЗЕМЕДЕЛСКИ ПРОИЗВОДИТЕЛ</t>
  </si>
  <si>
    <t xml:space="preserve">Мобилна платформа, върху която ще се монтират мобилна помпа, двигател тип IVECO и водомер DN 150, монтиран след помпения агрегат пред напорния тласкателен водопровод;
• Смукателна тръба със смукателен кош Ø 200 мм, потопен в река Искър;
• Мобилната помпа тип KORNEL, Qп=14,22 m3/h;
• Напорен тласкателен водопровод от тръби РЕND Ø160 мм, с дължина L=870 м;
• Система за напояване чрез дъждуване „Пивот“– 1 бр.
</t>
  </si>
  <si>
    <t xml:space="preserve">37863.116.3; 37863.116.4; 37863.116.7; 37863.116.8; 37863.116.9; 37863.116.10; 37863.116.11; 37863.116.999; 37863.117.1; 37863.117.2; 37863.117.8; 37863.117.9; 37863.120.1; 37863.121.3; 37863.121.6; 37863.121.7
</t>
  </si>
  <si>
    <t>поливно поле № 1</t>
  </si>
  <si>
    <t>37863.196.430</t>
  </si>
  <si>
    <t>изграждане на съоръжения за водовземане</t>
  </si>
  <si>
    <t>ползване за изграждане на съоръжения</t>
  </si>
  <si>
    <t>43°20'8,94"</t>
  </si>
  <si>
    <t>24°07'16,77"</t>
  </si>
  <si>
    <t>ВВС ЛУКС 2 ЕООД</t>
  </si>
  <si>
    <t>масивен бент</t>
  </si>
  <si>
    <t>56441</t>
  </si>
  <si>
    <t>56441.82.549</t>
  </si>
  <si>
    <t>42 (при първоначално пълнене) 
30 (целогодишно</t>
  </si>
  <si>
    <t>43°39'34,86''</t>
  </si>
  <si>
    <t>26°9'55,68''</t>
  </si>
  <si>
    <t>Кроношпан България ЕООД</t>
  </si>
  <si>
    <t>4492 
2561</t>
  </si>
  <si>
    <t>21.03.2025 
4.12.2018</t>
  </si>
  <si>
    <t>Поправена допусната техническа грешка относно наличието или не на рибен проход</t>
  </si>
  <si>
    <t>РР-01-41</t>
  </si>
  <si>
    <t>Александър Маринов Ангелов - ЗС</t>
  </si>
  <si>
    <t>помпен агрегат, задвижван от колесен трактор</t>
  </si>
  <si>
    <t>53432.129.57; 53432.129.62; 53432.129.84; 53432.129.66; 53532.129.69; 53432.129.45; 53432.129.18; 53432.129.16; 53432.129.30; 53432.129.32; 53432.129.31; 53432.129.82</t>
  </si>
  <si>
    <t>186.275 дка земеделска земя</t>
  </si>
  <si>
    <t xml:space="preserve">43°30'35,00'' </t>
  </si>
  <si>
    <t>27°42'49,70''</t>
  </si>
  <si>
    <t>ПИ 22304.7930.244, м-ст Чумарица;
ПИ 681343.8441.14, м-ст Сухо ливаде</t>
  </si>
  <si>
    <t>събирателна шахта край на 3 бр. дренажи</t>
  </si>
  <si>
    <t>енергоблокове 1,2,3, 4 на АЕЦ Козлодуй</t>
  </si>
  <si>
    <t>голяма стъклена оранжерия</t>
  </si>
  <si>
    <t xml:space="preserve"> 42°18'59.91"</t>
  </si>
  <si>
    <t>23°32'53.37"</t>
  </si>
  <si>
    <t>малка стъклена оранжерия</t>
  </si>
  <si>
    <t>полиетиленова оранжерия</t>
  </si>
  <si>
    <t>42°18'57.47''</t>
  </si>
  <si>
    <t>23°32'58.30''</t>
  </si>
  <si>
    <t>42°18'54.97''</t>
  </si>
  <si>
    <t>23°32'56.24''</t>
  </si>
  <si>
    <t>естествен бараж от речни камъни</t>
  </si>
  <si>
    <t>4556 
3341</t>
  </si>
  <si>
    <t>03.06.2025 
12.8.2021</t>
  </si>
  <si>
    <t>4559 
4205</t>
  </si>
  <si>
    <t>04.06.2025 
12.6.2024</t>
  </si>
  <si>
    <t>Преномерирано - 11110076/ 08.07.2025г. С решение № 4601/08.07.2025</t>
  </si>
  <si>
    <t>Преномерирано - 11110077/ 08.07.2025г. С решение № 4602/08.07.2025</t>
  </si>
  <si>
    <t>Преномерирано - 11110078/ 08.07.2025г. С решение № 4603/08.07.2025</t>
  </si>
  <si>
    <t>Преномерирано - 11110079/ 08.07.2025г. С решение № 4604/08.07.2025</t>
  </si>
  <si>
    <t>Преномерирано - 11110080/ 08.07.2025г. С решение № 4605/08.07.2025</t>
  </si>
  <si>
    <t>р. Влайковица</t>
  </si>
  <si>
    <t>BG1IS200R1533</t>
  </si>
  <si>
    <t>речно водохващане алпийски тип</t>
  </si>
  <si>
    <t>питейно-битово водоснабдяване на гр. Етрополе</t>
  </si>
  <si>
    <t xml:space="preserve">42°46'10.54'' </t>
  </si>
  <si>
    <t>24°01'29.98''</t>
  </si>
  <si>
    <t>100793/ 04.02.2005</t>
  </si>
  <si>
    <t>р. Драгосин</t>
  </si>
  <si>
    <t xml:space="preserve">42°48'07.33'' </t>
  </si>
  <si>
    <t>24°01'33.41''</t>
  </si>
  <si>
    <t>100794/ 04.02.2005</t>
  </si>
  <si>
    <t>С решение № 4601/08.07.2025г. Се преномерира разрешитрелно № 100793/04.02.2005</t>
  </si>
  <si>
    <t>С решение № 4602/08.07.2025г. Се преномерира разрешитрелно № 100794/04.02.2005</t>
  </si>
  <si>
    <t>р. Стайков дол</t>
  </si>
  <si>
    <t>BG1IS200R1633</t>
  </si>
  <si>
    <t xml:space="preserve">42°47'06.82'' </t>
  </si>
  <si>
    <t>24°00'49.43''</t>
  </si>
  <si>
    <t>100796/ 04.02.2005</t>
  </si>
  <si>
    <t>р. Данчов дол</t>
  </si>
  <si>
    <t>BG1IS200R1733</t>
  </si>
  <si>
    <t xml:space="preserve">42°47'29.57'' </t>
  </si>
  <si>
    <t>24°00'47.66''</t>
  </si>
  <si>
    <t>100797/ 04.02.2005</t>
  </si>
  <si>
    <t>С решение № 4603/08.07.2025г. Се преномерира разрешитрелно № 100796/04.02.2005</t>
  </si>
  <si>
    <t>С решение № 4604/08.07.2025г. Се преномерира разрешитрелно № 100797/04.02.2005</t>
  </si>
  <si>
    <t>р. Черешовица</t>
  </si>
  <si>
    <t>BG1IS200R1833</t>
  </si>
  <si>
    <t xml:space="preserve">42°46'53.88'' </t>
  </si>
  <si>
    <t>24°01'32.82''</t>
  </si>
  <si>
    <t>100798/ 04.02.2005</t>
  </si>
  <si>
    <t>4607 
2647</t>
  </si>
  <si>
    <t>11.04.2025 
22.5.2019</t>
  </si>
  <si>
    <t>62503.180.734</t>
  </si>
  <si>
    <t xml:space="preserve">Решение № РР-01-19/ 09.07.2025г. За поправка на очевидна фактическа грешка в решение № 4556/ 03.06.2025г. </t>
  </si>
  <si>
    <t>водовземна шахта с дължина 1.25 м, ширина 1.25м и дълбочина 5.00м</t>
  </si>
  <si>
    <t>Ошане</t>
  </si>
  <si>
    <t>54517</t>
  </si>
  <si>
    <t>54517.7.118, 54517.6.15</t>
  </si>
  <si>
    <t>допълване на яз. Рабиша и напояване на земеделски култури</t>
  </si>
  <si>
    <t>други цели; обществено водоснабдяване за напояване на земеделски култури</t>
  </si>
  <si>
    <t>точка на заустване в яз. Рабиша</t>
  </si>
  <si>
    <t>язовирна стена (основен изпускател)</t>
  </si>
  <si>
    <t>43°43'55,20''</t>
  </si>
  <si>
    <t>22°35'23,20''</t>
  </si>
  <si>
    <t>ФАКТОР ЕООД</t>
  </si>
  <si>
    <t>Кър дере</t>
  </si>
  <si>
    <t>Открито водохващане - с изградени бетонови крилни и челна стена, таблен затвор, като се довежда гравитачно водата до басейна посредством закрита гофрирана PVC тръба Ø160 с дължина 11 м минаваща под дигата на басейна. Достъпа до табления затвор ще бъде по короната на изградената дига. Предвижда се и монтаж на аератор при вливането на водата в басейна</t>
  </si>
  <si>
    <t>Кормянско</t>
  </si>
  <si>
    <t>38652</t>
  </si>
  <si>
    <t>38652.18.482</t>
  </si>
  <si>
    <t>водоснабдяване за аквакултури; изграждане на съоръжения, необходими за реализиране на водовземането</t>
  </si>
  <si>
    <t>рибарник; изграждане на водовземно и заустващо съоръжение</t>
  </si>
  <si>
    <t>43°3'15,75''</t>
  </si>
  <si>
    <t>25°2'14,15''</t>
  </si>
  <si>
    <t>43°3'15,03''</t>
  </si>
  <si>
    <t>25°2'18,18''</t>
  </si>
  <si>
    <t>ВЕНЕЦ.Т ЕООД</t>
  </si>
  <si>
    <t>20300.303.1, м-ст Дълга поляна</t>
  </si>
  <si>
    <t>20300.196.1, 20300.196.2</t>
  </si>
  <si>
    <t>10971.501.387, 10971.502.188, 10971.502.193, 10971.502.194</t>
  </si>
  <si>
    <t>Решение № РР-01-22/ 05.08.2025г. За поправка на очевидна фактическа грешка в решение № 4205/ 12.06.2024
Решение № РР-01-22/ 24.06.2024г. За поправка на очевидна фактическа грешка</t>
  </si>
  <si>
    <t>Лесотехнически университет</t>
  </si>
  <si>
    <t>BG1OG700R1103</t>
  </si>
  <si>
    <t>бетонов преливаем праг, стоманен савак, водовземен отвор, бетонова шахта с метална решетка и клапа за промиване, бетонова ревизионна шахта</t>
  </si>
  <si>
    <t>07510.212.72, м. Чинчина ливада</t>
  </si>
  <si>
    <t>07510.57.2, 07510.57.4, 07510.57.7, 07510.208.20</t>
  </si>
  <si>
    <t>учебно-опитно горско стопанство</t>
  </si>
  <si>
    <t>43°10'27,48''</t>
  </si>
  <si>
    <t>23°9'38,10''</t>
  </si>
  <si>
    <t>43°11'19,44''</t>
  </si>
  <si>
    <t>23°9'22,26''</t>
  </si>
  <si>
    <t>отвеждане в дере</t>
  </si>
  <si>
    <t>Преномерирано - 11140196/ 16.09.2025г.</t>
  </si>
  <si>
    <t>СЕК ООД</t>
  </si>
  <si>
    <t>р. Милина река</t>
  </si>
  <si>
    <t xml:space="preserve">водохващане тип преливаема стена с дънна водовземна решетка </t>
  </si>
  <si>
    <t>38488</t>
  </si>
  <si>
    <t>38488.3.1265</t>
  </si>
  <si>
    <t>ВЕЦ Милина</t>
  </si>
  <si>
    <t>43°19'35.9''</t>
  </si>
  <si>
    <t>22°51'54.7''</t>
  </si>
  <si>
    <t>43°20'1.9''</t>
  </si>
  <si>
    <t>22°52'44.8''</t>
  </si>
  <si>
    <t>22°52'44.02''</t>
  </si>
  <si>
    <t>РР-01-24</t>
  </si>
  <si>
    <t>100516/ 23.07.2004</t>
  </si>
  <si>
    <t>СИЛВИЯ АЛЕКСАНДРОВА КИРИЛОВА - ЗЕМЕДЕЛСКИ ПРОИЗВОДИТЕЛ</t>
  </si>
  <si>
    <t>р. Червещица</t>
  </si>
  <si>
    <t>дере/река без име</t>
  </si>
  <si>
    <t>брегово водоземане с една помпа</t>
  </si>
  <si>
    <t>Гумощник</t>
  </si>
  <si>
    <t>18109</t>
  </si>
  <si>
    <t>20300.261.25, 20300.245.14, 20300.227.26, 20300.213.22, 20300.29.11 и 20300.245.56</t>
  </si>
  <si>
    <t>18109.152.183</t>
  </si>
  <si>
    <t>овощни насаждения - ябълки</t>
  </si>
  <si>
    <t>42°57'42,78''</t>
  </si>
  <si>
    <t>24°50'10,72''</t>
  </si>
  <si>
    <t>42°55'33,38''</t>
  </si>
  <si>
    <t>24°51'24,56''</t>
  </si>
  <si>
    <t>водовземане и ползване р. Червещица</t>
  </si>
  <si>
    <t>водовземане и ползване  дере/река без име</t>
  </si>
  <si>
    <t>Геатерм АД</t>
  </si>
  <si>
    <t>03927</t>
  </si>
  <si>
    <t>03928.38.127</t>
  </si>
  <si>
    <t>03928.509.237</t>
  </si>
  <si>
    <t>предприятие за обработка на скални материали</t>
  </si>
  <si>
    <t>43°13'41,91''</t>
  </si>
  <si>
    <t>23°4'57,18''</t>
  </si>
  <si>
    <t>4707 
2839</t>
  </si>
  <si>
    <t>23.10.2025 
16.12.2019</t>
  </si>
  <si>
    <t>Напояване на земеделски култури чрез пивоти на 433 дка от масив 1, от място на водовземане т. 1</t>
  </si>
  <si>
    <t>Напояване на земеделски култури чрез пивоти на 394,20 дка от масив 2, от място на водовземане т. 2</t>
  </si>
  <si>
    <t>4684 
3583</t>
  </si>
  <si>
    <t>02.10.2025 
20.6.2022</t>
  </si>
  <si>
    <t>промиване на речна баластра и пясък</t>
  </si>
  <si>
    <t>мелене на брашно и перило за пране</t>
  </si>
  <si>
    <t>ПИ 22304.7930.244,
ПИ 681343.8441.14</t>
  </si>
  <si>
    <t>4723 
4005</t>
  </si>
  <si>
    <t>31.10.2025 
8.11.2023</t>
  </si>
  <si>
    <t>43°41'36.6''</t>
  </si>
  <si>
    <t>22°33'40.8''</t>
  </si>
  <si>
    <t>Решение № РР-01-80/ 17.10.25г. За поправка на очевидна фактическа грешка</t>
  </si>
  <si>
    <t>Харитони ЕООД</t>
  </si>
  <si>
    <t>р. Гривишка бара</t>
  </si>
  <si>
    <t>водовземане от р. Гривишка бара чрез съществуващ покрит стоманобетонов канал с дължина 5.00м, ширина 0.40м и дълбочина 0.6м.; с метална решетка на входа на канала на левия бряг на реката и с таблен затвор (сарак) в края на канала на входа на басейн № 1 от рибарника</t>
  </si>
  <si>
    <t>56722.382.89</t>
  </si>
  <si>
    <t>43°24'46,00''</t>
  </si>
  <si>
    <t>24°39'47,30''</t>
  </si>
  <si>
    <t>ВИ АЙ ХЪНТИНГ ООД</t>
  </si>
  <si>
    <t>р. Мальовица</t>
  </si>
  <si>
    <t>BG1IS900R1203</t>
  </si>
  <si>
    <t xml:space="preserve"> бент - дължина на бента по горен преливен ръб 4,0 м; най-висока преливна кота 1837,44 м н.в. височина на бента 0,64 м; кота преливник за водовземане, тип широк праг 1837,39 м н.в.</t>
  </si>
  <si>
    <t>курортен комплекс Мальовица</t>
  </si>
  <si>
    <t>технически тип</t>
  </si>
  <si>
    <t>42°11'52,70''</t>
  </si>
  <si>
    <t>23°22'49,71''</t>
  </si>
  <si>
    <t>42°13'3,47''</t>
  </si>
  <si>
    <t>23°23'13,51''</t>
  </si>
  <si>
    <t>мобилен помпен агрегат, разположен върху дървена скара - на левия бряг на р. Искър. След помпения агрегат. Непосредствено преди напорния водопровод, ще бъде монтирано измервателно устройство. Помпата ще се захранва с вода чрез смукателна тръба с цедка, потопена във водния обект</t>
  </si>
  <si>
    <t>22438.197.648</t>
  </si>
  <si>
    <t>22438.451.1, 22438.451.3, 22438.451.4, 22438.451.5, 22438.451.6, 22438.451.12, 22438.451.14 и 22438.451.15</t>
  </si>
  <si>
    <t>зеленчукова градина</t>
  </si>
  <si>
    <t>43°30'24.51''</t>
  </si>
  <si>
    <t>24°13'39.86''</t>
  </si>
  <si>
    <t>4776 
4296</t>
  </si>
  <si>
    <t>06.01.2026 
10.9.2024</t>
  </si>
  <si>
    <t>Преномерирано на № 11110083/ 19.01.2026</t>
  </si>
  <si>
    <t>р. Желява</t>
  </si>
  <si>
    <t>BG1IS600R1116</t>
  </si>
  <si>
    <t>изградено водохващане, утаителен басейн 130/40/3м, стена - 8.0м, утаителен басейн 10/106м, втора стена 6.0м, водоприемна камера, два водопровода, резервоар, водомерно устройство, захранващ водопровод</t>
  </si>
  <si>
    <t>29204</t>
  </si>
  <si>
    <t>питейно-битово водоснабдяване на с. Желява</t>
  </si>
  <si>
    <t>42°45'40.5''</t>
  </si>
  <si>
    <t>23°36'46.5''</t>
  </si>
  <si>
    <t>100767/ 14.01.2005</t>
  </si>
  <si>
    <t>ХРИСТИЯН ЦОЛОВ НАЧЕВ - ЗЕМЕДЕЛСКИ ПРОИЗВОДИТЕЛ</t>
  </si>
  <si>
    <t>Ненови ООД</t>
  </si>
  <si>
    <t>Славяново</t>
  </si>
  <si>
    <t>мобилен помпен агрегат, разположен върху дървена скара на левия бряг на р. Осъм</t>
  </si>
  <si>
    <t>67088</t>
  </si>
  <si>
    <t>напоително поле с обща площ от 1506.6 дка, разположено в масиви 319, 325, 326 и 504</t>
  </si>
  <si>
    <t>напояване; 
монтиране на помпен агрегат</t>
  </si>
  <si>
    <t>43°28'34.8''</t>
  </si>
  <si>
    <t>24°56'54.7''</t>
  </si>
  <si>
    <t>4837 
2727</t>
  </si>
  <si>
    <t>24.02.2026 
28.8.2019</t>
  </si>
  <si>
    <t>Преномерирано - 11110084/ 26.02.2026г.</t>
  </si>
  <si>
    <t>100923/ 20.04.2005</t>
  </si>
  <si>
    <t>р. Зеленика, приток на р. Бели Осъм</t>
  </si>
  <si>
    <t>водохващане алпийски тип преливаем яз</t>
  </si>
  <si>
    <t>питейно-битово водоснабдяване на с. Бели Осъм</t>
  </si>
  <si>
    <t>42°48'37.4''</t>
  </si>
  <si>
    <t>24°36'47.7''</t>
  </si>
  <si>
    <t>АГРО М СТРОЙ ЕООД</t>
  </si>
  <si>
    <t>BG1IS200R1043</t>
  </si>
  <si>
    <t>преносима перфорирана водовземна шахта с диаметър DN2000 mm и височина 1.00 m</t>
  </si>
  <si>
    <t>Джурово</t>
  </si>
  <si>
    <t>20897</t>
  </si>
  <si>
    <t>20897.1.200</t>
  </si>
  <si>
    <t>Джурово 
Видраре</t>
  </si>
  <si>
    <t>20897 
11020</t>
  </si>
  <si>
    <t>масиви в землището на Джурово и Видраре; 
20897.1.200</t>
  </si>
  <si>
    <t>331 дка земеделски имоти; 
монтиране в реката на водовземна шахта</t>
  </si>
  <si>
    <t>напояване; монтиране на водовземна шахта</t>
  </si>
  <si>
    <t>42°58'11,59''</t>
  </si>
  <si>
    <t>24°1'38,13''</t>
  </si>
  <si>
    <t>ЕТ РАДОСЛАВ СПАСОВ АТАНАСОВ</t>
  </si>
  <si>
    <t>Съществуващо водовземно съоръжение на р. Скът, състоящо се от вкопана на десния бряг водовземна бетонова тръба с диаметър Ø 400 и дължина 6,00 м, минаваща под съществуващ полски път. На входъ на тръбата е монтирана мрежа от поцинкована тел с отвори с размери 0,04 м/ 0,04 м. Тръбата е разположена в конклавен (вдлъбнат) участък от десния бряг, така че влизайки в завоя водата от реката да навлиза в тръбата.</t>
  </si>
  <si>
    <t>7594.89.902, 57594.89.245, 57594.169.893, 57594.90.245, 57594.164.860, 57594.164.262 и 57594.89.263</t>
  </si>
  <si>
    <t>43°24'24,31''</t>
  </si>
  <si>
    <t>23°56'56,05''</t>
  </si>
  <si>
    <t>съществуваща водовземна тръба ПВЦ ф400 мм, с дължина 12.00 м, преминаваща през дигата на левия бряг на р. Бели Лом</t>
  </si>
  <si>
    <t>39832.130.479</t>
  </si>
  <si>
    <t>39832.130.51</t>
  </si>
  <si>
    <t>43°39'10.664''</t>
  </si>
  <si>
    <t>26°17'34.712''</t>
  </si>
  <si>
    <t>Дренажно съоръжение - съоръжението включва дренажен пласт с филтриращ материал, габиони тип „матрак“, двойно усукана телена мрежа с отвори 5Х7 или 6Х8 и геотекстил – 150g; дренажни тръби РР d200 SN 10 – перфорирани</t>
  </si>
  <si>
    <t>14218.505.503</t>
  </si>
  <si>
    <t>три зелени зони в гр. Габрово; 
участък от р. Синкевица (за изграждане на дренажно водовземане)</t>
  </si>
  <si>
    <t>42°52'22,40''</t>
  </si>
  <si>
    <t>25°19'1,00''</t>
  </si>
  <si>
    <t>4872 
4101</t>
  </si>
  <si>
    <t>08.04.2026 
9.2.2024</t>
  </si>
  <si>
    <t>BG1YN400R1103</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</si>
</sst>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53"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
      <vertAlign val="subscript"/>
      <sz val="9"/>
      <color rgb="FFFF0000"/>
      <name val="Calibri"/>
      <family val="2"/>
      <charset val="204"/>
      <scheme val="minor"/>
    </font>
    <font>
      <vertAlign val="superscript"/>
      <sz val="9"/>
      <color rgb="FFFF0000"/>
      <name val="Calibri"/>
      <family val="2"/>
      <charset val="204"/>
      <scheme val="minor"/>
    </font>
    <font>
      <sz val="9"/>
      <color indexed="81"/>
      <name val="Tahoma"/>
      <charset val="1"/>
    </font>
    <font>
      <b/>
      <sz val="9"/>
      <color indexed="81"/>
      <name val="Tahoma"/>
      <charset val="1"/>
    </font>
    <font>
      <strike/>
      <sz val="9"/>
      <color rgb="FFFF0000"/>
      <name val="Calibri"/>
      <family val="2"/>
      <charset val="204"/>
      <scheme val="minor"/>
    </font>
    <font>
      <strike/>
      <sz val="9"/>
      <color theme="1"/>
      <name val="Calibri"/>
      <family val="2"/>
      <charset val="204"/>
      <scheme val="minor"/>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52">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3" fontId="19" fillId="5" borderId="1" xfId="1" applyNumberFormat="1" applyFont="1" applyFill="1" applyBorder="1" applyAlignment="1">
      <alignment horizontal="center" vertical="center" wrapText="1"/>
    </xf>
    <xf numFmtId="0" fontId="51" fillId="0" borderId="0" xfId="0" applyFont="1" applyAlignment="1">
      <alignment horizontal="center" vertical="center" wrapText="1"/>
    </xf>
    <xf numFmtId="14" fontId="51" fillId="0" borderId="0" xfId="0" applyNumberFormat="1" applyFont="1" applyAlignment="1">
      <alignment horizontal="center" vertical="center" wrapText="1"/>
    </xf>
    <xf numFmtId="49" fontId="51" fillId="0" borderId="0" xfId="0" applyNumberFormat="1" applyFont="1" applyAlignment="1">
      <alignment horizontal="center" vertical="center" wrapText="1"/>
    </xf>
    <xf numFmtId="14" fontId="43" fillId="0" borderId="0" xfId="0" applyNumberFormat="1" applyFont="1" applyAlignment="1">
      <alignment horizontal="center" vertical="center" wrapText="1"/>
    </xf>
    <xf numFmtId="0" fontId="52" fillId="0" borderId="0" xfId="0" applyFont="1" applyBorder="1" applyAlignment="1">
      <alignment horizontal="center" vertical="center" wrapText="1"/>
    </xf>
    <xf numFmtId="0" fontId="52" fillId="0" borderId="0" xfId="0" applyFont="1" applyAlignment="1">
      <alignment horizontal="center" vertical="center" wrapText="1"/>
    </xf>
    <xf numFmtId="0" fontId="17" fillId="12"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0" fontId="17" fillId="2" borderId="1" xfId="2" applyFont="1" applyFill="1" applyBorder="1" applyAlignment="1">
      <alignment horizontal="center" vertical="center" wrapText="1"/>
    </xf>
    <xf numFmtId="0" fontId="22" fillId="4" borderId="1" xfId="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0" borderId="0" xfId="2" applyFont="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8" fillId="14" borderId="22"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xf numFmtId="0" fontId="28"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4"/>
  <sheetViews>
    <sheetView zoomScale="85" zoomScaleNormal="85" workbookViewId="0">
      <pane ySplit="8" topLeftCell="A217" activePane="bottomLeft" state="frozen"/>
      <selection pane="bottomLeft" activeCell="D222" sqref="D222"/>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21"/>
      <c r="BE4" s="621"/>
      <c r="BF4" s="621"/>
      <c r="BG4" s="621"/>
      <c r="BH4" s="621"/>
      <c r="BI4" s="621"/>
      <c r="BJ4" s="621"/>
      <c r="BK4" s="621"/>
    </row>
    <row r="5" spans="1:66" s="13" customFormat="1" ht="2.25" customHeight="1" x14ac:dyDescent="0.25">
      <c r="A5" s="629" t="s">
        <v>0</v>
      </c>
      <c r="B5" s="629" t="s">
        <v>1</v>
      </c>
      <c r="C5" s="630" t="s">
        <v>482</v>
      </c>
      <c r="D5" s="625" t="s">
        <v>555</v>
      </c>
      <c r="E5" s="625"/>
      <c r="F5" s="625"/>
      <c r="G5" s="626" t="s">
        <v>556</v>
      </c>
      <c r="H5" s="626"/>
      <c r="I5" s="626"/>
      <c r="J5" s="626"/>
      <c r="K5" s="626"/>
      <c r="L5" s="626"/>
      <c r="M5" s="626"/>
      <c r="N5" s="627" t="s">
        <v>557</v>
      </c>
      <c r="O5" s="627"/>
      <c r="P5" s="627"/>
      <c r="Q5" s="628" t="s">
        <v>11</v>
      </c>
      <c r="R5" s="614" t="s">
        <v>333</v>
      </c>
      <c r="S5" s="614" t="s">
        <v>558</v>
      </c>
      <c r="T5" s="614" t="s">
        <v>559</v>
      </c>
      <c r="U5" s="614" t="s">
        <v>560</v>
      </c>
      <c r="V5" s="614" t="s">
        <v>4529</v>
      </c>
      <c r="W5" s="617" t="s">
        <v>4530</v>
      </c>
      <c r="X5" s="617" t="s">
        <v>4531</v>
      </c>
      <c r="Y5" s="617" t="s">
        <v>4532</v>
      </c>
      <c r="Z5" s="617" t="s">
        <v>4533</v>
      </c>
      <c r="AA5" s="617" t="s">
        <v>4534</v>
      </c>
      <c r="AB5" s="617" t="s">
        <v>4535</v>
      </c>
      <c r="AC5" s="617" t="s">
        <v>4536</v>
      </c>
      <c r="AD5" s="617" t="s">
        <v>4537</v>
      </c>
      <c r="AE5" s="617" t="s">
        <v>4538</v>
      </c>
      <c r="AF5" s="620" t="s">
        <v>4539</v>
      </c>
      <c r="AG5" s="620" t="s">
        <v>3511</v>
      </c>
      <c r="AH5" s="620" t="s">
        <v>3510</v>
      </c>
      <c r="AI5" s="619" t="s">
        <v>3373</v>
      </c>
      <c r="AJ5" s="619" t="s">
        <v>1066</v>
      </c>
      <c r="AK5" s="616" t="s">
        <v>4540</v>
      </c>
      <c r="AL5" s="616" t="s">
        <v>3344</v>
      </c>
      <c r="AM5" s="616" t="s">
        <v>12</v>
      </c>
      <c r="AN5" s="616" t="s">
        <v>13</v>
      </c>
      <c r="AO5" s="616" t="s">
        <v>14</v>
      </c>
      <c r="AP5" s="616" t="s">
        <v>3341</v>
      </c>
      <c r="AQ5" s="616" t="s">
        <v>3342</v>
      </c>
      <c r="AR5" s="617" t="s">
        <v>561</v>
      </c>
      <c r="AS5" s="617" t="s">
        <v>562</v>
      </c>
      <c r="AT5" s="617" t="s">
        <v>563</v>
      </c>
      <c r="AU5" s="617" t="s">
        <v>564</v>
      </c>
      <c r="AV5" s="617" t="s">
        <v>565</v>
      </c>
      <c r="AW5" s="617" t="s">
        <v>566</v>
      </c>
      <c r="AX5" s="615" t="s">
        <v>3345</v>
      </c>
      <c r="AY5" s="624" t="s">
        <v>567</v>
      </c>
      <c r="AZ5" s="617" t="s">
        <v>568</v>
      </c>
      <c r="BA5" s="617"/>
      <c r="BB5" s="617"/>
      <c r="BC5" s="617"/>
      <c r="BD5" s="617"/>
      <c r="BE5" s="617"/>
      <c r="BF5" s="617"/>
      <c r="BG5" s="617"/>
      <c r="BH5" s="617"/>
      <c r="BI5" s="617"/>
      <c r="BJ5" s="617"/>
      <c r="BK5" s="617"/>
      <c r="BL5" s="195"/>
      <c r="BM5" s="195"/>
      <c r="BN5" s="617" t="s">
        <v>569</v>
      </c>
    </row>
    <row r="6" spans="1:66" s="13" customFormat="1" ht="16.5" customHeight="1" x14ac:dyDescent="0.25">
      <c r="A6" s="629"/>
      <c r="B6" s="629"/>
      <c r="C6" s="630"/>
      <c r="D6" s="625" t="s">
        <v>570</v>
      </c>
      <c r="E6" s="625" t="s">
        <v>571</v>
      </c>
      <c r="F6" s="625" t="s">
        <v>572</v>
      </c>
      <c r="G6" s="626"/>
      <c r="H6" s="626"/>
      <c r="I6" s="626"/>
      <c r="J6" s="626"/>
      <c r="K6" s="626"/>
      <c r="L6" s="626"/>
      <c r="M6" s="626"/>
      <c r="N6" s="627"/>
      <c r="O6" s="627"/>
      <c r="P6" s="627"/>
      <c r="Q6" s="628"/>
      <c r="R6" s="614"/>
      <c r="S6" s="614"/>
      <c r="T6" s="614"/>
      <c r="U6" s="614"/>
      <c r="V6" s="614"/>
      <c r="W6" s="617"/>
      <c r="X6" s="617"/>
      <c r="Y6" s="617"/>
      <c r="Z6" s="617"/>
      <c r="AA6" s="617"/>
      <c r="AB6" s="617"/>
      <c r="AC6" s="617"/>
      <c r="AD6" s="617"/>
      <c r="AE6" s="617"/>
      <c r="AF6" s="620"/>
      <c r="AG6" s="620"/>
      <c r="AH6" s="620"/>
      <c r="AI6" s="619"/>
      <c r="AJ6" s="619"/>
      <c r="AK6" s="616"/>
      <c r="AL6" s="616"/>
      <c r="AM6" s="616"/>
      <c r="AN6" s="616"/>
      <c r="AO6" s="616"/>
      <c r="AP6" s="616"/>
      <c r="AQ6" s="616"/>
      <c r="AR6" s="617"/>
      <c r="AS6" s="617"/>
      <c r="AT6" s="617"/>
      <c r="AU6" s="617"/>
      <c r="AV6" s="617"/>
      <c r="AW6" s="617"/>
      <c r="AX6" s="615"/>
      <c r="AY6" s="624"/>
      <c r="AZ6" s="617"/>
      <c r="BA6" s="617"/>
      <c r="BB6" s="617"/>
      <c r="BC6" s="617"/>
      <c r="BD6" s="617"/>
      <c r="BE6" s="617"/>
      <c r="BF6" s="617"/>
      <c r="BG6" s="617"/>
      <c r="BH6" s="617"/>
      <c r="BI6" s="617"/>
      <c r="BJ6" s="617"/>
      <c r="BK6" s="617"/>
      <c r="BL6" s="195"/>
      <c r="BM6" s="195"/>
      <c r="BN6" s="617"/>
    </row>
    <row r="7" spans="1:66" s="13" customFormat="1" ht="57" customHeight="1" x14ac:dyDescent="0.25">
      <c r="A7" s="629"/>
      <c r="B7" s="629"/>
      <c r="C7" s="630"/>
      <c r="D7" s="625"/>
      <c r="E7" s="625"/>
      <c r="F7" s="625"/>
      <c r="G7" s="614" t="s">
        <v>573</v>
      </c>
      <c r="H7" s="614" t="s">
        <v>7</v>
      </c>
      <c r="I7" s="614" t="s">
        <v>574</v>
      </c>
      <c r="J7" s="614" t="s">
        <v>8</v>
      </c>
      <c r="K7" s="614" t="s">
        <v>575</v>
      </c>
      <c r="L7" s="614" t="s">
        <v>10</v>
      </c>
      <c r="M7" s="614" t="s">
        <v>576</v>
      </c>
      <c r="N7" s="614" t="s">
        <v>8</v>
      </c>
      <c r="O7" s="614" t="s">
        <v>575</v>
      </c>
      <c r="P7" s="614" t="s">
        <v>10</v>
      </c>
      <c r="Q7" s="628"/>
      <c r="R7" s="614"/>
      <c r="S7" s="614"/>
      <c r="T7" s="614"/>
      <c r="U7" s="614"/>
      <c r="V7" s="614"/>
      <c r="W7" s="617"/>
      <c r="X7" s="617"/>
      <c r="Y7" s="617"/>
      <c r="Z7" s="617"/>
      <c r="AA7" s="617"/>
      <c r="AB7" s="617"/>
      <c r="AC7" s="617"/>
      <c r="AD7" s="617"/>
      <c r="AE7" s="617"/>
      <c r="AF7" s="620"/>
      <c r="AG7" s="620"/>
      <c r="AH7" s="620"/>
      <c r="AI7" s="619"/>
      <c r="AJ7" s="619"/>
      <c r="AK7" s="616"/>
      <c r="AL7" s="616"/>
      <c r="AM7" s="616"/>
      <c r="AN7" s="616"/>
      <c r="AO7" s="616"/>
      <c r="AP7" s="616"/>
      <c r="AQ7" s="616"/>
      <c r="AR7" s="617"/>
      <c r="AS7" s="617"/>
      <c r="AT7" s="617"/>
      <c r="AU7" s="617"/>
      <c r="AV7" s="617"/>
      <c r="AW7" s="617"/>
      <c r="AX7" s="615"/>
      <c r="AY7" s="624"/>
      <c r="AZ7" s="617" t="s">
        <v>3496</v>
      </c>
      <c r="BA7" s="617"/>
      <c r="BB7" s="623" t="s">
        <v>16</v>
      </c>
      <c r="BC7" s="623"/>
      <c r="BD7" s="618" t="s">
        <v>577</v>
      </c>
      <c r="BE7" s="618"/>
      <c r="BF7" s="618"/>
      <c r="BG7" s="618" t="s">
        <v>578</v>
      </c>
      <c r="BH7" s="618"/>
      <c r="BI7" s="618"/>
      <c r="BJ7" s="618" t="s">
        <v>579</v>
      </c>
      <c r="BK7" s="622"/>
      <c r="BL7" s="195"/>
      <c r="BM7" s="615" t="s">
        <v>3343</v>
      </c>
      <c r="BN7" s="617"/>
    </row>
    <row r="8" spans="1:66" s="13" customFormat="1" ht="35.25" customHeight="1" x14ac:dyDescent="0.25">
      <c r="A8" s="629"/>
      <c r="B8" s="629"/>
      <c r="C8" s="630"/>
      <c r="D8" s="625"/>
      <c r="E8" s="625"/>
      <c r="F8" s="625"/>
      <c r="G8" s="614"/>
      <c r="H8" s="614"/>
      <c r="I8" s="614"/>
      <c r="J8" s="614"/>
      <c r="K8" s="614"/>
      <c r="L8" s="614"/>
      <c r="M8" s="614"/>
      <c r="N8" s="614"/>
      <c r="O8" s="614"/>
      <c r="P8" s="614"/>
      <c r="Q8" s="628"/>
      <c r="R8" s="614"/>
      <c r="S8" s="614"/>
      <c r="T8" s="614"/>
      <c r="U8" s="614"/>
      <c r="V8" s="614"/>
      <c r="W8" s="617"/>
      <c r="X8" s="617"/>
      <c r="Y8" s="617"/>
      <c r="Z8" s="617"/>
      <c r="AA8" s="617"/>
      <c r="AB8" s="617"/>
      <c r="AC8" s="617"/>
      <c r="AD8" s="617"/>
      <c r="AE8" s="617"/>
      <c r="AF8" s="620"/>
      <c r="AG8" s="620"/>
      <c r="AH8" s="620"/>
      <c r="AI8" s="619"/>
      <c r="AJ8" s="619"/>
      <c r="AK8" s="616"/>
      <c r="AL8" s="616"/>
      <c r="AM8" s="616"/>
      <c r="AN8" s="616"/>
      <c r="AO8" s="616"/>
      <c r="AP8" s="616"/>
      <c r="AQ8" s="616"/>
      <c r="AR8" s="195"/>
      <c r="AS8" s="195"/>
      <c r="AT8" s="195"/>
      <c r="AU8" s="195"/>
      <c r="AV8" s="195"/>
      <c r="AW8" s="195"/>
      <c r="AX8" s="615"/>
      <c r="AY8" s="624"/>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15"/>
      <c r="BN8" s="617"/>
    </row>
    <row r="9" spans="1:66" s="183" customFormat="1" ht="58.5" customHeight="1" x14ac:dyDescent="0.25">
      <c r="A9" s="16" t="s">
        <v>3391</v>
      </c>
      <c r="B9" s="16" t="s">
        <v>5027</v>
      </c>
      <c r="C9" s="200" t="s">
        <v>5034</v>
      </c>
      <c r="D9" s="201">
        <v>37054</v>
      </c>
      <c r="E9" s="201">
        <v>38383</v>
      </c>
      <c r="F9" s="201">
        <v>42035</v>
      </c>
      <c r="G9" s="16" t="s">
        <v>470</v>
      </c>
      <c r="H9" s="16" t="s">
        <v>582</v>
      </c>
      <c r="I9" s="16" t="s">
        <v>5028</v>
      </c>
      <c r="J9" s="16" t="s">
        <v>5029</v>
      </c>
      <c r="K9" s="16" t="s">
        <v>224</v>
      </c>
      <c r="L9" s="16" t="s">
        <v>92</v>
      </c>
      <c r="M9" s="16"/>
      <c r="N9" s="16" t="s">
        <v>5029</v>
      </c>
      <c r="O9" s="16" t="s">
        <v>224</v>
      </c>
      <c r="P9" s="16" t="s">
        <v>92</v>
      </c>
      <c r="Q9" s="16" t="s">
        <v>42</v>
      </c>
      <c r="R9" s="16" t="s">
        <v>485</v>
      </c>
      <c r="S9" s="16" t="s">
        <v>341</v>
      </c>
      <c r="T9" s="16" t="s">
        <v>5030</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5031</v>
      </c>
    </row>
    <row r="10" spans="1:66" s="183" customFormat="1" ht="58.5" customHeight="1" x14ac:dyDescent="0.25">
      <c r="A10" s="16" t="s">
        <v>3391</v>
      </c>
      <c r="B10" s="16" t="s">
        <v>5027</v>
      </c>
      <c r="C10" s="200" t="s">
        <v>5033</v>
      </c>
      <c r="D10" s="201">
        <v>37054</v>
      </c>
      <c r="E10" s="201">
        <v>38383</v>
      </c>
      <c r="F10" s="201">
        <v>42035</v>
      </c>
      <c r="G10" s="16" t="s">
        <v>5032</v>
      </c>
      <c r="H10" s="16" t="s">
        <v>5035</v>
      </c>
      <c r="I10" s="16" t="s">
        <v>5036</v>
      </c>
      <c r="J10" s="16" t="s">
        <v>5099</v>
      </c>
      <c r="K10" s="16" t="s">
        <v>224</v>
      </c>
      <c r="L10" s="16" t="s">
        <v>92</v>
      </c>
      <c r="M10" s="16"/>
      <c r="N10" s="16" t="s">
        <v>5037</v>
      </c>
      <c r="O10" s="16" t="s">
        <v>224</v>
      </c>
      <c r="P10" s="16" t="s">
        <v>92</v>
      </c>
      <c r="Q10" s="16" t="s">
        <v>5040</v>
      </c>
      <c r="R10" s="16" t="s">
        <v>485</v>
      </c>
      <c r="S10" s="16" t="s">
        <v>341</v>
      </c>
      <c r="T10" s="16" t="s">
        <v>5038</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5039</v>
      </c>
    </row>
    <row r="11" spans="1:66" s="183" customFormat="1" ht="58.5" customHeight="1" x14ac:dyDescent="0.25">
      <c r="A11" s="16" t="s">
        <v>3391</v>
      </c>
      <c r="B11" s="16" t="s">
        <v>5027</v>
      </c>
      <c r="C11" s="200" t="s">
        <v>5041</v>
      </c>
      <c r="D11" s="201">
        <v>37054</v>
      </c>
      <c r="E11" s="201">
        <v>38383</v>
      </c>
      <c r="F11" s="201">
        <v>42035</v>
      </c>
      <c r="G11" s="16" t="s">
        <v>5042</v>
      </c>
      <c r="H11" s="16" t="s">
        <v>999</v>
      </c>
      <c r="I11" s="16" t="s">
        <v>5043</v>
      </c>
      <c r="J11" s="16" t="s">
        <v>5044</v>
      </c>
      <c r="K11" s="16" t="s">
        <v>169</v>
      </c>
      <c r="L11" s="16" t="s">
        <v>92</v>
      </c>
      <c r="M11" s="16"/>
      <c r="N11" s="16" t="s">
        <v>5044</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5045</v>
      </c>
      <c r="AY11" s="203"/>
      <c r="AZ11" s="16"/>
      <c r="BA11" s="16"/>
      <c r="BB11" s="16"/>
      <c r="BC11" s="16"/>
      <c r="BD11" s="16"/>
      <c r="BE11" s="16"/>
      <c r="BF11" s="16"/>
      <c r="BG11" s="16"/>
      <c r="BH11" s="16"/>
      <c r="BI11" s="16"/>
      <c r="BJ11" s="16"/>
      <c r="BK11" s="16"/>
      <c r="BL11" s="16"/>
      <c r="BM11" s="16"/>
      <c r="BN11" s="16" t="s">
        <v>5046</v>
      </c>
    </row>
    <row r="12" spans="1:66" s="183" customFormat="1" ht="58.5" customHeight="1" x14ac:dyDescent="0.25">
      <c r="A12" s="16" t="s">
        <v>3391</v>
      </c>
      <c r="B12" s="16" t="s">
        <v>5027</v>
      </c>
      <c r="C12" s="200" t="s">
        <v>5048</v>
      </c>
      <c r="D12" s="201">
        <v>37054</v>
      </c>
      <c r="E12" s="201">
        <v>38383</v>
      </c>
      <c r="F12" s="201">
        <v>42035</v>
      </c>
      <c r="G12" s="16" t="s">
        <v>5047</v>
      </c>
      <c r="H12" s="16" t="s">
        <v>1050</v>
      </c>
      <c r="I12" s="16" t="s">
        <v>5049</v>
      </c>
      <c r="J12" s="16" t="s">
        <v>861</v>
      </c>
      <c r="K12" s="16" t="s">
        <v>92</v>
      </c>
      <c r="L12" s="16" t="s">
        <v>5050</v>
      </c>
      <c r="M12" s="16"/>
      <c r="N12" s="16" t="s">
        <v>861</v>
      </c>
      <c r="O12" s="16" t="s">
        <v>92</v>
      </c>
      <c r="P12" s="16" t="s">
        <v>5050</v>
      </c>
      <c r="Q12" s="16" t="s">
        <v>463</v>
      </c>
      <c r="R12" s="16" t="s">
        <v>485</v>
      </c>
      <c r="S12" s="16" t="s">
        <v>341</v>
      </c>
      <c r="T12" s="16" t="s">
        <v>5051</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5052</v>
      </c>
    </row>
    <row r="13" spans="1:66" s="183" customFormat="1" ht="58.5" customHeight="1" x14ac:dyDescent="0.25">
      <c r="A13" s="16" t="s">
        <v>3391</v>
      </c>
      <c r="B13" s="16" t="s">
        <v>5027</v>
      </c>
      <c r="C13" s="200" t="s">
        <v>5073</v>
      </c>
      <c r="D13" s="201">
        <v>37089</v>
      </c>
      <c r="E13" s="201">
        <v>38443</v>
      </c>
      <c r="F13" s="201">
        <v>42095</v>
      </c>
      <c r="G13" s="16" t="s">
        <v>2852</v>
      </c>
      <c r="H13" s="16" t="s">
        <v>1599</v>
      </c>
      <c r="I13" s="16" t="s">
        <v>5074</v>
      </c>
      <c r="J13" s="16" t="s">
        <v>189</v>
      </c>
      <c r="K13" s="16" t="s">
        <v>189</v>
      </c>
      <c r="L13" s="16" t="s">
        <v>189</v>
      </c>
      <c r="M13" s="16" t="s">
        <v>5075</v>
      </c>
      <c r="N13" s="16" t="s">
        <v>189</v>
      </c>
      <c r="O13" s="16" t="s">
        <v>189</v>
      </c>
      <c r="P13" s="16" t="s">
        <v>189</v>
      </c>
      <c r="Q13" s="16" t="s">
        <v>463</v>
      </c>
      <c r="R13" s="16" t="s">
        <v>485</v>
      </c>
      <c r="S13" s="16" t="s">
        <v>341</v>
      </c>
      <c r="T13" s="16" t="s">
        <v>5076</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5077</v>
      </c>
      <c r="AY13" s="203"/>
      <c r="AZ13" s="16"/>
      <c r="BA13" s="16"/>
      <c r="BB13" s="16"/>
      <c r="BC13" s="16"/>
      <c r="BD13" s="16"/>
      <c r="BE13" s="16"/>
      <c r="BF13" s="16"/>
      <c r="BG13" s="16"/>
      <c r="BH13" s="16"/>
      <c r="BI13" s="16"/>
      <c r="BJ13" s="16"/>
      <c r="BK13" s="16"/>
      <c r="BL13" s="16"/>
      <c r="BM13" s="16"/>
      <c r="BN13" s="16" t="s">
        <v>5078</v>
      </c>
    </row>
    <row r="14" spans="1:66" s="183" customFormat="1" ht="58.5" customHeight="1" x14ac:dyDescent="0.25">
      <c r="A14" s="16" t="s">
        <v>3391</v>
      </c>
      <c r="B14" s="16" t="s">
        <v>5027</v>
      </c>
      <c r="C14" s="200" t="s">
        <v>5079</v>
      </c>
      <c r="D14" s="201">
        <v>37082</v>
      </c>
      <c r="E14" s="201">
        <v>38443</v>
      </c>
      <c r="F14" s="201">
        <v>42095</v>
      </c>
      <c r="G14" s="16" t="s">
        <v>470</v>
      </c>
      <c r="H14" s="16" t="s">
        <v>582</v>
      </c>
      <c r="I14" s="16" t="s">
        <v>5080</v>
      </c>
      <c r="J14" s="16" t="s">
        <v>188</v>
      </c>
      <c r="K14" s="16" t="s">
        <v>188</v>
      </c>
      <c r="L14" s="16" t="s">
        <v>189</v>
      </c>
      <c r="M14" s="16"/>
      <c r="N14" s="16" t="s">
        <v>188</v>
      </c>
      <c r="O14" s="16" t="s">
        <v>188</v>
      </c>
      <c r="P14" s="16" t="s">
        <v>189</v>
      </c>
      <c r="Q14" s="16" t="s">
        <v>42</v>
      </c>
      <c r="R14" s="16" t="s">
        <v>485</v>
      </c>
      <c r="S14" s="16" t="s">
        <v>341</v>
      </c>
      <c r="T14" s="16" t="s">
        <v>5081</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5081</v>
      </c>
      <c r="AY14" s="203"/>
      <c r="AZ14" s="16"/>
      <c r="BA14" s="16"/>
      <c r="BB14" s="16"/>
      <c r="BC14" s="16"/>
      <c r="BD14" s="16"/>
      <c r="BE14" s="16"/>
      <c r="BF14" s="16"/>
      <c r="BG14" s="16"/>
      <c r="BH14" s="16"/>
      <c r="BI14" s="16"/>
      <c r="BJ14" s="16"/>
      <c r="BK14" s="16"/>
      <c r="BL14" s="16"/>
      <c r="BM14" s="16"/>
      <c r="BN14" s="16" t="s">
        <v>5082</v>
      </c>
    </row>
    <row r="15" spans="1:66" s="183" customFormat="1" ht="58.5" customHeight="1" x14ac:dyDescent="0.25">
      <c r="A15" s="16" t="s">
        <v>3391</v>
      </c>
      <c r="B15" s="16" t="s">
        <v>5027</v>
      </c>
      <c r="C15" s="200" t="s">
        <v>5083</v>
      </c>
      <c r="D15" s="201">
        <v>37082</v>
      </c>
      <c r="E15" s="201">
        <v>38443</v>
      </c>
      <c r="F15" s="201">
        <v>42095</v>
      </c>
      <c r="G15" s="16" t="s">
        <v>818</v>
      </c>
      <c r="H15" s="16" t="s">
        <v>983</v>
      </c>
      <c r="I15" s="16" t="s">
        <v>5084</v>
      </c>
      <c r="J15" s="16" t="s">
        <v>435</v>
      </c>
      <c r="K15" s="16" t="s">
        <v>282</v>
      </c>
      <c r="L15" s="16" t="s">
        <v>189</v>
      </c>
      <c r="M15" s="16" t="s">
        <v>5085</v>
      </c>
      <c r="N15" s="16" t="s">
        <v>435</v>
      </c>
      <c r="O15" s="16" t="s">
        <v>282</v>
      </c>
      <c r="P15" s="16" t="s">
        <v>189</v>
      </c>
      <c r="Q15" s="16" t="s">
        <v>463</v>
      </c>
      <c r="R15" s="16" t="s">
        <v>485</v>
      </c>
      <c r="S15" s="16" t="s">
        <v>341</v>
      </c>
      <c r="T15" s="16" t="s">
        <v>5086</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5086</v>
      </c>
      <c r="AY15" s="203"/>
      <c r="AZ15" s="16"/>
      <c r="BA15" s="16"/>
      <c r="BB15" s="16"/>
      <c r="BC15" s="16"/>
      <c r="BD15" s="16"/>
      <c r="BE15" s="16"/>
      <c r="BF15" s="16"/>
      <c r="BG15" s="16"/>
      <c r="BH15" s="16"/>
      <c r="BI15" s="16"/>
      <c r="BJ15" s="16"/>
      <c r="BK15" s="16"/>
      <c r="BL15" s="16"/>
      <c r="BM15" s="16"/>
      <c r="BN15" s="16" t="s">
        <v>5087</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4541</v>
      </c>
      <c r="N16" s="16" t="s">
        <v>188</v>
      </c>
      <c r="O16" s="16" t="s">
        <v>188</v>
      </c>
      <c r="P16" s="16" t="s">
        <v>189</v>
      </c>
      <c r="Q16" s="16" t="s">
        <v>42</v>
      </c>
      <c r="R16" s="16" t="s">
        <v>468</v>
      </c>
      <c r="S16" s="16" t="s">
        <v>583</v>
      </c>
      <c r="T16" s="16" t="s">
        <v>4542</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4543</v>
      </c>
    </row>
    <row r="17" spans="1:818 1064:1842 2088:2866 3112:3890 4136:4914 5160:5938 6184:6962 7208:7986 8232:9010 9256:10034 10280:11058 11304:12082 12328:13106 13352:14130 14376:15154 15400:16178" s="183" customFormat="1" ht="48.75" customHeight="1" x14ac:dyDescent="0.25">
      <c r="A17" s="16" t="s">
        <v>3391</v>
      </c>
      <c r="B17" s="16" t="s">
        <v>5027</v>
      </c>
      <c r="C17" s="200" t="s">
        <v>5117</v>
      </c>
      <c r="D17" s="201">
        <v>38383</v>
      </c>
      <c r="E17" s="201">
        <v>38383</v>
      </c>
      <c r="F17" s="201">
        <v>49340</v>
      </c>
      <c r="G17" s="16" t="s">
        <v>5118</v>
      </c>
      <c r="H17" s="16" t="s">
        <v>3387</v>
      </c>
      <c r="I17" s="16" t="s">
        <v>5119</v>
      </c>
      <c r="J17" s="16" t="s">
        <v>196</v>
      </c>
      <c r="K17" s="16" t="s">
        <v>102</v>
      </c>
      <c r="L17" s="16" t="s">
        <v>92</v>
      </c>
      <c r="M17" s="16"/>
      <c r="N17" s="16" t="s">
        <v>196</v>
      </c>
      <c r="O17" s="16" t="s">
        <v>102</v>
      </c>
      <c r="P17" s="16" t="s">
        <v>92</v>
      </c>
      <c r="Q17" s="16" t="s">
        <v>95</v>
      </c>
      <c r="R17" s="16" t="s">
        <v>468</v>
      </c>
      <c r="S17" s="16" t="s">
        <v>4725</v>
      </c>
      <c r="T17" s="16" t="s">
        <v>5122</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5123</v>
      </c>
      <c r="BC17" s="16" t="s">
        <v>5124</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7442</v>
      </c>
    </row>
    <row r="18" spans="1:818 1064:1842 2088:2866 3112:3890 4136:4914 5160:5938 6184:6962 7208:7986 8232:9010 9256:10034 10280:11058 11304:12082 12328:13106 13352:14130 14376:15154 15400:16178" s="183" customFormat="1" ht="48.75" customHeight="1" x14ac:dyDescent="0.25">
      <c r="A18" s="16"/>
      <c r="B18" s="16" t="s">
        <v>5027</v>
      </c>
      <c r="C18" s="200" t="s">
        <v>5117</v>
      </c>
      <c r="D18" s="201">
        <v>38383</v>
      </c>
      <c r="E18" s="201">
        <v>38383</v>
      </c>
      <c r="F18" s="201">
        <v>49340</v>
      </c>
      <c r="G18" s="16" t="s">
        <v>5118</v>
      </c>
      <c r="H18" s="16" t="s">
        <v>3387</v>
      </c>
      <c r="I18" s="16" t="s">
        <v>5121</v>
      </c>
      <c r="J18" s="16" t="s">
        <v>196</v>
      </c>
      <c r="K18" s="16" t="s">
        <v>102</v>
      </c>
      <c r="L18" s="16" t="s">
        <v>92</v>
      </c>
      <c r="M18" s="16"/>
      <c r="N18" s="16" t="s">
        <v>196</v>
      </c>
      <c r="O18" s="16" t="s">
        <v>102</v>
      </c>
      <c r="P18" s="16" t="s">
        <v>92</v>
      </c>
      <c r="Q18" s="16" t="s">
        <v>95</v>
      </c>
      <c r="R18" s="16" t="s">
        <v>468</v>
      </c>
      <c r="S18" s="16" t="s">
        <v>4725</v>
      </c>
      <c r="T18" s="16" t="s">
        <v>5122</v>
      </c>
      <c r="U18" s="16"/>
      <c r="V18" s="16" t="s">
        <v>2726</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5125</v>
      </c>
      <c r="BC18" s="16" t="s">
        <v>5126</v>
      </c>
      <c r="BD18" s="16">
        <v>43</v>
      </c>
      <c r="BE18" s="16">
        <v>36</v>
      </c>
      <c r="BF18" s="16">
        <v>59.02</v>
      </c>
      <c r="BG18" s="16">
        <v>23</v>
      </c>
      <c r="BH18" s="16">
        <v>0</v>
      </c>
      <c r="BI18" s="16">
        <v>47.01</v>
      </c>
      <c r="BJ18" s="267">
        <f t="shared" si="0"/>
        <v>43.616394444444445</v>
      </c>
      <c r="BK18" s="267">
        <f t="shared" si="1"/>
        <v>23.013058333333333</v>
      </c>
      <c r="BL18" s="16"/>
      <c r="BM18" s="16"/>
      <c r="BN18" s="16" t="s">
        <v>7442</v>
      </c>
    </row>
    <row r="19" spans="1:818 1064:1842 2088:2866 3112:3890 4136:4914 5160:5938 6184:6962 7208:7986 8232:9010 9256:10034 10280:11058 11304:12082 12328:13106 13352:14130 14376:15154 15400:16178" s="183" customFormat="1" ht="48.75" customHeight="1" x14ac:dyDescent="0.25">
      <c r="A19" s="16"/>
      <c r="B19" s="16" t="s">
        <v>5027</v>
      </c>
      <c r="C19" s="200" t="s">
        <v>5117</v>
      </c>
      <c r="D19" s="201">
        <v>38383</v>
      </c>
      <c r="E19" s="201">
        <v>38383</v>
      </c>
      <c r="F19" s="201">
        <v>49340</v>
      </c>
      <c r="G19" s="16" t="s">
        <v>5118</v>
      </c>
      <c r="H19" s="16" t="s">
        <v>3387</v>
      </c>
      <c r="I19" s="16" t="s">
        <v>5120</v>
      </c>
      <c r="J19" s="16" t="s">
        <v>196</v>
      </c>
      <c r="K19" s="16" t="s">
        <v>102</v>
      </c>
      <c r="L19" s="16" t="s">
        <v>92</v>
      </c>
      <c r="M19" s="16"/>
      <c r="N19" s="16" t="s">
        <v>196</v>
      </c>
      <c r="O19" s="16" t="s">
        <v>102</v>
      </c>
      <c r="P19" s="16" t="s">
        <v>92</v>
      </c>
      <c r="Q19" s="16" t="s">
        <v>95</v>
      </c>
      <c r="R19" s="16" t="s">
        <v>468</v>
      </c>
      <c r="S19" s="16" t="s">
        <v>4725</v>
      </c>
      <c r="T19" s="16" t="s">
        <v>5122</v>
      </c>
      <c r="U19" s="16"/>
      <c r="V19" s="16" t="s">
        <v>2726</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3651</v>
      </c>
      <c r="AY19" s="203">
        <v>145.38999999999999</v>
      </c>
      <c r="AZ19" s="203"/>
      <c r="BA19" s="203"/>
      <c r="BB19" s="16" t="s">
        <v>5127</v>
      </c>
      <c r="BC19" s="16" t="s">
        <v>5128</v>
      </c>
      <c r="BD19" s="16">
        <v>43</v>
      </c>
      <c r="BE19" s="16">
        <v>37</v>
      </c>
      <c r="BF19" s="16">
        <v>0.18</v>
      </c>
      <c r="BG19" s="16">
        <v>23</v>
      </c>
      <c r="BH19" s="16">
        <v>0</v>
      </c>
      <c r="BI19" s="16">
        <v>44.54</v>
      </c>
      <c r="BJ19" s="267">
        <f t="shared" si="0"/>
        <v>43.616716666666669</v>
      </c>
      <c r="BK19" s="267">
        <f t="shared" si="1"/>
        <v>23.012372222222222</v>
      </c>
      <c r="BL19" s="16"/>
      <c r="BM19" s="16"/>
      <c r="BN19" s="16" t="s">
        <v>7442</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3514</v>
      </c>
      <c r="J20" s="15" t="s">
        <v>188</v>
      </c>
      <c r="K20" s="15" t="s">
        <v>188</v>
      </c>
      <c r="L20" s="15" t="s">
        <v>189</v>
      </c>
      <c r="M20" s="15" t="s">
        <v>4544</v>
      </c>
      <c r="N20" s="15" t="s">
        <v>188</v>
      </c>
      <c r="O20" s="15" t="s">
        <v>188</v>
      </c>
      <c r="P20" s="15" t="s">
        <v>189</v>
      </c>
      <c r="Q20" s="15" t="s">
        <v>42</v>
      </c>
      <c r="R20" s="15" t="s">
        <v>468</v>
      </c>
      <c r="S20" s="15" t="s">
        <v>3515</v>
      </c>
      <c r="T20" s="15" t="s">
        <v>3516</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4545</v>
      </c>
      <c r="AZ20" s="15"/>
      <c r="BA20" s="15"/>
      <c r="BB20" s="196" t="s">
        <v>4546</v>
      </c>
      <c r="BC20" s="196" t="s">
        <v>4547</v>
      </c>
      <c r="BD20" s="196">
        <v>43</v>
      </c>
      <c r="BE20" s="196">
        <v>45</v>
      </c>
      <c r="BF20" s="196">
        <v>14.8</v>
      </c>
      <c r="BG20" s="196">
        <v>23</v>
      </c>
      <c r="BH20" s="196">
        <v>51</v>
      </c>
      <c r="BI20" s="196">
        <v>5.32</v>
      </c>
      <c r="BJ20" s="204">
        <f>BD20+BE20/60+BF20/3600</f>
        <v>43.754111111111108</v>
      </c>
      <c r="BK20" s="204">
        <f>BG20+BH20/60+BI20/3600</f>
        <v>23.851477777777781</v>
      </c>
      <c r="BL20" s="15"/>
      <c r="BM20" s="15"/>
      <c r="BN20" s="15" t="s">
        <v>5586</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3514</v>
      </c>
      <c r="J21" s="15" t="s">
        <v>188</v>
      </c>
      <c r="K21" s="15" t="s">
        <v>188</v>
      </c>
      <c r="L21" s="15" t="s">
        <v>189</v>
      </c>
      <c r="M21" s="15" t="s">
        <v>4544</v>
      </c>
      <c r="N21" s="15" t="s">
        <v>188</v>
      </c>
      <c r="O21" s="15" t="s">
        <v>188</v>
      </c>
      <c r="P21" s="15" t="s">
        <v>189</v>
      </c>
      <c r="Q21" s="15" t="s">
        <v>42</v>
      </c>
      <c r="R21" s="15" t="s">
        <v>468</v>
      </c>
      <c r="S21" s="15" t="s">
        <v>3515</v>
      </c>
      <c r="T21" s="15" t="s">
        <v>3517</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3519</v>
      </c>
      <c r="AY21" s="196">
        <v>41842</v>
      </c>
      <c r="AZ21" s="15"/>
      <c r="BA21" s="15"/>
      <c r="BB21" s="196" t="s">
        <v>4548</v>
      </c>
      <c r="BC21" s="196" t="s">
        <v>4549</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5586</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3514</v>
      </c>
      <c r="J22" s="15" t="s">
        <v>188</v>
      </c>
      <c r="K22" s="15" t="s">
        <v>188</v>
      </c>
      <c r="L22" s="15" t="s">
        <v>189</v>
      </c>
      <c r="M22" s="15" t="s">
        <v>4544</v>
      </c>
      <c r="N22" s="15" t="s">
        <v>188</v>
      </c>
      <c r="O22" s="15" t="s">
        <v>188</v>
      </c>
      <c r="P22" s="15" t="s">
        <v>189</v>
      </c>
      <c r="Q22" s="15" t="s">
        <v>42</v>
      </c>
      <c r="R22" s="15" t="s">
        <v>468</v>
      </c>
      <c r="S22" s="15" t="s">
        <v>3515</v>
      </c>
      <c r="T22" s="15" t="s">
        <v>3518</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3520</v>
      </c>
      <c r="AY22" s="196">
        <v>23</v>
      </c>
      <c r="AZ22" s="15"/>
      <c r="BA22" s="15"/>
      <c r="BB22" s="196" t="s">
        <v>4550</v>
      </c>
      <c r="BC22" s="196" t="s">
        <v>4551</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5586</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3391</v>
      </c>
      <c r="B23" s="16" t="s">
        <v>1763</v>
      </c>
      <c r="C23" s="200" t="s">
        <v>5151</v>
      </c>
      <c r="D23" s="201">
        <v>36956</v>
      </c>
      <c r="E23" s="201">
        <v>36956</v>
      </c>
      <c r="F23" s="201">
        <v>44262</v>
      </c>
      <c r="G23" s="16" t="s">
        <v>935</v>
      </c>
      <c r="H23" s="16" t="s">
        <v>978</v>
      </c>
      <c r="I23" s="16" t="s">
        <v>5152</v>
      </c>
      <c r="J23" s="16" t="s">
        <v>106</v>
      </c>
      <c r="K23" s="16" t="s">
        <v>106</v>
      </c>
      <c r="L23" s="16" t="s">
        <v>72</v>
      </c>
      <c r="M23" s="16"/>
      <c r="N23" s="16" t="s">
        <v>106</v>
      </c>
      <c r="O23" s="16" t="s">
        <v>106</v>
      </c>
      <c r="P23" s="16" t="s">
        <v>72</v>
      </c>
      <c r="Q23" s="16" t="s">
        <v>73</v>
      </c>
      <c r="R23" s="16" t="s">
        <v>468</v>
      </c>
      <c r="S23" s="16" t="s">
        <v>5153</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4786</v>
      </c>
      <c r="AY23" s="203"/>
      <c r="AZ23" s="16"/>
      <c r="BA23" s="16"/>
      <c r="BB23" s="203" t="s">
        <v>5154</v>
      </c>
      <c r="BC23" s="203" t="s">
        <v>5155</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9478</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1763</v>
      </c>
      <c r="C24" s="200" t="s">
        <v>5151</v>
      </c>
      <c r="D24" s="201">
        <v>36956</v>
      </c>
      <c r="E24" s="201">
        <v>36956</v>
      </c>
      <c r="F24" s="201">
        <v>44262</v>
      </c>
      <c r="G24" s="16" t="s">
        <v>935</v>
      </c>
      <c r="H24" s="16" t="s">
        <v>978</v>
      </c>
      <c r="I24" s="16" t="s">
        <v>5152</v>
      </c>
      <c r="J24" s="16" t="s">
        <v>106</v>
      </c>
      <c r="K24" s="16" t="s">
        <v>106</v>
      </c>
      <c r="L24" s="16" t="s">
        <v>72</v>
      </c>
      <c r="M24" s="16"/>
      <c r="N24" s="16" t="s">
        <v>106</v>
      </c>
      <c r="O24" s="16" t="s">
        <v>106</v>
      </c>
      <c r="P24" s="16" t="s">
        <v>72</v>
      </c>
      <c r="Q24" s="16" t="s">
        <v>73</v>
      </c>
      <c r="R24" s="16" t="s">
        <v>468</v>
      </c>
      <c r="S24" s="16" t="s">
        <v>5153</v>
      </c>
      <c r="T24" s="16"/>
      <c r="U24" s="16"/>
      <c r="V24" s="202" t="s">
        <v>2726</v>
      </c>
      <c r="W24" s="16"/>
      <c r="X24" s="202"/>
      <c r="Y24" s="202"/>
      <c r="Z24" s="16"/>
      <c r="AA24" s="16"/>
      <c r="AB24" s="16"/>
      <c r="AC24" s="16"/>
      <c r="AD24" s="16"/>
      <c r="AE24" s="16"/>
      <c r="AF24" s="16"/>
      <c r="AG24" s="16"/>
      <c r="AH24" s="16"/>
      <c r="AI24" s="16" t="s">
        <v>2726</v>
      </c>
      <c r="AJ24" s="16"/>
      <c r="AK24" s="16"/>
      <c r="AL24" s="16"/>
      <c r="AM24" s="16"/>
      <c r="AN24" s="16"/>
      <c r="AO24" s="16"/>
      <c r="AP24" s="16"/>
      <c r="AQ24" s="16"/>
      <c r="AR24" s="16"/>
      <c r="AS24" s="16"/>
      <c r="AT24" s="16"/>
      <c r="AU24" s="16"/>
      <c r="AV24" s="16"/>
      <c r="AW24" s="16"/>
      <c r="AX24" s="16" t="s">
        <v>4789</v>
      </c>
      <c r="AY24" s="203"/>
      <c r="AZ24" s="16"/>
      <c r="BA24" s="16"/>
      <c r="BB24" s="203" t="s">
        <v>5156</v>
      </c>
      <c r="BC24" s="203" t="s">
        <v>5157</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9478</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3322</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5571</v>
      </c>
      <c r="BC25" s="16" t="s">
        <v>5570</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3322</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5573</v>
      </c>
      <c r="BC26" s="16" t="s">
        <v>5572</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3322</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5575</v>
      </c>
      <c r="BC27" s="16" t="s">
        <v>5574</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3088</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473"/>
      <c r="B29" s="473" t="s">
        <v>589</v>
      </c>
      <c r="C29" s="475">
        <v>1634</v>
      </c>
      <c r="D29" s="477">
        <v>37782</v>
      </c>
      <c r="E29" s="477">
        <v>37782</v>
      </c>
      <c r="F29" s="477">
        <v>45087</v>
      </c>
      <c r="G29" s="473" t="s">
        <v>331</v>
      </c>
      <c r="H29" s="473" t="s">
        <v>590</v>
      </c>
      <c r="I29" s="473" t="s">
        <v>591</v>
      </c>
      <c r="J29" s="473" t="s">
        <v>72</v>
      </c>
      <c r="K29" s="473" t="s">
        <v>72</v>
      </c>
      <c r="L29" s="473" t="s">
        <v>72</v>
      </c>
      <c r="M29" s="473" t="s">
        <v>4552</v>
      </c>
      <c r="N29" s="473" t="s">
        <v>72</v>
      </c>
      <c r="O29" s="473" t="s">
        <v>72</v>
      </c>
      <c r="P29" s="473" t="s">
        <v>72</v>
      </c>
      <c r="Q29" s="473" t="s">
        <v>73</v>
      </c>
      <c r="R29" s="473" t="s">
        <v>592</v>
      </c>
      <c r="S29" s="473" t="s">
        <v>593</v>
      </c>
      <c r="T29" s="473" t="s">
        <v>594</v>
      </c>
      <c r="U29" s="473"/>
      <c r="V29" s="607">
        <v>57000000</v>
      </c>
      <c r="W29" s="473"/>
      <c r="X29" s="473"/>
      <c r="Y29" s="473"/>
      <c r="Z29" s="473"/>
      <c r="AA29" s="473"/>
      <c r="AB29" s="473"/>
      <c r="AC29" s="473"/>
      <c r="AD29" s="473"/>
      <c r="AE29" s="473"/>
      <c r="AF29" s="607">
        <v>57000000</v>
      </c>
      <c r="AG29" s="607"/>
      <c r="AH29" s="607"/>
      <c r="AI29" s="607"/>
      <c r="AJ29" s="607"/>
      <c r="AK29" s="473"/>
      <c r="AL29" s="473"/>
      <c r="AM29" s="473"/>
      <c r="AN29" s="473"/>
      <c r="AO29" s="473"/>
      <c r="AP29" s="473"/>
      <c r="AQ29" s="473"/>
      <c r="AR29" s="473"/>
      <c r="AS29" s="473"/>
      <c r="AT29" s="473"/>
      <c r="AU29" s="473"/>
      <c r="AV29" s="473"/>
      <c r="AW29" s="473"/>
      <c r="AX29" s="473"/>
      <c r="AY29" s="19">
        <v>187</v>
      </c>
      <c r="AZ29" s="473"/>
      <c r="BA29" s="473"/>
      <c r="BB29" s="473" t="s">
        <v>4710</v>
      </c>
      <c r="BC29" s="473" t="s">
        <v>4711</v>
      </c>
      <c r="BD29" s="473">
        <v>43</v>
      </c>
      <c r="BE29" s="473">
        <v>5</v>
      </c>
      <c r="BF29" s="473">
        <v>7</v>
      </c>
      <c r="BG29" s="473">
        <v>24</v>
      </c>
      <c r="BH29" s="473">
        <v>43</v>
      </c>
      <c r="BI29" s="473">
        <v>23</v>
      </c>
      <c r="BJ29" s="473">
        <f>BD29+BE29/60+BF29/3600</f>
        <v>43.085277777777783</v>
      </c>
      <c r="BK29" s="473">
        <f>BG29+BH29/60+BI29/3600</f>
        <v>24.723055555555554</v>
      </c>
      <c r="BL29" s="473"/>
      <c r="BM29" s="473"/>
      <c r="BN29" s="473" t="s">
        <v>10489</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3089</v>
      </c>
      <c r="C30" s="16">
        <v>100012</v>
      </c>
      <c r="D30" s="213"/>
      <c r="E30" s="213">
        <v>37809</v>
      </c>
      <c r="F30" s="201">
        <v>40001</v>
      </c>
      <c r="G30" s="16" t="s">
        <v>4553</v>
      </c>
      <c r="H30" s="16" t="s">
        <v>596</v>
      </c>
      <c r="I30" s="16"/>
      <c r="J30" s="16" t="s">
        <v>58</v>
      </c>
      <c r="K30" s="16" t="s">
        <v>58</v>
      </c>
      <c r="L30" s="16" t="s">
        <v>52</v>
      </c>
      <c r="M30" s="16" t="s">
        <v>255</v>
      </c>
      <c r="N30" s="16" t="s">
        <v>58</v>
      </c>
      <c r="O30" s="16" t="s">
        <v>58</v>
      </c>
      <c r="P30" s="16" t="s">
        <v>52</v>
      </c>
      <c r="Q30" s="16" t="s">
        <v>55</v>
      </c>
      <c r="R30" s="16" t="s">
        <v>550</v>
      </c>
      <c r="S30" s="16" t="s">
        <v>3084</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1587</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2845</v>
      </c>
      <c r="BC32" s="16" t="s">
        <v>2846</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1498</v>
      </c>
      <c r="C33" s="214">
        <v>100033</v>
      </c>
      <c r="D33" s="213"/>
      <c r="E33" s="201">
        <v>37817</v>
      </c>
      <c r="F33" s="201">
        <v>39644</v>
      </c>
      <c r="G33" s="16" t="s">
        <v>3729</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1498</v>
      </c>
      <c r="C34" s="214">
        <v>100041</v>
      </c>
      <c r="D34" s="213"/>
      <c r="E34" s="213">
        <v>37820</v>
      </c>
      <c r="F34" s="201">
        <v>39647</v>
      </c>
      <c r="G34" s="16" t="s">
        <v>3730</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1498</v>
      </c>
      <c r="C35" s="214">
        <v>100042</v>
      </c>
      <c r="D35" s="213"/>
      <c r="E35" s="213">
        <v>37820</v>
      </c>
      <c r="F35" s="201">
        <v>39647</v>
      </c>
      <c r="G35" s="16" t="s">
        <v>3731</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1498</v>
      </c>
      <c r="C36" s="214">
        <v>100043</v>
      </c>
      <c r="D36" s="213"/>
      <c r="E36" s="213">
        <v>37820</v>
      </c>
      <c r="F36" s="201">
        <v>39647</v>
      </c>
      <c r="G36" s="16" t="s">
        <v>3732</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1498</v>
      </c>
      <c r="C37" s="214">
        <v>100044</v>
      </c>
      <c r="D37" s="213"/>
      <c r="E37" s="213">
        <v>37820</v>
      </c>
      <c r="F37" s="201">
        <v>39647</v>
      </c>
      <c r="G37" s="16" t="s">
        <v>3733</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1498</v>
      </c>
      <c r="C38" s="214">
        <v>100045</v>
      </c>
      <c r="D38" s="213"/>
      <c r="E38" s="213">
        <v>37820</v>
      </c>
      <c r="F38" s="201">
        <v>39647</v>
      </c>
      <c r="G38" s="200" t="s">
        <v>3734</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4712</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5576</v>
      </c>
      <c r="BC39" s="16" t="s">
        <v>5577</v>
      </c>
      <c r="BD39" s="16">
        <v>42</v>
      </c>
      <c r="BE39" s="16">
        <v>58</v>
      </c>
      <c r="BF39" s="16">
        <v>45.5</v>
      </c>
      <c r="BG39" s="16">
        <v>25</v>
      </c>
      <c r="BH39" s="16">
        <v>5</v>
      </c>
      <c r="BI39" s="16">
        <v>31.2</v>
      </c>
      <c r="BJ39" s="16">
        <f t="shared" si="6"/>
        <v>42.979305555555555</v>
      </c>
      <c r="BK39" s="16">
        <f t="shared" si="4"/>
        <v>25.091999999999999</v>
      </c>
      <c r="BL39" s="16"/>
      <c r="BM39" s="16"/>
      <c r="BN39" s="16" t="s">
        <v>3585</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3090</v>
      </c>
      <c r="C41" s="214">
        <v>100068</v>
      </c>
      <c r="D41" s="213"/>
      <c r="E41" s="201">
        <v>37827</v>
      </c>
      <c r="F41" s="201">
        <v>39654</v>
      </c>
      <c r="G41" s="16" t="s">
        <v>3735</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3090</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5579</v>
      </c>
      <c r="BC42" s="16" t="s">
        <v>5578</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3092</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3092</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3092</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3093</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5580</v>
      </c>
      <c r="BC46" s="16" t="s">
        <v>5581</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3094</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3095</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1498</v>
      </c>
      <c r="C49" s="214">
        <v>100090</v>
      </c>
      <c r="D49" s="213"/>
      <c r="E49" s="213">
        <v>37845</v>
      </c>
      <c r="F49" s="201">
        <v>39672</v>
      </c>
      <c r="G49" s="16" t="s">
        <v>3736</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3096</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3097</v>
      </c>
      <c r="BC50" s="16" t="s">
        <v>3098</v>
      </c>
      <c r="BD50" s="16">
        <v>43</v>
      </c>
      <c r="BE50" s="16">
        <v>0.1</v>
      </c>
      <c r="BF50" s="16">
        <v>0.3</v>
      </c>
      <c r="BG50" s="16">
        <v>25</v>
      </c>
      <c r="BH50" s="16">
        <v>0.6</v>
      </c>
      <c r="BI50" s="16">
        <v>31.4</v>
      </c>
      <c r="BJ50" s="16">
        <f t="shared" si="8"/>
        <v>43.001750000000001</v>
      </c>
      <c r="BK50" s="16">
        <f t="shared" si="9"/>
        <v>25.018722222222223</v>
      </c>
      <c r="BL50" s="16"/>
      <c r="BM50" s="16"/>
      <c r="BN50" s="16" t="s">
        <v>4591</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3096</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3097</v>
      </c>
      <c r="BC51" s="473" t="s">
        <v>3098</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10084</v>
      </c>
    </row>
    <row r="52" spans="1:818 1064:1842 2088:2866 3112:3890 4136:4914 5160:5938 6184:6962 7208:7986 8232:9010 9256:10034 10280:11058 11304:12082 12328:13106 13352:14130 14376:15154 15400:16178" s="14" customFormat="1" ht="18" customHeight="1" x14ac:dyDescent="0.25">
      <c r="A52" s="16" t="e">
        <f>A50+1</f>
        <v>#REF!</v>
      </c>
      <c r="B52" s="16" t="s">
        <v>3094</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3099</v>
      </c>
      <c r="C53" s="16">
        <v>100099</v>
      </c>
      <c r="D53" s="213"/>
      <c r="E53" s="213">
        <v>37862</v>
      </c>
      <c r="F53" s="201">
        <v>40054</v>
      </c>
      <c r="G53" s="16" t="s">
        <v>3737</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3099</v>
      </c>
      <c r="C54" s="16">
        <v>100108</v>
      </c>
      <c r="D54" s="213"/>
      <c r="E54" s="213">
        <v>37868</v>
      </c>
      <c r="F54" s="201">
        <v>40060</v>
      </c>
      <c r="G54" s="16" t="s">
        <v>3738</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3101</v>
      </c>
      <c r="C55" s="214">
        <v>100110</v>
      </c>
      <c r="D55" s="213"/>
      <c r="E55" s="213">
        <v>37867</v>
      </c>
      <c r="F55" s="201">
        <v>40037</v>
      </c>
      <c r="G55" s="200" t="s">
        <v>3739</v>
      </c>
      <c r="H55" s="200"/>
      <c r="I55" s="200"/>
      <c r="J55" s="16" t="s">
        <v>5100</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3099</v>
      </c>
      <c r="C56" s="214">
        <v>100112</v>
      </c>
      <c r="D56" s="213"/>
      <c r="E56" s="213">
        <v>37868</v>
      </c>
      <c r="F56" s="201">
        <v>40060</v>
      </c>
      <c r="G56" s="16" t="s">
        <v>3740</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5582</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3099</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3102</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2830</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5583</v>
      </c>
    </row>
    <row r="59" spans="1:818 1064:1842 2088:2866 3112:3890 4136:4914 5160:5938 6184:6962 7208:7986 8232:9010 9256:10034 10280:11058 11304:12082 12328:13106 13352:14130 14376:15154 15400:16178" s="183" customFormat="1" ht="24" customHeight="1" x14ac:dyDescent="0.25">
      <c r="A59" s="16" t="e">
        <f>#REF!+1</f>
        <v>#REF!</v>
      </c>
      <c r="B59" s="16" t="s">
        <v>3104</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5584</v>
      </c>
      <c r="BC59" s="16" t="s">
        <v>5585</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3104</v>
      </c>
      <c r="C60" s="214">
        <v>100150</v>
      </c>
      <c r="D60" s="213"/>
      <c r="E60" s="213">
        <v>37914</v>
      </c>
      <c r="F60" s="201">
        <v>39741</v>
      </c>
      <c r="G60" s="16" t="s">
        <v>3741</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3104</v>
      </c>
      <c r="C61" s="214">
        <v>100151</v>
      </c>
      <c r="D61" s="201">
        <v>37914</v>
      </c>
      <c r="E61" s="201">
        <v>37914</v>
      </c>
      <c r="F61" s="201">
        <v>39741</v>
      </c>
      <c r="G61" s="16" t="s">
        <v>3742</v>
      </c>
      <c r="H61" s="16"/>
      <c r="I61" s="16"/>
      <c r="J61" s="16" t="s">
        <v>90</v>
      </c>
      <c r="K61" s="16" t="s">
        <v>72</v>
      </c>
      <c r="L61" s="16" t="s">
        <v>72</v>
      </c>
      <c r="M61" s="16" t="s">
        <v>3743</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3744</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3745</v>
      </c>
      <c r="C63" s="214">
        <v>100167</v>
      </c>
      <c r="D63" s="213"/>
      <c r="E63" s="213">
        <v>37929</v>
      </c>
      <c r="F63" s="201">
        <v>39756</v>
      </c>
      <c r="G63" s="16" t="s">
        <v>3746</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5587</v>
      </c>
      <c r="BC63" s="16" t="s">
        <v>5588</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5590</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2754</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5589</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3747</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3105</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3586</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3106</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5591</v>
      </c>
      <c r="BC66" s="16" t="s">
        <v>5592</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5101</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5593</v>
      </c>
      <c r="BC67" s="16" t="s">
        <v>5594</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3107</v>
      </c>
      <c r="C68" s="16">
        <v>100219</v>
      </c>
      <c r="D68" s="213"/>
      <c r="E68" s="213">
        <v>37984</v>
      </c>
      <c r="F68" s="201">
        <v>40176</v>
      </c>
      <c r="G68" s="16" t="s">
        <v>3748</v>
      </c>
      <c r="H68" s="16"/>
      <c r="I68" s="16"/>
      <c r="J68" s="16" t="s">
        <v>649</v>
      </c>
      <c r="K68" s="16" t="s">
        <v>124</v>
      </c>
      <c r="L68" s="16" t="s">
        <v>35</v>
      </c>
      <c r="M68" s="16"/>
      <c r="N68" s="16" t="s">
        <v>649</v>
      </c>
      <c r="O68" s="16" t="s">
        <v>124</v>
      </c>
      <c r="P68" s="16" t="s">
        <v>35</v>
      </c>
      <c r="Q68" s="16" t="s">
        <v>37</v>
      </c>
      <c r="R68" s="16" t="s">
        <v>485</v>
      </c>
      <c r="S68" s="16" t="s">
        <v>2902</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3108</v>
      </c>
      <c r="C70" s="16">
        <v>100234</v>
      </c>
      <c r="D70" s="213"/>
      <c r="E70" s="213">
        <v>37995</v>
      </c>
      <c r="F70" s="201">
        <v>40187</v>
      </c>
      <c r="G70" s="16" t="s">
        <v>3749</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3109</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5595</v>
      </c>
      <c r="BC71" s="16" t="s">
        <v>5596</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3110</v>
      </c>
      <c r="C72" s="214">
        <v>100266</v>
      </c>
      <c r="D72" s="213"/>
      <c r="E72" s="213">
        <v>38023</v>
      </c>
      <c r="F72" s="201">
        <v>39850</v>
      </c>
      <c r="G72" s="16" t="s">
        <v>3750</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5597</v>
      </c>
      <c r="BC72" s="16" t="s">
        <v>5598</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3111</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3112</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1167</v>
      </c>
      <c r="BC73" s="16" t="s">
        <v>1168</v>
      </c>
      <c r="BD73" s="16">
        <v>42</v>
      </c>
      <c r="BE73" s="16">
        <v>48</v>
      </c>
      <c r="BF73" s="16">
        <v>28.29</v>
      </c>
      <c r="BG73" s="16">
        <v>24</v>
      </c>
      <c r="BH73" s="16">
        <v>11</v>
      </c>
      <c r="BI73" s="16">
        <v>26</v>
      </c>
      <c r="BJ73" s="16">
        <f t="shared" si="16"/>
        <v>42.807858333333328</v>
      </c>
      <c r="BK73" s="16">
        <f t="shared" si="17"/>
        <v>24.190555555555555</v>
      </c>
      <c r="BL73" s="16"/>
      <c r="BM73" s="16"/>
      <c r="BN73" s="16" t="s">
        <v>5599</v>
      </c>
    </row>
    <row r="74" spans="1:818 1064:1842 2088:2866 3112:3890 4136:4914 5160:5938 6184:6962 7208:7986 8232:9010 9256:10034 10280:11058 11304:12082 12328:13106 13352:14130 14376:15154 15400:16178" s="183" customFormat="1" ht="38.25" customHeight="1" x14ac:dyDescent="0.25">
      <c r="A74" s="16" t="e">
        <f>#REF!+1</f>
        <v>#REF!</v>
      </c>
      <c r="B74" s="16" t="s">
        <v>3113</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5600</v>
      </c>
      <c r="BC74" s="16" t="s">
        <v>5601</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4605</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3114</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3751</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5602</v>
      </c>
      <c r="BC75" s="16" t="s">
        <v>5603</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1910</v>
      </c>
      <c r="C76" s="214">
        <v>100334</v>
      </c>
      <c r="D76" s="213"/>
      <c r="E76" s="213">
        <v>38078</v>
      </c>
      <c r="F76" s="201">
        <v>40269</v>
      </c>
      <c r="G76" s="16" t="s">
        <v>3115</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5604</v>
      </c>
      <c r="BC76" s="16" t="s">
        <v>5605</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4592</v>
      </c>
    </row>
    <row r="77" spans="1:818 1064:1842 2088:2866 3112:3890 4136:4914 5160:5938 6184:6962 7208:7986 8232:9010 9256:10034 10280:11058 11304:12082 12328:13106 13352:14130 14376:15154 15400:16178" s="183" customFormat="1" ht="30" customHeight="1" x14ac:dyDescent="0.25">
      <c r="A77" s="16" t="e">
        <f>#REF!+1</f>
        <v>#REF!</v>
      </c>
      <c r="B77" s="16" t="s">
        <v>3116</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3117</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5606</v>
      </c>
      <c r="BC77" s="16" t="s">
        <v>5607</v>
      </c>
      <c r="BD77" s="16">
        <v>42</v>
      </c>
      <c r="BE77" s="16">
        <v>29</v>
      </c>
      <c r="BF77" s="16">
        <v>0.81</v>
      </c>
      <c r="BG77" s="16">
        <v>23</v>
      </c>
      <c r="BH77" s="16">
        <v>58</v>
      </c>
      <c r="BI77" s="16">
        <v>4.84</v>
      </c>
      <c r="BJ77" s="16">
        <f t="shared" si="18"/>
        <v>42.483558333333335</v>
      </c>
      <c r="BK77" s="16">
        <f t="shared" si="19"/>
        <v>23.96801111111111</v>
      </c>
      <c r="BL77" s="16"/>
      <c r="BM77" s="16"/>
      <c r="BN77" s="16" t="s">
        <v>5476</v>
      </c>
    </row>
    <row r="78" spans="1:818 1064:1842 2088:2866 3112:3890 4136:4914 5160:5938 6184:6962 7208:7986 8232:9010 9256:10034 10280:11058 11304:12082 12328:13106 13352:14130 14376:15154 15400:16178" s="183" customFormat="1" ht="30" customHeight="1" x14ac:dyDescent="0.25">
      <c r="A78" s="15"/>
      <c r="B78" s="15" t="s">
        <v>3116</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3117</v>
      </c>
      <c r="T78" s="15" t="s">
        <v>2276</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7246</v>
      </c>
      <c r="BC78" s="15" t="s">
        <v>7247</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8378</v>
      </c>
    </row>
    <row r="79" spans="1:818 1064:1842 2088:2866 3112:3890 4136:4914 5160:5938 6184:6962 7208:7986 8232:9010 9256:10034 10280:11058 11304:12082 12328:13106 13352:14130 14376:15154 15400:16178" s="183" customFormat="1" ht="30" customHeight="1" x14ac:dyDescent="0.25">
      <c r="A79" s="15"/>
      <c r="B79" s="15" t="s">
        <v>3116</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3117</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7248</v>
      </c>
      <c r="BC79" s="15" t="s">
        <v>7249</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8377</v>
      </c>
    </row>
    <row r="80" spans="1:818 1064:1842 2088:2866 3112:3890 4136:4914 5160:5938 6184:6962 7208:7986 8232:9010 9256:10034 10280:11058 11304:12082 12328:13106 13352:14130 14376:15154 15400:16178" s="183" customFormat="1" ht="30" customHeight="1" x14ac:dyDescent="0.25">
      <c r="A80" s="15"/>
      <c r="B80" s="15" t="s">
        <v>3116</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3117</v>
      </c>
      <c r="T80" s="15" t="s">
        <v>3498</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7250</v>
      </c>
      <c r="BC80" s="15" t="s">
        <v>7251</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2781</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5608</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3118</v>
      </c>
      <c r="C82" s="214">
        <v>100350</v>
      </c>
      <c r="D82" s="213"/>
      <c r="E82" s="213">
        <v>38092</v>
      </c>
      <c r="F82" s="201">
        <v>40648</v>
      </c>
      <c r="G82" s="16" t="s">
        <v>5609</v>
      </c>
      <c r="H82" s="16"/>
      <c r="I82" s="16"/>
      <c r="J82" s="16" t="s">
        <v>105</v>
      </c>
      <c r="K82" s="16" t="s">
        <v>106</v>
      </c>
      <c r="L82" s="16" t="s">
        <v>72</v>
      </c>
      <c r="M82" s="16"/>
      <c r="N82" s="16" t="s">
        <v>105</v>
      </c>
      <c r="O82" s="16" t="s">
        <v>106</v>
      </c>
      <c r="P82" s="16" t="s">
        <v>72</v>
      </c>
      <c r="Q82" s="16" t="s">
        <v>73</v>
      </c>
      <c r="R82" s="16" t="s">
        <v>485</v>
      </c>
      <c r="S82" s="16" t="s">
        <v>3119</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5615</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3118</v>
      </c>
      <c r="C83" s="214">
        <v>100353</v>
      </c>
      <c r="D83" s="213"/>
      <c r="E83" s="213">
        <v>38098</v>
      </c>
      <c r="F83" s="201">
        <v>40654</v>
      </c>
      <c r="G83" s="16" t="s">
        <v>5610</v>
      </c>
      <c r="H83" s="16"/>
      <c r="I83" s="16"/>
      <c r="J83" s="16" t="s">
        <v>120</v>
      </c>
      <c r="K83" s="16" t="s">
        <v>106</v>
      </c>
      <c r="L83" s="16" t="s">
        <v>72</v>
      </c>
      <c r="M83" s="16"/>
      <c r="N83" s="16" t="s">
        <v>120</v>
      </c>
      <c r="O83" s="16" t="s">
        <v>106</v>
      </c>
      <c r="P83" s="16" t="s">
        <v>72</v>
      </c>
      <c r="Q83" s="16" t="s">
        <v>73</v>
      </c>
      <c r="R83" s="16" t="s">
        <v>485</v>
      </c>
      <c r="S83" s="16" t="s">
        <v>3120</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5611</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3323</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4593</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5612</v>
      </c>
      <c r="H85" s="473" t="s">
        <v>1055</v>
      </c>
      <c r="I85" s="473" t="s">
        <v>3397</v>
      </c>
      <c r="J85" s="473" t="s">
        <v>156</v>
      </c>
      <c r="K85" s="473" t="s">
        <v>124</v>
      </c>
      <c r="L85" s="473" t="s">
        <v>35</v>
      </c>
      <c r="M85" s="473" t="s">
        <v>3752</v>
      </c>
      <c r="N85" s="473" t="s">
        <v>156</v>
      </c>
      <c r="O85" s="473" t="s">
        <v>124</v>
      </c>
      <c r="P85" s="473" t="s">
        <v>35</v>
      </c>
      <c r="Q85" s="473" t="s">
        <v>37</v>
      </c>
      <c r="R85" s="473" t="s">
        <v>485</v>
      </c>
      <c r="S85" s="473" t="s">
        <v>617</v>
      </c>
      <c r="T85" s="473" t="s">
        <v>3398</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3323</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8405</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5613</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3324</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3587</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3753</v>
      </c>
      <c r="H87" s="473" t="s">
        <v>988</v>
      </c>
      <c r="I87" s="473" t="s">
        <v>3370</v>
      </c>
      <c r="J87" s="473" t="s">
        <v>3371</v>
      </c>
      <c r="K87" s="473" t="s">
        <v>124</v>
      </c>
      <c r="L87" s="473" t="s">
        <v>35</v>
      </c>
      <c r="M87" s="473" t="s">
        <v>3754</v>
      </c>
      <c r="N87" s="473" t="s">
        <v>3372</v>
      </c>
      <c r="O87" s="473" t="s">
        <v>124</v>
      </c>
      <c r="P87" s="473" t="s">
        <v>35</v>
      </c>
      <c r="Q87" s="473" t="s">
        <v>37</v>
      </c>
      <c r="R87" s="473" t="s">
        <v>485</v>
      </c>
      <c r="S87" s="473" t="s">
        <v>617</v>
      </c>
      <c r="T87" s="473" t="s">
        <v>3755</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3324</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8404</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5614</v>
      </c>
      <c r="H88" s="16" t="s">
        <v>1055</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3325</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5300</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3121</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2916</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3588</v>
      </c>
    </row>
    <row r="90" spans="1:818 1064:1842 2088:2866 3112:3890 4136:4914 5160:5938 6184:6962 7208:7986 8232:9010 9256:10034 10280:11058 11304:12082 12328:13106 13352:14130 14376:15154 15400:16178" s="183" customFormat="1" ht="50.25" customHeight="1" x14ac:dyDescent="0.25">
      <c r="A90" s="16" t="e">
        <f>#REF!+1</f>
        <v>#REF!</v>
      </c>
      <c r="B90" s="16" t="s">
        <v>3122</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3123</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3589</v>
      </c>
    </row>
    <row r="91" spans="1:818 1064:1842 2088:2866 3112:3890 4136:4914 5160:5938 6184:6962 7208:7986 8232:9010 9256:10034 10280:11058 11304:12082 12328:13106 13352:14130 14376:15154 15400:16178" s="183" customFormat="1" ht="52.5" customHeight="1" x14ac:dyDescent="0.25">
      <c r="A91" s="16" t="e">
        <f>#REF!+1</f>
        <v>#REF!</v>
      </c>
      <c r="B91" s="16" t="s">
        <v>3124</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3125</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5616</v>
      </c>
      <c r="BC91" s="16" t="s">
        <v>5617</v>
      </c>
      <c r="BD91" s="16">
        <v>43</v>
      </c>
      <c r="BE91" s="16">
        <v>28</v>
      </c>
      <c r="BF91" s="16">
        <v>28.5</v>
      </c>
      <c r="BG91" s="16">
        <v>22</v>
      </c>
      <c r="BH91" s="16">
        <v>40</v>
      </c>
      <c r="BI91" s="16">
        <v>52.4</v>
      </c>
      <c r="BJ91" s="16">
        <f t="shared" si="29"/>
        <v>43.474583333333335</v>
      </c>
      <c r="BK91" s="16">
        <f t="shared" si="30"/>
        <v>22.681222222222225</v>
      </c>
      <c r="BL91" s="16"/>
      <c r="BM91" s="16"/>
      <c r="BN91" s="16" t="s">
        <v>3590</v>
      </c>
    </row>
    <row r="92" spans="1:818 1064:1842 2088:2866 3112:3890 4136:4914 5160:5938 6184:6962 7208:7986 8232:9010 9256:10034 10280:11058 11304:12082 12328:13106 13352:14130 14376:15154 15400:16178" s="183" customFormat="1" ht="40.5" customHeight="1" x14ac:dyDescent="0.25">
      <c r="A92" s="473">
        <v>410</v>
      </c>
      <c r="B92" s="473" t="s">
        <v>3124</v>
      </c>
      <c r="C92" s="475">
        <v>100405</v>
      </c>
      <c r="D92" s="476">
        <v>38124</v>
      </c>
      <c r="E92" s="477">
        <v>41777</v>
      </c>
      <c r="F92" s="477">
        <v>45430</v>
      </c>
      <c r="G92" s="473" t="s">
        <v>3757</v>
      </c>
      <c r="H92" s="473" t="s">
        <v>994</v>
      </c>
      <c r="I92" s="473" t="s">
        <v>3477</v>
      </c>
      <c r="J92" s="473" t="s">
        <v>628</v>
      </c>
      <c r="K92" s="473" t="s">
        <v>127</v>
      </c>
      <c r="L92" s="473" t="s">
        <v>111</v>
      </c>
      <c r="M92" s="473" t="s">
        <v>3478</v>
      </c>
      <c r="N92" s="473" t="s">
        <v>628</v>
      </c>
      <c r="O92" s="473" t="s">
        <v>127</v>
      </c>
      <c r="P92" s="473" t="s">
        <v>111</v>
      </c>
      <c r="Q92" s="473" t="s">
        <v>224</v>
      </c>
      <c r="R92" s="473" t="s">
        <v>468</v>
      </c>
      <c r="S92" s="473" t="s">
        <v>3758</v>
      </c>
      <c r="T92" s="571" t="s">
        <v>4695</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3759</v>
      </c>
      <c r="AY92" s="19">
        <v>707.8</v>
      </c>
      <c r="AZ92" s="473"/>
      <c r="BA92" s="473"/>
      <c r="BB92" s="19" t="s">
        <v>3479</v>
      </c>
      <c r="BC92" s="19" t="s">
        <v>3480</v>
      </c>
      <c r="BD92" s="19">
        <v>43</v>
      </c>
      <c r="BE92" s="19">
        <v>28</v>
      </c>
      <c r="BF92" s="19">
        <v>28.5</v>
      </c>
      <c r="BG92" s="19">
        <v>22</v>
      </c>
      <c r="BH92" s="19">
        <v>40</v>
      </c>
      <c r="BI92" s="19">
        <v>52.4</v>
      </c>
      <c r="BJ92" s="572">
        <f t="shared" ref="BJ92" si="31">BD92+BE92/60+BF92/3600</f>
        <v>43.474583333333335</v>
      </c>
      <c r="BK92" s="572">
        <f t="shared" ref="BK92" si="32">BG92+BH92/60+BI92/3600</f>
        <v>22.681222222222225</v>
      </c>
      <c r="BL92" s="19"/>
      <c r="BM92" s="19"/>
      <c r="BN92" s="474" t="s">
        <v>10012</v>
      </c>
    </row>
    <row r="93" spans="1:818 1064:1842 2088:2866 3112:3890 4136:4914 5160:5938 6184:6962 7208:7986 8232:9010 9256:10034 10280:11058 11304:12082 12328:13106 13352:14130 14376:15154 15400:16178" s="183" customFormat="1" ht="40.5" customHeight="1" x14ac:dyDescent="0.25">
      <c r="A93" s="473"/>
      <c r="B93" s="473" t="s">
        <v>3124</v>
      </c>
      <c r="C93" s="475">
        <v>100405</v>
      </c>
      <c r="D93" s="476">
        <v>38124</v>
      </c>
      <c r="E93" s="477">
        <v>41777</v>
      </c>
      <c r="F93" s="477">
        <v>45430</v>
      </c>
      <c r="G93" s="473" t="s">
        <v>3757</v>
      </c>
      <c r="H93" s="473" t="s">
        <v>994</v>
      </c>
      <c r="I93" s="473" t="s">
        <v>3477</v>
      </c>
      <c r="J93" s="473" t="s">
        <v>628</v>
      </c>
      <c r="K93" s="473" t="s">
        <v>127</v>
      </c>
      <c r="L93" s="473" t="s">
        <v>111</v>
      </c>
      <c r="M93" s="473" t="s">
        <v>3478</v>
      </c>
      <c r="N93" s="473" t="s">
        <v>628</v>
      </c>
      <c r="O93" s="473" t="s">
        <v>127</v>
      </c>
      <c r="P93" s="473" t="s">
        <v>111</v>
      </c>
      <c r="Q93" s="473" t="s">
        <v>224</v>
      </c>
      <c r="R93" s="473" t="s">
        <v>468</v>
      </c>
      <c r="S93" s="473" t="s">
        <v>3758</v>
      </c>
      <c r="T93" s="571" t="s">
        <v>4695</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3760</v>
      </c>
      <c r="AY93" s="19">
        <v>700.2</v>
      </c>
      <c r="AZ93" s="473"/>
      <c r="BA93" s="473"/>
      <c r="BB93" s="19" t="s">
        <v>3481</v>
      </c>
      <c r="BC93" s="19" t="s">
        <v>3482</v>
      </c>
      <c r="BD93" s="19">
        <v>43</v>
      </c>
      <c r="BE93" s="19">
        <v>27</v>
      </c>
      <c r="BF93" s="19">
        <v>23.2</v>
      </c>
      <c r="BG93" s="19">
        <v>22</v>
      </c>
      <c r="BH93" s="19">
        <v>42</v>
      </c>
      <c r="BI93" s="19">
        <v>16.600000000000001</v>
      </c>
      <c r="BJ93" s="572">
        <f t="shared" ref="BJ93:BJ98" si="33">BD93+BE93/60+BF93/3600</f>
        <v>43.45644444444445</v>
      </c>
      <c r="BK93" s="572">
        <f t="shared" ref="BK93:BK98" si="34">BG93+BH93/60+BI93/3600</f>
        <v>22.70461111111111</v>
      </c>
      <c r="BL93" s="19"/>
      <c r="BM93" s="19"/>
      <c r="BN93" s="474" t="s">
        <v>10012</v>
      </c>
    </row>
    <row r="94" spans="1:818 1064:1842 2088:2866 3112:3890 4136:4914 5160:5938 6184:6962 7208:7986 8232:9010 9256:10034 10280:11058 11304:12082 12328:13106 13352:14130 14376:15154 15400:16178" s="183" customFormat="1" ht="40.5" customHeight="1" x14ac:dyDescent="0.25">
      <c r="A94" s="473"/>
      <c r="B94" s="473" t="s">
        <v>3124</v>
      </c>
      <c r="C94" s="475">
        <v>100405</v>
      </c>
      <c r="D94" s="476">
        <v>38124</v>
      </c>
      <c r="E94" s="477">
        <v>41777</v>
      </c>
      <c r="F94" s="477">
        <v>45430</v>
      </c>
      <c r="G94" s="473" t="s">
        <v>3757</v>
      </c>
      <c r="H94" s="473" t="s">
        <v>994</v>
      </c>
      <c r="I94" s="473" t="s">
        <v>3477</v>
      </c>
      <c r="J94" s="473" t="s">
        <v>628</v>
      </c>
      <c r="K94" s="473" t="s">
        <v>127</v>
      </c>
      <c r="L94" s="473" t="s">
        <v>111</v>
      </c>
      <c r="M94" s="473" t="s">
        <v>3478</v>
      </c>
      <c r="N94" s="473" t="s">
        <v>628</v>
      </c>
      <c r="O94" s="473" t="s">
        <v>127</v>
      </c>
      <c r="P94" s="473" t="s">
        <v>111</v>
      </c>
      <c r="Q94" s="473" t="s">
        <v>224</v>
      </c>
      <c r="R94" s="473" t="s">
        <v>468</v>
      </c>
      <c r="S94" s="473" t="s">
        <v>3758</v>
      </c>
      <c r="T94" s="571" t="s">
        <v>4695</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3761</v>
      </c>
      <c r="AY94" s="19">
        <v>689.35</v>
      </c>
      <c r="AZ94" s="473"/>
      <c r="BA94" s="473"/>
      <c r="BB94" s="19" t="s">
        <v>3483</v>
      </c>
      <c r="BC94" s="19" t="s">
        <v>3484</v>
      </c>
      <c r="BD94" s="19">
        <v>43</v>
      </c>
      <c r="BE94" s="19">
        <v>26</v>
      </c>
      <c r="BF94" s="19">
        <v>51.5</v>
      </c>
      <c r="BG94" s="19">
        <v>22</v>
      </c>
      <c r="BH94" s="19">
        <v>42</v>
      </c>
      <c r="BI94" s="19">
        <v>38.299999999999997</v>
      </c>
      <c r="BJ94" s="572">
        <f t="shared" si="33"/>
        <v>43.447638888888882</v>
      </c>
      <c r="BK94" s="572">
        <f t="shared" si="34"/>
        <v>22.710638888888887</v>
      </c>
      <c r="BL94" s="19"/>
      <c r="BM94" s="19"/>
      <c r="BN94" s="474" t="s">
        <v>10012</v>
      </c>
    </row>
    <row r="95" spans="1:818 1064:1842 2088:2866 3112:3890 4136:4914 5160:5938 6184:6962 7208:7986 8232:9010 9256:10034 10280:11058 11304:12082 12328:13106 13352:14130 14376:15154 15400:16178" s="183" customFormat="1" ht="40.5" customHeight="1" x14ac:dyDescent="0.25">
      <c r="A95" s="473"/>
      <c r="B95" s="473" t="s">
        <v>3124</v>
      </c>
      <c r="C95" s="475">
        <v>100405</v>
      </c>
      <c r="D95" s="476">
        <v>38124</v>
      </c>
      <c r="E95" s="477">
        <v>41777</v>
      </c>
      <c r="F95" s="477">
        <v>45430</v>
      </c>
      <c r="G95" s="473" t="s">
        <v>3757</v>
      </c>
      <c r="H95" s="473" t="s">
        <v>994</v>
      </c>
      <c r="I95" s="473" t="s">
        <v>3477</v>
      </c>
      <c r="J95" s="473" t="s">
        <v>628</v>
      </c>
      <c r="K95" s="473" t="s">
        <v>127</v>
      </c>
      <c r="L95" s="473" t="s">
        <v>111</v>
      </c>
      <c r="M95" s="473" t="s">
        <v>3478</v>
      </c>
      <c r="N95" s="473" t="s">
        <v>628</v>
      </c>
      <c r="O95" s="473" t="s">
        <v>127</v>
      </c>
      <c r="P95" s="473" t="s">
        <v>111</v>
      </c>
      <c r="Q95" s="473" t="s">
        <v>224</v>
      </c>
      <c r="R95" s="473" t="s">
        <v>468</v>
      </c>
      <c r="S95" s="473" t="s">
        <v>3758</v>
      </c>
      <c r="T95" s="571" t="s">
        <v>4695</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3762</v>
      </c>
      <c r="AY95" s="19">
        <v>703.66</v>
      </c>
      <c r="AZ95" s="473"/>
      <c r="BA95" s="473"/>
      <c r="BB95" s="19" t="s">
        <v>3485</v>
      </c>
      <c r="BC95" s="19" t="s">
        <v>3486</v>
      </c>
      <c r="BD95" s="19">
        <v>43</v>
      </c>
      <c r="BE95" s="19">
        <v>26</v>
      </c>
      <c r="BF95" s="19">
        <v>10.6</v>
      </c>
      <c r="BG95" s="19">
        <v>22</v>
      </c>
      <c r="BH95" s="19">
        <v>43</v>
      </c>
      <c r="BI95" s="19">
        <v>11.7</v>
      </c>
      <c r="BJ95" s="572">
        <f t="shared" si="33"/>
        <v>43.436277777777775</v>
      </c>
      <c r="BK95" s="572">
        <f t="shared" si="34"/>
        <v>22.719916666666666</v>
      </c>
      <c r="BL95" s="19"/>
      <c r="BM95" s="19"/>
      <c r="BN95" s="474" t="s">
        <v>10012</v>
      </c>
    </row>
    <row r="96" spans="1:818 1064:1842 2088:2866 3112:3890 4136:4914 5160:5938 6184:6962 7208:7986 8232:9010 9256:10034 10280:11058 11304:12082 12328:13106 13352:14130 14376:15154 15400:16178" s="183" customFormat="1" ht="40.5" customHeight="1" x14ac:dyDescent="0.25">
      <c r="A96" s="473"/>
      <c r="B96" s="473" t="s">
        <v>3124</v>
      </c>
      <c r="C96" s="475">
        <v>100405</v>
      </c>
      <c r="D96" s="476">
        <v>38124</v>
      </c>
      <c r="E96" s="477">
        <v>41777</v>
      </c>
      <c r="F96" s="477">
        <v>45430</v>
      </c>
      <c r="G96" s="473" t="s">
        <v>3757</v>
      </c>
      <c r="H96" s="473" t="s">
        <v>994</v>
      </c>
      <c r="I96" s="473" t="s">
        <v>3477</v>
      </c>
      <c r="J96" s="473" t="s">
        <v>628</v>
      </c>
      <c r="K96" s="473" t="s">
        <v>127</v>
      </c>
      <c r="L96" s="473" t="s">
        <v>111</v>
      </c>
      <c r="M96" s="473" t="s">
        <v>3478</v>
      </c>
      <c r="N96" s="473" t="s">
        <v>628</v>
      </c>
      <c r="O96" s="473" t="s">
        <v>127</v>
      </c>
      <c r="P96" s="473" t="s">
        <v>111</v>
      </c>
      <c r="Q96" s="473" t="s">
        <v>224</v>
      </c>
      <c r="R96" s="473" t="s">
        <v>468</v>
      </c>
      <c r="S96" s="473" t="s">
        <v>3758</v>
      </c>
      <c r="T96" s="571" t="s">
        <v>4695</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3763</v>
      </c>
      <c r="AY96" s="19">
        <v>705.36</v>
      </c>
      <c r="AZ96" s="473"/>
      <c r="BA96" s="473"/>
      <c r="BB96" s="19" t="s">
        <v>3487</v>
      </c>
      <c r="BC96" s="19" t="s">
        <v>3488</v>
      </c>
      <c r="BD96" s="19">
        <v>43</v>
      </c>
      <c r="BE96" s="19">
        <v>26</v>
      </c>
      <c r="BF96" s="19">
        <v>0.8</v>
      </c>
      <c r="BG96" s="19">
        <v>22</v>
      </c>
      <c r="BH96" s="19">
        <v>44</v>
      </c>
      <c r="BI96" s="19">
        <v>23.5</v>
      </c>
      <c r="BJ96" s="572">
        <f t="shared" si="33"/>
        <v>43.43355555555555</v>
      </c>
      <c r="BK96" s="572">
        <f t="shared" si="34"/>
        <v>22.739861111111111</v>
      </c>
      <c r="BL96" s="19"/>
      <c r="BM96" s="19"/>
      <c r="BN96" s="474" t="s">
        <v>10012</v>
      </c>
    </row>
    <row r="97" spans="1:818 1064:1842 2088:2866 3112:3890 4136:4914 5160:5938 6184:6962 7208:7986 8232:9010 9256:10034 10280:11058 11304:12082 12328:13106 13352:14130 14376:15154 15400:16178" s="183" customFormat="1" ht="40.5" customHeight="1" x14ac:dyDescent="0.25">
      <c r="A97" s="473"/>
      <c r="B97" s="473" t="s">
        <v>3124</v>
      </c>
      <c r="C97" s="475">
        <v>100405</v>
      </c>
      <c r="D97" s="476">
        <v>38124</v>
      </c>
      <c r="E97" s="477">
        <v>41777</v>
      </c>
      <c r="F97" s="477">
        <v>45430</v>
      </c>
      <c r="G97" s="473" t="s">
        <v>3757</v>
      </c>
      <c r="H97" s="473" t="s">
        <v>994</v>
      </c>
      <c r="I97" s="473" t="s">
        <v>3477</v>
      </c>
      <c r="J97" s="473" t="s">
        <v>628</v>
      </c>
      <c r="K97" s="473" t="s">
        <v>127</v>
      </c>
      <c r="L97" s="473" t="s">
        <v>111</v>
      </c>
      <c r="M97" s="473" t="s">
        <v>3478</v>
      </c>
      <c r="N97" s="473" t="s">
        <v>628</v>
      </c>
      <c r="O97" s="473" t="s">
        <v>127</v>
      </c>
      <c r="P97" s="473" t="s">
        <v>111</v>
      </c>
      <c r="Q97" s="473" t="s">
        <v>224</v>
      </c>
      <c r="R97" s="473" t="s">
        <v>468</v>
      </c>
      <c r="S97" s="473" t="s">
        <v>3758</v>
      </c>
      <c r="T97" s="571" t="s">
        <v>4695</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3416</v>
      </c>
      <c r="AY97" s="19">
        <v>69.06</v>
      </c>
      <c r="AZ97" s="473"/>
      <c r="BA97" s="473"/>
      <c r="BB97" s="19" t="s">
        <v>3489</v>
      </c>
      <c r="BC97" s="19" t="s">
        <v>3490</v>
      </c>
      <c r="BD97" s="19">
        <v>43</v>
      </c>
      <c r="BE97" s="19">
        <v>28</v>
      </c>
      <c r="BF97" s="19">
        <v>2.2000000000000002</v>
      </c>
      <c r="BG97" s="19">
        <v>22</v>
      </c>
      <c r="BH97" s="19">
        <v>43</v>
      </c>
      <c r="BI97" s="19">
        <v>32.9</v>
      </c>
      <c r="BJ97" s="572">
        <f t="shared" si="33"/>
        <v>43.467277777777781</v>
      </c>
      <c r="BK97" s="572">
        <f t="shared" si="34"/>
        <v>22.725805555555553</v>
      </c>
      <c r="BL97" s="19"/>
      <c r="BM97" s="19"/>
      <c r="BN97" s="474" t="s">
        <v>10012</v>
      </c>
    </row>
    <row r="98" spans="1:818 1064:1842 2088:2866 3112:3890 4136:4914 5160:5938 6184:6962 7208:7986 8232:9010 9256:10034 10280:11058 11304:12082 12328:13106 13352:14130 14376:15154 15400:16178" s="183" customFormat="1" ht="40.5" customHeight="1" x14ac:dyDescent="0.25">
      <c r="A98" s="473"/>
      <c r="B98" s="473" t="s">
        <v>3124</v>
      </c>
      <c r="C98" s="475">
        <v>100405</v>
      </c>
      <c r="D98" s="476">
        <v>38124</v>
      </c>
      <c r="E98" s="477">
        <v>41777</v>
      </c>
      <c r="F98" s="477">
        <v>45430</v>
      </c>
      <c r="G98" s="473" t="s">
        <v>3757</v>
      </c>
      <c r="H98" s="473" t="s">
        <v>994</v>
      </c>
      <c r="I98" s="473" t="s">
        <v>3477</v>
      </c>
      <c r="J98" s="473" t="s">
        <v>628</v>
      </c>
      <c r="K98" s="473" t="s">
        <v>127</v>
      </c>
      <c r="L98" s="473" t="s">
        <v>111</v>
      </c>
      <c r="M98" s="473"/>
      <c r="N98" s="473" t="s">
        <v>628</v>
      </c>
      <c r="O98" s="473" t="s">
        <v>127</v>
      </c>
      <c r="P98" s="473" t="s">
        <v>111</v>
      </c>
      <c r="Q98" s="473" t="s">
        <v>224</v>
      </c>
      <c r="R98" s="473" t="s">
        <v>468</v>
      </c>
      <c r="S98" s="473" t="s">
        <v>3758</v>
      </c>
      <c r="T98" s="571" t="s">
        <v>3494</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3491</v>
      </c>
      <c r="AY98" s="19">
        <v>492</v>
      </c>
      <c r="AZ98" s="473"/>
      <c r="BA98" s="473"/>
      <c r="BB98" s="19" t="s">
        <v>3492</v>
      </c>
      <c r="BC98" s="19" t="s">
        <v>3493</v>
      </c>
      <c r="BD98" s="19">
        <v>43</v>
      </c>
      <c r="BE98" s="19">
        <v>27</v>
      </c>
      <c r="BF98" s="19">
        <v>59</v>
      </c>
      <c r="BG98" s="19">
        <v>22</v>
      </c>
      <c r="BH98" s="19">
        <v>44</v>
      </c>
      <c r="BI98" s="19">
        <v>1.2</v>
      </c>
      <c r="BJ98" s="572">
        <f t="shared" si="33"/>
        <v>43.466388888888893</v>
      </c>
      <c r="BK98" s="572">
        <f t="shared" si="34"/>
        <v>22.733666666666668</v>
      </c>
      <c r="BL98" s="473"/>
      <c r="BM98" s="473"/>
      <c r="BN98" s="474" t="s">
        <v>10012</v>
      </c>
    </row>
    <row r="99" spans="1:818 1064:1842 2088:2866 3112:3890 4136:4914 5160:5938 6184:6962 7208:7986 8232:9010 9256:10034 10280:11058 11304:12082 12328:13106 13352:14130 14376:15154 15400:16178" s="183" customFormat="1" ht="40.5" customHeight="1" x14ac:dyDescent="0.25">
      <c r="A99" s="473"/>
      <c r="B99" s="473" t="s">
        <v>3124</v>
      </c>
      <c r="C99" s="475">
        <v>100405</v>
      </c>
      <c r="D99" s="476">
        <v>38124</v>
      </c>
      <c r="E99" s="477">
        <v>41777</v>
      </c>
      <c r="F99" s="477">
        <v>45430</v>
      </c>
      <c r="G99" s="473" t="s">
        <v>3757</v>
      </c>
      <c r="H99" s="473" t="s">
        <v>994</v>
      </c>
      <c r="I99" s="473" t="s">
        <v>3477</v>
      </c>
      <c r="J99" s="473" t="s">
        <v>628</v>
      </c>
      <c r="K99" s="473" t="s">
        <v>127</v>
      </c>
      <c r="L99" s="473" t="s">
        <v>111</v>
      </c>
      <c r="M99" s="473"/>
      <c r="N99" s="473" t="s">
        <v>628</v>
      </c>
      <c r="O99" s="473" t="s">
        <v>127</v>
      </c>
      <c r="P99" s="473" t="s">
        <v>111</v>
      </c>
      <c r="Q99" s="473" t="s">
        <v>224</v>
      </c>
      <c r="R99" s="473" t="s">
        <v>468</v>
      </c>
      <c r="S99" s="473" t="s">
        <v>3758</v>
      </c>
      <c r="T99" s="473" t="s">
        <v>3497</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3498</v>
      </c>
      <c r="AY99" s="19"/>
      <c r="AZ99" s="473"/>
      <c r="BA99" s="473"/>
      <c r="BB99" s="19" t="s">
        <v>3499</v>
      </c>
      <c r="BC99" s="19" t="s">
        <v>3493</v>
      </c>
      <c r="BD99" s="19">
        <v>43</v>
      </c>
      <c r="BE99" s="19">
        <v>27</v>
      </c>
      <c r="BF99" s="19">
        <v>59.1</v>
      </c>
      <c r="BG99" s="19">
        <v>22</v>
      </c>
      <c r="BH99" s="19">
        <v>44</v>
      </c>
      <c r="BI99" s="19">
        <v>1.2</v>
      </c>
      <c r="BJ99" s="572">
        <f t="shared" ref="BJ99" si="35">BD99+BE99/60+BF99/3600</f>
        <v>43.466416666666667</v>
      </c>
      <c r="BK99" s="572">
        <f t="shared" ref="BK99" si="36">BG99+BH99/60+BI99/3600</f>
        <v>22.733666666666668</v>
      </c>
      <c r="BL99" s="473"/>
      <c r="BM99" s="473"/>
      <c r="BN99" s="474" t="s">
        <v>10012</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3124</v>
      </c>
      <c r="C100" s="214">
        <v>100406</v>
      </c>
      <c r="D100" s="213"/>
      <c r="E100" s="201">
        <v>38124</v>
      </c>
      <c r="F100" s="201">
        <v>41776</v>
      </c>
      <c r="G100" s="16" t="s">
        <v>5618</v>
      </c>
      <c r="H100" s="16"/>
      <c r="I100" s="16"/>
      <c r="J100" s="16" t="s">
        <v>628</v>
      </c>
      <c r="K100" s="16" t="s">
        <v>127</v>
      </c>
      <c r="L100" s="16" t="s">
        <v>111</v>
      </c>
      <c r="M100" s="16"/>
      <c r="N100" s="16" t="s">
        <v>628</v>
      </c>
      <c r="O100" s="16" t="s">
        <v>127</v>
      </c>
      <c r="P100" s="16" t="s">
        <v>111</v>
      </c>
      <c r="Q100" s="16" t="s">
        <v>224</v>
      </c>
      <c r="R100" s="16" t="s">
        <v>485</v>
      </c>
      <c r="S100" s="16" t="s">
        <v>3126</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5619</v>
      </c>
      <c r="BC100" s="203" t="s">
        <v>5620</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3591</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3124</v>
      </c>
      <c r="C101" s="475">
        <v>100406</v>
      </c>
      <c r="D101" s="476">
        <v>38124</v>
      </c>
      <c r="E101" s="477">
        <v>41777</v>
      </c>
      <c r="F101" s="477">
        <v>45430</v>
      </c>
      <c r="G101" s="473" t="s">
        <v>3764</v>
      </c>
      <c r="H101" s="473" t="s">
        <v>994</v>
      </c>
      <c r="I101" s="473" t="s">
        <v>3500</v>
      </c>
      <c r="J101" s="473" t="s">
        <v>628</v>
      </c>
      <c r="K101" s="473" t="s">
        <v>127</v>
      </c>
      <c r="L101" s="473" t="s">
        <v>111</v>
      </c>
      <c r="M101" s="473" t="s">
        <v>1377</v>
      </c>
      <c r="N101" s="473" t="s">
        <v>628</v>
      </c>
      <c r="O101" s="473" t="s">
        <v>127</v>
      </c>
      <c r="P101" s="473" t="s">
        <v>111</v>
      </c>
      <c r="Q101" s="473" t="s">
        <v>224</v>
      </c>
      <c r="R101" s="473" t="s">
        <v>468</v>
      </c>
      <c r="S101" s="473" t="s">
        <v>3758</v>
      </c>
      <c r="T101" s="473" t="s">
        <v>3501</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934</v>
      </c>
      <c r="AY101" s="19"/>
      <c r="AZ101" s="473"/>
      <c r="BA101" s="473"/>
      <c r="BB101" s="19" t="s">
        <v>3502</v>
      </c>
      <c r="BC101" s="19" t="s">
        <v>3503</v>
      </c>
      <c r="BD101" s="19">
        <v>43</v>
      </c>
      <c r="BE101" s="19">
        <v>27</v>
      </c>
      <c r="BF101" s="19">
        <v>59.1</v>
      </c>
      <c r="BG101" s="19">
        <v>22</v>
      </c>
      <c r="BH101" s="19">
        <v>44</v>
      </c>
      <c r="BI101" s="19">
        <v>1.2</v>
      </c>
      <c r="BJ101" s="572">
        <f t="shared" ref="BJ101" si="37">BD101+BE101/60+BF101/3600</f>
        <v>43.466416666666667</v>
      </c>
      <c r="BK101" s="572">
        <f t="shared" ref="BK101" si="38">BG101+BH101/60+BI101/3600</f>
        <v>22.733666666666668</v>
      </c>
      <c r="BL101" s="19"/>
      <c r="BM101" s="19"/>
      <c r="BN101" s="474" t="s">
        <v>10040</v>
      </c>
    </row>
    <row r="102" spans="1:818 1064:1842 2088:2866 3112:3890 4136:4914 5160:5938 6184:6962 7208:7986 8232:9010 9256:10034 10280:11058 11304:12082 12328:13106 13352:14130 14376:15154 15400:16178" s="183" customFormat="1" ht="54.75" customHeight="1" x14ac:dyDescent="0.25">
      <c r="A102" s="473"/>
      <c r="B102" s="473" t="s">
        <v>3124</v>
      </c>
      <c r="C102" s="475">
        <v>100406</v>
      </c>
      <c r="D102" s="476">
        <v>38124</v>
      </c>
      <c r="E102" s="477">
        <v>41777</v>
      </c>
      <c r="F102" s="477">
        <v>45430</v>
      </c>
      <c r="G102" s="473" t="s">
        <v>3764</v>
      </c>
      <c r="H102" s="473" t="s">
        <v>994</v>
      </c>
      <c r="I102" s="473" t="s">
        <v>3500</v>
      </c>
      <c r="J102" s="473" t="s">
        <v>628</v>
      </c>
      <c r="K102" s="473" t="s">
        <v>127</v>
      </c>
      <c r="L102" s="473" t="s">
        <v>111</v>
      </c>
      <c r="M102" s="473" t="s">
        <v>1377</v>
      </c>
      <c r="N102" s="473" t="s">
        <v>628</v>
      </c>
      <c r="O102" s="473" t="s">
        <v>127</v>
      </c>
      <c r="P102" s="473" t="s">
        <v>111</v>
      </c>
      <c r="Q102" s="473" t="s">
        <v>224</v>
      </c>
      <c r="R102" s="473" t="s">
        <v>468</v>
      </c>
      <c r="S102" s="473" t="s">
        <v>3758</v>
      </c>
      <c r="T102" s="473" t="s">
        <v>3504</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3491</v>
      </c>
      <c r="AY102" s="19"/>
      <c r="AZ102" s="473"/>
      <c r="BA102" s="473"/>
      <c r="BB102" s="19" t="s">
        <v>4696</v>
      </c>
      <c r="BC102" s="19" t="s">
        <v>4697</v>
      </c>
      <c r="BD102" s="19">
        <v>43</v>
      </c>
      <c r="BE102" s="19">
        <v>28</v>
      </c>
      <c r="BF102" s="19">
        <v>47.5</v>
      </c>
      <c r="BG102" s="19">
        <v>22</v>
      </c>
      <c r="BH102" s="19">
        <v>44</v>
      </c>
      <c r="BI102" s="19">
        <v>32.1</v>
      </c>
      <c r="BJ102" s="572">
        <f t="shared" ref="BJ102:BJ103" si="39">BD102+BE102/60+BF102/3600</f>
        <v>43.479861111111113</v>
      </c>
      <c r="BK102" s="572">
        <f t="shared" ref="BK102:BK103" si="40">BG102+BH102/60+BI102/3600</f>
        <v>22.742250000000002</v>
      </c>
      <c r="BL102" s="19"/>
      <c r="BM102" s="19"/>
      <c r="BN102" s="474" t="s">
        <v>10040</v>
      </c>
    </row>
    <row r="103" spans="1:818 1064:1842 2088:2866 3112:3890 4136:4914 5160:5938 6184:6962 7208:7986 8232:9010 9256:10034 10280:11058 11304:12082 12328:13106 13352:14130 14376:15154 15400:16178" s="183" customFormat="1" ht="54.75" customHeight="1" x14ac:dyDescent="0.25">
      <c r="A103" s="473"/>
      <c r="B103" s="473" t="s">
        <v>3124</v>
      </c>
      <c r="C103" s="475">
        <v>100406</v>
      </c>
      <c r="D103" s="476">
        <v>38124</v>
      </c>
      <c r="E103" s="477">
        <v>41777</v>
      </c>
      <c r="F103" s="477">
        <v>45430</v>
      </c>
      <c r="G103" s="473" t="s">
        <v>3764</v>
      </c>
      <c r="H103" s="473" t="s">
        <v>994</v>
      </c>
      <c r="I103" s="473" t="s">
        <v>3500</v>
      </c>
      <c r="J103" s="473" t="s">
        <v>628</v>
      </c>
      <c r="K103" s="473" t="s">
        <v>127</v>
      </c>
      <c r="L103" s="473" t="s">
        <v>111</v>
      </c>
      <c r="M103" s="473" t="s">
        <v>1377</v>
      </c>
      <c r="N103" s="473" t="s">
        <v>628</v>
      </c>
      <c r="O103" s="473" t="s">
        <v>127</v>
      </c>
      <c r="P103" s="473" t="s">
        <v>111</v>
      </c>
      <c r="Q103" s="473" t="s">
        <v>224</v>
      </c>
      <c r="R103" s="473" t="s">
        <v>468</v>
      </c>
      <c r="S103" s="473" t="s">
        <v>3758</v>
      </c>
      <c r="T103" s="473" t="s">
        <v>3505</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3498</v>
      </c>
      <c r="AY103" s="19"/>
      <c r="AZ103" s="473"/>
      <c r="BA103" s="473"/>
      <c r="BB103" s="19" t="s">
        <v>4698</v>
      </c>
      <c r="BC103" s="19" t="s">
        <v>4699</v>
      </c>
      <c r="BD103" s="19">
        <v>43</v>
      </c>
      <c r="BE103" s="19">
        <v>28</v>
      </c>
      <c r="BF103" s="19">
        <v>47.4</v>
      </c>
      <c r="BG103" s="19">
        <v>22</v>
      </c>
      <c r="BH103" s="19">
        <v>44</v>
      </c>
      <c r="BI103" s="19">
        <v>32.299999999999997</v>
      </c>
      <c r="BJ103" s="572">
        <f t="shared" si="39"/>
        <v>43.479833333333332</v>
      </c>
      <c r="BK103" s="572">
        <f t="shared" si="40"/>
        <v>22.742305555555557</v>
      </c>
      <c r="BL103" s="19"/>
      <c r="BM103" s="19"/>
      <c r="BN103" s="474" t="s">
        <v>10040</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3124</v>
      </c>
      <c r="C104" s="16">
        <v>100407</v>
      </c>
      <c r="D104" s="213"/>
      <c r="E104" s="213">
        <v>38124</v>
      </c>
      <c r="F104" s="201">
        <v>41776</v>
      </c>
      <c r="G104" s="16" t="s">
        <v>5621</v>
      </c>
      <c r="H104" s="16"/>
      <c r="I104" s="16"/>
      <c r="J104" s="16" t="s">
        <v>628</v>
      </c>
      <c r="K104" s="16" t="s">
        <v>127</v>
      </c>
      <c r="L104" s="16" t="s">
        <v>111</v>
      </c>
      <c r="M104" s="16" t="s">
        <v>255</v>
      </c>
      <c r="N104" s="16" t="s">
        <v>628</v>
      </c>
      <c r="O104" s="16" t="s">
        <v>127</v>
      </c>
      <c r="P104" s="16" t="s">
        <v>111</v>
      </c>
      <c r="Q104" s="16" t="s">
        <v>224</v>
      </c>
      <c r="R104" s="16" t="s">
        <v>485</v>
      </c>
      <c r="S104" s="16" t="s">
        <v>2771</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3592</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3124</v>
      </c>
      <c r="C105" s="475">
        <v>100407</v>
      </c>
      <c r="D105" s="476">
        <v>38124</v>
      </c>
      <c r="E105" s="477">
        <v>41777</v>
      </c>
      <c r="F105" s="477">
        <v>45430</v>
      </c>
      <c r="G105" s="473" t="s">
        <v>490</v>
      </c>
      <c r="H105" s="473" t="s">
        <v>994</v>
      </c>
      <c r="I105" s="473" t="s">
        <v>3506</v>
      </c>
      <c r="J105" s="473" t="s">
        <v>628</v>
      </c>
      <c r="K105" s="473" t="s">
        <v>127</v>
      </c>
      <c r="L105" s="473" t="s">
        <v>111</v>
      </c>
      <c r="M105" s="473" t="s">
        <v>3507</v>
      </c>
      <c r="N105" s="473" t="s">
        <v>628</v>
      </c>
      <c r="O105" s="473" t="s">
        <v>127</v>
      </c>
      <c r="P105" s="473" t="s">
        <v>111</v>
      </c>
      <c r="Q105" s="473" t="s">
        <v>224</v>
      </c>
      <c r="R105" s="473" t="s">
        <v>468</v>
      </c>
      <c r="S105" s="473" t="s">
        <v>3758</v>
      </c>
      <c r="T105" s="473" t="s">
        <v>2771</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934</v>
      </c>
      <c r="AY105" s="19"/>
      <c r="AZ105" s="473"/>
      <c r="BA105" s="473"/>
      <c r="BB105" s="19" t="s">
        <v>4698</v>
      </c>
      <c r="BC105" s="19" t="s">
        <v>4699</v>
      </c>
      <c r="BD105" s="19">
        <v>43</v>
      </c>
      <c r="BE105" s="19">
        <v>28</v>
      </c>
      <c r="BF105" s="19">
        <v>47.7</v>
      </c>
      <c r="BG105" s="19">
        <v>22</v>
      </c>
      <c r="BH105" s="19">
        <v>44</v>
      </c>
      <c r="BI105" s="19">
        <v>32.299999999999997</v>
      </c>
      <c r="BJ105" s="572">
        <f t="shared" ref="BJ105:BJ107" si="41">BD105+BE105/60+BF105/3600</f>
        <v>43.479916666666668</v>
      </c>
      <c r="BK105" s="572">
        <f t="shared" ref="BK105:BK107" si="42">BG105+BH105/60+BI105/3600</f>
        <v>22.742305555555557</v>
      </c>
      <c r="BL105" s="19"/>
      <c r="BM105" s="19"/>
      <c r="BN105" s="474" t="s">
        <v>10045</v>
      </c>
    </row>
    <row r="106" spans="1:818 1064:1842 2088:2866 3112:3890 4136:4914 5160:5938 6184:6962 7208:7986 8232:9010 9256:10034 10280:11058 11304:12082 12328:13106 13352:14130 14376:15154 15400:16178" s="183" customFormat="1" ht="54.75" customHeight="1" x14ac:dyDescent="0.25">
      <c r="A106" s="473"/>
      <c r="B106" s="473" t="s">
        <v>3124</v>
      </c>
      <c r="C106" s="475">
        <v>100407</v>
      </c>
      <c r="D106" s="476">
        <v>38124</v>
      </c>
      <c r="E106" s="477">
        <v>41777</v>
      </c>
      <c r="F106" s="477">
        <v>45430</v>
      </c>
      <c r="G106" s="473" t="s">
        <v>490</v>
      </c>
      <c r="H106" s="473" t="s">
        <v>994</v>
      </c>
      <c r="I106" s="473" t="s">
        <v>3506</v>
      </c>
      <c r="J106" s="473" t="s">
        <v>628</v>
      </c>
      <c r="K106" s="473" t="s">
        <v>127</v>
      </c>
      <c r="L106" s="473" t="s">
        <v>111</v>
      </c>
      <c r="M106" s="473" t="s">
        <v>458</v>
      </c>
      <c r="N106" s="473" t="s">
        <v>628</v>
      </c>
      <c r="O106" s="473" t="s">
        <v>127</v>
      </c>
      <c r="P106" s="473" t="s">
        <v>111</v>
      </c>
      <c r="Q106" s="473" t="s">
        <v>224</v>
      </c>
      <c r="R106" s="473" t="s">
        <v>468</v>
      </c>
      <c r="S106" s="473" t="s">
        <v>3758</v>
      </c>
      <c r="T106" s="473" t="s">
        <v>3508</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3491</v>
      </c>
      <c r="AY106" s="19"/>
      <c r="AZ106" s="473"/>
      <c r="BA106" s="473"/>
      <c r="BB106" s="19" t="s">
        <v>4700</v>
      </c>
      <c r="BC106" s="19" t="s">
        <v>4701</v>
      </c>
      <c r="BD106" s="19">
        <v>43</v>
      </c>
      <c r="BE106" s="19">
        <v>28</v>
      </c>
      <c r="BF106" s="19">
        <v>58.2</v>
      </c>
      <c r="BG106" s="19">
        <v>22</v>
      </c>
      <c r="BH106" s="19">
        <v>44</v>
      </c>
      <c r="BI106" s="19">
        <v>37.5</v>
      </c>
      <c r="BJ106" s="572">
        <f t="shared" si="41"/>
        <v>43.482833333333332</v>
      </c>
      <c r="BK106" s="572">
        <f t="shared" si="42"/>
        <v>22.743750000000002</v>
      </c>
      <c r="BL106" s="19"/>
      <c r="BM106" s="19"/>
      <c r="BN106" s="474" t="s">
        <v>10045</v>
      </c>
    </row>
    <row r="107" spans="1:818 1064:1842 2088:2866 3112:3890 4136:4914 5160:5938 6184:6962 7208:7986 8232:9010 9256:10034 10280:11058 11304:12082 12328:13106 13352:14130 14376:15154 15400:16178" s="183" customFormat="1" ht="54.75" customHeight="1" x14ac:dyDescent="0.25">
      <c r="A107" s="473"/>
      <c r="B107" s="473" t="s">
        <v>3124</v>
      </c>
      <c r="C107" s="475">
        <v>100407</v>
      </c>
      <c r="D107" s="476">
        <v>38124</v>
      </c>
      <c r="E107" s="477">
        <v>41777</v>
      </c>
      <c r="F107" s="477">
        <v>45430</v>
      </c>
      <c r="G107" s="473" t="s">
        <v>490</v>
      </c>
      <c r="H107" s="473" t="s">
        <v>994</v>
      </c>
      <c r="I107" s="473" t="s">
        <v>3506</v>
      </c>
      <c r="J107" s="473" t="s">
        <v>628</v>
      </c>
      <c r="K107" s="473" t="s">
        <v>127</v>
      </c>
      <c r="L107" s="473" t="s">
        <v>111</v>
      </c>
      <c r="M107" s="473" t="s">
        <v>3495</v>
      </c>
      <c r="N107" s="473" t="s">
        <v>628</v>
      </c>
      <c r="O107" s="473" t="s">
        <v>127</v>
      </c>
      <c r="P107" s="473" t="s">
        <v>111</v>
      </c>
      <c r="Q107" s="473" t="s">
        <v>224</v>
      </c>
      <c r="R107" s="473" t="s">
        <v>468</v>
      </c>
      <c r="S107" s="473" t="s">
        <v>3758</v>
      </c>
      <c r="T107" s="473" t="s">
        <v>3509</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3498</v>
      </c>
      <c r="AY107" s="19"/>
      <c r="AZ107" s="473"/>
      <c r="BA107" s="473"/>
      <c r="BB107" s="19" t="s">
        <v>4702</v>
      </c>
      <c r="BC107" s="19" t="s">
        <v>4703</v>
      </c>
      <c r="BD107" s="19">
        <v>43</v>
      </c>
      <c r="BE107" s="19">
        <v>28</v>
      </c>
      <c r="BF107" s="19">
        <v>58.3</v>
      </c>
      <c r="BG107" s="19">
        <v>22</v>
      </c>
      <c r="BH107" s="19">
        <v>44</v>
      </c>
      <c r="BI107" s="19">
        <v>38</v>
      </c>
      <c r="BJ107" s="572">
        <f t="shared" si="41"/>
        <v>43.482861111111113</v>
      </c>
      <c r="BK107" s="572">
        <f t="shared" si="42"/>
        <v>22.74388888888889</v>
      </c>
      <c r="BL107" s="19"/>
      <c r="BM107" s="19"/>
      <c r="BN107" s="474" t="s">
        <v>10045</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3124</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3127</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3593</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3124</v>
      </c>
      <c r="C109" s="475">
        <v>100408</v>
      </c>
      <c r="D109" s="476">
        <v>38124</v>
      </c>
      <c r="E109" s="477">
        <v>41777</v>
      </c>
      <c r="F109" s="477">
        <v>45430</v>
      </c>
      <c r="G109" s="473" t="s">
        <v>490</v>
      </c>
      <c r="H109" s="473" t="s">
        <v>994</v>
      </c>
      <c r="I109" s="473" t="s">
        <v>3765</v>
      </c>
      <c r="J109" s="473" t="s">
        <v>633</v>
      </c>
      <c r="K109" s="473" t="s">
        <v>183</v>
      </c>
      <c r="L109" s="473" t="s">
        <v>111</v>
      </c>
      <c r="M109" s="473" t="s">
        <v>3766</v>
      </c>
      <c r="N109" s="473" t="s">
        <v>633</v>
      </c>
      <c r="O109" s="473" t="s">
        <v>183</v>
      </c>
      <c r="P109" s="473" t="s">
        <v>111</v>
      </c>
      <c r="Q109" s="473" t="s">
        <v>224</v>
      </c>
      <c r="R109" s="473" t="s">
        <v>468</v>
      </c>
      <c r="S109" s="473" t="s">
        <v>3758</v>
      </c>
      <c r="T109" s="473" t="s">
        <v>3127</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934</v>
      </c>
      <c r="AY109" s="19">
        <v>238</v>
      </c>
      <c r="AZ109" s="473"/>
      <c r="BA109" s="473"/>
      <c r="BB109" s="19" t="s">
        <v>4704</v>
      </c>
      <c r="BC109" s="19" t="s">
        <v>4705</v>
      </c>
      <c r="BD109" s="19">
        <v>43</v>
      </c>
      <c r="BE109" s="19">
        <v>35</v>
      </c>
      <c r="BF109" s="19">
        <v>11.1</v>
      </c>
      <c r="BG109" s="19">
        <v>22</v>
      </c>
      <c r="BH109" s="19">
        <v>47</v>
      </c>
      <c r="BI109" s="19">
        <v>2.1</v>
      </c>
      <c r="BJ109" s="572">
        <f t="shared" ref="BJ109:BJ111" si="43">BD109+BE109/60+BF109/3600</f>
        <v>43.586416666666672</v>
      </c>
      <c r="BK109" s="572">
        <f t="shared" ref="BK109:BK111" si="44">BG109+BH109/60+BI109/3600</f>
        <v>22.78391666666667</v>
      </c>
      <c r="BL109" s="19"/>
      <c r="BM109" s="19"/>
      <c r="BN109" s="474" t="s">
        <v>10049</v>
      </c>
    </row>
    <row r="110" spans="1:818 1064:1842 2088:2866 3112:3890 4136:4914 5160:5938 6184:6962 7208:7986 8232:9010 9256:10034 10280:11058 11304:12082 12328:13106 13352:14130 14376:15154 15400:16178" s="183" customFormat="1" ht="54.75" customHeight="1" x14ac:dyDescent="0.25">
      <c r="A110" s="473"/>
      <c r="B110" s="473" t="s">
        <v>3124</v>
      </c>
      <c r="C110" s="475">
        <v>100408</v>
      </c>
      <c r="D110" s="476">
        <v>38124</v>
      </c>
      <c r="E110" s="477">
        <v>41777</v>
      </c>
      <c r="F110" s="477">
        <v>45430</v>
      </c>
      <c r="G110" s="473" t="s">
        <v>490</v>
      </c>
      <c r="H110" s="473" t="s">
        <v>994</v>
      </c>
      <c r="I110" s="473" t="s">
        <v>3765</v>
      </c>
      <c r="J110" s="473" t="s">
        <v>633</v>
      </c>
      <c r="K110" s="473" t="s">
        <v>183</v>
      </c>
      <c r="L110" s="473" t="s">
        <v>111</v>
      </c>
      <c r="M110" s="473" t="s">
        <v>458</v>
      </c>
      <c r="N110" s="473" t="s">
        <v>633</v>
      </c>
      <c r="O110" s="473" t="s">
        <v>183</v>
      </c>
      <c r="P110" s="473" t="s">
        <v>111</v>
      </c>
      <c r="Q110" s="473" t="s">
        <v>224</v>
      </c>
      <c r="R110" s="473" t="s">
        <v>468</v>
      </c>
      <c r="S110" s="473" t="s">
        <v>3758</v>
      </c>
      <c r="T110" s="473" t="s">
        <v>3512</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3491</v>
      </c>
      <c r="AY110" s="19">
        <v>227.25</v>
      </c>
      <c r="AZ110" s="473"/>
      <c r="BA110" s="473"/>
      <c r="BB110" s="19" t="s">
        <v>4706</v>
      </c>
      <c r="BC110" s="19" t="s">
        <v>4707</v>
      </c>
      <c r="BD110" s="19">
        <v>43</v>
      </c>
      <c r="BE110" s="19">
        <v>35</v>
      </c>
      <c r="BF110" s="19">
        <v>18.05</v>
      </c>
      <c r="BG110" s="19">
        <v>22</v>
      </c>
      <c r="BH110" s="19">
        <v>46</v>
      </c>
      <c r="BI110" s="19">
        <v>55.1</v>
      </c>
      <c r="BJ110" s="572">
        <f t="shared" si="43"/>
        <v>43.588347222222225</v>
      </c>
      <c r="BK110" s="572">
        <f t="shared" si="44"/>
        <v>22.781972222222223</v>
      </c>
      <c r="BL110" s="19"/>
      <c r="BM110" s="19"/>
      <c r="BN110" s="474" t="s">
        <v>10049</v>
      </c>
    </row>
    <row r="111" spans="1:818 1064:1842 2088:2866 3112:3890 4136:4914 5160:5938 6184:6962 7208:7986 8232:9010 9256:10034 10280:11058 11304:12082 12328:13106 13352:14130 14376:15154 15400:16178" s="183" customFormat="1" ht="54.75" customHeight="1" x14ac:dyDescent="0.25">
      <c r="A111" s="473"/>
      <c r="B111" s="473" t="s">
        <v>3124</v>
      </c>
      <c r="C111" s="475">
        <v>100408</v>
      </c>
      <c r="D111" s="476">
        <v>38124</v>
      </c>
      <c r="E111" s="477">
        <v>41777</v>
      </c>
      <c r="F111" s="477">
        <v>45430</v>
      </c>
      <c r="G111" s="473" t="s">
        <v>490</v>
      </c>
      <c r="H111" s="473" t="s">
        <v>994</v>
      </c>
      <c r="I111" s="473" t="s">
        <v>3765</v>
      </c>
      <c r="J111" s="473" t="s">
        <v>633</v>
      </c>
      <c r="K111" s="473" t="s">
        <v>183</v>
      </c>
      <c r="L111" s="473" t="s">
        <v>111</v>
      </c>
      <c r="M111" s="473" t="s">
        <v>3495</v>
      </c>
      <c r="N111" s="473" t="s">
        <v>633</v>
      </c>
      <c r="O111" s="473" t="s">
        <v>183</v>
      </c>
      <c r="P111" s="473" t="s">
        <v>111</v>
      </c>
      <c r="Q111" s="473" t="s">
        <v>224</v>
      </c>
      <c r="R111" s="473" t="s">
        <v>468</v>
      </c>
      <c r="S111" s="473" t="s">
        <v>3758</v>
      </c>
      <c r="T111" s="473" t="s">
        <v>3513</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3498</v>
      </c>
      <c r="AY111" s="19"/>
      <c r="AZ111" s="473"/>
      <c r="BA111" s="473"/>
      <c r="BB111" s="19" t="s">
        <v>4708</v>
      </c>
      <c r="BC111" s="19" t="s">
        <v>4709</v>
      </c>
      <c r="BD111" s="19">
        <v>43</v>
      </c>
      <c r="BE111" s="19">
        <v>35</v>
      </c>
      <c r="BF111" s="19">
        <v>18.600000000000001</v>
      </c>
      <c r="BG111" s="19">
        <v>22</v>
      </c>
      <c r="BH111" s="19">
        <v>46</v>
      </c>
      <c r="BI111" s="19">
        <v>54.7</v>
      </c>
      <c r="BJ111" s="572">
        <f t="shared" si="43"/>
        <v>43.588500000000003</v>
      </c>
      <c r="BK111" s="572">
        <f t="shared" si="44"/>
        <v>22.781861111111109</v>
      </c>
      <c r="BL111" s="19"/>
      <c r="BM111" s="19"/>
      <c r="BN111" s="474" t="s">
        <v>10049</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7444</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3326</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8418</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7444</v>
      </c>
      <c r="C113" s="475">
        <v>100420</v>
      </c>
      <c r="D113" s="476"/>
      <c r="E113" s="476">
        <v>38135</v>
      </c>
      <c r="F113" s="477">
        <v>47266</v>
      </c>
      <c r="G113" s="473" t="s">
        <v>7785</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3327</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8409</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7444</v>
      </c>
      <c r="C114" s="475">
        <v>100421</v>
      </c>
      <c r="D114" s="476"/>
      <c r="E114" s="476">
        <v>38135</v>
      </c>
      <c r="F114" s="477">
        <v>47266</v>
      </c>
      <c r="G114" s="473" t="s">
        <v>7786</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3328</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8417</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7444</v>
      </c>
      <c r="C115" s="475">
        <v>100422</v>
      </c>
      <c r="D115" s="476"/>
      <c r="E115" s="476">
        <v>38135</v>
      </c>
      <c r="F115" s="477">
        <v>47266</v>
      </c>
      <c r="G115" s="473" t="s">
        <v>7787</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3329</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8416</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7444</v>
      </c>
      <c r="C116" s="475">
        <v>100423</v>
      </c>
      <c r="D116" s="476"/>
      <c r="E116" s="476">
        <v>38135</v>
      </c>
      <c r="F116" s="477">
        <v>47266</v>
      </c>
      <c r="G116" s="473" t="s">
        <v>7785</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3330</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8408</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3756</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3128</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3129</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5622</v>
      </c>
      <c r="BC118" s="16" t="s">
        <v>5623</v>
      </c>
      <c r="BD118" s="16">
        <v>43</v>
      </c>
      <c r="BE118" s="16">
        <v>14</v>
      </c>
      <c r="BF118" s="16">
        <v>21.2</v>
      </c>
      <c r="BG118" s="16">
        <v>22</v>
      </c>
      <c r="BH118" s="16">
        <v>57</v>
      </c>
      <c r="BI118" s="16">
        <v>34.4</v>
      </c>
      <c r="BJ118" s="16">
        <f t="shared" si="29"/>
        <v>43.239222222222224</v>
      </c>
      <c r="BK118" s="16">
        <f t="shared" si="30"/>
        <v>22.959555555555553</v>
      </c>
      <c r="BL118" s="16"/>
      <c r="BM118" s="16"/>
      <c r="BN118" s="16" t="s">
        <v>5524</v>
      </c>
    </row>
    <row r="119" spans="1:818 1064:1842 2088:2866 3112:3890 4136:4914 5160:5938 6184:6962 7208:7986 8232:9010 9256:10034 10280:11058 11304:12082 12328:13106 13352:14130 14376:15154 15400:16178" s="183" customFormat="1" ht="72" customHeight="1" x14ac:dyDescent="0.25">
      <c r="A119" s="16" t="e">
        <f>#REF!+1</f>
        <v>#REF!</v>
      </c>
      <c r="B119" s="16" t="s">
        <v>3767</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5624</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3130</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2"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3768</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5625</v>
      </c>
      <c r="BC123" s="16" t="s">
        <v>5626</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5627</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3769</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4594</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3561</v>
      </c>
      <c r="H126" s="15" t="s">
        <v>995</v>
      </c>
      <c r="I126" s="15" t="s">
        <v>3770</v>
      </c>
      <c r="J126" s="15" t="s">
        <v>134</v>
      </c>
      <c r="K126" s="15" t="s">
        <v>134</v>
      </c>
      <c r="L126" s="15" t="s">
        <v>76</v>
      </c>
      <c r="M126" s="15"/>
      <c r="N126" s="15" t="s">
        <v>134</v>
      </c>
      <c r="O126" s="15" t="s">
        <v>134</v>
      </c>
      <c r="P126" s="15" t="s">
        <v>76</v>
      </c>
      <c r="Q126" s="15" t="s">
        <v>135</v>
      </c>
      <c r="R126" s="15" t="s">
        <v>524</v>
      </c>
      <c r="S126" s="15" t="s">
        <v>386</v>
      </c>
      <c r="T126" s="15" t="s">
        <v>3562</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3771</v>
      </c>
      <c r="BC126" s="196" t="s">
        <v>3772</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5" si="51">BD127+BE127/60+BF127/3600</f>
        <v>0</v>
      </c>
      <c r="BK127" s="16">
        <f t="shared" ref="BK127:BK135"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473" t="e">
        <f>#REF!+1</f>
        <v>#REF!</v>
      </c>
      <c r="B128" s="473" t="s">
        <v>3131</v>
      </c>
      <c r="C128" s="474">
        <v>100516</v>
      </c>
      <c r="D128" s="476">
        <v>38191</v>
      </c>
      <c r="E128" s="477">
        <v>41844</v>
      </c>
      <c r="F128" s="477">
        <v>45497</v>
      </c>
      <c r="G128" s="473" t="s">
        <v>3773</v>
      </c>
      <c r="H128" s="473" t="s">
        <v>991</v>
      </c>
      <c r="I128" s="473" t="s">
        <v>3542</v>
      </c>
      <c r="J128" s="473" t="s">
        <v>259</v>
      </c>
      <c r="K128" s="473" t="s">
        <v>101</v>
      </c>
      <c r="L128" s="473" t="s">
        <v>92</v>
      </c>
      <c r="M128" s="473" t="s">
        <v>3543</v>
      </c>
      <c r="N128" s="473" t="s">
        <v>259</v>
      </c>
      <c r="O128" s="473" t="s">
        <v>101</v>
      </c>
      <c r="P128" s="473" t="s">
        <v>92</v>
      </c>
      <c r="Q128" s="473" t="s">
        <v>463</v>
      </c>
      <c r="R128" s="473" t="s">
        <v>485</v>
      </c>
      <c r="S128" s="473" t="s">
        <v>3758</v>
      </c>
      <c r="T128" s="473" t="s">
        <v>3132</v>
      </c>
      <c r="U128" s="473"/>
      <c r="V128" s="473">
        <v>11240000</v>
      </c>
      <c r="W128" s="473"/>
      <c r="X128" s="473"/>
      <c r="Y128" s="473"/>
      <c r="Z128" s="473"/>
      <c r="AA128" s="473"/>
      <c r="AB128" s="473"/>
      <c r="AC128" s="473"/>
      <c r="AD128" s="473"/>
      <c r="AE128" s="473"/>
      <c r="AF128" s="473">
        <v>11240000</v>
      </c>
      <c r="AG128" s="473">
        <v>400</v>
      </c>
      <c r="AH128" s="473">
        <v>116.7</v>
      </c>
      <c r="AI128" s="473">
        <v>0.4</v>
      </c>
      <c r="AJ128" s="473">
        <v>26</v>
      </c>
      <c r="AK128" s="473"/>
      <c r="AL128" s="473"/>
      <c r="AM128" s="473"/>
      <c r="AN128" s="473"/>
      <c r="AO128" s="473"/>
      <c r="AP128" s="473"/>
      <c r="AQ128" s="473"/>
      <c r="AR128" s="473"/>
      <c r="AS128" s="473"/>
      <c r="AT128" s="473"/>
      <c r="AU128" s="473"/>
      <c r="AV128" s="473"/>
      <c r="AW128" s="473"/>
      <c r="AX128" s="473" t="s">
        <v>3544</v>
      </c>
      <c r="AY128" s="19">
        <v>853.7</v>
      </c>
      <c r="AZ128" s="473"/>
      <c r="BA128" s="473"/>
      <c r="BB128" s="19" t="s">
        <v>3774</v>
      </c>
      <c r="BC128" s="19" t="s">
        <v>3775</v>
      </c>
      <c r="BD128" s="19">
        <v>43</v>
      </c>
      <c r="BE128" s="19">
        <v>19</v>
      </c>
      <c r="BF128" s="19">
        <v>35.9</v>
      </c>
      <c r="BG128" s="19">
        <v>22</v>
      </c>
      <c r="BH128" s="19">
        <v>51</v>
      </c>
      <c r="BI128" s="19">
        <v>54.7</v>
      </c>
      <c r="BJ128" s="572">
        <f t="shared" ref="BJ128:BJ129" si="53">BD128+BE128/60+BF128/3600</f>
        <v>43.326638888888894</v>
      </c>
      <c r="BK128" s="572">
        <f t="shared" ref="BK128:BK129" si="54">BG128+BH128/60+BI128/3600</f>
        <v>22.865194444444445</v>
      </c>
      <c r="BL128" s="473"/>
      <c r="BM128" s="473"/>
      <c r="BN128" s="473" t="s">
        <v>10741</v>
      </c>
    </row>
    <row r="129" spans="1:818 1064:1842 2088:2866 3112:3890 4136:4914 5160:5938 6184:6962 7208:7986 8232:9010 9256:10034 10280:11058 11304:12082 12328:13106 13352:14130 14376:15154 15400:16178" s="183" customFormat="1" ht="27" customHeight="1" x14ac:dyDescent="0.25">
      <c r="A129" s="473" t="e">
        <f t="shared" si="48"/>
        <v>#REF!</v>
      </c>
      <c r="B129" s="473" t="s">
        <v>3131</v>
      </c>
      <c r="C129" s="474">
        <v>100516</v>
      </c>
      <c r="D129" s="476">
        <v>38191</v>
      </c>
      <c r="E129" s="477">
        <v>41844</v>
      </c>
      <c r="F129" s="477">
        <v>45497</v>
      </c>
      <c r="G129" s="473" t="s">
        <v>3773</v>
      </c>
      <c r="H129" s="473" t="s">
        <v>991</v>
      </c>
      <c r="I129" s="473" t="s">
        <v>3542</v>
      </c>
      <c r="J129" s="473" t="s">
        <v>259</v>
      </c>
      <c r="K129" s="473" t="s">
        <v>101</v>
      </c>
      <c r="L129" s="473" t="s">
        <v>92</v>
      </c>
      <c r="M129" s="473" t="s">
        <v>3543</v>
      </c>
      <c r="N129" s="473" t="s">
        <v>259</v>
      </c>
      <c r="O129" s="473" t="s">
        <v>101</v>
      </c>
      <c r="P129" s="473" t="s">
        <v>92</v>
      </c>
      <c r="Q129" s="473" t="s">
        <v>463</v>
      </c>
      <c r="R129" s="473" t="s">
        <v>485</v>
      </c>
      <c r="S129" s="473" t="s">
        <v>3758</v>
      </c>
      <c r="T129" s="473" t="s">
        <v>3132</v>
      </c>
      <c r="U129" s="473"/>
      <c r="V129" s="473">
        <v>11240000</v>
      </c>
      <c r="W129" s="473"/>
      <c r="X129" s="473"/>
      <c r="Y129" s="473"/>
      <c r="Z129" s="473"/>
      <c r="AA129" s="473"/>
      <c r="AB129" s="473"/>
      <c r="AC129" s="473"/>
      <c r="AD129" s="473"/>
      <c r="AE129" s="473"/>
      <c r="AF129" s="473">
        <v>11240000</v>
      </c>
      <c r="AG129" s="473">
        <v>400</v>
      </c>
      <c r="AH129" s="473">
        <v>116.7</v>
      </c>
      <c r="AI129" s="473">
        <v>0.4</v>
      </c>
      <c r="AJ129" s="473">
        <v>26</v>
      </c>
      <c r="AK129" s="473"/>
      <c r="AL129" s="473"/>
      <c r="AM129" s="473"/>
      <c r="AN129" s="473"/>
      <c r="AO129" s="473"/>
      <c r="AP129" s="473"/>
      <c r="AQ129" s="473"/>
      <c r="AR129" s="473"/>
      <c r="AS129" s="473"/>
      <c r="AT129" s="473"/>
      <c r="AU129" s="473"/>
      <c r="AV129" s="473"/>
      <c r="AW129" s="473"/>
      <c r="AX129" s="473" t="s">
        <v>458</v>
      </c>
      <c r="AY129" s="19">
        <v>734.6</v>
      </c>
      <c r="AZ129" s="473"/>
      <c r="BA129" s="473"/>
      <c r="BB129" s="19" t="s">
        <v>3776</v>
      </c>
      <c r="BC129" s="19" t="s">
        <v>3777</v>
      </c>
      <c r="BD129" s="19">
        <v>43</v>
      </c>
      <c r="BE129" s="19">
        <v>20</v>
      </c>
      <c r="BF129" s="19">
        <v>1.9</v>
      </c>
      <c r="BG129" s="19">
        <v>22</v>
      </c>
      <c r="BH129" s="19">
        <v>52</v>
      </c>
      <c r="BI129" s="19">
        <v>44.8</v>
      </c>
      <c r="BJ129" s="572">
        <f t="shared" si="53"/>
        <v>43.333861111111112</v>
      </c>
      <c r="BK129" s="572">
        <f t="shared" si="54"/>
        <v>22.879111111111111</v>
      </c>
      <c r="BL129" s="473"/>
      <c r="BM129" s="473"/>
      <c r="BN129" s="473"/>
    </row>
    <row r="130" spans="1:818 1064:1842 2088:2866 3112:3890 4136:4914 5160:5938 6184:6962 7208:7986 8232:9010 9256:10034 10280:11058 11304:12082 12328:13106 13352:14130 14376:15154 15400:16178" s="183" customFormat="1" ht="30" customHeight="1" x14ac:dyDescent="0.25">
      <c r="A130" s="16" t="e">
        <f>#REF!+1</f>
        <v>#REF!</v>
      </c>
      <c r="B130" s="16" t="s">
        <v>1503</v>
      </c>
      <c r="C130" s="214">
        <v>100522</v>
      </c>
      <c r="D130" s="213"/>
      <c r="E130" s="213">
        <v>38194</v>
      </c>
      <c r="F130" s="201">
        <v>39623</v>
      </c>
      <c r="G130" s="16" t="s">
        <v>37</v>
      </c>
      <c r="H130" s="16"/>
      <c r="I130" s="16"/>
      <c r="J130" s="16" t="s">
        <v>35</v>
      </c>
      <c r="K130" s="16" t="s">
        <v>35</v>
      </c>
      <c r="L130" s="16" t="s">
        <v>35</v>
      </c>
      <c r="M130" s="16"/>
      <c r="N130" s="16" t="s">
        <v>35</v>
      </c>
      <c r="O130" s="16" t="s">
        <v>35</v>
      </c>
      <c r="P130" s="16" t="s">
        <v>35</v>
      </c>
      <c r="Q130" s="16" t="s">
        <v>37</v>
      </c>
      <c r="R130" s="16" t="s">
        <v>485</v>
      </c>
      <c r="S130" s="16" t="s">
        <v>386</v>
      </c>
      <c r="T130" s="16"/>
      <c r="U130" s="16"/>
      <c r="V130" s="16">
        <v>8090</v>
      </c>
      <c r="W130" s="16"/>
      <c r="X130" s="16"/>
      <c r="Y130" s="16">
        <v>8090</v>
      </c>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203"/>
      <c r="AZ130" s="16"/>
      <c r="BA130" s="16"/>
      <c r="BB130" s="203" t="s">
        <v>3133</v>
      </c>
      <c r="BC130" s="203" t="s">
        <v>2828</v>
      </c>
      <c r="BD130" s="203">
        <v>42</v>
      </c>
      <c r="BE130" s="203">
        <v>48</v>
      </c>
      <c r="BF130" s="203">
        <v>36.299999999999997</v>
      </c>
      <c r="BG130" s="203">
        <v>25</v>
      </c>
      <c r="BH130" s="203">
        <v>22</v>
      </c>
      <c r="BI130" s="203">
        <v>4</v>
      </c>
      <c r="BJ130" s="265">
        <f>BD130+BE130/60+BF130/3600</f>
        <v>42.810083333333331</v>
      </c>
      <c r="BK130" s="265">
        <f>BG130+BH130/60+BI130/3600</f>
        <v>25.367777777777778</v>
      </c>
      <c r="BL130" s="16"/>
      <c r="BM130" s="16"/>
      <c r="BN130" s="16"/>
    </row>
    <row r="131" spans="1:818 1064:1842 2088:2866 3112:3890 4136:4914 5160:5938 6184:6962 7208:7986 8232:9010 9256:10034 10280:11058 11304:12082 12328:13106 13352:14130 14376:15154 15400:16178" s="183" customFormat="1" ht="36.75" customHeight="1" x14ac:dyDescent="0.25">
      <c r="A131" s="16" t="e">
        <f>#REF!+1</f>
        <v>#REF!</v>
      </c>
      <c r="B131" s="16" t="s">
        <v>3134</v>
      </c>
      <c r="C131" s="214">
        <v>100536</v>
      </c>
      <c r="D131" s="213"/>
      <c r="E131" s="213">
        <v>38215</v>
      </c>
      <c r="F131" s="201">
        <v>40109</v>
      </c>
      <c r="G131" s="16" t="s">
        <v>229</v>
      </c>
      <c r="H131" s="16"/>
      <c r="I131" s="16"/>
      <c r="J131" s="16" t="s">
        <v>696</v>
      </c>
      <c r="K131" s="16" t="s">
        <v>124</v>
      </c>
      <c r="L131" s="16" t="s">
        <v>35</v>
      </c>
      <c r="M131" s="16"/>
      <c r="N131" s="16" t="s">
        <v>696</v>
      </c>
      <c r="O131" s="16" t="s">
        <v>124</v>
      </c>
      <c r="P131" s="16" t="s">
        <v>35</v>
      </c>
      <c r="Q131" s="16" t="s">
        <v>37</v>
      </c>
      <c r="R131" s="16" t="s">
        <v>485</v>
      </c>
      <c r="S131" s="16" t="s">
        <v>2900</v>
      </c>
      <c r="T131" s="16"/>
      <c r="U131" s="16"/>
      <c r="V131" s="16">
        <v>8540000</v>
      </c>
      <c r="W131" s="16"/>
      <c r="X131" s="16"/>
      <c r="Y131" s="16"/>
      <c r="Z131" s="16"/>
      <c r="AA131" s="16"/>
      <c r="AB131" s="16"/>
      <c r="AC131" s="16"/>
      <c r="AD131" s="16"/>
      <c r="AE131" s="16"/>
      <c r="AF131" s="16">
        <v>8540000</v>
      </c>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16" t="s">
        <v>5628</v>
      </c>
      <c r="BC131" s="16" t="s">
        <v>5629</v>
      </c>
      <c r="BD131" s="16">
        <v>42</v>
      </c>
      <c r="BE131" s="16">
        <v>51</v>
      </c>
      <c r="BF131" s="16">
        <v>53</v>
      </c>
      <c r="BG131" s="16">
        <v>25</v>
      </c>
      <c r="BH131" s="16">
        <v>4</v>
      </c>
      <c r="BI131" s="16">
        <v>28</v>
      </c>
      <c r="BJ131" s="16">
        <f t="shared" si="51"/>
        <v>42.864722222222227</v>
      </c>
      <c r="BK131" s="16">
        <f t="shared" si="52"/>
        <v>25.074444444444445</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 t="shared" si="48"/>
        <v>#REF!</v>
      </c>
      <c r="B132" s="16" t="s">
        <v>3134</v>
      </c>
      <c r="C132" s="214">
        <v>100537</v>
      </c>
      <c r="D132" s="213"/>
      <c r="E132" s="213">
        <v>38215</v>
      </c>
      <c r="F132" s="201">
        <v>40109</v>
      </c>
      <c r="G132" s="16" t="s">
        <v>229</v>
      </c>
      <c r="H132" s="16"/>
      <c r="I132" s="16"/>
      <c r="J132" s="16" t="s">
        <v>147</v>
      </c>
      <c r="K132" s="16" t="s">
        <v>124</v>
      </c>
      <c r="L132" s="16" t="s">
        <v>35</v>
      </c>
      <c r="M132" s="16"/>
      <c r="N132" s="16" t="s">
        <v>147</v>
      </c>
      <c r="O132" s="16" t="s">
        <v>124</v>
      </c>
      <c r="P132" s="16" t="s">
        <v>35</v>
      </c>
      <c r="Q132" s="16" t="s">
        <v>37</v>
      </c>
      <c r="R132" s="16" t="s">
        <v>485</v>
      </c>
      <c r="S132" s="16" t="s">
        <v>2901</v>
      </c>
      <c r="T132" s="16"/>
      <c r="U132" s="16"/>
      <c r="V132" s="16">
        <v>43130000</v>
      </c>
      <c r="W132" s="16"/>
      <c r="X132" s="16"/>
      <c r="Y132" s="16"/>
      <c r="Z132" s="16"/>
      <c r="AA132" s="16"/>
      <c r="AB132" s="16"/>
      <c r="AC132" s="16"/>
      <c r="AD132" s="16"/>
      <c r="AE132" s="16"/>
      <c r="AF132" s="16">
        <v>43130000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c r="BC132" s="16"/>
      <c r="BD132" s="16"/>
      <c r="BE132" s="16"/>
      <c r="BF132" s="16"/>
      <c r="BG132" s="16"/>
      <c r="BH132" s="16"/>
      <c r="BI132" s="16"/>
      <c r="BJ132" s="16">
        <f t="shared" si="51"/>
        <v>0</v>
      </c>
      <c r="BK132" s="16">
        <f t="shared" si="52"/>
        <v>0</v>
      </c>
      <c r="BL132" s="16"/>
      <c r="BM132" s="16"/>
      <c r="BN132" s="16"/>
    </row>
    <row r="133" spans="1:818 1064:1842 2088:2866 3112:3890 4136:4914 5160:5938 6184:6962 7208:7986 8232:9010 9256:10034 10280:11058 11304:12082 12328:13106 13352:14130 14376:15154 15400:16178" s="183" customFormat="1" ht="24.75" customHeight="1" x14ac:dyDescent="0.25">
      <c r="A133" s="16" t="e">
        <f>#REF!+1</f>
        <v>#REF!</v>
      </c>
      <c r="B133" s="16" t="s">
        <v>1763</v>
      </c>
      <c r="C133" s="200">
        <v>100545</v>
      </c>
      <c r="D133" s="213"/>
      <c r="E133" s="213">
        <v>38215</v>
      </c>
      <c r="F133" s="201">
        <v>40110</v>
      </c>
      <c r="G133" s="16" t="s">
        <v>319</v>
      </c>
      <c r="H133" s="16"/>
      <c r="I133" s="16"/>
      <c r="J133" s="16" t="s">
        <v>106</v>
      </c>
      <c r="K133" s="16" t="s">
        <v>106</v>
      </c>
      <c r="L133" s="16" t="s">
        <v>72</v>
      </c>
      <c r="M133" s="16"/>
      <c r="N133" s="16" t="s">
        <v>106</v>
      </c>
      <c r="O133" s="16" t="s">
        <v>106</v>
      </c>
      <c r="P133" s="16" t="s">
        <v>72</v>
      </c>
      <c r="Q133" s="16" t="s">
        <v>73</v>
      </c>
      <c r="R133" s="16" t="s">
        <v>485</v>
      </c>
      <c r="S133" s="16" t="s">
        <v>699</v>
      </c>
      <c r="T133" s="16"/>
      <c r="U133" s="16"/>
      <c r="V133" s="16">
        <v>200000</v>
      </c>
      <c r="W133" s="16"/>
      <c r="X133" s="16">
        <v>200000</v>
      </c>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t="s">
        <v>5630</v>
      </c>
      <c r="BC133" s="16" t="s">
        <v>5631</v>
      </c>
      <c r="BD133" s="16">
        <v>42</v>
      </c>
      <c r="BE133" s="16">
        <v>54</v>
      </c>
      <c r="BF133" s="16">
        <v>20.8</v>
      </c>
      <c r="BG133" s="16">
        <v>24</v>
      </c>
      <c r="BH133" s="16">
        <v>42</v>
      </c>
      <c r="BI133" s="16">
        <v>58.4</v>
      </c>
      <c r="BJ133" s="16">
        <f t="shared" si="51"/>
        <v>42.905777777777779</v>
      </c>
      <c r="BK133" s="16">
        <f t="shared" si="52"/>
        <v>24.716222222222221</v>
      </c>
      <c r="BL133" s="16"/>
      <c r="BM133" s="16"/>
      <c r="BN133" s="16"/>
    </row>
    <row r="134" spans="1:818 1064:1842 2088:2866 3112:3890 4136:4914 5160:5938 6184:6962 7208:7986 8232:9010 9256:10034 10280:11058 11304:12082 12328:13106 13352:14130 14376:15154 15400:16178" s="183" customFormat="1" ht="64.5" customHeight="1" x14ac:dyDescent="0.25">
      <c r="A134" s="16" t="e">
        <f>#REF!+1</f>
        <v>#REF!</v>
      </c>
      <c r="B134" s="16" t="s">
        <v>3778</v>
      </c>
      <c r="C134" s="214">
        <v>100567</v>
      </c>
      <c r="D134" s="201"/>
      <c r="E134" s="213">
        <v>38229</v>
      </c>
      <c r="F134" s="201">
        <v>40420</v>
      </c>
      <c r="G134" s="16" t="s">
        <v>626</v>
      </c>
      <c r="H134" s="16"/>
      <c r="I134" s="16"/>
      <c r="J134" s="16" t="s">
        <v>698</v>
      </c>
      <c r="K134" s="16" t="s">
        <v>52</v>
      </c>
      <c r="L134" s="16" t="s">
        <v>52</v>
      </c>
      <c r="M134" s="16"/>
      <c r="N134" s="16" t="s">
        <v>698</v>
      </c>
      <c r="O134" s="16" t="s">
        <v>52</v>
      </c>
      <c r="P134" s="16" t="s">
        <v>52</v>
      </c>
      <c r="Q134" s="16" t="s">
        <v>510</v>
      </c>
      <c r="R134" s="16" t="s">
        <v>485</v>
      </c>
      <c r="S134" s="16" t="s">
        <v>401</v>
      </c>
      <c r="T134" s="16"/>
      <c r="U134" s="16"/>
      <c r="V134" s="16">
        <v>32076</v>
      </c>
      <c r="W134" s="16"/>
      <c r="X134" s="16">
        <v>32076</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c r="BC134" s="16"/>
      <c r="BD134" s="16"/>
      <c r="BE134" s="16"/>
      <c r="BF134" s="16"/>
      <c r="BG134" s="16"/>
      <c r="BH134" s="16"/>
      <c r="BI134" s="16"/>
      <c r="BJ134" s="16">
        <f t="shared" si="51"/>
        <v>0</v>
      </c>
      <c r="BK134" s="16">
        <f t="shared" si="52"/>
        <v>0</v>
      </c>
      <c r="BL134" s="16"/>
      <c r="BM134" s="16"/>
      <c r="BN134" s="16" t="s">
        <v>5632</v>
      </c>
      <c r="KJ134" s="207"/>
      <c r="KK134" s="207"/>
      <c r="KL134" s="207"/>
      <c r="KM134" s="207"/>
      <c r="KN134" s="207"/>
      <c r="KO134" s="207"/>
      <c r="KP134" s="207"/>
      <c r="KQ134" s="207"/>
      <c r="KR134" s="207"/>
      <c r="KS134" s="207"/>
      <c r="KT134" s="207"/>
      <c r="UF134" s="207"/>
      <c r="UG134" s="207"/>
      <c r="UH134" s="207"/>
      <c r="UI134" s="207"/>
      <c r="UJ134" s="207"/>
      <c r="UK134" s="207"/>
      <c r="UL134" s="207"/>
      <c r="UM134" s="207"/>
      <c r="UN134" s="207"/>
      <c r="UO134" s="207"/>
      <c r="UP134" s="207"/>
      <c r="AEB134" s="207"/>
      <c r="AEC134" s="207"/>
      <c r="AED134" s="207"/>
      <c r="AEE134" s="207"/>
      <c r="AEF134" s="207"/>
      <c r="AEG134" s="207"/>
      <c r="AEH134" s="207"/>
      <c r="AEI134" s="207"/>
      <c r="AEJ134" s="207"/>
      <c r="AEK134" s="207"/>
      <c r="AEL134" s="207"/>
      <c r="ANX134" s="207"/>
      <c r="ANY134" s="207"/>
      <c r="ANZ134" s="207"/>
      <c r="AOA134" s="207"/>
      <c r="AOB134" s="207"/>
      <c r="AOC134" s="207"/>
      <c r="AOD134" s="207"/>
      <c r="AOE134" s="207"/>
      <c r="AOF134" s="207"/>
      <c r="AOG134" s="207"/>
      <c r="AOH134" s="207"/>
      <c r="AXT134" s="207"/>
      <c r="AXU134" s="207"/>
      <c r="AXV134" s="207"/>
      <c r="AXW134" s="207"/>
      <c r="AXX134" s="207"/>
      <c r="AXY134" s="207"/>
      <c r="AXZ134" s="207"/>
      <c r="AYA134" s="207"/>
      <c r="AYB134" s="207"/>
      <c r="AYC134" s="207"/>
      <c r="AYD134" s="207"/>
      <c r="BHP134" s="207"/>
      <c r="BHQ134" s="207"/>
      <c r="BHR134" s="207"/>
      <c r="BHS134" s="207"/>
      <c r="BHT134" s="207"/>
      <c r="BHU134" s="207"/>
      <c r="BHV134" s="207"/>
      <c r="BHW134" s="207"/>
      <c r="BHX134" s="207"/>
      <c r="BHY134" s="207"/>
      <c r="BHZ134" s="207"/>
      <c r="BRL134" s="207"/>
      <c r="BRM134" s="207"/>
      <c r="BRN134" s="207"/>
      <c r="BRO134" s="207"/>
      <c r="BRP134" s="207"/>
      <c r="BRQ134" s="207"/>
      <c r="BRR134" s="207"/>
      <c r="BRS134" s="207"/>
      <c r="BRT134" s="207"/>
      <c r="BRU134" s="207"/>
      <c r="BRV134" s="207"/>
      <c r="CBH134" s="207"/>
      <c r="CBI134" s="207"/>
      <c r="CBJ134" s="207"/>
      <c r="CBK134" s="207"/>
      <c r="CBL134" s="207"/>
      <c r="CBM134" s="207"/>
      <c r="CBN134" s="207"/>
      <c r="CBO134" s="207"/>
      <c r="CBP134" s="207"/>
      <c r="CBQ134" s="207"/>
      <c r="CBR134" s="207"/>
      <c r="CLD134" s="207"/>
      <c r="CLE134" s="207"/>
      <c r="CLF134" s="207"/>
      <c r="CLG134" s="207"/>
      <c r="CLH134" s="207"/>
      <c r="CLI134" s="207"/>
      <c r="CLJ134" s="207"/>
      <c r="CLK134" s="207"/>
      <c r="CLL134" s="207"/>
      <c r="CLM134" s="207"/>
      <c r="CLN134" s="207"/>
      <c r="CUZ134" s="207"/>
      <c r="CVA134" s="207"/>
      <c r="CVB134" s="207"/>
      <c r="CVC134" s="207"/>
      <c r="CVD134" s="207"/>
      <c r="CVE134" s="207"/>
      <c r="CVF134" s="207"/>
      <c r="CVG134" s="207"/>
      <c r="CVH134" s="207"/>
      <c r="CVI134" s="207"/>
      <c r="CVJ134" s="207"/>
      <c r="DEV134" s="207"/>
      <c r="DEW134" s="207"/>
      <c r="DEX134" s="207"/>
      <c r="DEY134" s="207"/>
      <c r="DEZ134" s="207"/>
      <c r="DFA134" s="207"/>
      <c r="DFB134" s="207"/>
      <c r="DFC134" s="207"/>
      <c r="DFD134" s="207"/>
      <c r="DFE134" s="207"/>
      <c r="DFF134" s="207"/>
      <c r="DOR134" s="207"/>
      <c r="DOS134" s="207"/>
      <c r="DOT134" s="207"/>
      <c r="DOU134" s="207"/>
      <c r="DOV134" s="207"/>
      <c r="DOW134" s="207"/>
      <c r="DOX134" s="207"/>
      <c r="DOY134" s="207"/>
      <c r="DOZ134" s="207"/>
      <c r="DPA134" s="207"/>
      <c r="DPB134" s="207"/>
      <c r="DYN134" s="207"/>
      <c r="DYO134" s="207"/>
      <c r="DYP134" s="207"/>
      <c r="DYQ134" s="207"/>
      <c r="DYR134" s="207"/>
      <c r="DYS134" s="207"/>
      <c r="DYT134" s="207"/>
      <c r="DYU134" s="207"/>
      <c r="DYV134" s="207"/>
      <c r="DYW134" s="207"/>
      <c r="DYX134" s="207"/>
      <c r="EIJ134" s="207"/>
      <c r="EIK134" s="207"/>
      <c r="EIL134" s="207"/>
      <c r="EIM134" s="207"/>
      <c r="EIN134" s="207"/>
      <c r="EIO134" s="207"/>
      <c r="EIP134" s="207"/>
      <c r="EIQ134" s="207"/>
      <c r="EIR134" s="207"/>
      <c r="EIS134" s="207"/>
      <c r="EIT134" s="207"/>
      <c r="ESF134" s="207"/>
      <c r="ESG134" s="207"/>
      <c r="ESH134" s="207"/>
      <c r="ESI134" s="207"/>
      <c r="ESJ134" s="207"/>
      <c r="ESK134" s="207"/>
      <c r="ESL134" s="207"/>
      <c r="ESM134" s="207"/>
      <c r="ESN134" s="207"/>
      <c r="ESO134" s="207"/>
      <c r="ESP134" s="207"/>
      <c r="FCB134" s="207"/>
      <c r="FCC134" s="207"/>
      <c r="FCD134" s="207"/>
      <c r="FCE134" s="207"/>
      <c r="FCF134" s="207"/>
      <c r="FCG134" s="207"/>
      <c r="FCH134" s="207"/>
      <c r="FCI134" s="207"/>
      <c r="FCJ134" s="207"/>
      <c r="FCK134" s="207"/>
      <c r="FCL134" s="207"/>
      <c r="FLX134" s="207"/>
      <c r="FLY134" s="207"/>
      <c r="FLZ134" s="207"/>
      <c r="FMA134" s="207"/>
      <c r="FMB134" s="207"/>
      <c r="FMC134" s="207"/>
      <c r="FMD134" s="207"/>
      <c r="FME134" s="207"/>
      <c r="FMF134" s="207"/>
      <c r="FMG134" s="207"/>
      <c r="FMH134" s="207"/>
      <c r="FVT134" s="207"/>
      <c r="FVU134" s="207"/>
      <c r="FVV134" s="207"/>
      <c r="FVW134" s="207"/>
      <c r="FVX134" s="207"/>
      <c r="FVY134" s="207"/>
      <c r="FVZ134" s="207"/>
      <c r="FWA134" s="207"/>
      <c r="FWB134" s="207"/>
      <c r="FWC134" s="207"/>
      <c r="FWD134" s="207"/>
      <c r="GFP134" s="207"/>
      <c r="GFQ134" s="207"/>
      <c r="GFR134" s="207"/>
      <c r="GFS134" s="207"/>
      <c r="GFT134" s="207"/>
      <c r="GFU134" s="207"/>
      <c r="GFV134" s="207"/>
      <c r="GFW134" s="207"/>
      <c r="GFX134" s="207"/>
      <c r="GFY134" s="207"/>
      <c r="GFZ134" s="207"/>
      <c r="GPL134" s="207"/>
      <c r="GPM134" s="207"/>
      <c r="GPN134" s="207"/>
      <c r="GPO134" s="207"/>
      <c r="GPP134" s="207"/>
      <c r="GPQ134" s="207"/>
      <c r="GPR134" s="207"/>
      <c r="GPS134" s="207"/>
      <c r="GPT134" s="207"/>
      <c r="GPU134" s="207"/>
      <c r="GPV134" s="207"/>
      <c r="GZH134" s="207"/>
      <c r="GZI134" s="207"/>
      <c r="GZJ134" s="207"/>
      <c r="GZK134" s="207"/>
      <c r="GZL134" s="207"/>
      <c r="GZM134" s="207"/>
      <c r="GZN134" s="207"/>
      <c r="GZO134" s="207"/>
      <c r="GZP134" s="207"/>
      <c r="GZQ134" s="207"/>
      <c r="GZR134" s="207"/>
      <c r="HJD134" s="207"/>
      <c r="HJE134" s="207"/>
      <c r="HJF134" s="207"/>
      <c r="HJG134" s="207"/>
      <c r="HJH134" s="207"/>
      <c r="HJI134" s="207"/>
      <c r="HJJ134" s="207"/>
      <c r="HJK134" s="207"/>
      <c r="HJL134" s="207"/>
      <c r="HJM134" s="207"/>
      <c r="HJN134" s="207"/>
      <c r="HSZ134" s="207"/>
      <c r="HTA134" s="207"/>
      <c r="HTB134" s="207"/>
      <c r="HTC134" s="207"/>
      <c r="HTD134" s="207"/>
      <c r="HTE134" s="207"/>
      <c r="HTF134" s="207"/>
      <c r="HTG134" s="207"/>
      <c r="HTH134" s="207"/>
      <c r="HTI134" s="207"/>
      <c r="HTJ134" s="207"/>
      <c r="ICV134" s="207"/>
      <c r="ICW134" s="207"/>
      <c r="ICX134" s="207"/>
      <c r="ICY134" s="207"/>
      <c r="ICZ134" s="207"/>
      <c r="IDA134" s="207"/>
      <c r="IDB134" s="207"/>
      <c r="IDC134" s="207"/>
      <c r="IDD134" s="207"/>
      <c r="IDE134" s="207"/>
      <c r="IDF134" s="207"/>
      <c r="IMR134" s="207"/>
      <c r="IMS134" s="207"/>
      <c r="IMT134" s="207"/>
      <c r="IMU134" s="207"/>
      <c r="IMV134" s="207"/>
      <c r="IMW134" s="207"/>
      <c r="IMX134" s="207"/>
      <c r="IMY134" s="207"/>
      <c r="IMZ134" s="207"/>
      <c r="INA134" s="207"/>
      <c r="INB134" s="207"/>
      <c r="IWN134" s="207"/>
      <c r="IWO134" s="207"/>
      <c r="IWP134" s="207"/>
      <c r="IWQ134" s="207"/>
      <c r="IWR134" s="207"/>
      <c r="IWS134" s="207"/>
      <c r="IWT134" s="207"/>
      <c r="IWU134" s="207"/>
      <c r="IWV134" s="207"/>
      <c r="IWW134" s="207"/>
      <c r="IWX134" s="207"/>
      <c r="JGJ134" s="207"/>
      <c r="JGK134" s="207"/>
      <c r="JGL134" s="207"/>
      <c r="JGM134" s="207"/>
      <c r="JGN134" s="207"/>
      <c r="JGO134" s="207"/>
      <c r="JGP134" s="207"/>
      <c r="JGQ134" s="207"/>
      <c r="JGR134" s="207"/>
      <c r="JGS134" s="207"/>
      <c r="JGT134" s="207"/>
      <c r="JQF134" s="207"/>
      <c r="JQG134" s="207"/>
      <c r="JQH134" s="207"/>
      <c r="JQI134" s="207"/>
      <c r="JQJ134" s="207"/>
      <c r="JQK134" s="207"/>
      <c r="JQL134" s="207"/>
      <c r="JQM134" s="207"/>
      <c r="JQN134" s="207"/>
      <c r="JQO134" s="207"/>
      <c r="JQP134" s="207"/>
      <c r="KAB134" s="207"/>
      <c r="KAC134" s="207"/>
      <c r="KAD134" s="207"/>
      <c r="KAE134" s="207"/>
      <c r="KAF134" s="207"/>
      <c r="KAG134" s="207"/>
      <c r="KAH134" s="207"/>
      <c r="KAI134" s="207"/>
      <c r="KAJ134" s="207"/>
      <c r="KAK134" s="207"/>
      <c r="KAL134" s="207"/>
      <c r="KJX134" s="207"/>
      <c r="KJY134" s="207"/>
      <c r="KJZ134" s="207"/>
      <c r="KKA134" s="207"/>
      <c r="KKB134" s="207"/>
      <c r="KKC134" s="207"/>
      <c r="KKD134" s="207"/>
      <c r="KKE134" s="207"/>
      <c r="KKF134" s="207"/>
      <c r="KKG134" s="207"/>
      <c r="KKH134" s="207"/>
      <c r="KTT134" s="207"/>
      <c r="KTU134" s="207"/>
      <c r="KTV134" s="207"/>
      <c r="KTW134" s="207"/>
      <c r="KTX134" s="207"/>
      <c r="KTY134" s="207"/>
      <c r="KTZ134" s="207"/>
      <c r="KUA134" s="207"/>
      <c r="KUB134" s="207"/>
      <c r="KUC134" s="207"/>
      <c r="KUD134" s="207"/>
      <c r="LDP134" s="207"/>
      <c r="LDQ134" s="207"/>
      <c r="LDR134" s="207"/>
      <c r="LDS134" s="207"/>
      <c r="LDT134" s="207"/>
      <c r="LDU134" s="207"/>
      <c r="LDV134" s="207"/>
      <c r="LDW134" s="207"/>
      <c r="LDX134" s="207"/>
      <c r="LDY134" s="207"/>
      <c r="LDZ134" s="207"/>
      <c r="LNL134" s="207"/>
      <c r="LNM134" s="207"/>
      <c r="LNN134" s="207"/>
      <c r="LNO134" s="207"/>
      <c r="LNP134" s="207"/>
      <c r="LNQ134" s="207"/>
      <c r="LNR134" s="207"/>
      <c r="LNS134" s="207"/>
      <c r="LNT134" s="207"/>
      <c r="LNU134" s="207"/>
      <c r="LNV134" s="207"/>
      <c r="LXH134" s="207"/>
      <c r="LXI134" s="207"/>
      <c r="LXJ134" s="207"/>
      <c r="LXK134" s="207"/>
      <c r="LXL134" s="207"/>
      <c r="LXM134" s="207"/>
      <c r="LXN134" s="207"/>
      <c r="LXO134" s="207"/>
      <c r="LXP134" s="207"/>
      <c r="LXQ134" s="207"/>
      <c r="LXR134" s="207"/>
      <c r="MHD134" s="207"/>
      <c r="MHE134" s="207"/>
      <c r="MHF134" s="207"/>
      <c r="MHG134" s="207"/>
      <c r="MHH134" s="207"/>
      <c r="MHI134" s="207"/>
      <c r="MHJ134" s="207"/>
      <c r="MHK134" s="207"/>
      <c r="MHL134" s="207"/>
      <c r="MHM134" s="207"/>
      <c r="MHN134" s="207"/>
      <c r="MQZ134" s="207"/>
      <c r="MRA134" s="207"/>
      <c r="MRB134" s="207"/>
      <c r="MRC134" s="207"/>
      <c r="MRD134" s="207"/>
      <c r="MRE134" s="207"/>
      <c r="MRF134" s="207"/>
      <c r="MRG134" s="207"/>
      <c r="MRH134" s="207"/>
      <c r="MRI134" s="207"/>
      <c r="MRJ134" s="207"/>
      <c r="NAV134" s="207"/>
      <c r="NAW134" s="207"/>
      <c r="NAX134" s="207"/>
      <c r="NAY134" s="207"/>
      <c r="NAZ134" s="207"/>
      <c r="NBA134" s="207"/>
      <c r="NBB134" s="207"/>
      <c r="NBC134" s="207"/>
      <c r="NBD134" s="207"/>
      <c r="NBE134" s="207"/>
      <c r="NBF134" s="207"/>
      <c r="NKR134" s="207"/>
      <c r="NKS134" s="207"/>
      <c r="NKT134" s="207"/>
      <c r="NKU134" s="207"/>
      <c r="NKV134" s="207"/>
      <c r="NKW134" s="207"/>
      <c r="NKX134" s="207"/>
      <c r="NKY134" s="207"/>
      <c r="NKZ134" s="207"/>
      <c r="NLA134" s="207"/>
      <c r="NLB134" s="207"/>
      <c r="NUN134" s="207"/>
      <c r="NUO134" s="207"/>
      <c r="NUP134" s="207"/>
      <c r="NUQ134" s="207"/>
      <c r="NUR134" s="207"/>
      <c r="NUS134" s="207"/>
      <c r="NUT134" s="207"/>
      <c r="NUU134" s="207"/>
      <c r="NUV134" s="207"/>
      <c r="NUW134" s="207"/>
      <c r="NUX134" s="207"/>
      <c r="OEJ134" s="207"/>
      <c r="OEK134" s="207"/>
      <c r="OEL134" s="207"/>
      <c r="OEM134" s="207"/>
      <c r="OEN134" s="207"/>
      <c r="OEO134" s="207"/>
      <c r="OEP134" s="207"/>
      <c r="OEQ134" s="207"/>
      <c r="OER134" s="207"/>
      <c r="OES134" s="207"/>
      <c r="OET134" s="207"/>
      <c r="OOF134" s="207"/>
      <c r="OOG134" s="207"/>
      <c r="OOH134" s="207"/>
      <c r="OOI134" s="207"/>
      <c r="OOJ134" s="207"/>
      <c r="OOK134" s="207"/>
      <c r="OOL134" s="207"/>
      <c r="OOM134" s="207"/>
      <c r="OON134" s="207"/>
      <c r="OOO134" s="207"/>
      <c r="OOP134" s="207"/>
      <c r="OYB134" s="207"/>
      <c r="OYC134" s="207"/>
      <c r="OYD134" s="207"/>
      <c r="OYE134" s="207"/>
      <c r="OYF134" s="207"/>
      <c r="OYG134" s="207"/>
      <c r="OYH134" s="207"/>
      <c r="OYI134" s="207"/>
      <c r="OYJ134" s="207"/>
      <c r="OYK134" s="207"/>
      <c r="OYL134" s="207"/>
      <c r="PHX134" s="207"/>
      <c r="PHY134" s="207"/>
      <c r="PHZ134" s="207"/>
      <c r="PIA134" s="207"/>
      <c r="PIB134" s="207"/>
      <c r="PIC134" s="207"/>
      <c r="PID134" s="207"/>
      <c r="PIE134" s="207"/>
      <c r="PIF134" s="207"/>
      <c r="PIG134" s="207"/>
      <c r="PIH134" s="207"/>
      <c r="PRT134" s="207"/>
      <c r="PRU134" s="207"/>
      <c r="PRV134" s="207"/>
      <c r="PRW134" s="207"/>
      <c r="PRX134" s="207"/>
      <c r="PRY134" s="207"/>
      <c r="PRZ134" s="207"/>
      <c r="PSA134" s="207"/>
      <c r="PSB134" s="207"/>
      <c r="PSC134" s="207"/>
      <c r="PSD134" s="207"/>
      <c r="QBP134" s="207"/>
      <c r="QBQ134" s="207"/>
      <c r="QBR134" s="207"/>
      <c r="QBS134" s="207"/>
      <c r="QBT134" s="207"/>
      <c r="QBU134" s="207"/>
      <c r="QBV134" s="207"/>
      <c r="QBW134" s="207"/>
      <c r="QBX134" s="207"/>
      <c r="QBY134" s="207"/>
      <c r="QBZ134" s="207"/>
      <c r="QLL134" s="207"/>
      <c r="QLM134" s="207"/>
      <c r="QLN134" s="207"/>
      <c r="QLO134" s="207"/>
      <c r="QLP134" s="207"/>
      <c r="QLQ134" s="207"/>
      <c r="QLR134" s="207"/>
      <c r="QLS134" s="207"/>
      <c r="QLT134" s="207"/>
      <c r="QLU134" s="207"/>
      <c r="QLV134" s="207"/>
      <c r="QVH134" s="207"/>
      <c r="QVI134" s="207"/>
      <c r="QVJ134" s="207"/>
      <c r="QVK134" s="207"/>
      <c r="QVL134" s="207"/>
      <c r="QVM134" s="207"/>
      <c r="QVN134" s="207"/>
      <c r="QVO134" s="207"/>
      <c r="QVP134" s="207"/>
      <c r="QVQ134" s="207"/>
      <c r="QVR134" s="207"/>
      <c r="RFD134" s="207"/>
      <c r="RFE134" s="207"/>
      <c r="RFF134" s="207"/>
      <c r="RFG134" s="207"/>
      <c r="RFH134" s="207"/>
      <c r="RFI134" s="207"/>
      <c r="RFJ134" s="207"/>
      <c r="RFK134" s="207"/>
      <c r="RFL134" s="207"/>
      <c r="RFM134" s="207"/>
      <c r="RFN134" s="207"/>
      <c r="ROZ134" s="207"/>
      <c r="RPA134" s="207"/>
      <c r="RPB134" s="207"/>
      <c r="RPC134" s="207"/>
      <c r="RPD134" s="207"/>
      <c r="RPE134" s="207"/>
      <c r="RPF134" s="207"/>
      <c r="RPG134" s="207"/>
      <c r="RPH134" s="207"/>
      <c r="RPI134" s="207"/>
      <c r="RPJ134" s="207"/>
      <c r="RYV134" s="207"/>
      <c r="RYW134" s="207"/>
      <c r="RYX134" s="207"/>
      <c r="RYY134" s="207"/>
      <c r="RYZ134" s="207"/>
      <c r="RZA134" s="207"/>
      <c r="RZB134" s="207"/>
      <c r="RZC134" s="207"/>
      <c r="RZD134" s="207"/>
      <c r="RZE134" s="207"/>
      <c r="RZF134" s="207"/>
      <c r="SIR134" s="207"/>
      <c r="SIS134" s="207"/>
      <c r="SIT134" s="207"/>
      <c r="SIU134" s="207"/>
      <c r="SIV134" s="207"/>
      <c r="SIW134" s="207"/>
      <c r="SIX134" s="207"/>
      <c r="SIY134" s="207"/>
      <c r="SIZ134" s="207"/>
      <c r="SJA134" s="207"/>
      <c r="SJB134" s="207"/>
      <c r="SSN134" s="207"/>
      <c r="SSO134" s="207"/>
      <c r="SSP134" s="207"/>
      <c r="SSQ134" s="207"/>
      <c r="SSR134" s="207"/>
      <c r="SSS134" s="207"/>
      <c r="SST134" s="207"/>
      <c r="SSU134" s="207"/>
      <c r="SSV134" s="207"/>
      <c r="SSW134" s="207"/>
      <c r="SSX134" s="207"/>
      <c r="TCJ134" s="207"/>
      <c r="TCK134" s="207"/>
      <c r="TCL134" s="207"/>
      <c r="TCM134" s="207"/>
      <c r="TCN134" s="207"/>
      <c r="TCO134" s="207"/>
      <c r="TCP134" s="207"/>
      <c r="TCQ134" s="207"/>
      <c r="TCR134" s="207"/>
      <c r="TCS134" s="207"/>
      <c r="TCT134" s="207"/>
      <c r="TMF134" s="207"/>
      <c r="TMG134" s="207"/>
      <c r="TMH134" s="207"/>
      <c r="TMI134" s="207"/>
      <c r="TMJ134" s="207"/>
      <c r="TMK134" s="207"/>
      <c r="TML134" s="207"/>
      <c r="TMM134" s="207"/>
      <c r="TMN134" s="207"/>
      <c r="TMO134" s="207"/>
      <c r="TMP134" s="207"/>
      <c r="TWB134" s="207"/>
      <c r="TWC134" s="207"/>
      <c r="TWD134" s="207"/>
      <c r="TWE134" s="207"/>
      <c r="TWF134" s="207"/>
      <c r="TWG134" s="207"/>
      <c r="TWH134" s="207"/>
      <c r="TWI134" s="207"/>
      <c r="TWJ134" s="207"/>
      <c r="TWK134" s="207"/>
      <c r="TWL134" s="207"/>
      <c r="UFX134" s="207"/>
      <c r="UFY134" s="207"/>
      <c r="UFZ134" s="207"/>
      <c r="UGA134" s="207"/>
      <c r="UGB134" s="207"/>
      <c r="UGC134" s="207"/>
      <c r="UGD134" s="207"/>
      <c r="UGE134" s="207"/>
      <c r="UGF134" s="207"/>
      <c r="UGG134" s="207"/>
      <c r="UGH134" s="207"/>
      <c r="UPT134" s="207"/>
      <c r="UPU134" s="207"/>
      <c r="UPV134" s="207"/>
      <c r="UPW134" s="207"/>
      <c r="UPX134" s="207"/>
      <c r="UPY134" s="207"/>
      <c r="UPZ134" s="207"/>
      <c r="UQA134" s="207"/>
      <c r="UQB134" s="207"/>
      <c r="UQC134" s="207"/>
      <c r="UQD134" s="207"/>
      <c r="UZP134" s="207"/>
      <c r="UZQ134" s="207"/>
      <c r="UZR134" s="207"/>
      <c r="UZS134" s="207"/>
      <c r="UZT134" s="207"/>
      <c r="UZU134" s="207"/>
      <c r="UZV134" s="207"/>
      <c r="UZW134" s="207"/>
      <c r="UZX134" s="207"/>
      <c r="UZY134" s="207"/>
      <c r="UZZ134" s="207"/>
      <c r="VJL134" s="207"/>
      <c r="VJM134" s="207"/>
      <c r="VJN134" s="207"/>
      <c r="VJO134" s="207"/>
      <c r="VJP134" s="207"/>
      <c r="VJQ134" s="207"/>
      <c r="VJR134" s="207"/>
      <c r="VJS134" s="207"/>
      <c r="VJT134" s="207"/>
      <c r="VJU134" s="207"/>
      <c r="VJV134" s="207"/>
      <c r="VTH134" s="207"/>
      <c r="VTI134" s="207"/>
      <c r="VTJ134" s="207"/>
      <c r="VTK134" s="207"/>
      <c r="VTL134" s="207"/>
      <c r="VTM134" s="207"/>
      <c r="VTN134" s="207"/>
      <c r="VTO134" s="207"/>
      <c r="VTP134" s="207"/>
      <c r="VTQ134" s="207"/>
      <c r="VTR134" s="207"/>
      <c r="WDD134" s="207"/>
      <c r="WDE134" s="207"/>
      <c r="WDF134" s="207"/>
      <c r="WDG134" s="207"/>
      <c r="WDH134" s="207"/>
      <c r="WDI134" s="207"/>
      <c r="WDJ134" s="207"/>
      <c r="WDK134" s="207"/>
      <c r="WDL134" s="207"/>
      <c r="WDM134" s="207"/>
      <c r="WDN134" s="207"/>
      <c r="WMZ134" s="207"/>
      <c r="WNA134" s="207"/>
      <c r="WNB134" s="207"/>
      <c r="WNC134" s="207"/>
      <c r="WND134" s="207"/>
      <c r="WNE134" s="207"/>
      <c r="WNF134" s="207"/>
      <c r="WNG134" s="207"/>
      <c r="WNH134" s="207"/>
      <c r="WNI134" s="207"/>
      <c r="WNJ134" s="207"/>
      <c r="WWV134" s="207"/>
      <c r="WWW134" s="207"/>
      <c r="WWX134" s="207"/>
      <c r="WWY134" s="207"/>
      <c r="WWZ134" s="207"/>
      <c r="WXA134" s="207"/>
      <c r="WXB134" s="207"/>
      <c r="WXC134" s="207"/>
      <c r="WXD134" s="207"/>
      <c r="WXE134" s="207"/>
      <c r="WXF134" s="207"/>
    </row>
    <row r="135" spans="1:818 1064:1842 2088:2866 3112:3890 4136:4914 5160:5938 6184:6962 7208:7986 8232:9010 9256:10034 10280:11058 11304:12082 12328:13106 13352:14130 14376:15154 15400:16178" s="183" customFormat="1" ht="18.75" customHeight="1" x14ac:dyDescent="0.25">
      <c r="A135" s="16" t="e">
        <f t="shared" ref="A135:A143" si="55">A134+1</f>
        <v>#REF!</v>
      </c>
      <c r="B135" s="16" t="s">
        <v>701</v>
      </c>
      <c r="C135" s="214">
        <v>100568</v>
      </c>
      <c r="D135" s="201"/>
      <c r="E135" s="213">
        <v>38229</v>
      </c>
      <c r="F135" s="201">
        <v>40420</v>
      </c>
      <c r="G135" s="16" t="s">
        <v>626</v>
      </c>
      <c r="H135" s="16"/>
      <c r="I135" s="16"/>
      <c r="J135" s="16" t="s">
        <v>440</v>
      </c>
      <c r="K135" s="16" t="s">
        <v>52</v>
      </c>
      <c r="L135" s="16" t="s">
        <v>52</v>
      </c>
      <c r="M135" s="16" t="s">
        <v>255</v>
      </c>
      <c r="N135" s="16" t="s">
        <v>440</v>
      </c>
      <c r="O135" s="16" t="s">
        <v>52</v>
      </c>
      <c r="P135" s="16" t="s">
        <v>52</v>
      </c>
      <c r="Q135" s="16" t="s">
        <v>55</v>
      </c>
      <c r="R135" s="16" t="s">
        <v>485</v>
      </c>
      <c r="S135" s="16" t="s">
        <v>401</v>
      </c>
      <c r="T135" s="16"/>
      <c r="U135" s="16"/>
      <c r="V135" s="16">
        <v>3600</v>
      </c>
      <c r="W135" s="16"/>
      <c r="X135" s="16">
        <v>3600</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t="s">
        <v>5633</v>
      </c>
      <c r="BC135" s="16" t="s">
        <v>5634</v>
      </c>
      <c r="BD135" s="16">
        <v>42</v>
      </c>
      <c r="BE135" s="16">
        <v>39</v>
      </c>
      <c r="BF135" s="16">
        <v>42.3</v>
      </c>
      <c r="BG135" s="16">
        <v>23</v>
      </c>
      <c r="BH135" s="16">
        <v>14</v>
      </c>
      <c r="BI135" s="16">
        <v>49.63</v>
      </c>
      <c r="BJ135" s="16">
        <f t="shared" si="51"/>
        <v>42.661749999999998</v>
      </c>
      <c r="BK135" s="16">
        <f t="shared" si="52"/>
        <v>23.247119444444447</v>
      </c>
      <c r="BL135" s="16"/>
      <c r="BM135" s="16"/>
      <c r="BN135" s="16"/>
    </row>
    <row r="136" spans="1:818 1064:1842 2088:2866 3112:3890 4136:4914 5160:5938 6184:6962 7208:7986 8232:9010 9256:10034 10280:11058 11304:12082 12328:13106 13352:14130 14376:15154 15400:16178" s="183" customFormat="1" ht="17.25" customHeight="1" x14ac:dyDescent="0.25">
      <c r="A136" s="16" t="e">
        <f>#REF!+1</f>
        <v>#REF!</v>
      </c>
      <c r="B136" s="16" t="s">
        <v>3136</v>
      </c>
      <c r="C136" s="214">
        <v>100570</v>
      </c>
      <c r="D136" s="213"/>
      <c r="E136" s="213">
        <v>38229</v>
      </c>
      <c r="F136" s="201">
        <v>41881</v>
      </c>
      <c r="G136" s="16" t="s">
        <v>73</v>
      </c>
      <c r="H136" s="16"/>
      <c r="I136" s="16"/>
      <c r="J136" s="16" t="s">
        <v>702</v>
      </c>
      <c r="K136" s="16" t="s">
        <v>72</v>
      </c>
      <c r="L136" s="16" t="s">
        <v>72</v>
      </c>
      <c r="M136" s="16" t="s">
        <v>255</v>
      </c>
      <c r="N136" s="16" t="s">
        <v>702</v>
      </c>
      <c r="O136" s="16" t="s">
        <v>72</v>
      </c>
      <c r="P136" s="16" t="s">
        <v>72</v>
      </c>
      <c r="Q136" s="16" t="s">
        <v>73</v>
      </c>
      <c r="R136" s="16" t="s">
        <v>485</v>
      </c>
      <c r="S136" s="16" t="s">
        <v>401</v>
      </c>
      <c r="T136" s="16" t="s">
        <v>255</v>
      </c>
      <c r="U136" s="16"/>
      <c r="V136" s="16">
        <v>2000</v>
      </c>
      <c r="W136" s="16"/>
      <c r="X136" s="16">
        <v>2000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c r="BC136" s="16"/>
      <c r="BD136" s="16"/>
      <c r="BE136" s="16"/>
      <c r="BF136" s="16"/>
      <c r="BG136" s="16"/>
      <c r="BH136" s="16"/>
      <c r="BI136" s="16"/>
      <c r="BJ136" s="16">
        <f t="shared" ref="BJ136:BJ146" si="56">BD136+BE136/60+BF136/3600</f>
        <v>0</v>
      </c>
      <c r="BK136" s="16">
        <f t="shared" ref="BK136:BK146" si="57">BG136+BH136/60+BI136/3600</f>
        <v>0</v>
      </c>
      <c r="BL136" s="16"/>
      <c r="BM136" s="16"/>
      <c r="BN136" s="16"/>
    </row>
    <row r="137" spans="1:818 1064:1842 2088:2866 3112:3890 4136:4914 5160:5938 6184:6962 7208:7986 8232:9010 9256:10034 10280:11058 11304:12082 12328:13106 13352:14130 14376:15154 15400:16178" s="183" customFormat="1" ht="25.5" customHeight="1" x14ac:dyDescent="0.25">
      <c r="A137" s="16" t="e">
        <f t="shared" si="55"/>
        <v>#REF!</v>
      </c>
      <c r="B137" s="16" t="s">
        <v>3137</v>
      </c>
      <c r="C137" s="214">
        <v>100571</v>
      </c>
      <c r="D137" s="213"/>
      <c r="E137" s="213">
        <v>38229</v>
      </c>
      <c r="F137" s="201">
        <v>41881</v>
      </c>
      <c r="G137" s="16" t="s">
        <v>42</v>
      </c>
      <c r="H137" s="16"/>
      <c r="I137" s="16"/>
      <c r="J137" s="16" t="s">
        <v>51</v>
      </c>
      <c r="K137" s="16" t="s">
        <v>51</v>
      </c>
      <c r="L137" s="16" t="s">
        <v>51</v>
      </c>
      <c r="M137" s="16"/>
      <c r="N137" s="16" t="s">
        <v>51</v>
      </c>
      <c r="O137" s="16" t="s">
        <v>51</v>
      </c>
      <c r="P137" s="16" t="s">
        <v>51</v>
      </c>
      <c r="Q137" s="16" t="s">
        <v>42</v>
      </c>
      <c r="R137" s="16" t="s">
        <v>485</v>
      </c>
      <c r="S137" s="16" t="s">
        <v>703</v>
      </c>
      <c r="T137" s="16"/>
      <c r="U137" s="16"/>
      <c r="V137" s="16">
        <v>43934720</v>
      </c>
      <c r="W137" s="16"/>
      <c r="X137" s="16">
        <v>5613335</v>
      </c>
      <c r="Y137" s="16">
        <v>42321385</v>
      </c>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si="56"/>
        <v>0</v>
      </c>
      <c r="BK137" s="16">
        <f t="shared" si="57"/>
        <v>0</v>
      </c>
      <c r="BL137" s="16"/>
      <c r="BM137" s="16"/>
      <c r="BN137" s="16" t="s">
        <v>4595</v>
      </c>
      <c r="KJ137" s="207"/>
      <c r="KK137" s="207"/>
      <c r="KL137" s="207"/>
      <c r="KM137" s="207"/>
      <c r="KN137" s="207"/>
      <c r="KO137" s="207"/>
      <c r="KP137" s="207"/>
      <c r="KQ137" s="207"/>
      <c r="KR137" s="207"/>
      <c r="KS137" s="207"/>
      <c r="KT137" s="207"/>
      <c r="UF137" s="207"/>
      <c r="UG137" s="207"/>
      <c r="UH137" s="207"/>
      <c r="UI137" s="207"/>
      <c r="UJ137" s="207"/>
      <c r="UK137" s="207"/>
      <c r="UL137" s="207"/>
      <c r="UM137" s="207"/>
      <c r="UN137" s="207"/>
      <c r="UO137" s="207"/>
      <c r="UP137" s="207"/>
      <c r="AEB137" s="207"/>
      <c r="AEC137" s="207"/>
      <c r="AED137" s="207"/>
      <c r="AEE137" s="207"/>
      <c r="AEF137" s="207"/>
      <c r="AEG137" s="207"/>
      <c r="AEH137" s="207"/>
      <c r="AEI137" s="207"/>
      <c r="AEJ137" s="207"/>
      <c r="AEK137" s="207"/>
      <c r="AEL137" s="207"/>
      <c r="ANX137" s="207"/>
      <c r="ANY137" s="207"/>
      <c r="ANZ137" s="207"/>
      <c r="AOA137" s="207"/>
      <c r="AOB137" s="207"/>
      <c r="AOC137" s="207"/>
      <c r="AOD137" s="207"/>
      <c r="AOE137" s="207"/>
      <c r="AOF137" s="207"/>
      <c r="AOG137" s="207"/>
      <c r="AOH137" s="207"/>
      <c r="AXT137" s="207"/>
      <c r="AXU137" s="207"/>
      <c r="AXV137" s="207"/>
      <c r="AXW137" s="207"/>
      <c r="AXX137" s="207"/>
      <c r="AXY137" s="207"/>
      <c r="AXZ137" s="207"/>
      <c r="AYA137" s="207"/>
      <c r="AYB137" s="207"/>
      <c r="AYC137" s="207"/>
      <c r="AYD137" s="207"/>
      <c r="BHP137" s="207"/>
      <c r="BHQ137" s="207"/>
      <c r="BHR137" s="207"/>
      <c r="BHS137" s="207"/>
      <c r="BHT137" s="207"/>
      <c r="BHU137" s="207"/>
      <c r="BHV137" s="207"/>
      <c r="BHW137" s="207"/>
      <c r="BHX137" s="207"/>
      <c r="BHY137" s="207"/>
      <c r="BHZ137" s="207"/>
      <c r="BRL137" s="207"/>
      <c r="BRM137" s="207"/>
      <c r="BRN137" s="207"/>
      <c r="BRO137" s="207"/>
      <c r="BRP137" s="207"/>
      <c r="BRQ137" s="207"/>
      <c r="BRR137" s="207"/>
      <c r="BRS137" s="207"/>
      <c r="BRT137" s="207"/>
      <c r="BRU137" s="207"/>
      <c r="BRV137" s="207"/>
      <c r="CBH137" s="207"/>
      <c r="CBI137" s="207"/>
      <c r="CBJ137" s="207"/>
      <c r="CBK137" s="207"/>
      <c r="CBL137" s="207"/>
      <c r="CBM137" s="207"/>
      <c r="CBN137" s="207"/>
      <c r="CBO137" s="207"/>
      <c r="CBP137" s="207"/>
      <c r="CBQ137" s="207"/>
      <c r="CBR137" s="207"/>
      <c r="CLD137" s="207"/>
      <c r="CLE137" s="207"/>
      <c r="CLF137" s="207"/>
      <c r="CLG137" s="207"/>
      <c r="CLH137" s="207"/>
      <c r="CLI137" s="207"/>
      <c r="CLJ137" s="207"/>
      <c r="CLK137" s="207"/>
      <c r="CLL137" s="207"/>
      <c r="CLM137" s="207"/>
      <c r="CLN137" s="207"/>
      <c r="CUZ137" s="207"/>
      <c r="CVA137" s="207"/>
      <c r="CVB137" s="207"/>
      <c r="CVC137" s="207"/>
      <c r="CVD137" s="207"/>
      <c r="CVE137" s="207"/>
      <c r="CVF137" s="207"/>
      <c r="CVG137" s="207"/>
      <c r="CVH137" s="207"/>
      <c r="CVI137" s="207"/>
      <c r="CVJ137" s="207"/>
      <c r="DEV137" s="207"/>
      <c r="DEW137" s="207"/>
      <c r="DEX137" s="207"/>
      <c r="DEY137" s="207"/>
      <c r="DEZ137" s="207"/>
      <c r="DFA137" s="207"/>
      <c r="DFB137" s="207"/>
      <c r="DFC137" s="207"/>
      <c r="DFD137" s="207"/>
      <c r="DFE137" s="207"/>
      <c r="DFF137" s="207"/>
      <c r="DOR137" s="207"/>
      <c r="DOS137" s="207"/>
      <c r="DOT137" s="207"/>
      <c r="DOU137" s="207"/>
      <c r="DOV137" s="207"/>
      <c r="DOW137" s="207"/>
      <c r="DOX137" s="207"/>
      <c r="DOY137" s="207"/>
      <c r="DOZ137" s="207"/>
      <c r="DPA137" s="207"/>
      <c r="DPB137" s="207"/>
      <c r="DYN137" s="207"/>
      <c r="DYO137" s="207"/>
      <c r="DYP137" s="207"/>
      <c r="DYQ137" s="207"/>
      <c r="DYR137" s="207"/>
      <c r="DYS137" s="207"/>
      <c r="DYT137" s="207"/>
      <c r="DYU137" s="207"/>
      <c r="DYV137" s="207"/>
      <c r="DYW137" s="207"/>
      <c r="DYX137" s="207"/>
      <c r="EIJ137" s="207"/>
      <c r="EIK137" s="207"/>
      <c r="EIL137" s="207"/>
      <c r="EIM137" s="207"/>
      <c r="EIN137" s="207"/>
      <c r="EIO137" s="207"/>
      <c r="EIP137" s="207"/>
      <c r="EIQ137" s="207"/>
      <c r="EIR137" s="207"/>
      <c r="EIS137" s="207"/>
      <c r="EIT137" s="207"/>
      <c r="ESF137" s="207"/>
      <c r="ESG137" s="207"/>
      <c r="ESH137" s="207"/>
      <c r="ESI137" s="207"/>
      <c r="ESJ137" s="207"/>
      <c r="ESK137" s="207"/>
      <c r="ESL137" s="207"/>
      <c r="ESM137" s="207"/>
      <c r="ESN137" s="207"/>
      <c r="ESO137" s="207"/>
      <c r="ESP137" s="207"/>
      <c r="FCB137" s="207"/>
      <c r="FCC137" s="207"/>
      <c r="FCD137" s="207"/>
      <c r="FCE137" s="207"/>
      <c r="FCF137" s="207"/>
      <c r="FCG137" s="207"/>
      <c r="FCH137" s="207"/>
      <c r="FCI137" s="207"/>
      <c r="FCJ137" s="207"/>
      <c r="FCK137" s="207"/>
      <c r="FCL137" s="207"/>
      <c r="FLX137" s="207"/>
      <c r="FLY137" s="207"/>
      <c r="FLZ137" s="207"/>
      <c r="FMA137" s="207"/>
      <c r="FMB137" s="207"/>
      <c r="FMC137" s="207"/>
      <c r="FMD137" s="207"/>
      <c r="FME137" s="207"/>
      <c r="FMF137" s="207"/>
      <c r="FMG137" s="207"/>
      <c r="FMH137" s="207"/>
      <c r="FVT137" s="207"/>
      <c r="FVU137" s="207"/>
      <c r="FVV137" s="207"/>
      <c r="FVW137" s="207"/>
      <c r="FVX137" s="207"/>
      <c r="FVY137" s="207"/>
      <c r="FVZ137" s="207"/>
      <c r="FWA137" s="207"/>
      <c r="FWB137" s="207"/>
      <c r="FWC137" s="207"/>
      <c r="FWD137" s="207"/>
      <c r="GFP137" s="207"/>
      <c r="GFQ137" s="207"/>
      <c r="GFR137" s="207"/>
      <c r="GFS137" s="207"/>
      <c r="GFT137" s="207"/>
      <c r="GFU137" s="207"/>
      <c r="GFV137" s="207"/>
      <c r="GFW137" s="207"/>
      <c r="GFX137" s="207"/>
      <c r="GFY137" s="207"/>
      <c r="GFZ137" s="207"/>
      <c r="GPL137" s="207"/>
      <c r="GPM137" s="207"/>
      <c r="GPN137" s="207"/>
      <c r="GPO137" s="207"/>
      <c r="GPP137" s="207"/>
      <c r="GPQ137" s="207"/>
      <c r="GPR137" s="207"/>
      <c r="GPS137" s="207"/>
      <c r="GPT137" s="207"/>
      <c r="GPU137" s="207"/>
      <c r="GPV137" s="207"/>
      <c r="GZH137" s="207"/>
      <c r="GZI137" s="207"/>
      <c r="GZJ137" s="207"/>
      <c r="GZK137" s="207"/>
      <c r="GZL137" s="207"/>
      <c r="GZM137" s="207"/>
      <c r="GZN137" s="207"/>
      <c r="GZO137" s="207"/>
      <c r="GZP137" s="207"/>
      <c r="GZQ137" s="207"/>
      <c r="GZR137" s="207"/>
      <c r="HJD137" s="207"/>
      <c r="HJE137" s="207"/>
      <c r="HJF137" s="207"/>
      <c r="HJG137" s="207"/>
      <c r="HJH137" s="207"/>
      <c r="HJI137" s="207"/>
      <c r="HJJ137" s="207"/>
      <c r="HJK137" s="207"/>
      <c r="HJL137" s="207"/>
      <c r="HJM137" s="207"/>
      <c r="HJN137" s="207"/>
      <c r="HSZ137" s="207"/>
      <c r="HTA137" s="207"/>
      <c r="HTB137" s="207"/>
      <c r="HTC137" s="207"/>
      <c r="HTD137" s="207"/>
      <c r="HTE137" s="207"/>
      <c r="HTF137" s="207"/>
      <c r="HTG137" s="207"/>
      <c r="HTH137" s="207"/>
      <c r="HTI137" s="207"/>
      <c r="HTJ137" s="207"/>
      <c r="ICV137" s="207"/>
      <c r="ICW137" s="207"/>
      <c r="ICX137" s="207"/>
      <c r="ICY137" s="207"/>
      <c r="ICZ137" s="207"/>
      <c r="IDA137" s="207"/>
      <c r="IDB137" s="207"/>
      <c r="IDC137" s="207"/>
      <c r="IDD137" s="207"/>
      <c r="IDE137" s="207"/>
      <c r="IDF137" s="207"/>
      <c r="IMR137" s="207"/>
      <c r="IMS137" s="207"/>
      <c r="IMT137" s="207"/>
      <c r="IMU137" s="207"/>
      <c r="IMV137" s="207"/>
      <c r="IMW137" s="207"/>
      <c r="IMX137" s="207"/>
      <c r="IMY137" s="207"/>
      <c r="IMZ137" s="207"/>
      <c r="INA137" s="207"/>
      <c r="INB137" s="207"/>
      <c r="IWN137" s="207"/>
      <c r="IWO137" s="207"/>
      <c r="IWP137" s="207"/>
      <c r="IWQ137" s="207"/>
      <c r="IWR137" s="207"/>
      <c r="IWS137" s="207"/>
      <c r="IWT137" s="207"/>
      <c r="IWU137" s="207"/>
      <c r="IWV137" s="207"/>
      <c r="IWW137" s="207"/>
      <c r="IWX137" s="207"/>
      <c r="JGJ137" s="207"/>
      <c r="JGK137" s="207"/>
      <c r="JGL137" s="207"/>
      <c r="JGM137" s="207"/>
      <c r="JGN137" s="207"/>
      <c r="JGO137" s="207"/>
      <c r="JGP137" s="207"/>
      <c r="JGQ137" s="207"/>
      <c r="JGR137" s="207"/>
      <c r="JGS137" s="207"/>
      <c r="JGT137" s="207"/>
      <c r="JQF137" s="207"/>
      <c r="JQG137" s="207"/>
      <c r="JQH137" s="207"/>
      <c r="JQI137" s="207"/>
      <c r="JQJ137" s="207"/>
      <c r="JQK137" s="207"/>
      <c r="JQL137" s="207"/>
      <c r="JQM137" s="207"/>
      <c r="JQN137" s="207"/>
      <c r="JQO137" s="207"/>
      <c r="JQP137" s="207"/>
      <c r="KAB137" s="207"/>
      <c r="KAC137" s="207"/>
      <c r="KAD137" s="207"/>
      <c r="KAE137" s="207"/>
      <c r="KAF137" s="207"/>
      <c r="KAG137" s="207"/>
      <c r="KAH137" s="207"/>
      <c r="KAI137" s="207"/>
      <c r="KAJ137" s="207"/>
      <c r="KAK137" s="207"/>
      <c r="KAL137" s="207"/>
      <c r="KJX137" s="207"/>
      <c r="KJY137" s="207"/>
      <c r="KJZ137" s="207"/>
      <c r="KKA137" s="207"/>
      <c r="KKB137" s="207"/>
      <c r="KKC137" s="207"/>
      <c r="KKD137" s="207"/>
      <c r="KKE137" s="207"/>
      <c r="KKF137" s="207"/>
      <c r="KKG137" s="207"/>
      <c r="KKH137" s="207"/>
      <c r="KTT137" s="207"/>
      <c r="KTU137" s="207"/>
      <c r="KTV137" s="207"/>
      <c r="KTW137" s="207"/>
      <c r="KTX137" s="207"/>
      <c r="KTY137" s="207"/>
      <c r="KTZ137" s="207"/>
      <c r="KUA137" s="207"/>
      <c r="KUB137" s="207"/>
      <c r="KUC137" s="207"/>
      <c r="KUD137" s="207"/>
      <c r="LDP137" s="207"/>
      <c r="LDQ137" s="207"/>
      <c r="LDR137" s="207"/>
      <c r="LDS137" s="207"/>
      <c r="LDT137" s="207"/>
      <c r="LDU137" s="207"/>
      <c r="LDV137" s="207"/>
      <c r="LDW137" s="207"/>
      <c r="LDX137" s="207"/>
      <c r="LDY137" s="207"/>
      <c r="LDZ137" s="207"/>
      <c r="LNL137" s="207"/>
      <c r="LNM137" s="207"/>
      <c r="LNN137" s="207"/>
      <c r="LNO137" s="207"/>
      <c r="LNP137" s="207"/>
      <c r="LNQ137" s="207"/>
      <c r="LNR137" s="207"/>
      <c r="LNS137" s="207"/>
      <c r="LNT137" s="207"/>
      <c r="LNU137" s="207"/>
      <c r="LNV137" s="207"/>
      <c r="LXH137" s="207"/>
      <c r="LXI137" s="207"/>
      <c r="LXJ137" s="207"/>
      <c r="LXK137" s="207"/>
      <c r="LXL137" s="207"/>
      <c r="LXM137" s="207"/>
      <c r="LXN137" s="207"/>
      <c r="LXO137" s="207"/>
      <c r="LXP137" s="207"/>
      <c r="LXQ137" s="207"/>
      <c r="LXR137" s="207"/>
      <c r="MHD137" s="207"/>
      <c r="MHE137" s="207"/>
      <c r="MHF137" s="207"/>
      <c r="MHG137" s="207"/>
      <c r="MHH137" s="207"/>
      <c r="MHI137" s="207"/>
      <c r="MHJ137" s="207"/>
      <c r="MHK137" s="207"/>
      <c r="MHL137" s="207"/>
      <c r="MHM137" s="207"/>
      <c r="MHN137" s="207"/>
      <c r="MQZ137" s="207"/>
      <c r="MRA137" s="207"/>
      <c r="MRB137" s="207"/>
      <c r="MRC137" s="207"/>
      <c r="MRD137" s="207"/>
      <c r="MRE137" s="207"/>
      <c r="MRF137" s="207"/>
      <c r="MRG137" s="207"/>
      <c r="MRH137" s="207"/>
      <c r="MRI137" s="207"/>
      <c r="MRJ137" s="207"/>
      <c r="NAV137" s="207"/>
      <c r="NAW137" s="207"/>
      <c r="NAX137" s="207"/>
      <c r="NAY137" s="207"/>
      <c r="NAZ137" s="207"/>
      <c r="NBA137" s="207"/>
      <c r="NBB137" s="207"/>
      <c r="NBC137" s="207"/>
      <c r="NBD137" s="207"/>
      <c r="NBE137" s="207"/>
      <c r="NBF137" s="207"/>
      <c r="NKR137" s="207"/>
      <c r="NKS137" s="207"/>
      <c r="NKT137" s="207"/>
      <c r="NKU137" s="207"/>
      <c r="NKV137" s="207"/>
      <c r="NKW137" s="207"/>
      <c r="NKX137" s="207"/>
      <c r="NKY137" s="207"/>
      <c r="NKZ137" s="207"/>
      <c r="NLA137" s="207"/>
      <c r="NLB137" s="207"/>
      <c r="NUN137" s="207"/>
      <c r="NUO137" s="207"/>
      <c r="NUP137" s="207"/>
      <c r="NUQ137" s="207"/>
      <c r="NUR137" s="207"/>
      <c r="NUS137" s="207"/>
      <c r="NUT137" s="207"/>
      <c r="NUU137" s="207"/>
      <c r="NUV137" s="207"/>
      <c r="NUW137" s="207"/>
      <c r="NUX137" s="207"/>
      <c r="OEJ137" s="207"/>
      <c r="OEK137" s="207"/>
      <c r="OEL137" s="207"/>
      <c r="OEM137" s="207"/>
      <c r="OEN137" s="207"/>
      <c r="OEO137" s="207"/>
      <c r="OEP137" s="207"/>
      <c r="OEQ137" s="207"/>
      <c r="OER137" s="207"/>
      <c r="OES137" s="207"/>
      <c r="OET137" s="207"/>
      <c r="OOF137" s="207"/>
      <c r="OOG137" s="207"/>
      <c r="OOH137" s="207"/>
      <c r="OOI137" s="207"/>
      <c r="OOJ137" s="207"/>
      <c r="OOK137" s="207"/>
      <c r="OOL137" s="207"/>
      <c r="OOM137" s="207"/>
      <c r="OON137" s="207"/>
      <c r="OOO137" s="207"/>
      <c r="OOP137" s="207"/>
      <c r="OYB137" s="207"/>
      <c r="OYC137" s="207"/>
      <c r="OYD137" s="207"/>
      <c r="OYE137" s="207"/>
      <c r="OYF137" s="207"/>
      <c r="OYG137" s="207"/>
      <c r="OYH137" s="207"/>
      <c r="OYI137" s="207"/>
      <c r="OYJ137" s="207"/>
      <c r="OYK137" s="207"/>
      <c r="OYL137" s="207"/>
      <c r="PHX137" s="207"/>
      <c r="PHY137" s="207"/>
      <c r="PHZ137" s="207"/>
      <c r="PIA137" s="207"/>
      <c r="PIB137" s="207"/>
      <c r="PIC137" s="207"/>
      <c r="PID137" s="207"/>
      <c r="PIE137" s="207"/>
      <c r="PIF137" s="207"/>
      <c r="PIG137" s="207"/>
      <c r="PIH137" s="207"/>
      <c r="PRT137" s="207"/>
      <c r="PRU137" s="207"/>
      <c r="PRV137" s="207"/>
      <c r="PRW137" s="207"/>
      <c r="PRX137" s="207"/>
      <c r="PRY137" s="207"/>
      <c r="PRZ137" s="207"/>
      <c r="PSA137" s="207"/>
      <c r="PSB137" s="207"/>
      <c r="PSC137" s="207"/>
      <c r="PSD137" s="207"/>
      <c r="QBP137" s="207"/>
      <c r="QBQ137" s="207"/>
      <c r="QBR137" s="207"/>
      <c r="QBS137" s="207"/>
      <c r="QBT137" s="207"/>
      <c r="QBU137" s="207"/>
      <c r="QBV137" s="207"/>
      <c r="QBW137" s="207"/>
      <c r="QBX137" s="207"/>
      <c r="QBY137" s="207"/>
      <c r="QBZ137" s="207"/>
      <c r="QLL137" s="207"/>
      <c r="QLM137" s="207"/>
      <c r="QLN137" s="207"/>
      <c r="QLO137" s="207"/>
      <c r="QLP137" s="207"/>
      <c r="QLQ137" s="207"/>
      <c r="QLR137" s="207"/>
      <c r="QLS137" s="207"/>
      <c r="QLT137" s="207"/>
      <c r="QLU137" s="207"/>
      <c r="QLV137" s="207"/>
      <c r="QVH137" s="207"/>
      <c r="QVI137" s="207"/>
      <c r="QVJ137" s="207"/>
      <c r="QVK137" s="207"/>
      <c r="QVL137" s="207"/>
      <c r="QVM137" s="207"/>
      <c r="QVN137" s="207"/>
      <c r="QVO137" s="207"/>
      <c r="QVP137" s="207"/>
      <c r="QVQ137" s="207"/>
      <c r="QVR137" s="207"/>
      <c r="RFD137" s="207"/>
      <c r="RFE137" s="207"/>
      <c r="RFF137" s="207"/>
      <c r="RFG137" s="207"/>
      <c r="RFH137" s="207"/>
      <c r="RFI137" s="207"/>
      <c r="RFJ137" s="207"/>
      <c r="RFK137" s="207"/>
      <c r="RFL137" s="207"/>
      <c r="RFM137" s="207"/>
      <c r="RFN137" s="207"/>
      <c r="ROZ137" s="207"/>
      <c r="RPA137" s="207"/>
      <c r="RPB137" s="207"/>
      <c r="RPC137" s="207"/>
      <c r="RPD137" s="207"/>
      <c r="RPE137" s="207"/>
      <c r="RPF137" s="207"/>
      <c r="RPG137" s="207"/>
      <c r="RPH137" s="207"/>
      <c r="RPI137" s="207"/>
      <c r="RPJ137" s="207"/>
      <c r="RYV137" s="207"/>
      <c r="RYW137" s="207"/>
      <c r="RYX137" s="207"/>
      <c r="RYY137" s="207"/>
      <c r="RYZ137" s="207"/>
      <c r="RZA137" s="207"/>
      <c r="RZB137" s="207"/>
      <c r="RZC137" s="207"/>
      <c r="RZD137" s="207"/>
      <c r="RZE137" s="207"/>
      <c r="RZF137" s="207"/>
      <c r="SIR137" s="207"/>
      <c r="SIS137" s="207"/>
      <c r="SIT137" s="207"/>
      <c r="SIU137" s="207"/>
      <c r="SIV137" s="207"/>
      <c r="SIW137" s="207"/>
      <c r="SIX137" s="207"/>
      <c r="SIY137" s="207"/>
      <c r="SIZ137" s="207"/>
      <c r="SJA137" s="207"/>
      <c r="SJB137" s="207"/>
      <c r="SSN137" s="207"/>
      <c r="SSO137" s="207"/>
      <c r="SSP137" s="207"/>
      <c r="SSQ137" s="207"/>
      <c r="SSR137" s="207"/>
      <c r="SSS137" s="207"/>
      <c r="SST137" s="207"/>
      <c r="SSU137" s="207"/>
      <c r="SSV137" s="207"/>
      <c r="SSW137" s="207"/>
      <c r="SSX137" s="207"/>
      <c r="TCJ137" s="207"/>
      <c r="TCK137" s="207"/>
      <c r="TCL137" s="207"/>
      <c r="TCM137" s="207"/>
      <c r="TCN137" s="207"/>
      <c r="TCO137" s="207"/>
      <c r="TCP137" s="207"/>
      <c r="TCQ137" s="207"/>
      <c r="TCR137" s="207"/>
      <c r="TCS137" s="207"/>
      <c r="TCT137" s="207"/>
      <c r="TMF137" s="207"/>
      <c r="TMG137" s="207"/>
      <c r="TMH137" s="207"/>
      <c r="TMI137" s="207"/>
      <c r="TMJ137" s="207"/>
      <c r="TMK137" s="207"/>
      <c r="TML137" s="207"/>
      <c r="TMM137" s="207"/>
      <c r="TMN137" s="207"/>
      <c r="TMO137" s="207"/>
      <c r="TMP137" s="207"/>
      <c r="TWB137" s="207"/>
      <c r="TWC137" s="207"/>
      <c r="TWD137" s="207"/>
      <c r="TWE137" s="207"/>
      <c r="TWF137" s="207"/>
      <c r="TWG137" s="207"/>
      <c r="TWH137" s="207"/>
      <c r="TWI137" s="207"/>
      <c r="TWJ137" s="207"/>
      <c r="TWK137" s="207"/>
      <c r="TWL137" s="207"/>
      <c r="UFX137" s="207"/>
      <c r="UFY137" s="207"/>
      <c r="UFZ137" s="207"/>
      <c r="UGA137" s="207"/>
      <c r="UGB137" s="207"/>
      <c r="UGC137" s="207"/>
      <c r="UGD137" s="207"/>
      <c r="UGE137" s="207"/>
      <c r="UGF137" s="207"/>
      <c r="UGG137" s="207"/>
      <c r="UGH137" s="207"/>
      <c r="UPT137" s="207"/>
      <c r="UPU137" s="207"/>
      <c r="UPV137" s="207"/>
      <c r="UPW137" s="207"/>
      <c r="UPX137" s="207"/>
      <c r="UPY137" s="207"/>
      <c r="UPZ137" s="207"/>
      <c r="UQA137" s="207"/>
      <c r="UQB137" s="207"/>
      <c r="UQC137" s="207"/>
      <c r="UQD137" s="207"/>
      <c r="UZP137" s="207"/>
      <c r="UZQ137" s="207"/>
      <c r="UZR137" s="207"/>
      <c r="UZS137" s="207"/>
      <c r="UZT137" s="207"/>
      <c r="UZU137" s="207"/>
      <c r="UZV137" s="207"/>
      <c r="UZW137" s="207"/>
      <c r="UZX137" s="207"/>
      <c r="UZY137" s="207"/>
      <c r="UZZ137" s="207"/>
      <c r="VJL137" s="207"/>
      <c r="VJM137" s="207"/>
      <c r="VJN137" s="207"/>
      <c r="VJO137" s="207"/>
      <c r="VJP137" s="207"/>
      <c r="VJQ137" s="207"/>
      <c r="VJR137" s="207"/>
      <c r="VJS137" s="207"/>
      <c r="VJT137" s="207"/>
      <c r="VJU137" s="207"/>
      <c r="VJV137" s="207"/>
      <c r="VTH137" s="207"/>
      <c r="VTI137" s="207"/>
      <c r="VTJ137" s="207"/>
      <c r="VTK137" s="207"/>
      <c r="VTL137" s="207"/>
      <c r="VTM137" s="207"/>
      <c r="VTN137" s="207"/>
      <c r="VTO137" s="207"/>
      <c r="VTP137" s="207"/>
      <c r="VTQ137" s="207"/>
      <c r="VTR137" s="207"/>
      <c r="WDD137" s="207"/>
      <c r="WDE137" s="207"/>
      <c r="WDF137" s="207"/>
      <c r="WDG137" s="207"/>
      <c r="WDH137" s="207"/>
      <c r="WDI137" s="207"/>
      <c r="WDJ137" s="207"/>
      <c r="WDK137" s="207"/>
      <c r="WDL137" s="207"/>
      <c r="WDM137" s="207"/>
      <c r="WDN137" s="207"/>
      <c r="WMZ137" s="207"/>
      <c r="WNA137" s="207"/>
      <c r="WNB137" s="207"/>
      <c r="WNC137" s="207"/>
      <c r="WND137" s="207"/>
      <c r="WNE137" s="207"/>
      <c r="WNF137" s="207"/>
      <c r="WNG137" s="207"/>
      <c r="WNH137" s="207"/>
      <c r="WNI137" s="207"/>
      <c r="WNJ137" s="207"/>
      <c r="WWV137" s="207"/>
      <c r="WWW137" s="207"/>
      <c r="WWX137" s="207"/>
      <c r="WWY137" s="207"/>
      <c r="WWZ137" s="207"/>
      <c r="WXA137" s="207"/>
      <c r="WXB137" s="207"/>
      <c r="WXC137" s="207"/>
      <c r="WXD137" s="207"/>
      <c r="WXE137" s="207"/>
      <c r="WXF137" s="207"/>
    </row>
    <row r="138" spans="1:818 1064:1842 2088:2866 3112:3890 4136:4914 5160:5938 6184:6962 7208:7986 8232:9010 9256:10034 10280:11058 11304:12082 12328:13106 13352:14130 14376:15154 15400:16178" s="183" customFormat="1" ht="48.75" customHeight="1" x14ac:dyDescent="0.25">
      <c r="A138" s="473"/>
      <c r="B138" s="473" t="s">
        <v>3137</v>
      </c>
      <c r="C138" s="475">
        <v>100571</v>
      </c>
      <c r="D138" s="476">
        <v>38229</v>
      </c>
      <c r="E138" s="476">
        <v>38229</v>
      </c>
      <c r="F138" s="477">
        <v>45534</v>
      </c>
      <c r="G138" s="473" t="s">
        <v>3779</v>
      </c>
      <c r="H138" s="473" t="s">
        <v>582</v>
      </c>
      <c r="I138" s="473" t="s">
        <v>3624</v>
      </c>
      <c r="J138" s="473" t="s">
        <v>51</v>
      </c>
      <c r="K138" s="473" t="s">
        <v>51</v>
      </c>
      <c r="L138" s="473" t="s">
        <v>51</v>
      </c>
      <c r="M138" s="473"/>
      <c r="N138" s="473" t="s">
        <v>51</v>
      </c>
      <c r="O138" s="473" t="s">
        <v>51</v>
      </c>
      <c r="P138" s="473" t="s">
        <v>51</v>
      </c>
      <c r="Q138" s="473" t="s">
        <v>42</v>
      </c>
      <c r="R138" s="473" t="s">
        <v>468</v>
      </c>
      <c r="S138" s="473" t="s">
        <v>703</v>
      </c>
      <c r="T138" s="473"/>
      <c r="U138" s="473"/>
      <c r="V138" s="473">
        <v>47934720</v>
      </c>
      <c r="W138" s="473"/>
      <c r="X138" s="473">
        <v>5613335</v>
      </c>
      <c r="Y138" s="473">
        <v>42321385</v>
      </c>
      <c r="Z138" s="473"/>
      <c r="AA138" s="473"/>
      <c r="AB138" s="473"/>
      <c r="AC138" s="473"/>
      <c r="AD138" s="473"/>
      <c r="AE138" s="473"/>
      <c r="AF138" s="473"/>
      <c r="AG138" s="473"/>
      <c r="AH138" s="473"/>
      <c r="AI138" s="473">
        <v>2350</v>
      </c>
      <c r="AJ138" s="473"/>
      <c r="AK138" s="473"/>
      <c r="AL138" s="473"/>
      <c r="AM138" s="473"/>
      <c r="AN138" s="473"/>
      <c r="AO138" s="473"/>
      <c r="AP138" s="473"/>
      <c r="AQ138" s="473"/>
      <c r="AR138" s="473"/>
      <c r="AS138" s="473"/>
      <c r="AT138" s="473"/>
      <c r="AU138" s="473"/>
      <c r="AV138" s="473"/>
      <c r="AW138" s="473"/>
      <c r="AX138" s="473" t="s">
        <v>3625</v>
      </c>
      <c r="AY138" s="19"/>
      <c r="AZ138" s="473"/>
      <c r="BA138" s="473"/>
      <c r="BB138" s="19" t="s">
        <v>3627</v>
      </c>
      <c r="BC138" s="19" t="s">
        <v>3628</v>
      </c>
      <c r="BD138" s="19">
        <v>43</v>
      </c>
      <c r="BE138" s="19">
        <v>52</v>
      </c>
      <c r="BF138" s="19">
        <v>53.21</v>
      </c>
      <c r="BG138" s="19">
        <v>26</v>
      </c>
      <c r="BH138" s="19">
        <v>0</v>
      </c>
      <c r="BI138" s="19">
        <v>23.376000000000001</v>
      </c>
      <c r="BJ138" s="572">
        <f t="shared" ref="BJ138" si="58">BD138+BE138/60+BF138/3600</f>
        <v>43.881447222222221</v>
      </c>
      <c r="BK138" s="572">
        <f t="shared" ref="BK138" si="59">BG138+BH138/60+BI138/3600</f>
        <v>26.006493333333335</v>
      </c>
      <c r="BL138" s="473"/>
      <c r="BM138" s="473"/>
      <c r="BN138" s="473" t="s">
        <v>10427</v>
      </c>
    </row>
    <row r="139" spans="1:818 1064:1842 2088:2866 3112:3890 4136:4914 5160:5938 6184:6962 7208:7986 8232:9010 9256:10034 10280:11058 11304:12082 12328:13106 13352:14130 14376:15154 15400:16178" s="183" customFormat="1" ht="48.75" customHeight="1" x14ac:dyDescent="0.25">
      <c r="A139" s="473"/>
      <c r="B139" s="473" t="s">
        <v>3137</v>
      </c>
      <c r="C139" s="475">
        <v>100571</v>
      </c>
      <c r="D139" s="476">
        <v>38229</v>
      </c>
      <c r="E139" s="476">
        <v>38229</v>
      </c>
      <c r="F139" s="477">
        <v>45534</v>
      </c>
      <c r="G139" s="473" t="s">
        <v>3779</v>
      </c>
      <c r="H139" s="473" t="s">
        <v>582</v>
      </c>
      <c r="I139" s="473" t="s">
        <v>3624</v>
      </c>
      <c r="J139" s="473" t="s">
        <v>51</v>
      </c>
      <c r="K139" s="473" t="s">
        <v>51</v>
      </c>
      <c r="L139" s="473" t="s">
        <v>51</v>
      </c>
      <c r="M139" s="473"/>
      <c r="N139" s="473" t="s">
        <v>51</v>
      </c>
      <c r="O139" s="473" t="s">
        <v>51</v>
      </c>
      <c r="P139" s="473" t="s">
        <v>51</v>
      </c>
      <c r="Q139" s="473" t="s">
        <v>42</v>
      </c>
      <c r="R139" s="473" t="s">
        <v>468</v>
      </c>
      <c r="S139" s="473" t="s">
        <v>703</v>
      </c>
      <c r="T139" s="473"/>
      <c r="U139" s="473"/>
      <c r="V139" s="473">
        <v>47934720</v>
      </c>
      <c r="W139" s="473"/>
      <c r="X139" s="473">
        <v>5613335</v>
      </c>
      <c r="Y139" s="473">
        <v>42321385</v>
      </c>
      <c r="Z139" s="473"/>
      <c r="AA139" s="473"/>
      <c r="AB139" s="473"/>
      <c r="AC139" s="473"/>
      <c r="AD139" s="473"/>
      <c r="AE139" s="473"/>
      <c r="AF139" s="473"/>
      <c r="AG139" s="473"/>
      <c r="AH139" s="473"/>
      <c r="AI139" s="473">
        <v>2350</v>
      </c>
      <c r="AJ139" s="473"/>
      <c r="AK139" s="473"/>
      <c r="AL139" s="473"/>
      <c r="AM139" s="473"/>
      <c r="AN139" s="473"/>
      <c r="AO139" s="473"/>
      <c r="AP139" s="473"/>
      <c r="AQ139" s="473"/>
      <c r="AR139" s="473"/>
      <c r="AS139" s="473"/>
      <c r="AT139" s="473"/>
      <c r="AU139" s="473"/>
      <c r="AV139" s="473"/>
      <c r="AW139" s="473"/>
      <c r="AX139" s="473" t="s">
        <v>3626</v>
      </c>
      <c r="AY139" s="19"/>
      <c r="AZ139" s="473"/>
      <c r="BA139" s="473"/>
      <c r="BB139" s="19" t="s">
        <v>3629</v>
      </c>
      <c r="BC139" s="19" t="s">
        <v>3630</v>
      </c>
      <c r="BD139" s="19">
        <v>43</v>
      </c>
      <c r="BE139" s="19">
        <v>52</v>
      </c>
      <c r="BF139" s="19">
        <v>52.01</v>
      </c>
      <c r="BG139" s="19">
        <v>26</v>
      </c>
      <c r="BH139" s="19">
        <v>0</v>
      </c>
      <c r="BI139" s="19">
        <v>39.99</v>
      </c>
      <c r="BJ139" s="572">
        <f t="shared" ref="BJ139" si="60">BD139+BE139/60+BF139/3600</f>
        <v>43.881113888888891</v>
      </c>
      <c r="BK139" s="572">
        <f t="shared" ref="BK139" si="61">BG139+BH139/60+BI139/3600</f>
        <v>26.011108333333333</v>
      </c>
      <c r="BL139" s="473"/>
      <c r="BM139" s="473"/>
      <c r="BN139" s="473"/>
    </row>
    <row r="140" spans="1:818 1064:1842 2088:2866 3112:3890 4136:4914 5160:5938 6184:6962 7208:7986 8232:9010 9256:10034 10280:11058 11304:12082 12328:13106 13352:14130 14376:15154 15400:16178" s="183" customFormat="1" ht="23.25" customHeight="1" x14ac:dyDescent="0.25">
      <c r="A140" s="16" t="e">
        <f>#REF!+1</f>
        <v>#REF!</v>
      </c>
      <c r="B140" s="16" t="s">
        <v>3138</v>
      </c>
      <c r="C140" s="214">
        <v>100581</v>
      </c>
      <c r="D140" s="213"/>
      <c r="E140" s="213">
        <v>38233</v>
      </c>
      <c r="F140" s="201">
        <v>41885</v>
      </c>
      <c r="G140" s="16" t="s">
        <v>42</v>
      </c>
      <c r="H140" s="16"/>
      <c r="I140" s="16"/>
      <c r="J140" s="16" t="s">
        <v>109</v>
      </c>
      <c r="K140" s="16" t="s">
        <v>110</v>
      </c>
      <c r="L140" s="16" t="s">
        <v>51</v>
      </c>
      <c r="M140" s="16"/>
      <c r="N140" s="16" t="s">
        <v>109</v>
      </c>
      <c r="O140" s="16" t="s">
        <v>110</v>
      </c>
      <c r="P140" s="16" t="s">
        <v>51</v>
      </c>
      <c r="Q140" s="16" t="s">
        <v>42</v>
      </c>
      <c r="R140" s="16" t="s">
        <v>485</v>
      </c>
      <c r="S140" s="16" t="s">
        <v>545</v>
      </c>
      <c r="T140" s="16"/>
      <c r="U140" s="16"/>
      <c r="V140" s="16">
        <v>635100</v>
      </c>
      <c r="W140" s="16"/>
      <c r="X140" s="16"/>
      <c r="Y140" s="16"/>
      <c r="Z140" s="16"/>
      <c r="AA140" s="16"/>
      <c r="AB140" s="16"/>
      <c r="AC140" s="16">
        <v>635100</v>
      </c>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203"/>
      <c r="AZ140" s="16"/>
      <c r="BA140" s="16"/>
      <c r="BB140" s="16" t="s">
        <v>5635</v>
      </c>
      <c r="BC140" s="16" t="s">
        <v>5636</v>
      </c>
      <c r="BD140" s="16">
        <v>43</v>
      </c>
      <c r="BE140" s="16">
        <v>40</v>
      </c>
      <c r="BF140" s="16">
        <v>10.6</v>
      </c>
      <c r="BG140" s="16">
        <v>25</v>
      </c>
      <c r="BH140" s="16">
        <v>39</v>
      </c>
      <c r="BI140" s="16">
        <v>20.7</v>
      </c>
      <c r="BJ140" s="16">
        <f t="shared" si="56"/>
        <v>43.669611111111109</v>
      </c>
      <c r="BK140" s="16">
        <f t="shared" si="57"/>
        <v>25.655749999999998</v>
      </c>
      <c r="BL140" s="16"/>
      <c r="BM140" s="16"/>
      <c r="BN140" s="16"/>
    </row>
    <row r="141" spans="1:818 1064:1842 2088:2866 3112:3890 4136:4914 5160:5938 6184:6962 7208:7986 8232:9010 9256:10034 10280:11058 11304:12082 12328:13106 13352:14130 14376:15154 15400:16178" s="183" customFormat="1" ht="29.25" customHeight="1" x14ac:dyDescent="0.25">
      <c r="A141" s="16" t="e">
        <f>#REF!+1</f>
        <v>#REF!</v>
      </c>
      <c r="B141" s="16" t="s">
        <v>704</v>
      </c>
      <c r="C141" s="214">
        <v>100607</v>
      </c>
      <c r="D141" s="213"/>
      <c r="E141" s="201">
        <v>38275</v>
      </c>
      <c r="F141" s="201">
        <v>40466</v>
      </c>
      <c r="G141" s="16" t="s">
        <v>705</v>
      </c>
      <c r="H141" s="16"/>
      <c r="I141" s="16"/>
      <c r="J141" s="16" t="s">
        <v>706</v>
      </c>
      <c r="K141" s="16" t="s">
        <v>121</v>
      </c>
      <c r="L141" s="16" t="s">
        <v>52</v>
      </c>
      <c r="M141" s="16"/>
      <c r="N141" s="16" t="s">
        <v>706</v>
      </c>
      <c r="O141" s="16" t="s">
        <v>121</v>
      </c>
      <c r="P141" s="16" t="s">
        <v>52</v>
      </c>
      <c r="Q141" s="16" t="s">
        <v>510</v>
      </c>
      <c r="R141" s="16" t="s">
        <v>485</v>
      </c>
      <c r="S141" s="16" t="s">
        <v>545</v>
      </c>
      <c r="T141" s="16"/>
      <c r="U141" s="16"/>
      <c r="V141" s="16">
        <v>63072</v>
      </c>
      <c r="W141" s="16"/>
      <c r="X141" s="16"/>
      <c r="Y141" s="16"/>
      <c r="Z141" s="16"/>
      <c r="AA141" s="16"/>
      <c r="AB141" s="16"/>
      <c r="AC141" s="16">
        <v>63072</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5637</v>
      </c>
      <c r="BC141" s="16" t="s">
        <v>1393</v>
      </c>
      <c r="BD141" s="16">
        <v>43</v>
      </c>
      <c r="BE141" s="16">
        <v>2</v>
      </c>
      <c r="BF141" s="16">
        <v>7.9</v>
      </c>
      <c r="BG141" s="16">
        <v>23</v>
      </c>
      <c r="BH141" s="16">
        <v>20</v>
      </c>
      <c r="BI141" s="16">
        <v>19.5</v>
      </c>
      <c r="BJ141" s="16">
        <f t="shared" si="56"/>
        <v>43.035527777777773</v>
      </c>
      <c r="BK141" s="16">
        <f t="shared" si="57"/>
        <v>23.338749999999997</v>
      </c>
      <c r="BL141" s="16"/>
      <c r="BM141" s="16"/>
      <c r="BN141" s="16"/>
    </row>
    <row r="142" spans="1:818 1064:1842 2088:2866 3112:3890 4136:4914 5160:5938 6184:6962 7208:7986 8232:9010 9256:10034 10280:11058 11304:12082 12328:13106 13352:14130 14376:15154 15400:16178" s="183" customFormat="1" ht="24.75" customHeight="1" x14ac:dyDescent="0.25">
      <c r="A142" s="16" t="e">
        <f>#REF!+1</f>
        <v>#REF!</v>
      </c>
      <c r="B142" s="16" t="s">
        <v>3140</v>
      </c>
      <c r="C142" s="214">
        <v>100613</v>
      </c>
      <c r="D142" s="213"/>
      <c r="E142" s="201">
        <v>38275</v>
      </c>
      <c r="F142" s="201">
        <v>41927</v>
      </c>
      <c r="G142" s="16" t="s">
        <v>37</v>
      </c>
      <c r="H142" s="16"/>
      <c r="I142" s="16"/>
      <c r="J142" s="16" t="s">
        <v>35</v>
      </c>
      <c r="K142" s="16" t="s">
        <v>35</v>
      </c>
      <c r="L142" s="16" t="s">
        <v>35</v>
      </c>
      <c r="M142" s="16"/>
      <c r="N142" s="16" t="s">
        <v>35</v>
      </c>
      <c r="O142" s="16" t="s">
        <v>35</v>
      </c>
      <c r="P142" s="16" t="s">
        <v>35</v>
      </c>
      <c r="Q142" s="16" t="s">
        <v>667</v>
      </c>
      <c r="R142" s="16" t="s">
        <v>485</v>
      </c>
      <c r="S142" s="16" t="s">
        <v>401</v>
      </c>
      <c r="T142" s="16"/>
      <c r="U142" s="16"/>
      <c r="V142" s="16">
        <v>50000</v>
      </c>
      <c r="W142" s="16"/>
      <c r="X142" s="16">
        <v>50000</v>
      </c>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c r="BC142" s="16"/>
      <c r="BD142" s="16"/>
      <c r="BE142" s="16"/>
      <c r="BF142" s="16"/>
      <c r="BG142" s="16"/>
      <c r="BH142" s="16"/>
      <c r="BI142" s="16"/>
      <c r="BJ142" s="16">
        <f t="shared" si="56"/>
        <v>0</v>
      </c>
      <c r="BK142" s="16">
        <f t="shared" si="57"/>
        <v>0</v>
      </c>
      <c r="BL142" s="16"/>
      <c r="BM142" s="16"/>
      <c r="BN142" s="16"/>
    </row>
    <row r="143" spans="1:818 1064:1842 2088:2866 3112:3890 4136:4914 5160:5938 6184:6962 7208:7986 8232:9010 9256:10034 10280:11058 11304:12082 12328:13106 13352:14130 14376:15154 15400:16178" s="183" customFormat="1" ht="32.25" customHeight="1" x14ac:dyDescent="0.25">
      <c r="A143" s="16" t="e">
        <f t="shared" si="55"/>
        <v>#REF!</v>
      </c>
      <c r="B143" s="16" t="s">
        <v>3139</v>
      </c>
      <c r="C143" s="214">
        <v>100614</v>
      </c>
      <c r="D143" s="213"/>
      <c r="E143" s="201">
        <v>38275</v>
      </c>
      <c r="F143" s="201">
        <v>41927</v>
      </c>
      <c r="G143" s="16" t="s">
        <v>708</v>
      </c>
      <c r="H143" s="16"/>
      <c r="I143" s="16"/>
      <c r="J143" s="16" t="s">
        <v>105</v>
      </c>
      <c r="K143" s="16" t="s">
        <v>106</v>
      </c>
      <c r="L143" s="16" t="s">
        <v>72</v>
      </c>
      <c r="M143" s="16"/>
      <c r="N143" s="16" t="s">
        <v>105</v>
      </c>
      <c r="O143" s="16" t="s">
        <v>106</v>
      </c>
      <c r="P143" s="16" t="s">
        <v>72</v>
      </c>
      <c r="Q143" s="16" t="s">
        <v>73</v>
      </c>
      <c r="R143" s="16" t="s">
        <v>485</v>
      </c>
      <c r="S143" s="16" t="s">
        <v>617</v>
      </c>
      <c r="T143" s="16"/>
      <c r="U143" s="16"/>
      <c r="V143" s="16">
        <v>17217</v>
      </c>
      <c r="W143" s="16">
        <v>17217</v>
      </c>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v>728.8</v>
      </c>
      <c r="AZ143" s="16">
        <v>4655079.0470000003</v>
      </c>
      <c r="BA143" s="16">
        <v>86808559.640000001</v>
      </c>
      <c r="BB143" s="16" t="s">
        <v>5638</v>
      </c>
      <c r="BC143" s="16" t="s">
        <v>5639</v>
      </c>
      <c r="BD143" s="16">
        <v>42</v>
      </c>
      <c r="BE143" s="16">
        <v>49</v>
      </c>
      <c r="BF143" s="16">
        <v>25.7</v>
      </c>
      <c r="BG143" s="16">
        <v>24</v>
      </c>
      <c r="BH143" s="16">
        <v>33</v>
      </c>
      <c r="BI143" s="16">
        <v>47.4</v>
      </c>
      <c r="BJ143" s="16">
        <f t="shared" si="56"/>
        <v>42.823805555555559</v>
      </c>
      <c r="BK143" s="16">
        <f t="shared" si="57"/>
        <v>24.563166666666667</v>
      </c>
      <c r="BL143" s="16"/>
      <c r="BM143" s="16"/>
      <c r="BN143" s="16" t="s">
        <v>5640</v>
      </c>
    </row>
    <row r="144" spans="1:818 1064:1842 2088:2866 3112:3890 4136:4914 5160:5938 6184:6962 7208:7986 8232:9010 9256:10034 10280:11058 11304:12082 12328:13106 13352:14130 14376:15154 15400:16178" s="183" customFormat="1" ht="51" x14ac:dyDescent="0.25">
      <c r="A144" s="16" t="e">
        <f>#REF!+1</f>
        <v>#REF!</v>
      </c>
      <c r="B144" s="16" t="s">
        <v>3780</v>
      </c>
      <c r="C144" s="214">
        <v>100621</v>
      </c>
      <c r="D144" s="201"/>
      <c r="E144" s="213">
        <v>38278</v>
      </c>
      <c r="F144" s="201">
        <v>41930</v>
      </c>
      <c r="G144" s="16" t="s">
        <v>55</v>
      </c>
      <c r="H144" s="16"/>
      <c r="I144" s="16"/>
      <c r="J144" s="217" t="s">
        <v>709</v>
      </c>
      <c r="K144" s="16" t="s">
        <v>256</v>
      </c>
      <c r="L144" s="16" t="s">
        <v>189</v>
      </c>
      <c r="M144" s="16"/>
      <c r="N144" s="16" t="s">
        <v>709</v>
      </c>
      <c r="O144" s="16" t="s">
        <v>256</v>
      </c>
      <c r="P144" s="16" t="s">
        <v>189</v>
      </c>
      <c r="Q144" s="16" t="s">
        <v>510</v>
      </c>
      <c r="R144" s="16" t="s">
        <v>485</v>
      </c>
      <c r="S144" s="16" t="s">
        <v>2944</v>
      </c>
      <c r="T144" s="16"/>
      <c r="U144" s="16"/>
      <c r="V144" s="16">
        <v>928200000</v>
      </c>
      <c r="W144" s="16"/>
      <c r="X144" s="16"/>
      <c r="Y144" s="16"/>
      <c r="Z144" s="16"/>
      <c r="AA144" s="16"/>
      <c r="AB144" s="16"/>
      <c r="AC144" s="16"/>
      <c r="AD144" s="16"/>
      <c r="AE144" s="16"/>
      <c r="AF144" s="16">
        <v>928200000</v>
      </c>
      <c r="AG144" s="16">
        <v>1875</v>
      </c>
      <c r="AH144" s="16">
        <v>5</v>
      </c>
      <c r="AI144" s="16"/>
      <c r="AJ144" s="16"/>
      <c r="AK144" s="16"/>
      <c r="AL144" s="16"/>
      <c r="AM144" s="16"/>
      <c r="AN144" s="16"/>
      <c r="AO144" s="16"/>
      <c r="AP144" s="16"/>
      <c r="AQ144" s="16"/>
      <c r="AR144" s="16"/>
      <c r="AS144" s="16"/>
      <c r="AT144" s="16"/>
      <c r="AU144" s="16"/>
      <c r="AV144" s="16"/>
      <c r="AW144" s="16"/>
      <c r="AX144" s="16"/>
      <c r="AY144" s="203"/>
      <c r="AZ144" s="16"/>
      <c r="BA144" s="16"/>
      <c r="BB144" s="16"/>
      <c r="BC144" s="16"/>
      <c r="BD144" s="16"/>
      <c r="BE144" s="16"/>
      <c r="BF144" s="16"/>
      <c r="BG144" s="16"/>
      <c r="BH144" s="16"/>
      <c r="BI144" s="16"/>
      <c r="BJ144" s="16">
        <f t="shared" si="56"/>
        <v>0</v>
      </c>
      <c r="BK144" s="16">
        <f t="shared" si="57"/>
        <v>0</v>
      </c>
      <c r="BL144" s="16"/>
      <c r="BM144" s="16"/>
      <c r="BN144" s="16" t="s">
        <v>5641</v>
      </c>
      <c r="KJ144" s="207"/>
      <c r="KK144" s="207"/>
      <c r="KL144" s="207"/>
      <c r="KM144" s="207"/>
      <c r="KN144" s="207"/>
      <c r="KO144" s="207"/>
      <c r="KP144" s="207"/>
      <c r="KQ144" s="207"/>
      <c r="KR144" s="207"/>
      <c r="KS144" s="207"/>
      <c r="KT144" s="207"/>
      <c r="UF144" s="207"/>
      <c r="UG144" s="207"/>
      <c r="UH144" s="207"/>
      <c r="UI144" s="207"/>
      <c r="UJ144" s="207"/>
      <c r="UK144" s="207"/>
      <c r="UL144" s="207"/>
      <c r="UM144" s="207"/>
      <c r="UN144" s="207"/>
      <c r="UO144" s="207"/>
      <c r="UP144" s="207"/>
      <c r="AEB144" s="207"/>
      <c r="AEC144" s="207"/>
      <c r="AED144" s="207"/>
      <c r="AEE144" s="207"/>
      <c r="AEF144" s="207"/>
      <c r="AEG144" s="207"/>
      <c r="AEH144" s="207"/>
      <c r="AEI144" s="207"/>
      <c r="AEJ144" s="207"/>
      <c r="AEK144" s="207"/>
      <c r="AEL144" s="207"/>
      <c r="ANX144" s="207"/>
      <c r="ANY144" s="207"/>
      <c r="ANZ144" s="207"/>
      <c r="AOA144" s="207"/>
      <c r="AOB144" s="207"/>
      <c r="AOC144" s="207"/>
      <c r="AOD144" s="207"/>
      <c r="AOE144" s="207"/>
      <c r="AOF144" s="207"/>
      <c r="AOG144" s="207"/>
      <c r="AOH144" s="207"/>
      <c r="AXT144" s="207"/>
      <c r="AXU144" s="207"/>
      <c r="AXV144" s="207"/>
      <c r="AXW144" s="207"/>
      <c r="AXX144" s="207"/>
      <c r="AXY144" s="207"/>
      <c r="AXZ144" s="207"/>
      <c r="AYA144" s="207"/>
      <c r="AYB144" s="207"/>
      <c r="AYC144" s="207"/>
      <c r="AYD144" s="207"/>
      <c r="BHP144" s="207"/>
      <c r="BHQ144" s="207"/>
      <c r="BHR144" s="207"/>
      <c r="BHS144" s="207"/>
      <c r="BHT144" s="207"/>
      <c r="BHU144" s="207"/>
      <c r="BHV144" s="207"/>
      <c r="BHW144" s="207"/>
      <c r="BHX144" s="207"/>
      <c r="BHY144" s="207"/>
      <c r="BHZ144" s="207"/>
      <c r="BRL144" s="207"/>
      <c r="BRM144" s="207"/>
      <c r="BRN144" s="207"/>
      <c r="BRO144" s="207"/>
      <c r="BRP144" s="207"/>
      <c r="BRQ144" s="207"/>
      <c r="BRR144" s="207"/>
      <c r="BRS144" s="207"/>
      <c r="BRT144" s="207"/>
      <c r="BRU144" s="207"/>
      <c r="BRV144" s="207"/>
      <c r="CBH144" s="207"/>
      <c r="CBI144" s="207"/>
      <c r="CBJ144" s="207"/>
      <c r="CBK144" s="207"/>
      <c r="CBL144" s="207"/>
      <c r="CBM144" s="207"/>
      <c r="CBN144" s="207"/>
      <c r="CBO144" s="207"/>
      <c r="CBP144" s="207"/>
      <c r="CBQ144" s="207"/>
      <c r="CBR144" s="207"/>
      <c r="CLD144" s="207"/>
      <c r="CLE144" s="207"/>
      <c r="CLF144" s="207"/>
      <c r="CLG144" s="207"/>
      <c r="CLH144" s="207"/>
      <c r="CLI144" s="207"/>
      <c r="CLJ144" s="207"/>
      <c r="CLK144" s="207"/>
      <c r="CLL144" s="207"/>
      <c r="CLM144" s="207"/>
      <c r="CLN144" s="207"/>
      <c r="CUZ144" s="207"/>
      <c r="CVA144" s="207"/>
      <c r="CVB144" s="207"/>
      <c r="CVC144" s="207"/>
      <c r="CVD144" s="207"/>
      <c r="CVE144" s="207"/>
      <c r="CVF144" s="207"/>
      <c r="CVG144" s="207"/>
      <c r="CVH144" s="207"/>
      <c r="CVI144" s="207"/>
      <c r="CVJ144" s="207"/>
      <c r="DEV144" s="207"/>
      <c r="DEW144" s="207"/>
      <c r="DEX144" s="207"/>
      <c r="DEY144" s="207"/>
      <c r="DEZ144" s="207"/>
      <c r="DFA144" s="207"/>
      <c r="DFB144" s="207"/>
      <c r="DFC144" s="207"/>
      <c r="DFD144" s="207"/>
      <c r="DFE144" s="207"/>
      <c r="DFF144" s="207"/>
      <c r="DOR144" s="207"/>
      <c r="DOS144" s="207"/>
      <c r="DOT144" s="207"/>
      <c r="DOU144" s="207"/>
      <c r="DOV144" s="207"/>
      <c r="DOW144" s="207"/>
      <c r="DOX144" s="207"/>
      <c r="DOY144" s="207"/>
      <c r="DOZ144" s="207"/>
      <c r="DPA144" s="207"/>
      <c r="DPB144" s="207"/>
      <c r="DYN144" s="207"/>
      <c r="DYO144" s="207"/>
      <c r="DYP144" s="207"/>
      <c r="DYQ144" s="207"/>
      <c r="DYR144" s="207"/>
      <c r="DYS144" s="207"/>
      <c r="DYT144" s="207"/>
      <c r="DYU144" s="207"/>
      <c r="DYV144" s="207"/>
      <c r="DYW144" s="207"/>
      <c r="DYX144" s="207"/>
      <c r="EIJ144" s="207"/>
      <c r="EIK144" s="207"/>
      <c r="EIL144" s="207"/>
      <c r="EIM144" s="207"/>
      <c r="EIN144" s="207"/>
      <c r="EIO144" s="207"/>
      <c r="EIP144" s="207"/>
      <c r="EIQ144" s="207"/>
      <c r="EIR144" s="207"/>
      <c r="EIS144" s="207"/>
      <c r="EIT144" s="207"/>
      <c r="ESF144" s="207"/>
      <c r="ESG144" s="207"/>
      <c r="ESH144" s="207"/>
      <c r="ESI144" s="207"/>
      <c r="ESJ144" s="207"/>
      <c r="ESK144" s="207"/>
      <c r="ESL144" s="207"/>
      <c r="ESM144" s="207"/>
      <c r="ESN144" s="207"/>
      <c r="ESO144" s="207"/>
      <c r="ESP144" s="207"/>
      <c r="FCB144" s="207"/>
      <c r="FCC144" s="207"/>
      <c r="FCD144" s="207"/>
      <c r="FCE144" s="207"/>
      <c r="FCF144" s="207"/>
      <c r="FCG144" s="207"/>
      <c r="FCH144" s="207"/>
      <c r="FCI144" s="207"/>
      <c r="FCJ144" s="207"/>
      <c r="FCK144" s="207"/>
      <c r="FCL144" s="207"/>
      <c r="FLX144" s="207"/>
      <c r="FLY144" s="207"/>
      <c r="FLZ144" s="207"/>
      <c r="FMA144" s="207"/>
      <c r="FMB144" s="207"/>
      <c r="FMC144" s="207"/>
      <c r="FMD144" s="207"/>
      <c r="FME144" s="207"/>
      <c r="FMF144" s="207"/>
      <c r="FMG144" s="207"/>
      <c r="FMH144" s="207"/>
      <c r="FVT144" s="207"/>
      <c r="FVU144" s="207"/>
      <c r="FVV144" s="207"/>
      <c r="FVW144" s="207"/>
      <c r="FVX144" s="207"/>
      <c r="FVY144" s="207"/>
      <c r="FVZ144" s="207"/>
      <c r="FWA144" s="207"/>
      <c r="FWB144" s="207"/>
      <c r="FWC144" s="207"/>
      <c r="FWD144" s="207"/>
      <c r="GFP144" s="207"/>
      <c r="GFQ144" s="207"/>
      <c r="GFR144" s="207"/>
      <c r="GFS144" s="207"/>
      <c r="GFT144" s="207"/>
      <c r="GFU144" s="207"/>
      <c r="GFV144" s="207"/>
      <c r="GFW144" s="207"/>
      <c r="GFX144" s="207"/>
      <c r="GFY144" s="207"/>
      <c r="GFZ144" s="207"/>
      <c r="GPL144" s="207"/>
      <c r="GPM144" s="207"/>
      <c r="GPN144" s="207"/>
      <c r="GPO144" s="207"/>
      <c r="GPP144" s="207"/>
      <c r="GPQ144" s="207"/>
      <c r="GPR144" s="207"/>
      <c r="GPS144" s="207"/>
      <c r="GPT144" s="207"/>
      <c r="GPU144" s="207"/>
      <c r="GPV144" s="207"/>
      <c r="GZH144" s="207"/>
      <c r="GZI144" s="207"/>
      <c r="GZJ144" s="207"/>
      <c r="GZK144" s="207"/>
      <c r="GZL144" s="207"/>
      <c r="GZM144" s="207"/>
      <c r="GZN144" s="207"/>
      <c r="GZO144" s="207"/>
      <c r="GZP144" s="207"/>
      <c r="GZQ144" s="207"/>
      <c r="GZR144" s="207"/>
      <c r="HJD144" s="207"/>
      <c r="HJE144" s="207"/>
      <c r="HJF144" s="207"/>
      <c r="HJG144" s="207"/>
      <c r="HJH144" s="207"/>
      <c r="HJI144" s="207"/>
      <c r="HJJ144" s="207"/>
      <c r="HJK144" s="207"/>
      <c r="HJL144" s="207"/>
      <c r="HJM144" s="207"/>
      <c r="HJN144" s="207"/>
      <c r="HSZ144" s="207"/>
      <c r="HTA144" s="207"/>
      <c r="HTB144" s="207"/>
      <c r="HTC144" s="207"/>
      <c r="HTD144" s="207"/>
      <c r="HTE144" s="207"/>
      <c r="HTF144" s="207"/>
      <c r="HTG144" s="207"/>
      <c r="HTH144" s="207"/>
      <c r="HTI144" s="207"/>
      <c r="HTJ144" s="207"/>
      <c r="ICV144" s="207"/>
      <c r="ICW144" s="207"/>
      <c r="ICX144" s="207"/>
      <c r="ICY144" s="207"/>
      <c r="ICZ144" s="207"/>
      <c r="IDA144" s="207"/>
      <c r="IDB144" s="207"/>
      <c r="IDC144" s="207"/>
      <c r="IDD144" s="207"/>
      <c r="IDE144" s="207"/>
      <c r="IDF144" s="207"/>
      <c r="IMR144" s="207"/>
      <c r="IMS144" s="207"/>
      <c r="IMT144" s="207"/>
      <c r="IMU144" s="207"/>
      <c r="IMV144" s="207"/>
      <c r="IMW144" s="207"/>
      <c r="IMX144" s="207"/>
      <c r="IMY144" s="207"/>
      <c r="IMZ144" s="207"/>
      <c r="INA144" s="207"/>
      <c r="INB144" s="207"/>
      <c r="IWN144" s="207"/>
      <c r="IWO144" s="207"/>
      <c r="IWP144" s="207"/>
      <c r="IWQ144" s="207"/>
      <c r="IWR144" s="207"/>
      <c r="IWS144" s="207"/>
      <c r="IWT144" s="207"/>
      <c r="IWU144" s="207"/>
      <c r="IWV144" s="207"/>
      <c r="IWW144" s="207"/>
      <c r="IWX144" s="207"/>
      <c r="JGJ144" s="207"/>
      <c r="JGK144" s="207"/>
      <c r="JGL144" s="207"/>
      <c r="JGM144" s="207"/>
      <c r="JGN144" s="207"/>
      <c r="JGO144" s="207"/>
      <c r="JGP144" s="207"/>
      <c r="JGQ144" s="207"/>
      <c r="JGR144" s="207"/>
      <c r="JGS144" s="207"/>
      <c r="JGT144" s="207"/>
      <c r="JQF144" s="207"/>
      <c r="JQG144" s="207"/>
      <c r="JQH144" s="207"/>
      <c r="JQI144" s="207"/>
      <c r="JQJ144" s="207"/>
      <c r="JQK144" s="207"/>
      <c r="JQL144" s="207"/>
      <c r="JQM144" s="207"/>
      <c r="JQN144" s="207"/>
      <c r="JQO144" s="207"/>
      <c r="JQP144" s="207"/>
      <c r="KAB144" s="207"/>
      <c r="KAC144" s="207"/>
      <c r="KAD144" s="207"/>
      <c r="KAE144" s="207"/>
      <c r="KAF144" s="207"/>
      <c r="KAG144" s="207"/>
      <c r="KAH144" s="207"/>
      <c r="KAI144" s="207"/>
      <c r="KAJ144" s="207"/>
      <c r="KAK144" s="207"/>
      <c r="KAL144" s="207"/>
      <c r="KJX144" s="207"/>
      <c r="KJY144" s="207"/>
      <c r="KJZ144" s="207"/>
      <c r="KKA144" s="207"/>
      <c r="KKB144" s="207"/>
      <c r="KKC144" s="207"/>
      <c r="KKD144" s="207"/>
      <c r="KKE144" s="207"/>
      <c r="KKF144" s="207"/>
      <c r="KKG144" s="207"/>
      <c r="KKH144" s="207"/>
      <c r="KTT144" s="207"/>
      <c r="KTU144" s="207"/>
      <c r="KTV144" s="207"/>
      <c r="KTW144" s="207"/>
      <c r="KTX144" s="207"/>
      <c r="KTY144" s="207"/>
      <c r="KTZ144" s="207"/>
      <c r="KUA144" s="207"/>
      <c r="KUB144" s="207"/>
      <c r="KUC144" s="207"/>
      <c r="KUD144" s="207"/>
      <c r="LDP144" s="207"/>
      <c r="LDQ144" s="207"/>
      <c r="LDR144" s="207"/>
      <c r="LDS144" s="207"/>
      <c r="LDT144" s="207"/>
      <c r="LDU144" s="207"/>
      <c r="LDV144" s="207"/>
      <c r="LDW144" s="207"/>
      <c r="LDX144" s="207"/>
      <c r="LDY144" s="207"/>
      <c r="LDZ144" s="207"/>
      <c r="LNL144" s="207"/>
      <c r="LNM144" s="207"/>
      <c r="LNN144" s="207"/>
      <c r="LNO144" s="207"/>
      <c r="LNP144" s="207"/>
      <c r="LNQ144" s="207"/>
      <c r="LNR144" s="207"/>
      <c r="LNS144" s="207"/>
      <c r="LNT144" s="207"/>
      <c r="LNU144" s="207"/>
      <c r="LNV144" s="207"/>
      <c r="LXH144" s="207"/>
      <c r="LXI144" s="207"/>
      <c r="LXJ144" s="207"/>
      <c r="LXK144" s="207"/>
      <c r="LXL144" s="207"/>
      <c r="LXM144" s="207"/>
      <c r="LXN144" s="207"/>
      <c r="LXO144" s="207"/>
      <c r="LXP144" s="207"/>
      <c r="LXQ144" s="207"/>
      <c r="LXR144" s="207"/>
      <c r="MHD144" s="207"/>
      <c r="MHE144" s="207"/>
      <c r="MHF144" s="207"/>
      <c r="MHG144" s="207"/>
      <c r="MHH144" s="207"/>
      <c r="MHI144" s="207"/>
      <c r="MHJ144" s="207"/>
      <c r="MHK144" s="207"/>
      <c r="MHL144" s="207"/>
      <c r="MHM144" s="207"/>
      <c r="MHN144" s="207"/>
      <c r="MQZ144" s="207"/>
      <c r="MRA144" s="207"/>
      <c r="MRB144" s="207"/>
      <c r="MRC144" s="207"/>
      <c r="MRD144" s="207"/>
      <c r="MRE144" s="207"/>
      <c r="MRF144" s="207"/>
      <c r="MRG144" s="207"/>
      <c r="MRH144" s="207"/>
      <c r="MRI144" s="207"/>
      <c r="MRJ144" s="207"/>
      <c r="NAV144" s="207"/>
      <c r="NAW144" s="207"/>
      <c r="NAX144" s="207"/>
      <c r="NAY144" s="207"/>
      <c r="NAZ144" s="207"/>
      <c r="NBA144" s="207"/>
      <c r="NBB144" s="207"/>
      <c r="NBC144" s="207"/>
      <c r="NBD144" s="207"/>
      <c r="NBE144" s="207"/>
      <c r="NBF144" s="207"/>
      <c r="NKR144" s="207"/>
      <c r="NKS144" s="207"/>
      <c r="NKT144" s="207"/>
      <c r="NKU144" s="207"/>
      <c r="NKV144" s="207"/>
      <c r="NKW144" s="207"/>
      <c r="NKX144" s="207"/>
      <c r="NKY144" s="207"/>
      <c r="NKZ144" s="207"/>
      <c r="NLA144" s="207"/>
      <c r="NLB144" s="207"/>
      <c r="NUN144" s="207"/>
      <c r="NUO144" s="207"/>
      <c r="NUP144" s="207"/>
      <c r="NUQ144" s="207"/>
      <c r="NUR144" s="207"/>
      <c r="NUS144" s="207"/>
      <c r="NUT144" s="207"/>
      <c r="NUU144" s="207"/>
      <c r="NUV144" s="207"/>
      <c r="NUW144" s="207"/>
      <c r="NUX144" s="207"/>
      <c r="OEJ144" s="207"/>
      <c r="OEK144" s="207"/>
      <c r="OEL144" s="207"/>
      <c r="OEM144" s="207"/>
      <c r="OEN144" s="207"/>
      <c r="OEO144" s="207"/>
      <c r="OEP144" s="207"/>
      <c r="OEQ144" s="207"/>
      <c r="OER144" s="207"/>
      <c r="OES144" s="207"/>
      <c r="OET144" s="207"/>
      <c r="OOF144" s="207"/>
      <c r="OOG144" s="207"/>
      <c r="OOH144" s="207"/>
      <c r="OOI144" s="207"/>
      <c r="OOJ144" s="207"/>
      <c r="OOK144" s="207"/>
      <c r="OOL144" s="207"/>
      <c r="OOM144" s="207"/>
      <c r="OON144" s="207"/>
      <c r="OOO144" s="207"/>
      <c r="OOP144" s="207"/>
      <c r="OYB144" s="207"/>
      <c r="OYC144" s="207"/>
      <c r="OYD144" s="207"/>
      <c r="OYE144" s="207"/>
      <c r="OYF144" s="207"/>
      <c r="OYG144" s="207"/>
      <c r="OYH144" s="207"/>
      <c r="OYI144" s="207"/>
      <c r="OYJ144" s="207"/>
      <c r="OYK144" s="207"/>
      <c r="OYL144" s="207"/>
      <c r="PHX144" s="207"/>
      <c r="PHY144" s="207"/>
      <c r="PHZ144" s="207"/>
      <c r="PIA144" s="207"/>
      <c r="PIB144" s="207"/>
      <c r="PIC144" s="207"/>
      <c r="PID144" s="207"/>
      <c r="PIE144" s="207"/>
      <c r="PIF144" s="207"/>
      <c r="PIG144" s="207"/>
      <c r="PIH144" s="207"/>
      <c r="PRT144" s="207"/>
      <c r="PRU144" s="207"/>
      <c r="PRV144" s="207"/>
      <c r="PRW144" s="207"/>
      <c r="PRX144" s="207"/>
      <c r="PRY144" s="207"/>
      <c r="PRZ144" s="207"/>
      <c r="PSA144" s="207"/>
      <c r="PSB144" s="207"/>
      <c r="PSC144" s="207"/>
      <c r="PSD144" s="207"/>
      <c r="QBP144" s="207"/>
      <c r="QBQ144" s="207"/>
      <c r="QBR144" s="207"/>
      <c r="QBS144" s="207"/>
      <c r="QBT144" s="207"/>
      <c r="QBU144" s="207"/>
      <c r="QBV144" s="207"/>
      <c r="QBW144" s="207"/>
      <c r="QBX144" s="207"/>
      <c r="QBY144" s="207"/>
      <c r="QBZ144" s="207"/>
      <c r="QLL144" s="207"/>
      <c r="QLM144" s="207"/>
      <c r="QLN144" s="207"/>
      <c r="QLO144" s="207"/>
      <c r="QLP144" s="207"/>
      <c r="QLQ144" s="207"/>
      <c r="QLR144" s="207"/>
      <c r="QLS144" s="207"/>
      <c r="QLT144" s="207"/>
      <c r="QLU144" s="207"/>
      <c r="QLV144" s="207"/>
      <c r="QVH144" s="207"/>
      <c r="QVI144" s="207"/>
      <c r="QVJ144" s="207"/>
      <c r="QVK144" s="207"/>
      <c r="QVL144" s="207"/>
      <c r="QVM144" s="207"/>
      <c r="QVN144" s="207"/>
      <c r="QVO144" s="207"/>
      <c r="QVP144" s="207"/>
      <c r="QVQ144" s="207"/>
      <c r="QVR144" s="207"/>
      <c r="RFD144" s="207"/>
      <c r="RFE144" s="207"/>
      <c r="RFF144" s="207"/>
      <c r="RFG144" s="207"/>
      <c r="RFH144" s="207"/>
      <c r="RFI144" s="207"/>
      <c r="RFJ144" s="207"/>
      <c r="RFK144" s="207"/>
      <c r="RFL144" s="207"/>
      <c r="RFM144" s="207"/>
      <c r="RFN144" s="207"/>
      <c r="ROZ144" s="207"/>
      <c r="RPA144" s="207"/>
      <c r="RPB144" s="207"/>
      <c r="RPC144" s="207"/>
      <c r="RPD144" s="207"/>
      <c r="RPE144" s="207"/>
      <c r="RPF144" s="207"/>
      <c r="RPG144" s="207"/>
      <c r="RPH144" s="207"/>
      <c r="RPI144" s="207"/>
      <c r="RPJ144" s="207"/>
      <c r="RYV144" s="207"/>
      <c r="RYW144" s="207"/>
      <c r="RYX144" s="207"/>
      <c r="RYY144" s="207"/>
      <c r="RYZ144" s="207"/>
      <c r="RZA144" s="207"/>
      <c r="RZB144" s="207"/>
      <c r="RZC144" s="207"/>
      <c r="RZD144" s="207"/>
      <c r="RZE144" s="207"/>
      <c r="RZF144" s="207"/>
      <c r="SIR144" s="207"/>
      <c r="SIS144" s="207"/>
      <c r="SIT144" s="207"/>
      <c r="SIU144" s="207"/>
      <c r="SIV144" s="207"/>
      <c r="SIW144" s="207"/>
      <c r="SIX144" s="207"/>
      <c r="SIY144" s="207"/>
      <c r="SIZ144" s="207"/>
      <c r="SJA144" s="207"/>
      <c r="SJB144" s="207"/>
      <c r="SSN144" s="207"/>
      <c r="SSO144" s="207"/>
      <c r="SSP144" s="207"/>
      <c r="SSQ144" s="207"/>
      <c r="SSR144" s="207"/>
      <c r="SSS144" s="207"/>
      <c r="SST144" s="207"/>
      <c r="SSU144" s="207"/>
      <c r="SSV144" s="207"/>
      <c r="SSW144" s="207"/>
      <c r="SSX144" s="207"/>
      <c r="TCJ144" s="207"/>
      <c r="TCK144" s="207"/>
      <c r="TCL144" s="207"/>
      <c r="TCM144" s="207"/>
      <c r="TCN144" s="207"/>
      <c r="TCO144" s="207"/>
      <c r="TCP144" s="207"/>
      <c r="TCQ144" s="207"/>
      <c r="TCR144" s="207"/>
      <c r="TCS144" s="207"/>
      <c r="TCT144" s="207"/>
      <c r="TMF144" s="207"/>
      <c r="TMG144" s="207"/>
      <c r="TMH144" s="207"/>
      <c r="TMI144" s="207"/>
      <c r="TMJ144" s="207"/>
      <c r="TMK144" s="207"/>
      <c r="TML144" s="207"/>
      <c r="TMM144" s="207"/>
      <c r="TMN144" s="207"/>
      <c r="TMO144" s="207"/>
      <c r="TMP144" s="207"/>
      <c r="TWB144" s="207"/>
      <c r="TWC144" s="207"/>
      <c r="TWD144" s="207"/>
      <c r="TWE144" s="207"/>
      <c r="TWF144" s="207"/>
      <c r="TWG144" s="207"/>
      <c r="TWH144" s="207"/>
      <c r="TWI144" s="207"/>
      <c r="TWJ144" s="207"/>
      <c r="TWK144" s="207"/>
      <c r="TWL144" s="207"/>
      <c r="UFX144" s="207"/>
      <c r="UFY144" s="207"/>
      <c r="UFZ144" s="207"/>
      <c r="UGA144" s="207"/>
      <c r="UGB144" s="207"/>
      <c r="UGC144" s="207"/>
      <c r="UGD144" s="207"/>
      <c r="UGE144" s="207"/>
      <c r="UGF144" s="207"/>
      <c r="UGG144" s="207"/>
      <c r="UGH144" s="207"/>
      <c r="UPT144" s="207"/>
      <c r="UPU144" s="207"/>
      <c r="UPV144" s="207"/>
      <c r="UPW144" s="207"/>
      <c r="UPX144" s="207"/>
      <c r="UPY144" s="207"/>
      <c r="UPZ144" s="207"/>
      <c r="UQA144" s="207"/>
      <c r="UQB144" s="207"/>
      <c r="UQC144" s="207"/>
      <c r="UQD144" s="207"/>
      <c r="UZP144" s="207"/>
      <c r="UZQ144" s="207"/>
      <c r="UZR144" s="207"/>
      <c r="UZS144" s="207"/>
      <c r="UZT144" s="207"/>
      <c r="UZU144" s="207"/>
      <c r="UZV144" s="207"/>
      <c r="UZW144" s="207"/>
      <c r="UZX144" s="207"/>
      <c r="UZY144" s="207"/>
      <c r="UZZ144" s="207"/>
      <c r="VJL144" s="207"/>
      <c r="VJM144" s="207"/>
      <c r="VJN144" s="207"/>
      <c r="VJO144" s="207"/>
      <c r="VJP144" s="207"/>
      <c r="VJQ144" s="207"/>
      <c r="VJR144" s="207"/>
      <c r="VJS144" s="207"/>
      <c r="VJT144" s="207"/>
      <c r="VJU144" s="207"/>
      <c r="VJV144" s="207"/>
      <c r="VTH144" s="207"/>
      <c r="VTI144" s="207"/>
      <c r="VTJ144" s="207"/>
      <c r="VTK144" s="207"/>
      <c r="VTL144" s="207"/>
      <c r="VTM144" s="207"/>
      <c r="VTN144" s="207"/>
      <c r="VTO144" s="207"/>
      <c r="VTP144" s="207"/>
      <c r="VTQ144" s="207"/>
      <c r="VTR144" s="207"/>
      <c r="WDD144" s="207"/>
      <c r="WDE144" s="207"/>
      <c r="WDF144" s="207"/>
      <c r="WDG144" s="207"/>
      <c r="WDH144" s="207"/>
      <c r="WDI144" s="207"/>
      <c r="WDJ144" s="207"/>
      <c r="WDK144" s="207"/>
      <c r="WDL144" s="207"/>
      <c r="WDM144" s="207"/>
      <c r="WDN144" s="207"/>
      <c r="WMZ144" s="207"/>
      <c r="WNA144" s="207"/>
      <c r="WNB144" s="207"/>
      <c r="WNC144" s="207"/>
      <c r="WND144" s="207"/>
      <c r="WNE144" s="207"/>
      <c r="WNF144" s="207"/>
      <c r="WNG144" s="207"/>
      <c r="WNH144" s="207"/>
      <c r="WNI144" s="207"/>
      <c r="WNJ144" s="207"/>
      <c r="WWV144" s="207"/>
      <c r="WWW144" s="207"/>
      <c r="WWX144" s="207"/>
      <c r="WWY144" s="207"/>
      <c r="WWZ144" s="207"/>
      <c r="WXA144" s="207"/>
      <c r="WXB144" s="207"/>
      <c r="WXC144" s="207"/>
      <c r="WXD144" s="207"/>
      <c r="WXE144" s="207"/>
      <c r="WXF144" s="207"/>
    </row>
    <row r="145" spans="1:818 1064:1842 2088:2866 3112:3890 4136:4914 5160:5938 6184:6962 7208:7986 8232:9010 9256:10034 10280:11058 11304:12082 12328:13106 13352:14130 14376:15154 15400:16178" s="183" customFormat="1" ht="21" customHeight="1" x14ac:dyDescent="0.25">
      <c r="A145" s="16" t="e">
        <f>#REF!+1</f>
        <v>#REF!</v>
      </c>
      <c r="B145" s="16" t="s">
        <v>710</v>
      </c>
      <c r="C145" s="214">
        <v>100625</v>
      </c>
      <c r="D145" s="213"/>
      <c r="E145" s="213">
        <v>38282</v>
      </c>
      <c r="F145" s="201">
        <v>40473</v>
      </c>
      <c r="G145" s="16" t="s">
        <v>164</v>
      </c>
      <c r="H145" s="16"/>
      <c r="I145" s="16"/>
      <c r="J145" s="16" t="s">
        <v>685</v>
      </c>
      <c r="K145" s="16" t="s">
        <v>163</v>
      </c>
      <c r="L145" s="16" t="s">
        <v>52</v>
      </c>
      <c r="M145" s="16"/>
      <c r="N145" s="16" t="s">
        <v>685</v>
      </c>
      <c r="O145" s="16" t="s">
        <v>163</v>
      </c>
      <c r="P145" s="16" t="s">
        <v>52</v>
      </c>
      <c r="Q145" s="16" t="s">
        <v>711</v>
      </c>
      <c r="R145" s="16" t="s">
        <v>485</v>
      </c>
      <c r="S145" s="16" t="s">
        <v>545</v>
      </c>
      <c r="T145" s="16"/>
      <c r="U145" s="16"/>
      <c r="V145" s="16">
        <v>207360</v>
      </c>
      <c r="W145" s="16"/>
      <c r="X145" s="16"/>
      <c r="Y145" s="16"/>
      <c r="Z145" s="16"/>
      <c r="AA145" s="16"/>
      <c r="AB145" s="16"/>
      <c r="AC145" s="16">
        <v>207360</v>
      </c>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row>
    <row r="146" spans="1:818 1064:1842 2088:2866 3112:3890 4136:4914 5160:5938 6184:6962 7208:7986 8232:9010 9256:10034 10280:11058 11304:12082 12328:13106 13352:14130 14376:15154 15400:16178" s="183" customFormat="1" ht="21" customHeight="1" x14ac:dyDescent="0.25">
      <c r="A146" s="16" t="e">
        <f>#REF!+1</f>
        <v>#REF!</v>
      </c>
      <c r="B146" s="16" t="s">
        <v>3142</v>
      </c>
      <c r="C146" s="214">
        <v>100629</v>
      </c>
      <c r="D146" s="213"/>
      <c r="E146" s="213">
        <v>38282</v>
      </c>
      <c r="F146" s="201">
        <v>40473</v>
      </c>
      <c r="G146" s="16" t="s">
        <v>626</v>
      </c>
      <c r="H146" s="16"/>
      <c r="I146" s="16"/>
      <c r="J146" s="16" t="s">
        <v>52</v>
      </c>
      <c r="K146" s="16" t="s">
        <v>52</v>
      </c>
      <c r="L146" s="16" t="s">
        <v>52</v>
      </c>
      <c r="M146" s="16" t="s">
        <v>255</v>
      </c>
      <c r="N146" s="16" t="s">
        <v>52</v>
      </c>
      <c r="O146" s="16" t="s">
        <v>52</v>
      </c>
      <c r="P146" s="16" t="s">
        <v>52</v>
      </c>
      <c r="Q146" s="16" t="s">
        <v>55</v>
      </c>
      <c r="R146" s="16" t="s">
        <v>485</v>
      </c>
      <c r="S146" s="16" t="s">
        <v>401</v>
      </c>
      <c r="T146" s="16"/>
      <c r="U146" s="16"/>
      <c r="V146" s="16">
        <v>2920</v>
      </c>
      <c r="W146" s="16"/>
      <c r="X146" s="16">
        <v>2920</v>
      </c>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5.5" customHeight="1" x14ac:dyDescent="0.25">
      <c r="A147" s="16">
        <v>642</v>
      </c>
      <c r="B147" s="16" t="s">
        <v>3143</v>
      </c>
      <c r="C147" s="214">
        <v>100636</v>
      </c>
      <c r="D147" s="213"/>
      <c r="E147" s="213">
        <v>38306</v>
      </c>
      <c r="F147" s="201">
        <v>40132</v>
      </c>
      <c r="G147" s="16" t="s">
        <v>3769</v>
      </c>
      <c r="H147" s="16"/>
      <c r="I147" s="16"/>
      <c r="J147" s="16" t="s">
        <v>134</v>
      </c>
      <c r="K147" s="16" t="s">
        <v>134</v>
      </c>
      <c r="L147" s="16" t="s">
        <v>76</v>
      </c>
      <c r="M147" s="16"/>
      <c r="N147" s="16" t="s">
        <v>134</v>
      </c>
      <c r="O147" s="16" t="s">
        <v>134</v>
      </c>
      <c r="P147" s="16" t="s">
        <v>76</v>
      </c>
      <c r="Q147" s="16" t="s">
        <v>135</v>
      </c>
      <c r="R147" s="16" t="s">
        <v>485</v>
      </c>
      <c r="S147" s="16" t="s">
        <v>341</v>
      </c>
      <c r="T147" s="16" t="s">
        <v>255</v>
      </c>
      <c r="U147" s="16"/>
      <c r="V147" s="16">
        <v>3000000</v>
      </c>
      <c r="W147" s="16"/>
      <c r="X147" s="16"/>
      <c r="Y147" s="16"/>
      <c r="Z147" s="16"/>
      <c r="AA147" s="16">
        <v>3000000</v>
      </c>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ref="BJ147:BJ162" si="62">BD147+BE147/60+BF147/3600</f>
        <v>0</v>
      </c>
      <c r="BK147" s="16">
        <f t="shared" ref="BK147:BK162" si="63">BG147+BH147/60+BI147/3600</f>
        <v>0</v>
      </c>
      <c r="BL147" s="16"/>
      <c r="BM147" s="16"/>
      <c r="BN147" s="16"/>
    </row>
    <row r="148" spans="1:818 1064:1842 2088:2866 3112:3890 4136:4914 5160:5938 6184:6962 7208:7986 8232:9010 9256:10034 10280:11058 11304:12082 12328:13106 13352:14130 14376:15154 15400:16178" s="183" customFormat="1" ht="21" customHeight="1" x14ac:dyDescent="0.25">
      <c r="A148" s="16">
        <v>643</v>
      </c>
      <c r="B148" s="16" t="s">
        <v>3143</v>
      </c>
      <c r="C148" s="214">
        <v>100637</v>
      </c>
      <c r="D148" s="213"/>
      <c r="E148" s="213">
        <v>38306</v>
      </c>
      <c r="F148" s="201">
        <v>40132</v>
      </c>
      <c r="G148" s="16" t="s">
        <v>3781</v>
      </c>
      <c r="H148" s="16"/>
      <c r="I148" s="16"/>
      <c r="J148" s="16" t="s">
        <v>351</v>
      </c>
      <c r="K148" s="16" t="s">
        <v>134</v>
      </c>
      <c r="L148" s="16" t="s">
        <v>76</v>
      </c>
      <c r="M148" s="16"/>
      <c r="N148" s="16" t="s">
        <v>351</v>
      </c>
      <c r="O148" s="16" t="s">
        <v>134</v>
      </c>
      <c r="P148" s="16" t="s">
        <v>76</v>
      </c>
      <c r="Q148" s="16" t="s">
        <v>135</v>
      </c>
      <c r="R148" s="16" t="s">
        <v>485</v>
      </c>
      <c r="S148" s="16" t="s">
        <v>341</v>
      </c>
      <c r="T148" s="16"/>
      <c r="U148" s="16"/>
      <c r="V148" s="16">
        <v>1000000</v>
      </c>
      <c r="W148" s="16"/>
      <c r="X148" s="16"/>
      <c r="Y148" s="16"/>
      <c r="Z148" s="16"/>
      <c r="AA148" s="16">
        <v>1000000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si="62"/>
        <v>0</v>
      </c>
      <c r="BK148" s="16">
        <f t="shared" si="63"/>
        <v>0</v>
      </c>
      <c r="BL148" s="16"/>
      <c r="BM148" s="16"/>
      <c r="BN148" s="16"/>
    </row>
    <row r="149" spans="1:818 1064:1842 2088:2866 3112:3890 4136:4914 5160:5938 6184:6962 7208:7986 8232:9010 9256:10034 10280:11058 11304:12082 12328:13106 13352:14130 14376:15154 15400:16178" s="183" customFormat="1" ht="43.5" customHeight="1" x14ac:dyDescent="0.25">
      <c r="A149" s="16">
        <v>644</v>
      </c>
      <c r="B149" s="16" t="s">
        <v>712</v>
      </c>
      <c r="C149" s="214">
        <v>100638</v>
      </c>
      <c r="D149" s="213"/>
      <c r="E149" s="213">
        <v>38287</v>
      </c>
      <c r="F149" s="201">
        <v>41939</v>
      </c>
      <c r="G149" s="16" t="s">
        <v>642</v>
      </c>
      <c r="H149" s="16"/>
      <c r="I149" s="16"/>
      <c r="J149" s="16" t="s">
        <v>202</v>
      </c>
      <c r="K149" s="16" t="s">
        <v>202</v>
      </c>
      <c r="L149" s="16" t="s">
        <v>72</v>
      </c>
      <c r="M149" s="16"/>
      <c r="N149" s="16" t="s">
        <v>202</v>
      </c>
      <c r="O149" s="16" t="s">
        <v>202</v>
      </c>
      <c r="P149" s="16" t="s">
        <v>72</v>
      </c>
      <c r="Q149" s="16" t="s">
        <v>135</v>
      </c>
      <c r="R149" s="16" t="s">
        <v>485</v>
      </c>
      <c r="S149" s="16" t="s">
        <v>386</v>
      </c>
      <c r="T149" s="16"/>
      <c r="U149" s="16"/>
      <c r="V149" s="16">
        <v>1200</v>
      </c>
      <c r="W149" s="16"/>
      <c r="X149" s="16"/>
      <c r="Y149" s="16">
        <v>1200</v>
      </c>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t="s">
        <v>4596</v>
      </c>
      <c r="KJ149" s="207"/>
      <c r="KK149" s="207"/>
      <c r="KL149" s="207"/>
      <c r="KM149" s="207"/>
      <c r="KN149" s="207"/>
      <c r="KO149" s="207"/>
      <c r="KP149" s="207"/>
      <c r="KQ149" s="207"/>
      <c r="KR149" s="207"/>
      <c r="KS149" s="207"/>
      <c r="KT149" s="207"/>
      <c r="UF149" s="207"/>
      <c r="UG149" s="207"/>
      <c r="UH149" s="207"/>
      <c r="UI149" s="207"/>
      <c r="UJ149" s="207"/>
      <c r="UK149" s="207"/>
      <c r="UL149" s="207"/>
      <c r="UM149" s="207"/>
      <c r="UN149" s="207"/>
      <c r="UO149" s="207"/>
      <c r="UP149" s="207"/>
      <c r="AEB149" s="207"/>
      <c r="AEC149" s="207"/>
      <c r="AED149" s="207"/>
      <c r="AEE149" s="207"/>
      <c r="AEF149" s="207"/>
      <c r="AEG149" s="207"/>
      <c r="AEH149" s="207"/>
      <c r="AEI149" s="207"/>
      <c r="AEJ149" s="207"/>
      <c r="AEK149" s="207"/>
      <c r="AEL149" s="207"/>
      <c r="ANX149" s="207"/>
      <c r="ANY149" s="207"/>
      <c r="ANZ149" s="207"/>
      <c r="AOA149" s="207"/>
      <c r="AOB149" s="207"/>
      <c r="AOC149" s="207"/>
      <c r="AOD149" s="207"/>
      <c r="AOE149" s="207"/>
      <c r="AOF149" s="207"/>
      <c r="AOG149" s="207"/>
      <c r="AOH149" s="207"/>
      <c r="AXT149" s="207"/>
      <c r="AXU149" s="207"/>
      <c r="AXV149" s="207"/>
      <c r="AXW149" s="207"/>
      <c r="AXX149" s="207"/>
      <c r="AXY149" s="207"/>
      <c r="AXZ149" s="207"/>
      <c r="AYA149" s="207"/>
      <c r="AYB149" s="207"/>
      <c r="AYC149" s="207"/>
      <c r="AYD149" s="207"/>
      <c r="BHP149" s="207"/>
      <c r="BHQ149" s="207"/>
      <c r="BHR149" s="207"/>
      <c r="BHS149" s="207"/>
      <c r="BHT149" s="207"/>
      <c r="BHU149" s="207"/>
      <c r="BHV149" s="207"/>
      <c r="BHW149" s="207"/>
      <c r="BHX149" s="207"/>
      <c r="BHY149" s="207"/>
      <c r="BHZ149" s="207"/>
      <c r="BRL149" s="207"/>
      <c r="BRM149" s="207"/>
      <c r="BRN149" s="207"/>
      <c r="BRO149" s="207"/>
      <c r="BRP149" s="207"/>
      <c r="BRQ149" s="207"/>
      <c r="BRR149" s="207"/>
      <c r="BRS149" s="207"/>
      <c r="BRT149" s="207"/>
      <c r="BRU149" s="207"/>
      <c r="BRV149" s="207"/>
      <c r="CBH149" s="207"/>
      <c r="CBI149" s="207"/>
      <c r="CBJ149" s="207"/>
      <c r="CBK149" s="207"/>
      <c r="CBL149" s="207"/>
      <c r="CBM149" s="207"/>
      <c r="CBN149" s="207"/>
      <c r="CBO149" s="207"/>
      <c r="CBP149" s="207"/>
      <c r="CBQ149" s="207"/>
      <c r="CBR149" s="207"/>
      <c r="CLD149" s="207"/>
      <c r="CLE149" s="207"/>
      <c r="CLF149" s="207"/>
      <c r="CLG149" s="207"/>
      <c r="CLH149" s="207"/>
      <c r="CLI149" s="207"/>
      <c r="CLJ149" s="207"/>
      <c r="CLK149" s="207"/>
      <c r="CLL149" s="207"/>
      <c r="CLM149" s="207"/>
      <c r="CLN149" s="207"/>
      <c r="CUZ149" s="207"/>
      <c r="CVA149" s="207"/>
      <c r="CVB149" s="207"/>
      <c r="CVC149" s="207"/>
      <c r="CVD149" s="207"/>
      <c r="CVE149" s="207"/>
      <c r="CVF149" s="207"/>
      <c r="CVG149" s="207"/>
      <c r="CVH149" s="207"/>
      <c r="CVI149" s="207"/>
      <c r="CVJ149" s="207"/>
      <c r="DEV149" s="207"/>
      <c r="DEW149" s="207"/>
      <c r="DEX149" s="207"/>
      <c r="DEY149" s="207"/>
      <c r="DEZ149" s="207"/>
      <c r="DFA149" s="207"/>
      <c r="DFB149" s="207"/>
      <c r="DFC149" s="207"/>
      <c r="DFD149" s="207"/>
      <c r="DFE149" s="207"/>
      <c r="DFF149" s="207"/>
      <c r="DOR149" s="207"/>
      <c r="DOS149" s="207"/>
      <c r="DOT149" s="207"/>
      <c r="DOU149" s="207"/>
      <c r="DOV149" s="207"/>
      <c r="DOW149" s="207"/>
      <c r="DOX149" s="207"/>
      <c r="DOY149" s="207"/>
      <c r="DOZ149" s="207"/>
      <c r="DPA149" s="207"/>
      <c r="DPB149" s="207"/>
      <c r="DYN149" s="207"/>
      <c r="DYO149" s="207"/>
      <c r="DYP149" s="207"/>
      <c r="DYQ149" s="207"/>
      <c r="DYR149" s="207"/>
      <c r="DYS149" s="207"/>
      <c r="DYT149" s="207"/>
      <c r="DYU149" s="207"/>
      <c r="DYV149" s="207"/>
      <c r="DYW149" s="207"/>
      <c r="DYX149" s="207"/>
      <c r="EIJ149" s="207"/>
      <c r="EIK149" s="207"/>
      <c r="EIL149" s="207"/>
      <c r="EIM149" s="207"/>
      <c r="EIN149" s="207"/>
      <c r="EIO149" s="207"/>
      <c r="EIP149" s="207"/>
      <c r="EIQ149" s="207"/>
      <c r="EIR149" s="207"/>
      <c r="EIS149" s="207"/>
      <c r="EIT149" s="207"/>
      <c r="ESF149" s="207"/>
      <c r="ESG149" s="207"/>
      <c r="ESH149" s="207"/>
      <c r="ESI149" s="207"/>
      <c r="ESJ149" s="207"/>
      <c r="ESK149" s="207"/>
      <c r="ESL149" s="207"/>
      <c r="ESM149" s="207"/>
      <c r="ESN149" s="207"/>
      <c r="ESO149" s="207"/>
      <c r="ESP149" s="207"/>
      <c r="FCB149" s="207"/>
      <c r="FCC149" s="207"/>
      <c r="FCD149" s="207"/>
      <c r="FCE149" s="207"/>
      <c r="FCF149" s="207"/>
      <c r="FCG149" s="207"/>
      <c r="FCH149" s="207"/>
      <c r="FCI149" s="207"/>
      <c r="FCJ149" s="207"/>
      <c r="FCK149" s="207"/>
      <c r="FCL149" s="207"/>
      <c r="FLX149" s="207"/>
      <c r="FLY149" s="207"/>
      <c r="FLZ149" s="207"/>
      <c r="FMA149" s="207"/>
      <c r="FMB149" s="207"/>
      <c r="FMC149" s="207"/>
      <c r="FMD149" s="207"/>
      <c r="FME149" s="207"/>
      <c r="FMF149" s="207"/>
      <c r="FMG149" s="207"/>
      <c r="FMH149" s="207"/>
      <c r="FVT149" s="207"/>
      <c r="FVU149" s="207"/>
      <c r="FVV149" s="207"/>
      <c r="FVW149" s="207"/>
      <c r="FVX149" s="207"/>
      <c r="FVY149" s="207"/>
      <c r="FVZ149" s="207"/>
      <c r="FWA149" s="207"/>
      <c r="FWB149" s="207"/>
      <c r="FWC149" s="207"/>
      <c r="FWD149" s="207"/>
      <c r="GFP149" s="207"/>
      <c r="GFQ149" s="207"/>
      <c r="GFR149" s="207"/>
      <c r="GFS149" s="207"/>
      <c r="GFT149" s="207"/>
      <c r="GFU149" s="207"/>
      <c r="GFV149" s="207"/>
      <c r="GFW149" s="207"/>
      <c r="GFX149" s="207"/>
      <c r="GFY149" s="207"/>
      <c r="GFZ149" s="207"/>
      <c r="GPL149" s="207"/>
      <c r="GPM149" s="207"/>
      <c r="GPN149" s="207"/>
      <c r="GPO149" s="207"/>
      <c r="GPP149" s="207"/>
      <c r="GPQ149" s="207"/>
      <c r="GPR149" s="207"/>
      <c r="GPS149" s="207"/>
      <c r="GPT149" s="207"/>
      <c r="GPU149" s="207"/>
      <c r="GPV149" s="207"/>
      <c r="GZH149" s="207"/>
      <c r="GZI149" s="207"/>
      <c r="GZJ149" s="207"/>
      <c r="GZK149" s="207"/>
      <c r="GZL149" s="207"/>
      <c r="GZM149" s="207"/>
      <c r="GZN149" s="207"/>
      <c r="GZO149" s="207"/>
      <c r="GZP149" s="207"/>
      <c r="GZQ149" s="207"/>
      <c r="GZR149" s="207"/>
      <c r="HJD149" s="207"/>
      <c r="HJE149" s="207"/>
      <c r="HJF149" s="207"/>
      <c r="HJG149" s="207"/>
      <c r="HJH149" s="207"/>
      <c r="HJI149" s="207"/>
      <c r="HJJ149" s="207"/>
      <c r="HJK149" s="207"/>
      <c r="HJL149" s="207"/>
      <c r="HJM149" s="207"/>
      <c r="HJN149" s="207"/>
      <c r="HSZ149" s="207"/>
      <c r="HTA149" s="207"/>
      <c r="HTB149" s="207"/>
      <c r="HTC149" s="207"/>
      <c r="HTD149" s="207"/>
      <c r="HTE149" s="207"/>
      <c r="HTF149" s="207"/>
      <c r="HTG149" s="207"/>
      <c r="HTH149" s="207"/>
      <c r="HTI149" s="207"/>
      <c r="HTJ149" s="207"/>
      <c r="ICV149" s="207"/>
      <c r="ICW149" s="207"/>
      <c r="ICX149" s="207"/>
      <c r="ICY149" s="207"/>
      <c r="ICZ149" s="207"/>
      <c r="IDA149" s="207"/>
      <c r="IDB149" s="207"/>
      <c r="IDC149" s="207"/>
      <c r="IDD149" s="207"/>
      <c r="IDE149" s="207"/>
      <c r="IDF149" s="207"/>
      <c r="IMR149" s="207"/>
      <c r="IMS149" s="207"/>
      <c r="IMT149" s="207"/>
      <c r="IMU149" s="207"/>
      <c r="IMV149" s="207"/>
      <c r="IMW149" s="207"/>
      <c r="IMX149" s="207"/>
      <c r="IMY149" s="207"/>
      <c r="IMZ149" s="207"/>
      <c r="INA149" s="207"/>
      <c r="INB149" s="207"/>
      <c r="IWN149" s="207"/>
      <c r="IWO149" s="207"/>
      <c r="IWP149" s="207"/>
      <c r="IWQ149" s="207"/>
      <c r="IWR149" s="207"/>
      <c r="IWS149" s="207"/>
      <c r="IWT149" s="207"/>
      <c r="IWU149" s="207"/>
      <c r="IWV149" s="207"/>
      <c r="IWW149" s="207"/>
      <c r="IWX149" s="207"/>
      <c r="JGJ149" s="207"/>
      <c r="JGK149" s="207"/>
      <c r="JGL149" s="207"/>
      <c r="JGM149" s="207"/>
      <c r="JGN149" s="207"/>
      <c r="JGO149" s="207"/>
      <c r="JGP149" s="207"/>
      <c r="JGQ149" s="207"/>
      <c r="JGR149" s="207"/>
      <c r="JGS149" s="207"/>
      <c r="JGT149" s="207"/>
      <c r="JQF149" s="207"/>
      <c r="JQG149" s="207"/>
      <c r="JQH149" s="207"/>
      <c r="JQI149" s="207"/>
      <c r="JQJ149" s="207"/>
      <c r="JQK149" s="207"/>
      <c r="JQL149" s="207"/>
      <c r="JQM149" s="207"/>
      <c r="JQN149" s="207"/>
      <c r="JQO149" s="207"/>
      <c r="JQP149" s="207"/>
      <c r="KAB149" s="207"/>
      <c r="KAC149" s="207"/>
      <c r="KAD149" s="207"/>
      <c r="KAE149" s="207"/>
      <c r="KAF149" s="207"/>
      <c r="KAG149" s="207"/>
      <c r="KAH149" s="207"/>
      <c r="KAI149" s="207"/>
      <c r="KAJ149" s="207"/>
      <c r="KAK149" s="207"/>
      <c r="KAL149" s="207"/>
      <c r="KJX149" s="207"/>
      <c r="KJY149" s="207"/>
      <c r="KJZ149" s="207"/>
      <c r="KKA149" s="207"/>
      <c r="KKB149" s="207"/>
      <c r="KKC149" s="207"/>
      <c r="KKD149" s="207"/>
      <c r="KKE149" s="207"/>
      <c r="KKF149" s="207"/>
      <c r="KKG149" s="207"/>
      <c r="KKH149" s="207"/>
      <c r="KTT149" s="207"/>
      <c r="KTU149" s="207"/>
      <c r="KTV149" s="207"/>
      <c r="KTW149" s="207"/>
      <c r="KTX149" s="207"/>
      <c r="KTY149" s="207"/>
      <c r="KTZ149" s="207"/>
      <c r="KUA149" s="207"/>
      <c r="KUB149" s="207"/>
      <c r="KUC149" s="207"/>
      <c r="KUD149" s="207"/>
      <c r="LDP149" s="207"/>
      <c r="LDQ149" s="207"/>
      <c r="LDR149" s="207"/>
      <c r="LDS149" s="207"/>
      <c r="LDT149" s="207"/>
      <c r="LDU149" s="207"/>
      <c r="LDV149" s="207"/>
      <c r="LDW149" s="207"/>
      <c r="LDX149" s="207"/>
      <c r="LDY149" s="207"/>
      <c r="LDZ149" s="207"/>
      <c r="LNL149" s="207"/>
      <c r="LNM149" s="207"/>
      <c r="LNN149" s="207"/>
      <c r="LNO149" s="207"/>
      <c r="LNP149" s="207"/>
      <c r="LNQ149" s="207"/>
      <c r="LNR149" s="207"/>
      <c r="LNS149" s="207"/>
      <c r="LNT149" s="207"/>
      <c r="LNU149" s="207"/>
      <c r="LNV149" s="207"/>
      <c r="LXH149" s="207"/>
      <c r="LXI149" s="207"/>
      <c r="LXJ149" s="207"/>
      <c r="LXK149" s="207"/>
      <c r="LXL149" s="207"/>
      <c r="LXM149" s="207"/>
      <c r="LXN149" s="207"/>
      <c r="LXO149" s="207"/>
      <c r="LXP149" s="207"/>
      <c r="LXQ149" s="207"/>
      <c r="LXR149" s="207"/>
      <c r="MHD149" s="207"/>
      <c r="MHE149" s="207"/>
      <c r="MHF149" s="207"/>
      <c r="MHG149" s="207"/>
      <c r="MHH149" s="207"/>
      <c r="MHI149" s="207"/>
      <c r="MHJ149" s="207"/>
      <c r="MHK149" s="207"/>
      <c r="MHL149" s="207"/>
      <c r="MHM149" s="207"/>
      <c r="MHN149" s="207"/>
      <c r="MQZ149" s="207"/>
      <c r="MRA149" s="207"/>
      <c r="MRB149" s="207"/>
      <c r="MRC149" s="207"/>
      <c r="MRD149" s="207"/>
      <c r="MRE149" s="207"/>
      <c r="MRF149" s="207"/>
      <c r="MRG149" s="207"/>
      <c r="MRH149" s="207"/>
      <c r="MRI149" s="207"/>
      <c r="MRJ149" s="207"/>
      <c r="NAV149" s="207"/>
      <c r="NAW149" s="207"/>
      <c r="NAX149" s="207"/>
      <c r="NAY149" s="207"/>
      <c r="NAZ149" s="207"/>
      <c r="NBA149" s="207"/>
      <c r="NBB149" s="207"/>
      <c r="NBC149" s="207"/>
      <c r="NBD149" s="207"/>
      <c r="NBE149" s="207"/>
      <c r="NBF149" s="207"/>
      <c r="NKR149" s="207"/>
      <c r="NKS149" s="207"/>
      <c r="NKT149" s="207"/>
      <c r="NKU149" s="207"/>
      <c r="NKV149" s="207"/>
      <c r="NKW149" s="207"/>
      <c r="NKX149" s="207"/>
      <c r="NKY149" s="207"/>
      <c r="NKZ149" s="207"/>
      <c r="NLA149" s="207"/>
      <c r="NLB149" s="207"/>
      <c r="NUN149" s="207"/>
      <c r="NUO149" s="207"/>
      <c r="NUP149" s="207"/>
      <c r="NUQ149" s="207"/>
      <c r="NUR149" s="207"/>
      <c r="NUS149" s="207"/>
      <c r="NUT149" s="207"/>
      <c r="NUU149" s="207"/>
      <c r="NUV149" s="207"/>
      <c r="NUW149" s="207"/>
      <c r="NUX149" s="207"/>
      <c r="OEJ149" s="207"/>
      <c r="OEK149" s="207"/>
      <c r="OEL149" s="207"/>
      <c r="OEM149" s="207"/>
      <c r="OEN149" s="207"/>
      <c r="OEO149" s="207"/>
      <c r="OEP149" s="207"/>
      <c r="OEQ149" s="207"/>
      <c r="OER149" s="207"/>
      <c r="OES149" s="207"/>
      <c r="OET149" s="207"/>
      <c r="OOF149" s="207"/>
      <c r="OOG149" s="207"/>
      <c r="OOH149" s="207"/>
      <c r="OOI149" s="207"/>
      <c r="OOJ149" s="207"/>
      <c r="OOK149" s="207"/>
      <c r="OOL149" s="207"/>
      <c r="OOM149" s="207"/>
      <c r="OON149" s="207"/>
      <c r="OOO149" s="207"/>
      <c r="OOP149" s="207"/>
      <c r="OYB149" s="207"/>
      <c r="OYC149" s="207"/>
      <c r="OYD149" s="207"/>
      <c r="OYE149" s="207"/>
      <c r="OYF149" s="207"/>
      <c r="OYG149" s="207"/>
      <c r="OYH149" s="207"/>
      <c r="OYI149" s="207"/>
      <c r="OYJ149" s="207"/>
      <c r="OYK149" s="207"/>
      <c r="OYL149" s="207"/>
      <c r="PHX149" s="207"/>
      <c r="PHY149" s="207"/>
      <c r="PHZ149" s="207"/>
      <c r="PIA149" s="207"/>
      <c r="PIB149" s="207"/>
      <c r="PIC149" s="207"/>
      <c r="PID149" s="207"/>
      <c r="PIE149" s="207"/>
      <c r="PIF149" s="207"/>
      <c r="PIG149" s="207"/>
      <c r="PIH149" s="207"/>
      <c r="PRT149" s="207"/>
      <c r="PRU149" s="207"/>
      <c r="PRV149" s="207"/>
      <c r="PRW149" s="207"/>
      <c r="PRX149" s="207"/>
      <c r="PRY149" s="207"/>
      <c r="PRZ149" s="207"/>
      <c r="PSA149" s="207"/>
      <c r="PSB149" s="207"/>
      <c r="PSC149" s="207"/>
      <c r="PSD149" s="207"/>
      <c r="QBP149" s="207"/>
      <c r="QBQ149" s="207"/>
      <c r="QBR149" s="207"/>
      <c r="QBS149" s="207"/>
      <c r="QBT149" s="207"/>
      <c r="QBU149" s="207"/>
      <c r="QBV149" s="207"/>
      <c r="QBW149" s="207"/>
      <c r="QBX149" s="207"/>
      <c r="QBY149" s="207"/>
      <c r="QBZ149" s="207"/>
      <c r="QLL149" s="207"/>
      <c r="QLM149" s="207"/>
      <c r="QLN149" s="207"/>
      <c r="QLO149" s="207"/>
      <c r="QLP149" s="207"/>
      <c r="QLQ149" s="207"/>
      <c r="QLR149" s="207"/>
      <c r="QLS149" s="207"/>
      <c r="QLT149" s="207"/>
      <c r="QLU149" s="207"/>
      <c r="QLV149" s="207"/>
      <c r="QVH149" s="207"/>
      <c r="QVI149" s="207"/>
      <c r="QVJ149" s="207"/>
      <c r="QVK149" s="207"/>
      <c r="QVL149" s="207"/>
      <c r="QVM149" s="207"/>
      <c r="QVN149" s="207"/>
      <c r="QVO149" s="207"/>
      <c r="QVP149" s="207"/>
      <c r="QVQ149" s="207"/>
      <c r="QVR149" s="207"/>
      <c r="RFD149" s="207"/>
      <c r="RFE149" s="207"/>
      <c r="RFF149" s="207"/>
      <c r="RFG149" s="207"/>
      <c r="RFH149" s="207"/>
      <c r="RFI149" s="207"/>
      <c r="RFJ149" s="207"/>
      <c r="RFK149" s="207"/>
      <c r="RFL149" s="207"/>
      <c r="RFM149" s="207"/>
      <c r="RFN149" s="207"/>
      <c r="ROZ149" s="207"/>
      <c r="RPA149" s="207"/>
      <c r="RPB149" s="207"/>
      <c r="RPC149" s="207"/>
      <c r="RPD149" s="207"/>
      <c r="RPE149" s="207"/>
      <c r="RPF149" s="207"/>
      <c r="RPG149" s="207"/>
      <c r="RPH149" s="207"/>
      <c r="RPI149" s="207"/>
      <c r="RPJ149" s="207"/>
      <c r="RYV149" s="207"/>
      <c r="RYW149" s="207"/>
      <c r="RYX149" s="207"/>
      <c r="RYY149" s="207"/>
      <c r="RYZ149" s="207"/>
      <c r="RZA149" s="207"/>
      <c r="RZB149" s="207"/>
      <c r="RZC149" s="207"/>
      <c r="RZD149" s="207"/>
      <c r="RZE149" s="207"/>
      <c r="RZF149" s="207"/>
      <c r="SIR149" s="207"/>
      <c r="SIS149" s="207"/>
      <c r="SIT149" s="207"/>
      <c r="SIU149" s="207"/>
      <c r="SIV149" s="207"/>
      <c r="SIW149" s="207"/>
      <c r="SIX149" s="207"/>
      <c r="SIY149" s="207"/>
      <c r="SIZ149" s="207"/>
      <c r="SJA149" s="207"/>
      <c r="SJB149" s="207"/>
      <c r="SSN149" s="207"/>
      <c r="SSO149" s="207"/>
      <c r="SSP149" s="207"/>
      <c r="SSQ149" s="207"/>
      <c r="SSR149" s="207"/>
      <c r="SSS149" s="207"/>
      <c r="SST149" s="207"/>
      <c r="SSU149" s="207"/>
      <c r="SSV149" s="207"/>
      <c r="SSW149" s="207"/>
      <c r="SSX149" s="207"/>
      <c r="TCJ149" s="207"/>
      <c r="TCK149" s="207"/>
      <c r="TCL149" s="207"/>
      <c r="TCM149" s="207"/>
      <c r="TCN149" s="207"/>
      <c r="TCO149" s="207"/>
      <c r="TCP149" s="207"/>
      <c r="TCQ149" s="207"/>
      <c r="TCR149" s="207"/>
      <c r="TCS149" s="207"/>
      <c r="TCT149" s="207"/>
      <c r="TMF149" s="207"/>
      <c r="TMG149" s="207"/>
      <c r="TMH149" s="207"/>
      <c r="TMI149" s="207"/>
      <c r="TMJ149" s="207"/>
      <c r="TMK149" s="207"/>
      <c r="TML149" s="207"/>
      <c r="TMM149" s="207"/>
      <c r="TMN149" s="207"/>
      <c r="TMO149" s="207"/>
      <c r="TMP149" s="207"/>
      <c r="TWB149" s="207"/>
      <c r="TWC149" s="207"/>
      <c r="TWD149" s="207"/>
      <c r="TWE149" s="207"/>
      <c r="TWF149" s="207"/>
      <c r="TWG149" s="207"/>
      <c r="TWH149" s="207"/>
      <c r="TWI149" s="207"/>
      <c r="TWJ149" s="207"/>
      <c r="TWK149" s="207"/>
      <c r="TWL149" s="207"/>
      <c r="UFX149" s="207"/>
      <c r="UFY149" s="207"/>
      <c r="UFZ149" s="207"/>
      <c r="UGA149" s="207"/>
      <c r="UGB149" s="207"/>
      <c r="UGC149" s="207"/>
      <c r="UGD149" s="207"/>
      <c r="UGE149" s="207"/>
      <c r="UGF149" s="207"/>
      <c r="UGG149" s="207"/>
      <c r="UGH149" s="207"/>
      <c r="UPT149" s="207"/>
      <c r="UPU149" s="207"/>
      <c r="UPV149" s="207"/>
      <c r="UPW149" s="207"/>
      <c r="UPX149" s="207"/>
      <c r="UPY149" s="207"/>
      <c r="UPZ149" s="207"/>
      <c r="UQA149" s="207"/>
      <c r="UQB149" s="207"/>
      <c r="UQC149" s="207"/>
      <c r="UQD149" s="207"/>
      <c r="UZP149" s="207"/>
      <c r="UZQ149" s="207"/>
      <c r="UZR149" s="207"/>
      <c r="UZS149" s="207"/>
      <c r="UZT149" s="207"/>
      <c r="UZU149" s="207"/>
      <c r="UZV149" s="207"/>
      <c r="UZW149" s="207"/>
      <c r="UZX149" s="207"/>
      <c r="UZY149" s="207"/>
      <c r="UZZ149" s="207"/>
      <c r="VJL149" s="207"/>
      <c r="VJM149" s="207"/>
      <c r="VJN149" s="207"/>
      <c r="VJO149" s="207"/>
      <c r="VJP149" s="207"/>
      <c r="VJQ149" s="207"/>
      <c r="VJR149" s="207"/>
      <c r="VJS149" s="207"/>
      <c r="VJT149" s="207"/>
      <c r="VJU149" s="207"/>
      <c r="VJV149" s="207"/>
      <c r="VTH149" s="207"/>
      <c r="VTI149" s="207"/>
      <c r="VTJ149" s="207"/>
      <c r="VTK149" s="207"/>
      <c r="VTL149" s="207"/>
      <c r="VTM149" s="207"/>
      <c r="VTN149" s="207"/>
      <c r="VTO149" s="207"/>
      <c r="VTP149" s="207"/>
      <c r="VTQ149" s="207"/>
      <c r="VTR149" s="207"/>
      <c r="WDD149" s="207"/>
      <c r="WDE149" s="207"/>
      <c r="WDF149" s="207"/>
      <c r="WDG149" s="207"/>
      <c r="WDH149" s="207"/>
      <c r="WDI149" s="207"/>
      <c r="WDJ149" s="207"/>
      <c r="WDK149" s="207"/>
      <c r="WDL149" s="207"/>
      <c r="WDM149" s="207"/>
      <c r="WDN149" s="207"/>
      <c r="WMZ149" s="207"/>
      <c r="WNA149" s="207"/>
      <c r="WNB149" s="207"/>
      <c r="WNC149" s="207"/>
      <c r="WND149" s="207"/>
      <c r="WNE149" s="207"/>
      <c r="WNF149" s="207"/>
      <c r="WNG149" s="207"/>
      <c r="WNH149" s="207"/>
      <c r="WNI149" s="207"/>
      <c r="WNJ149" s="207"/>
      <c r="WWV149" s="207"/>
      <c r="WWW149" s="207"/>
      <c r="WWX149" s="207"/>
      <c r="WWY149" s="207"/>
      <c r="WWZ149" s="207"/>
      <c r="WXA149" s="207"/>
      <c r="WXB149" s="207"/>
      <c r="WXC149" s="207"/>
      <c r="WXD149" s="207"/>
      <c r="WXE149" s="207"/>
      <c r="WXF149" s="207"/>
    </row>
    <row r="150" spans="1:818 1064:1842 2088:2866 3112:3890 4136:4914 5160:5938 6184:6962 7208:7986 8232:9010 9256:10034 10280:11058 11304:12082 12328:13106 13352:14130 14376:15154 15400:16178" s="183" customFormat="1" ht="48.75" customHeight="1" x14ac:dyDescent="0.25">
      <c r="A150" s="15"/>
      <c r="B150" s="15" t="s">
        <v>712</v>
      </c>
      <c r="C150" s="197">
        <v>100638</v>
      </c>
      <c r="D150" s="198">
        <v>38287</v>
      </c>
      <c r="E150" s="198">
        <v>38287</v>
      </c>
      <c r="F150" s="169">
        <v>45592</v>
      </c>
      <c r="G150" s="15" t="s">
        <v>3782</v>
      </c>
      <c r="H150" s="15" t="s">
        <v>605</v>
      </c>
      <c r="I150" s="15" t="s">
        <v>3783</v>
      </c>
      <c r="J150" s="15" t="s">
        <v>202</v>
      </c>
      <c r="K150" s="15" t="s">
        <v>202</v>
      </c>
      <c r="L150" s="15" t="s">
        <v>72</v>
      </c>
      <c r="M150" s="15" t="s">
        <v>3678</v>
      </c>
      <c r="N150" s="15" t="s">
        <v>202</v>
      </c>
      <c r="O150" s="15" t="s">
        <v>202</v>
      </c>
      <c r="P150" s="15" t="s">
        <v>72</v>
      </c>
      <c r="Q150" s="15" t="s">
        <v>135</v>
      </c>
      <c r="R150" s="15" t="s">
        <v>485</v>
      </c>
      <c r="S150" s="15" t="s">
        <v>386</v>
      </c>
      <c r="T150" s="15"/>
      <c r="U150" s="15"/>
      <c r="V150" s="15">
        <v>1200</v>
      </c>
      <c r="W150" s="15"/>
      <c r="X150" s="15"/>
      <c r="Y150" s="15">
        <v>1200</v>
      </c>
      <c r="Z150" s="15"/>
      <c r="AA150" s="15"/>
      <c r="AB150" s="15"/>
      <c r="AC150" s="15"/>
      <c r="AD150" s="15"/>
      <c r="AE150" s="15"/>
      <c r="AF150" s="15"/>
      <c r="AG150" s="15"/>
      <c r="AH150" s="15"/>
      <c r="AI150" s="15">
        <v>6</v>
      </c>
      <c r="AJ150" s="15">
        <v>488</v>
      </c>
      <c r="AK150" s="15"/>
      <c r="AL150" s="15"/>
      <c r="AM150" s="15"/>
      <c r="AN150" s="15"/>
      <c r="AO150" s="15"/>
      <c r="AP150" s="15"/>
      <c r="AQ150" s="15"/>
      <c r="AR150" s="15"/>
      <c r="AS150" s="15"/>
      <c r="AT150" s="15"/>
      <c r="AU150" s="15"/>
      <c r="AV150" s="15"/>
      <c r="AW150" s="15"/>
      <c r="AX150" s="15"/>
      <c r="AY150" s="196"/>
      <c r="AZ150" s="15"/>
      <c r="BA150" s="15"/>
      <c r="BB150" s="196" t="s">
        <v>3679</v>
      </c>
      <c r="BC150" s="196" t="s">
        <v>3680</v>
      </c>
      <c r="BD150" s="196">
        <v>42</v>
      </c>
      <c r="BE150" s="196">
        <v>55</v>
      </c>
      <c r="BF150" s="196">
        <v>27.65</v>
      </c>
      <c r="BG150" s="196">
        <v>24</v>
      </c>
      <c r="BH150" s="196">
        <v>14</v>
      </c>
      <c r="BI150" s="196">
        <v>51.91</v>
      </c>
      <c r="BJ150" s="215">
        <f t="shared" ref="BJ150" si="64">BD150+BE150/60+BF150/3600</f>
        <v>42.924347222222217</v>
      </c>
      <c r="BK150" s="215">
        <f t="shared" ref="BK150" si="65">BG150+BH150/60+BI150/3600</f>
        <v>24.24775277777778</v>
      </c>
      <c r="BL150" s="15"/>
      <c r="BM150" s="15"/>
      <c r="BN150" s="15"/>
    </row>
    <row r="151" spans="1:818 1064:1842 2088:2866 3112:3890 4136:4914 5160:5938 6184:6962 7208:7986 8232:9010 9256:10034 10280:11058 11304:12082 12328:13106 13352:14130 14376:15154 15400:16178" s="183" customFormat="1" ht="18.75" customHeight="1" x14ac:dyDescent="0.25">
      <c r="A151" s="16">
        <v>652</v>
      </c>
      <c r="B151" s="16" t="s">
        <v>713</v>
      </c>
      <c r="C151" s="214">
        <v>100646</v>
      </c>
      <c r="D151" s="201"/>
      <c r="E151" s="213">
        <v>38310</v>
      </c>
      <c r="F151" s="201">
        <v>40187</v>
      </c>
      <c r="G151" s="16" t="s">
        <v>3784</v>
      </c>
      <c r="H151" s="16"/>
      <c r="I151" s="16"/>
      <c r="J151" s="16" t="s">
        <v>299</v>
      </c>
      <c r="K151" s="16" t="s">
        <v>78</v>
      </c>
      <c r="L151" s="16" t="s">
        <v>52</v>
      </c>
      <c r="M151" s="16"/>
      <c r="N151" s="16" t="s">
        <v>299</v>
      </c>
      <c r="O151" s="16" t="s">
        <v>78</v>
      </c>
      <c r="P151" s="16" t="s">
        <v>52</v>
      </c>
      <c r="Q151" s="16" t="s">
        <v>55</v>
      </c>
      <c r="R151" s="16" t="s">
        <v>485</v>
      </c>
      <c r="S151" s="16" t="s">
        <v>545</v>
      </c>
      <c r="T151" s="16"/>
      <c r="U151" s="16"/>
      <c r="V151" s="16">
        <v>946000</v>
      </c>
      <c r="W151" s="16"/>
      <c r="X151" s="16"/>
      <c r="Y151" s="16"/>
      <c r="Z151" s="16"/>
      <c r="AA151" s="16"/>
      <c r="AB151" s="16"/>
      <c r="AC151" s="16">
        <v>946000</v>
      </c>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203"/>
      <c r="AZ151" s="16"/>
      <c r="BA151" s="16"/>
      <c r="BB151" s="16"/>
      <c r="BC151" s="16"/>
      <c r="BD151" s="16"/>
      <c r="BE151" s="16"/>
      <c r="BF151" s="16"/>
      <c r="BG151" s="16"/>
      <c r="BH151" s="16"/>
      <c r="BI151" s="16"/>
      <c r="BJ151" s="16">
        <f t="shared" si="62"/>
        <v>0</v>
      </c>
      <c r="BK151" s="16">
        <f t="shared" si="63"/>
        <v>0</v>
      </c>
      <c r="BL151" s="16"/>
      <c r="BM151" s="16"/>
      <c r="BN151" s="16"/>
    </row>
    <row r="152" spans="1:818 1064:1842 2088:2866 3112:3890 4136:4914 5160:5938 6184:6962 7208:7986 8232:9010 9256:10034 10280:11058 11304:12082 12328:13106 13352:14130 14376:15154 15400:16178" s="183" customFormat="1" ht="46.5" customHeight="1" x14ac:dyDescent="0.25">
      <c r="A152" s="16">
        <v>660</v>
      </c>
      <c r="B152" s="16" t="s">
        <v>715</v>
      </c>
      <c r="C152" s="214">
        <v>100654</v>
      </c>
      <c r="D152" s="213">
        <v>38299</v>
      </c>
      <c r="E152" s="201">
        <v>38299</v>
      </c>
      <c r="F152" s="201">
        <v>41951</v>
      </c>
      <c r="G152" s="16" t="s">
        <v>37</v>
      </c>
      <c r="H152" s="16"/>
      <c r="I152" s="16"/>
      <c r="J152" s="16" t="s">
        <v>716</v>
      </c>
      <c r="K152" s="16" t="s">
        <v>717</v>
      </c>
      <c r="L152" s="16" t="s">
        <v>717</v>
      </c>
      <c r="M152" s="16" t="s">
        <v>255</v>
      </c>
      <c r="N152" s="16" t="s">
        <v>716</v>
      </c>
      <c r="O152" s="16" t="s">
        <v>717</v>
      </c>
      <c r="P152" s="16" t="s">
        <v>717</v>
      </c>
      <c r="Q152" s="16" t="s">
        <v>667</v>
      </c>
      <c r="R152" s="16" t="s">
        <v>485</v>
      </c>
      <c r="S152" s="16" t="s">
        <v>3768</v>
      </c>
      <c r="T152" s="16"/>
      <c r="U152" s="16"/>
      <c r="V152" s="16">
        <v>60000</v>
      </c>
      <c r="W152" s="16"/>
      <c r="X152" s="16">
        <v>48000</v>
      </c>
      <c r="Y152" s="16"/>
      <c r="Z152" s="16"/>
      <c r="AA152" s="16"/>
      <c r="AB152" s="16"/>
      <c r="AC152" s="16"/>
      <c r="AD152" s="16"/>
      <c r="AE152" s="16">
        <v>12000</v>
      </c>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f t="shared" si="62"/>
        <v>0</v>
      </c>
      <c r="BK152" s="16">
        <f t="shared" si="63"/>
        <v>0</v>
      </c>
      <c r="BL152" s="203"/>
      <c r="BM152" s="203"/>
      <c r="BN152" s="200" t="s">
        <v>4597</v>
      </c>
    </row>
    <row r="153" spans="1:818 1064:1842 2088:2866 3112:3890 4136:4914 5160:5938 6184:6962 7208:7986 8232:9010 9256:10034 10280:11058 11304:12082 12328:13106 13352:14130 14376:15154 15400:16178" s="183" customFormat="1" ht="46.5" customHeight="1" x14ac:dyDescent="0.25">
      <c r="A153" s="16">
        <v>660</v>
      </c>
      <c r="B153" s="16" t="s">
        <v>715</v>
      </c>
      <c r="C153" s="214">
        <v>100654</v>
      </c>
      <c r="D153" s="213">
        <v>38832</v>
      </c>
      <c r="E153" s="201">
        <v>38832</v>
      </c>
      <c r="F153" s="201">
        <v>41951</v>
      </c>
      <c r="G153" s="16" t="s">
        <v>37</v>
      </c>
      <c r="H153" s="16"/>
      <c r="I153" s="16"/>
      <c r="J153" s="16" t="s">
        <v>716</v>
      </c>
      <c r="K153" s="16" t="s">
        <v>717</v>
      </c>
      <c r="L153" s="16" t="s">
        <v>717</v>
      </c>
      <c r="M153" s="16" t="s">
        <v>255</v>
      </c>
      <c r="N153" s="16" t="s">
        <v>716</v>
      </c>
      <c r="O153" s="16" t="s">
        <v>717</v>
      </c>
      <c r="P153" s="16" t="s">
        <v>717</v>
      </c>
      <c r="Q153" s="16" t="s">
        <v>667</v>
      </c>
      <c r="R153" s="16" t="s">
        <v>485</v>
      </c>
      <c r="S153" s="16" t="s">
        <v>3768</v>
      </c>
      <c r="T153" s="16" t="s">
        <v>3785</v>
      </c>
      <c r="U153" s="16" t="s">
        <v>585</v>
      </c>
      <c r="V153" s="16">
        <f>SUM(W153:AF153)</f>
        <v>92500</v>
      </c>
      <c r="W153" s="16"/>
      <c r="X153" s="16">
        <v>80500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t="s">
        <v>5642</v>
      </c>
      <c r="BC153" s="16" t="s">
        <v>5643</v>
      </c>
      <c r="BD153" s="16">
        <v>43</v>
      </c>
      <c r="BE153" s="16">
        <v>3</v>
      </c>
      <c r="BF153" s="16">
        <v>42.7</v>
      </c>
      <c r="BG153" s="16">
        <v>25</v>
      </c>
      <c r="BH153" s="16">
        <v>36</v>
      </c>
      <c r="BI153" s="16">
        <v>53.3</v>
      </c>
      <c r="BJ153" s="16">
        <f>BD153+BE153/60+BF153/3600</f>
        <v>43.061861111111106</v>
      </c>
      <c r="BK153" s="16">
        <f>BG153+BH153/60+BI153/3600</f>
        <v>25.614805555555556</v>
      </c>
      <c r="BL153" s="203"/>
      <c r="BM153" s="203"/>
      <c r="BN153" s="200" t="s">
        <v>4598</v>
      </c>
    </row>
    <row r="154" spans="1:818 1064:1842 2088:2866 3112:3890 4136:4914 5160:5938 6184:6962 7208:7986 8232:9010 9256:10034 10280:11058 11304:12082 12328:13106 13352:14130 14376:15154 15400:16178" s="183" customFormat="1" ht="54.75" customHeight="1" x14ac:dyDescent="0.25">
      <c r="A154" s="16">
        <v>660</v>
      </c>
      <c r="B154" s="16" t="s">
        <v>715</v>
      </c>
      <c r="C154" s="214">
        <v>100654</v>
      </c>
      <c r="D154" s="213">
        <v>38832</v>
      </c>
      <c r="E154" s="201">
        <v>38832</v>
      </c>
      <c r="F154" s="201">
        <v>45604</v>
      </c>
      <c r="G154" s="16" t="s">
        <v>3786</v>
      </c>
      <c r="H154" s="16" t="s">
        <v>1012</v>
      </c>
      <c r="I154" s="16" t="s">
        <v>3787</v>
      </c>
      <c r="J154" s="16" t="s">
        <v>716</v>
      </c>
      <c r="K154" s="16" t="s">
        <v>717</v>
      </c>
      <c r="L154" s="16" t="s">
        <v>717</v>
      </c>
      <c r="M154" s="16" t="s">
        <v>3700</v>
      </c>
      <c r="N154" s="16" t="s">
        <v>716</v>
      </c>
      <c r="O154" s="16" t="s">
        <v>717</v>
      </c>
      <c r="P154" s="16" t="s">
        <v>717</v>
      </c>
      <c r="Q154" s="16" t="s">
        <v>667</v>
      </c>
      <c r="R154" s="16" t="s">
        <v>468</v>
      </c>
      <c r="S154" s="16" t="s">
        <v>3768</v>
      </c>
      <c r="T154" s="16" t="s">
        <v>3788</v>
      </c>
      <c r="U154" s="16"/>
      <c r="V154" s="16">
        <f>SUM(W154:AF154)</f>
        <v>92500</v>
      </c>
      <c r="W154" s="16"/>
      <c r="X154" s="16">
        <v>80500</v>
      </c>
      <c r="Y154" s="16"/>
      <c r="Z154" s="16"/>
      <c r="AA154" s="16"/>
      <c r="AB154" s="16"/>
      <c r="AC154" s="16"/>
      <c r="AD154" s="16"/>
      <c r="AE154" s="16">
        <v>12000</v>
      </c>
      <c r="AF154" s="16"/>
      <c r="AG154" s="16"/>
      <c r="AH154" s="16"/>
      <c r="AI154" s="16">
        <v>25</v>
      </c>
      <c r="AJ154" s="16">
        <v>1.2</v>
      </c>
      <c r="AK154" s="16"/>
      <c r="AL154" s="16"/>
      <c r="AM154" s="16"/>
      <c r="AN154" s="16"/>
      <c r="AO154" s="16"/>
      <c r="AP154" s="16"/>
      <c r="AQ154" s="16"/>
      <c r="AR154" s="16"/>
      <c r="AS154" s="16"/>
      <c r="AT154" s="16"/>
      <c r="AU154" s="16"/>
      <c r="AV154" s="16"/>
      <c r="AW154" s="16"/>
      <c r="AX154" s="16"/>
      <c r="AY154" s="16">
        <v>134</v>
      </c>
      <c r="AZ154" s="16"/>
      <c r="BA154" s="16"/>
      <c r="BB154" s="16" t="s">
        <v>3789</v>
      </c>
      <c r="BC154" s="16" t="s">
        <v>3790</v>
      </c>
      <c r="BD154" s="16">
        <v>43</v>
      </c>
      <c r="BE154" s="16">
        <v>3</v>
      </c>
      <c r="BF154" s="16">
        <v>42.7</v>
      </c>
      <c r="BG154" s="16">
        <v>25</v>
      </c>
      <c r="BH154" s="16">
        <v>36</v>
      </c>
      <c r="BI154" s="16">
        <v>53.3</v>
      </c>
      <c r="BJ154" s="16">
        <f t="shared" ref="BJ154" si="66">BD154+BE154/60+BF154/3600</f>
        <v>43.061861111111106</v>
      </c>
      <c r="BK154" s="16">
        <f t="shared" ref="BK154" si="67">BG154+BH154/60+BI154/3600</f>
        <v>25.614805555555556</v>
      </c>
      <c r="BL154" s="203"/>
      <c r="BM154" s="203"/>
      <c r="BN154" s="200" t="s">
        <v>5899</v>
      </c>
    </row>
    <row r="155" spans="1:818 1064:1842 2088:2866 3112:3890 4136:4914 5160:5938 6184:6962 7208:7986 8232:9010 9256:10034 10280:11058 11304:12082 12328:13106 13352:14130 14376:15154 15400:16178" s="183" customFormat="1" ht="25.5" customHeight="1" x14ac:dyDescent="0.25">
      <c r="A155" s="16">
        <v>669</v>
      </c>
      <c r="B155" s="16" t="s">
        <v>3144</v>
      </c>
      <c r="C155" s="214">
        <v>100663</v>
      </c>
      <c r="D155" s="213"/>
      <c r="E155" s="213">
        <v>38306</v>
      </c>
      <c r="F155" s="201">
        <v>40497</v>
      </c>
      <c r="G155" s="16" t="s">
        <v>3791</v>
      </c>
      <c r="H155" s="16"/>
      <c r="I155" s="16"/>
      <c r="J155" s="16" t="s">
        <v>347</v>
      </c>
      <c r="K155" s="16" t="s">
        <v>114</v>
      </c>
      <c r="L155" s="16" t="s">
        <v>66</v>
      </c>
      <c r="M155" s="16"/>
      <c r="N155" s="16" t="s">
        <v>347</v>
      </c>
      <c r="O155" s="16" t="s">
        <v>114</v>
      </c>
      <c r="P155" s="16" t="s">
        <v>66</v>
      </c>
      <c r="Q155" s="16" t="s">
        <v>601</v>
      </c>
      <c r="R155" s="16" t="s">
        <v>485</v>
      </c>
      <c r="S155" s="16" t="s">
        <v>341</v>
      </c>
      <c r="T155" s="16"/>
      <c r="U155" s="16"/>
      <c r="V155" s="16">
        <v>33400</v>
      </c>
      <c r="W155" s="16"/>
      <c r="X155" s="16"/>
      <c r="Y155" s="16"/>
      <c r="Z155" s="16"/>
      <c r="AA155" s="16">
        <v>33400</v>
      </c>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203"/>
      <c r="AZ155" s="16"/>
      <c r="BA155" s="16"/>
      <c r="BB155" s="16"/>
      <c r="BC155" s="16"/>
      <c r="BD155" s="16"/>
      <c r="BE155" s="16"/>
      <c r="BF155" s="16"/>
      <c r="BG155" s="16"/>
      <c r="BH155" s="16"/>
      <c r="BI155" s="16"/>
      <c r="BJ155" s="16">
        <f t="shared" si="62"/>
        <v>0</v>
      </c>
      <c r="BK155" s="16">
        <f t="shared" si="63"/>
        <v>0</v>
      </c>
      <c r="BL155" s="16"/>
      <c r="BM155" s="16"/>
      <c r="BN155" s="16"/>
    </row>
    <row r="156" spans="1:818 1064:1842 2088:2866 3112:3890 4136:4914 5160:5938 6184:6962 7208:7986 8232:9010 9256:10034 10280:11058 11304:12082 12328:13106 13352:14130 14376:15154 15400:16178" s="183" customFormat="1" ht="48" customHeight="1" x14ac:dyDescent="0.25">
      <c r="A156" s="16"/>
      <c r="B156" s="16" t="s">
        <v>719</v>
      </c>
      <c r="C156" s="214">
        <v>100664</v>
      </c>
      <c r="D156" s="213">
        <v>38306</v>
      </c>
      <c r="E156" s="213">
        <v>38306</v>
      </c>
      <c r="F156" s="201">
        <v>41958</v>
      </c>
      <c r="G156" s="16" t="s">
        <v>721</v>
      </c>
      <c r="H156" s="16" t="s">
        <v>599</v>
      </c>
      <c r="I156" s="16"/>
      <c r="J156" s="16" t="s">
        <v>720</v>
      </c>
      <c r="K156" s="16" t="s">
        <v>176</v>
      </c>
      <c r="L156" s="16" t="s">
        <v>51</v>
      </c>
      <c r="M156" s="16"/>
      <c r="N156" s="16" t="s">
        <v>720</v>
      </c>
      <c r="O156" s="16" t="s">
        <v>176</v>
      </c>
      <c r="P156" s="16" t="s">
        <v>51</v>
      </c>
      <c r="Q156" s="16" t="s">
        <v>60</v>
      </c>
      <c r="R156" s="16" t="s">
        <v>485</v>
      </c>
      <c r="S156" s="16" t="s">
        <v>545</v>
      </c>
      <c r="T156" s="16"/>
      <c r="U156" s="16"/>
      <c r="V156" s="16">
        <v>12000</v>
      </c>
      <c r="W156" s="16"/>
      <c r="X156" s="16"/>
      <c r="Y156" s="16"/>
      <c r="Z156" s="16"/>
      <c r="AA156" s="16"/>
      <c r="AB156" s="16"/>
      <c r="AC156" s="16">
        <v>12000</v>
      </c>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BD156+BE156/60+BF156/3600</f>
        <v>0</v>
      </c>
      <c r="BK156" s="16">
        <f>BG156+BH156/60+BI156/3600</f>
        <v>0</v>
      </c>
      <c r="BL156" s="16"/>
      <c r="BM156" s="16"/>
      <c r="BN156" s="16" t="s">
        <v>5055</v>
      </c>
    </row>
    <row r="157" spans="1:818 1064:1842 2088:2866 3112:3890 4136:4914 5160:5938 6184:6962 7208:7986 8232:9010 9256:10034 10280:11058 11304:12082 12328:13106 13352:14130 14376:15154 15400:16178" s="183" customFormat="1" ht="52.5" customHeight="1" x14ac:dyDescent="0.25">
      <c r="A157" s="16">
        <v>672</v>
      </c>
      <c r="B157" s="16" t="s">
        <v>5644</v>
      </c>
      <c r="C157" s="214">
        <v>100668</v>
      </c>
      <c r="D157" s="213"/>
      <c r="E157" s="213">
        <v>38310</v>
      </c>
      <c r="F157" s="201">
        <v>41252</v>
      </c>
      <c r="G157" s="16" t="s">
        <v>723</v>
      </c>
      <c r="H157" s="16"/>
      <c r="I157" s="16"/>
      <c r="J157" s="16" t="s">
        <v>319</v>
      </c>
      <c r="K157" s="16" t="s">
        <v>106</v>
      </c>
      <c r="L157" s="16" t="s">
        <v>72</v>
      </c>
      <c r="M157" s="16"/>
      <c r="N157" s="16" t="s">
        <v>319</v>
      </c>
      <c r="O157" s="16" t="s">
        <v>106</v>
      </c>
      <c r="P157" s="16" t="s">
        <v>72</v>
      </c>
      <c r="Q157" s="16" t="s">
        <v>73</v>
      </c>
      <c r="R157" s="16" t="s">
        <v>485</v>
      </c>
      <c r="S157" s="16" t="s">
        <v>3003</v>
      </c>
      <c r="T157" s="16"/>
      <c r="U157" s="16"/>
      <c r="V157" s="16">
        <v>5230000</v>
      </c>
      <c r="W157" s="16"/>
      <c r="X157" s="16"/>
      <c r="Y157" s="16"/>
      <c r="Z157" s="16"/>
      <c r="AA157" s="16"/>
      <c r="AB157" s="16"/>
      <c r="AC157" s="16"/>
      <c r="AD157" s="16"/>
      <c r="AE157" s="16"/>
      <c r="AF157" s="16">
        <v>5230000</v>
      </c>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 t="shared" si="62"/>
        <v>0</v>
      </c>
      <c r="BK157" s="16">
        <f t="shared" si="63"/>
        <v>0</v>
      </c>
      <c r="BL157" s="16"/>
      <c r="BM157" s="16"/>
      <c r="BN157" s="16" t="s">
        <v>4599</v>
      </c>
      <c r="KJ157" s="207"/>
      <c r="KK157" s="207"/>
      <c r="KL157" s="207"/>
      <c r="KM157" s="207"/>
      <c r="KN157" s="207"/>
      <c r="KO157" s="207"/>
      <c r="KP157" s="207"/>
      <c r="KQ157" s="207"/>
      <c r="KR157" s="207"/>
      <c r="KS157" s="207"/>
      <c r="KT157" s="207"/>
      <c r="UF157" s="207"/>
      <c r="UG157" s="207"/>
      <c r="UH157" s="207"/>
      <c r="UI157" s="207"/>
      <c r="UJ157" s="207"/>
      <c r="UK157" s="207"/>
      <c r="UL157" s="207"/>
      <c r="UM157" s="207"/>
      <c r="UN157" s="207"/>
      <c r="UO157" s="207"/>
      <c r="UP157" s="207"/>
      <c r="AEB157" s="207"/>
      <c r="AEC157" s="207"/>
      <c r="AED157" s="207"/>
      <c r="AEE157" s="207"/>
      <c r="AEF157" s="207"/>
      <c r="AEG157" s="207"/>
      <c r="AEH157" s="207"/>
      <c r="AEI157" s="207"/>
      <c r="AEJ157" s="207"/>
      <c r="AEK157" s="207"/>
      <c r="AEL157" s="207"/>
      <c r="ANX157" s="207"/>
      <c r="ANY157" s="207"/>
      <c r="ANZ157" s="207"/>
      <c r="AOA157" s="207"/>
      <c r="AOB157" s="207"/>
      <c r="AOC157" s="207"/>
      <c r="AOD157" s="207"/>
      <c r="AOE157" s="207"/>
      <c r="AOF157" s="207"/>
      <c r="AOG157" s="207"/>
      <c r="AOH157" s="207"/>
      <c r="AXT157" s="207"/>
      <c r="AXU157" s="207"/>
      <c r="AXV157" s="207"/>
      <c r="AXW157" s="207"/>
      <c r="AXX157" s="207"/>
      <c r="AXY157" s="207"/>
      <c r="AXZ157" s="207"/>
      <c r="AYA157" s="207"/>
      <c r="AYB157" s="207"/>
      <c r="AYC157" s="207"/>
      <c r="AYD157" s="207"/>
      <c r="BHP157" s="207"/>
      <c r="BHQ157" s="207"/>
      <c r="BHR157" s="207"/>
      <c r="BHS157" s="207"/>
      <c r="BHT157" s="207"/>
      <c r="BHU157" s="207"/>
      <c r="BHV157" s="207"/>
      <c r="BHW157" s="207"/>
      <c r="BHX157" s="207"/>
      <c r="BHY157" s="207"/>
      <c r="BHZ157" s="207"/>
      <c r="BRL157" s="207"/>
      <c r="BRM157" s="207"/>
      <c r="BRN157" s="207"/>
      <c r="BRO157" s="207"/>
      <c r="BRP157" s="207"/>
      <c r="BRQ157" s="207"/>
      <c r="BRR157" s="207"/>
      <c r="BRS157" s="207"/>
      <c r="BRT157" s="207"/>
      <c r="BRU157" s="207"/>
      <c r="BRV157" s="207"/>
      <c r="CBH157" s="207"/>
      <c r="CBI157" s="207"/>
      <c r="CBJ157" s="207"/>
      <c r="CBK157" s="207"/>
      <c r="CBL157" s="207"/>
      <c r="CBM157" s="207"/>
      <c r="CBN157" s="207"/>
      <c r="CBO157" s="207"/>
      <c r="CBP157" s="207"/>
      <c r="CBQ157" s="207"/>
      <c r="CBR157" s="207"/>
      <c r="CLD157" s="207"/>
      <c r="CLE157" s="207"/>
      <c r="CLF157" s="207"/>
      <c r="CLG157" s="207"/>
      <c r="CLH157" s="207"/>
      <c r="CLI157" s="207"/>
      <c r="CLJ157" s="207"/>
      <c r="CLK157" s="207"/>
      <c r="CLL157" s="207"/>
      <c r="CLM157" s="207"/>
      <c r="CLN157" s="207"/>
      <c r="CUZ157" s="207"/>
      <c r="CVA157" s="207"/>
      <c r="CVB157" s="207"/>
      <c r="CVC157" s="207"/>
      <c r="CVD157" s="207"/>
      <c r="CVE157" s="207"/>
      <c r="CVF157" s="207"/>
      <c r="CVG157" s="207"/>
      <c r="CVH157" s="207"/>
      <c r="CVI157" s="207"/>
      <c r="CVJ157" s="207"/>
      <c r="DEV157" s="207"/>
      <c r="DEW157" s="207"/>
      <c r="DEX157" s="207"/>
      <c r="DEY157" s="207"/>
      <c r="DEZ157" s="207"/>
      <c r="DFA157" s="207"/>
      <c r="DFB157" s="207"/>
      <c r="DFC157" s="207"/>
      <c r="DFD157" s="207"/>
      <c r="DFE157" s="207"/>
      <c r="DFF157" s="207"/>
      <c r="DOR157" s="207"/>
      <c r="DOS157" s="207"/>
      <c r="DOT157" s="207"/>
      <c r="DOU157" s="207"/>
      <c r="DOV157" s="207"/>
      <c r="DOW157" s="207"/>
      <c r="DOX157" s="207"/>
      <c r="DOY157" s="207"/>
      <c r="DOZ157" s="207"/>
      <c r="DPA157" s="207"/>
      <c r="DPB157" s="207"/>
      <c r="DYN157" s="207"/>
      <c r="DYO157" s="207"/>
      <c r="DYP157" s="207"/>
      <c r="DYQ157" s="207"/>
      <c r="DYR157" s="207"/>
      <c r="DYS157" s="207"/>
      <c r="DYT157" s="207"/>
      <c r="DYU157" s="207"/>
      <c r="DYV157" s="207"/>
      <c r="DYW157" s="207"/>
      <c r="DYX157" s="207"/>
      <c r="EIJ157" s="207"/>
      <c r="EIK157" s="207"/>
      <c r="EIL157" s="207"/>
      <c r="EIM157" s="207"/>
      <c r="EIN157" s="207"/>
      <c r="EIO157" s="207"/>
      <c r="EIP157" s="207"/>
      <c r="EIQ157" s="207"/>
      <c r="EIR157" s="207"/>
      <c r="EIS157" s="207"/>
      <c r="EIT157" s="207"/>
      <c r="ESF157" s="207"/>
      <c r="ESG157" s="207"/>
      <c r="ESH157" s="207"/>
      <c r="ESI157" s="207"/>
      <c r="ESJ157" s="207"/>
      <c r="ESK157" s="207"/>
      <c r="ESL157" s="207"/>
      <c r="ESM157" s="207"/>
      <c r="ESN157" s="207"/>
      <c r="ESO157" s="207"/>
      <c r="ESP157" s="207"/>
      <c r="FCB157" s="207"/>
      <c r="FCC157" s="207"/>
      <c r="FCD157" s="207"/>
      <c r="FCE157" s="207"/>
      <c r="FCF157" s="207"/>
      <c r="FCG157" s="207"/>
      <c r="FCH157" s="207"/>
      <c r="FCI157" s="207"/>
      <c r="FCJ157" s="207"/>
      <c r="FCK157" s="207"/>
      <c r="FCL157" s="207"/>
      <c r="FLX157" s="207"/>
      <c r="FLY157" s="207"/>
      <c r="FLZ157" s="207"/>
      <c r="FMA157" s="207"/>
      <c r="FMB157" s="207"/>
      <c r="FMC157" s="207"/>
      <c r="FMD157" s="207"/>
      <c r="FME157" s="207"/>
      <c r="FMF157" s="207"/>
      <c r="FMG157" s="207"/>
      <c r="FMH157" s="207"/>
      <c r="FVT157" s="207"/>
      <c r="FVU157" s="207"/>
      <c r="FVV157" s="207"/>
      <c r="FVW157" s="207"/>
      <c r="FVX157" s="207"/>
      <c r="FVY157" s="207"/>
      <c r="FVZ157" s="207"/>
      <c r="FWA157" s="207"/>
      <c r="FWB157" s="207"/>
      <c r="FWC157" s="207"/>
      <c r="FWD157" s="207"/>
      <c r="GFP157" s="207"/>
      <c r="GFQ157" s="207"/>
      <c r="GFR157" s="207"/>
      <c r="GFS157" s="207"/>
      <c r="GFT157" s="207"/>
      <c r="GFU157" s="207"/>
      <c r="GFV157" s="207"/>
      <c r="GFW157" s="207"/>
      <c r="GFX157" s="207"/>
      <c r="GFY157" s="207"/>
      <c r="GFZ157" s="207"/>
      <c r="GPL157" s="207"/>
      <c r="GPM157" s="207"/>
      <c r="GPN157" s="207"/>
      <c r="GPO157" s="207"/>
      <c r="GPP157" s="207"/>
      <c r="GPQ157" s="207"/>
      <c r="GPR157" s="207"/>
      <c r="GPS157" s="207"/>
      <c r="GPT157" s="207"/>
      <c r="GPU157" s="207"/>
      <c r="GPV157" s="207"/>
      <c r="GZH157" s="207"/>
      <c r="GZI157" s="207"/>
      <c r="GZJ157" s="207"/>
      <c r="GZK157" s="207"/>
      <c r="GZL157" s="207"/>
      <c r="GZM157" s="207"/>
      <c r="GZN157" s="207"/>
      <c r="GZO157" s="207"/>
      <c r="GZP157" s="207"/>
      <c r="GZQ157" s="207"/>
      <c r="GZR157" s="207"/>
      <c r="HJD157" s="207"/>
      <c r="HJE157" s="207"/>
      <c r="HJF157" s="207"/>
      <c r="HJG157" s="207"/>
      <c r="HJH157" s="207"/>
      <c r="HJI157" s="207"/>
      <c r="HJJ157" s="207"/>
      <c r="HJK157" s="207"/>
      <c r="HJL157" s="207"/>
      <c r="HJM157" s="207"/>
      <c r="HJN157" s="207"/>
      <c r="HSZ157" s="207"/>
      <c r="HTA157" s="207"/>
      <c r="HTB157" s="207"/>
      <c r="HTC157" s="207"/>
      <c r="HTD157" s="207"/>
      <c r="HTE157" s="207"/>
      <c r="HTF157" s="207"/>
      <c r="HTG157" s="207"/>
      <c r="HTH157" s="207"/>
      <c r="HTI157" s="207"/>
      <c r="HTJ157" s="207"/>
      <c r="ICV157" s="207"/>
      <c r="ICW157" s="207"/>
      <c r="ICX157" s="207"/>
      <c r="ICY157" s="207"/>
      <c r="ICZ157" s="207"/>
      <c r="IDA157" s="207"/>
      <c r="IDB157" s="207"/>
      <c r="IDC157" s="207"/>
      <c r="IDD157" s="207"/>
      <c r="IDE157" s="207"/>
      <c r="IDF157" s="207"/>
      <c r="IMR157" s="207"/>
      <c r="IMS157" s="207"/>
      <c r="IMT157" s="207"/>
      <c r="IMU157" s="207"/>
      <c r="IMV157" s="207"/>
      <c r="IMW157" s="207"/>
      <c r="IMX157" s="207"/>
      <c r="IMY157" s="207"/>
      <c r="IMZ157" s="207"/>
      <c r="INA157" s="207"/>
      <c r="INB157" s="207"/>
      <c r="IWN157" s="207"/>
      <c r="IWO157" s="207"/>
      <c r="IWP157" s="207"/>
      <c r="IWQ157" s="207"/>
      <c r="IWR157" s="207"/>
      <c r="IWS157" s="207"/>
      <c r="IWT157" s="207"/>
      <c r="IWU157" s="207"/>
      <c r="IWV157" s="207"/>
      <c r="IWW157" s="207"/>
      <c r="IWX157" s="207"/>
      <c r="JGJ157" s="207"/>
      <c r="JGK157" s="207"/>
      <c r="JGL157" s="207"/>
      <c r="JGM157" s="207"/>
      <c r="JGN157" s="207"/>
      <c r="JGO157" s="207"/>
      <c r="JGP157" s="207"/>
      <c r="JGQ157" s="207"/>
      <c r="JGR157" s="207"/>
      <c r="JGS157" s="207"/>
      <c r="JGT157" s="207"/>
      <c r="JQF157" s="207"/>
      <c r="JQG157" s="207"/>
      <c r="JQH157" s="207"/>
      <c r="JQI157" s="207"/>
      <c r="JQJ157" s="207"/>
      <c r="JQK157" s="207"/>
      <c r="JQL157" s="207"/>
      <c r="JQM157" s="207"/>
      <c r="JQN157" s="207"/>
      <c r="JQO157" s="207"/>
      <c r="JQP157" s="207"/>
      <c r="KAB157" s="207"/>
      <c r="KAC157" s="207"/>
      <c r="KAD157" s="207"/>
      <c r="KAE157" s="207"/>
      <c r="KAF157" s="207"/>
      <c r="KAG157" s="207"/>
      <c r="KAH157" s="207"/>
      <c r="KAI157" s="207"/>
      <c r="KAJ157" s="207"/>
      <c r="KAK157" s="207"/>
      <c r="KAL157" s="207"/>
      <c r="KJX157" s="207"/>
      <c r="KJY157" s="207"/>
      <c r="KJZ157" s="207"/>
      <c r="KKA157" s="207"/>
      <c r="KKB157" s="207"/>
      <c r="KKC157" s="207"/>
      <c r="KKD157" s="207"/>
      <c r="KKE157" s="207"/>
      <c r="KKF157" s="207"/>
      <c r="KKG157" s="207"/>
      <c r="KKH157" s="207"/>
      <c r="KTT157" s="207"/>
      <c r="KTU157" s="207"/>
      <c r="KTV157" s="207"/>
      <c r="KTW157" s="207"/>
      <c r="KTX157" s="207"/>
      <c r="KTY157" s="207"/>
      <c r="KTZ157" s="207"/>
      <c r="KUA157" s="207"/>
      <c r="KUB157" s="207"/>
      <c r="KUC157" s="207"/>
      <c r="KUD157" s="207"/>
      <c r="LDP157" s="207"/>
      <c r="LDQ157" s="207"/>
      <c r="LDR157" s="207"/>
      <c r="LDS157" s="207"/>
      <c r="LDT157" s="207"/>
      <c r="LDU157" s="207"/>
      <c r="LDV157" s="207"/>
      <c r="LDW157" s="207"/>
      <c r="LDX157" s="207"/>
      <c r="LDY157" s="207"/>
      <c r="LDZ157" s="207"/>
      <c r="LNL157" s="207"/>
      <c r="LNM157" s="207"/>
      <c r="LNN157" s="207"/>
      <c r="LNO157" s="207"/>
      <c r="LNP157" s="207"/>
      <c r="LNQ157" s="207"/>
      <c r="LNR157" s="207"/>
      <c r="LNS157" s="207"/>
      <c r="LNT157" s="207"/>
      <c r="LNU157" s="207"/>
      <c r="LNV157" s="207"/>
      <c r="LXH157" s="207"/>
      <c r="LXI157" s="207"/>
      <c r="LXJ157" s="207"/>
      <c r="LXK157" s="207"/>
      <c r="LXL157" s="207"/>
      <c r="LXM157" s="207"/>
      <c r="LXN157" s="207"/>
      <c r="LXO157" s="207"/>
      <c r="LXP157" s="207"/>
      <c r="LXQ157" s="207"/>
      <c r="LXR157" s="207"/>
      <c r="MHD157" s="207"/>
      <c r="MHE157" s="207"/>
      <c r="MHF157" s="207"/>
      <c r="MHG157" s="207"/>
      <c r="MHH157" s="207"/>
      <c r="MHI157" s="207"/>
      <c r="MHJ157" s="207"/>
      <c r="MHK157" s="207"/>
      <c r="MHL157" s="207"/>
      <c r="MHM157" s="207"/>
      <c r="MHN157" s="207"/>
      <c r="MQZ157" s="207"/>
      <c r="MRA157" s="207"/>
      <c r="MRB157" s="207"/>
      <c r="MRC157" s="207"/>
      <c r="MRD157" s="207"/>
      <c r="MRE157" s="207"/>
      <c r="MRF157" s="207"/>
      <c r="MRG157" s="207"/>
      <c r="MRH157" s="207"/>
      <c r="MRI157" s="207"/>
      <c r="MRJ157" s="207"/>
      <c r="NAV157" s="207"/>
      <c r="NAW157" s="207"/>
      <c r="NAX157" s="207"/>
      <c r="NAY157" s="207"/>
      <c r="NAZ157" s="207"/>
      <c r="NBA157" s="207"/>
      <c r="NBB157" s="207"/>
      <c r="NBC157" s="207"/>
      <c r="NBD157" s="207"/>
      <c r="NBE157" s="207"/>
      <c r="NBF157" s="207"/>
      <c r="NKR157" s="207"/>
      <c r="NKS157" s="207"/>
      <c r="NKT157" s="207"/>
      <c r="NKU157" s="207"/>
      <c r="NKV157" s="207"/>
      <c r="NKW157" s="207"/>
      <c r="NKX157" s="207"/>
      <c r="NKY157" s="207"/>
      <c r="NKZ157" s="207"/>
      <c r="NLA157" s="207"/>
      <c r="NLB157" s="207"/>
      <c r="NUN157" s="207"/>
      <c r="NUO157" s="207"/>
      <c r="NUP157" s="207"/>
      <c r="NUQ157" s="207"/>
      <c r="NUR157" s="207"/>
      <c r="NUS157" s="207"/>
      <c r="NUT157" s="207"/>
      <c r="NUU157" s="207"/>
      <c r="NUV157" s="207"/>
      <c r="NUW157" s="207"/>
      <c r="NUX157" s="207"/>
      <c r="OEJ157" s="207"/>
      <c r="OEK157" s="207"/>
      <c r="OEL157" s="207"/>
      <c r="OEM157" s="207"/>
      <c r="OEN157" s="207"/>
      <c r="OEO157" s="207"/>
      <c r="OEP157" s="207"/>
      <c r="OEQ157" s="207"/>
      <c r="OER157" s="207"/>
      <c r="OES157" s="207"/>
      <c r="OET157" s="207"/>
      <c r="OOF157" s="207"/>
      <c r="OOG157" s="207"/>
      <c r="OOH157" s="207"/>
      <c r="OOI157" s="207"/>
      <c r="OOJ157" s="207"/>
      <c r="OOK157" s="207"/>
      <c r="OOL157" s="207"/>
      <c r="OOM157" s="207"/>
      <c r="OON157" s="207"/>
      <c r="OOO157" s="207"/>
      <c r="OOP157" s="207"/>
      <c r="OYB157" s="207"/>
      <c r="OYC157" s="207"/>
      <c r="OYD157" s="207"/>
      <c r="OYE157" s="207"/>
      <c r="OYF157" s="207"/>
      <c r="OYG157" s="207"/>
      <c r="OYH157" s="207"/>
      <c r="OYI157" s="207"/>
      <c r="OYJ157" s="207"/>
      <c r="OYK157" s="207"/>
      <c r="OYL157" s="207"/>
      <c r="PHX157" s="207"/>
      <c r="PHY157" s="207"/>
      <c r="PHZ157" s="207"/>
      <c r="PIA157" s="207"/>
      <c r="PIB157" s="207"/>
      <c r="PIC157" s="207"/>
      <c r="PID157" s="207"/>
      <c r="PIE157" s="207"/>
      <c r="PIF157" s="207"/>
      <c r="PIG157" s="207"/>
      <c r="PIH157" s="207"/>
      <c r="PRT157" s="207"/>
      <c r="PRU157" s="207"/>
      <c r="PRV157" s="207"/>
      <c r="PRW157" s="207"/>
      <c r="PRX157" s="207"/>
      <c r="PRY157" s="207"/>
      <c r="PRZ157" s="207"/>
      <c r="PSA157" s="207"/>
      <c r="PSB157" s="207"/>
      <c r="PSC157" s="207"/>
      <c r="PSD157" s="207"/>
      <c r="QBP157" s="207"/>
      <c r="QBQ157" s="207"/>
      <c r="QBR157" s="207"/>
      <c r="QBS157" s="207"/>
      <c r="QBT157" s="207"/>
      <c r="QBU157" s="207"/>
      <c r="QBV157" s="207"/>
      <c r="QBW157" s="207"/>
      <c r="QBX157" s="207"/>
      <c r="QBY157" s="207"/>
      <c r="QBZ157" s="207"/>
      <c r="QLL157" s="207"/>
      <c r="QLM157" s="207"/>
      <c r="QLN157" s="207"/>
      <c r="QLO157" s="207"/>
      <c r="QLP157" s="207"/>
      <c r="QLQ157" s="207"/>
      <c r="QLR157" s="207"/>
      <c r="QLS157" s="207"/>
      <c r="QLT157" s="207"/>
      <c r="QLU157" s="207"/>
      <c r="QLV157" s="207"/>
      <c r="QVH157" s="207"/>
      <c r="QVI157" s="207"/>
      <c r="QVJ157" s="207"/>
      <c r="QVK157" s="207"/>
      <c r="QVL157" s="207"/>
      <c r="QVM157" s="207"/>
      <c r="QVN157" s="207"/>
      <c r="QVO157" s="207"/>
      <c r="QVP157" s="207"/>
      <c r="QVQ157" s="207"/>
      <c r="QVR157" s="207"/>
      <c r="RFD157" s="207"/>
      <c r="RFE157" s="207"/>
      <c r="RFF157" s="207"/>
      <c r="RFG157" s="207"/>
      <c r="RFH157" s="207"/>
      <c r="RFI157" s="207"/>
      <c r="RFJ157" s="207"/>
      <c r="RFK157" s="207"/>
      <c r="RFL157" s="207"/>
      <c r="RFM157" s="207"/>
      <c r="RFN157" s="207"/>
      <c r="ROZ157" s="207"/>
      <c r="RPA157" s="207"/>
      <c r="RPB157" s="207"/>
      <c r="RPC157" s="207"/>
      <c r="RPD157" s="207"/>
      <c r="RPE157" s="207"/>
      <c r="RPF157" s="207"/>
      <c r="RPG157" s="207"/>
      <c r="RPH157" s="207"/>
      <c r="RPI157" s="207"/>
      <c r="RPJ157" s="207"/>
      <c r="RYV157" s="207"/>
      <c r="RYW157" s="207"/>
      <c r="RYX157" s="207"/>
      <c r="RYY157" s="207"/>
      <c r="RYZ157" s="207"/>
      <c r="RZA157" s="207"/>
      <c r="RZB157" s="207"/>
      <c r="RZC157" s="207"/>
      <c r="RZD157" s="207"/>
      <c r="RZE157" s="207"/>
      <c r="RZF157" s="207"/>
      <c r="SIR157" s="207"/>
      <c r="SIS157" s="207"/>
      <c r="SIT157" s="207"/>
      <c r="SIU157" s="207"/>
      <c r="SIV157" s="207"/>
      <c r="SIW157" s="207"/>
      <c r="SIX157" s="207"/>
      <c r="SIY157" s="207"/>
      <c r="SIZ157" s="207"/>
      <c r="SJA157" s="207"/>
      <c r="SJB157" s="207"/>
      <c r="SSN157" s="207"/>
      <c r="SSO157" s="207"/>
      <c r="SSP157" s="207"/>
      <c r="SSQ157" s="207"/>
      <c r="SSR157" s="207"/>
      <c r="SSS157" s="207"/>
      <c r="SST157" s="207"/>
      <c r="SSU157" s="207"/>
      <c r="SSV157" s="207"/>
      <c r="SSW157" s="207"/>
      <c r="SSX157" s="207"/>
      <c r="TCJ157" s="207"/>
      <c r="TCK157" s="207"/>
      <c r="TCL157" s="207"/>
      <c r="TCM157" s="207"/>
      <c r="TCN157" s="207"/>
      <c r="TCO157" s="207"/>
      <c r="TCP157" s="207"/>
      <c r="TCQ157" s="207"/>
      <c r="TCR157" s="207"/>
      <c r="TCS157" s="207"/>
      <c r="TCT157" s="207"/>
      <c r="TMF157" s="207"/>
      <c r="TMG157" s="207"/>
      <c r="TMH157" s="207"/>
      <c r="TMI157" s="207"/>
      <c r="TMJ157" s="207"/>
      <c r="TMK157" s="207"/>
      <c r="TML157" s="207"/>
      <c r="TMM157" s="207"/>
      <c r="TMN157" s="207"/>
      <c r="TMO157" s="207"/>
      <c r="TMP157" s="207"/>
      <c r="TWB157" s="207"/>
      <c r="TWC157" s="207"/>
      <c r="TWD157" s="207"/>
      <c r="TWE157" s="207"/>
      <c r="TWF157" s="207"/>
      <c r="TWG157" s="207"/>
      <c r="TWH157" s="207"/>
      <c r="TWI157" s="207"/>
      <c r="TWJ157" s="207"/>
      <c r="TWK157" s="207"/>
      <c r="TWL157" s="207"/>
      <c r="UFX157" s="207"/>
      <c r="UFY157" s="207"/>
      <c r="UFZ157" s="207"/>
      <c r="UGA157" s="207"/>
      <c r="UGB157" s="207"/>
      <c r="UGC157" s="207"/>
      <c r="UGD157" s="207"/>
      <c r="UGE157" s="207"/>
      <c r="UGF157" s="207"/>
      <c r="UGG157" s="207"/>
      <c r="UGH157" s="207"/>
      <c r="UPT157" s="207"/>
      <c r="UPU157" s="207"/>
      <c r="UPV157" s="207"/>
      <c r="UPW157" s="207"/>
      <c r="UPX157" s="207"/>
      <c r="UPY157" s="207"/>
      <c r="UPZ157" s="207"/>
      <c r="UQA157" s="207"/>
      <c r="UQB157" s="207"/>
      <c r="UQC157" s="207"/>
      <c r="UQD157" s="207"/>
      <c r="UZP157" s="207"/>
      <c r="UZQ157" s="207"/>
      <c r="UZR157" s="207"/>
      <c r="UZS157" s="207"/>
      <c r="UZT157" s="207"/>
      <c r="UZU157" s="207"/>
      <c r="UZV157" s="207"/>
      <c r="UZW157" s="207"/>
      <c r="UZX157" s="207"/>
      <c r="UZY157" s="207"/>
      <c r="UZZ157" s="207"/>
      <c r="VJL157" s="207"/>
      <c r="VJM157" s="207"/>
      <c r="VJN157" s="207"/>
      <c r="VJO157" s="207"/>
      <c r="VJP157" s="207"/>
      <c r="VJQ157" s="207"/>
      <c r="VJR157" s="207"/>
      <c r="VJS157" s="207"/>
      <c r="VJT157" s="207"/>
      <c r="VJU157" s="207"/>
      <c r="VJV157" s="207"/>
      <c r="VTH157" s="207"/>
      <c r="VTI157" s="207"/>
      <c r="VTJ157" s="207"/>
      <c r="VTK157" s="207"/>
      <c r="VTL157" s="207"/>
      <c r="VTM157" s="207"/>
      <c r="VTN157" s="207"/>
      <c r="VTO157" s="207"/>
      <c r="VTP157" s="207"/>
      <c r="VTQ157" s="207"/>
      <c r="VTR157" s="207"/>
      <c r="WDD157" s="207"/>
      <c r="WDE157" s="207"/>
      <c r="WDF157" s="207"/>
      <c r="WDG157" s="207"/>
      <c r="WDH157" s="207"/>
      <c r="WDI157" s="207"/>
      <c r="WDJ157" s="207"/>
      <c r="WDK157" s="207"/>
      <c r="WDL157" s="207"/>
      <c r="WDM157" s="207"/>
      <c r="WDN157" s="207"/>
      <c r="WMZ157" s="207"/>
      <c r="WNA157" s="207"/>
      <c r="WNB157" s="207"/>
      <c r="WNC157" s="207"/>
      <c r="WND157" s="207"/>
      <c r="WNE157" s="207"/>
      <c r="WNF157" s="207"/>
      <c r="WNG157" s="207"/>
      <c r="WNH157" s="207"/>
      <c r="WNI157" s="207"/>
      <c r="WNJ157" s="207"/>
      <c r="WWV157" s="207"/>
      <c r="WWW157" s="207"/>
      <c r="WWX157" s="207"/>
      <c r="WWY157" s="207"/>
      <c r="WWZ157" s="207"/>
      <c r="WXA157" s="207"/>
      <c r="WXB157" s="207"/>
      <c r="WXC157" s="207"/>
      <c r="WXD157" s="207"/>
      <c r="WXE157" s="207"/>
      <c r="WXF157" s="207"/>
    </row>
    <row r="158" spans="1:818 1064:1842 2088:2866 3112:3890 4136:4914 5160:5938 6184:6962 7208:7986 8232:9010 9256:10034 10280:11058 11304:12082 12328:13106 13352:14130 14376:15154 15400:16178" s="183" customFormat="1" ht="28.5" customHeight="1" x14ac:dyDescent="0.25">
      <c r="A158" s="16">
        <v>673</v>
      </c>
      <c r="B158" s="16" t="s">
        <v>724</v>
      </c>
      <c r="C158" s="214">
        <v>100669</v>
      </c>
      <c r="D158" s="201"/>
      <c r="E158" s="213">
        <v>38310</v>
      </c>
      <c r="F158" s="201">
        <v>41962</v>
      </c>
      <c r="G158" s="16" t="s">
        <v>3793</v>
      </c>
      <c r="H158" s="16"/>
      <c r="I158" s="16"/>
      <c r="J158" s="16" t="s">
        <v>225</v>
      </c>
      <c r="K158" s="16" t="s">
        <v>163</v>
      </c>
      <c r="L158" s="16" t="s">
        <v>52</v>
      </c>
      <c r="M158" s="16"/>
      <c r="N158" s="16" t="s">
        <v>225</v>
      </c>
      <c r="O158" s="16" t="s">
        <v>163</v>
      </c>
      <c r="P158" s="16" t="s">
        <v>52</v>
      </c>
      <c r="Q158" s="16" t="s">
        <v>722</v>
      </c>
      <c r="R158" s="16" t="s">
        <v>485</v>
      </c>
      <c r="S158" s="16" t="s">
        <v>3145</v>
      </c>
      <c r="T158" s="16"/>
      <c r="U158" s="16"/>
      <c r="V158" s="16">
        <v>7000000</v>
      </c>
      <c r="W158" s="16"/>
      <c r="X158" s="16"/>
      <c r="Y158" s="16"/>
      <c r="Z158" s="16"/>
      <c r="AA158" s="16"/>
      <c r="AB158" s="16"/>
      <c r="AC158" s="16"/>
      <c r="AD158" s="16"/>
      <c r="AE158" s="16"/>
      <c r="AF158" s="16">
        <v>7000000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t="s">
        <v>5645</v>
      </c>
      <c r="BC158" s="16" t="s">
        <v>5646</v>
      </c>
      <c r="BD158" s="16">
        <v>43</v>
      </c>
      <c r="BE158" s="16">
        <v>8</v>
      </c>
      <c r="BF158" s="16">
        <v>41.1</v>
      </c>
      <c r="BG158" s="16">
        <v>23</v>
      </c>
      <c r="BH158" s="16">
        <v>0</v>
      </c>
      <c r="BI158" s="16">
        <v>53.1</v>
      </c>
      <c r="BJ158" s="16">
        <f t="shared" si="62"/>
        <v>43.144750000000002</v>
      </c>
      <c r="BK158" s="16">
        <f t="shared" si="63"/>
        <v>23.014749999999999</v>
      </c>
      <c r="BL158" s="16"/>
      <c r="BM158" s="16"/>
      <c r="BN158" s="16"/>
    </row>
    <row r="159" spans="1:818 1064:1842 2088:2866 3112:3890 4136:4914 5160:5938 6184:6962 7208:7986 8232:9010 9256:10034 10280:11058 11304:12082 12328:13106 13352:14130 14376:15154 15400:16178" s="183" customFormat="1" ht="39.75" customHeight="1" x14ac:dyDescent="0.25">
      <c r="A159" s="16">
        <v>673</v>
      </c>
      <c r="B159" s="16" t="s">
        <v>725</v>
      </c>
      <c r="C159" s="214">
        <v>100679</v>
      </c>
      <c r="D159" s="213"/>
      <c r="E159" s="213">
        <v>38315</v>
      </c>
      <c r="F159" s="201">
        <v>41967</v>
      </c>
      <c r="G159" s="16" t="s">
        <v>643</v>
      </c>
      <c r="H159" s="16"/>
      <c r="I159" s="16"/>
      <c r="J159" s="16" t="s">
        <v>643</v>
      </c>
      <c r="K159" s="16" t="s">
        <v>336</v>
      </c>
      <c r="L159" s="16" t="s">
        <v>189</v>
      </c>
      <c r="M159" s="16"/>
      <c r="N159" s="16" t="s">
        <v>643</v>
      </c>
      <c r="O159" s="16" t="s">
        <v>336</v>
      </c>
      <c r="P159" s="16" t="s">
        <v>189</v>
      </c>
      <c r="Q159" s="16" t="s">
        <v>718</v>
      </c>
      <c r="R159" s="16" t="s">
        <v>485</v>
      </c>
      <c r="S159" s="16" t="s">
        <v>3146</v>
      </c>
      <c r="T159" s="16"/>
      <c r="U159" s="16"/>
      <c r="V159" s="16">
        <v>52900000</v>
      </c>
      <c r="W159" s="16"/>
      <c r="X159" s="16"/>
      <c r="Y159" s="16"/>
      <c r="Z159" s="16"/>
      <c r="AA159" s="16"/>
      <c r="AB159" s="16"/>
      <c r="AC159" s="16"/>
      <c r="AD159" s="16"/>
      <c r="AE159" s="16"/>
      <c r="AF159" s="16">
        <v>52900000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c r="BC159" s="16"/>
      <c r="BD159" s="16"/>
      <c r="BE159" s="16"/>
      <c r="BF159" s="16"/>
      <c r="BG159" s="16"/>
      <c r="BH159" s="16"/>
      <c r="BI159" s="16"/>
      <c r="BJ159" s="16">
        <f t="shared" si="62"/>
        <v>0</v>
      </c>
      <c r="BK159" s="16">
        <f t="shared" si="63"/>
        <v>0</v>
      </c>
      <c r="BL159" s="16"/>
      <c r="BM159" s="16"/>
      <c r="BN159" s="16" t="s">
        <v>5647</v>
      </c>
    </row>
    <row r="160" spans="1:818 1064:1842 2088:2866 3112:3890 4136:4914 5160:5938 6184:6962 7208:7986 8232:9010 9256:10034 10280:11058 11304:12082 12328:13106 13352:14130 14376:15154 15400:16178" s="183" customFormat="1" ht="79.5" customHeight="1" x14ac:dyDescent="0.25">
      <c r="A160" s="16">
        <v>258</v>
      </c>
      <c r="B160" s="16" t="s">
        <v>725</v>
      </c>
      <c r="C160" s="200" t="s">
        <v>916</v>
      </c>
      <c r="D160" s="201">
        <v>38896</v>
      </c>
      <c r="E160" s="201">
        <v>38896</v>
      </c>
      <c r="F160" s="201"/>
      <c r="G160" s="217"/>
      <c r="H160" s="16"/>
      <c r="I160" s="16"/>
      <c r="J160" s="16" t="s">
        <v>643</v>
      </c>
      <c r="K160" s="16" t="s">
        <v>336</v>
      </c>
      <c r="L160" s="16" t="s">
        <v>189</v>
      </c>
      <c r="M160" s="16"/>
      <c r="N160" s="16" t="s">
        <v>643</v>
      </c>
      <c r="O160" s="16" t="s">
        <v>643</v>
      </c>
      <c r="P160" s="16" t="s">
        <v>336</v>
      </c>
      <c r="Q160" s="16" t="s">
        <v>727</v>
      </c>
      <c r="R160" s="16" t="s">
        <v>485</v>
      </c>
      <c r="S160" s="16" t="s">
        <v>3883</v>
      </c>
      <c r="T160" s="16" t="s">
        <v>3146</v>
      </c>
      <c r="U160" s="16"/>
      <c r="V160" s="16">
        <f>SUM(W160:AF160)</f>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t="s">
        <v>5871</v>
      </c>
      <c r="BC160" s="16" t="s">
        <v>5872</v>
      </c>
      <c r="BD160" s="16">
        <v>43</v>
      </c>
      <c r="BE160" s="16">
        <v>17</v>
      </c>
      <c r="BF160" s="16">
        <v>7</v>
      </c>
      <c r="BG160" s="16">
        <v>23</v>
      </c>
      <c r="BH160" s="16">
        <v>20</v>
      </c>
      <c r="BI160" s="16">
        <v>38.1</v>
      </c>
      <c r="BJ160" s="16">
        <f>BD160+BE160/60+BF160/3600</f>
        <v>43.285277777777779</v>
      </c>
      <c r="BK160" s="16">
        <f>BG160+BH160/60+BI160/3600</f>
        <v>23.343916666666665</v>
      </c>
      <c r="BL160" s="16"/>
      <c r="BM160" s="16"/>
      <c r="BN160" s="16"/>
    </row>
    <row r="161" spans="1:818 1064:1842 2088:2866 3112:3890 4136:4914 5160:5938 6184:6962 7208:7986 8232:9010 9256:10034 10280:11058 11304:12082 12328:13106 13352:14130 14376:15154 15400:16178" s="183" customFormat="1" ht="25.5" customHeight="1" x14ac:dyDescent="0.25">
      <c r="A161" s="16">
        <v>674</v>
      </c>
      <c r="B161" s="16" t="s">
        <v>478</v>
      </c>
      <c r="C161" s="214">
        <v>100680</v>
      </c>
      <c r="D161" s="213"/>
      <c r="E161" s="213">
        <v>38315</v>
      </c>
      <c r="F161" s="201">
        <v>41969</v>
      </c>
      <c r="G161" s="16" t="s">
        <v>726</v>
      </c>
      <c r="H161" s="16"/>
      <c r="I161" s="16"/>
      <c r="J161" s="16" t="s">
        <v>91</v>
      </c>
      <c r="K161" s="16" t="s">
        <v>40</v>
      </c>
      <c r="L161" s="16" t="s">
        <v>41</v>
      </c>
      <c r="M161" s="16" t="s">
        <v>3794</v>
      </c>
      <c r="N161" s="16" t="s">
        <v>91</v>
      </c>
      <c r="O161" s="16" t="s">
        <v>40</v>
      </c>
      <c r="P161" s="16" t="s">
        <v>41</v>
      </c>
      <c r="Q161" s="16" t="s">
        <v>601</v>
      </c>
      <c r="R161" s="16" t="s">
        <v>485</v>
      </c>
      <c r="S161" s="16" t="s">
        <v>545</v>
      </c>
      <c r="T161" s="16"/>
      <c r="U161" s="16"/>
      <c r="V161" s="16">
        <v>12500</v>
      </c>
      <c r="W161" s="16"/>
      <c r="X161" s="16"/>
      <c r="Y161" s="16"/>
      <c r="Z161" s="16"/>
      <c r="AA161" s="16"/>
      <c r="AB161" s="16"/>
      <c r="AC161" s="16">
        <v>12500</v>
      </c>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c r="BC161" s="16"/>
      <c r="BD161" s="16"/>
      <c r="BE161" s="16"/>
      <c r="BF161" s="16"/>
      <c r="BG161" s="16"/>
      <c r="BH161" s="16"/>
      <c r="BI161" s="16"/>
      <c r="BJ161" s="16">
        <f t="shared" si="62"/>
        <v>0</v>
      </c>
      <c r="BK161" s="16">
        <f t="shared" si="63"/>
        <v>0</v>
      </c>
      <c r="BL161" s="16"/>
      <c r="BM161" s="16"/>
      <c r="BN161" s="16" t="s">
        <v>3594</v>
      </c>
      <c r="KJ161" s="207"/>
      <c r="KK161" s="207"/>
      <c r="KL161" s="207"/>
      <c r="KM161" s="207"/>
      <c r="KN161" s="207"/>
      <c r="KO161" s="207"/>
      <c r="KP161" s="207"/>
      <c r="KQ161" s="207"/>
      <c r="KR161" s="207"/>
      <c r="KS161" s="207"/>
      <c r="KT161" s="207"/>
      <c r="UF161" s="207"/>
      <c r="UG161" s="207"/>
      <c r="UH161" s="207"/>
      <c r="UI161" s="207"/>
      <c r="UJ161" s="207"/>
      <c r="UK161" s="207"/>
      <c r="UL161" s="207"/>
      <c r="UM161" s="207"/>
      <c r="UN161" s="207"/>
      <c r="UO161" s="207"/>
      <c r="UP161" s="207"/>
      <c r="AEB161" s="207"/>
      <c r="AEC161" s="207"/>
      <c r="AED161" s="207"/>
      <c r="AEE161" s="207"/>
      <c r="AEF161" s="207"/>
      <c r="AEG161" s="207"/>
      <c r="AEH161" s="207"/>
      <c r="AEI161" s="207"/>
      <c r="AEJ161" s="207"/>
      <c r="AEK161" s="207"/>
      <c r="AEL161" s="207"/>
      <c r="ANX161" s="207"/>
      <c r="ANY161" s="207"/>
      <c r="ANZ161" s="207"/>
      <c r="AOA161" s="207"/>
      <c r="AOB161" s="207"/>
      <c r="AOC161" s="207"/>
      <c r="AOD161" s="207"/>
      <c r="AOE161" s="207"/>
      <c r="AOF161" s="207"/>
      <c r="AOG161" s="207"/>
      <c r="AOH161" s="207"/>
      <c r="AXT161" s="207"/>
      <c r="AXU161" s="207"/>
      <c r="AXV161" s="207"/>
      <c r="AXW161" s="207"/>
      <c r="AXX161" s="207"/>
      <c r="AXY161" s="207"/>
      <c r="AXZ161" s="207"/>
      <c r="AYA161" s="207"/>
      <c r="AYB161" s="207"/>
      <c r="AYC161" s="207"/>
      <c r="AYD161" s="207"/>
      <c r="BHP161" s="207"/>
      <c r="BHQ161" s="207"/>
      <c r="BHR161" s="207"/>
      <c r="BHS161" s="207"/>
      <c r="BHT161" s="207"/>
      <c r="BHU161" s="207"/>
      <c r="BHV161" s="207"/>
      <c r="BHW161" s="207"/>
      <c r="BHX161" s="207"/>
      <c r="BHY161" s="207"/>
      <c r="BHZ161" s="207"/>
      <c r="BRL161" s="207"/>
      <c r="BRM161" s="207"/>
      <c r="BRN161" s="207"/>
      <c r="BRO161" s="207"/>
      <c r="BRP161" s="207"/>
      <c r="BRQ161" s="207"/>
      <c r="BRR161" s="207"/>
      <c r="BRS161" s="207"/>
      <c r="BRT161" s="207"/>
      <c r="BRU161" s="207"/>
      <c r="BRV161" s="207"/>
      <c r="CBH161" s="207"/>
      <c r="CBI161" s="207"/>
      <c r="CBJ161" s="207"/>
      <c r="CBK161" s="207"/>
      <c r="CBL161" s="207"/>
      <c r="CBM161" s="207"/>
      <c r="CBN161" s="207"/>
      <c r="CBO161" s="207"/>
      <c r="CBP161" s="207"/>
      <c r="CBQ161" s="207"/>
      <c r="CBR161" s="207"/>
      <c r="CLD161" s="207"/>
      <c r="CLE161" s="207"/>
      <c r="CLF161" s="207"/>
      <c r="CLG161" s="207"/>
      <c r="CLH161" s="207"/>
      <c r="CLI161" s="207"/>
      <c r="CLJ161" s="207"/>
      <c r="CLK161" s="207"/>
      <c r="CLL161" s="207"/>
      <c r="CLM161" s="207"/>
      <c r="CLN161" s="207"/>
      <c r="CUZ161" s="207"/>
      <c r="CVA161" s="207"/>
      <c r="CVB161" s="207"/>
      <c r="CVC161" s="207"/>
      <c r="CVD161" s="207"/>
      <c r="CVE161" s="207"/>
      <c r="CVF161" s="207"/>
      <c r="CVG161" s="207"/>
      <c r="CVH161" s="207"/>
      <c r="CVI161" s="207"/>
      <c r="CVJ161" s="207"/>
      <c r="DEV161" s="207"/>
      <c r="DEW161" s="207"/>
      <c r="DEX161" s="207"/>
      <c r="DEY161" s="207"/>
      <c r="DEZ161" s="207"/>
      <c r="DFA161" s="207"/>
      <c r="DFB161" s="207"/>
      <c r="DFC161" s="207"/>
      <c r="DFD161" s="207"/>
      <c r="DFE161" s="207"/>
      <c r="DFF161" s="207"/>
      <c r="DOR161" s="207"/>
      <c r="DOS161" s="207"/>
      <c r="DOT161" s="207"/>
      <c r="DOU161" s="207"/>
      <c r="DOV161" s="207"/>
      <c r="DOW161" s="207"/>
      <c r="DOX161" s="207"/>
      <c r="DOY161" s="207"/>
      <c r="DOZ161" s="207"/>
      <c r="DPA161" s="207"/>
      <c r="DPB161" s="207"/>
      <c r="DYN161" s="207"/>
      <c r="DYO161" s="207"/>
      <c r="DYP161" s="207"/>
      <c r="DYQ161" s="207"/>
      <c r="DYR161" s="207"/>
      <c r="DYS161" s="207"/>
      <c r="DYT161" s="207"/>
      <c r="DYU161" s="207"/>
      <c r="DYV161" s="207"/>
      <c r="DYW161" s="207"/>
      <c r="DYX161" s="207"/>
      <c r="EIJ161" s="207"/>
      <c r="EIK161" s="207"/>
      <c r="EIL161" s="207"/>
      <c r="EIM161" s="207"/>
      <c r="EIN161" s="207"/>
      <c r="EIO161" s="207"/>
      <c r="EIP161" s="207"/>
      <c r="EIQ161" s="207"/>
      <c r="EIR161" s="207"/>
      <c r="EIS161" s="207"/>
      <c r="EIT161" s="207"/>
      <c r="ESF161" s="207"/>
      <c r="ESG161" s="207"/>
      <c r="ESH161" s="207"/>
      <c r="ESI161" s="207"/>
      <c r="ESJ161" s="207"/>
      <c r="ESK161" s="207"/>
      <c r="ESL161" s="207"/>
      <c r="ESM161" s="207"/>
      <c r="ESN161" s="207"/>
      <c r="ESO161" s="207"/>
      <c r="ESP161" s="207"/>
      <c r="FCB161" s="207"/>
      <c r="FCC161" s="207"/>
      <c r="FCD161" s="207"/>
      <c r="FCE161" s="207"/>
      <c r="FCF161" s="207"/>
      <c r="FCG161" s="207"/>
      <c r="FCH161" s="207"/>
      <c r="FCI161" s="207"/>
      <c r="FCJ161" s="207"/>
      <c r="FCK161" s="207"/>
      <c r="FCL161" s="207"/>
      <c r="FLX161" s="207"/>
      <c r="FLY161" s="207"/>
      <c r="FLZ161" s="207"/>
      <c r="FMA161" s="207"/>
      <c r="FMB161" s="207"/>
      <c r="FMC161" s="207"/>
      <c r="FMD161" s="207"/>
      <c r="FME161" s="207"/>
      <c r="FMF161" s="207"/>
      <c r="FMG161" s="207"/>
      <c r="FMH161" s="207"/>
      <c r="FVT161" s="207"/>
      <c r="FVU161" s="207"/>
      <c r="FVV161" s="207"/>
      <c r="FVW161" s="207"/>
      <c r="FVX161" s="207"/>
      <c r="FVY161" s="207"/>
      <c r="FVZ161" s="207"/>
      <c r="FWA161" s="207"/>
      <c r="FWB161" s="207"/>
      <c r="FWC161" s="207"/>
      <c r="FWD161" s="207"/>
      <c r="GFP161" s="207"/>
      <c r="GFQ161" s="207"/>
      <c r="GFR161" s="207"/>
      <c r="GFS161" s="207"/>
      <c r="GFT161" s="207"/>
      <c r="GFU161" s="207"/>
      <c r="GFV161" s="207"/>
      <c r="GFW161" s="207"/>
      <c r="GFX161" s="207"/>
      <c r="GFY161" s="207"/>
      <c r="GFZ161" s="207"/>
      <c r="GPL161" s="207"/>
      <c r="GPM161" s="207"/>
      <c r="GPN161" s="207"/>
      <c r="GPO161" s="207"/>
      <c r="GPP161" s="207"/>
      <c r="GPQ161" s="207"/>
      <c r="GPR161" s="207"/>
      <c r="GPS161" s="207"/>
      <c r="GPT161" s="207"/>
      <c r="GPU161" s="207"/>
      <c r="GPV161" s="207"/>
      <c r="GZH161" s="207"/>
      <c r="GZI161" s="207"/>
      <c r="GZJ161" s="207"/>
      <c r="GZK161" s="207"/>
      <c r="GZL161" s="207"/>
      <c r="GZM161" s="207"/>
      <c r="GZN161" s="207"/>
      <c r="GZO161" s="207"/>
      <c r="GZP161" s="207"/>
      <c r="GZQ161" s="207"/>
      <c r="GZR161" s="207"/>
      <c r="HJD161" s="207"/>
      <c r="HJE161" s="207"/>
      <c r="HJF161" s="207"/>
      <c r="HJG161" s="207"/>
      <c r="HJH161" s="207"/>
      <c r="HJI161" s="207"/>
      <c r="HJJ161" s="207"/>
      <c r="HJK161" s="207"/>
      <c r="HJL161" s="207"/>
      <c r="HJM161" s="207"/>
      <c r="HJN161" s="207"/>
      <c r="HSZ161" s="207"/>
      <c r="HTA161" s="207"/>
      <c r="HTB161" s="207"/>
      <c r="HTC161" s="207"/>
      <c r="HTD161" s="207"/>
      <c r="HTE161" s="207"/>
      <c r="HTF161" s="207"/>
      <c r="HTG161" s="207"/>
      <c r="HTH161" s="207"/>
      <c r="HTI161" s="207"/>
      <c r="HTJ161" s="207"/>
      <c r="ICV161" s="207"/>
      <c r="ICW161" s="207"/>
      <c r="ICX161" s="207"/>
      <c r="ICY161" s="207"/>
      <c r="ICZ161" s="207"/>
      <c r="IDA161" s="207"/>
      <c r="IDB161" s="207"/>
      <c r="IDC161" s="207"/>
      <c r="IDD161" s="207"/>
      <c r="IDE161" s="207"/>
      <c r="IDF161" s="207"/>
      <c r="IMR161" s="207"/>
      <c r="IMS161" s="207"/>
      <c r="IMT161" s="207"/>
      <c r="IMU161" s="207"/>
      <c r="IMV161" s="207"/>
      <c r="IMW161" s="207"/>
      <c r="IMX161" s="207"/>
      <c r="IMY161" s="207"/>
      <c r="IMZ161" s="207"/>
      <c r="INA161" s="207"/>
      <c r="INB161" s="207"/>
      <c r="IWN161" s="207"/>
      <c r="IWO161" s="207"/>
      <c r="IWP161" s="207"/>
      <c r="IWQ161" s="207"/>
      <c r="IWR161" s="207"/>
      <c r="IWS161" s="207"/>
      <c r="IWT161" s="207"/>
      <c r="IWU161" s="207"/>
      <c r="IWV161" s="207"/>
      <c r="IWW161" s="207"/>
      <c r="IWX161" s="207"/>
      <c r="JGJ161" s="207"/>
      <c r="JGK161" s="207"/>
      <c r="JGL161" s="207"/>
      <c r="JGM161" s="207"/>
      <c r="JGN161" s="207"/>
      <c r="JGO161" s="207"/>
      <c r="JGP161" s="207"/>
      <c r="JGQ161" s="207"/>
      <c r="JGR161" s="207"/>
      <c r="JGS161" s="207"/>
      <c r="JGT161" s="207"/>
      <c r="JQF161" s="207"/>
      <c r="JQG161" s="207"/>
      <c r="JQH161" s="207"/>
      <c r="JQI161" s="207"/>
      <c r="JQJ161" s="207"/>
      <c r="JQK161" s="207"/>
      <c r="JQL161" s="207"/>
      <c r="JQM161" s="207"/>
      <c r="JQN161" s="207"/>
      <c r="JQO161" s="207"/>
      <c r="JQP161" s="207"/>
      <c r="KAB161" s="207"/>
      <c r="KAC161" s="207"/>
      <c r="KAD161" s="207"/>
      <c r="KAE161" s="207"/>
      <c r="KAF161" s="207"/>
      <c r="KAG161" s="207"/>
      <c r="KAH161" s="207"/>
      <c r="KAI161" s="207"/>
      <c r="KAJ161" s="207"/>
      <c r="KAK161" s="207"/>
      <c r="KAL161" s="207"/>
      <c r="KJX161" s="207"/>
      <c r="KJY161" s="207"/>
      <c r="KJZ161" s="207"/>
      <c r="KKA161" s="207"/>
      <c r="KKB161" s="207"/>
      <c r="KKC161" s="207"/>
      <c r="KKD161" s="207"/>
      <c r="KKE161" s="207"/>
      <c r="KKF161" s="207"/>
      <c r="KKG161" s="207"/>
      <c r="KKH161" s="207"/>
      <c r="KTT161" s="207"/>
      <c r="KTU161" s="207"/>
      <c r="KTV161" s="207"/>
      <c r="KTW161" s="207"/>
      <c r="KTX161" s="207"/>
      <c r="KTY161" s="207"/>
      <c r="KTZ161" s="207"/>
      <c r="KUA161" s="207"/>
      <c r="KUB161" s="207"/>
      <c r="KUC161" s="207"/>
      <c r="KUD161" s="207"/>
      <c r="LDP161" s="207"/>
      <c r="LDQ161" s="207"/>
      <c r="LDR161" s="207"/>
      <c r="LDS161" s="207"/>
      <c r="LDT161" s="207"/>
      <c r="LDU161" s="207"/>
      <c r="LDV161" s="207"/>
      <c r="LDW161" s="207"/>
      <c r="LDX161" s="207"/>
      <c r="LDY161" s="207"/>
      <c r="LDZ161" s="207"/>
      <c r="LNL161" s="207"/>
      <c r="LNM161" s="207"/>
      <c r="LNN161" s="207"/>
      <c r="LNO161" s="207"/>
      <c r="LNP161" s="207"/>
      <c r="LNQ161" s="207"/>
      <c r="LNR161" s="207"/>
      <c r="LNS161" s="207"/>
      <c r="LNT161" s="207"/>
      <c r="LNU161" s="207"/>
      <c r="LNV161" s="207"/>
      <c r="LXH161" s="207"/>
      <c r="LXI161" s="207"/>
      <c r="LXJ161" s="207"/>
      <c r="LXK161" s="207"/>
      <c r="LXL161" s="207"/>
      <c r="LXM161" s="207"/>
      <c r="LXN161" s="207"/>
      <c r="LXO161" s="207"/>
      <c r="LXP161" s="207"/>
      <c r="LXQ161" s="207"/>
      <c r="LXR161" s="207"/>
      <c r="MHD161" s="207"/>
      <c r="MHE161" s="207"/>
      <c r="MHF161" s="207"/>
      <c r="MHG161" s="207"/>
      <c r="MHH161" s="207"/>
      <c r="MHI161" s="207"/>
      <c r="MHJ161" s="207"/>
      <c r="MHK161" s="207"/>
      <c r="MHL161" s="207"/>
      <c r="MHM161" s="207"/>
      <c r="MHN161" s="207"/>
      <c r="MQZ161" s="207"/>
      <c r="MRA161" s="207"/>
      <c r="MRB161" s="207"/>
      <c r="MRC161" s="207"/>
      <c r="MRD161" s="207"/>
      <c r="MRE161" s="207"/>
      <c r="MRF161" s="207"/>
      <c r="MRG161" s="207"/>
      <c r="MRH161" s="207"/>
      <c r="MRI161" s="207"/>
      <c r="MRJ161" s="207"/>
      <c r="NAV161" s="207"/>
      <c r="NAW161" s="207"/>
      <c r="NAX161" s="207"/>
      <c r="NAY161" s="207"/>
      <c r="NAZ161" s="207"/>
      <c r="NBA161" s="207"/>
      <c r="NBB161" s="207"/>
      <c r="NBC161" s="207"/>
      <c r="NBD161" s="207"/>
      <c r="NBE161" s="207"/>
      <c r="NBF161" s="207"/>
      <c r="NKR161" s="207"/>
      <c r="NKS161" s="207"/>
      <c r="NKT161" s="207"/>
      <c r="NKU161" s="207"/>
      <c r="NKV161" s="207"/>
      <c r="NKW161" s="207"/>
      <c r="NKX161" s="207"/>
      <c r="NKY161" s="207"/>
      <c r="NKZ161" s="207"/>
      <c r="NLA161" s="207"/>
      <c r="NLB161" s="207"/>
      <c r="NUN161" s="207"/>
      <c r="NUO161" s="207"/>
      <c r="NUP161" s="207"/>
      <c r="NUQ161" s="207"/>
      <c r="NUR161" s="207"/>
      <c r="NUS161" s="207"/>
      <c r="NUT161" s="207"/>
      <c r="NUU161" s="207"/>
      <c r="NUV161" s="207"/>
      <c r="NUW161" s="207"/>
      <c r="NUX161" s="207"/>
      <c r="OEJ161" s="207"/>
      <c r="OEK161" s="207"/>
      <c r="OEL161" s="207"/>
      <c r="OEM161" s="207"/>
      <c r="OEN161" s="207"/>
      <c r="OEO161" s="207"/>
      <c r="OEP161" s="207"/>
      <c r="OEQ161" s="207"/>
      <c r="OER161" s="207"/>
      <c r="OES161" s="207"/>
      <c r="OET161" s="207"/>
      <c r="OOF161" s="207"/>
      <c r="OOG161" s="207"/>
      <c r="OOH161" s="207"/>
      <c r="OOI161" s="207"/>
      <c r="OOJ161" s="207"/>
      <c r="OOK161" s="207"/>
      <c r="OOL161" s="207"/>
      <c r="OOM161" s="207"/>
      <c r="OON161" s="207"/>
      <c r="OOO161" s="207"/>
      <c r="OOP161" s="207"/>
      <c r="OYB161" s="207"/>
      <c r="OYC161" s="207"/>
      <c r="OYD161" s="207"/>
      <c r="OYE161" s="207"/>
      <c r="OYF161" s="207"/>
      <c r="OYG161" s="207"/>
      <c r="OYH161" s="207"/>
      <c r="OYI161" s="207"/>
      <c r="OYJ161" s="207"/>
      <c r="OYK161" s="207"/>
      <c r="OYL161" s="207"/>
      <c r="PHX161" s="207"/>
      <c r="PHY161" s="207"/>
      <c r="PHZ161" s="207"/>
      <c r="PIA161" s="207"/>
      <c r="PIB161" s="207"/>
      <c r="PIC161" s="207"/>
      <c r="PID161" s="207"/>
      <c r="PIE161" s="207"/>
      <c r="PIF161" s="207"/>
      <c r="PIG161" s="207"/>
      <c r="PIH161" s="207"/>
      <c r="PRT161" s="207"/>
      <c r="PRU161" s="207"/>
      <c r="PRV161" s="207"/>
      <c r="PRW161" s="207"/>
      <c r="PRX161" s="207"/>
      <c r="PRY161" s="207"/>
      <c r="PRZ161" s="207"/>
      <c r="PSA161" s="207"/>
      <c r="PSB161" s="207"/>
      <c r="PSC161" s="207"/>
      <c r="PSD161" s="207"/>
      <c r="QBP161" s="207"/>
      <c r="QBQ161" s="207"/>
      <c r="QBR161" s="207"/>
      <c r="QBS161" s="207"/>
      <c r="QBT161" s="207"/>
      <c r="QBU161" s="207"/>
      <c r="QBV161" s="207"/>
      <c r="QBW161" s="207"/>
      <c r="QBX161" s="207"/>
      <c r="QBY161" s="207"/>
      <c r="QBZ161" s="207"/>
      <c r="QLL161" s="207"/>
      <c r="QLM161" s="207"/>
      <c r="QLN161" s="207"/>
      <c r="QLO161" s="207"/>
      <c r="QLP161" s="207"/>
      <c r="QLQ161" s="207"/>
      <c r="QLR161" s="207"/>
      <c r="QLS161" s="207"/>
      <c r="QLT161" s="207"/>
      <c r="QLU161" s="207"/>
      <c r="QLV161" s="207"/>
      <c r="QVH161" s="207"/>
      <c r="QVI161" s="207"/>
      <c r="QVJ161" s="207"/>
      <c r="QVK161" s="207"/>
      <c r="QVL161" s="207"/>
      <c r="QVM161" s="207"/>
      <c r="QVN161" s="207"/>
      <c r="QVO161" s="207"/>
      <c r="QVP161" s="207"/>
      <c r="QVQ161" s="207"/>
      <c r="QVR161" s="207"/>
      <c r="RFD161" s="207"/>
      <c r="RFE161" s="207"/>
      <c r="RFF161" s="207"/>
      <c r="RFG161" s="207"/>
      <c r="RFH161" s="207"/>
      <c r="RFI161" s="207"/>
      <c r="RFJ161" s="207"/>
      <c r="RFK161" s="207"/>
      <c r="RFL161" s="207"/>
      <c r="RFM161" s="207"/>
      <c r="RFN161" s="207"/>
      <c r="ROZ161" s="207"/>
      <c r="RPA161" s="207"/>
      <c r="RPB161" s="207"/>
      <c r="RPC161" s="207"/>
      <c r="RPD161" s="207"/>
      <c r="RPE161" s="207"/>
      <c r="RPF161" s="207"/>
      <c r="RPG161" s="207"/>
      <c r="RPH161" s="207"/>
      <c r="RPI161" s="207"/>
      <c r="RPJ161" s="207"/>
      <c r="RYV161" s="207"/>
      <c r="RYW161" s="207"/>
      <c r="RYX161" s="207"/>
      <c r="RYY161" s="207"/>
      <c r="RYZ161" s="207"/>
      <c r="RZA161" s="207"/>
      <c r="RZB161" s="207"/>
      <c r="RZC161" s="207"/>
      <c r="RZD161" s="207"/>
      <c r="RZE161" s="207"/>
      <c r="RZF161" s="207"/>
      <c r="SIR161" s="207"/>
      <c r="SIS161" s="207"/>
      <c r="SIT161" s="207"/>
      <c r="SIU161" s="207"/>
      <c r="SIV161" s="207"/>
      <c r="SIW161" s="207"/>
      <c r="SIX161" s="207"/>
      <c r="SIY161" s="207"/>
      <c r="SIZ161" s="207"/>
      <c r="SJA161" s="207"/>
      <c r="SJB161" s="207"/>
      <c r="SSN161" s="207"/>
      <c r="SSO161" s="207"/>
      <c r="SSP161" s="207"/>
      <c r="SSQ161" s="207"/>
      <c r="SSR161" s="207"/>
      <c r="SSS161" s="207"/>
      <c r="SST161" s="207"/>
      <c r="SSU161" s="207"/>
      <c r="SSV161" s="207"/>
      <c r="SSW161" s="207"/>
      <c r="SSX161" s="207"/>
      <c r="TCJ161" s="207"/>
      <c r="TCK161" s="207"/>
      <c r="TCL161" s="207"/>
      <c r="TCM161" s="207"/>
      <c r="TCN161" s="207"/>
      <c r="TCO161" s="207"/>
      <c r="TCP161" s="207"/>
      <c r="TCQ161" s="207"/>
      <c r="TCR161" s="207"/>
      <c r="TCS161" s="207"/>
      <c r="TCT161" s="207"/>
      <c r="TMF161" s="207"/>
      <c r="TMG161" s="207"/>
      <c r="TMH161" s="207"/>
      <c r="TMI161" s="207"/>
      <c r="TMJ161" s="207"/>
      <c r="TMK161" s="207"/>
      <c r="TML161" s="207"/>
      <c r="TMM161" s="207"/>
      <c r="TMN161" s="207"/>
      <c r="TMO161" s="207"/>
      <c r="TMP161" s="207"/>
      <c r="TWB161" s="207"/>
      <c r="TWC161" s="207"/>
      <c r="TWD161" s="207"/>
      <c r="TWE161" s="207"/>
      <c r="TWF161" s="207"/>
      <c r="TWG161" s="207"/>
      <c r="TWH161" s="207"/>
      <c r="TWI161" s="207"/>
      <c r="TWJ161" s="207"/>
      <c r="TWK161" s="207"/>
      <c r="TWL161" s="207"/>
      <c r="UFX161" s="207"/>
      <c r="UFY161" s="207"/>
      <c r="UFZ161" s="207"/>
      <c r="UGA161" s="207"/>
      <c r="UGB161" s="207"/>
      <c r="UGC161" s="207"/>
      <c r="UGD161" s="207"/>
      <c r="UGE161" s="207"/>
      <c r="UGF161" s="207"/>
      <c r="UGG161" s="207"/>
      <c r="UGH161" s="207"/>
      <c r="UPT161" s="207"/>
      <c r="UPU161" s="207"/>
      <c r="UPV161" s="207"/>
      <c r="UPW161" s="207"/>
      <c r="UPX161" s="207"/>
      <c r="UPY161" s="207"/>
      <c r="UPZ161" s="207"/>
      <c r="UQA161" s="207"/>
      <c r="UQB161" s="207"/>
      <c r="UQC161" s="207"/>
      <c r="UQD161" s="207"/>
      <c r="UZP161" s="207"/>
      <c r="UZQ161" s="207"/>
      <c r="UZR161" s="207"/>
      <c r="UZS161" s="207"/>
      <c r="UZT161" s="207"/>
      <c r="UZU161" s="207"/>
      <c r="UZV161" s="207"/>
      <c r="UZW161" s="207"/>
      <c r="UZX161" s="207"/>
      <c r="UZY161" s="207"/>
      <c r="UZZ161" s="207"/>
      <c r="VJL161" s="207"/>
      <c r="VJM161" s="207"/>
      <c r="VJN161" s="207"/>
      <c r="VJO161" s="207"/>
      <c r="VJP161" s="207"/>
      <c r="VJQ161" s="207"/>
      <c r="VJR161" s="207"/>
      <c r="VJS161" s="207"/>
      <c r="VJT161" s="207"/>
      <c r="VJU161" s="207"/>
      <c r="VJV161" s="207"/>
      <c r="VTH161" s="207"/>
      <c r="VTI161" s="207"/>
      <c r="VTJ161" s="207"/>
      <c r="VTK161" s="207"/>
      <c r="VTL161" s="207"/>
      <c r="VTM161" s="207"/>
      <c r="VTN161" s="207"/>
      <c r="VTO161" s="207"/>
      <c r="VTP161" s="207"/>
      <c r="VTQ161" s="207"/>
      <c r="VTR161" s="207"/>
      <c r="WDD161" s="207"/>
      <c r="WDE161" s="207"/>
      <c r="WDF161" s="207"/>
      <c r="WDG161" s="207"/>
      <c r="WDH161" s="207"/>
      <c r="WDI161" s="207"/>
      <c r="WDJ161" s="207"/>
      <c r="WDK161" s="207"/>
      <c r="WDL161" s="207"/>
      <c r="WDM161" s="207"/>
      <c r="WDN161" s="207"/>
      <c r="WMZ161" s="207"/>
      <c r="WNA161" s="207"/>
      <c r="WNB161" s="207"/>
      <c r="WNC161" s="207"/>
      <c r="WND161" s="207"/>
      <c r="WNE161" s="207"/>
      <c r="WNF161" s="207"/>
      <c r="WNG161" s="207"/>
      <c r="WNH161" s="207"/>
      <c r="WNI161" s="207"/>
      <c r="WNJ161" s="207"/>
      <c r="WWV161" s="207"/>
      <c r="WWW161" s="207"/>
      <c r="WWX161" s="207"/>
      <c r="WWY161" s="207"/>
      <c r="WWZ161" s="207"/>
      <c r="WXA161" s="207"/>
      <c r="WXB161" s="207"/>
      <c r="WXC161" s="207"/>
      <c r="WXD161" s="207"/>
      <c r="WXE161" s="207"/>
      <c r="WXF161" s="207"/>
    </row>
    <row r="162" spans="1:818 1064:1842 2088:2866 3112:3890 4136:4914 5160:5938 6184:6962 7208:7986 8232:9010 9256:10034 10280:11058 11304:12082 12328:13106 13352:14130 14376:15154 15400:16178" s="183" customFormat="1" ht="49.5" customHeight="1" x14ac:dyDescent="0.25">
      <c r="A162" s="16">
        <v>678</v>
      </c>
      <c r="B162" s="16" t="s">
        <v>728</v>
      </c>
      <c r="C162" s="214">
        <v>100684</v>
      </c>
      <c r="D162" s="213"/>
      <c r="E162" s="213">
        <v>38315</v>
      </c>
      <c r="F162" s="201">
        <v>41967</v>
      </c>
      <c r="G162" s="16" t="s">
        <v>642</v>
      </c>
      <c r="H162" s="16"/>
      <c r="I162" s="16"/>
      <c r="J162" s="16" t="s">
        <v>202</v>
      </c>
      <c r="K162" s="16" t="s">
        <v>202</v>
      </c>
      <c r="L162" s="16" t="s">
        <v>72</v>
      </c>
      <c r="M162" s="16"/>
      <c r="N162" s="16" t="s">
        <v>202</v>
      </c>
      <c r="O162" s="16" t="s">
        <v>202</v>
      </c>
      <c r="P162" s="16" t="s">
        <v>72</v>
      </c>
      <c r="Q162" s="16" t="s">
        <v>135</v>
      </c>
      <c r="R162" s="16" t="s">
        <v>485</v>
      </c>
      <c r="S162" s="16" t="s">
        <v>3795</v>
      </c>
      <c r="T162" s="16"/>
      <c r="U162" s="16"/>
      <c r="V162" s="16">
        <v>106000</v>
      </c>
      <c r="W162" s="16"/>
      <c r="X162" s="16">
        <v>6000</v>
      </c>
      <c r="Y162" s="16"/>
      <c r="Z162" s="16"/>
      <c r="AA162" s="16"/>
      <c r="AB162" s="16"/>
      <c r="AC162" s="16"/>
      <c r="AD162" s="16"/>
      <c r="AE162" s="16">
        <v>100000</v>
      </c>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3595</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0.5" customHeight="1" x14ac:dyDescent="0.25">
      <c r="A163" s="16">
        <v>694</v>
      </c>
      <c r="B163" s="16" t="s">
        <v>2709</v>
      </c>
      <c r="C163" s="214">
        <v>100700</v>
      </c>
      <c r="D163" s="213">
        <v>38335</v>
      </c>
      <c r="E163" s="213">
        <v>38335</v>
      </c>
      <c r="F163" s="201">
        <v>41987</v>
      </c>
      <c r="G163" s="16" t="s">
        <v>3796</v>
      </c>
      <c r="H163" s="16" t="s">
        <v>995</v>
      </c>
      <c r="I163" s="16"/>
      <c r="J163" s="16" t="s">
        <v>242</v>
      </c>
      <c r="K163" s="16" t="s">
        <v>292</v>
      </c>
      <c r="L163" s="16" t="s">
        <v>76</v>
      </c>
      <c r="M163" s="16"/>
      <c r="N163" s="16" t="s">
        <v>242</v>
      </c>
      <c r="O163" s="16" t="s">
        <v>292</v>
      </c>
      <c r="P163" s="16" t="s">
        <v>76</v>
      </c>
      <c r="Q163" s="16" t="s">
        <v>730</v>
      </c>
      <c r="R163" s="16" t="s">
        <v>485</v>
      </c>
      <c r="S163" s="16" t="s">
        <v>3147</v>
      </c>
      <c r="T163" s="16"/>
      <c r="U163" s="16"/>
      <c r="V163" s="16">
        <v>37000000</v>
      </c>
      <c r="W163" s="16"/>
      <c r="X163" s="16"/>
      <c r="Y163" s="16"/>
      <c r="Z163" s="16"/>
      <c r="AA163" s="16">
        <v>3000000</v>
      </c>
      <c r="AB163" s="16"/>
      <c r="AC163" s="16"/>
      <c r="AD163" s="16"/>
      <c r="AE163" s="16"/>
      <c r="AF163" s="16">
        <v>34000000</v>
      </c>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ref="BJ163:BJ173" si="68">BD163+BE163/60+BF163/3600</f>
        <v>0</v>
      </c>
      <c r="BK163" s="16">
        <f t="shared" ref="BK163:BK173" si="69">BG163+BH163/60+BI163/3600</f>
        <v>0</v>
      </c>
      <c r="BL163" s="16"/>
      <c r="BM163" s="16"/>
      <c r="BN163" s="16" t="s">
        <v>5054</v>
      </c>
    </row>
    <row r="164" spans="1:818 1064:1842 2088:2866 3112:3890 4136:4914 5160:5938 6184:6962 7208:7986 8232:9010 9256:10034 10280:11058 11304:12082 12328:13106 13352:14130 14376:15154 15400:16178" s="183" customFormat="1" ht="25.5" customHeight="1" x14ac:dyDescent="0.25">
      <c r="A164" s="16">
        <v>695</v>
      </c>
      <c r="B164" s="16" t="s">
        <v>2709</v>
      </c>
      <c r="C164" s="214">
        <v>100701</v>
      </c>
      <c r="D164" s="213"/>
      <c r="E164" s="213">
        <v>38335</v>
      </c>
      <c r="F164" s="201">
        <v>41987</v>
      </c>
      <c r="G164" s="16" t="s">
        <v>3797</v>
      </c>
      <c r="H164" s="16"/>
      <c r="I164" s="16"/>
      <c r="J164" s="16" t="s">
        <v>199</v>
      </c>
      <c r="K164" s="16" t="s">
        <v>199</v>
      </c>
      <c r="L164" s="16" t="s">
        <v>76</v>
      </c>
      <c r="M164" s="16"/>
      <c r="N164" s="16" t="s">
        <v>199</v>
      </c>
      <c r="O164" s="16" t="s">
        <v>199</v>
      </c>
      <c r="P164" s="16" t="s">
        <v>76</v>
      </c>
      <c r="Q164" s="16" t="s">
        <v>730</v>
      </c>
      <c r="R164" s="16" t="s">
        <v>485</v>
      </c>
      <c r="S164" s="16" t="s">
        <v>731</v>
      </c>
      <c r="T164" s="16"/>
      <c r="U164" s="16"/>
      <c r="V164" s="16">
        <v>3000000</v>
      </c>
      <c r="W164" s="16"/>
      <c r="X164" s="16"/>
      <c r="Y164" s="16"/>
      <c r="Z164" s="16"/>
      <c r="AA164" s="16">
        <v>3000000</v>
      </c>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si="68"/>
        <v>0</v>
      </c>
      <c r="BK164" s="16">
        <f t="shared" si="69"/>
        <v>0</v>
      </c>
      <c r="BL164" s="16"/>
      <c r="BM164" s="16"/>
      <c r="BN164" s="16"/>
    </row>
    <row r="165" spans="1:818 1064:1842 2088:2866 3112:3890 4136:4914 5160:5938 6184:6962 7208:7986 8232:9010 9256:10034 10280:11058 11304:12082 12328:13106 13352:14130 14376:15154 15400:16178" s="183" customFormat="1" ht="52.5" customHeight="1" x14ac:dyDescent="0.25">
      <c r="A165" s="16">
        <v>698</v>
      </c>
      <c r="B165" s="16" t="s">
        <v>3148</v>
      </c>
      <c r="C165" s="214">
        <v>100704</v>
      </c>
      <c r="D165" s="213"/>
      <c r="E165" s="213">
        <v>38335</v>
      </c>
      <c r="F165" s="201">
        <v>41987</v>
      </c>
      <c r="G165" s="16" t="s">
        <v>733</v>
      </c>
      <c r="H165" s="16"/>
      <c r="I165" s="16"/>
      <c r="J165" s="16" t="s">
        <v>235</v>
      </c>
      <c r="K165" s="16" t="s">
        <v>202</v>
      </c>
      <c r="L165" s="16" t="s">
        <v>72</v>
      </c>
      <c r="M165" s="16" t="s">
        <v>255</v>
      </c>
      <c r="N165" s="16" t="s">
        <v>235</v>
      </c>
      <c r="O165" s="16" t="s">
        <v>202</v>
      </c>
      <c r="P165" s="16" t="s">
        <v>72</v>
      </c>
      <c r="Q165" s="16" t="s">
        <v>135</v>
      </c>
      <c r="R165" s="16" t="s">
        <v>485</v>
      </c>
      <c r="S165" s="16" t="s">
        <v>3149</v>
      </c>
      <c r="T165" s="16"/>
      <c r="U165" s="16"/>
      <c r="V165" s="16">
        <v>8100000</v>
      </c>
      <c r="W165" s="16"/>
      <c r="X165" s="16"/>
      <c r="Y165" s="16"/>
      <c r="Z165" s="16"/>
      <c r="AA165" s="16"/>
      <c r="AB165" s="16"/>
      <c r="AC165" s="16"/>
      <c r="AD165" s="16"/>
      <c r="AE165" s="16"/>
      <c r="AF165" s="16">
        <v>8100000</v>
      </c>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t="s">
        <v>5648</v>
      </c>
      <c r="BC165" s="16" t="s">
        <v>5649</v>
      </c>
      <c r="BD165" s="16">
        <v>42</v>
      </c>
      <c r="BE165" s="16">
        <v>48</v>
      </c>
      <c r="BF165" s="16">
        <v>49.2</v>
      </c>
      <c r="BG165" s="16">
        <v>24</v>
      </c>
      <c r="BH165" s="16">
        <v>22</v>
      </c>
      <c r="BI165" s="16">
        <v>23.3</v>
      </c>
      <c r="BJ165" s="16">
        <f t="shared" si="68"/>
        <v>42.813666666666663</v>
      </c>
      <c r="BK165" s="16">
        <f t="shared" si="69"/>
        <v>24.373138888888889</v>
      </c>
      <c r="BL165" s="16"/>
      <c r="BM165" s="16"/>
      <c r="BN165" s="16"/>
    </row>
    <row r="166" spans="1:818 1064:1842 2088:2866 3112:3890 4136:4914 5160:5938 6184:6962 7208:7986 8232:9010 9256:10034 10280:11058 11304:12082 12328:13106 13352:14130 14376:15154 15400:16178" s="183" customFormat="1" ht="40.5" customHeight="1" x14ac:dyDescent="0.25">
      <c r="A166" s="16">
        <v>699</v>
      </c>
      <c r="B166" s="16" t="s">
        <v>3798</v>
      </c>
      <c r="C166" s="214">
        <v>100705</v>
      </c>
      <c r="D166" s="213"/>
      <c r="E166" s="213">
        <v>38335</v>
      </c>
      <c r="F166" s="201">
        <v>39173</v>
      </c>
      <c r="G166" s="16" t="s">
        <v>37</v>
      </c>
      <c r="H166" s="16"/>
      <c r="I166" s="16"/>
      <c r="J166" s="16" t="s">
        <v>65</v>
      </c>
      <c r="K166" s="16" t="s">
        <v>44</v>
      </c>
      <c r="L166" s="16" t="s">
        <v>45</v>
      </c>
      <c r="M166" s="16"/>
      <c r="N166" s="16" t="s">
        <v>65</v>
      </c>
      <c r="O166" s="16" t="s">
        <v>44</v>
      </c>
      <c r="P166" s="16" t="s">
        <v>45</v>
      </c>
      <c r="Q166" s="16" t="s">
        <v>37</v>
      </c>
      <c r="R166" s="16" t="s">
        <v>4713</v>
      </c>
      <c r="S166" s="16" t="s">
        <v>734</v>
      </c>
      <c r="T166" s="16" t="s">
        <v>255</v>
      </c>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c r="BC166" s="16"/>
      <c r="BD166" s="16"/>
      <c r="BE166" s="16"/>
      <c r="BF166" s="16"/>
      <c r="BG166" s="16"/>
      <c r="BH166" s="16"/>
      <c r="BI166" s="16"/>
      <c r="BJ166" s="16">
        <f t="shared" si="68"/>
        <v>0</v>
      </c>
      <c r="BK166" s="16">
        <f t="shared" si="69"/>
        <v>0</v>
      </c>
      <c r="BL166" s="16"/>
      <c r="BM166" s="16"/>
      <c r="BN166" s="16"/>
    </row>
    <row r="167" spans="1:818 1064:1842 2088:2866 3112:3890 4136:4914 5160:5938 6184:6962 7208:7986 8232:9010 9256:10034 10280:11058 11304:12082 12328:13106 13352:14130 14376:15154 15400:16178" s="183" customFormat="1" ht="39.75" customHeight="1" x14ac:dyDescent="0.25">
      <c r="A167" s="16">
        <v>717</v>
      </c>
      <c r="B167" s="16" t="s">
        <v>3150</v>
      </c>
      <c r="C167" s="214">
        <v>100723</v>
      </c>
      <c r="D167" s="213"/>
      <c r="E167" s="213">
        <v>38344</v>
      </c>
      <c r="F167" s="201">
        <v>41996</v>
      </c>
      <c r="G167" s="16" t="s">
        <v>735</v>
      </c>
      <c r="H167" s="16"/>
      <c r="I167" s="16"/>
      <c r="J167" s="16" t="s">
        <v>246</v>
      </c>
      <c r="K167" s="16" t="s">
        <v>79</v>
      </c>
      <c r="L167" s="16" t="s">
        <v>45</v>
      </c>
      <c r="M167" s="16"/>
      <c r="N167" s="16" t="s">
        <v>246</v>
      </c>
      <c r="O167" s="16" t="s">
        <v>79</v>
      </c>
      <c r="P167" s="16" t="s">
        <v>45</v>
      </c>
      <c r="Q167" s="16" t="s">
        <v>37</v>
      </c>
      <c r="R167" s="16" t="s">
        <v>736</v>
      </c>
      <c r="S167" s="16" t="s">
        <v>3151</v>
      </c>
      <c r="T167" s="16" t="s">
        <v>3799</v>
      </c>
      <c r="U167" s="16"/>
      <c r="V167" s="16">
        <v>45946000</v>
      </c>
      <c r="W167" s="16"/>
      <c r="X167" s="16"/>
      <c r="Y167" s="16"/>
      <c r="Z167" s="16"/>
      <c r="AA167" s="16"/>
      <c r="AB167" s="16"/>
      <c r="AC167" s="16"/>
      <c r="AD167" s="16"/>
      <c r="AE167" s="16"/>
      <c r="AF167" s="16">
        <v>45946000</v>
      </c>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t="s">
        <v>3152</v>
      </c>
      <c r="BC167" s="16" t="s">
        <v>3153</v>
      </c>
      <c r="BD167" s="16">
        <v>42</v>
      </c>
      <c r="BE167" s="16">
        <v>54</v>
      </c>
      <c r="BF167" s="16">
        <v>0.42</v>
      </c>
      <c r="BG167" s="16">
        <v>25</v>
      </c>
      <c r="BH167" s="16">
        <v>19</v>
      </c>
      <c r="BI167" s="16">
        <v>22.2</v>
      </c>
      <c r="BJ167" s="16">
        <f t="shared" si="68"/>
        <v>42.900116666666662</v>
      </c>
      <c r="BK167" s="16">
        <f t="shared" si="69"/>
        <v>25.322833333333332</v>
      </c>
      <c r="BL167" s="16"/>
      <c r="BM167" s="16"/>
      <c r="BN167" s="16"/>
    </row>
    <row r="168" spans="1:818 1064:1842 2088:2866 3112:3890 4136:4914 5160:5938 6184:6962 7208:7986 8232:9010 9256:10034 10280:11058 11304:12082 12328:13106 13352:14130 14376:15154 15400:16178" s="183" customFormat="1" ht="25.5" customHeight="1" x14ac:dyDescent="0.25">
      <c r="A168" s="16">
        <v>732</v>
      </c>
      <c r="B168" s="16" t="s">
        <v>3141</v>
      </c>
      <c r="C168" s="214">
        <v>100738</v>
      </c>
      <c r="D168" s="213"/>
      <c r="E168" s="213">
        <v>38362</v>
      </c>
      <c r="F168" s="201">
        <v>40553</v>
      </c>
      <c r="G168" s="16" t="s">
        <v>3800</v>
      </c>
      <c r="H168" s="16"/>
      <c r="I168" s="16"/>
      <c r="J168" s="16" t="s">
        <v>399</v>
      </c>
      <c r="K168" s="16" t="s">
        <v>189</v>
      </c>
      <c r="L168" s="16" t="s">
        <v>189</v>
      </c>
      <c r="M168" s="16"/>
      <c r="N168" s="16" t="s">
        <v>399</v>
      </c>
      <c r="O168" s="16" t="s">
        <v>189</v>
      </c>
      <c r="P168" s="16" t="s">
        <v>189</v>
      </c>
      <c r="Q168" s="16" t="s">
        <v>718</v>
      </c>
      <c r="R168" s="16" t="s">
        <v>485</v>
      </c>
      <c r="S168" s="16" t="s">
        <v>737</v>
      </c>
      <c r="T168" s="16"/>
      <c r="U168" s="16"/>
      <c r="V168" s="16">
        <v>2887000</v>
      </c>
      <c r="W168" s="16"/>
      <c r="X168" s="16"/>
      <c r="Y168" s="16">
        <v>2887000</v>
      </c>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c r="BC168" s="16"/>
      <c r="BD168" s="16"/>
      <c r="BE168" s="16"/>
      <c r="BF168" s="16"/>
      <c r="BG168" s="16"/>
      <c r="BH168" s="16"/>
      <c r="BI168" s="16"/>
      <c r="BJ168" s="16">
        <f t="shared" si="68"/>
        <v>0</v>
      </c>
      <c r="BK168" s="16">
        <f t="shared" si="69"/>
        <v>0</v>
      </c>
      <c r="BL168" s="16"/>
      <c r="BM168" s="16"/>
      <c r="BN168" s="16" t="s">
        <v>5650</v>
      </c>
    </row>
    <row r="169" spans="1:818 1064:1842 2088:2866 3112:3890 4136:4914 5160:5938 6184:6962 7208:7986 8232:9010 9256:10034 10280:11058 11304:12082 12328:13106 13352:14130 14376:15154 15400:16178" s="183" customFormat="1" ht="20.25" customHeight="1" x14ac:dyDescent="0.25">
      <c r="A169" s="16">
        <v>735</v>
      </c>
      <c r="B169" s="16" t="s">
        <v>3135</v>
      </c>
      <c r="C169" s="214">
        <v>100741</v>
      </c>
      <c r="D169" s="213"/>
      <c r="E169" s="213">
        <v>38362</v>
      </c>
      <c r="F169" s="201">
        <v>42014</v>
      </c>
      <c r="G169" s="16" t="s">
        <v>204</v>
      </c>
      <c r="H169" s="16"/>
      <c r="I169" s="16"/>
      <c r="J169" s="16" t="s">
        <v>354</v>
      </c>
      <c r="K169" s="16" t="s">
        <v>292</v>
      </c>
      <c r="L169" s="16" t="s">
        <v>76</v>
      </c>
      <c r="M169" s="16"/>
      <c r="N169" s="16" t="s">
        <v>354</v>
      </c>
      <c r="O169" s="16" t="s">
        <v>292</v>
      </c>
      <c r="P169" s="16" t="s">
        <v>76</v>
      </c>
      <c r="Q169" s="16" t="s">
        <v>510</v>
      </c>
      <c r="R169" s="16" t="s">
        <v>485</v>
      </c>
      <c r="S169" s="16" t="s">
        <v>386</v>
      </c>
      <c r="T169" s="16"/>
      <c r="U169" s="16"/>
      <c r="V169" s="16">
        <v>140000</v>
      </c>
      <c r="W169" s="16"/>
      <c r="X169" s="16"/>
      <c r="Y169" s="16">
        <v>140000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t="s">
        <v>5651</v>
      </c>
      <c r="BC169" s="16" t="s">
        <v>5652</v>
      </c>
      <c r="BD169" s="16">
        <v>43</v>
      </c>
      <c r="BE169" s="16">
        <v>16</v>
      </c>
      <c r="BF169" s="16">
        <v>10.029999999999999</v>
      </c>
      <c r="BG169" s="16">
        <v>24</v>
      </c>
      <c r="BH169" s="16">
        <v>7</v>
      </c>
      <c r="BI169" s="16">
        <v>44.61</v>
      </c>
      <c r="BJ169" s="16">
        <f t="shared" si="68"/>
        <v>43.269452777777779</v>
      </c>
      <c r="BK169" s="16">
        <f t="shared" si="69"/>
        <v>24.129058333333333</v>
      </c>
      <c r="BL169" s="16"/>
      <c r="BM169" s="16"/>
      <c r="BN169" s="16" t="s">
        <v>5653</v>
      </c>
    </row>
    <row r="170" spans="1:818 1064:1842 2088:2866 3112:3890 4136:4914 5160:5938 6184:6962 7208:7986 8232:9010 9256:10034 10280:11058 11304:12082 12328:13106 13352:14130 14376:15154 15400:16178" s="183" customFormat="1" ht="38.25" customHeight="1" x14ac:dyDescent="0.25">
      <c r="A170" s="16">
        <v>737</v>
      </c>
      <c r="B170" s="16" t="s">
        <v>3801</v>
      </c>
      <c r="C170" s="214">
        <v>100743</v>
      </c>
      <c r="D170" s="213"/>
      <c r="E170" s="213">
        <v>38362</v>
      </c>
      <c r="F170" s="201">
        <v>40553</v>
      </c>
      <c r="G170" s="16" t="s">
        <v>3784</v>
      </c>
      <c r="H170" s="16"/>
      <c r="I170" s="16"/>
      <c r="J170" s="16" t="s">
        <v>281</v>
      </c>
      <c r="K170" s="16" t="s">
        <v>78</v>
      </c>
      <c r="L170" s="16" t="s">
        <v>52</v>
      </c>
      <c r="M170" s="16"/>
      <c r="N170" s="16" t="s">
        <v>281</v>
      </c>
      <c r="O170" s="16" t="s">
        <v>78</v>
      </c>
      <c r="P170" s="16" t="s">
        <v>52</v>
      </c>
      <c r="Q170" s="16" t="s">
        <v>55</v>
      </c>
      <c r="R170" s="16" t="s">
        <v>485</v>
      </c>
      <c r="S170" s="16" t="s">
        <v>401</v>
      </c>
      <c r="T170" s="16"/>
      <c r="U170" s="16"/>
      <c r="V170" s="16">
        <v>15000</v>
      </c>
      <c r="W170" s="16"/>
      <c r="X170" s="16">
        <v>15000</v>
      </c>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c r="BC170" s="16"/>
      <c r="BD170" s="16"/>
      <c r="BE170" s="16"/>
      <c r="BF170" s="16"/>
      <c r="BG170" s="16"/>
      <c r="BH170" s="16"/>
      <c r="BI170" s="16"/>
      <c r="BJ170" s="16">
        <f t="shared" si="68"/>
        <v>0</v>
      </c>
      <c r="BK170" s="16">
        <f t="shared" si="69"/>
        <v>0</v>
      </c>
      <c r="BL170" s="16"/>
      <c r="BM170" s="16"/>
      <c r="BN170" s="16" t="s">
        <v>5654</v>
      </c>
      <c r="KJ170" s="207"/>
      <c r="KK170" s="207"/>
      <c r="KL170" s="207"/>
      <c r="KM170" s="207"/>
      <c r="KN170" s="207"/>
      <c r="KO170" s="207"/>
      <c r="KP170" s="207"/>
      <c r="KQ170" s="207"/>
      <c r="KR170" s="207"/>
      <c r="KS170" s="207"/>
      <c r="KT170" s="207"/>
      <c r="UF170" s="207"/>
      <c r="UG170" s="207"/>
      <c r="UH170" s="207"/>
      <c r="UI170" s="207"/>
      <c r="UJ170" s="207"/>
      <c r="UK170" s="207"/>
      <c r="UL170" s="207"/>
      <c r="UM170" s="207"/>
      <c r="UN170" s="207"/>
      <c r="UO170" s="207"/>
      <c r="UP170" s="207"/>
      <c r="AEB170" s="207"/>
      <c r="AEC170" s="207"/>
      <c r="AED170" s="207"/>
      <c r="AEE170" s="207"/>
      <c r="AEF170" s="207"/>
      <c r="AEG170" s="207"/>
      <c r="AEH170" s="207"/>
      <c r="AEI170" s="207"/>
      <c r="AEJ170" s="207"/>
      <c r="AEK170" s="207"/>
      <c r="AEL170" s="207"/>
      <c r="ANX170" s="207"/>
      <c r="ANY170" s="207"/>
      <c r="ANZ170" s="207"/>
      <c r="AOA170" s="207"/>
      <c r="AOB170" s="207"/>
      <c r="AOC170" s="207"/>
      <c r="AOD170" s="207"/>
      <c r="AOE170" s="207"/>
      <c r="AOF170" s="207"/>
      <c r="AOG170" s="207"/>
      <c r="AOH170" s="207"/>
      <c r="AXT170" s="207"/>
      <c r="AXU170" s="207"/>
      <c r="AXV170" s="207"/>
      <c r="AXW170" s="207"/>
      <c r="AXX170" s="207"/>
      <c r="AXY170" s="207"/>
      <c r="AXZ170" s="207"/>
      <c r="AYA170" s="207"/>
      <c r="AYB170" s="207"/>
      <c r="AYC170" s="207"/>
      <c r="AYD170" s="207"/>
      <c r="BHP170" s="207"/>
      <c r="BHQ170" s="207"/>
      <c r="BHR170" s="207"/>
      <c r="BHS170" s="207"/>
      <c r="BHT170" s="207"/>
      <c r="BHU170" s="207"/>
      <c r="BHV170" s="207"/>
      <c r="BHW170" s="207"/>
      <c r="BHX170" s="207"/>
      <c r="BHY170" s="207"/>
      <c r="BHZ170" s="207"/>
      <c r="BRL170" s="207"/>
      <c r="BRM170" s="207"/>
      <c r="BRN170" s="207"/>
      <c r="BRO170" s="207"/>
      <c r="BRP170" s="207"/>
      <c r="BRQ170" s="207"/>
      <c r="BRR170" s="207"/>
      <c r="BRS170" s="207"/>
      <c r="BRT170" s="207"/>
      <c r="BRU170" s="207"/>
      <c r="BRV170" s="207"/>
      <c r="CBH170" s="207"/>
      <c r="CBI170" s="207"/>
      <c r="CBJ170" s="207"/>
      <c r="CBK170" s="207"/>
      <c r="CBL170" s="207"/>
      <c r="CBM170" s="207"/>
      <c r="CBN170" s="207"/>
      <c r="CBO170" s="207"/>
      <c r="CBP170" s="207"/>
      <c r="CBQ170" s="207"/>
      <c r="CBR170" s="207"/>
      <c r="CLD170" s="207"/>
      <c r="CLE170" s="207"/>
      <c r="CLF170" s="207"/>
      <c r="CLG170" s="207"/>
      <c r="CLH170" s="207"/>
      <c r="CLI170" s="207"/>
      <c r="CLJ170" s="207"/>
      <c r="CLK170" s="207"/>
      <c r="CLL170" s="207"/>
      <c r="CLM170" s="207"/>
      <c r="CLN170" s="207"/>
      <c r="CUZ170" s="207"/>
      <c r="CVA170" s="207"/>
      <c r="CVB170" s="207"/>
      <c r="CVC170" s="207"/>
      <c r="CVD170" s="207"/>
      <c r="CVE170" s="207"/>
      <c r="CVF170" s="207"/>
      <c r="CVG170" s="207"/>
      <c r="CVH170" s="207"/>
      <c r="CVI170" s="207"/>
      <c r="CVJ170" s="207"/>
      <c r="DEV170" s="207"/>
      <c r="DEW170" s="207"/>
      <c r="DEX170" s="207"/>
      <c r="DEY170" s="207"/>
      <c r="DEZ170" s="207"/>
      <c r="DFA170" s="207"/>
      <c r="DFB170" s="207"/>
      <c r="DFC170" s="207"/>
      <c r="DFD170" s="207"/>
      <c r="DFE170" s="207"/>
      <c r="DFF170" s="207"/>
      <c r="DOR170" s="207"/>
      <c r="DOS170" s="207"/>
      <c r="DOT170" s="207"/>
      <c r="DOU170" s="207"/>
      <c r="DOV170" s="207"/>
      <c r="DOW170" s="207"/>
      <c r="DOX170" s="207"/>
      <c r="DOY170" s="207"/>
      <c r="DOZ170" s="207"/>
      <c r="DPA170" s="207"/>
      <c r="DPB170" s="207"/>
      <c r="DYN170" s="207"/>
      <c r="DYO170" s="207"/>
      <c r="DYP170" s="207"/>
      <c r="DYQ170" s="207"/>
      <c r="DYR170" s="207"/>
      <c r="DYS170" s="207"/>
      <c r="DYT170" s="207"/>
      <c r="DYU170" s="207"/>
      <c r="DYV170" s="207"/>
      <c r="DYW170" s="207"/>
      <c r="DYX170" s="207"/>
      <c r="EIJ170" s="207"/>
      <c r="EIK170" s="207"/>
      <c r="EIL170" s="207"/>
      <c r="EIM170" s="207"/>
      <c r="EIN170" s="207"/>
      <c r="EIO170" s="207"/>
      <c r="EIP170" s="207"/>
      <c r="EIQ170" s="207"/>
      <c r="EIR170" s="207"/>
      <c r="EIS170" s="207"/>
      <c r="EIT170" s="207"/>
      <c r="ESF170" s="207"/>
      <c r="ESG170" s="207"/>
      <c r="ESH170" s="207"/>
      <c r="ESI170" s="207"/>
      <c r="ESJ170" s="207"/>
      <c r="ESK170" s="207"/>
      <c r="ESL170" s="207"/>
      <c r="ESM170" s="207"/>
      <c r="ESN170" s="207"/>
      <c r="ESO170" s="207"/>
      <c r="ESP170" s="207"/>
      <c r="FCB170" s="207"/>
      <c r="FCC170" s="207"/>
      <c r="FCD170" s="207"/>
      <c r="FCE170" s="207"/>
      <c r="FCF170" s="207"/>
      <c r="FCG170" s="207"/>
      <c r="FCH170" s="207"/>
      <c r="FCI170" s="207"/>
      <c r="FCJ170" s="207"/>
      <c r="FCK170" s="207"/>
      <c r="FCL170" s="207"/>
      <c r="FLX170" s="207"/>
      <c r="FLY170" s="207"/>
      <c r="FLZ170" s="207"/>
      <c r="FMA170" s="207"/>
      <c r="FMB170" s="207"/>
      <c r="FMC170" s="207"/>
      <c r="FMD170" s="207"/>
      <c r="FME170" s="207"/>
      <c r="FMF170" s="207"/>
      <c r="FMG170" s="207"/>
      <c r="FMH170" s="207"/>
      <c r="FVT170" s="207"/>
      <c r="FVU170" s="207"/>
      <c r="FVV170" s="207"/>
      <c r="FVW170" s="207"/>
      <c r="FVX170" s="207"/>
      <c r="FVY170" s="207"/>
      <c r="FVZ170" s="207"/>
      <c r="FWA170" s="207"/>
      <c r="FWB170" s="207"/>
      <c r="FWC170" s="207"/>
      <c r="FWD170" s="207"/>
      <c r="GFP170" s="207"/>
      <c r="GFQ170" s="207"/>
      <c r="GFR170" s="207"/>
      <c r="GFS170" s="207"/>
      <c r="GFT170" s="207"/>
      <c r="GFU170" s="207"/>
      <c r="GFV170" s="207"/>
      <c r="GFW170" s="207"/>
      <c r="GFX170" s="207"/>
      <c r="GFY170" s="207"/>
      <c r="GFZ170" s="207"/>
      <c r="GPL170" s="207"/>
      <c r="GPM170" s="207"/>
      <c r="GPN170" s="207"/>
      <c r="GPO170" s="207"/>
      <c r="GPP170" s="207"/>
      <c r="GPQ170" s="207"/>
      <c r="GPR170" s="207"/>
      <c r="GPS170" s="207"/>
      <c r="GPT170" s="207"/>
      <c r="GPU170" s="207"/>
      <c r="GPV170" s="207"/>
      <c r="GZH170" s="207"/>
      <c r="GZI170" s="207"/>
      <c r="GZJ170" s="207"/>
      <c r="GZK170" s="207"/>
      <c r="GZL170" s="207"/>
      <c r="GZM170" s="207"/>
      <c r="GZN170" s="207"/>
      <c r="GZO170" s="207"/>
      <c r="GZP170" s="207"/>
      <c r="GZQ170" s="207"/>
      <c r="GZR170" s="207"/>
      <c r="HJD170" s="207"/>
      <c r="HJE170" s="207"/>
      <c r="HJF170" s="207"/>
      <c r="HJG170" s="207"/>
      <c r="HJH170" s="207"/>
      <c r="HJI170" s="207"/>
      <c r="HJJ170" s="207"/>
      <c r="HJK170" s="207"/>
      <c r="HJL170" s="207"/>
      <c r="HJM170" s="207"/>
      <c r="HJN170" s="207"/>
      <c r="HSZ170" s="207"/>
      <c r="HTA170" s="207"/>
      <c r="HTB170" s="207"/>
      <c r="HTC170" s="207"/>
      <c r="HTD170" s="207"/>
      <c r="HTE170" s="207"/>
      <c r="HTF170" s="207"/>
      <c r="HTG170" s="207"/>
      <c r="HTH170" s="207"/>
      <c r="HTI170" s="207"/>
      <c r="HTJ170" s="207"/>
      <c r="ICV170" s="207"/>
      <c r="ICW170" s="207"/>
      <c r="ICX170" s="207"/>
      <c r="ICY170" s="207"/>
      <c r="ICZ170" s="207"/>
      <c r="IDA170" s="207"/>
      <c r="IDB170" s="207"/>
      <c r="IDC170" s="207"/>
      <c r="IDD170" s="207"/>
      <c r="IDE170" s="207"/>
      <c r="IDF170" s="207"/>
      <c r="IMR170" s="207"/>
      <c r="IMS170" s="207"/>
      <c r="IMT170" s="207"/>
      <c r="IMU170" s="207"/>
      <c r="IMV170" s="207"/>
      <c r="IMW170" s="207"/>
      <c r="IMX170" s="207"/>
      <c r="IMY170" s="207"/>
      <c r="IMZ170" s="207"/>
      <c r="INA170" s="207"/>
      <c r="INB170" s="207"/>
      <c r="IWN170" s="207"/>
      <c r="IWO170" s="207"/>
      <c r="IWP170" s="207"/>
      <c r="IWQ170" s="207"/>
      <c r="IWR170" s="207"/>
      <c r="IWS170" s="207"/>
      <c r="IWT170" s="207"/>
      <c r="IWU170" s="207"/>
      <c r="IWV170" s="207"/>
      <c r="IWW170" s="207"/>
      <c r="IWX170" s="207"/>
      <c r="JGJ170" s="207"/>
      <c r="JGK170" s="207"/>
      <c r="JGL170" s="207"/>
      <c r="JGM170" s="207"/>
      <c r="JGN170" s="207"/>
      <c r="JGO170" s="207"/>
      <c r="JGP170" s="207"/>
      <c r="JGQ170" s="207"/>
      <c r="JGR170" s="207"/>
      <c r="JGS170" s="207"/>
      <c r="JGT170" s="207"/>
      <c r="JQF170" s="207"/>
      <c r="JQG170" s="207"/>
      <c r="JQH170" s="207"/>
      <c r="JQI170" s="207"/>
      <c r="JQJ170" s="207"/>
      <c r="JQK170" s="207"/>
      <c r="JQL170" s="207"/>
      <c r="JQM170" s="207"/>
      <c r="JQN170" s="207"/>
      <c r="JQO170" s="207"/>
      <c r="JQP170" s="207"/>
      <c r="KAB170" s="207"/>
      <c r="KAC170" s="207"/>
      <c r="KAD170" s="207"/>
      <c r="KAE170" s="207"/>
      <c r="KAF170" s="207"/>
      <c r="KAG170" s="207"/>
      <c r="KAH170" s="207"/>
      <c r="KAI170" s="207"/>
      <c r="KAJ170" s="207"/>
      <c r="KAK170" s="207"/>
      <c r="KAL170" s="207"/>
      <c r="KJX170" s="207"/>
      <c r="KJY170" s="207"/>
      <c r="KJZ170" s="207"/>
      <c r="KKA170" s="207"/>
      <c r="KKB170" s="207"/>
      <c r="KKC170" s="207"/>
      <c r="KKD170" s="207"/>
      <c r="KKE170" s="207"/>
      <c r="KKF170" s="207"/>
      <c r="KKG170" s="207"/>
      <c r="KKH170" s="207"/>
      <c r="KTT170" s="207"/>
      <c r="KTU170" s="207"/>
      <c r="KTV170" s="207"/>
      <c r="KTW170" s="207"/>
      <c r="KTX170" s="207"/>
      <c r="KTY170" s="207"/>
      <c r="KTZ170" s="207"/>
      <c r="KUA170" s="207"/>
      <c r="KUB170" s="207"/>
      <c r="KUC170" s="207"/>
      <c r="KUD170" s="207"/>
      <c r="LDP170" s="207"/>
      <c r="LDQ170" s="207"/>
      <c r="LDR170" s="207"/>
      <c r="LDS170" s="207"/>
      <c r="LDT170" s="207"/>
      <c r="LDU170" s="207"/>
      <c r="LDV170" s="207"/>
      <c r="LDW170" s="207"/>
      <c r="LDX170" s="207"/>
      <c r="LDY170" s="207"/>
      <c r="LDZ170" s="207"/>
      <c r="LNL170" s="207"/>
      <c r="LNM170" s="207"/>
      <c r="LNN170" s="207"/>
      <c r="LNO170" s="207"/>
      <c r="LNP170" s="207"/>
      <c r="LNQ170" s="207"/>
      <c r="LNR170" s="207"/>
      <c r="LNS170" s="207"/>
      <c r="LNT170" s="207"/>
      <c r="LNU170" s="207"/>
      <c r="LNV170" s="207"/>
      <c r="LXH170" s="207"/>
      <c r="LXI170" s="207"/>
      <c r="LXJ170" s="207"/>
      <c r="LXK170" s="207"/>
      <c r="LXL170" s="207"/>
      <c r="LXM170" s="207"/>
      <c r="LXN170" s="207"/>
      <c r="LXO170" s="207"/>
      <c r="LXP170" s="207"/>
      <c r="LXQ170" s="207"/>
      <c r="LXR170" s="207"/>
      <c r="MHD170" s="207"/>
      <c r="MHE170" s="207"/>
      <c r="MHF170" s="207"/>
      <c r="MHG170" s="207"/>
      <c r="MHH170" s="207"/>
      <c r="MHI170" s="207"/>
      <c r="MHJ170" s="207"/>
      <c r="MHK170" s="207"/>
      <c r="MHL170" s="207"/>
      <c r="MHM170" s="207"/>
      <c r="MHN170" s="207"/>
      <c r="MQZ170" s="207"/>
      <c r="MRA170" s="207"/>
      <c r="MRB170" s="207"/>
      <c r="MRC170" s="207"/>
      <c r="MRD170" s="207"/>
      <c r="MRE170" s="207"/>
      <c r="MRF170" s="207"/>
      <c r="MRG170" s="207"/>
      <c r="MRH170" s="207"/>
      <c r="MRI170" s="207"/>
      <c r="MRJ170" s="207"/>
      <c r="NAV170" s="207"/>
      <c r="NAW170" s="207"/>
      <c r="NAX170" s="207"/>
      <c r="NAY170" s="207"/>
      <c r="NAZ170" s="207"/>
      <c r="NBA170" s="207"/>
      <c r="NBB170" s="207"/>
      <c r="NBC170" s="207"/>
      <c r="NBD170" s="207"/>
      <c r="NBE170" s="207"/>
      <c r="NBF170" s="207"/>
      <c r="NKR170" s="207"/>
      <c r="NKS170" s="207"/>
      <c r="NKT170" s="207"/>
      <c r="NKU170" s="207"/>
      <c r="NKV170" s="207"/>
      <c r="NKW170" s="207"/>
      <c r="NKX170" s="207"/>
      <c r="NKY170" s="207"/>
      <c r="NKZ170" s="207"/>
      <c r="NLA170" s="207"/>
      <c r="NLB170" s="207"/>
      <c r="NUN170" s="207"/>
      <c r="NUO170" s="207"/>
      <c r="NUP170" s="207"/>
      <c r="NUQ170" s="207"/>
      <c r="NUR170" s="207"/>
      <c r="NUS170" s="207"/>
      <c r="NUT170" s="207"/>
      <c r="NUU170" s="207"/>
      <c r="NUV170" s="207"/>
      <c r="NUW170" s="207"/>
      <c r="NUX170" s="207"/>
      <c r="OEJ170" s="207"/>
      <c r="OEK170" s="207"/>
      <c r="OEL170" s="207"/>
      <c r="OEM170" s="207"/>
      <c r="OEN170" s="207"/>
      <c r="OEO170" s="207"/>
      <c r="OEP170" s="207"/>
      <c r="OEQ170" s="207"/>
      <c r="OER170" s="207"/>
      <c r="OES170" s="207"/>
      <c r="OET170" s="207"/>
      <c r="OOF170" s="207"/>
      <c r="OOG170" s="207"/>
      <c r="OOH170" s="207"/>
      <c r="OOI170" s="207"/>
      <c r="OOJ170" s="207"/>
      <c r="OOK170" s="207"/>
      <c r="OOL170" s="207"/>
      <c r="OOM170" s="207"/>
      <c r="OON170" s="207"/>
      <c r="OOO170" s="207"/>
      <c r="OOP170" s="207"/>
      <c r="OYB170" s="207"/>
      <c r="OYC170" s="207"/>
      <c r="OYD170" s="207"/>
      <c r="OYE170" s="207"/>
      <c r="OYF170" s="207"/>
      <c r="OYG170" s="207"/>
      <c r="OYH170" s="207"/>
      <c r="OYI170" s="207"/>
      <c r="OYJ170" s="207"/>
      <c r="OYK170" s="207"/>
      <c r="OYL170" s="207"/>
      <c r="PHX170" s="207"/>
      <c r="PHY170" s="207"/>
      <c r="PHZ170" s="207"/>
      <c r="PIA170" s="207"/>
      <c r="PIB170" s="207"/>
      <c r="PIC170" s="207"/>
      <c r="PID170" s="207"/>
      <c r="PIE170" s="207"/>
      <c r="PIF170" s="207"/>
      <c r="PIG170" s="207"/>
      <c r="PIH170" s="207"/>
      <c r="PRT170" s="207"/>
      <c r="PRU170" s="207"/>
      <c r="PRV170" s="207"/>
      <c r="PRW170" s="207"/>
      <c r="PRX170" s="207"/>
      <c r="PRY170" s="207"/>
      <c r="PRZ170" s="207"/>
      <c r="PSA170" s="207"/>
      <c r="PSB170" s="207"/>
      <c r="PSC170" s="207"/>
      <c r="PSD170" s="207"/>
      <c r="QBP170" s="207"/>
      <c r="QBQ170" s="207"/>
      <c r="QBR170" s="207"/>
      <c r="QBS170" s="207"/>
      <c r="QBT170" s="207"/>
      <c r="QBU170" s="207"/>
      <c r="QBV170" s="207"/>
      <c r="QBW170" s="207"/>
      <c r="QBX170" s="207"/>
      <c r="QBY170" s="207"/>
      <c r="QBZ170" s="207"/>
      <c r="QLL170" s="207"/>
      <c r="QLM170" s="207"/>
      <c r="QLN170" s="207"/>
      <c r="QLO170" s="207"/>
      <c r="QLP170" s="207"/>
      <c r="QLQ170" s="207"/>
      <c r="QLR170" s="207"/>
      <c r="QLS170" s="207"/>
      <c r="QLT170" s="207"/>
      <c r="QLU170" s="207"/>
      <c r="QLV170" s="207"/>
      <c r="QVH170" s="207"/>
      <c r="QVI170" s="207"/>
      <c r="QVJ170" s="207"/>
      <c r="QVK170" s="207"/>
      <c r="QVL170" s="207"/>
      <c r="QVM170" s="207"/>
      <c r="QVN170" s="207"/>
      <c r="QVO170" s="207"/>
      <c r="QVP170" s="207"/>
      <c r="QVQ170" s="207"/>
      <c r="QVR170" s="207"/>
      <c r="RFD170" s="207"/>
      <c r="RFE170" s="207"/>
      <c r="RFF170" s="207"/>
      <c r="RFG170" s="207"/>
      <c r="RFH170" s="207"/>
      <c r="RFI170" s="207"/>
      <c r="RFJ170" s="207"/>
      <c r="RFK170" s="207"/>
      <c r="RFL170" s="207"/>
      <c r="RFM170" s="207"/>
      <c r="RFN170" s="207"/>
      <c r="ROZ170" s="207"/>
      <c r="RPA170" s="207"/>
      <c r="RPB170" s="207"/>
      <c r="RPC170" s="207"/>
      <c r="RPD170" s="207"/>
      <c r="RPE170" s="207"/>
      <c r="RPF170" s="207"/>
      <c r="RPG170" s="207"/>
      <c r="RPH170" s="207"/>
      <c r="RPI170" s="207"/>
      <c r="RPJ170" s="207"/>
      <c r="RYV170" s="207"/>
      <c r="RYW170" s="207"/>
      <c r="RYX170" s="207"/>
      <c r="RYY170" s="207"/>
      <c r="RYZ170" s="207"/>
      <c r="RZA170" s="207"/>
      <c r="RZB170" s="207"/>
      <c r="RZC170" s="207"/>
      <c r="RZD170" s="207"/>
      <c r="RZE170" s="207"/>
      <c r="RZF170" s="207"/>
      <c r="SIR170" s="207"/>
      <c r="SIS170" s="207"/>
      <c r="SIT170" s="207"/>
      <c r="SIU170" s="207"/>
      <c r="SIV170" s="207"/>
      <c r="SIW170" s="207"/>
      <c r="SIX170" s="207"/>
      <c r="SIY170" s="207"/>
      <c r="SIZ170" s="207"/>
      <c r="SJA170" s="207"/>
      <c r="SJB170" s="207"/>
      <c r="SSN170" s="207"/>
      <c r="SSO170" s="207"/>
      <c r="SSP170" s="207"/>
      <c r="SSQ170" s="207"/>
      <c r="SSR170" s="207"/>
      <c r="SSS170" s="207"/>
      <c r="SST170" s="207"/>
      <c r="SSU170" s="207"/>
      <c r="SSV170" s="207"/>
      <c r="SSW170" s="207"/>
      <c r="SSX170" s="207"/>
      <c r="TCJ170" s="207"/>
      <c r="TCK170" s="207"/>
      <c r="TCL170" s="207"/>
      <c r="TCM170" s="207"/>
      <c r="TCN170" s="207"/>
      <c r="TCO170" s="207"/>
      <c r="TCP170" s="207"/>
      <c r="TCQ170" s="207"/>
      <c r="TCR170" s="207"/>
      <c r="TCS170" s="207"/>
      <c r="TCT170" s="207"/>
      <c r="TMF170" s="207"/>
      <c r="TMG170" s="207"/>
      <c r="TMH170" s="207"/>
      <c r="TMI170" s="207"/>
      <c r="TMJ170" s="207"/>
      <c r="TMK170" s="207"/>
      <c r="TML170" s="207"/>
      <c r="TMM170" s="207"/>
      <c r="TMN170" s="207"/>
      <c r="TMO170" s="207"/>
      <c r="TMP170" s="207"/>
      <c r="TWB170" s="207"/>
      <c r="TWC170" s="207"/>
      <c r="TWD170" s="207"/>
      <c r="TWE170" s="207"/>
      <c r="TWF170" s="207"/>
      <c r="TWG170" s="207"/>
      <c r="TWH170" s="207"/>
      <c r="TWI170" s="207"/>
      <c r="TWJ170" s="207"/>
      <c r="TWK170" s="207"/>
      <c r="TWL170" s="207"/>
      <c r="UFX170" s="207"/>
      <c r="UFY170" s="207"/>
      <c r="UFZ170" s="207"/>
      <c r="UGA170" s="207"/>
      <c r="UGB170" s="207"/>
      <c r="UGC170" s="207"/>
      <c r="UGD170" s="207"/>
      <c r="UGE170" s="207"/>
      <c r="UGF170" s="207"/>
      <c r="UGG170" s="207"/>
      <c r="UGH170" s="207"/>
      <c r="UPT170" s="207"/>
      <c r="UPU170" s="207"/>
      <c r="UPV170" s="207"/>
      <c r="UPW170" s="207"/>
      <c r="UPX170" s="207"/>
      <c r="UPY170" s="207"/>
      <c r="UPZ170" s="207"/>
      <c r="UQA170" s="207"/>
      <c r="UQB170" s="207"/>
      <c r="UQC170" s="207"/>
      <c r="UQD170" s="207"/>
      <c r="UZP170" s="207"/>
      <c r="UZQ170" s="207"/>
      <c r="UZR170" s="207"/>
      <c r="UZS170" s="207"/>
      <c r="UZT170" s="207"/>
      <c r="UZU170" s="207"/>
      <c r="UZV170" s="207"/>
      <c r="UZW170" s="207"/>
      <c r="UZX170" s="207"/>
      <c r="UZY170" s="207"/>
      <c r="UZZ170" s="207"/>
      <c r="VJL170" s="207"/>
      <c r="VJM170" s="207"/>
      <c r="VJN170" s="207"/>
      <c r="VJO170" s="207"/>
      <c r="VJP170" s="207"/>
      <c r="VJQ170" s="207"/>
      <c r="VJR170" s="207"/>
      <c r="VJS170" s="207"/>
      <c r="VJT170" s="207"/>
      <c r="VJU170" s="207"/>
      <c r="VJV170" s="207"/>
      <c r="VTH170" s="207"/>
      <c r="VTI170" s="207"/>
      <c r="VTJ170" s="207"/>
      <c r="VTK170" s="207"/>
      <c r="VTL170" s="207"/>
      <c r="VTM170" s="207"/>
      <c r="VTN170" s="207"/>
      <c r="VTO170" s="207"/>
      <c r="VTP170" s="207"/>
      <c r="VTQ170" s="207"/>
      <c r="VTR170" s="207"/>
      <c r="WDD170" s="207"/>
      <c r="WDE170" s="207"/>
      <c r="WDF170" s="207"/>
      <c r="WDG170" s="207"/>
      <c r="WDH170" s="207"/>
      <c r="WDI170" s="207"/>
      <c r="WDJ170" s="207"/>
      <c r="WDK170" s="207"/>
      <c r="WDL170" s="207"/>
      <c r="WDM170" s="207"/>
      <c r="WDN170" s="207"/>
      <c r="WMZ170" s="207"/>
      <c r="WNA170" s="207"/>
      <c r="WNB170" s="207"/>
      <c r="WNC170" s="207"/>
      <c r="WND170" s="207"/>
      <c r="WNE170" s="207"/>
      <c r="WNF170" s="207"/>
      <c r="WNG170" s="207"/>
      <c r="WNH170" s="207"/>
      <c r="WNI170" s="207"/>
      <c r="WNJ170" s="207"/>
      <c r="WWV170" s="207"/>
      <c r="WWW170" s="207"/>
      <c r="WWX170" s="207"/>
      <c r="WWY170" s="207"/>
      <c r="WWZ170" s="207"/>
      <c r="WXA170" s="207"/>
      <c r="WXB170" s="207"/>
      <c r="WXC170" s="207"/>
      <c r="WXD170" s="207"/>
      <c r="WXE170" s="207"/>
      <c r="WXF170" s="207"/>
    </row>
    <row r="171" spans="1:818 1064:1842 2088:2866 3112:3890 4136:4914 5160:5938 6184:6962 7208:7986 8232:9010 9256:10034 10280:11058 11304:12082 12328:13106 13352:14130 14376:15154 15400:16178" s="183" customFormat="1" ht="25.5" customHeight="1" x14ac:dyDescent="0.25">
      <c r="A171" s="16">
        <v>741</v>
      </c>
      <c r="B171" s="16" t="s">
        <v>3154</v>
      </c>
      <c r="C171" s="214">
        <v>100747</v>
      </c>
      <c r="D171" s="213"/>
      <c r="E171" s="213">
        <v>38362</v>
      </c>
      <c r="F171" s="201">
        <v>42014</v>
      </c>
      <c r="G171" s="16" t="s">
        <v>37</v>
      </c>
      <c r="H171" s="16"/>
      <c r="I171" s="16"/>
      <c r="J171" s="16" t="s">
        <v>35</v>
      </c>
      <c r="K171" s="16" t="s">
        <v>35</v>
      </c>
      <c r="L171" s="16" t="s">
        <v>35</v>
      </c>
      <c r="M171" s="16"/>
      <c r="N171" s="16" t="s">
        <v>35</v>
      </c>
      <c r="O171" s="16" t="s">
        <v>35</v>
      </c>
      <c r="P171" s="16" t="s">
        <v>35</v>
      </c>
      <c r="Q171" s="16" t="s">
        <v>667</v>
      </c>
      <c r="R171" s="16" t="s">
        <v>485</v>
      </c>
      <c r="S171" s="16" t="s">
        <v>3155</v>
      </c>
      <c r="T171" s="16"/>
      <c r="U171" s="16"/>
      <c r="V171" s="16">
        <v>80000000</v>
      </c>
      <c r="W171" s="16"/>
      <c r="X171" s="16"/>
      <c r="Y171" s="16"/>
      <c r="Z171" s="16"/>
      <c r="AA171" s="16"/>
      <c r="AB171" s="16"/>
      <c r="AC171" s="16"/>
      <c r="AD171" s="16"/>
      <c r="AE171" s="16"/>
      <c r="AF171" s="16">
        <v>80000000</v>
      </c>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5655</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53.25" customHeight="1" x14ac:dyDescent="0.25">
      <c r="A172" s="16">
        <v>742</v>
      </c>
      <c r="B172" s="16" t="s">
        <v>3156</v>
      </c>
      <c r="C172" s="214">
        <v>100748</v>
      </c>
      <c r="D172" s="213"/>
      <c r="E172" s="213">
        <v>38362</v>
      </c>
      <c r="F172" s="201">
        <v>42014</v>
      </c>
      <c r="G172" s="16" t="s">
        <v>204</v>
      </c>
      <c r="H172" s="16"/>
      <c r="I172" s="16"/>
      <c r="J172" s="16" t="s">
        <v>204</v>
      </c>
      <c r="K172" s="16" t="s">
        <v>205</v>
      </c>
      <c r="L172" s="16" t="s">
        <v>72</v>
      </c>
      <c r="M172" s="16"/>
      <c r="N172" s="16" t="s">
        <v>204</v>
      </c>
      <c r="O172" s="16" t="s">
        <v>205</v>
      </c>
      <c r="P172" s="16" t="s">
        <v>72</v>
      </c>
      <c r="Q172" s="16" t="s">
        <v>55</v>
      </c>
      <c r="R172" s="16" t="s">
        <v>485</v>
      </c>
      <c r="S172" s="16" t="s">
        <v>3157</v>
      </c>
      <c r="T172" s="16"/>
      <c r="U172" s="16"/>
      <c r="V172" s="16">
        <v>105700000</v>
      </c>
      <c r="W172" s="16"/>
      <c r="X172" s="16"/>
      <c r="Y172" s="16"/>
      <c r="Z172" s="16"/>
      <c r="AA172" s="16"/>
      <c r="AB172" s="16"/>
      <c r="AC172" s="16"/>
      <c r="AD172" s="16"/>
      <c r="AE172" s="16"/>
      <c r="AF172" s="16">
        <v>105700000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3596</v>
      </c>
    </row>
    <row r="173" spans="1:818 1064:1842 2088:2866 3112:3890 4136:4914 5160:5938 6184:6962 7208:7986 8232:9010 9256:10034 10280:11058 11304:12082 12328:13106 13352:14130 14376:15154 15400:16178" s="183" customFormat="1" ht="21" customHeight="1" x14ac:dyDescent="0.25">
      <c r="A173" s="16">
        <v>751</v>
      </c>
      <c r="B173" s="16" t="s">
        <v>3158</v>
      </c>
      <c r="C173" s="214">
        <v>100757</v>
      </c>
      <c r="D173" s="213"/>
      <c r="E173" s="213">
        <v>38366</v>
      </c>
      <c r="F173" s="201">
        <v>42018</v>
      </c>
      <c r="G173" s="16" t="s">
        <v>740</v>
      </c>
      <c r="H173" s="16"/>
      <c r="I173" s="16"/>
      <c r="J173" s="16" t="s">
        <v>740</v>
      </c>
      <c r="K173" s="16" t="s">
        <v>202</v>
      </c>
      <c r="L173" s="16" t="s">
        <v>72</v>
      </c>
      <c r="M173" s="16"/>
      <c r="N173" s="16" t="s">
        <v>740</v>
      </c>
      <c r="O173" s="16" t="s">
        <v>202</v>
      </c>
      <c r="P173" s="16" t="s">
        <v>72</v>
      </c>
      <c r="Q173" s="16" t="s">
        <v>730</v>
      </c>
      <c r="R173" s="16" t="s">
        <v>485</v>
      </c>
      <c r="S173" s="16" t="s">
        <v>386</v>
      </c>
      <c r="T173" s="16"/>
      <c r="U173" s="16"/>
      <c r="V173" s="16">
        <v>700</v>
      </c>
      <c r="W173" s="16"/>
      <c r="X173" s="16"/>
      <c r="Y173" s="16">
        <v>700</v>
      </c>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t="s">
        <v>5656</v>
      </c>
      <c r="BC173" s="16" t="s">
        <v>5657</v>
      </c>
      <c r="BD173" s="16">
        <v>42</v>
      </c>
      <c r="BE173" s="16">
        <v>52</v>
      </c>
      <c r="BF173" s="16">
        <v>35.950000000000003</v>
      </c>
      <c r="BG173" s="16">
        <v>24</v>
      </c>
      <c r="BH173" s="16">
        <v>11</v>
      </c>
      <c r="BI173" s="16">
        <v>33.270000000000003</v>
      </c>
      <c r="BJ173" s="16">
        <f t="shared" si="68"/>
        <v>42.876652777777778</v>
      </c>
      <c r="BK173" s="16">
        <f t="shared" si="69"/>
        <v>24.192575000000001</v>
      </c>
      <c r="BL173" s="16"/>
      <c r="BM173" s="16"/>
      <c r="BN173" s="16"/>
    </row>
    <row r="174" spans="1:818 1064:1842 2088:2866 3112:3890 4136:4914 5160:5938 6184:6962 7208:7986 8232:9010 9256:10034 10280:11058 11304:12082 12328:13106 13352:14130 14376:15154 15400:16178" s="183" customFormat="1" ht="15" customHeight="1" x14ac:dyDescent="0.25">
      <c r="A174" s="16">
        <v>755</v>
      </c>
      <c r="B174" s="16" t="s">
        <v>3159</v>
      </c>
      <c r="C174" s="214">
        <v>100761</v>
      </c>
      <c r="D174" s="213"/>
      <c r="E174" s="213">
        <v>38366</v>
      </c>
      <c r="F174" s="201">
        <v>42018</v>
      </c>
      <c r="G174" s="16" t="s">
        <v>642</v>
      </c>
      <c r="H174" s="16"/>
      <c r="I174" s="16"/>
      <c r="J174" s="16" t="s">
        <v>202</v>
      </c>
      <c r="K174" s="16" t="s">
        <v>202</v>
      </c>
      <c r="L174" s="16" t="s">
        <v>72</v>
      </c>
      <c r="M174" s="16"/>
      <c r="N174" s="16" t="s">
        <v>202</v>
      </c>
      <c r="O174" s="16" t="s">
        <v>202</v>
      </c>
      <c r="P174" s="16" t="s">
        <v>72</v>
      </c>
      <c r="Q174" s="16" t="s">
        <v>730</v>
      </c>
      <c r="R174" s="16" t="s">
        <v>485</v>
      </c>
      <c r="S174" s="16" t="s">
        <v>386</v>
      </c>
      <c r="T174" s="16"/>
      <c r="U174" s="16"/>
      <c r="V174" s="16">
        <v>3500</v>
      </c>
      <c r="W174" s="16"/>
      <c r="X174" s="16"/>
      <c r="Y174" s="16">
        <v>3500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3802</v>
      </c>
      <c r="BC174" s="16" t="s">
        <v>3160</v>
      </c>
      <c r="BD174" s="16">
        <v>42</v>
      </c>
      <c r="BE174" s="16">
        <v>55</v>
      </c>
      <c r="BF174" s="16">
        <v>27.31</v>
      </c>
      <c r="BG174" s="16">
        <v>24</v>
      </c>
      <c r="BH174" s="16">
        <v>14</v>
      </c>
      <c r="BI174" s="16">
        <v>52.12</v>
      </c>
      <c r="BJ174" s="16">
        <f t="shared" ref="BJ174:BJ195" si="70">BD174+BE174/60+BF174/3600</f>
        <v>42.924252777777774</v>
      </c>
      <c r="BK174" s="16">
        <f t="shared" ref="BK174:BK195" si="71">BG174+BH174/60+BI174/3600</f>
        <v>24.247811111111112</v>
      </c>
      <c r="BL174" s="16"/>
      <c r="BM174" s="16"/>
      <c r="BN174" s="16" t="s">
        <v>741</v>
      </c>
    </row>
    <row r="175" spans="1:818 1064:1842 2088:2866 3112:3890 4136:4914 5160:5938 6184:6962 7208:7986 8232:9010 9256:10034 10280:11058 11304:12082 12328:13106 13352:14130 14376:15154 15400:16178" s="183" customFormat="1" ht="15" customHeight="1" x14ac:dyDescent="0.25">
      <c r="A175" s="16">
        <v>756</v>
      </c>
      <c r="B175" s="16" t="s">
        <v>3161</v>
      </c>
      <c r="C175" s="214">
        <v>100762</v>
      </c>
      <c r="D175" s="213"/>
      <c r="E175" s="213">
        <v>38366</v>
      </c>
      <c r="F175" s="201">
        <v>42018</v>
      </c>
      <c r="G175" s="16" t="s">
        <v>642</v>
      </c>
      <c r="H175" s="16"/>
      <c r="I175" s="16"/>
      <c r="J175" s="16" t="s">
        <v>202</v>
      </c>
      <c r="K175" s="16" t="s">
        <v>202</v>
      </c>
      <c r="L175" s="16" t="s">
        <v>72</v>
      </c>
      <c r="M175" s="16"/>
      <c r="N175" s="16" t="s">
        <v>202</v>
      </c>
      <c r="O175" s="16" t="s">
        <v>202</v>
      </c>
      <c r="P175" s="16" t="s">
        <v>72</v>
      </c>
      <c r="Q175" s="16" t="s">
        <v>730</v>
      </c>
      <c r="R175" s="16" t="s">
        <v>485</v>
      </c>
      <c r="S175" s="16" t="s">
        <v>401</v>
      </c>
      <c r="T175" s="16"/>
      <c r="U175" s="16"/>
      <c r="V175" s="16">
        <v>1500</v>
      </c>
      <c r="W175" s="16"/>
      <c r="X175" s="16">
        <v>1500</v>
      </c>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5658</v>
      </c>
      <c r="BC175" s="16" t="s">
        <v>5659</v>
      </c>
      <c r="BD175" s="16">
        <v>42</v>
      </c>
      <c r="BE175" s="16">
        <v>44</v>
      </c>
      <c r="BF175" s="16">
        <v>36</v>
      </c>
      <c r="BG175" s="16">
        <v>24</v>
      </c>
      <c r="BH175" s="16">
        <v>14</v>
      </c>
      <c r="BI175" s="16">
        <v>52</v>
      </c>
      <c r="BJ175" s="16">
        <f t="shared" si="70"/>
        <v>42.743333333333332</v>
      </c>
      <c r="BK175" s="16">
        <f t="shared" si="71"/>
        <v>24.247777777777777</v>
      </c>
      <c r="BL175" s="16"/>
      <c r="BM175" s="16"/>
      <c r="BN175" s="16" t="s">
        <v>5660</v>
      </c>
    </row>
    <row r="176" spans="1:818 1064:1842 2088:2866 3112:3890 4136:4914 5160:5938 6184:6962 7208:7986 8232:9010 9256:10034 10280:11058 11304:12082 12328:13106 13352:14130 14376:15154 15400:16178" s="183" customFormat="1" ht="15" customHeight="1" x14ac:dyDescent="0.25">
      <c r="A176" s="473">
        <v>761</v>
      </c>
      <c r="B176" s="473" t="s">
        <v>289</v>
      </c>
      <c r="C176" s="475">
        <v>100767</v>
      </c>
      <c r="D176" s="477"/>
      <c r="E176" s="477">
        <v>38366</v>
      </c>
      <c r="F176" s="477">
        <v>45935</v>
      </c>
      <c r="G176" s="473" t="s">
        <v>743</v>
      </c>
      <c r="H176" s="473"/>
      <c r="I176" s="473"/>
      <c r="J176" s="473" t="s">
        <v>743</v>
      </c>
      <c r="K176" s="473" t="s">
        <v>327</v>
      </c>
      <c r="L176" s="473" t="s">
        <v>52</v>
      </c>
      <c r="M176" s="473" t="s">
        <v>255</v>
      </c>
      <c r="N176" s="473" t="s">
        <v>743</v>
      </c>
      <c r="O176" s="473" t="s">
        <v>327</v>
      </c>
      <c r="P176" s="473" t="s">
        <v>52</v>
      </c>
      <c r="Q176" s="473" t="s">
        <v>55</v>
      </c>
      <c r="R176" s="473" t="s">
        <v>485</v>
      </c>
      <c r="S176" s="473" t="s">
        <v>617</v>
      </c>
      <c r="T176" s="473"/>
      <c r="U176" s="473"/>
      <c r="V176" s="473">
        <v>819936</v>
      </c>
      <c r="W176" s="473">
        <v>819936</v>
      </c>
      <c r="X176" s="473"/>
      <c r="Y176" s="473"/>
      <c r="Z176" s="473"/>
      <c r="AA176" s="473"/>
      <c r="AB176" s="473"/>
      <c r="AC176" s="473"/>
      <c r="AD176" s="473"/>
      <c r="AE176" s="473"/>
      <c r="AF176" s="473"/>
      <c r="AG176" s="473"/>
      <c r="AH176" s="473"/>
      <c r="AI176" s="473"/>
      <c r="AJ176" s="473"/>
      <c r="AK176" s="473"/>
      <c r="AL176" s="473"/>
      <c r="AM176" s="473"/>
      <c r="AN176" s="473"/>
      <c r="AO176" s="473"/>
      <c r="AP176" s="473"/>
      <c r="AQ176" s="473"/>
      <c r="AR176" s="473"/>
      <c r="AS176" s="473"/>
      <c r="AT176" s="473"/>
      <c r="AU176" s="473"/>
      <c r="AV176" s="473"/>
      <c r="AW176" s="473"/>
      <c r="AX176" s="473"/>
      <c r="AY176" s="19"/>
      <c r="AZ176" s="473"/>
      <c r="BA176" s="473"/>
      <c r="BB176" s="473"/>
      <c r="BC176" s="473"/>
      <c r="BD176" s="473"/>
      <c r="BE176" s="473"/>
      <c r="BF176" s="473"/>
      <c r="BG176" s="473"/>
      <c r="BH176" s="473"/>
      <c r="BI176" s="473"/>
      <c r="BJ176" s="473">
        <f t="shared" si="70"/>
        <v>0</v>
      </c>
      <c r="BK176" s="473">
        <f t="shared" si="71"/>
        <v>0</v>
      </c>
      <c r="BL176" s="473"/>
      <c r="BM176" s="473"/>
      <c r="BN176" s="473" t="s">
        <v>10815</v>
      </c>
    </row>
    <row r="177" spans="1:818 1064:1842 2088:2866 3112:3890 4136:4914 5160:5938 6184:6962 7208:7986 8232:9010 9256:10034 10280:11058 11304:12082 12328:13106 13352:14130 14376:15154 15400:16178" s="183" customFormat="1" ht="25.5" customHeight="1" x14ac:dyDescent="0.25">
      <c r="A177" s="473">
        <v>763</v>
      </c>
      <c r="B177" s="473" t="s">
        <v>7444</v>
      </c>
      <c r="C177" s="475">
        <v>100769</v>
      </c>
      <c r="D177" s="477"/>
      <c r="E177" s="477">
        <v>38372</v>
      </c>
      <c r="F177" s="477">
        <v>47503</v>
      </c>
      <c r="G177" s="473" t="s">
        <v>744</v>
      </c>
      <c r="H177" s="473"/>
      <c r="I177" s="473"/>
      <c r="J177" s="473" t="s">
        <v>157</v>
      </c>
      <c r="K177" s="473" t="s">
        <v>157</v>
      </c>
      <c r="L177" s="473" t="s">
        <v>72</v>
      </c>
      <c r="M177" s="473"/>
      <c r="N177" s="473" t="s">
        <v>157</v>
      </c>
      <c r="O177" s="473" t="s">
        <v>157</v>
      </c>
      <c r="P177" s="473" t="s">
        <v>72</v>
      </c>
      <c r="Q177" s="473" t="s">
        <v>37</v>
      </c>
      <c r="R177" s="473" t="s">
        <v>485</v>
      </c>
      <c r="S177" s="473" t="s">
        <v>617</v>
      </c>
      <c r="T177" s="473"/>
      <c r="U177" s="473"/>
      <c r="V177" s="473">
        <v>5676480</v>
      </c>
      <c r="W177" s="473">
        <v>5676480</v>
      </c>
      <c r="X177" s="473"/>
      <c r="Y177" s="473"/>
      <c r="Z177" s="473"/>
      <c r="AA177" s="473" t="s">
        <v>255</v>
      </c>
      <c r="AB177" s="473"/>
      <c r="AC177" s="473"/>
      <c r="AD177" s="473"/>
      <c r="AE177" s="473"/>
      <c r="AF177" s="473"/>
      <c r="AG177" s="473"/>
      <c r="AH177" s="473"/>
      <c r="AI177" s="473"/>
      <c r="AJ177" s="473"/>
      <c r="AK177" s="473"/>
      <c r="AL177" s="473"/>
      <c r="AM177" s="473"/>
      <c r="AN177" s="473"/>
      <c r="AO177" s="473"/>
      <c r="AP177" s="473"/>
      <c r="AQ177" s="473"/>
      <c r="AR177" s="473"/>
      <c r="AS177" s="473"/>
      <c r="AT177" s="473"/>
      <c r="AU177" s="473"/>
      <c r="AV177" s="473"/>
      <c r="AW177" s="473"/>
      <c r="AX177" s="473"/>
      <c r="AY177" s="19">
        <v>980.5</v>
      </c>
      <c r="AZ177" s="473"/>
      <c r="BA177" s="473"/>
      <c r="BB177" s="473"/>
      <c r="BC177" s="473"/>
      <c r="BD177" s="473"/>
      <c r="BE177" s="473"/>
      <c r="BF177" s="473"/>
      <c r="BG177" s="473"/>
      <c r="BH177" s="473"/>
      <c r="BI177" s="473"/>
      <c r="BJ177" s="473">
        <f t="shared" si="70"/>
        <v>0</v>
      </c>
      <c r="BK177" s="473">
        <f t="shared" si="71"/>
        <v>0</v>
      </c>
      <c r="BL177" s="473"/>
      <c r="BM177" s="473"/>
      <c r="BN177" s="473" t="s">
        <v>8453</v>
      </c>
    </row>
    <row r="178" spans="1:818 1064:1842 2088:2866 3112:3890 4136:4914 5160:5938 6184:6962 7208:7986 8232:9010 9256:10034 10280:11058 11304:12082 12328:13106 13352:14130 14376:15154 15400:16178" s="183" customFormat="1" ht="25.5" customHeight="1" x14ac:dyDescent="0.25">
      <c r="A178" s="16">
        <v>765</v>
      </c>
      <c r="B178" s="16" t="s">
        <v>3162</v>
      </c>
      <c r="C178" s="214">
        <v>100771</v>
      </c>
      <c r="D178" s="201"/>
      <c r="E178" s="201">
        <v>38372</v>
      </c>
      <c r="F178" s="201">
        <v>40563</v>
      </c>
      <c r="G178" s="16" t="s">
        <v>3803</v>
      </c>
      <c r="H178" s="16"/>
      <c r="I178" s="16"/>
      <c r="J178" s="16" t="s">
        <v>166</v>
      </c>
      <c r="K178" s="16" t="s">
        <v>166</v>
      </c>
      <c r="L178" s="16" t="s">
        <v>92</v>
      </c>
      <c r="M178" s="16"/>
      <c r="N178" s="16" t="s">
        <v>166</v>
      </c>
      <c r="O178" s="16" t="s">
        <v>166</v>
      </c>
      <c r="P178" s="16" t="s">
        <v>92</v>
      </c>
      <c r="Q178" s="16" t="s">
        <v>718</v>
      </c>
      <c r="R178" s="16" t="s">
        <v>485</v>
      </c>
      <c r="S178" s="16" t="s">
        <v>401</v>
      </c>
      <c r="T178" s="16"/>
      <c r="U178" s="16"/>
      <c r="V178" s="16">
        <v>68500</v>
      </c>
      <c r="W178" s="16"/>
      <c r="X178" s="16">
        <v>68500</v>
      </c>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203"/>
      <c r="AZ178" s="16"/>
      <c r="BA178" s="16"/>
      <c r="BB178" s="16" t="s">
        <v>5661</v>
      </c>
      <c r="BC178" s="16" t="s">
        <v>5662</v>
      </c>
      <c r="BD178" s="16">
        <v>43</v>
      </c>
      <c r="BE178" s="16">
        <v>13</v>
      </c>
      <c r="BF178" s="16">
        <v>41.88</v>
      </c>
      <c r="BG178" s="16">
        <v>23</v>
      </c>
      <c r="BH178" s="16">
        <v>4</v>
      </c>
      <c r="BI178" s="16">
        <v>56.94</v>
      </c>
      <c r="BJ178" s="16">
        <f t="shared" si="70"/>
        <v>43.228300000000004</v>
      </c>
      <c r="BK178" s="16">
        <f t="shared" si="71"/>
        <v>23.082483333333332</v>
      </c>
      <c r="BL178" s="16"/>
      <c r="BM178" s="16"/>
      <c r="BN178" s="16"/>
    </row>
    <row r="179" spans="1:818 1064:1842 2088:2866 3112:3890 4136:4914 5160:5938 6184:6962 7208:7986 8232:9010 9256:10034 10280:11058 11304:12082 12328:13106 13352:14130 14376:15154 15400:16178" s="183" customFormat="1" ht="91.5" customHeight="1" x14ac:dyDescent="0.25">
      <c r="A179" s="16">
        <v>768</v>
      </c>
      <c r="B179" s="16" t="s">
        <v>3804</v>
      </c>
      <c r="C179" s="214">
        <v>100774</v>
      </c>
      <c r="D179" s="213"/>
      <c r="E179" s="213">
        <v>38372</v>
      </c>
      <c r="F179" s="201">
        <v>40563</v>
      </c>
      <c r="G179" s="16" t="s">
        <v>55</v>
      </c>
      <c r="H179" s="16"/>
      <c r="I179" s="16"/>
      <c r="J179" s="16" t="s">
        <v>256</v>
      </c>
      <c r="K179" s="16" t="s">
        <v>256</v>
      </c>
      <c r="L179" s="16" t="s">
        <v>189</v>
      </c>
      <c r="M179" s="16"/>
      <c r="N179" s="16" t="s">
        <v>256</v>
      </c>
      <c r="O179" s="16" t="s">
        <v>256</v>
      </c>
      <c r="P179" s="16" t="s">
        <v>189</v>
      </c>
      <c r="Q179" s="16" t="s">
        <v>510</v>
      </c>
      <c r="R179" s="16" t="s">
        <v>485</v>
      </c>
      <c r="S179" s="16" t="s">
        <v>401</v>
      </c>
      <c r="T179" s="16"/>
      <c r="U179" s="16"/>
      <c r="V179" s="16">
        <v>40000</v>
      </c>
      <c r="W179" s="16"/>
      <c r="X179" s="16">
        <v>40000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c r="BC179" s="16"/>
      <c r="BD179" s="16"/>
      <c r="BE179" s="16"/>
      <c r="BF179" s="16"/>
      <c r="BG179" s="16"/>
      <c r="BH179" s="16"/>
      <c r="BI179" s="16"/>
      <c r="BJ179" s="16">
        <f t="shared" si="70"/>
        <v>0</v>
      </c>
      <c r="BK179" s="16">
        <f t="shared" si="71"/>
        <v>0</v>
      </c>
      <c r="BL179" s="16"/>
      <c r="BM179" s="16"/>
      <c r="BN179" s="16" t="s">
        <v>5663</v>
      </c>
      <c r="KJ179" s="207"/>
      <c r="KK179" s="207"/>
      <c r="KL179" s="207"/>
      <c r="KM179" s="207"/>
      <c r="KN179" s="207"/>
      <c r="KO179" s="207"/>
      <c r="KP179" s="207"/>
      <c r="KQ179" s="207"/>
      <c r="KR179" s="207"/>
      <c r="KS179" s="207"/>
      <c r="KT179" s="207"/>
      <c r="UF179" s="207"/>
      <c r="UG179" s="207"/>
      <c r="UH179" s="207"/>
      <c r="UI179" s="207"/>
      <c r="UJ179" s="207"/>
      <c r="UK179" s="207"/>
      <c r="UL179" s="207"/>
      <c r="UM179" s="207"/>
      <c r="UN179" s="207"/>
      <c r="UO179" s="207"/>
      <c r="UP179" s="207"/>
      <c r="AEB179" s="207"/>
      <c r="AEC179" s="207"/>
      <c r="AED179" s="207"/>
      <c r="AEE179" s="207"/>
      <c r="AEF179" s="207"/>
      <c r="AEG179" s="207"/>
      <c r="AEH179" s="207"/>
      <c r="AEI179" s="207"/>
      <c r="AEJ179" s="207"/>
      <c r="AEK179" s="207"/>
      <c r="AEL179" s="207"/>
      <c r="ANX179" s="207"/>
      <c r="ANY179" s="207"/>
      <c r="ANZ179" s="207"/>
      <c r="AOA179" s="207"/>
      <c r="AOB179" s="207"/>
      <c r="AOC179" s="207"/>
      <c r="AOD179" s="207"/>
      <c r="AOE179" s="207"/>
      <c r="AOF179" s="207"/>
      <c r="AOG179" s="207"/>
      <c r="AOH179" s="207"/>
      <c r="AXT179" s="207"/>
      <c r="AXU179" s="207"/>
      <c r="AXV179" s="207"/>
      <c r="AXW179" s="207"/>
      <c r="AXX179" s="207"/>
      <c r="AXY179" s="207"/>
      <c r="AXZ179" s="207"/>
      <c r="AYA179" s="207"/>
      <c r="AYB179" s="207"/>
      <c r="AYC179" s="207"/>
      <c r="AYD179" s="207"/>
      <c r="BHP179" s="207"/>
      <c r="BHQ179" s="207"/>
      <c r="BHR179" s="207"/>
      <c r="BHS179" s="207"/>
      <c r="BHT179" s="207"/>
      <c r="BHU179" s="207"/>
      <c r="BHV179" s="207"/>
      <c r="BHW179" s="207"/>
      <c r="BHX179" s="207"/>
      <c r="BHY179" s="207"/>
      <c r="BHZ179" s="207"/>
      <c r="BRL179" s="207"/>
      <c r="BRM179" s="207"/>
      <c r="BRN179" s="207"/>
      <c r="BRO179" s="207"/>
      <c r="BRP179" s="207"/>
      <c r="BRQ179" s="207"/>
      <c r="BRR179" s="207"/>
      <c r="BRS179" s="207"/>
      <c r="BRT179" s="207"/>
      <c r="BRU179" s="207"/>
      <c r="BRV179" s="207"/>
      <c r="CBH179" s="207"/>
      <c r="CBI179" s="207"/>
      <c r="CBJ179" s="207"/>
      <c r="CBK179" s="207"/>
      <c r="CBL179" s="207"/>
      <c r="CBM179" s="207"/>
      <c r="CBN179" s="207"/>
      <c r="CBO179" s="207"/>
      <c r="CBP179" s="207"/>
      <c r="CBQ179" s="207"/>
      <c r="CBR179" s="207"/>
      <c r="CLD179" s="207"/>
      <c r="CLE179" s="207"/>
      <c r="CLF179" s="207"/>
      <c r="CLG179" s="207"/>
      <c r="CLH179" s="207"/>
      <c r="CLI179" s="207"/>
      <c r="CLJ179" s="207"/>
      <c r="CLK179" s="207"/>
      <c r="CLL179" s="207"/>
      <c r="CLM179" s="207"/>
      <c r="CLN179" s="207"/>
      <c r="CUZ179" s="207"/>
      <c r="CVA179" s="207"/>
      <c r="CVB179" s="207"/>
      <c r="CVC179" s="207"/>
      <c r="CVD179" s="207"/>
      <c r="CVE179" s="207"/>
      <c r="CVF179" s="207"/>
      <c r="CVG179" s="207"/>
      <c r="CVH179" s="207"/>
      <c r="CVI179" s="207"/>
      <c r="CVJ179" s="207"/>
      <c r="DEV179" s="207"/>
      <c r="DEW179" s="207"/>
      <c r="DEX179" s="207"/>
      <c r="DEY179" s="207"/>
      <c r="DEZ179" s="207"/>
      <c r="DFA179" s="207"/>
      <c r="DFB179" s="207"/>
      <c r="DFC179" s="207"/>
      <c r="DFD179" s="207"/>
      <c r="DFE179" s="207"/>
      <c r="DFF179" s="207"/>
      <c r="DOR179" s="207"/>
      <c r="DOS179" s="207"/>
      <c r="DOT179" s="207"/>
      <c r="DOU179" s="207"/>
      <c r="DOV179" s="207"/>
      <c r="DOW179" s="207"/>
      <c r="DOX179" s="207"/>
      <c r="DOY179" s="207"/>
      <c r="DOZ179" s="207"/>
      <c r="DPA179" s="207"/>
      <c r="DPB179" s="207"/>
      <c r="DYN179" s="207"/>
      <c r="DYO179" s="207"/>
      <c r="DYP179" s="207"/>
      <c r="DYQ179" s="207"/>
      <c r="DYR179" s="207"/>
      <c r="DYS179" s="207"/>
      <c r="DYT179" s="207"/>
      <c r="DYU179" s="207"/>
      <c r="DYV179" s="207"/>
      <c r="DYW179" s="207"/>
      <c r="DYX179" s="207"/>
      <c r="EIJ179" s="207"/>
      <c r="EIK179" s="207"/>
      <c r="EIL179" s="207"/>
      <c r="EIM179" s="207"/>
      <c r="EIN179" s="207"/>
      <c r="EIO179" s="207"/>
      <c r="EIP179" s="207"/>
      <c r="EIQ179" s="207"/>
      <c r="EIR179" s="207"/>
      <c r="EIS179" s="207"/>
      <c r="EIT179" s="207"/>
      <c r="ESF179" s="207"/>
      <c r="ESG179" s="207"/>
      <c r="ESH179" s="207"/>
      <c r="ESI179" s="207"/>
      <c r="ESJ179" s="207"/>
      <c r="ESK179" s="207"/>
      <c r="ESL179" s="207"/>
      <c r="ESM179" s="207"/>
      <c r="ESN179" s="207"/>
      <c r="ESO179" s="207"/>
      <c r="ESP179" s="207"/>
      <c r="FCB179" s="207"/>
      <c r="FCC179" s="207"/>
      <c r="FCD179" s="207"/>
      <c r="FCE179" s="207"/>
      <c r="FCF179" s="207"/>
      <c r="FCG179" s="207"/>
      <c r="FCH179" s="207"/>
      <c r="FCI179" s="207"/>
      <c r="FCJ179" s="207"/>
      <c r="FCK179" s="207"/>
      <c r="FCL179" s="207"/>
      <c r="FLX179" s="207"/>
      <c r="FLY179" s="207"/>
      <c r="FLZ179" s="207"/>
      <c r="FMA179" s="207"/>
      <c r="FMB179" s="207"/>
      <c r="FMC179" s="207"/>
      <c r="FMD179" s="207"/>
      <c r="FME179" s="207"/>
      <c r="FMF179" s="207"/>
      <c r="FMG179" s="207"/>
      <c r="FMH179" s="207"/>
      <c r="FVT179" s="207"/>
      <c r="FVU179" s="207"/>
      <c r="FVV179" s="207"/>
      <c r="FVW179" s="207"/>
      <c r="FVX179" s="207"/>
      <c r="FVY179" s="207"/>
      <c r="FVZ179" s="207"/>
      <c r="FWA179" s="207"/>
      <c r="FWB179" s="207"/>
      <c r="FWC179" s="207"/>
      <c r="FWD179" s="207"/>
      <c r="GFP179" s="207"/>
      <c r="GFQ179" s="207"/>
      <c r="GFR179" s="207"/>
      <c r="GFS179" s="207"/>
      <c r="GFT179" s="207"/>
      <c r="GFU179" s="207"/>
      <c r="GFV179" s="207"/>
      <c r="GFW179" s="207"/>
      <c r="GFX179" s="207"/>
      <c r="GFY179" s="207"/>
      <c r="GFZ179" s="207"/>
      <c r="GPL179" s="207"/>
      <c r="GPM179" s="207"/>
      <c r="GPN179" s="207"/>
      <c r="GPO179" s="207"/>
      <c r="GPP179" s="207"/>
      <c r="GPQ179" s="207"/>
      <c r="GPR179" s="207"/>
      <c r="GPS179" s="207"/>
      <c r="GPT179" s="207"/>
      <c r="GPU179" s="207"/>
      <c r="GPV179" s="207"/>
      <c r="GZH179" s="207"/>
      <c r="GZI179" s="207"/>
      <c r="GZJ179" s="207"/>
      <c r="GZK179" s="207"/>
      <c r="GZL179" s="207"/>
      <c r="GZM179" s="207"/>
      <c r="GZN179" s="207"/>
      <c r="GZO179" s="207"/>
      <c r="GZP179" s="207"/>
      <c r="GZQ179" s="207"/>
      <c r="GZR179" s="207"/>
      <c r="HJD179" s="207"/>
      <c r="HJE179" s="207"/>
      <c r="HJF179" s="207"/>
      <c r="HJG179" s="207"/>
      <c r="HJH179" s="207"/>
      <c r="HJI179" s="207"/>
      <c r="HJJ179" s="207"/>
      <c r="HJK179" s="207"/>
      <c r="HJL179" s="207"/>
      <c r="HJM179" s="207"/>
      <c r="HJN179" s="207"/>
      <c r="HSZ179" s="207"/>
      <c r="HTA179" s="207"/>
      <c r="HTB179" s="207"/>
      <c r="HTC179" s="207"/>
      <c r="HTD179" s="207"/>
      <c r="HTE179" s="207"/>
      <c r="HTF179" s="207"/>
      <c r="HTG179" s="207"/>
      <c r="HTH179" s="207"/>
      <c r="HTI179" s="207"/>
      <c r="HTJ179" s="207"/>
      <c r="ICV179" s="207"/>
      <c r="ICW179" s="207"/>
      <c r="ICX179" s="207"/>
      <c r="ICY179" s="207"/>
      <c r="ICZ179" s="207"/>
      <c r="IDA179" s="207"/>
      <c r="IDB179" s="207"/>
      <c r="IDC179" s="207"/>
      <c r="IDD179" s="207"/>
      <c r="IDE179" s="207"/>
      <c r="IDF179" s="207"/>
      <c r="IMR179" s="207"/>
      <c r="IMS179" s="207"/>
      <c r="IMT179" s="207"/>
      <c r="IMU179" s="207"/>
      <c r="IMV179" s="207"/>
      <c r="IMW179" s="207"/>
      <c r="IMX179" s="207"/>
      <c r="IMY179" s="207"/>
      <c r="IMZ179" s="207"/>
      <c r="INA179" s="207"/>
      <c r="INB179" s="207"/>
      <c r="IWN179" s="207"/>
      <c r="IWO179" s="207"/>
      <c r="IWP179" s="207"/>
      <c r="IWQ179" s="207"/>
      <c r="IWR179" s="207"/>
      <c r="IWS179" s="207"/>
      <c r="IWT179" s="207"/>
      <c r="IWU179" s="207"/>
      <c r="IWV179" s="207"/>
      <c r="IWW179" s="207"/>
      <c r="IWX179" s="207"/>
      <c r="JGJ179" s="207"/>
      <c r="JGK179" s="207"/>
      <c r="JGL179" s="207"/>
      <c r="JGM179" s="207"/>
      <c r="JGN179" s="207"/>
      <c r="JGO179" s="207"/>
      <c r="JGP179" s="207"/>
      <c r="JGQ179" s="207"/>
      <c r="JGR179" s="207"/>
      <c r="JGS179" s="207"/>
      <c r="JGT179" s="207"/>
      <c r="JQF179" s="207"/>
      <c r="JQG179" s="207"/>
      <c r="JQH179" s="207"/>
      <c r="JQI179" s="207"/>
      <c r="JQJ179" s="207"/>
      <c r="JQK179" s="207"/>
      <c r="JQL179" s="207"/>
      <c r="JQM179" s="207"/>
      <c r="JQN179" s="207"/>
      <c r="JQO179" s="207"/>
      <c r="JQP179" s="207"/>
      <c r="KAB179" s="207"/>
      <c r="KAC179" s="207"/>
      <c r="KAD179" s="207"/>
      <c r="KAE179" s="207"/>
      <c r="KAF179" s="207"/>
      <c r="KAG179" s="207"/>
      <c r="KAH179" s="207"/>
      <c r="KAI179" s="207"/>
      <c r="KAJ179" s="207"/>
      <c r="KAK179" s="207"/>
      <c r="KAL179" s="207"/>
      <c r="KJX179" s="207"/>
      <c r="KJY179" s="207"/>
      <c r="KJZ179" s="207"/>
      <c r="KKA179" s="207"/>
      <c r="KKB179" s="207"/>
      <c r="KKC179" s="207"/>
      <c r="KKD179" s="207"/>
      <c r="KKE179" s="207"/>
      <c r="KKF179" s="207"/>
      <c r="KKG179" s="207"/>
      <c r="KKH179" s="207"/>
      <c r="KTT179" s="207"/>
      <c r="KTU179" s="207"/>
      <c r="KTV179" s="207"/>
      <c r="KTW179" s="207"/>
      <c r="KTX179" s="207"/>
      <c r="KTY179" s="207"/>
      <c r="KTZ179" s="207"/>
      <c r="KUA179" s="207"/>
      <c r="KUB179" s="207"/>
      <c r="KUC179" s="207"/>
      <c r="KUD179" s="207"/>
      <c r="LDP179" s="207"/>
      <c r="LDQ179" s="207"/>
      <c r="LDR179" s="207"/>
      <c r="LDS179" s="207"/>
      <c r="LDT179" s="207"/>
      <c r="LDU179" s="207"/>
      <c r="LDV179" s="207"/>
      <c r="LDW179" s="207"/>
      <c r="LDX179" s="207"/>
      <c r="LDY179" s="207"/>
      <c r="LDZ179" s="207"/>
      <c r="LNL179" s="207"/>
      <c r="LNM179" s="207"/>
      <c r="LNN179" s="207"/>
      <c r="LNO179" s="207"/>
      <c r="LNP179" s="207"/>
      <c r="LNQ179" s="207"/>
      <c r="LNR179" s="207"/>
      <c r="LNS179" s="207"/>
      <c r="LNT179" s="207"/>
      <c r="LNU179" s="207"/>
      <c r="LNV179" s="207"/>
      <c r="LXH179" s="207"/>
      <c r="LXI179" s="207"/>
      <c r="LXJ179" s="207"/>
      <c r="LXK179" s="207"/>
      <c r="LXL179" s="207"/>
      <c r="LXM179" s="207"/>
      <c r="LXN179" s="207"/>
      <c r="LXO179" s="207"/>
      <c r="LXP179" s="207"/>
      <c r="LXQ179" s="207"/>
      <c r="LXR179" s="207"/>
      <c r="MHD179" s="207"/>
      <c r="MHE179" s="207"/>
      <c r="MHF179" s="207"/>
      <c r="MHG179" s="207"/>
      <c r="MHH179" s="207"/>
      <c r="MHI179" s="207"/>
      <c r="MHJ179" s="207"/>
      <c r="MHK179" s="207"/>
      <c r="MHL179" s="207"/>
      <c r="MHM179" s="207"/>
      <c r="MHN179" s="207"/>
      <c r="MQZ179" s="207"/>
      <c r="MRA179" s="207"/>
      <c r="MRB179" s="207"/>
      <c r="MRC179" s="207"/>
      <c r="MRD179" s="207"/>
      <c r="MRE179" s="207"/>
      <c r="MRF179" s="207"/>
      <c r="MRG179" s="207"/>
      <c r="MRH179" s="207"/>
      <c r="MRI179" s="207"/>
      <c r="MRJ179" s="207"/>
      <c r="NAV179" s="207"/>
      <c r="NAW179" s="207"/>
      <c r="NAX179" s="207"/>
      <c r="NAY179" s="207"/>
      <c r="NAZ179" s="207"/>
      <c r="NBA179" s="207"/>
      <c r="NBB179" s="207"/>
      <c r="NBC179" s="207"/>
      <c r="NBD179" s="207"/>
      <c r="NBE179" s="207"/>
      <c r="NBF179" s="207"/>
      <c r="NKR179" s="207"/>
      <c r="NKS179" s="207"/>
      <c r="NKT179" s="207"/>
      <c r="NKU179" s="207"/>
      <c r="NKV179" s="207"/>
      <c r="NKW179" s="207"/>
      <c r="NKX179" s="207"/>
      <c r="NKY179" s="207"/>
      <c r="NKZ179" s="207"/>
      <c r="NLA179" s="207"/>
      <c r="NLB179" s="207"/>
      <c r="NUN179" s="207"/>
      <c r="NUO179" s="207"/>
      <c r="NUP179" s="207"/>
      <c r="NUQ179" s="207"/>
      <c r="NUR179" s="207"/>
      <c r="NUS179" s="207"/>
      <c r="NUT179" s="207"/>
      <c r="NUU179" s="207"/>
      <c r="NUV179" s="207"/>
      <c r="NUW179" s="207"/>
      <c r="NUX179" s="207"/>
      <c r="OEJ179" s="207"/>
      <c r="OEK179" s="207"/>
      <c r="OEL179" s="207"/>
      <c r="OEM179" s="207"/>
      <c r="OEN179" s="207"/>
      <c r="OEO179" s="207"/>
      <c r="OEP179" s="207"/>
      <c r="OEQ179" s="207"/>
      <c r="OER179" s="207"/>
      <c r="OES179" s="207"/>
      <c r="OET179" s="207"/>
      <c r="OOF179" s="207"/>
      <c r="OOG179" s="207"/>
      <c r="OOH179" s="207"/>
      <c r="OOI179" s="207"/>
      <c r="OOJ179" s="207"/>
      <c r="OOK179" s="207"/>
      <c r="OOL179" s="207"/>
      <c r="OOM179" s="207"/>
      <c r="OON179" s="207"/>
      <c r="OOO179" s="207"/>
      <c r="OOP179" s="207"/>
      <c r="OYB179" s="207"/>
      <c r="OYC179" s="207"/>
      <c r="OYD179" s="207"/>
      <c r="OYE179" s="207"/>
      <c r="OYF179" s="207"/>
      <c r="OYG179" s="207"/>
      <c r="OYH179" s="207"/>
      <c r="OYI179" s="207"/>
      <c r="OYJ179" s="207"/>
      <c r="OYK179" s="207"/>
      <c r="OYL179" s="207"/>
      <c r="PHX179" s="207"/>
      <c r="PHY179" s="207"/>
      <c r="PHZ179" s="207"/>
      <c r="PIA179" s="207"/>
      <c r="PIB179" s="207"/>
      <c r="PIC179" s="207"/>
      <c r="PID179" s="207"/>
      <c r="PIE179" s="207"/>
      <c r="PIF179" s="207"/>
      <c r="PIG179" s="207"/>
      <c r="PIH179" s="207"/>
      <c r="PRT179" s="207"/>
      <c r="PRU179" s="207"/>
      <c r="PRV179" s="207"/>
      <c r="PRW179" s="207"/>
      <c r="PRX179" s="207"/>
      <c r="PRY179" s="207"/>
      <c r="PRZ179" s="207"/>
      <c r="PSA179" s="207"/>
      <c r="PSB179" s="207"/>
      <c r="PSC179" s="207"/>
      <c r="PSD179" s="207"/>
      <c r="QBP179" s="207"/>
      <c r="QBQ179" s="207"/>
      <c r="QBR179" s="207"/>
      <c r="QBS179" s="207"/>
      <c r="QBT179" s="207"/>
      <c r="QBU179" s="207"/>
      <c r="QBV179" s="207"/>
      <c r="QBW179" s="207"/>
      <c r="QBX179" s="207"/>
      <c r="QBY179" s="207"/>
      <c r="QBZ179" s="207"/>
      <c r="QLL179" s="207"/>
      <c r="QLM179" s="207"/>
      <c r="QLN179" s="207"/>
      <c r="QLO179" s="207"/>
      <c r="QLP179" s="207"/>
      <c r="QLQ179" s="207"/>
      <c r="QLR179" s="207"/>
      <c r="QLS179" s="207"/>
      <c r="QLT179" s="207"/>
      <c r="QLU179" s="207"/>
      <c r="QLV179" s="207"/>
      <c r="QVH179" s="207"/>
      <c r="QVI179" s="207"/>
      <c r="QVJ179" s="207"/>
      <c r="QVK179" s="207"/>
      <c r="QVL179" s="207"/>
      <c r="QVM179" s="207"/>
      <c r="QVN179" s="207"/>
      <c r="QVO179" s="207"/>
      <c r="QVP179" s="207"/>
      <c r="QVQ179" s="207"/>
      <c r="QVR179" s="207"/>
      <c r="RFD179" s="207"/>
      <c r="RFE179" s="207"/>
      <c r="RFF179" s="207"/>
      <c r="RFG179" s="207"/>
      <c r="RFH179" s="207"/>
      <c r="RFI179" s="207"/>
      <c r="RFJ179" s="207"/>
      <c r="RFK179" s="207"/>
      <c r="RFL179" s="207"/>
      <c r="RFM179" s="207"/>
      <c r="RFN179" s="207"/>
      <c r="ROZ179" s="207"/>
      <c r="RPA179" s="207"/>
      <c r="RPB179" s="207"/>
      <c r="RPC179" s="207"/>
      <c r="RPD179" s="207"/>
      <c r="RPE179" s="207"/>
      <c r="RPF179" s="207"/>
      <c r="RPG179" s="207"/>
      <c r="RPH179" s="207"/>
      <c r="RPI179" s="207"/>
      <c r="RPJ179" s="207"/>
      <c r="RYV179" s="207"/>
      <c r="RYW179" s="207"/>
      <c r="RYX179" s="207"/>
      <c r="RYY179" s="207"/>
      <c r="RYZ179" s="207"/>
      <c r="RZA179" s="207"/>
      <c r="RZB179" s="207"/>
      <c r="RZC179" s="207"/>
      <c r="RZD179" s="207"/>
      <c r="RZE179" s="207"/>
      <c r="RZF179" s="207"/>
      <c r="SIR179" s="207"/>
      <c r="SIS179" s="207"/>
      <c r="SIT179" s="207"/>
      <c r="SIU179" s="207"/>
      <c r="SIV179" s="207"/>
      <c r="SIW179" s="207"/>
      <c r="SIX179" s="207"/>
      <c r="SIY179" s="207"/>
      <c r="SIZ179" s="207"/>
      <c r="SJA179" s="207"/>
      <c r="SJB179" s="207"/>
      <c r="SSN179" s="207"/>
      <c r="SSO179" s="207"/>
      <c r="SSP179" s="207"/>
      <c r="SSQ179" s="207"/>
      <c r="SSR179" s="207"/>
      <c r="SSS179" s="207"/>
      <c r="SST179" s="207"/>
      <c r="SSU179" s="207"/>
      <c r="SSV179" s="207"/>
      <c r="SSW179" s="207"/>
      <c r="SSX179" s="207"/>
      <c r="TCJ179" s="207"/>
      <c r="TCK179" s="207"/>
      <c r="TCL179" s="207"/>
      <c r="TCM179" s="207"/>
      <c r="TCN179" s="207"/>
      <c r="TCO179" s="207"/>
      <c r="TCP179" s="207"/>
      <c r="TCQ179" s="207"/>
      <c r="TCR179" s="207"/>
      <c r="TCS179" s="207"/>
      <c r="TCT179" s="207"/>
      <c r="TMF179" s="207"/>
      <c r="TMG179" s="207"/>
      <c r="TMH179" s="207"/>
      <c r="TMI179" s="207"/>
      <c r="TMJ179" s="207"/>
      <c r="TMK179" s="207"/>
      <c r="TML179" s="207"/>
      <c r="TMM179" s="207"/>
      <c r="TMN179" s="207"/>
      <c r="TMO179" s="207"/>
      <c r="TMP179" s="207"/>
      <c r="TWB179" s="207"/>
      <c r="TWC179" s="207"/>
      <c r="TWD179" s="207"/>
      <c r="TWE179" s="207"/>
      <c r="TWF179" s="207"/>
      <c r="TWG179" s="207"/>
      <c r="TWH179" s="207"/>
      <c r="TWI179" s="207"/>
      <c r="TWJ179" s="207"/>
      <c r="TWK179" s="207"/>
      <c r="TWL179" s="207"/>
      <c r="UFX179" s="207"/>
      <c r="UFY179" s="207"/>
      <c r="UFZ179" s="207"/>
      <c r="UGA179" s="207"/>
      <c r="UGB179" s="207"/>
      <c r="UGC179" s="207"/>
      <c r="UGD179" s="207"/>
      <c r="UGE179" s="207"/>
      <c r="UGF179" s="207"/>
      <c r="UGG179" s="207"/>
      <c r="UGH179" s="207"/>
      <c r="UPT179" s="207"/>
      <c r="UPU179" s="207"/>
      <c r="UPV179" s="207"/>
      <c r="UPW179" s="207"/>
      <c r="UPX179" s="207"/>
      <c r="UPY179" s="207"/>
      <c r="UPZ179" s="207"/>
      <c r="UQA179" s="207"/>
      <c r="UQB179" s="207"/>
      <c r="UQC179" s="207"/>
      <c r="UQD179" s="207"/>
      <c r="UZP179" s="207"/>
      <c r="UZQ179" s="207"/>
      <c r="UZR179" s="207"/>
      <c r="UZS179" s="207"/>
      <c r="UZT179" s="207"/>
      <c r="UZU179" s="207"/>
      <c r="UZV179" s="207"/>
      <c r="UZW179" s="207"/>
      <c r="UZX179" s="207"/>
      <c r="UZY179" s="207"/>
      <c r="UZZ179" s="207"/>
      <c r="VJL179" s="207"/>
      <c r="VJM179" s="207"/>
      <c r="VJN179" s="207"/>
      <c r="VJO179" s="207"/>
      <c r="VJP179" s="207"/>
      <c r="VJQ179" s="207"/>
      <c r="VJR179" s="207"/>
      <c r="VJS179" s="207"/>
      <c r="VJT179" s="207"/>
      <c r="VJU179" s="207"/>
      <c r="VJV179" s="207"/>
      <c r="VTH179" s="207"/>
      <c r="VTI179" s="207"/>
      <c r="VTJ179" s="207"/>
      <c r="VTK179" s="207"/>
      <c r="VTL179" s="207"/>
      <c r="VTM179" s="207"/>
      <c r="VTN179" s="207"/>
      <c r="VTO179" s="207"/>
      <c r="VTP179" s="207"/>
      <c r="VTQ179" s="207"/>
      <c r="VTR179" s="207"/>
      <c r="WDD179" s="207"/>
      <c r="WDE179" s="207"/>
      <c r="WDF179" s="207"/>
      <c r="WDG179" s="207"/>
      <c r="WDH179" s="207"/>
      <c r="WDI179" s="207"/>
      <c r="WDJ179" s="207"/>
      <c r="WDK179" s="207"/>
      <c r="WDL179" s="207"/>
      <c r="WDM179" s="207"/>
      <c r="WDN179" s="207"/>
      <c r="WMZ179" s="207"/>
      <c r="WNA179" s="207"/>
      <c r="WNB179" s="207"/>
      <c r="WNC179" s="207"/>
      <c r="WND179" s="207"/>
      <c r="WNE179" s="207"/>
      <c r="WNF179" s="207"/>
      <c r="WNG179" s="207"/>
      <c r="WNH179" s="207"/>
      <c r="WNI179" s="207"/>
      <c r="WNJ179" s="207"/>
      <c r="WWV179" s="207"/>
      <c r="WWW179" s="207"/>
      <c r="WWX179" s="207"/>
      <c r="WWY179" s="207"/>
      <c r="WWZ179" s="207"/>
      <c r="WXA179" s="207"/>
      <c r="WXB179" s="207"/>
      <c r="WXC179" s="207"/>
      <c r="WXD179" s="207"/>
      <c r="WXE179" s="207"/>
      <c r="WXF179" s="207"/>
    </row>
    <row r="180" spans="1:818 1064:1842 2088:2866 3112:3890 4136:4914 5160:5938 6184:6962 7208:7986 8232:9010 9256:10034 10280:11058 11304:12082 12328:13106 13352:14130 14376:15154 15400:16178" s="183" customFormat="1" ht="53.25" customHeight="1" x14ac:dyDescent="0.25">
      <c r="A180" s="473">
        <v>769</v>
      </c>
      <c r="B180" s="473" t="s">
        <v>3163</v>
      </c>
      <c r="C180" s="475">
        <v>100775</v>
      </c>
      <c r="D180" s="476">
        <v>38372</v>
      </c>
      <c r="E180" s="476">
        <v>42024</v>
      </c>
      <c r="F180" s="477">
        <v>45678</v>
      </c>
      <c r="G180" s="473" t="s">
        <v>3805</v>
      </c>
      <c r="H180" s="473" t="s">
        <v>882</v>
      </c>
      <c r="I180" s="473" t="s">
        <v>3806</v>
      </c>
      <c r="J180" s="473" t="s">
        <v>256</v>
      </c>
      <c r="K180" s="473" t="s">
        <v>256</v>
      </c>
      <c r="L180" s="473" t="s">
        <v>189</v>
      </c>
      <c r="M180" s="473"/>
      <c r="N180" s="473" t="s">
        <v>256</v>
      </c>
      <c r="O180" s="473" t="s">
        <v>256</v>
      </c>
      <c r="P180" s="473" t="s">
        <v>189</v>
      </c>
      <c r="Q180" s="473" t="s">
        <v>55</v>
      </c>
      <c r="R180" s="473" t="s">
        <v>485</v>
      </c>
      <c r="S180" s="473" t="s">
        <v>3671</v>
      </c>
      <c r="T180" s="473" t="s">
        <v>3807</v>
      </c>
      <c r="U180" s="473"/>
      <c r="V180" s="473">
        <v>750000000</v>
      </c>
      <c r="W180" s="473"/>
      <c r="X180" s="473"/>
      <c r="Y180" s="473"/>
      <c r="Z180" s="473"/>
      <c r="AA180" s="473"/>
      <c r="AB180" s="473"/>
      <c r="AC180" s="473"/>
      <c r="AD180" s="473"/>
      <c r="AE180" s="473"/>
      <c r="AF180" s="473">
        <v>750000000</v>
      </c>
      <c r="AG180" s="473">
        <v>3000</v>
      </c>
      <c r="AH180" s="473">
        <v>8</v>
      </c>
      <c r="AI180" s="473">
        <v>42000</v>
      </c>
      <c r="AJ180" s="473">
        <v>5</v>
      </c>
      <c r="AK180" s="473"/>
      <c r="AL180" s="473"/>
      <c r="AM180" s="473"/>
      <c r="AN180" s="473"/>
      <c r="AO180" s="473"/>
      <c r="AP180" s="473"/>
      <c r="AQ180" s="473"/>
      <c r="AR180" s="473"/>
      <c r="AS180" s="473"/>
      <c r="AT180" s="473"/>
      <c r="AU180" s="473"/>
      <c r="AV180" s="473"/>
      <c r="AW180" s="473"/>
      <c r="AX180" s="473" t="s">
        <v>468</v>
      </c>
      <c r="AY180" s="19"/>
      <c r="AZ180" s="473"/>
      <c r="BA180" s="473"/>
      <c r="BB180" s="19" t="s">
        <v>3672</v>
      </c>
      <c r="BC180" s="19" t="s">
        <v>3673</v>
      </c>
      <c r="BD180" s="19">
        <v>43</v>
      </c>
      <c r="BE180" s="19">
        <v>8</v>
      </c>
      <c r="BF180" s="19">
        <v>9.4</v>
      </c>
      <c r="BG180" s="19">
        <v>23</v>
      </c>
      <c r="BH180" s="19">
        <v>44</v>
      </c>
      <c r="BI180" s="19">
        <v>4.4000000000000004</v>
      </c>
      <c r="BJ180" s="572">
        <f t="shared" ref="BJ180" si="72">BD180+BE180/60+BF180/3600</f>
        <v>43.135944444444441</v>
      </c>
      <c r="BK180" s="572">
        <f t="shared" ref="BK180" si="73">BG180+BH180/60+BI180/3600</f>
        <v>23.734555555555556</v>
      </c>
      <c r="BL180" s="473"/>
      <c r="BM180" s="473"/>
      <c r="BN180" s="473" t="s">
        <v>10588</v>
      </c>
    </row>
    <row r="181" spans="1:818 1064:1842 2088:2866 3112:3890 4136:4914 5160:5938 6184:6962 7208:7986 8232:9010 9256:10034 10280:11058 11304:12082 12328:13106 13352:14130 14376:15154 15400:16178" s="183" customFormat="1" ht="18.75" customHeight="1" x14ac:dyDescent="0.25">
      <c r="A181" s="16">
        <v>772</v>
      </c>
      <c r="B181" s="16" t="s">
        <v>3165</v>
      </c>
      <c r="C181" s="214">
        <v>100778</v>
      </c>
      <c r="D181" s="213"/>
      <c r="E181" s="213">
        <v>38372</v>
      </c>
      <c r="F181" s="201">
        <v>42024</v>
      </c>
      <c r="G181" s="16" t="s">
        <v>746</v>
      </c>
      <c r="H181" s="16"/>
      <c r="I181" s="16"/>
      <c r="J181" s="16" t="s">
        <v>344</v>
      </c>
      <c r="K181" s="16" t="s">
        <v>106</v>
      </c>
      <c r="L181" s="16" t="s">
        <v>72</v>
      </c>
      <c r="M181" s="16" t="s">
        <v>255</v>
      </c>
      <c r="N181" s="16" t="s">
        <v>344</v>
      </c>
      <c r="O181" s="16" t="s">
        <v>106</v>
      </c>
      <c r="P181" s="16" t="s">
        <v>72</v>
      </c>
      <c r="Q181" s="16" t="s">
        <v>73</v>
      </c>
      <c r="R181" s="16" t="s">
        <v>485</v>
      </c>
      <c r="S181" s="16" t="s">
        <v>401</v>
      </c>
      <c r="T181" s="16"/>
      <c r="U181" s="16"/>
      <c r="V181" s="16">
        <v>6000</v>
      </c>
      <c r="W181" s="16"/>
      <c r="X181" s="16">
        <v>6000</v>
      </c>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c r="BC181" s="16"/>
      <c r="BD181" s="16"/>
      <c r="BE181" s="16"/>
      <c r="BF181" s="16"/>
      <c r="BG181" s="16"/>
      <c r="BH181" s="16"/>
      <c r="BI181" s="16"/>
      <c r="BJ181" s="16">
        <f t="shared" si="70"/>
        <v>0</v>
      </c>
      <c r="BK181" s="16">
        <f t="shared" si="71"/>
        <v>0</v>
      </c>
      <c r="BL181" s="16"/>
      <c r="BM181" s="16"/>
      <c r="BN181" s="16"/>
    </row>
    <row r="182" spans="1:818 1064:1842 2088:2866 3112:3890 4136:4914 5160:5938 6184:6962 7208:7986 8232:9010 9256:10034 10280:11058 11304:12082 12328:13106 13352:14130 14376:15154 15400:16178" s="183" customFormat="1" ht="31.5" customHeight="1" x14ac:dyDescent="0.25">
      <c r="A182" s="16">
        <v>786</v>
      </c>
      <c r="B182" s="16" t="s">
        <v>3166</v>
      </c>
      <c r="C182" s="214">
        <v>100792</v>
      </c>
      <c r="D182" s="213"/>
      <c r="E182" s="201">
        <v>38387</v>
      </c>
      <c r="F182" s="201">
        <v>42039</v>
      </c>
      <c r="G182" s="16" t="s">
        <v>55</v>
      </c>
      <c r="H182" s="16"/>
      <c r="I182" s="16"/>
      <c r="J182" s="16" t="s">
        <v>5102</v>
      </c>
      <c r="K182" s="16" t="s">
        <v>256</v>
      </c>
      <c r="L182" s="16" t="s">
        <v>189</v>
      </c>
      <c r="M182" s="16"/>
      <c r="N182" s="16" t="s">
        <v>747</v>
      </c>
      <c r="O182" s="16" t="s">
        <v>256</v>
      </c>
      <c r="P182" s="16" t="s">
        <v>189</v>
      </c>
      <c r="Q182" s="16" t="s">
        <v>510</v>
      </c>
      <c r="R182" s="16" t="s">
        <v>485</v>
      </c>
      <c r="S182" s="16" t="s">
        <v>4725</v>
      </c>
      <c r="T182" s="16" t="s">
        <v>3167</v>
      </c>
      <c r="U182" s="16"/>
      <c r="V182" s="16">
        <v>971500000</v>
      </c>
      <c r="W182" s="16"/>
      <c r="X182" s="16"/>
      <c r="Y182" s="16"/>
      <c r="Z182" s="16"/>
      <c r="AA182" s="16"/>
      <c r="AB182" s="16"/>
      <c r="AC182" s="16"/>
      <c r="AD182" s="16"/>
      <c r="AE182" s="16"/>
      <c r="AF182" s="16">
        <v>971500000</v>
      </c>
      <c r="AG182" s="16"/>
      <c r="AH182" s="16"/>
      <c r="AI182" s="16"/>
      <c r="AJ182" s="16"/>
      <c r="AK182" s="16"/>
      <c r="AL182" s="16"/>
      <c r="AM182" s="16"/>
      <c r="AN182" s="16"/>
      <c r="AO182" s="16"/>
      <c r="AP182" s="16"/>
      <c r="AQ182" s="16"/>
      <c r="AR182" s="16"/>
      <c r="AS182" s="16"/>
      <c r="AT182" s="16"/>
      <c r="AU182" s="16"/>
      <c r="AV182" s="16"/>
      <c r="AW182" s="16"/>
      <c r="AX182" s="16"/>
      <c r="AY182" s="203"/>
      <c r="AZ182" s="16"/>
      <c r="BA182" s="16"/>
      <c r="BB182" s="16"/>
      <c r="BC182" s="16"/>
      <c r="BD182" s="16"/>
      <c r="BE182" s="16"/>
      <c r="BF182" s="16"/>
      <c r="BG182" s="16"/>
      <c r="BH182" s="16"/>
      <c r="BI182" s="16"/>
      <c r="BJ182" s="16">
        <f t="shared" si="70"/>
        <v>0</v>
      </c>
      <c r="BK182" s="16">
        <f t="shared" si="71"/>
        <v>0</v>
      </c>
      <c r="BL182" s="16"/>
      <c r="BM182" s="16"/>
      <c r="BN182" s="16" t="s">
        <v>4751</v>
      </c>
    </row>
    <row r="183" spans="1:818 1064:1842 2088:2866 3112:3890 4136:4914 5160:5938 6184:6962 7208:7986 8232:9010 9256:10034 10280:11058 11304:12082 12328:13106 13352:14130 14376:15154 15400:16178" s="183" customFormat="1" ht="45.75" customHeight="1" x14ac:dyDescent="0.25">
      <c r="A183" s="15">
        <v>786</v>
      </c>
      <c r="B183" s="15" t="s">
        <v>3166</v>
      </c>
      <c r="C183" s="197">
        <v>100792</v>
      </c>
      <c r="D183" s="198">
        <v>38387</v>
      </c>
      <c r="E183" s="169">
        <v>38387</v>
      </c>
      <c r="F183" s="169">
        <v>49344</v>
      </c>
      <c r="G183" s="15" t="s">
        <v>491</v>
      </c>
      <c r="H183" s="15" t="s">
        <v>882</v>
      </c>
      <c r="I183" s="15" t="s">
        <v>4752</v>
      </c>
      <c r="J183" s="15" t="s">
        <v>5102</v>
      </c>
      <c r="K183" s="15" t="s">
        <v>256</v>
      </c>
      <c r="L183" s="15" t="s">
        <v>189</v>
      </c>
      <c r="M183" s="15"/>
      <c r="N183" s="15" t="s">
        <v>747</v>
      </c>
      <c r="O183" s="15" t="s">
        <v>256</v>
      </c>
      <c r="P183" s="15" t="s">
        <v>189</v>
      </c>
      <c r="Q183" s="15" t="s">
        <v>510</v>
      </c>
      <c r="R183" s="15" t="s">
        <v>485</v>
      </c>
      <c r="S183" s="15" t="s">
        <v>4725</v>
      </c>
      <c r="T183" s="15" t="s">
        <v>3167</v>
      </c>
      <c r="U183" s="15"/>
      <c r="V183" s="15">
        <v>971500000</v>
      </c>
      <c r="W183" s="15"/>
      <c r="X183" s="15"/>
      <c r="Y183" s="15"/>
      <c r="Z183" s="15"/>
      <c r="AA183" s="15"/>
      <c r="AB183" s="15"/>
      <c r="AC183" s="15"/>
      <c r="AD183" s="15"/>
      <c r="AE183" s="15"/>
      <c r="AF183" s="15">
        <v>971500000</v>
      </c>
      <c r="AG183" s="15">
        <v>3550</v>
      </c>
      <c r="AH183" s="15">
        <v>9.5</v>
      </c>
      <c r="AI183" s="15">
        <v>46200</v>
      </c>
      <c r="AJ183" s="15"/>
      <c r="AK183" s="15"/>
      <c r="AL183" s="15"/>
      <c r="AM183" s="15"/>
      <c r="AN183" s="15"/>
      <c r="AO183" s="15"/>
      <c r="AP183" s="15"/>
      <c r="AQ183" s="15"/>
      <c r="AR183" s="15"/>
      <c r="AS183" s="15"/>
      <c r="AT183" s="15"/>
      <c r="AU183" s="15"/>
      <c r="AV183" s="15"/>
      <c r="AW183" s="15"/>
      <c r="AX183" s="15" t="s">
        <v>4755</v>
      </c>
      <c r="AY183" s="196">
        <v>213.5</v>
      </c>
      <c r="AZ183" s="15"/>
      <c r="BA183" s="15"/>
      <c r="BB183" s="15" t="s">
        <v>4756</v>
      </c>
      <c r="BC183" s="15" t="s">
        <v>4757</v>
      </c>
      <c r="BD183" s="15">
        <v>43</v>
      </c>
      <c r="BE183" s="15">
        <v>7</v>
      </c>
      <c r="BF183" s="15">
        <v>21.303999999999998</v>
      </c>
      <c r="BG183" s="15">
        <v>23</v>
      </c>
      <c r="BH183" s="15">
        <v>42</v>
      </c>
      <c r="BI183" s="15">
        <v>17.731000000000002</v>
      </c>
      <c r="BJ183" s="15">
        <f t="shared" ref="BJ183" si="74">BD183+BE183/60+BF183/3600</f>
        <v>43.122584444444442</v>
      </c>
      <c r="BK183" s="15">
        <f t="shared" ref="BK183" si="75">BG183+BH183/60+BI183/3600</f>
        <v>23.704925277777779</v>
      </c>
      <c r="BL183" s="15"/>
      <c r="BM183" s="15"/>
      <c r="BN183" s="15" t="s">
        <v>5664</v>
      </c>
    </row>
    <row r="184" spans="1:818 1064:1842 2088:2866 3112:3890 4136:4914 5160:5938 6184:6962 7208:7986 8232:9010 9256:10034 10280:11058 11304:12082 12328:13106 13352:14130 14376:15154 15400:16178" s="183" customFormat="1" ht="45.75" customHeight="1" x14ac:dyDescent="0.25">
      <c r="A184" s="15">
        <v>786</v>
      </c>
      <c r="B184" s="15" t="s">
        <v>3166</v>
      </c>
      <c r="C184" s="197">
        <v>100792</v>
      </c>
      <c r="D184" s="198">
        <v>38387</v>
      </c>
      <c r="E184" s="169">
        <v>38387</v>
      </c>
      <c r="F184" s="169">
        <v>49344</v>
      </c>
      <c r="G184" s="15" t="s">
        <v>491</v>
      </c>
      <c r="H184" s="15" t="s">
        <v>882</v>
      </c>
      <c r="I184" s="15" t="s">
        <v>4753</v>
      </c>
      <c r="J184" s="15" t="s">
        <v>5102</v>
      </c>
      <c r="K184" s="15" t="s">
        <v>256</v>
      </c>
      <c r="L184" s="15" t="s">
        <v>189</v>
      </c>
      <c r="M184" s="15"/>
      <c r="N184" s="15" t="s">
        <v>747</v>
      </c>
      <c r="O184" s="15" t="s">
        <v>256</v>
      </c>
      <c r="P184" s="15" t="s">
        <v>189</v>
      </c>
      <c r="Q184" s="15" t="s">
        <v>510</v>
      </c>
      <c r="R184" s="15" t="s">
        <v>485</v>
      </c>
      <c r="S184" s="15" t="s">
        <v>4725</v>
      </c>
      <c r="T184" s="15" t="s">
        <v>3167</v>
      </c>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t="s">
        <v>530</v>
      </c>
      <c r="AY184" s="196">
        <v>204.5</v>
      </c>
      <c r="AZ184" s="15"/>
      <c r="BA184" s="15"/>
      <c r="BB184" s="15" t="s">
        <v>4758</v>
      </c>
      <c r="BC184" s="15" t="s">
        <v>4759</v>
      </c>
      <c r="BD184" s="15">
        <v>43</v>
      </c>
      <c r="BE184" s="15">
        <v>8</v>
      </c>
      <c r="BF184" s="15">
        <v>0.81499999999999995</v>
      </c>
      <c r="BG184" s="15">
        <v>23</v>
      </c>
      <c r="BH184" s="15">
        <v>42</v>
      </c>
      <c r="BI184" s="15">
        <v>24.338999999999999</v>
      </c>
      <c r="BJ184" s="15">
        <f t="shared" ref="BJ184:BJ185" si="76">BD184+BE184/60+BF184/3600</f>
        <v>43.133559722222223</v>
      </c>
      <c r="BK184" s="15">
        <f t="shared" ref="BK184:BK185" si="77">BG184+BH184/60+BI184/3600</f>
        <v>23.706760833333334</v>
      </c>
      <c r="BL184" s="15"/>
      <c r="BM184" s="15"/>
      <c r="BN184" s="15"/>
    </row>
    <row r="185" spans="1:818 1064:1842 2088:2866 3112:3890 4136:4914 5160:5938 6184:6962 7208:7986 8232:9010 9256:10034 10280:11058 11304:12082 12328:13106 13352:14130 14376:15154 15400:16178" s="183" customFormat="1" ht="45.75" customHeight="1" x14ac:dyDescent="0.25">
      <c r="A185" s="15">
        <v>786</v>
      </c>
      <c r="B185" s="15" t="s">
        <v>3166</v>
      </c>
      <c r="C185" s="197">
        <v>100792</v>
      </c>
      <c r="D185" s="198">
        <v>38387</v>
      </c>
      <c r="E185" s="169">
        <v>38387</v>
      </c>
      <c r="F185" s="169">
        <v>49344</v>
      </c>
      <c r="G185" s="15" t="s">
        <v>491</v>
      </c>
      <c r="H185" s="15" t="s">
        <v>882</v>
      </c>
      <c r="I185" s="15" t="s">
        <v>4754</v>
      </c>
      <c r="J185" s="15" t="s">
        <v>5102</v>
      </c>
      <c r="K185" s="15" t="s">
        <v>256</v>
      </c>
      <c r="L185" s="15" t="s">
        <v>189</v>
      </c>
      <c r="M185" s="15"/>
      <c r="N185" s="15" t="s">
        <v>747</v>
      </c>
      <c r="O185" s="15" t="s">
        <v>256</v>
      </c>
      <c r="P185" s="15" t="s">
        <v>189</v>
      </c>
      <c r="Q185" s="15" t="s">
        <v>510</v>
      </c>
      <c r="R185" s="15" t="s">
        <v>485</v>
      </c>
      <c r="S185" s="15" t="s">
        <v>4725</v>
      </c>
      <c r="T185" s="15" t="s">
        <v>3167</v>
      </c>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t="s">
        <v>3651</v>
      </c>
      <c r="AY185" s="196">
        <v>204</v>
      </c>
      <c r="AZ185" s="15"/>
      <c r="BA185" s="15"/>
      <c r="BB185" s="15" t="s">
        <v>4760</v>
      </c>
      <c r="BC185" s="15" t="s">
        <v>4761</v>
      </c>
      <c r="BD185" s="15">
        <v>43</v>
      </c>
      <c r="BE185" s="15">
        <v>8</v>
      </c>
      <c r="BF185" s="15">
        <v>11.851000000000001</v>
      </c>
      <c r="BG185" s="15">
        <v>23</v>
      </c>
      <c r="BH185" s="15">
        <v>42</v>
      </c>
      <c r="BI185" s="15">
        <v>12.724</v>
      </c>
      <c r="BJ185" s="15">
        <f t="shared" si="76"/>
        <v>43.136625277777775</v>
      </c>
      <c r="BK185" s="15">
        <f t="shared" si="77"/>
        <v>23.703534444444443</v>
      </c>
      <c r="BL185" s="15"/>
      <c r="BM185" s="15"/>
      <c r="BN185" s="15"/>
    </row>
    <row r="186" spans="1:818 1064:1842 2088:2866 3112:3890 4136:4914 5160:5938 6184:6962 7208:7986 8232:9010 9256:10034 10280:11058 11304:12082 12328:13106 13352:14130 14376:15154 15400:16178" s="183" customFormat="1" ht="18" customHeight="1" x14ac:dyDescent="0.25">
      <c r="A186" s="473">
        <v>787</v>
      </c>
      <c r="B186" s="473" t="s">
        <v>3091</v>
      </c>
      <c r="C186" s="475">
        <v>100793</v>
      </c>
      <c r="D186" s="476"/>
      <c r="E186" s="477">
        <v>38387</v>
      </c>
      <c r="F186" s="477">
        <v>45692</v>
      </c>
      <c r="G186" s="473" t="s">
        <v>748</v>
      </c>
      <c r="H186" s="473"/>
      <c r="I186" s="473"/>
      <c r="J186" s="473" t="s">
        <v>58</v>
      </c>
      <c r="K186" s="473" t="s">
        <v>58</v>
      </c>
      <c r="L186" s="473" t="s">
        <v>52</v>
      </c>
      <c r="M186" s="473"/>
      <c r="N186" s="473" t="s">
        <v>58</v>
      </c>
      <c r="O186" s="473" t="s">
        <v>58</v>
      </c>
      <c r="P186" s="473" t="s">
        <v>52</v>
      </c>
      <c r="Q186" s="473" t="s">
        <v>510</v>
      </c>
      <c r="R186" s="473" t="s">
        <v>485</v>
      </c>
      <c r="S186" s="473" t="s">
        <v>617</v>
      </c>
      <c r="T186" s="473"/>
      <c r="U186" s="473"/>
      <c r="V186" s="473">
        <v>200000</v>
      </c>
      <c r="W186" s="473">
        <v>200000</v>
      </c>
      <c r="X186" s="473"/>
      <c r="Y186" s="473"/>
      <c r="Z186" s="473"/>
      <c r="AA186" s="473"/>
      <c r="AB186" s="473"/>
      <c r="AC186" s="473"/>
      <c r="AD186" s="473"/>
      <c r="AE186" s="473"/>
      <c r="AF186" s="473"/>
      <c r="AG186" s="473"/>
      <c r="AH186" s="473"/>
      <c r="AI186" s="473"/>
      <c r="AJ186" s="473"/>
      <c r="AK186" s="473"/>
      <c r="AL186" s="473"/>
      <c r="AM186" s="473"/>
      <c r="AN186" s="473"/>
      <c r="AO186" s="473"/>
      <c r="AP186" s="473"/>
      <c r="AQ186" s="473"/>
      <c r="AR186" s="473"/>
      <c r="AS186" s="473"/>
      <c r="AT186" s="473"/>
      <c r="AU186" s="473"/>
      <c r="AV186" s="473"/>
      <c r="AW186" s="473"/>
      <c r="AX186" s="473"/>
      <c r="AY186" s="19">
        <v>876.4</v>
      </c>
      <c r="AZ186" s="473"/>
      <c r="BA186" s="473"/>
      <c r="BB186" s="473" t="s">
        <v>3331</v>
      </c>
      <c r="BC186" s="473" t="s">
        <v>749</v>
      </c>
      <c r="BD186" s="473">
        <v>42</v>
      </c>
      <c r="BE186" s="473">
        <v>46</v>
      </c>
      <c r="BF186" s="473">
        <v>10.54</v>
      </c>
      <c r="BG186" s="473">
        <v>24</v>
      </c>
      <c r="BH186" s="473">
        <v>1</v>
      </c>
      <c r="BI186" s="473">
        <v>29.98</v>
      </c>
      <c r="BJ186" s="473">
        <f t="shared" si="70"/>
        <v>42.769594444444444</v>
      </c>
      <c r="BK186" s="473">
        <f t="shared" si="71"/>
        <v>24.024994444444445</v>
      </c>
      <c r="BL186" s="473"/>
      <c r="BM186" s="473"/>
      <c r="BN186" s="473" t="s">
        <v>10664</v>
      </c>
    </row>
    <row r="187" spans="1:818 1064:1842 2088:2866 3112:3890 4136:4914 5160:5938 6184:6962 7208:7986 8232:9010 9256:10034 10280:11058 11304:12082 12328:13106 13352:14130 14376:15154 15400:16178" s="183" customFormat="1" ht="15" customHeight="1" x14ac:dyDescent="0.25">
      <c r="A187" s="473">
        <v>788</v>
      </c>
      <c r="B187" s="473" t="s">
        <v>3091</v>
      </c>
      <c r="C187" s="475">
        <v>100794</v>
      </c>
      <c r="D187" s="476"/>
      <c r="E187" s="477">
        <v>38387</v>
      </c>
      <c r="F187" s="477">
        <v>45692</v>
      </c>
      <c r="G187" s="473" t="s">
        <v>750</v>
      </c>
      <c r="H187" s="473"/>
      <c r="I187" s="473"/>
      <c r="J187" s="473" t="s">
        <v>58</v>
      </c>
      <c r="K187" s="473" t="s">
        <v>58</v>
      </c>
      <c r="L187" s="473" t="s">
        <v>52</v>
      </c>
      <c r="M187" s="473"/>
      <c r="N187" s="473" t="s">
        <v>58</v>
      </c>
      <c r="O187" s="473" t="s">
        <v>58</v>
      </c>
      <c r="P187" s="473" t="s">
        <v>52</v>
      </c>
      <c r="Q187" s="473" t="s">
        <v>510</v>
      </c>
      <c r="R187" s="473" t="s">
        <v>485</v>
      </c>
      <c r="S187" s="473" t="s">
        <v>617</v>
      </c>
      <c r="T187" s="473"/>
      <c r="U187" s="473"/>
      <c r="V187" s="473">
        <v>120000</v>
      </c>
      <c r="W187" s="473">
        <v>120000</v>
      </c>
      <c r="X187" s="473"/>
      <c r="Y187" s="473"/>
      <c r="Z187" s="473"/>
      <c r="AA187" s="473"/>
      <c r="AB187" s="473"/>
      <c r="AC187" s="473"/>
      <c r="AD187" s="473"/>
      <c r="AE187" s="473"/>
      <c r="AF187" s="473"/>
      <c r="AG187" s="473"/>
      <c r="AH187" s="473"/>
      <c r="AI187" s="473"/>
      <c r="AJ187" s="473"/>
      <c r="AK187" s="473"/>
      <c r="AL187" s="473"/>
      <c r="AM187" s="473"/>
      <c r="AN187" s="473"/>
      <c r="AO187" s="473"/>
      <c r="AP187" s="473"/>
      <c r="AQ187" s="473"/>
      <c r="AR187" s="473"/>
      <c r="AS187" s="473"/>
      <c r="AT187" s="473"/>
      <c r="AU187" s="473"/>
      <c r="AV187" s="473"/>
      <c r="AW187" s="473"/>
      <c r="AX187" s="473"/>
      <c r="AY187" s="19">
        <v>745.64</v>
      </c>
      <c r="AZ187" s="473"/>
      <c r="BA187" s="473"/>
      <c r="BB187" s="473" t="s">
        <v>3332</v>
      </c>
      <c r="BC187" s="473" t="s">
        <v>751</v>
      </c>
      <c r="BD187" s="473">
        <v>42</v>
      </c>
      <c r="BE187" s="473">
        <v>48</v>
      </c>
      <c r="BF187" s="473">
        <v>7.33</v>
      </c>
      <c r="BG187" s="473">
        <v>24</v>
      </c>
      <c r="BH187" s="473">
        <v>1</v>
      </c>
      <c r="BI187" s="473">
        <v>33.409999999999997</v>
      </c>
      <c r="BJ187" s="473">
        <f t="shared" si="70"/>
        <v>42.802036111111107</v>
      </c>
      <c r="BK187" s="473">
        <f t="shared" si="71"/>
        <v>24.025947222222221</v>
      </c>
      <c r="BL187" s="473"/>
      <c r="BM187" s="473"/>
      <c r="BN187" s="473" t="s">
        <v>10665</v>
      </c>
    </row>
    <row r="188" spans="1:818 1064:1842 2088:2866 3112:3890 4136:4914 5160:5938 6184:6962 7208:7986 8232:9010 9256:10034 10280:11058 11304:12082 12328:13106 13352:14130 14376:15154 15400:16178" s="183" customFormat="1" ht="15" customHeight="1" x14ac:dyDescent="0.25">
      <c r="A188" s="15">
        <v>789</v>
      </c>
      <c r="B188" s="15" t="s">
        <v>3091</v>
      </c>
      <c r="C188" s="197">
        <v>100795</v>
      </c>
      <c r="D188" s="198"/>
      <c r="E188" s="169">
        <v>38387</v>
      </c>
      <c r="F188" s="169">
        <v>45692</v>
      </c>
      <c r="G188" s="15" t="s">
        <v>752</v>
      </c>
      <c r="H188" s="15"/>
      <c r="I188" s="15"/>
      <c r="J188" s="15" t="s">
        <v>58</v>
      </c>
      <c r="K188" s="15" t="s">
        <v>58</v>
      </c>
      <c r="L188" s="15" t="s">
        <v>52</v>
      </c>
      <c r="M188" s="15"/>
      <c r="N188" s="15" t="s">
        <v>58</v>
      </c>
      <c r="O188" s="15" t="s">
        <v>58</v>
      </c>
      <c r="P188" s="15" t="s">
        <v>52</v>
      </c>
      <c r="Q188" s="15" t="s">
        <v>510</v>
      </c>
      <c r="R188" s="15" t="s">
        <v>485</v>
      </c>
      <c r="S188" s="15" t="s">
        <v>617</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1025.2</v>
      </c>
      <c r="AZ188" s="15"/>
      <c r="BA188" s="15"/>
      <c r="BB188" s="15" t="s">
        <v>3333</v>
      </c>
      <c r="BC188" s="15" t="s">
        <v>753</v>
      </c>
      <c r="BD188" s="15">
        <v>42</v>
      </c>
      <c r="BE188" s="15">
        <v>45</v>
      </c>
      <c r="BF188" s="15">
        <v>52.43</v>
      </c>
      <c r="BG188" s="15">
        <v>24</v>
      </c>
      <c r="BH188" s="15">
        <v>3</v>
      </c>
      <c r="BI188" s="15">
        <v>26.44</v>
      </c>
      <c r="BJ188" s="15">
        <f t="shared" si="70"/>
        <v>42.764563888888887</v>
      </c>
      <c r="BK188" s="15">
        <f t="shared" si="71"/>
        <v>24.057344444444446</v>
      </c>
      <c r="BL188" s="15"/>
      <c r="BM188" s="15"/>
      <c r="BN188" s="15"/>
    </row>
    <row r="189" spans="1:818 1064:1842 2088:2866 3112:3890 4136:4914 5160:5938 6184:6962 7208:7986 8232:9010 9256:10034 10280:11058 11304:12082 12328:13106 13352:14130 14376:15154 15400:16178" s="183" customFormat="1" ht="15" customHeight="1" x14ac:dyDescent="0.25">
      <c r="A189" s="473">
        <v>790</v>
      </c>
      <c r="B189" s="473" t="s">
        <v>3091</v>
      </c>
      <c r="C189" s="475">
        <v>100796</v>
      </c>
      <c r="D189" s="476"/>
      <c r="E189" s="477">
        <v>38387</v>
      </c>
      <c r="F189" s="477">
        <v>45692</v>
      </c>
      <c r="G189" s="473" t="s">
        <v>754</v>
      </c>
      <c r="H189" s="473"/>
      <c r="I189" s="473"/>
      <c r="J189" s="473" t="s">
        <v>58</v>
      </c>
      <c r="K189" s="473" t="s">
        <v>58</v>
      </c>
      <c r="L189" s="473" t="s">
        <v>52</v>
      </c>
      <c r="M189" s="473"/>
      <c r="N189" s="473" t="s">
        <v>58</v>
      </c>
      <c r="O189" s="473" t="s">
        <v>58</v>
      </c>
      <c r="P189" s="473" t="s">
        <v>52</v>
      </c>
      <c r="Q189" s="473" t="s">
        <v>510</v>
      </c>
      <c r="R189" s="473" t="s">
        <v>485</v>
      </c>
      <c r="S189" s="473" t="s">
        <v>617</v>
      </c>
      <c r="T189" s="473"/>
      <c r="U189" s="473"/>
      <c r="V189" s="473">
        <v>160000</v>
      </c>
      <c r="W189" s="473">
        <v>160000</v>
      </c>
      <c r="X189" s="473"/>
      <c r="Y189" s="473"/>
      <c r="Z189" s="473"/>
      <c r="AA189" s="473"/>
      <c r="AB189" s="473"/>
      <c r="AC189" s="473"/>
      <c r="AD189" s="473"/>
      <c r="AE189" s="473"/>
      <c r="AF189" s="473"/>
      <c r="AG189" s="473"/>
      <c r="AH189" s="473"/>
      <c r="AI189" s="473"/>
      <c r="AJ189" s="473"/>
      <c r="AK189" s="473"/>
      <c r="AL189" s="473"/>
      <c r="AM189" s="473"/>
      <c r="AN189" s="473"/>
      <c r="AO189" s="473"/>
      <c r="AP189" s="473"/>
      <c r="AQ189" s="473"/>
      <c r="AR189" s="473"/>
      <c r="AS189" s="473"/>
      <c r="AT189" s="473"/>
      <c r="AU189" s="473"/>
      <c r="AV189" s="473"/>
      <c r="AW189" s="473"/>
      <c r="AX189" s="473"/>
      <c r="AY189" s="19">
        <v>743.54</v>
      </c>
      <c r="AZ189" s="473"/>
      <c r="BA189" s="473"/>
      <c r="BB189" s="473" t="s">
        <v>3334</v>
      </c>
      <c r="BC189" s="473" t="s">
        <v>755</v>
      </c>
      <c r="BD189" s="473">
        <v>42</v>
      </c>
      <c r="BE189" s="473">
        <v>47</v>
      </c>
      <c r="BF189" s="473">
        <v>6.82</v>
      </c>
      <c r="BG189" s="473">
        <v>24</v>
      </c>
      <c r="BH189" s="473">
        <v>0</v>
      </c>
      <c r="BI189" s="473">
        <v>49.43</v>
      </c>
      <c r="BJ189" s="473">
        <f t="shared" si="70"/>
        <v>42.785227777777777</v>
      </c>
      <c r="BK189" s="473">
        <f t="shared" si="71"/>
        <v>24.013730555555554</v>
      </c>
      <c r="BL189" s="473"/>
      <c r="BM189" s="473"/>
      <c r="BN189" s="473" t="s">
        <v>10666</v>
      </c>
    </row>
    <row r="190" spans="1:818 1064:1842 2088:2866 3112:3890 4136:4914 5160:5938 6184:6962 7208:7986 8232:9010 9256:10034 10280:11058 11304:12082 12328:13106 13352:14130 14376:15154 15400:16178" s="183" customFormat="1" ht="15" customHeight="1" x14ac:dyDescent="0.25">
      <c r="A190" s="473">
        <v>791</v>
      </c>
      <c r="B190" s="473" t="s">
        <v>3091</v>
      </c>
      <c r="C190" s="475">
        <v>100797</v>
      </c>
      <c r="D190" s="476"/>
      <c r="E190" s="477">
        <v>38387</v>
      </c>
      <c r="F190" s="477">
        <v>45692</v>
      </c>
      <c r="G190" s="473" t="s">
        <v>756</v>
      </c>
      <c r="H190" s="473"/>
      <c r="I190" s="473"/>
      <c r="J190" s="473" t="s">
        <v>58</v>
      </c>
      <c r="K190" s="473" t="s">
        <v>58</v>
      </c>
      <c r="L190" s="473" t="s">
        <v>52</v>
      </c>
      <c r="M190" s="473"/>
      <c r="N190" s="473" t="s">
        <v>58</v>
      </c>
      <c r="O190" s="473" t="s">
        <v>58</v>
      </c>
      <c r="P190" s="473" t="s">
        <v>52</v>
      </c>
      <c r="Q190" s="473" t="s">
        <v>510</v>
      </c>
      <c r="R190" s="473" t="s">
        <v>485</v>
      </c>
      <c r="S190" s="473" t="s">
        <v>617</v>
      </c>
      <c r="T190" s="473"/>
      <c r="U190" s="473"/>
      <c r="V190" s="473">
        <v>60000</v>
      </c>
      <c r="W190" s="473">
        <v>60000</v>
      </c>
      <c r="X190" s="473"/>
      <c r="Y190" s="473"/>
      <c r="Z190" s="473"/>
      <c r="AA190" s="473"/>
      <c r="AB190" s="473"/>
      <c r="AC190" s="473"/>
      <c r="AD190" s="473"/>
      <c r="AE190" s="473"/>
      <c r="AF190" s="473"/>
      <c r="AG190" s="473"/>
      <c r="AH190" s="473"/>
      <c r="AI190" s="473"/>
      <c r="AJ190" s="473"/>
      <c r="AK190" s="473"/>
      <c r="AL190" s="473"/>
      <c r="AM190" s="473"/>
      <c r="AN190" s="473"/>
      <c r="AO190" s="473"/>
      <c r="AP190" s="473"/>
      <c r="AQ190" s="473"/>
      <c r="AR190" s="473"/>
      <c r="AS190" s="473"/>
      <c r="AT190" s="473"/>
      <c r="AU190" s="473"/>
      <c r="AV190" s="473"/>
      <c r="AW190" s="473"/>
      <c r="AX190" s="473"/>
      <c r="AY190" s="19">
        <v>693.81</v>
      </c>
      <c r="AZ190" s="473"/>
      <c r="BA190" s="473"/>
      <c r="BB190" s="473" t="s">
        <v>3335</v>
      </c>
      <c r="BC190" s="473" t="s">
        <v>757</v>
      </c>
      <c r="BD190" s="473">
        <v>42</v>
      </c>
      <c r="BE190" s="473">
        <v>47</v>
      </c>
      <c r="BF190" s="473">
        <v>29.57</v>
      </c>
      <c r="BG190" s="473">
        <v>24</v>
      </c>
      <c r="BH190" s="473">
        <v>0</v>
      </c>
      <c r="BI190" s="473">
        <v>47.66</v>
      </c>
      <c r="BJ190" s="473">
        <f t="shared" si="70"/>
        <v>42.791547222222221</v>
      </c>
      <c r="BK190" s="473">
        <f t="shared" si="71"/>
        <v>24.013238888888889</v>
      </c>
      <c r="BL190" s="473"/>
      <c r="BM190" s="473"/>
      <c r="BN190" s="473" t="s">
        <v>10667</v>
      </c>
    </row>
    <row r="191" spans="1:818 1064:1842 2088:2866 3112:3890 4136:4914 5160:5938 6184:6962 7208:7986 8232:9010 9256:10034 10280:11058 11304:12082 12328:13106 13352:14130 14376:15154 15400:16178" s="183" customFormat="1" ht="15" customHeight="1" x14ac:dyDescent="0.25">
      <c r="A191" s="473">
        <v>792</v>
      </c>
      <c r="B191" s="473" t="s">
        <v>3091</v>
      </c>
      <c r="C191" s="475">
        <v>100798</v>
      </c>
      <c r="D191" s="476"/>
      <c r="E191" s="477">
        <v>38387</v>
      </c>
      <c r="F191" s="477">
        <v>45692</v>
      </c>
      <c r="G191" s="473" t="s">
        <v>295</v>
      </c>
      <c r="H191" s="473"/>
      <c r="I191" s="473"/>
      <c r="J191" s="473" t="s">
        <v>58</v>
      </c>
      <c r="K191" s="473" t="s">
        <v>58</v>
      </c>
      <c r="L191" s="473" t="s">
        <v>52</v>
      </c>
      <c r="M191" s="473"/>
      <c r="N191" s="473" t="s">
        <v>58</v>
      </c>
      <c r="O191" s="473" t="s">
        <v>58</v>
      </c>
      <c r="P191" s="473" t="s">
        <v>52</v>
      </c>
      <c r="Q191" s="473" t="s">
        <v>510</v>
      </c>
      <c r="R191" s="473" t="s">
        <v>485</v>
      </c>
      <c r="S191" s="473" t="s">
        <v>617</v>
      </c>
      <c r="T191" s="473"/>
      <c r="U191" s="473"/>
      <c r="V191" s="473">
        <v>40000</v>
      </c>
      <c r="W191" s="473">
        <v>40000</v>
      </c>
      <c r="X191" s="473"/>
      <c r="Y191" s="473"/>
      <c r="Z191" s="473"/>
      <c r="AA191" s="473"/>
      <c r="AB191" s="473"/>
      <c r="AC191" s="473"/>
      <c r="AD191" s="473"/>
      <c r="AE191" s="473"/>
      <c r="AF191" s="473"/>
      <c r="AG191" s="473"/>
      <c r="AH191" s="473"/>
      <c r="AI191" s="473"/>
      <c r="AJ191" s="473"/>
      <c r="AK191" s="473"/>
      <c r="AL191" s="473"/>
      <c r="AM191" s="473"/>
      <c r="AN191" s="473"/>
      <c r="AO191" s="473"/>
      <c r="AP191" s="473"/>
      <c r="AQ191" s="473"/>
      <c r="AR191" s="473"/>
      <c r="AS191" s="473"/>
      <c r="AT191" s="473"/>
      <c r="AU191" s="473"/>
      <c r="AV191" s="473"/>
      <c r="AW191" s="473"/>
      <c r="AX191" s="473"/>
      <c r="AY191" s="19">
        <v>777.25</v>
      </c>
      <c r="AZ191" s="473"/>
      <c r="BA191" s="473"/>
      <c r="BB191" s="473" t="s">
        <v>3336</v>
      </c>
      <c r="BC191" s="473" t="s">
        <v>758</v>
      </c>
      <c r="BD191" s="473">
        <v>42</v>
      </c>
      <c r="BE191" s="473">
        <v>46</v>
      </c>
      <c r="BF191" s="473">
        <v>53.88</v>
      </c>
      <c r="BG191" s="473">
        <v>24</v>
      </c>
      <c r="BH191" s="473">
        <v>1</v>
      </c>
      <c r="BI191" s="473">
        <v>32.82</v>
      </c>
      <c r="BJ191" s="473">
        <f t="shared" si="70"/>
        <v>42.781633333333332</v>
      </c>
      <c r="BK191" s="473">
        <f t="shared" si="71"/>
        <v>24.025783333333333</v>
      </c>
      <c r="BL191" s="473"/>
      <c r="BM191" s="473"/>
      <c r="BN191" s="473" t="s">
        <v>10668</v>
      </c>
    </row>
    <row r="192" spans="1:818 1064:1842 2088:2866 3112:3890 4136:4914 5160:5938 6184:6962 7208:7986 8232:9010 9256:10034 10280:11058 11304:12082 12328:13106 13352:14130 14376:15154 15400:16178" s="183" customFormat="1" ht="37.5" customHeight="1" x14ac:dyDescent="0.25">
      <c r="A192" s="473">
        <v>793</v>
      </c>
      <c r="B192" s="473" t="s">
        <v>3168</v>
      </c>
      <c r="C192" s="475">
        <v>100799</v>
      </c>
      <c r="D192" s="476">
        <v>38387</v>
      </c>
      <c r="E192" s="477">
        <v>38387</v>
      </c>
      <c r="F192" s="477">
        <v>45692</v>
      </c>
      <c r="G192" s="473" t="s">
        <v>707</v>
      </c>
      <c r="H192" s="473" t="s">
        <v>605</v>
      </c>
      <c r="I192" s="473" t="s">
        <v>4944</v>
      </c>
      <c r="J192" s="473" t="s">
        <v>202</v>
      </c>
      <c r="K192" s="473" t="s">
        <v>202</v>
      </c>
      <c r="L192" s="473" t="s">
        <v>72</v>
      </c>
      <c r="M192" s="473">
        <v>72343</v>
      </c>
      <c r="N192" s="473" t="s">
        <v>202</v>
      </c>
      <c r="O192" s="473" t="s">
        <v>202</v>
      </c>
      <c r="P192" s="473" t="s">
        <v>72</v>
      </c>
      <c r="Q192" s="473" t="s">
        <v>730</v>
      </c>
      <c r="R192" s="473" t="s">
        <v>485</v>
      </c>
      <c r="S192" s="473" t="s">
        <v>545</v>
      </c>
      <c r="T192" s="473" t="s">
        <v>4945</v>
      </c>
      <c r="U192" s="473"/>
      <c r="V192" s="473">
        <v>153400</v>
      </c>
      <c r="W192" s="473"/>
      <c r="X192" s="473"/>
      <c r="Y192" s="473"/>
      <c r="Z192" s="473"/>
      <c r="AA192" s="473"/>
      <c r="AB192" s="473"/>
      <c r="AC192" s="473">
        <v>153400</v>
      </c>
      <c r="AD192" s="473"/>
      <c r="AE192" s="473"/>
      <c r="AF192" s="473"/>
      <c r="AG192" s="473"/>
      <c r="AH192" s="473"/>
      <c r="AI192" s="473">
        <v>7</v>
      </c>
      <c r="AJ192" s="473">
        <v>34</v>
      </c>
      <c r="AK192" s="473"/>
      <c r="AL192" s="473"/>
      <c r="AM192" s="473"/>
      <c r="AN192" s="473"/>
      <c r="AO192" s="473"/>
      <c r="AP192" s="473"/>
      <c r="AQ192" s="473"/>
      <c r="AR192" s="473"/>
      <c r="AS192" s="473"/>
      <c r="AT192" s="473"/>
      <c r="AU192" s="473"/>
      <c r="AV192" s="473"/>
      <c r="AW192" s="473"/>
      <c r="AX192" s="473"/>
      <c r="AY192" s="19"/>
      <c r="AZ192" s="473">
        <v>4666563.78</v>
      </c>
      <c r="BA192" s="473">
        <v>8586731.0399999991</v>
      </c>
      <c r="BB192" s="473" t="s">
        <v>5665</v>
      </c>
      <c r="BC192" s="473" t="s">
        <v>5666</v>
      </c>
      <c r="BD192" s="473">
        <v>42</v>
      </c>
      <c r="BE192" s="473">
        <v>55</v>
      </c>
      <c r="BF192" s="473">
        <v>48.3</v>
      </c>
      <c r="BG192" s="473">
        <v>24</v>
      </c>
      <c r="BH192" s="473">
        <v>17</v>
      </c>
      <c r="BI192" s="473">
        <v>53.3</v>
      </c>
      <c r="BJ192" s="473">
        <f t="shared" ref="BJ192" si="78">BD192+BE192/60+BF192/3600</f>
        <v>42.930083333333329</v>
      </c>
      <c r="BK192" s="473">
        <f t="shared" ref="BK192" si="79">BG192+BH192/60+BI192/3600</f>
        <v>24.298138888888889</v>
      </c>
      <c r="BL192" s="473"/>
      <c r="BM192" s="473"/>
      <c r="BN192" s="473" t="s">
        <v>10545</v>
      </c>
    </row>
    <row r="193" spans="1:66" s="183" customFormat="1" ht="17.25" customHeight="1" x14ac:dyDescent="0.25">
      <c r="A193" s="16">
        <v>801</v>
      </c>
      <c r="B193" s="16" t="s">
        <v>3169</v>
      </c>
      <c r="C193" s="214">
        <v>100807</v>
      </c>
      <c r="D193" s="213"/>
      <c r="E193" s="213">
        <v>38387</v>
      </c>
      <c r="F193" s="201">
        <v>40578</v>
      </c>
      <c r="G193" s="16" t="s">
        <v>3808</v>
      </c>
      <c r="H193" s="16"/>
      <c r="I193" s="16"/>
      <c r="J193" s="16" t="s">
        <v>276</v>
      </c>
      <c r="K193" s="16" t="s">
        <v>44</v>
      </c>
      <c r="L193" s="16" t="s">
        <v>45</v>
      </c>
      <c r="M193" s="16"/>
      <c r="N193" s="16" t="s">
        <v>276</v>
      </c>
      <c r="O193" s="16" t="s">
        <v>44</v>
      </c>
      <c r="P193" s="16" t="s">
        <v>45</v>
      </c>
      <c r="Q193" s="16" t="s">
        <v>759</v>
      </c>
      <c r="R193" s="16" t="s">
        <v>485</v>
      </c>
      <c r="S193" s="16" t="s">
        <v>341</v>
      </c>
      <c r="T193" s="16"/>
      <c r="U193" s="16"/>
      <c r="V193" s="16">
        <v>233280</v>
      </c>
      <c r="W193" s="16"/>
      <c r="X193" s="16"/>
      <c r="Y193" s="16"/>
      <c r="Z193" s="16"/>
      <c r="AA193" s="16">
        <v>233280</v>
      </c>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203"/>
      <c r="AZ193" s="16"/>
      <c r="BA193" s="16"/>
      <c r="BB193" s="16" t="s">
        <v>5667</v>
      </c>
      <c r="BC193" s="16" t="s">
        <v>5668</v>
      </c>
      <c r="BD193" s="16">
        <v>43</v>
      </c>
      <c r="BE193" s="16">
        <v>18</v>
      </c>
      <c r="BF193" s="16">
        <v>31.3</v>
      </c>
      <c r="BG193" s="16">
        <v>25</v>
      </c>
      <c r="BH193" s="16">
        <v>50</v>
      </c>
      <c r="BI193" s="16">
        <v>25.9</v>
      </c>
      <c r="BJ193" s="16">
        <f t="shared" si="70"/>
        <v>43.308694444444441</v>
      </c>
      <c r="BK193" s="16">
        <f t="shared" si="71"/>
        <v>25.840527777777776</v>
      </c>
      <c r="BL193" s="16"/>
      <c r="BM193" s="16"/>
      <c r="BN193" s="16"/>
    </row>
    <row r="194" spans="1:66" s="183" customFormat="1" ht="25.5" x14ac:dyDescent="0.25">
      <c r="A194" s="16">
        <v>809</v>
      </c>
      <c r="B194" s="16" t="s">
        <v>3170</v>
      </c>
      <c r="C194" s="214">
        <v>100815</v>
      </c>
      <c r="D194" s="201"/>
      <c r="E194" s="201">
        <v>38391</v>
      </c>
      <c r="F194" s="201">
        <v>41554</v>
      </c>
      <c r="G194" s="16" t="s">
        <v>761</v>
      </c>
      <c r="H194" s="16"/>
      <c r="I194" s="16"/>
      <c r="J194" s="16" t="s">
        <v>202</v>
      </c>
      <c r="K194" s="16" t="s">
        <v>202</v>
      </c>
      <c r="L194" s="16" t="s">
        <v>72</v>
      </c>
      <c r="M194" s="16">
        <v>54223</v>
      </c>
      <c r="N194" s="16" t="s">
        <v>202</v>
      </c>
      <c r="O194" s="16" t="s">
        <v>202</v>
      </c>
      <c r="P194" s="16" t="s">
        <v>72</v>
      </c>
      <c r="Q194" s="16" t="s">
        <v>135</v>
      </c>
      <c r="R194" s="16" t="s">
        <v>485</v>
      </c>
      <c r="S194" s="16" t="s">
        <v>545</v>
      </c>
      <c r="T194" s="16"/>
      <c r="U194" s="16"/>
      <c r="V194" s="16">
        <v>378000</v>
      </c>
      <c r="W194" s="16"/>
      <c r="X194" s="16"/>
      <c r="Y194" s="16"/>
      <c r="Z194" s="16"/>
      <c r="AA194" s="16"/>
      <c r="AB194" s="16"/>
      <c r="AC194" s="16">
        <v>378000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t="s">
        <v>5669</v>
      </c>
      <c r="BC194" s="16" t="s">
        <v>5670</v>
      </c>
      <c r="BD194" s="16">
        <v>42</v>
      </c>
      <c r="BE194" s="16">
        <v>52</v>
      </c>
      <c r="BF194" s="16">
        <v>51.7</v>
      </c>
      <c r="BG194" s="16">
        <v>24</v>
      </c>
      <c r="BH194" s="16">
        <v>19</v>
      </c>
      <c r="BI194" s="16">
        <v>52.6</v>
      </c>
      <c r="BJ194" s="16">
        <f t="shared" si="70"/>
        <v>42.881027777777781</v>
      </c>
      <c r="BK194" s="16">
        <f t="shared" si="71"/>
        <v>24.331277777777778</v>
      </c>
      <c r="BL194" s="16"/>
      <c r="BM194" s="16"/>
      <c r="BN194" s="16"/>
    </row>
    <row r="195" spans="1:66" s="183" customFormat="1" ht="21.75" customHeight="1" x14ac:dyDescent="0.25">
      <c r="A195" s="16">
        <v>813</v>
      </c>
      <c r="B195" s="16" t="s">
        <v>762</v>
      </c>
      <c r="C195" s="214">
        <v>100819</v>
      </c>
      <c r="D195" s="201">
        <v>38393</v>
      </c>
      <c r="E195" s="201">
        <v>38393</v>
      </c>
      <c r="F195" s="201">
        <v>42045</v>
      </c>
      <c r="G195" s="16" t="s">
        <v>610</v>
      </c>
      <c r="H195" s="16"/>
      <c r="I195" s="16"/>
      <c r="J195" s="16" t="s">
        <v>157</v>
      </c>
      <c r="K195" s="16" t="s">
        <v>157</v>
      </c>
      <c r="L195" s="16" t="s">
        <v>72</v>
      </c>
      <c r="M195" s="16">
        <v>6085</v>
      </c>
      <c r="N195" s="16" t="s">
        <v>157</v>
      </c>
      <c r="O195" s="16" t="s">
        <v>157</v>
      </c>
      <c r="P195" s="16" t="s">
        <v>72</v>
      </c>
      <c r="Q195" s="16" t="s">
        <v>37</v>
      </c>
      <c r="R195" s="16" t="s">
        <v>485</v>
      </c>
      <c r="S195" s="16" t="s">
        <v>401</v>
      </c>
      <c r="T195" s="16"/>
      <c r="U195" s="16"/>
      <c r="V195" s="16">
        <v>39000</v>
      </c>
      <c r="W195" s="16"/>
      <c r="X195" s="16">
        <v>39000</v>
      </c>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203"/>
      <c r="AZ195" s="16"/>
      <c r="BA195" s="16"/>
      <c r="BB195" s="16"/>
      <c r="BC195" s="16"/>
      <c r="BD195" s="16"/>
      <c r="BE195" s="16"/>
      <c r="BF195" s="16"/>
      <c r="BG195" s="16"/>
      <c r="BH195" s="16"/>
      <c r="BI195" s="16"/>
      <c r="BJ195" s="16">
        <f t="shared" si="70"/>
        <v>0</v>
      </c>
      <c r="BK195" s="16">
        <f t="shared" si="71"/>
        <v>0</v>
      </c>
      <c r="BL195" s="16"/>
      <c r="BM195" s="16"/>
      <c r="BN195" s="16"/>
    </row>
    <row r="196" spans="1:66" s="183" customFormat="1" ht="53.25" customHeight="1" x14ac:dyDescent="0.25">
      <c r="A196" s="473">
        <v>817</v>
      </c>
      <c r="B196" s="473" t="s">
        <v>3171</v>
      </c>
      <c r="C196" s="475">
        <v>100823</v>
      </c>
      <c r="D196" s="476">
        <v>38397</v>
      </c>
      <c r="E196" s="476">
        <v>38397</v>
      </c>
      <c r="F196" s="477">
        <v>45702</v>
      </c>
      <c r="G196" s="473" t="s">
        <v>462</v>
      </c>
      <c r="H196" s="473" t="s">
        <v>996</v>
      </c>
      <c r="I196" s="473" t="s">
        <v>4921</v>
      </c>
      <c r="J196" s="473" t="s">
        <v>763</v>
      </c>
      <c r="K196" s="473" t="s">
        <v>152</v>
      </c>
      <c r="L196" s="473" t="s">
        <v>72</v>
      </c>
      <c r="M196" s="473" t="s">
        <v>4920</v>
      </c>
      <c r="N196" s="473" t="s">
        <v>763</v>
      </c>
      <c r="O196" s="473" t="s">
        <v>152</v>
      </c>
      <c r="P196" s="473" t="s">
        <v>72</v>
      </c>
      <c r="Q196" s="473" t="s">
        <v>55</v>
      </c>
      <c r="R196" s="473" t="s">
        <v>485</v>
      </c>
      <c r="S196" s="473" t="s">
        <v>4725</v>
      </c>
      <c r="T196" s="473" t="s">
        <v>2669</v>
      </c>
      <c r="U196" s="473"/>
      <c r="V196" s="473">
        <v>65589000</v>
      </c>
      <c r="W196" s="473"/>
      <c r="X196" s="473"/>
      <c r="Y196" s="473"/>
      <c r="Z196" s="473"/>
      <c r="AA196" s="473"/>
      <c r="AB196" s="473"/>
      <c r="AC196" s="473"/>
      <c r="AD196" s="473"/>
      <c r="AE196" s="473"/>
      <c r="AF196" s="473">
        <v>65589000</v>
      </c>
      <c r="AG196" s="473">
        <v>153.9</v>
      </c>
      <c r="AH196" s="473">
        <v>5.5</v>
      </c>
      <c r="AI196" s="473">
        <v>4000</v>
      </c>
      <c r="AJ196" s="473">
        <v>360</v>
      </c>
      <c r="AK196" s="473"/>
      <c r="AL196" s="473"/>
      <c r="AM196" s="473"/>
      <c r="AN196" s="473"/>
      <c r="AO196" s="473"/>
      <c r="AP196" s="473"/>
      <c r="AQ196" s="473"/>
      <c r="AR196" s="473"/>
      <c r="AS196" s="473"/>
      <c r="AT196" s="473"/>
      <c r="AU196" s="473"/>
      <c r="AV196" s="473"/>
      <c r="AW196" s="473"/>
      <c r="AX196" s="473" t="s">
        <v>468</v>
      </c>
      <c r="AY196" s="19"/>
      <c r="AZ196" s="473">
        <v>4686934.1969999997</v>
      </c>
      <c r="BA196" s="473">
        <v>8574462.9529999997</v>
      </c>
      <c r="BB196" s="19" t="s">
        <v>5671</v>
      </c>
      <c r="BC196" s="19" t="s">
        <v>5672</v>
      </c>
      <c r="BD196" s="19">
        <v>43</v>
      </c>
      <c r="BE196" s="19">
        <v>6</v>
      </c>
      <c r="BF196" s="19">
        <v>53.3</v>
      </c>
      <c r="BG196" s="19">
        <v>24</v>
      </c>
      <c r="BH196" s="19">
        <v>9</v>
      </c>
      <c r="BI196" s="19">
        <v>2.6</v>
      </c>
      <c r="BJ196" s="572">
        <f t="shared" ref="BJ196" si="80">BD196+BE196/60+BF196/3600</f>
        <v>43.114805555555556</v>
      </c>
      <c r="BK196" s="572">
        <f t="shared" ref="BK196" si="81">BG196+BH196/60+BI196/3600</f>
        <v>24.150722222222221</v>
      </c>
      <c r="BL196" s="473"/>
      <c r="BM196" s="473"/>
      <c r="BN196" s="473" t="s">
        <v>10604</v>
      </c>
    </row>
    <row r="197" spans="1:66" s="183" customFormat="1" ht="54" customHeight="1" x14ac:dyDescent="0.25">
      <c r="A197" s="271">
        <v>818</v>
      </c>
      <c r="B197" s="271" t="s">
        <v>3172</v>
      </c>
      <c r="C197" s="272">
        <v>100824</v>
      </c>
      <c r="D197" s="273">
        <v>38401</v>
      </c>
      <c r="E197" s="273">
        <v>38401</v>
      </c>
      <c r="F197" s="274">
        <v>42053</v>
      </c>
      <c r="G197" s="271" t="s">
        <v>764</v>
      </c>
      <c r="H197" s="271" t="s">
        <v>1018</v>
      </c>
      <c r="I197" s="271"/>
      <c r="J197" s="271" t="s">
        <v>619</v>
      </c>
      <c r="K197" s="271" t="s">
        <v>166</v>
      </c>
      <c r="L197" s="271" t="s">
        <v>92</v>
      </c>
      <c r="M197" s="271"/>
      <c r="N197" s="271" t="s">
        <v>619</v>
      </c>
      <c r="O197" s="271" t="s">
        <v>166</v>
      </c>
      <c r="P197" s="271" t="s">
        <v>92</v>
      </c>
      <c r="Q197" s="271" t="s">
        <v>718</v>
      </c>
      <c r="R197" s="271" t="s">
        <v>550</v>
      </c>
      <c r="S197" s="16" t="s">
        <v>4725</v>
      </c>
      <c r="T197" s="16" t="s">
        <v>2749</v>
      </c>
      <c r="U197" s="271"/>
      <c r="V197" s="271">
        <v>19200000</v>
      </c>
      <c r="W197" s="271"/>
      <c r="X197" s="271"/>
      <c r="Y197" s="271"/>
      <c r="Z197" s="271"/>
      <c r="AA197" s="271"/>
      <c r="AB197" s="271"/>
      <c r="AC197" s="271"/>
      <c r="AD197" s="271"/>
      <c r="AE197" s="271"/>
      <c r="AF197" s="271">
        <v>19200000</v>
      </c>
      <c r="AG197" s="271"/>
      <c r="AH197" s="271"/>
      <c r="AI197" s="271"/>
      <c r="AJ197" s="271"/>
      <c r="AK197" s="271"/>
      <c r="AL197" s="271"/>
      <c r="AM197" s="271"/>
      <c r="AN197" s="271"/>
      <c r="AO197" s="271"/>
      <c r="AP197" s="271"/>
      <c r="AQ197" s="271"/>
      <c r="AR197" s="271"/>
      <c r="AS197" s="271"/>
      <c r="AT197" s="271"/>
      <c r="AU197" s="271"/>
      <c r="AV197" s="271"/>
      <c r="AW197" s="271"/>
      <c r="AX197" s="271"/>
      <c r="AY197" s="275"/>
      <c r="AZ197" s="271"/>
      <c r="BA197" s="271"/>
      <c r="BB197" s="271"/>
      <c r="BC197" s="271"/>
      <c r="BD197" s="271"/>
      <c r="BE197" s="271"/>
      <c r="BF197" s="271"/>
      <c r="BG197" s="271"/>
      <c r="BH197" s="271"/>
      <c r="BI197" s="271"/>
      <c r="BJ197" s="271">
        <f t="shared" ref="BJ197:BJ218" si="82">BD197+BE197/60+BF197/3600</f>
        <v>0</v>
      </c>
      <c r="BK197" s="271">
        <f t="shared" ref="BK197:BK218" si="83">BG197+BH197/60+BI197/3600</f>
        <v>0</v>
      </c>
      <c r="BL197" s="271"/>
      <c r="BM197" s="271"/>
      <c r="BN197" s="276" t="s">
        <v>4991</v>
      </c>
    </row>
    <row r="198" spans="1:66" s="183" customFormat="1" ht="53.25" customHeight="1" x14ac:dyDescent="0.25">
      <c r="A198" s="473">
        <v>818</v>
      </c>
      <c r="B198" s="473" t="s">
        <v>4983</v>
      </c>
      <c r="C198" s="475">
        <v>100824</v>
      </c>
      <c r="D198" s="476">
        <v>38401</v>
      </c>
      <c r="E198" s="476">
        <v>38401</v>
      </c>
      <c r="F198" s="477">
        <v>49358</v>
      </c>
      <c r="G198" s="473" t="s">
        <v>5002</v>
      </c>
      <c r="H198" s="473" t="s">
        <v>1018</v>
      </c>
      <c r="I198" s="473" t="s">
        <v>4984</v>
      </c>
      <c r="J198" s="473" t="s">
        <v>619</v>
      </c>
      <c r="K198" s="473" t="s">
        <v>166</v>
      </c>
      <c r="L198" s="473" t="s">
        <v>92</v>
      </c>
      <c r="M198" s="473"/>
      <c r="N198" s="473" t="s">
        <v>619</v>
      </c>
      <c r="O198" s="473" t="s">
        <v>166</v>
      </c>
      <c r="P198" s="473" t="s">
        <v>92</v>
      </c>
      <c r="Q198" s="473" t="s">
        <v>718</v>
      </c>
      <c r="R198" s="473" t="s">
        <v>550</v>
      </c>
      <c r="S198" s="473" t="s">
        <v>4725</v>
      </c>
      <c r="T198" s="473" t="s">
        <v>2749</v>
      </c>
      <c r="U198" s="473"/>
      <c r="V198" s="473">
        <v>19200000</v>
      </c>
      <c r="W198" s="473"/>
      <c r="X198" s="473"/>
      <c r="Y198" s="473"/>
      <c r="Z198" s="473"/>
      <c r="AA198" s="473"/>
      <c r="AB198" s="473"/>
      <c r="AC198" s="473"/>
      <c r="AD198" s="473"/>
      <c r="AE198" s="473"/>
      <c r="AF198" s="473">
        <v>19200000</v>
      </c>
      <c r="AG198" s="473">
        <v>7800</v>
      </c>
      <c r="AH198" s="473">
        <v>511</v>
      </c>
      <c r="AI198" s="473">
        <v>1900</v>
      </c>
      <c r="AJ198" s="473"/>
      <c r="AK198" s="473"/>
      <c r="AL198" s="473"/>
      <c r="AM198" s="473"/>
      <c r="AN198" s="473"/>
      <c r="AO198" s="473"/>
      <c r="AP198" s="473"/>
      <c r="AQ198" s="473"/>
      <c r="AR198" s="473"/>
      <c r="AS198" s="473"/>
      <c r="AT198" s="473"/>
      <c r="AU198" s="473"/>
      <c r="AV198" s="473"/>
      <c r="AW198" s="473"/>
      <c r="AX198" s="473" t="s">
        <v>4985</v>
      </c>
      <c r="AY198" s="19"/>
      <c r="AZ198" s="473"/>
      <c r="BA198" s="473"/>
      <c r="BB198" s="19" t="s">
        <v>4986</v>
      </c>
      <c r="BC198" s="19" t="s">
        <v>4987</v>
      </c>
      <c r="BD198" s="19">
        <v>43</v>
      </c>
      <c r="BE198" s="19">
        <v>7</v>
      </c>
      <c r="BF198" s="19">
        <v>17.7</v>
      </c>
      <c r="BG198" s="19">
        <v>23</v>
      </c>
      <c r="BH198" s="19">
        <v>7</v>
      </c>
      <c r="BI198" s="19">
        <v>30.5</v>
      </c>
      <c r="BJ198" s="500">
        <f t="shared" ref="BJ198:BJ199" si="84">BD198+BE198/60+BF198/3600</f>
        <v>43.121583333333334</v>
      </c>
      <c r="BK198" s="500">
        <f t="shared" ref="BK198:BK199" si="85">BG198+BH198/60+BI198/3600</f>
        <v>23.125138888888891</v>
      </c>
      <c r="BL198" s="473"/>
      <c r="BM198" s="473"/>
      <c r="BN198" s="473" t="s">
        <v>9748</v>
      </c>
    </row>
    <row r="199" spans="1:66" s="183" customFormat="1" ht="54" customHeight="1" x14ac:dyDescent="0.25">
      <c r="A199" s="473"/>
      <c r="B199" s="473" t="s">
        <v>4983</v>
      </c>
      <c r="C199" s="475">
        <v>100824</v>
      </c>
      <c r="D199" s="476">
        <v>38401</v>
      </c>
      <c r="E199" s="476">
        <v>38401</v>
      </c>
      <c r="F199" s="477">
        <v>49358</v>
      </c>
      <c r="G199" s="473" t="s">
        <v>5002</v>
      </c>
      <c r="H199" s="473" t="s">
        <v>1018</v>
      </c>
      <c r="I199" s="473" t="s">
        <v>2749</v>
      </c>
      <c r="J199" s="473" t="s">
        <v>619</v>
      </c>
      <c r="K199" s="473" t="s">
        <v>166</v>
      </c>
      <c r="L199" s="473" t="s">
        <v>92</v>
      </c>
      <c r="M199" s="473"/>
      <c r="N199" s="473" t="s">
        <v>619</v>
      </c>
      <c r="O199" s="473" t="s">
        <v>166</v>
      </c>
      <c r="P199" s="473" t="s">
        <v>92</v>
      </c>
      <c r="Q199" s="473" t="s">
        <v>718</v>
      </c>
      <c r="R199" s="473" t="s">
        <v>550</v>
      </c>
      <c r="S199" s="473" t="s">
        <v>4725</v>
      </c>
      <c r="T199" s="473" t="s">
        <v>2749</v>
      </c>
      <c r="U199" s="473"/>
      <c r="V199" s="473"/>
      <c r="W199" s="473"/>
      <c r="X199" s="473"/>
      <c r="Y199" s="473"/>
      <c r="Z199" s="473"/>
      <c r="AA199" s="473"/>
      <c r="AB199" s="473"/>
      <c r="AC199" s="473"/>
      <c r="AD199" s="473"/>
      <c r="AE199" s="473"/>
      <c r="AF199" s="473"/>
      <c r="AG199" s="473"/>
      <c r="AH199" s="473"/>
      <c r="AI199" s="473"/>
      <c r="AJ199" s="473"/>
      <c r="AK199" s="473"/>
      <c r="AL199" s="473"/>
      <c r="AM199" s="473"/>
      <c r="AN199" s="473"/>
      <c r="AO199" s="473"/>
      <c r="AP199" s="473"/>
      <c r="AQ199" s="473"/>
      <c r="AR199" s="473"/>
      <c r="AS199" s="473"/>
      <c r="AT199" s="473"/>
      <c r="AU199" s="473"/>
      <c r="AV199" s="473"/>
      <c r="AW199" s="473"/>
      <c r="AX199" s="473" t="s">
        <v>457</v>
      </c>
      <c r="AY199" s="19" t="s">
        <v>4990</v>
      </c>
      <c r="AZ199" s="473"/>
      <c r="BA199" s="473"/>
      <c r="BB199" s="473" t="s">
        <v>4988</v>
      </c>
      <c r="BC199" s="473" t="s">
        <v>4989</v>
      </c>
      <c r="BD199" s="473">
        <v>43</v>
      </c>
      <c r="BE199" s="473">
        <v>8</v>
      </c>
      <c r="BF199" s="473">
        <v>32.700000000000003</v>
      </c>
      <c r="BG199" s="473">
        <v>23</v>
      </c>
      <c r="BH199" s="473">
        <v>8</v>
      </c>
      <c r="BI199" s="473">
        <v>23.5</v>
      </c>
      <c r="BJ199" s="473">
        <f t="shared" si="84"/>
        <v>43.142416666666669</v>
      </c>
      <c r="BK199" s="473">
        <f t="shared" si="85"/>
        <v>23.139861111111109</v>
      </c>
      <c r="BL199" s="473"/>
      <c r="BM199" s="473"/>
      <c r="BN199" s="473" t="s">
        <v>9748</v>
      </c>
    </row>
    <row r="200" spans="1:66" s="183" customFormat="1" ht="54" customHeight="1" x14ac:dyDescent="0.25">
      <c r="A200" s="271">
        <v>819</v>
      </c>
      <c r="B200" s="271" t="s">
        <v>3173</v>
      </c>
      <c r="C200" s="272">
        <v>100825</v>
      </c>
      <c r="D200" s="273"/>
      <c r="E200" s="273">
        <v>38401</v>
      </c>
      <c r="F200" s="274">
        <v>42053</v>
      </c>
      <c r="G200" s="271" t="s">
        <v>764</v>
      </c>
      <c r="H200" s="271" t="s">
        <v>1017</v>
      </c>
      <c r="I200" s="271"/>
      <c r="J200" s="271" t="s">
        <v>619</v>
      </c>
      <c r="K200" s="271" t="s">
        <v>166</v>
      </c>
      <c r="L200" s="271" t="s">
        <v>92</v>
      </c>
      <c r="M200" s="271"/>
      <c r="N200" s="271" t="s">
        <v>619</v>
      </c>
      <c r="O200" s="271" t="s">
        <v>166</v>
      </c>
      <c r="P200" s="271" t="s">
        <v>92</v>
      </c>
      <c r="Q200" s="271" t="s">
        <v>718</v>
      </c>
      <c r="R200" s="271" t="s">
        <v>550</v>
      </c>
      <c r="S200" s="16" t="s">
        <v>4725</v>
      </c>
      <c r="T200" s="16" t="s">
        <v>3174</v>
      </c>
      <c r="U200" s="271"/>
      <c r="V200" s="271"/>
      <c r="W200" s="271"/>
      <c r="X200" s="271"/>
      <c r="Y200" s="271"/>
      <c r="Z200" s="271"/>
      <c r="AA200" s="271"/>
      <c r="AB200" s="271"/>
      <c r="AC200" s="271"/>
      <c r="AD200" s="271"/>
      <c r="AE200" s="271"/>
      <c r="AF200" s="271"/>
      <c r="AG200" s="271"/>
      <c r="AH200" s="271"/>
      <c r="AI200" s="271"/>
      <c r="AJ200" s="271"/>
      <c r="AK200" s="271"/>
      <c r="AL200" s="271"/>
      <c r="AM200" s="271"/>
      <c r="AN200" s="271"/>
      <c r="AO200" s="271"/>
      <c r="AP200" s="271"/>
      <c r="AQ200" s="271"/>
      <c r="AR200" s="271"/>
      <c r="AS200" s="271"/>
      <c r="AT200" s="271"/>
      <c r="AU200" s="271"/>
      <c r="AV200" s="271"/>
      <c r="AW200" s="271"/>
      <c r="AX200" s="271"/>
      <c r="AY200" s="275"/>
      <c r="AZ200" s="271"/>
      <c r="BA200" s="271"/>
      <c r="BB200" s="271"/>
      <c r="BC200" s="271"/>
      <c r="BD200" s="271"/>
      <c r="BE200" s="271"/>
      <c r="BF200" s="271"/>
      <c r="BG200" s="271"/>
      <c r="BH200" s="271"/>
      <c r="BI200" s="271"/>
      <c r="BJ200" s="271">
        <f t="shared" si="82"/>
        <v>0</v>
      </c>
      <c r="BK200" s="271">
        <f t="shared" si="83"/>
        <v>0</v>
      </c>
      <c r="BL200" s="271"/>
      <c r="BM200" s="271"/>
      <c r="BN200" s="276" t="s">
        <v>4982</v>
      </c>
    </row>
    <row r="201" spans="1:66" s="183" customFormat="1" ht="53.25" customHeight="1" x14ac:dyDescent="0.25">
      <c r="A201" s="15">
        <v>819</v>
      </c>
      <c r="B201" s="15" t="s">
        <v>4983</v>
      </c>
      <c r="C201" s="197">
        <v>100825</v>
      </c>
      <c r="D201" s="198">
        <v>38401</v>
      </c>
      <c r="E201" s="198">
        <v>38401</v>
      </c>
      <c r="F201" s="169">
        <v>49358</v>
      </c>
      <c r="G201" s="15" t="s">
        <v>5003</v>
      </c>
      <c r="H201" s="15" t="s">
        <v>1017</v>
      </c>
      <c r="I201" s="15" t="s">
        <v>4975</v>
      </c>
      <c r="J201" s="15" t="s">
        <v>619</v>
      </c>
      <c r="K201" s="15" t="s">
        <v>166</v>
      </c>
      <c r="L201" s="15" t="s">
        <v>92</v>
      </c>
      <c r="M201" s="15"/>
      <c r="N201" s="15" t="s">
        <v>619</v>
      </c>
      <c r="O201" s="15" t="s">
        <v>166</v>
      </c>
      <c r="P201" s="15" t="s">
        <v>92</v>
      </c>
      <c r="Q201" s="15" t="s">
        <v>718</v>
      </c>
      <c r="R201" s="15" t="s">
        <v>468</v>
      </c>
      <c r="S201" s="15" t="s">
        <v>4725</v>
      </c>
      <c r="T201" s="15" t="s">
        <v>3174</v>
      </c>
      <c r="U201" s="15"/>
      <c r="V201" s="15">
        <v>49000000</v>
      </c>
      <c r="W201" s="15"/>
      <c r="X201" s="15"/>
      <c r="Y201" s="15"/>
      <c r="Z201" s="15"/>
      <c r="AA201" s="15"/>
      <c r="AB201" s="15"/>
      <c r="AC201" s="15"/>
      <c r="AD201" s="15"/>
      <c r="AE201" s="15"/>
      <c r="AF201" s="15">
        <v>49000000</v>
      </c>
      <c r="AG201" s="15">
        <v>5600</v>
      </c>
      <c r="AH201" s="15">
        <v>243.5</v>
      </c>
      <c r="AI201" s="15">
        <v>2900</v>
      </c>
      <c r="AJ201" s="15"/>
      <c r="AK201" s="15"/>
      <c r="AL201" s="15"/>
      <c r="AM201" s="15"/>
      <c r="AN201" s="15"/>
      <c r="AO201" s="15"/>
      <c r="AP201" s="15"/>
      <c r="AQ201" s="15"/>
      <c r="AR201" s="15"/>
      <c r="AS201" s="15"/>
      <c r="AT201" s="15"/>
      <c r="AU201" s="15"/>
      <c r="AV201" s="15"/>
      <c r="AW201" s="15"/>
      <c r="AX201" s="15" t="s">
        <v>4979</v>
      </c>
      <c r="AY201" s="196"/>
      <c r="AZ201" s="15"/>
      <c r="BA201" s="15"/>
      <c r="BB201" s="196" t="s">
        <v>4980</v>
      </c>
      <c r="BC201" s="196" t="s">
        <v>4981</v>
      </c>
      <c r="BD201" s="196">
        <v>43</v>
      </c>
      <c r="BE201" s="196">
        <v>9</v>
      </c>
      <c r="BF201" s="196">
        <v>42.7</v>
      </c>
      <c r="BG201" s="196">
        <v>23</v>
      </c>
      <c r="BH201" s="196">
        <v>10</v>
      </c>
      <c r="BI201" s="196">
        <v>4.3</v>
      </c>
      <c r="BJ201" s="266">
        <f t="shared" ref="BJ201:BJ202" si="86">BD201+BE201/60+BF201/3600</f>
        <v>43.161861111111108</v>
      </c>
      <c r="BK201" s="266">
        <f t="shared" ref="BK201:BK202" si="87">BG201+BH201/60+BI201/3600</f>
        <v>23.167861111111112</v>
      </c>
      <c r="BL201" s="15"/>
      <c r="BM201" s="15"/>
      <c r="BN201" s="15"/>
    </row>
    <row r="202" spans="1:66" s="183" customFormat="1" ht="54" customHeight="1" x14ac:dyDescent="0.25">
      <c r="A202" s="15"/>
      <c r="B202" s="15" t="s">
        <v>4983</v>
      </c>
      <c r="C202" s="197">
        <v>100825</v>
      </c>
      <c r="D202" s="198">
        <v>38401</v>
      </c>
      <c r="E202" s="198">
        <v>38401</v>
      </c>
      <c r="F202" s="169">
        <v>49358</v>
      </c>
      <c r="G202" s="15" t="s">
        <v>5003</v>
      </c>
      <c r="H202" s="15" t="s">
        <v>1017</v>
      </c>
      <c r="I202" s="15" t="s">
        <v>4976</v>
      </c>
      <c r="J202" s="15" t="s">
        <v>619</v>
      </c>
      <c r="K202" s="15" t="s">
        <v>166</v>
      </c>
      <c r="L202" s="15" t="s">
        <v>92</v>
      </c>
      <c r="M202" s="15"/>
      <c r="N202" s="15" t="s">
        <v>619</v>
      </c>
      <c r="O202" s="15" t="s">
        <v>166</v>
      </c>
      <c r="P202" s="15" t="s">
        <v>92</v>
      </c>
      <c r="Q202" s="15" t="s">
        <v>718</v>
      </c>
      <c r="R202" s="15" t="s">
        <v>468</v>
      </c>
      <c r="S202" s="15" t="s">
        <v>4725</v>
      </c>
      <c r="T202" s="15" t="s">
        <v>3174</v>
      </c>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t="s">
        <v>457</v>
      </c>
      <c r="AY202" s="196">
        <v>614.78</v>
      </c>
      <c r="AZ202" s="15"/>
      <c r="BA202" s="15"/>
      <c r="BB202" s="15" t="s">
        <v>4977</v>
      </c>
      <c r="BC202" s="15" t="s">
        <v>4978</v>
      </c>
      <c r="BD202" s="15">
        <v>43</v>
      </c>
      <c r="BE202" s="15">
        <v>10</v>
      </c>
      <c r="BF202" s="15">
        <v>7.6</v>
      </c>
      <c r="BG202" s="15">
        <v>23</v>
      </c>
      <c r="BH202" s="15">
        <v>9</v>
      </c>
      <c r="BI202" s="15">
        <v>19.2</v>
      </c>
      <c r="BJ202" s="15">
        <f t="shared" si="86"/>
        <v>43.168777777777777</v>
      </c>
      <c r="BK202" s="15">
        <f t="shared" si="87"/>
        <v>23.155333333333331</v>
      </c>
      <c r="BL202" s="15"/>
      <c r="BM202" s="15"/>
      <c r="BN202" s="15"/>
    </row>
    <row r="203" spans="1:66" s="183" customFormat="1" ht="54" customHeight="1" x14ac:dyDescent="0.25">
      <c r="A203" s="271">
        <v>820</v>
      </c>
      <c r="B203" s="271" t="s">
        <v>3173</v>
      </c>
      <c r="C203" s="272">
        <v>100826</v>
      </c>
      <c r="D203" s="273"/>
      <c r="E203" s="273">
        <v>38401</v>
      </c>
      <c r="F203" s="274">
        <v>42053</v>
      </c>
      <c r="G203" s="271" t="s">
        <v>764</v>
      </c>
      <c r="H203" s="271" t="s">
        <v>1017</v>
      </c>
      <c r="I203" s="271"/>
      <c r="J203" s="271" t="s">
        <v>619</v>
      </c>
      <c r="K203" s="271" t="s">
        <v>166</v>
      </c>
      <c r="L203" s="271" t="s">
        <v>92</v>
      </c>
      <c r="M203" s="271"/>
      <c r="N203" s="271" t="s">
        <v>619</v>
      </c>
      <c r="O203" s="271" t="s">
        <v>166</v>
      </c>
      <c r="P203" s="271" t="s">
        <v>92</v>
      </c>
      <c r="Q203" s="271" t="s">
        <v>718</v>
      </c>
      <c r="R203" s="271" t="s">
        <v>550</v>
      </c>
      <c r="S203" s="16" t="s">
        <v>4725</v>
      </c>
      <c r="T203" s="207" t="s">
        <v>3175</v>
      </c>
      <c r="U203" s="271"/>
      <c r="V203" s="271"/>
      <c r="W203" s="271"/>
      <c r="X203" s="271"/>
      <c r="Y203" s="271"/>
      <c r="Z203" s="271"/>
      <c r="AA203" s="271"/>
      <c r="AB203" s="271"/>
      <c r="AC203" s="271"/>
      <c r="AD203" s="271"/>
      <c r="AE203" s="271"/>
      <c r="AF203" s="271"/>
      <c r="AG203" s="271"/>
      <c r="AH203" s="271"/>
      <c r="AI203" s="271"/>
      <c r="AJ203" s="271"/>
      <c r="AK203" s="271"/>
      <c r="AL203" s="271"/>
      <c r="AM203" s="271"/>
      <c r="AN203" s="271"/>
      <c r="AO203" s="271"/>
      <c r="AP203" s="271"/>
      <c r="AQ203" s="271"/>
      <c r="AR203" s="271"/>
      <c r="AS203" s="271"/>
      <c r="AT203" s="271"/>
      <c r="AU203" s="271"/>
      <c r="AV203" s="271"/>
      <c r="AW203" s="271"/>
      <c r="AX203" s="271"/>
      <c r="AY203" s="275"/>
      <c r="AZ203" s="271"/>
      <c r="BA203" s="271"/>
      <c r="BB203" s="271"/>
      <c r="BC203" s="271"/>
      <c r="BD203" s="271"/>
      <c r="BE203" s="271"/>
      <c r="BF203" s="271"/>
      <c r="BG203" s="271"/>
      <c r="BH203" s="271"/>
      <c r="BI203" s="271"/>
      <c r="BJ203" s="271">
        <f t="shared" si="82"/>
        <v>0</v>
      </c>
      <c r="BK203" s="271">
        <f t="shared" si="83"/>
        <v>0</v>
      </c>
      <c r="BL203" s="271"/>
      <c r="BM203" s="271"/>
      <c r="BN203" s="276" t="s">
        <v>4963</v>
      </c>
    </row>
    <row r="204" spans="1:66" s="183" customFormat="1" ht="53.25" customHeight="1" x14ac:dyDescent="0.25">
      <c r="A204" s="15">
        <v>820</v>
      </c>
      <c r="B204" s="15" t="s">
        <v>4983</v>
      </c>
      <c r="C204" s="197">
        <v>100826</v>
      </c>
      <c r="D204" s="198">
        <v>38401</v>
      </c>
      <c r="E204" s="198">
        <v>38401</v>
      </c>
      <c r="F204" s="169">
        <v>49358</v>
      </c>
      <c r="G204" s="15" t="s">
        <v>5004</v>
      </c>
      <c r="H204" s="15" t="s">
        <v>1017</v>
      </c>
      <c r="I204" s="15" t="s">
        <v>4962</v>
      </c>
      <c r="J204" s="15" t="s">
        <v>619</v>
      </c>
      <c r="K204" s="15" t="s">
        <v>166</v>
      </c>
      <c r="L204" s="15" t="s">
        <v>92</v>
      </c>
      <c r="M204" s="15"/>
      <c r="N204" s="15" t="s">
        <v>619</v>
      </c>
      <c r="O204" s="15" t="s">
        <v>166</v>
      </c>
      <c r="P204" s="15" t="s">
        <v>92</v>
      </c>
      <c r="Q204" s="15" t="s">
        <v>718</v>
      </c>
      <c r="R204" s="15" t="s">
        <v>468</v>
      </c>
      <c r="S204" s="15" t="s">
        <v>4725</v>
      </c>
      <c r="T204" s="15" t="s">
        <v>4959</v>
      </c>
      <c r="U204" s="15"/>
      <c r="V204" s="15">
        <v>65900000</v>
      </c>
      <c r="W204" s="15"/>
      <c r="X204" s="15"/>
      <c r="Y204" s="15"/>
      <c r="Z204" s="15"/>
      <c r="AA204" s="15"/>
      <c r="AB204" s="15"/>
      <c r="AC204" s="15"/>
      <c r="AD204" s="15"/>
      <c r="AE204" s="15"/>
      <c r="AF204" s="15">
        <v>65900000</v>
      </c>
      <c r="AG204" s="15">
        <v>4000</v>
      </c>
      <c r="AH204" s="15">
        <v>112</v>
      </c>
      <c r="AI204" s="15">
        <v>4000</v>
      </c>
      <c r="AJ204" s="15"/>
      <c r="AK204" s="15"/>
      <c r="AL204" s="15"/>
      <c r="AM204" s="15"/>
      <c r="AN204" s="15"/>
      <c r="AO204" s="15"/>
      <c r="AP204" s="15"/>
      <c r="AQ204" s="15"/>
      <c r="AR204" s="15"/>
      <c r="AS204" s="15"/>
      <c r="AT204" s="15"/>
      <c r="AU204" s="15"/>
      <c r="AV204" s="15"/>
      <c r="AW204" s="15"/>
      <c r="AX204" s="15" t="s">
        <v>4964</v>
      </c>
      <c r="AY204" s="196"/>
      <c r="AZ204" s="15"/>
      <c r="BA204" s="15"/>
      <c r="BB204" s="196" t="s">
        <v>4965</v>
      </c>
      <c r="BC204" s="196" t="s">
        <v>4966</v>
      </c>
      <c r="BD204" s="196">
        <v>43</v>
      </c>
      <c r="BE204" s="196">
        <v>10</v>
      </c>
      <c r="BF204" s="196">
        <v>13.37</v>
      </c>
      <c r="BG204" s="196">
        <v>23</v>
      </c>
      <c r="BH204" s="196">
        <v>9</v>
      </c>
      <c r="BI204" s="196">
        <v>20.079999999999998</v>
      </c>
      <c r="BJ204" s="266">
        <f t="shared" ref="BJ204" si="88">BD204+BE204/60+BF204/3600</f>
        <v>43.170380555555553</v>
      </c>
      <c r="BK204" s="266">
        <f t="shared" ref="BK204" si="89">BG204+BH204/60+BI204/3600</f>
        <v>23.155577777777776</v>
      </c>
      <c r="BL204" s="15"/>
      <c r="BM204" s="15"/>
      <c r="BN204" s="15"/>
    </row>
    <row r="205" spans="1:66" s="183" customFormat="1" ht="43.5" customHeight="1" x14ac:dyDescent="0.25">
      <c r="A205" s="15"/>
      <c r="B205" s="15" t="s">
        <v>4983</v>
      </c>
      <c r="C205" s="197">
        <v>100826</v>
      </c>
      <c r="D205" s="198">
        <v>38401</v>
      </c>
      <c r="E205" s="198">
        <v>38401</v>
      </c>
      <c r="F205" s="169">
        <v>49358</v>
      </c>
      <c r="G205" s="15" t="s">
        <v>5004</v>
      </c>
      <c r="H205" s="15" t="s">
        <v>1017</v>
      </c>
      <c r="I205" s="15" t="s">
        <v>4961</v>
      </c>
      <c r="J205" s="15" t="s">
        <v>619</v>
      </c>
      <c r="K205" s="15" t="s">
        <v>166</v>
      </c>
      <c r="L205" s="15" t="s">
        <v>92</v>
      </c>
      <c r="M205" s="15"/>
      <c r="N205" s="15" t="s">
        <v>619</v>
      </c>
      <c r="O205" s="15" t="s">
        <v>166</v>
      </c>
      <c r="P205" s="15" t="s">
        <v>92</v>
      </c>
      <c r="Q205" s="15" t="s">
        <v>718</v>
      </c>
      <c r="R205" s="15" t="s">
        <v>468</v>
      </c>
      <c r="S205" s="15" t="s">
        <v>4725</v>
      </c>
      <c r="T205" s="15" t="s">
        <v>4959</v>
      </c>
      <c r="U205" s="15"/>
      <c r="V205" s="15" t="s">
        <v>2726</v>
      </c>
      <c r="W205" s="15"/>
      <c r="X205" s="15"/>
      <c r="Y205" s="15"/>
      <c r="Z205" s="15"/>
      <c r="AA205" s="15"/>
      <c r="AB205" s="15"/>
      <c r="AC205" s="15"/>
      <c r="AD205" s="15"/>
      <c r="AE205" s="15"/>
      <c r="AF205" s="15" t="s">
        <v>2726</v>
      </c>
      <c r="AG205" s="15"/>
      <c r="AH205" s="15"/>
      <c r="AI205" s="15"/>
      <c r="AJ205" s="15"/>
      <c r="AK205" s="15"/>
      <c r="AL205" s="15"/>
      <c r="AM205" s="15"/>
      <c r="AN205" s="15"/>
      <c r="AO205" s="15"/>
      <c r="AP205" s="15"/>
      <c r="AQ205" s="15"/>
      <c r="AR205" s="15"/>
      <c r="AS205" s="15"/>
      <c r="AT205" s="15"/>
      <c r="AU205" s="15"/>
      <c r="AV205" s="15"/>
      <c r="AW205" s="15"/>
      <c r="AX205" s="15" t="s">
        <v>458</v>
      </c>
      <c r="AY205" s="196"/>
      <c r="AZ205" s="15"/>
      <c r="BA205" s="15"/>
      <c r="BB205" s="15" t="s">
        <v>4967</v>
      </c>
      <c r="BC205" s="15" t="s">
        <v>4968</v>
      </c>
      <c r="BD205" s="15">
        <v>43</v>
      </c>
      <c r="BE205" s="15">
        <v>11</v>
      </c>
      <c r="BF205" s="15">
        <v>41.43</v>
      </c>
      <c r="BG205" s="15">
        <v>23</v>
      </c>
      <c r="BH205" s="15">
        <v>9</v>
      </c>
      <c r="BI205" s="15">
        <v>43.41</v>
      </c>
      <c r="BJ205" s="15">
        <f t="shared" ref="BJ205:BJ207" si="90">BD205+BE205/60+BF205/3600</f>
        <v>43.194841666666662</v>
      </c>
      <c r="BK205" s="15">
        <f t="shared" ref="BK205:BK207" si="91">BG205+BH205/60+BI205/3600</f>
        <v>23.162058333333331</v>
      </c>
      <c r="BL205" s="15"/>
      <c r="BM205" s="15"/>
      <c r="BN205" s="15"/>
    </row>
    <row r="206" spans="1:66" s="183" customFormat="1" ht="48" customHeight="1" x14ac:dyDescent="0.25">
      <c r="A206" s="15"/>
      <c r="B206" s="15" t="s">
        <v>4983</v>
      </c>
      <c r="C206" s="197">
        <v>100826</v>
      </c>
      <c r="D206" s="198">
        <v>38401</v>
      </c>
      <c r="E206" s="198">
        <v>38401</v>
      </c>
      <c r="F206" s="169">
        <v>49358</v>
      </c>
      <c r="G206" s="15" t="s">
        <v>5004</v>
      </c>
      <c r="H206" s="15" t="s">
        <v>1017</v>
      </c>
      <c r="I206" s="15" t="s">
        <v>4960</v>
      </c>
      <c r="J206" s="15" t="s">
        <v>619</v>
      </c>
      <c r="K206" s="15" t="s">
        <v>166</v>
      </c>
      <c r="L206" s="15" t="s">
        <v>92</v>
      </c>
      <c r="M206" s="15"/>
      <c r="N206" s="15" t="s">
        <v>619</v>
      </c>
      <c r="O206" s="15" t="s">
        <v>166</v>
      </c>
      <c r="P206" s="15" t="s">
        <v>92</v>
      </c>
      <c r="Q206" s="15" t="s">
        <v>718</v>
      </c>
      <c r="R206" s="15" t="s">
        <v>468</v>
      </c>
      <c r="S206" s="15" t="s">
        <v>4725</v>
      </c>
      <c r="T206" s="15" t="s">
        <v>4959</v>
      </c>
      <c r="U206" s="15"/>
      <c r="V206" s="15" t="s">
        <v>2726</v>
      </c>
      <c r="W206" s="15"/>
      <c r="X206" s="15"/>
      <c r="Y206" s="15"/>
      <c r="Z206" s="15"/>
      <c r="AA206" s="15"/>
      <c r="AB206" s="15"/>
      <c r="AC206" s="15"/>
      <c r="AD206" s="15"/>
      <c r="AE206" s="15"/>
      <c r="AF206" s="15" t="s">
        <v>2726</v>
      </c>
      <c r="AG206" s="15"/>
      <c r="AH206" s="15"/>
      <c r="AI206" s="15"/>
      <c r="AJ206" s="15"/>
      <c r="AK206" s="15"/>
      <c r="AL206" s="15"/>
      <c r="AM206" s="15"/>
      <c r="AN206" s="15"/>
      <c r="AO206" s="15"/>
      <c r="AP206" s="15"/>
      <c r="AQ206" s="15"/>
      <c r="AR206" s="15"/>
      <c r="AS206" s="15"/>
      <c r="AT206" s="15"/>
      <c r="AU206" s="15"/>
      <c r="AV206" s="15"/>
      <c r="AW206" s="15"/>
      <c r="AX206" s="15" t="s">
        <v>4969</v>
      </c>
      <c r="AY206" s="196"/>
      <c r="AZ206" s="15"/>
      <c r="BA206" s="15"/>
      <c r="BB206" s="15" t="s">
        <v>4971</v>
      </c>
      <c r="BC206" s="15" t="s">
        <v>4972</v>
      </c>
      <c r="BD206" s="15">
        <v>43</v>
      </c>
      <c r="BE206" s="15">
        <v>11</v>
      </c>
      <c r="BF206" s="15">
        <v>45.4</v>
      </c>
      <c r="BG206" s="15">
        <v>23</v>
      </c>
      <c r="BH206" s="15">
        <v>9</v>
      </c>
      <c r="BI206" s="15">
        <v>41.5</v>
      </c>
      <c r="BJ206" s="15">
        <f t="shared" si="90"/>
        <v>43.195944444444443</v>
      </c>
      <c r="BK206" s="15">
        <f t="shared" si="91"/>
        <v>23.161527777777778</v>
      </c>
      <c r="BL206" s="15"/>
      <c r="BM206" s="15"/>
      <c r="BN206" s="15"/>
    </row>
    <row r="207" spans="1:66" s="183" customFormat="1" ht="54" customHeight="1" x14ac:dyDescent="0.25">
      <c r="A207" s="15"/>
      <c r="B207" s="15" t="s">
        <v>4983</v>
      </c>
      <c r="C207" s="197">
        <v>100826</v>
      </c>
      <c r="D207" s="198">
        <v>38401</v>
      </c>
      <c r="E207" s="198">
        <v>38401</v>
      </c>
      <c r="F207" s="169">
        <v>49358</v>
      </c>
      <c r="G207" s="15" t="s">
        <v>5004</v>
      </c>
      <c r="H207" s="15" t="s">
        <v>1017</v>
      </c>
      <c r="I207" s="15" t="s">
        <v>4960</v>
      </c>
      <c r="J207" s="15" t="s">
        <v>619</v>
      </c>
      <c r="K207" s="15" t="s">
        <v>166</v>
      </c>
      <c r="L207" s="15" t="s">
        <v>92</v>
      </c>
      <c r="M207" s="15"/>
      <c r="N207" s="15" t="s">
        <v>619</v>
      </c>
      <c r="O207" s="15" t="s">
        <v>166</v>
      </c>
      <c r="P207" s="15" t="s">
        <v>92</v>
      </c>
      <c r="Q207" s="15" t="s">
        <v>718</v>
      </c>
      <c r="R207" s="15" t="s">
        <v>468</v>
      </c>
      <c r="S207" s="15" t="s">
        <v>4725</v>
      </c>
      <c r="T207" s="15" t="s">
        <v>4959</v>
      </c>
      <c r="U207" s="15"/>
      <c r="V207" s="15" t="s">
        <v>2726</v>
      </c>
      <c r="W207" s="15"/>
      <c r="X207" s="15"/>
      <c r="Y207" s="15"/>
      <c r="Z207" s="15"/>
      <c r="AA207" s="15"/>
      <c r="AB207" s="15"/>
      <c r="AC207" s="15"/>
      <c r="AD207" s="15"/>
      <c r="AE207" s="15"/>
      <c r="AF207" s="15" t="s">
        <v>2726</v>
      </c>
      <c r="AG207" s="15"/>
      <c r="AH207" s="15"/>
      <c r="AI207" s="15"/>
      <c r="AJ207" s="15"/>
      <c r="AK207" s="15"/>
      <c r="AL207" s="15"/>
      <c r="AM207" s="15"/>
      <c r="AN207" s="15"/>
      <c r="AO207" s="15"/>
      <c r="AP207" s="15"/>
      <c r="AQ207" s="15"/>
      <c r="AR207" s="15"/>
      <c r="AS207" s="15"/>
      <c r="AT207" s="15"/>
      <c r="AU207" s="15"/>
      <c r="AV207" s="15"/>
      <c r="AW207" s="15"/>
      <c r="AX207" s="15" t="s">
        <v>4970</v>
      </c>
      <c r="AY207" s="196"/>
      <c r="AZ207" s="15"/>
      <c r="BA207" s="15"/>
      <c r="BB207" s="15" t="s">
        <v>4973</v>
      </c>
      <c r="BC207" s="15" t="s">
        <v>4974</v>
      </c>
      <c r="BD207" s="15">
        <v>43</v>
      </c>
      <c r="BE207" s="15">
        <v>11</v>
      </c>
      <c r="BF207" s="15">
        <v>40.799999999999997</v>
      </c>
      <c r="BG207" s="15">
        <v>23</v>
      </c>
      <c r="BH207" s="15">
        <v>9</v>
      </c>
      <c r="BI207" s="15">
        <v>47.8</v>
      </c>
      <c r="BJ207" s="15">
        <f t="shared" si="90"/>
        <v>43.194666666666663</v>
      </c>
      <c r="BK207" s="15">
        <f t="shared" si="91"/>
        <v>23.163277777777775</v>
      </c>
      <c r="BL207" s="15"/>
      <c r="BM207" s="15"/>
      <c r="BN207" s="15"/>
    </row>
    <row r="208" spans="1:66" s="183" customFormat="1" ht="25.5" customHeight="1" x14ac:dyDescent="0.25">
      <c r="A208" s="16">
        <v>824</v>
      </c>
      <c r="B208" s="16" t="s">
        <v>518</v>
      </c>
      <c r="C208" s="214">
        <v>100830</v>
      </c>
      <c r="D208" s="201"/>
      <c r="E208" s="201">
        <v>38401</v>
      </c>
      <c r="F208" s="201">
        <v>42053</v>
      </c>
      <c r="G208" s="16" t="s">
        <v>55</v>
      </c>
      <c r="H208" s="16"/>
      <c r="I208" s="16"/>
      <c r="J208" s="16" t="s">
        <v>198</v>
      </c>
      <c r="K208" s="16" t="s">
        <v>199</v>
      </c>
      <c r="L208" s="16" t="s">
        <v>76</v>
      </c>
      <c r="M208" s="16"/>
      <c r="N208" s="16" t="s">
        <v>198</v>
      </c>
      <c r="O208" s="16" t="s">
        <v>199</v>
      </c>
      <c r="P208" s="16" t="s">
        <v>76</v>
      </c>
      <c r="Q208" s="16" t="s">
        <v>510</v>
      </c>
      <c r="R208" s="16" t="s">
        <v>485</v>
      </c>
      <c r="S208" s="16" t="s">
        <v>401</v>
      </c>
      <c r="T208" s="16"/>
      <c r="U208" s="16"/>
      <c r="V208" s="16">
        <v>173880</v>
      </c>
      <c r="W208" s="16"/>
      <c r="X208" s="16">
        <v>173880</v>
      </c>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203"/>
      <c r="AZ208" s="16"/>
      <c r="BA208" s="16"/>
      <c r="BB208" s="16" t="s">
        <v>5673</v>
      </c>
      <c r="BC208" s="16" t="s">
        <v>5674</v>
      </c>
      <c r="BD208" s="16">
        <v>43</v>
      </c>
      <c r="BE208" s="16">
        <v>35</v>
      </c>
      <c r="BF208" s="16">
        <v>18.600000000000001</v>
      </c>
      <c r="BG208" s="16">
        <v>24</v>
      </c>
      <c r="BH208" s="16">
        <v>21</v>
      </c>
      <c r="BI208" s="16">
        <v>32.6</v>
      </c>
      <c r="BJ208" s="16">
        <f t="shared" si="82"/>
        <v>43.588500000000003</v>
      </c>
      <c r="BK208" s="16">
        <f t="shared" si="83"/>
        <v>24.359055555555557</v>
      </c>
      <c r="BL208" s="16"/>
      <c r="BM208" s="16"/>
      <c r="BN208" s="16"/>
    </row>
    <row r="209" spans="1:818 1064:1842 2088:2866 3112:3890 4136:4914 5160:5938 6184:6962 7208:7986 8232:9010 9256:10034 10280:11058 11304:12082 12328:13106 13352:14130 14376:15154 15400:16178" s="183" customFormat="1" ht="21" customHeight="1" x14ac:dyDescent="0.25">
      <c r="A209" s="16">
        <v>834</v>
      </c>
      <c r="B209" s="16" t="s">
        <v>3176</v>
      </c>
      <c r="C209" s="214">
        <v>100840</v>
      </c>
      <c r="D209" s="213"/>
      <c r="E209" s="213">
        <v>38411</v>
      </c>
      <c r="F209" s="201">
        <v>40237</v>
      </c>
      <c r="G209" s="16" t="s">
        <v>42</v>
      </c>
      <c r="H209" s="16"/>
      <c r="I209" s="16"/>
      <c r="J209" s="16" t="s">
        <v>51</v>
      </c>
      <c r="K209" s="16" t="s">
        <v>51</v>
      </c>
      <c r="L209" s="16" t="s">
        <v>51</v>
      </c>
      <c r="M209" s="16"/>
      <c r="N209" s="16" t="s">
        <v>51</v>
      </c>
      <c r="O209" s="16" t="s">
        <v>51</v>
      </c>
      <c r="P209" s="16" t="s">
        <v>51</v>
      </c>
      <c r="Q209" s="16" t="s">
        <v>766</v>
      </c>
      <c r="R209" s="16" t="s">
        <v>485</v>
      </c>
      <c r="S209" s="16" t="s">
        <v>401</v>
      </c>
      <c r="T209" s="16"/>
      <c r="U209" s="16"/>
      <c r="V209" s="16">
        <v>653200</v>
      </c>
      <c r="W209" s="16"/>
      <c r="X209" s="16">
        <v>653200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203"/>
      <c r="AZ209" s="16"/>
      <c r="BA209" s="16"/>
      <c r="BB209" s="16"/>
      <c r="BC209" s="16"/>
      <c r="BD209" s="16"/>
      <c r="BE209" s="16"/>
      <c r="BF209" s="16"/>
      <c r="BG209" s="16"/>
      <c r="BH209" s="16"/>
      <c r="BI209" s="16"/>
      <c r="BJ209" s="16">
        <f t="shared" si="82"/>
        <v>0</v>
      </c>
      <c r="BK209" s="16">
        <f t="shared" si="83"/>
        <v>0</v>
      </c>
      <c r="BL209" s="16"/>
      <c r="BM209" s="16"/>
      <c r="BN209" s="16"/>
    </row>
    <row r="210" spans="1:818 1064:1842 2088:2866 3112:3890 4136:4914 5160:5938 6184:6962 7208:7986 8232:9010 9256:10034 10280:11058 11304:12082 12328:13106 13352:14130 14376:15154 15400:16178" s="183" customFormat="1" ht="63.75" x14ac:dyDescent="0.25">
      <c r="A210" s="16">
        <v>839</v>
      </c>
      <c r="B210" s="16" t="s">
        <v>3177</v>
      </c>
      <c r="C210" s="214">
        <v>100845</v>
      </c>
      <c r="D210" s="213">
        <v>38418</v>
      </c>
      <c r="E210" s="213">
        <v>38418</v>
      </c>
      <c r="F210" s="201">
        <v>42070</v>
      </c>
      <c r="G210" s="16" t="s">
        <v>767</v>
      </c>
      <c r="H210" s="16" t="s">
        <v>882</v>
      </c>
      <c r="I210" s="16"/>
      <c r="J210" s="16" t="s">
        <v>768</v>
      </c>
      <c r="K210" s="16" t="s">
        <v>121</v>
      </c>
      <c r="L210" s="16" t="s">
        <v>52</v>
      </c>
      <c r="M210" s="16" t="s">
        <v>255</v>
      </c>
      <c r="N210" s="16" t="s">
        <v>768</v>
      </c>
      <c r="O210" s="16" t="s">
        <v>121</v>
      </c>
      <c r="P210" s="16" t="s">
        <v>52</v>
      </c>
      <c r="Q210" s="16" t="s">
        <v>55</v>
      </c>
      <c r="R210" s="16" t="s">
        <v>485</v>
      </c>
      <c r="S210" s="16" t="s">
        <v>4724</v>
      </c>
      <c r="T210" s="16" t="s">
        <v>3178</v>
      </c>
      <c r="U210" s="16"/>
      <c r="V210" s="16">
        <v>8000000</v>
      </c>
      <c r="W210" s="16"/>
      <c r="X210" s="16"/>
      <c r="Y210" s="16"/>
      <c r="Z210" s="16"/>
      <c r="AA210" s="16"/>
      <c r="AB210" s="16"/>
      <c r="AC210" s="16"/>
      <c r="AD210" s="16"/>
      <c r="AE210" s="16"/>
      <c r="AF210" s="16">
        <v>8000000</v>
      </c>
      <c r="AG210" s="16"/>
      <c r="AH210" s="16"/>
      <c r="AI210" s="16"/>
      <c r="AJ210" s="16"/>
      <c r="AK210" s="16"/>
      <c r="AL210" s="16"/>
      <c r="AM210" s="16"/>
      <c r="AN210" s="16"/>
      <c r="AO210" s="16"/>
      <c r="AP210" s="16"/>
      <c r="AQ210" s="16"/>
      <c r="AR210" s="16"/>
      <c r="AS210" s="16"/>
      <c r="AT210" s="16"/>
      <c r="AU210" s="16"/>
      <c r="AV210" s="16"/>
      <c r="AW210" s="16"/>
      <c r="AX210" s="16"/>
      <c r="AY210" s="203">
        <v>635</v>
      </c>
      <c r="AZ210" s="16"/>
      <c r="BA210" s="16"/>
      <c r="BB210" s="16" t="s">
        <v>4727</v>
      </c>
      <c r="BC210" s="16" t="s">
        <v>4726</v>
      </c>
      <c r="BD210" s="16">
        <v>43</v>
      </c>
      <c r="BE210" s="16">
        <v>5</v>
      </c>
      <c r="BF210" s="16">
        <v>25.5</v>
      </c>
      <c r="BG210" s="16">
        <v>23</v>
      </c>
      <c r="BH210" s="16">
        <v>19</v>
      </c>
      <c r="BI210" s="16">
        <v>27.6</v>
      </c>
      <c r="BJ210" s="16">
        <f t="shared" si="82"/>
        <v>43.09041666666667</v>
      </c>
      <c r="BK210" s="16">
        <f t="shared" si="83"/>
        <v>23.324333333333332</v>
      </c>
      <c r="BL210" s="16"/>
      <c r="BM210" s="16"/>
      <c r="BN210" s="16" t="s">
        <v>4722</v>
      </c>
    </row>
    <row r="211" spans="1:818 1064:1842 2088:2866 3112:3890 4136:4914 5160:5938 6184:6962 7208:7986 8232:9010 9256:10034 10280:11058 11304:12082 12328:13106 13352:14130 14376:15154 15400:16178" s="183" customFormat="1" ht="56.25" customHeight="1" x14ac:dyDescent="0.25">
      <c r="A211" s="15">
        <v>839</v>
      </c>
      <c r="B211" s="15" t="s">
        <v>4774</v>
      </c>
      <c r="C211" s="197">
        <v>100845</v>
      </c>
      <c r="D211" s="198">
        <v>38418</v>
      </c>
      <c r="E211" s="198">
        <v>38418</v>
      </c>
      <c r="F211" s="169">
        <v>45723</v>
      </c>
      <c r="G211" s="15" t="s">
        <v>767</v>
      </c>
      <c r="H211" s="15" t="s">
        <v>882</v>
      </c>
      <c r="I211" s="15" t="s">
        <v>4723</v>
      </c>
      <c r="J211" s="15" t="s">
        <v>768</v>
      </c>
      <c r="K211" s="15" t="s">
        <v>121</v>
      </c>
      <c r="L211" s="15" t="s">
        <v>52</v>
      </c>
      <c r="M211" s="15" t="s">
        <v>255</v>
      </c>
      <c r="N211" s="15" t="s">
        <v>768</v>
      </c>
      <c r="O211" s="15" t="s">
        <v>121</v>
      </c>
      <c r="P211" s="15" t="s">
        <v>52</v>
      </c>
      <c r="Q211" s="15" t="s">
        <v>55</v>
      </c>
      <c r="R211" s="15" t="s">
        <v>485</v>
      </c>
      <c r="S211" s="183" t="s">
        <v>4725</v>
      </c>
      <c r="T211" s="15" t="s">
        <v>3178</v>
      </c>
      <c r="U211" s="15"/>
      <c r="V211" s="15">
        <v>8000000</v>
      </c>
      <c r="W211" s="15"/>
      <c r="X211" s="15"/>
      <c r="Y211" s="15"/>
      <c r="Z211" s="15"/>
      <c r="AA211" s="15"/>
      <c r="AB211" s="15"/>
      <c r="AC211" s="15"/>
      <c r="AD211" s="15"/>
      <c r="AE211" s="15"/>
      <c r="AF211" s="15">
        <v>8000000</v>
      </c>
      <c r="AG211" s="15"/>
      <c r="AH211" s="15"/>
      <c r="AI211" s="15">
        <v>700</v>
      </c>
      <c r="AJ211" s="15">
        <v>40</v>
      </c>
      <c r="AK211" s="15"/>
      <c r="AL211" s="15"/>
      <c r="AM211" s="15"/>
      <c r="AN211" s="15"/>
      <c r="AO211" s="15"/>
      <c r="AP211" s="15"/>
      <c r="AQ211" s="15"/>
      <c r="AR211" s="15"/>
      <c r="AS211" s="15"/>
      <c r="AT211" s="15"/>
      <c r="AU211" s="15"/>
      <c r="AV211" s="15"/>
      <c r="AW211" s="15"/>
      <c r="AX211" s="15"/>
      <c r="AY211" s="196">
        <v>635</v>
      </c>
      <c r="AZ211" s="15"/>
      <c r="BA211" s="15"/>
      <c r="BB211" s="15" t="s">
        <v>4727</v>
      </c>
      <c r="BC211" s="15" t="s">
        <v>4726</v>
      </c>
      <c r="BD211" s="15">
        <v>43</v>
      </c>
      <c r="BE211" s="15">
        <v>5</v>
      </c>
      <c r="BF211" s="15">
        <v>25.5</v>
      </c>
      <c r="BG211" s="15">
        <v>23</v>
      </c>
      <c r="BH211" s="15">
        <v>19</v>
      </c>
      <c r="BI211" s="15">
        <v>27.6</v>
      </c>
      <c r="BJ211" s="15">
        <f t="shared" ref="BJ211" si="92">BD211+BE211/60+BF211/3600</f>
        <v>43.09041666666667</v>
      </c>
      <c r="BK211" s="15">
        <f t="shared" ref="BK211" si="93">BG211+BH211/60+BI211/3600</f>
        <v>23.324333333333332</v>
      </c>
      <c r="BL211" s="15"/>
      <c r="BM211" s="15"/>
      <c r="BN211" s="15"/>
    </row>
    <row r="212" spans="1:818 1064:1842 2088:2866 3112:3890 4136:4914 5160:5938 6184:6962 7208:7986 8232:9010 9256:10034 10280:11058 11304:12082 12328:13106 13352:14130 14376:15154 15400:16178" s="183" customFormat="1" ht="25.5" x14ac:dyDescent="0.25">
      <c r="A212" s="16">
        <v>841</v>
      </c>
      <c r="B212" s="16" t="s">
        <v>3179</v>
      </c>
      <c r="C212" s="214">
        <v>100847</v>
      </c>
      <c r="D212" s="213"/>
      <c r="E212" s="213">
        <v>38418</v>
      </c>
      <c r="F212" s="201">
        <v>42070</v>
      </c>
      <c r="G212" s="16" t="s">
        <v>146</v>
      </c>
      <c r="H212" s="16"/>
      <c r="I212" s="16"/>
      <c r="J212" s="16" t="s">
        <v>324</v>
      </c>
      <c r="K212" s="16" t="s">
        <v>144</v>
      </c>
      <c r="L212" s="16" t="s">
        <v>145</v>
      </c>
      <c r="M212" s="16"/>
      <c r="N212" s="16" t="s">
        <v>324</v>
      </c>
      <c r="O212" s="16" t="s">
        <v>144</v>
      </c>
      <c r="P212" s="16" t="s">
        <v>145</v>
      </c>
      <c r="Q212" s="16" t="s">
        <v>146</v>
      </c>
      <c r="R212" s="16" t="s">
        <v>485</v>
      </c>
      <c r="S212" s="207" t="s">
        <v>4725</v>
      </c>
      <c r="T212" s="16" t="s">
        <v>3180</v>
      </c>
      <c r="U212" s="16"/>
      <c r="V212" s="16">
        <v>46700000</v>
      </c>
      <c r="W212" s="16"/>
      <c r="X212" s="16"/>
      <c r="Y212" s="16"/>
      <c r="Z212" s="16"/>
      <c r="AA212" s="16"/>
      <c r="AB212" s="16"/>
      <c r="AC212" s="16"/>
      <c r="AD212" s="16"/>
      <c r="AE212" s="16"/>
      <c r="AF212" s="16">
        <v>46700000</v>
      </c>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c r="BC212" s="16"/>
      <c r="BD212" s="16"/>
      <c r="BE212" s="16"/>
      <c r="BF212" s="16"/>
      <c r="BG212" s="16"/>
      <c r="BH212" s="16"/>
      <c r="BI212" s="16"/>
      <c r="BJ212" s="16">
        <f t="shared" si="82"/>
        <v>0</v>
      </c>
      <c r="BK212" s="16">
        <f t="shared" si="83"/>
        <v>0</v>
      </c>
      <c r="BL212" s="16"/>
      <c r="BM212" s="16"/>
      <c r="BN212" s="16" t="s">
        <v>3597</v>
      </c>
    </row>
    <row r="213" spans="1:818 1064:1842 2088:2866 3112:3890 4136:4914 5160:5938 6184:6962 7208:7986 8232:9010 9256:10034 10280:11058 11304:12082 12328:13106 13352:14130 14376:15154 15400:16178" s="183" customFormat="1" ht="25.5" x14ac:dyDescent="0.25">
      <c r="A213" s="16">
        <v>842</v>
      </c>
      <c r="B213" s="16" t="s">
        <v>3181</v>
      </c>
      <c r="C213" s="214">
        <v>100848</v>
      </c>
      <c r="D213" s="213"/>
      <c r="E213" s="213">
        <v>38418</v>
      </c>
      <c r="F213" s="201">
        <v>42070</v>
      </c>
      <c r="G213" s="16" t="s">
        <v>643</v>
      </c>
      <c r="H213" s="16"/>
      <c r="I213" s="16"/>
      <c r="J213" s="16" t="s">
        <v>94</v>
      </c>
      <c r="K213" s="16" t="s">
        <v>94</v>
      </c>
      <c r="L213" s="16" t="s">
        <v>92</v>
      </c>
      <c r="M213" s="16"/>
      <c r="N213" s="16" t="s">
        <v>94</v>
      </c>
      <c r="O213" s="16" t="s">
        <v>94</v>
      </c>
      <c r="P213" s="16" t="s">
        <v>92</v>
      </c>
      <c r="Q213" s="16" t="s">
        <v>463</v>
      </c>
      <c r="R213" s="16" t="s">
        <v>485</v>
      </c>
      <c r="S213" s="207" t="s">
        <v>4725</v>
      </c>
      <c r="T213" s="16" t="s">
        <v>3182</v>
      </c>
      <c r="U213" s="16"/>
      <c r="V213" s="16">
        <v>10000000</v>
      </c>
      <c r="W213" s="16"/>
      <c r="X213" s="16"/>
      <c r="Y213" s="16"/>
      <c r="Z213" s="16"/>
      <c r="AA213" s="16"/>
      <c r="AB213" s="16"/>
      <c r="AC213" s="16"/>
      <c r="AD213" s="16"/>
      <c r="AE213" s="16"/>
      <c r="AF213" s="16">
        <v>10000000</v>
      </c>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2"/>
        <v>0</v>
      </c>
      <c r="BK213" s="16">
        <f t="shared" si="83"/>
        <v>0</v>
      </c>
      <c r="BL213" s="16"/>
      <c r="BM213" s="16"/>
      <c r="BN213" s="16" t="s">
        <v>3598</v>
      </c>
    </row>
    <row r="214" spans="1:818 1064:1842 2088:2866 3112:3890 4136:4914 5160:5938 6184:6962 7208:7986 8232:9010 9256:10034 10280:11058 11304:12082 12328:13106 13352:14130 14376:15154 15400:16178" s="183" customFormat="1" ht="25.5" x14ac:dyDescent="0.25">
      <c r="A214" s="16">
        <v>843</v>
      </c>
      <c r="B214" s="16" t="s">
        <v>769</v>
      </c>
      <c r="C214" s="214">
        <v>100849</v>
      </c>
      <c r="D214" s="213"/>
      <c r="E214" s="213">
        <v>38421</v>
      </c>
      <c r="F214" s="201">
        <v>42073</v>
      </c>
      <c r="G214" s="16" t="s">
        <v>120</v>
      </c>
      <c r="H214" s="16"/>
      <c r="I214" s="16"/>
      <c r="J214" s="16" t="s">
        <v>106</v>
      </c>
      <c r="K214" s="16" t="s">
        <v>106</v>
      </c>
      <c r="L214" s="16" t="s">
        <v>72</v>
      </c>
      <c r="M214" s="16"/>
      <c r="N214" s="16" t="s">
        <v>106</v>
      </c>
      <c r="O214" s="16" t="s">
        <v>106</v>
      </c>
      <c r="P214" s="16" t="s">
        <v>72</v>
      </c>
      <c r="Q214" s="16" t="s">
        <v>765</v>
      </c>
      <c r="R214" s="16" t="s">
        <v>485</v>
      </c>
      <c r="S214" s="16" t="s">
        <v>341</v>
      </c>
      <c r="T214" s="16"/>
      <c r="U214" s="16"/>
      <c r="V214" s="16">
        <v>220000</v>
      </c>
      <c r="W214" s="16"/>
      <c r="X214" s="16"/>
      <c r="Y214" s="16"/>
      <c r="Z214" s="16"/>
      <c r="AA214" s="16">
        <v>220000</v>
      </c>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203"/>
      <c r="AZ214" s="16"/>
      <c r="BA214" s="16"/>
      <c r="BB214" s="16" t="s">
        <v>5675</v>
      </c>
      <c r="BC214" s="16" t="s">
        <v>5676</v>
      </c>
      <c r="BD214" s="16">
        <v>42</v>
      </c>
      <c r="BE214" s="16">
        <v>54</v>
      </c>
      <c r="BF214" s="16">
        <v>25</v>
      </c>
      <c r="BG214" s="16">
        <v>24</v>
      </c>
      <c r="BH214" s="16">
        <v>13</v>
      </c>
      <c r="BI214" s="16">
        <v>10</v>
      </c>
      <c r="BJ214" s="16">
        <f t="shared" si="82"/>
        <v>42.906944444444441</v>
      </c>
      <c r="BK214" s="16">
        <f t="shared" si="83"/>
        <v>24.219444444444441</v>
      </c>
      <c r="BL214" s="16"/>
      <c r="BM214" s="16"/>
      <c r="BN214" s="16"/>
    </row>
    <row r="215" spans="1:818 1064:1842 2088:2866 3112:3890 4136:4914 5160:5938 6184:6962 7208:7986 8232:9010 9256:10034 10280:11058 11304:12082 12328:13106 13352:14130 14376:15154 15400:16178" s="183" customFormat="1" ht="16.5" customHeight="1" x14ac:dyDescent="0.25">
      <c r="A215" s="16">
        <v>861</v>
      </c>
      <c r="B215" s="16" t="s">
        <v>3183</v>
      </c>
      <c r="C215" s="16">
        <v>100867</v>
      </c>
      <c r="D215" s="201"/>
      <c r="E215" s="201">
        <v>38436</v>
      </c>
      <c r="F215" s="201">
        <v>40627</v>
      </c>
      <c r="G215" s="16" t="s">
        <v>772</v>
      </c>
      <c r="H215" s="16"/>
      <c r="I215" s="16"/>
      <c r="J215" s="16" t="s">
        <v>281</v>
      </c>
      <c r="K215" s="16" t="s">
        <v>78</v>
      </c>
      <c r="L215" s="16" t="s">
        <v>52</v>
      </c>
      <c r="M215" s="16" t="s">
        <v>3812</v>
      </c>
      <c r="N215" s="16" t="s">
        <v>281</v>
      </c>
      <c r="O215" s="16" t="s">
        <v>78</v>
      </c>
      <c r="P215" s="16" t="s">
        <v>52</v>
      </c>
      <c r="Q215" s="16" t="s">
        <v>55</v>
      </c>
      <c r="R215" s="16" t="s">
        <v>485</v>
      </c>
      <c r="S215" s="16" t="s">
        <v>545</v>
      </c>
      <c r="T215" s="16"/>
      <c r="U215" s="16"/>
      <c r="V215" s="16">
        <v>63072</v>
      </c>
      <c r="W215" s="16"/>
      <c r="X215" s="16"/>
      <c r="Y215" s="16"/>
      <c r="Z215" s="16"/>
      <c r="AA215" s="16"/>
      <c r="AB215" s="16"/>
      <c r="AC215" s="16">
        <v>63072</v>
      </c>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203"/>
      <c r="AZ215" s="16"/>
      <c r="BA215" s="16"/>
      <c r="BB215" s="16"/>
      <c r="BC215" s="16"/>
      <c r="BD215" s="16"/>
      <c r="BE215" s="16"/>
      <c r="BF215" s="16"/>
      <c r="BG215" s="16"/>
      <c r="BH215" s="16"/>
      <c r="BI215" s="16"/>
      <c r="BJ215" s="16">
        <f t="shared" si="82"/>
        <v>0</v>
      </c>
      <c r="BK215" s="16">
        <f t="shared" si="83"/>
        <v>0</v>
      </c>
      <c r="BL215" s="16"/>
      <c r="BM215" s="16"/>
      <c r="BN215" s="16" t="s">
        <v>5677</v>
      </c>
    </row>
    <row r="216" spans="1:818 1064:1842 2088:2866 3112:3890 4136:4914 5160:5938 6184:6962 7208:7986 8232:9010 9256:10034 10280:11058 11304:12082 12328:13106 13352:14130 14376:15154 15400:16178" s="183" customFormat="1" ht="38.25" customHeight="1" x14ac:dyDescent="0.25">
      <c r="A216" s="16">
        <v>877</v>
      </c>
      <c r="B216" s="16" t="s">
        <v>3136</v>
      </c>
      <c r="C216" s="214">
        <v>100883</v>
      </c>
      <c r="D216" s="213"/>
      <c r="E216" s="213">
        <v>38443</v>
      </c>
      <c r="F216" s="201">
        <v>42095</v>
      </c>
      <c r="G216" s="16" t="s">
        <v>773</v>
      </c>
      <c r="H216" s="16"/>
      <c r="I216" s="16"/>
      <c r="J216" s="16" t="s">
        <v>702</v>
      </c>
      <c r="K216" s="16" t="s">
        <v>72</v>
      </c>
      <c r="L216" s="16" t="s">
        <v>72</v>
      </c>
      <c r="M216" s="16"/>
      <c r="N216" s="16" t="s">
        <v>702</v>
      </c>
      <c r="O216" s="16" t="s">
        <v>72</v>
      </c>
      <c r="P216" s="16" t="s">
        <v>72</v>
      </c>
      <c r="Q216" s="16" t="s">
        <v>765</v>
      </c>
      <c r="R216" s="16" t="s">
        <v>485</v>
      </c>
      <c r="S216" s="16" t="s">
        <v>401</v>
      </c>
      <c r="T216" s="16" t="s">
        <v>255</v>
      </c>
      <c r="U216" s="16"/>
      <c r="V216" s="16">
        <v>2000</v>
      </c>
      <c r="W216" s="16"/>
      <c r="X216" s="16">
        <v>2000</v>
      </c>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2"/>
        <v>0</v>
      </c>
      <c r="BK216" s="16">
        <f t="shared" si="83"/>
        <v>0</v>
      </c>
      <c r="BL216" s="16"/>
      <c r="BM216" s="16"/>
      <c r="BN216" s="16"/>
    </row>
    <row r="217" spans="1:818 1064:1842 2088:2866 3112:3890 4136:4914 5160:5938 6184:6962 7208:7986 8232:9010 9256:10034 10280:11058 11304:12082 12328:13106 13352:14130 14376:15154 15400:16178" s="183" customFormat="1" ht="51" customHeight="1" x14ac:dyDescent="0.25">
      <c r="A217" s="16">
        <v>878</v>
      </c>
      <c r="B217" s="16" t="s">
        <v>3813</v>
      </c>
      <c r="C217" s="214">
        <v>100884</v>
      </c>
      <c r="D217" s="213"/>
      <c r="E217" s="213">
        <v>38443</v>
      </c>
      <c r="F217" s="201">
        <v>40634</v>
      </c>
      <c r="G217" s="16" t="s">
        <v>774</v>
      </c>
      <c r="H217" s="16"/>
      <c r="I217" s="16"/>
      <c r="J217" s="16" t="s">
        <v>362</v>
      </c>
      <c r="K217" s="16" t="s">
        <v>166</v>
      </c>
      <c r="L217" s="16" t="s">
        <v>92</v>
      </c>
      <c r="M217" s="16"/>
      <c r="N217" s="16" t="s">
        <v>362</v>
      </c>
      <c r="O217" s="16" t="s">
        <v>166</v>
      </c>
      <c r="P217" s="16" t="s">
        <v>92</v>
      </c>
      <c r="Q217" s="16" t="s">
        <v>697</v>
      </c>
      <c r="R217" s="16" t="s">
        <v>485</v>
      </c>
      <c r="S217" s="16" t="s">
        <v>401</v>
      </c>
      <c r="T217" s="16"/>
      <c r="U217" s="16" t="s">
        <v>775</v>
      </c>
      <c r="V217" s="16">
        <v>24300</v>
      </c>
      <c r="W217" s="16"/>
      <c r="X217" s="16">
        <v>24300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2"/>
        <v>0</v>
      </c>
      <c r="BK217" s="16">
        <f t="shared" si="83"/>
        <v>0</v>
      </c>
      <c r="BL217" s="16"/>
      <c r="BM217" s="16"/>
      <c r="BN217" s="16" t="s">
        <v>5678</v>
      </c>
      <c r="KJ217" s="207"/>
      <c r="KK217" s="207"/>
      <c r="KL217" s="207"/>
      <c r="KM217" s="207"/>
      <c r="KN217" s="207"/>
      <c r="KO217" s="207"/>
      <c r="KP217" s="207"/>
      <c r="KQ217" s="207"/>
      <c r="KR217" s="207"/>
      <c r="KS217" s="207"/>
      <c r="KT217" s="207"/>
      <c r="UF217" s="207"/>
      <c r="UG217" s="207"/>
      <c r="UH217" s="207"/>
      <c r="UI217" s="207"/>
      <c r="UJ217" s="207"/>
      <c r="UK217" s="207"/>
      <c r="UL217" s="207"/>
      <c r="UM217" s="207"/>
      <c r="UN217" s="207"/>
      <c r="UO217" s="207"/>
      <c r="UP217" s="207"/>
      <c r="AEB217" s="207"/>
      <c r="AEC217" s="207"/>
      <c r="AED217" s="207"/>
      <c r="AEE217" s="207"/>
      <c r="AEF217" s="207"/>
      <c r="AEG217" s="207"/>
      <c r="AEH217" s="207"/>
      <c r="AEI217" s="207"/>
      <c r="AEJ217" s="207"/>
      <c r="AEK217" s="207"/>
      <c r="AEL217" s="207"/>
      <c r="ANX217" s="207"/>
      <c r="ANY217" s="207"/>
      <c r="ANZ217" s="207"/>
      <c r="AOA217" s="207"/>
      <c r="AOB217" s="207"/>
      <c r="AOC217" s="207"/>
      <c r="AOD217" s="207"/>
      <c r="AOE217" s="207"/>
      <c r="AOF217" s="207"/>
      <c r="AOG217" s="207"/>
      <c r="AOH217" s="207"/>
      <c r="AXT217" s="207"/>
      <c r="AXU217" s="207"/>
      <c r="AXV217" s="207"/>
      <c r="AXW217" s="207"/>
      <c r="AXX217" s="207"/>
      <c r="AXY217" s="207"/>
      <c r="AXZ217" s="207"/>
      <c r="AYA217" s="207"/>
      <c r="AYB217" s="207"/>
      <c r="AYC217" s="207"/>
      <c r="AYD217" s="207"/>
      <c r="BHP217" s="207"/>
      <c r="BHQ217" s="207"/>
      <c r="BHR217" s="207"/>
      <c r="BHS217" s="207"/>
      <c r="BHT217" s="207"/>
      <c r="BHU217" s="207"/>
      <c r="BHV217" s="207"/>
      <c r="BHW217" s="207"/>
      <c r="BHX217" s="207"/>
      <c r="BHY217" s="207"/>
      <c r="BHZ217" s="207"/>
      <c r="BRL217" s="207"/>
      <c r="BRM217" s="207"/>
      <c r="BRN217" s="207"/>
      <c r="BRO217" s="207"/>
      <c r="BRP217" s="207"/>
      <c r="BRQ217" s="207"/>
      <c r="BRR217" s="207"/>
      <c r="BRS217" s="207"/>
      <c r="BRT217" s="207"/>
      <c r="BRU217" s="207"/>
      <c r="BRV217" s="207"/>
      <c r="CBH217" s="207"/>
      <c r="CBI217" s="207"/>
      <c r="CBJ217" s="207"/>
      <c r="CBK217" s="207"/>
      <c r="CBL217" s="207"/>
      <c r="CBM217" s="207"/>
      <c r="CBN217" s="207"/>
      <c r="CBO217" s="207"/>
      <c r="CBP217" s="207"/>
      <c r="CBQ217" s="207"/>
      <c r="CBR217" s="207"/>
      <c r="CLD217" s="207"/>
      <c r="CLE217" s="207"/>
      <c r="CLF217" s="207"/>
      <c r="CLG217" s="207"/>
      <c r="CLH217" s="207"/>
      <c r="CLI217" s="207"/>
      <c r="CLJ217" s="207"/>
      <c r="CLK217" s="207"/>
      <c r="CLL217" s="207"/>
      <c r="CLM217" s="207"/>
      <c r="CLN217" s="207"/>
      <c r="CUZ217" s="207"/>
      <c r="CVA217" s="207"/>
      <c r="CVB217" s="207"/>
      <c r="CVC217" s="207"/>
      <c r="CVD217" s="207"/>
      <c r="CVE217" s="207"/>
      <c r="CVF217" s="207"/>
      <c r="CVG217" s="207"/>
      <c r="CVH217" s="207"/>
      <c r="CVI217" s="207"/>
      <c r="CVJ217" s="207"/>
      <c r="DEV217" s="207"/>
      <c r="DEW217" s="207"/>
      <c r="DEX217" s="207"/>
      <c r="DEY217" s="207"/>
      <c r="DEZ217" s="207"/>
      <c r="DFA217" s="207"/>
      <c r="DFB217" s="207"/>
      <c r="DFC217" s="207"/>
      <c r="DFD217" s="207"/>
      <c r="DFE217" s="207"/>
      <c r="DFF217" s="207"/>
      <c r="DOR217" s="207"/>
      <c r="DOS217" s="207"/>
      <c r="DOT217" s="207"/>
      <c r="DOU217" s="207"/>
      <c r="DOV217" s="207"/>
      <c r="DOW217" s="207"/>
      <c r="DOX217" s="207"/>
      <c r="DOY217" s="207"/>
      <c r="DOZ217" s="207"/>
      <c r="DPA217" s="207"/>
      <c r="DPB217" s="207"/>
      <c r="DYN217" s="207"/>
      <c r="DYO217" s="207"/>
      <c r="DYP217" s="207"/>
      <c r="DYQ217" s="207"/>
      <c r="DYR217" s="207"/>
      <c r="DYS217" s="207"/>
      <c r="DYT217" s="207"/>
      <c r="DYU217" s="207"/>
      <c r="DYV217" s="207"/>
      <c r="DYW217" s="207"/>
      <c r="DYX217" s="207"/>
      <c r="EIJ217" s="207"/>
      <c r="EIK217" s="207"/>
      <c r="EIL217" s="207"/>
      <c r="EIM217" s="207"/>
      <c r="EIN217" s="207"/>
      <c r="EIO217" s="207"/>
      <c r="EIP217" s="207"/>
      <c r="EIQ217" s="207"/>
      <c r="EIR217" s="207"/>
      <c r="EIS217" s="207"/>
      <c r="EIT217" s="207"/>
      <c r="ESF217" s="207"/>
      <c r="ESG217" s="207"/>
      <c r="ESH217" s="207"/>
      <c r="ESI217" s="207"/>
      <c r="ESJ217" s="207"/>
      <c r="ESK217" s="207"/>
      <c r="ESL217" s="207"/>
      <c r="ESM217" s="207"/>
      <c r="ESN217" s="207"/>
      <c r="ESO217" s="207"/>
      <c r="ESP217" s="207"/>
      <c r="FCB217" s="207"/>
      <c r="FCC217" s="207"/>
      <c r="FCD217" s="207"/>
      <c r="FCE217" s="207"/>
      <c r="FCF217" s="207"/>
      <c r="FCG217" s="207"/>
      <c r="FCH217" s="207"/>
      <c r="FCI217" s="207"/>
      <c r="FCJ217" s="207"/>
      <c r="FCK217" s="207"/>
      <c r="FCL217" s="207"/>
      <c r="FLX217" s="207"/>
      <c r="FLY217" s="207"/>
      <c r="FLZ217" s="207"/>
      <c r="FMA217" s="207"/>
      <c r="FMB217" s="207"/>
      <c r="FMC217" s="207"/>
      <c r="FMD217" s="207"/>
      <c r="FME217" s="207"/>
      <c r="FMF217" s="207"/>
      <c r="FMG217" s="207"/>
      <c r="FMH217" s="207"/>
      <c r="FVT217" s="207"/>
      <c r="FVU217" s="207"/>
      <c r="FVV217" s="207"/>
      <c r="FVW217" s="207"/>
      <c r="FVX217" s="207"/>
      <c r="FVY217" s="207"/>
      <c r="FVZ217" s="207"/>
      <c r="FWA217" s="207"/>
      <c r="FWB217" s="207"/>
      <c r="FWC217" s="207"/>
      <c r="FWD217" s="207"/>
      <c r="GFP217" s="207"/>
      <c r="GFQ217" s="207"/>
      <c r="GFR217" s="207"/>
      <c r="GFS217" s="207"/>
      <c r="GFT217" s="207"/>
      <c r="GFU217" s="207"/>
      <c r="GFV217" s="207"/>
      <c r="GFW217" s="207"/>
      <c r="GFX217" s="207"/>
      <c r="GFY217" s="207"/>
      <c r="GFZ217" s="207"/>
      <c r="GPL217" s="207"/>
      <c r="GPM217" s="207"/>
      <c r="GPN217" s="207"/>
      <c r="GPO217" s="207"/>
      <c r="GPP217" s="207"/>
      <c r="GPQ217" s="207"/>
      <c r="GPR217" s="207"/>
      <c r="GPS217" s="207"/>
      <c r="GPT217" s="207"/>
      <c r="GPU217" s="207"/>
      <c r="GPV217" s="207"/>
      <c r="GZH217" s="207"/>
      <c r="GZI217" s="207"/>
      <c r="GZJ217" s="207"/>
      <c r="GZK217" s="207"/>
      <c r="GZL217" s="207"/>
      <c r="GZM217" s="207"/>
      <c r="GZN217" s="207"/>
      <c r="GZO217" s="207"/>
      <c r="GZP217" s="207"/>
      <c r="GZQ217" s="207"/>
      <c r="GZR217" s="207"/>
      <c r="HJD217" s="207"/>
      <c r="HJE217" s="207"/>
      <c r="HJF217" s="207"/>
      <c r="HJG217" s="207"/>
      <c r="HJH217" s="207"/>
      <c r="HJI217" s="207"/>
      <c r="HJJ217" s="207"/>
      <c r="HJK217" s="207"/>
      <c r="HJL217" s="207"/>
      <c r="HJM217" s="207"/>
      <c r="HJN217" s="207"/>
      <c r="HSZ217" s="207"/>
      <c r="HTA217" s="207"/>
      <c r="HTB217" s="207"/>
      <c r="HTC217" s="207"/>
      <c r="HTD217" s="207"/>
      <c r="HTE217" s="207"/>
      <c r="HTF217" s="207"/>
      <c r="HTG217" s="207"/>
      <c r="HTH217" s="207"/>
      <c r="HTI217" s="207"/>
      <c r="HTJ217" s="207"/>
      <c r="ICV217" s="207"/>
      <c r="ICW217" s="207"/>
      <c r="ICX217" s="207"/>
      <c r="ICY217" s="207"/>
      <c r="ICZ217" s="207"/>
      <c r="IDA217" s="207"/>
      <c r="IDB217" s="207"/>
      <c r="IDC217" s="207"/>
      <c r="IDD217" s="207"/>
      <c r="IDE217" s="207"/>
      <c r="IDF217" s="207"/>
      <c r="IMR217" s="207"/>
      <c r="IMS217" s="207"/>
      <c r="IMT217" s="207"/>
      <c r="IMU217" s="207"/>
      <c r="IMV217" s="207"/>
      <c r="IMW217" s="207"/>
      <c r="IMX217" s="207"/>
      <c r="IMY217" s="207"/>
      <c r="IMZ217" s="207"/>
      <c r="INA217" s="207"/>
      <c r="INB217" s="207"/>
      <c r="IWN217" s="207"/>
      <c r="IWO217" s="207"/>
      <c r="IWP217" s="207"/>
      <c r="IWQ217" s="207"/>
      <c r="IWR217" s="207"/>
      <c r="IWS217" s="207"/>
      <c r="IWT217" s="207"/>
      <c r="IWU217" s="207"/>
      <c r="IWV217" s="207"/>
      <c r="IWW217" s="207"/>
      <c r="IWX217" s="207"/>
      <c r="JGJ217" s="207"/>
      <c r="JGK217" s="207"/>
      <c r="JGL217" s="207"/>
      <c r="JGM217" s="207"/>
      <c r="JGN217" s="207"/>
      <c r="JGO217" s="207"/>
      <c r="JGP217" s="207"/>
      <c r="JGQ217" s="207"/>
      <c r="JGR217" s="207"/>
      <c r="JGS217" s="207"/>
      <c r="JGT217" s="207"/>
      <c r="JQF217" s="207"/>
      <c r="JQG217" s="207"/>
      <c r="JQH217" s="207"/>
      <c r="JQI217" s="207"/>
      <c r="JQJ217" s="207"/>
      <c r="JQK217" s="207"/>
      <c r="JQL217" s="207"/>
      <c r="JQM217" s="207"/>
      <c r="JQN217" s="207"/>
      <c r="JQO217" s="207"/>
      <c r="JQP217" s="207"/>
      <c r="KAB217" s="207"/>
      <c r="KAC217" s="207"/>
      <c r="KAD217" s="207"/>
      <c r="KAE217" s="207"/>
      <c r="KAF217" s="207"/>
      <c r="KAG217" s="207"/>
      <c r="KAH217" s="207"/>
      <c r="KAI217" s="207"/>
      <c r="KAJ217" s="207"/>
      <c r="KAK217" s="207"/>
      <c r="KAL217" s="207"/>
      <c r="KJX217" s="207"/>
      <c r="KJY217" s="207"/>
      <c r="KJZ217" s="207"/>
      <c r="KKA217" s="207"/>
      <c r="KKB217" s="207"/>
      <c r="KKC217" s="207"/>
      <c r="KKD217" s="207"/>
      <c r="KKE217" s="207"/>
      <c r="KKF217" s="207"/>
      <c r="KKG217" s="207"/>
      <c r="KKH217" s="207"/>
      <c r="KTT217" s="207"/>
      <c r="KTU217" s="207"/>
      <c r="KTV217" s="207"/>
      <c r="KTW217" s="207"/>
      <c r="KTX217" s="207"/>
      <c r="KTY217" s="207"/>
      <c r="KTZ217" s="207"/>
      <c r="KUA217" s="207"/>
      <c r="KUB217" s="207"/>
      <c r="KUC217" s="207"/>
      <c r="KUD217" s="207"/>
      <c r="LDP217" s="207"/>
      <c r="LDQ217" s="207"/>
      <c r="LDR217" s="207"/>
      <c r="LDS217" s="207"/>
      <c r="LDT217" s="207"/>
      <c r="LDU217" s="207"/>
      <c r="LDV217" s="207"/>
      <c r="LDW217" s="207"/>
      <c r="LDX217" s="207"/>
      <c r="LDY217" s="207"/>
      <c r="LDZ217" s="207"/>
      <c r="LNL217" s="207"/>
      <c r="LNM217" s="207"/>
      <c r="LNN217" s="207"/>
      <c r="LNO217" s="207"/>
      <c r="LNP217" s="207"/>
      <c r="LNQ217" s="207"/>
      <c r="LNR217" s="207"/>
      <c r="LNS217" s="207"/>
      <c r="LNT217" s="207"/>
      <c r="LNU217" s="207"/>
      <c r="LNV217" s="207"/>
      <c r="LXH217" s="207"/>
      <c r="LXI217" s="207"/>
      <c r="LXJ217" s="207"/>
      <c r="LXK217" s="207"/>
      <c r="LXL217" s="207"/>
      <c r="LXM217" s="207"/>
      <c r="LXN217" s="207"/>
      <c r="LXO217" s="207"/>
      <c r="LXP217" s="207"/>
      <c r="LXQ217" s="207"/>
      <c r="LXR217" s="207"/>
      <c r="MHD217" s="207"/>
      <c r="MHE217" s="207"/>
      <c r="MHF217" s="207"/>
      <c r="MHG217" s="207"/>
      <c r="MHH217" s="207"/>
      <c r="MHI217" s="207"/>
      <c r="MHJ217" s="207"/>
      <c r="MHK217" s="207"/>
      <c r="MHL217" s="207"/>
      <c r="MHM217" s="207"/>
      <c r="MHN217" s="207"/>
      <c r="MQZ217" s="207"/>
      <c r="MRA217" s="207"/>
      <c r="MRB217" s="207"/>
      <c r="MRC217" s="207"/>
      <c r="MRD217" s="207"/>
      <c r="MRE217" s="207"/>
      <c r="MRF217" s="207"/>
      <c r="MRG217" s="207"/>
      <c r="MRH217" s="207"/>
      <c r="MRI217" s="207"/>
      <c r="MRJ217" s="207"/>
      <c r="NAV217" s="207"/>
      <c r="NAW217" s="207"/>
      <c r="NAX217" s="207"/>
      <c r="NAY217" s="207"/>
      <c r="NAZ217" s="207"/>
      <c r="NBA217" s="207"/>
      <c r="NBB217" s="207"/>
      <c r="NBC217" s="207"/>
      <c r="NBD217" s="207"/>
      <c r="NBE217" s="207"/>
      <c r="NBF217" s="207"/>
      <c r="NKR217" s="207"/>
      <c r="NKS217" s="207"/>
      <c r="NKT217" s="207"/>
      <c r="NKU217" s="207"/>
      <c r="NKV217" s="207"/>
      <c r="NKW217" s="207"/>
      <c r="NKX217" s="207"/>
      <c r="NKY217" s="207"/>
      <c r="NKZ217" s="207"/>
      <c r="NLA217" s="207"/>
      <c r="NLB217" s="207"/>
      <c r="NUN217" s="207"/>
      <c r="NUO217" s="207"/>
      <c r="NUP217" s="207"/>
      <c r="NUQ217" s="207"/>
      <c r="NUR217" s="207"/>
      <c r="NUS217" s="207"/>
      <c r="NUT217" s="207"/>
      <c r="NUU217" s="207"/>
      <c r="NUV217" s="207"/>
      <c r="NUW217" s="207"/>
      <c r="NUX217" s="207"/>
      <c r="OEJ217" s="207"/>
      <c r="OEK217" s="207"/>
      <c r="OEL217" s="207"/>
      <c r="OEM217" s="207"/>
      <c r="OEN217" s="207"/>
      <c r="OEO217" s="207"/>
      <c r="OEP217" s="207"/>
      <c r="OEQ217" s="207"/>
      <c r="OER217" s="207"/>
      <c r="OES217" s="207"/>
      <c r="OET217" s="207"/>
      <c r="OOF217" s="207"/>
      <c r="OOG217" s="207"/>
      <c r="OOH217" s="207"/>
      <c r="OOI217" s="207"/>
      <c r="OOJ217" s="207"/>
      <c r="OOK217" s="207"/>
      <c r="OOL217" s="207"/>
      <c r="OOM217" s="207"/>
      <c r="OON217" s="207"/>
      <c r="OOO217" s="207"/>
      <c r="OOP217" s="207"/>
      <c r="OYB217" s="207"/>
      <c r="OYC217" s="207"/>
      <c r="OYD217" s="207"/>
      <c r="OYE217" s="207"/>
      <c r="OYF217" s="207"/>
      <c r="OYG217" s="207"/>
      <c r="OYH217" s="207"/>
      <c r="OYI217" s="207"/>
      <c r="OYJ217" s="207"/>
      <c r="OYK217" s="207"/>
      <c r="OYL217" s="207"/>
      <c r="PHX217" s="207"/>
      <c r="PHY217" s="207"/>
      <c r="PHZ217" s="207"/>
      <c r="PIA217" s="207"/>
      <c r="PIB217" s="207"/>
      <c r="PIC217" s="207"/>
      <c r="PID217" s="207"/>
      <c r="PIE217" s="207"/>
      <c r="PIF217" s="207"/>
      <c r="PIG217" s="207"/>
      <c r="PIH217" s="207"/>
      <c r="PRT217" s="207"/>
      <c r="PRU217" s="207"/>
      <c r="PRV217" s="207"/>
      <c r="PRW217" s="207"/>
      <c r="PRX217" s="207"/>
      <c r="PRY217" s="207"/>
      <c r="PRZ217" s="207"/>
      <c r="PSA217" s="207"/>
      <c r="PSB217" s="207"/>
      <c r="PSC217" s="207"/>
      <c r="PSD217" s="207"/>
      <c r="QBP217" s="207"/>
      <c r="QBQ217" s="207"/>
      <c r="QBR217" s="207"/>
      <c r="QBS217" s="207"/>
      <c r="QBT217" s="207"/>
      <c r="QBU217" s="207"/>
      <c r="QBV217" s="207"/>
      <c r="QBW217" s="207"/>
      <c r="QBX217" s="207"/>
      <c r="QBY217" s="207"/>
      <c r="QBZ217" s="207"/>
      <c r="QLL217" s="207"/>
      <c r="QLM217" s="207"/>
      <c r="QLN217" s="207"/>
      <c r="QLO217" s="207"/>
      <c r="QLP217" s="207"/>
      <c r="QLQ217" s="207"/>
      <c r="QLR217" s="207"/>
      <c r="QLS217" s="207"/>
      <c r="QLT217" s="207"/>
      <c r="QLU217" s="207"/>
      <c r="QLV217" s="207"/>
      <c r="QVH217" s="207"/>
      <c r="QVI217" s="207"/>
      <c r="QVJ217" s="207"/>
      <c r="QVK217" s="207"/>
      <c r="QVL217" s="207"/>
      <c r="QVM217" s="207"/>
      <c r="QVN217" s="207"/>
      <c r="QVO217" s="207"/>
      <c r="QVP217" s="207"/>
      <c r="QVQ217" s="207"/>
      <c r="QVR217" s="207"/>
      <c r="RFD217" s="207"/>
      <c r="RFE217" s="207"/>
      <c r="RFF217" s="207"/>
      <c r="RFG217" s="207"/>
      <c r="RFH217" s="207"/>
      <c r="RFI217" s="207"/>
      <c r="RFJ217" s="207"/>
      <c r="RFK217" s="207"/>
      <c r="RFL217" s="207"/>
      <c r="RFM217" s="207"/>
      <c r="RFN217" s="207"/>
      <c r="ROZ217" s="207"/>
      <c r="RPA217" s="207"/>
      <c r="RPB217" s="207"/>
      <c r="RPC217" s="207"/>
      <c r="RPD217" s="207"/>
      <c r="RPE217" s="207"/>
      <c r="RPF217" s="207"/>
      <c r="RPG217" s="207"/>
      <c r="RPH217" s="207"/>
      <c r="RPI217" s="207"/>
      <c r="RPJ217" s="207"/>
      <c r="RYV217" s="207"/>
      <c r="RYW217" s="207"/>
      <c r="RYX217" s="207"/>
      <c r="RYY217" s="207"/>
      <c r="RYZ217" s="207"/>
      <c r="RZA217" s="207"/>
      <c r="RZB217" s="207"/>
      <c r="RZC217" s="207"/>
      <c r="RZD217" s="207"/>
      <c r="RZE217" s="207"/>
      <c r="RZF217" s="207"/>
      <c r="SIR217" s="207"/>
      <c r="SIS217" s="207"/>
      <c r="SIT217" s="207"/>
      <c r="SIU217" s="207"/>
      <c r="SIV217" s="207"/>
      <c r="SIW217" s="207"/>
      <c r="SIX217" s="207"/>
      <c r="SIY217" s="207"/>
      <c r="SIZ217" s="207"/>
      <c r="SJA217" s="207"/>
      <c r="SJB217" s="207"/>
      <c r="SSN217" s="207"/>
      <c r="SSO217" s="207"/>
      <c r="SSP217" s="207"/>
      <c r="SSQ217" s="207"/>
      <c r="SSR217" s="207"/>
      <c r="SSS217" s="207"/>
      <c r="SST217" s="207"/>
      <c r="SSU217" s="207"/>
      <c r="SSV217" s="207"/>
      <c r="SSW217" s="207"/>
      <c r="SSX217" s="207"/>
      <c r="TCJ217" s="207"/>
      <c r="TCK217" s="207"/>
      <c r="TCL217" s="207"/>
      <c r="TCM217" s="207"/>
      <c r="TCN217" s="207"/>
      <c r="TCO217" s="207"/>
      <c r="TCP217" s="207"/>
      <c r="TCQ217" s="207"/>
      <c r="TCR217" s="207"/>
      <c r="TCS217" s="207"/>
      <c r="TCT217" s="207"/>
      <c r="TMF217" s="207"/>
      <c r="TMG217" s="207"/>
      <c r="TMH217" s="207"/>
      <c r="TMI217" s="207"/>
      <c r="TMJ217" s="207"/>
      <c r="TMK217" s="207"/>
      <c r="TML217" s="207"/>
      <c r="TMM217" s="207"/>
      <c r="TMN217" s="207"/>
      <c r="TMO217" s="207"/>
      <c r="TMP217" s="207"/>
      <c r="TWB217" s="207"/>
      <c r="TWC217" s="207"/>
      <c r="TWD217" s="207"/>
      <c r="TWE217" s="207"/>
      <c r="TWF217" s="207"/>
      <c r="TWG217" s="207"/>
      <c r="TWH217" s="207"/>
      <c r="TWI217" s="207"/>
      <c r="TWJ217" s="207"/>
      <c r="TWK217" s="207"/>
      <c r="TWL217" s="207"/>
      <c r="UFX217" s="207"/>
      <c r="UFY217" s="207"/>
      <c r="UFZ217" s="207"/>
      <c r="UGA217" s="207"/>
      <c r="UGB217" s="207"/>
      <c r="UGC217" s="207"/>
      <c r="UGD217" s="207"/>
      <c r="UGE217" s="207"/>
      <c r="UGF217" s="207"/>
      <c r="UGG217" s="207"/>
      <c r="UGH217" s="207"/>
      <c r="UPT217" s="207"/>
      <c r="UPU217" s="207"/>
      <c r="UPV217" s="207"/>
      <c r="UPW217" s="207"/>
      <c r="UPX217" s="207"/>
      <c r="UPY217" s="207"/>
      <c r="UPZ217" s="207"/>
      <c r="UQA217" s="207"/>
      <c r="UQB217" s="207"/>
      <c r="UQC217" s="207"/>
      <c r="UQD217" s="207"/>
      <c r="UZP217" s="207"/>
      <c r="UZQ217" s="207"/>
      <c r="UZR217" s="207"/>
      <c r="UZS217" s="207"/>
      <c r="UZT217" s="207"/>
      <c r="UZU217" s="207"/>
      <c r="UZV217" s="207"/>
      <c r="UZW217" s="207"/>
      <c r="UZX217" s="207"/>
      <c r="UZY217" s="207"/>
      <c r="UZZ217" s="207"/>
      <c r="VJL217" s="207"/>
      <c r="VJM217" s="207"/>
      <c r="VJN217" s="207"/>
      <c r="VJO217" s="207"/>
      <c r="VJP217" s="207"/>
      <c r="VJQ217" s="207"/>
      <c r="VJR217" s="207"/>
      <c r="VJS217" s="207"/>
      <c r="VJT217" s="207"/>
      <c r="VJU217" s="207"/>
      <c r="VJV217" s="207"/>
      <c r="VTH217" s="207"/>
      <c r="VTI217" s="207"/>
      <c r="VTJ217" s="207"/>
      <c r="VTK217" s="207"/>
      <c r="VTL217" s="207"/>
      <c r="VTM217" s="207"/>
      <c r="VTN217" s="207"/>
      <c r="VTO217" s="207"/>
      <c r="VTP217" s="207"/>
      <c r="VTQ217" s="207"/>
      <c r="VTR217" s="207"/>
      <c r="WDD217" s="207"/>
      <c r="WDE217" s="207"/>
      <c r="WDF217" s="207"/>
      <c r="WDG217" s="207"/>
      <c r="WDH217" s="207"/>
      <c r="WDI217" s="207"/>
      <c r="WDJ217" s="207"/>
      <c r="WDK217" s="207"/>
      <c r="WDL217" s="207"/>
      <c r="WDM217" s="207"/>
      <c r="WDN217" s="207"/>
      <c r="WMZ217" s="207"/>
      <c r="WNA217" s="207"/>
      <c r="WNB217" s="207"/>
      <c r="WNC217" s="207"/>
      <c r="WND217" s="207"/>
      <c r="WNE217" s="207"/>
      <c r="WNF217" s="207"/>
      <c r="WNG217" s="207"/>
      <c r="WNH217" s="207"/>
      <c r="WNI217" s="207"/>
      <c r="WNJ217" s="207"/>
      <c r="WWV217" s="207"/>
      <c r="WWW217" s="207"/>
      <c r="WWX217" s="207"/>
      <c r="WWY217" s="207"/>
      <c r="WWZ217" s="207"/>
      <c r="WXA217" s="207"/>
      <c r="WXB217" s="207"/>
      <c r="WXC217" s="207"/>
      <c r="WXD217" s="207"/>
      <c r="WXE217" s="207"/>
      <c r="WXF217" s="207"/>
    </row>
    <row r="218" spans="1:818 1064:1842 2088:2866 3112:3890 4136:4914 5160:5938 6184:6962 7208:7986 8232:9010 9256:10034 10280:11058 11304:12082 12328:13106 13352:14130 14376:15154 15400:16178" s="183" customFormat="1" ht="27.75" customHeight="1" x14ac:dyDescent="0.25">
      <c r="A218" s="16">
        <v>879</v>
      </c>
      <c r="B218" s="16" t="s">
        <v>3148</v>
      </c>
      <c r="C218" s="214">
        <v>100885</v>
      </c>
      <c r="D218" s="213"/>
      <c r="E218" s="213">
        <v>38443</v>
      </c>
      <c r="F218" s="201">
        <v>42095</v>
      </c>
      <c r="G218" s="16" t="s">
        <v>732</v>
      </c>
      <c r="H218" s="16"/>
      <c r="I218" s="16"/>
      <c r="J218" s="16" t="s">
        <v>235</v>
      </c>
      <c r="K218" s="16" t="s">
        <v>202</v>
      </c>
      <c r="L218" s="16" t="s">
        <v>72</v>
      </c>
      <c r="M218" s="16"/>
      <c r="N218" s="16" t="s">
        <v>235</v>
      </c>
      <c r="O218" s="16" t="s">
        <v>202</v>
      </c>
      <c r="P218" s="16" t="s">
        <v>72</v>
      </c>
      <c r="Q218" s="16" t="s">
        <v>135</v>
      </c>
      <c r="R218" s="16" t="s">
        <v>485</v>
      </c>
      <c r="S218" s="16" t="s">
        <v>3184</v>
      </c>
      <c r="T218" s="16"/>
      <c r="U218" s="16"/>
      <c r="V218" s="16">
        <v>11425000</v>
      </c>
      <c r="W218" s="16"/>
      <c r="X218" s="16"/>
      <c r="Y218" s="16"/>
      <c r="Z218" s="16"/>
      <c r="AA218" s="16"/>
      <c r="AB218" s="16"/>
      <c r="AC218" s="16"/>
      <c r="AD218" s="16"/>
      <c r="AE218" s="16"/>
      <c r="AF218" s="16">
        <v>11425000</v>
      </c>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5679</v>
      </c>
      <c r="BC218" s="16" t="s">
        <v>5680</v>
      </c>
      <c r="BD218" s="16">
        <v>42</v>
      </c>
      <c r="BE218" s="16">
        <v>48</v>
      </c>
      <c r="BF218" s="16">
        <v>46.5</v>
      </c>
      <c r="BG218" s="16">
        <v>24</v>
      </c>
      <c r="BH218" s="16">
        <v>19</v>
      </c>
      <c r="BI218" s="16">
        <v>47.2</v>
      </c>
      <c r="BJ218" s="16">
        <f t="shared" si="82"/>
        <v>42.812916666666666</v>
      </c>
      <c r="BK218" s="16">
        <f t="shared" si="83"/>
        <v>24.329777777777778</v>
      </c>
      <c r="BL218" s="16"/>
      <c r="BM218" s="16"/>
      <c r="BN218" s="16"/>
    </row>
    <row r="219" spans="1:818 1064:1842 2088:2866 3112:3890 4136:4914 5160:5938 6184:6962 7208:7986 8232:9010 9256:10034 10280:11058 11304:12082 12328:13106 13352:14130 14376:15154 15400:16178" s="183" customFormat="1" ht="27.75" customHeight="1" x14ac:dyDescent="0.25">
      <c r="A219" s="16">
        <v>880</v>
      </c>
      <c r="B219" s="16" t="s">
        <v>3185</v>
      </c>
      <c r="C219" s="214">
        <v>100886</v>
      </c>
      <c r="D219" s="213"/>
      <c r="E219" s="213">
        <v>38443</v>
      </c>
      <c r="F219" s="201">
        <v>42095</v>
      </c>
      <c r="G219" s="16" t="s">
        <v>776</v>
      </c>
      <c r="H219" s="16"/>
      <c r="I219" s="16"/>
      <c r="J219" s="16" t="s">
        <v>157</v>
      </c>
      <c r="K219" s="16" t="s">
        <v>157</v>
      </c>
      <c r="L219" s="16" t="s">
        <v>72</v>
      </c>
      <c r="M219" s="16" t="s">
        <v>777</v>
      </c>
      <c r="N219" s="16" t="s">
        <v>157</v>
      </c>
      <c r="O219" s="16" t="s">
        <v>157</v>
      </c>
      <c r="P219" s="16" t="s">
        <v>72</v>
      </c>
      <c r="Q219" s="16" t="s">
        <v>37</v>
      </c>
      <c r="R219" s="16" t="s">
        <v>485</v>
      </c>
      <c r="S219" s="16" t="s">
        <v>545</v>
      </c>
      <c r="T219" s="16"/>
      <c r="U219" s="16" t="s">
        <v>585</v>
      </c>
      <c r="V219" s="16">
        <v>2630</v>
      </c>
      <c r="W219" s="16"/>
      <c r="X219" s="16"/>
      <c r="Y219" s="16"/>
      <c r="Z219" s="16"/>
      <c r="AA219" s="16"/>
      <c r="AB219" s="16"/>
      <c r="AC219" s="16">
        <v>2630</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ref="BJ219:BJ224" si="94">BD219+BE219/60+BF219/3600</f>
        <v>0</v>
      </c>
      <c r="BK219" s="16">
        <f t="shared" ref="BK219:BK224" si="95">BG219+BH219/60+BI219/3600</f>
        <v>0</v>
      </c>
      <c r="BL219" s="16"/>
      <c r="BM219" s="16"/>
      <c r="BN219" s="16"/>
    </row>
    <row r="220" spans="1:818 1064:1842 2088:2866 3112:3890 4136:4914 5160:5938 6184:6962 7208:7986 8232:9010 9256:10034 10280:11058 11304:12082 12328:13106 13352:14130 14376:15154 15400:16178" s="183" customFormat="1" ht="38.25" customHeight="1" x14ac:dyDescent="0.25">
      <c r="A220" s="16">
        <v>881</v>
      </c>
      <c r="B220" s="16" t="s">
        <v>778</v>
      </c>
      <c r="C220" s="214">
        <v>100887</v>
      </c>
      <c r="D220" s="213"/>
      <c r="E220" s="213">
        <v>38443</v>
      </c>
      <c r="F220" s="201">
        <v>42101</v>
      </c>
      <c r="G220" s="16" t="s">
        <v>779</v>
      </c>
      <c r="H220" s="16"/>
      <c r="I220" s="16"/>
      <c r="J220" s="16" t="s">
        <v>300</v>
      </c>
      <c r="K220" s="16" t="s">
        <v>116</v>
      </c>
      <c r="L220" s="16" t="s">
        <v>41</v>
      </c>
      <c r="M220" s="16" t="s">
        <v>780</v>
      </c>
      <c r="N220" s="16" t="s">
        <v>300</v>
      </c>
      <c r="O220" s="16" t="s">
        <v>116</v>
      </c>
      <c r="P220" s="16" t="s">
        <v>41</v>
      </c>
      <c r="Q220" s="16" t="s">
        <v>781</v>
      </c>
      <c r="R220" s="16" t="s">
        <v>485</v>
      </c>
      <c r="S220" s="16" t="s">
        <v>337</v>
      </c>
      <c r="T220" s="16"/>
      <c r="U220" s="16"/>
      <c r="V220" s="16">
        <v>4000</v>
      </c>
      <c r="W220" s="16"/>
      <c r="X220" s="16"/>
      <c r="Y220" s="16"/>
      <c r="Z220" s="16"/>
      <c r="AA220" s="16"/>
      <c r="AB220" s="16">
        <v>4000</v>
      </c>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94"/>
        <v>0</v>
      </c>
      <c r="BK220" s="16">
        <f t="shared" si="95"/>
        <v>0</v>
      </c>
      <c r="BL220" s="16"/>
      <c r="BM220" s="16"/>
      <c r="BN220" s="16"/>
    </row>
    <row r="221" spans="1:818 1064:1842 2088:2866 3112:3890 4136:4914 5160:5938 6184:6962 7208:7986 8232:9010 9256:10034 10280:11058 11304:12082 12328:13106 13352:14130 14376:15154 15400:16178" s="183" customFormat="1" ht="38.25" customHeight="1" x14ac:dyDescent="0.25">
      <c r="A221" s="16">
        <v>899</v>
      </c>
      <c r="B221" s="16" t="s">
        <v>783</v>
      </c>
      <c r="C221" s="214">
        <v>100905</v>
      </c>
      <c r="D221" s="213"/>
      <c r="E221" s="213">
        <v>38460</v>
      </c>
      <c r="F221" s="201">
        <v>40651</v>
      </c>
      <c r="G221" s="16" t="s">
        <v>463</v>
      </c>
      <c r="H221" s="16"/>
      <c r="I221" s="16"/>
      <c r="J221" s="16" t="s">
        <v>356</v>
      </c>
      <c r="K221" s="16" t="s">
        <v>211</v>
      </c>
      <c r="L221" s="16" t="s">
        <v>92</v>
      </c>
      <c r="M221" s="16"/>
      <c r="N221" s="16" t="s">
        <v>356</v>
      </c>
      <c r="O221" s="16" t="s">
        <v>211</v>
      </c>
      <c r="P221" s="16" t="s">
        <v>92</v>
      </c>
      <c r="Q221" s="16" t="s">
        <v>697</v>
      </c>
      <c r="R221" s="16" t="s">
        <v>485</v>
      </c>
      <c r="S221" s="16" t="s">
        <v>401</v>
      </c>
      <c r="T221" s="16" t="s">
        <v>255</v>
      </c>
      <c r="U221" s="16" t="s">
        <v>784</v>
      </c>
      <c r="V221" s="16">
        <v>223200</v>
      </c>
      <c r="W221" s="16"/>
      <c r="X221" s="16">
        <v>223200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94"/>
        <v>0</v>
      </c>
      <c r="BK221" s="16">
        <f t="shared" si="95"/>
        <v>0</v>
      </c>
      <c r="BL221" s="16"/>
      <c r="BM221" s="16"/>
      <c r="BN221" s="16"/>
    </row>
    <row r="222" spans="1:818 1064:1842 2088:2866 3112:3890 4136:4914 5160:5938 6184:6962 7208:7986 8232:9010 9256:10034 10280:11058 11304:12082 12328:13106 13352:14130 14376:15154 15400:16178" s="183" customFormat="1" ht="38.25" customHeight="1" x14ac:dyDescent="0.25">
      <c r="A222" s="16">
        <v>915</v>
      </c>
      <c r="B222" s="16" t="s">
        <v>785</v>
      </c>
      <c r="C222" s="214">
        <v>100921</v>
      </c>
      <c r="D222" s="213"/>
      <c r="E222" s="213">
        <v>38462</v>
      </c>
      <c r="F222" s="201">
        <v>42114</v>
      </c>
      <c r="G222" s="16" t="s">
        <v>332</v>
      </c>
      <c r="H222" s="16"/>
      <c r="I222" s="16"/>
      <c r="J222" s="16" t="s">
        <v>203</v>
      </c>
      <c r="K222" s="16" t="s">
        <v>202</v>
      </c>
      <c r="L222" s="16" t="s">
        <v>72</v>
      </c>
      <c r="M222" s="16" t="s">
        <v>786</v>
      </c>
      <c r="N222" s="16" t="s">
        <v>203</v>
      </c>
      <c r="O222" s="16" t="s">
        <v>202</v>
      </c>
      <c r="P222" s="16" t="s">
        <v>72</v>
      </c>
      <c r="Q222" s="16" t="s">
        <v>135</v>
      </c>
      <c r="R222" s="16" t="s">
        <v>485</v>
      </c>
      <c r="S222" s="16" t="s">
        <v>545</v>
      </c>
      <c r="T222" s="16"/>
      <c r="U222" s="16" t="s">
        <v>787</v>
      </c>
      <c r="V222" s="16">
        <v>36000</v>
      </c>
      <c r="W222" s="16"/>
      <c r="X222" s="16"/>
      <c r="Y222" s="16"/>
      <c r="Z222" s="16"/>
      <c r="AA222" s="16"/>
      <c r="AB222" s="16"/>
      <c r="AC222" s="16">
        <v>36000</v>
      </c>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5681</v>
      </c>
      <c r="BC222" s="16" t="s">
        <v>5682</v>
      </c>
      <c r="BD222" s="16">
        <v>42</v>
      </c>
      <c r="BE222" s="16">
        <v>58</v>
      </c>
      <c r="BF222" s="16">
        <v>22.45</v>
      </c>
      <c r="BG222" s="16">
        <v>24</v>
      </c>
      <c r="BH222" s="16">
        <v>11</v>
      </c>
      <c r="BI222" s="16">
        <v>45.9</v>
      </c>
      <c r="BJ222" s="16">
        <f t="shared" si="94"/>
        <v>42.972902777777783</v>
      </c>
      <c r="BK222" s="16">
        <f t="shared" si="95"/>
        <v>24.196083333333334</v>
      </c>
      <c r="BL222" s="16"/>
      <c r="BM222" s="16"/>
      <c r="BN222" s="16"/>
    </row>
    <row r="223" spans="1:818 1064:1842 2088:2866 3112:3890 4136:4914 5160:5938 6184:6962 7208:7986 8232:9010 9256:10034 10280:11058 11304:12082 12328:13106 13352:14130 14376:15154 15400:16178" s="183" customFormat="1" ht="38.25" customHeight="1" x14ac:dyDescent="0.25">
      <c r="A223" s="473">
        <v>917</v>
      </c>
      <c r="B223" s="473" t="s">
        <v>525</v>
      </c>
      <c r="C223" s="475">
        <v>100923</v>
      </c>
      <c r="D223" s="476"/>
      <c r="E223" s="476">
        <v>38462</v>
      </c>
      <c r="F223" s="477">
        <v>45767</v>
      </c>
      <c r="G223" s="473" t="s">
        <v>788</v>
      </c>
      <c r="H223" s="473"/>
      <c r="I223" s="473"/>
      <c r="J223" s="473" t="s">
        <v>120</v>
      </c>
      <c r="K223" s="473" t="s">
        <v>106</v>
      </c>
      <c r="L223" s="473" t="s">
        <v>72</v>
      </c>
      <c r="M223" s="473"/>
      <c r="N223" s="473" t="s">
        <v>120</v>
      </c>
      <c r="O223" s="473" t="s">
        <v>106</v>
      </c>
      <c r="P223" s="473" t="s">
        <v>72</v>
      </c>
      <c r="Q223" s="473" t="s">
        <v>765</v>
      </c>
      <c r="R223" s="473" t="s">
        <v>485</v>
      </c>
      <c r="S223" s="473" t="s">
        <v>617</v>
      </c>
      <c r="T223" s="473"/>
      <c r="U223" s="473" t="s">
        <v>566</v>
      </c>
      <c r="V223" s="473">
        <v>157680</v>
      </c>
      <c r="W223" s="473">
        <v>157680</v>
      </c>
      <c r="X223" s="473"/>
      <c r="Y223" s="473"/>
      <c r="Z223" s="473"/>
      <c r="AA223" s="473"/>
      <c r="AB223" s="473"/>
      <c r="AC223" s="473"/>
      <c r="AD223" s="473"/>
      <c r="AE223" s="473"/>
      <c r="AF223" s="473"/>
      <c r="AG223" s="473"/>
      <c r="AH223" s="473"/>
      <c r="AI223" s="473"/>
      <c r="AJ223" s="473"/>
      <c r="AK223" s="473"/>
      <c r="AL223" s="473"/>
      <c r="AM223" s="473"/>
      <c r="AN223" s="473"/>
      <c r="AO223" s="473"/>
      <c r="AP223" s="473"/>
      <c r="AQ223" s="473"/>
      <c r="AR223" s="473"/>
      <c r="AS223" s="473"/>
      <c r="AT223" s="473"/>
      <c r="AU223" s="473"/>
      <c r="AV223" s="473"/>
      <c r="AW223" s="473"/>
      <c r="AX223" s="473"/>
      <c r="AY223" s="19">
        <v>732</v>
      </c>
      <c r="AZ223" s="473"/>
      <c r="BA223" s="473"/>
      <c r="BB223" s="473" t="s">
        <v>3337</v>
      </c>
      <c r="BC223" s="473" t="s">
        <v>789</v>
      </c>
      <c r="BD223" s="473">
        <v>42</v>
      </c>
      <c r="BE223" s="473">
        <v>48</v>
      </c>
      <c r="BF223" s="473">
        <v>37.4</v>
      </c>
      <c r="BG223" s="473">
        <v>24</v>
      </c>
      <c r="BH223" s="473">
        <v>36</v>
      </c>
      <c r="BI223" s="473">
        <v>47.7</v>
      </c>
      <c r="BJ223" s="473">
        <f t="shared" si="94"/>
        <v>42.810388888888887</v>
      </c>
      <c r="BK223" s="473">
        <f t="shared" si="95"/>
        <v>24.613250000000001</v>
      </c>
      <c r="BL223" s="473"/>
      <c r="BM223" s="473"/>
      <c r="BN223" s="473" t="s">
        <v>10835</v>
      </c>
    </row>
    <row r="224" spans="1:818 1064:1842 2088:2866 3112:3890 4136:4914 5160:5938 6184:6962 7208:7986 8232:9010 9256:10034 10280:11058 11304:12082 12328:13106 13352:14130 14376:15154 15400:16178" s="183" customFormat="1" ht="76.5" customHeight="1" x14ac:dyDescent="0.25">
      <c r="A224" s="16">
        <v>943</v>
      </c>
      <c r="B224" s="16" t="s">
        <v>4714</v>
      </c>
      <c r="C224" s="214">
        <v>100949</v>
      </c>
      <c r="D224" s="213"/>
      <c r="E224" s="213">
        <v>38488</v>
      </c>
      <c r="F224" s="201">
        <v>42140</v>
      </c>
      <c r="G224" s="16" t="s">
        <v>55</v>
      </c>
      <c r="H224" s="16"/>
      <c r="I224" s="16"/>
      <c r="J224" s="16" t="s">
        <v>5103</v>
      </c>
      <c r="K224" s="16" t="s">
        <v>121</v>
      </c>
      <c r="L224" s="16" t="s">
        <v>52</v>
      </c>
      <c r="M224" s="16"/>
      <c r="N224" s="16" t="s">
        <v>792</v>
      </c>
      <c r="O224" s="16" t="s">
        <v>121</v>
      </c>
      <c r="P224" s="16" t="s">
        <v>52</v>
      </c>
      <c r="Q224" s="16" t="s">
        <v>55</v>
      </c>
      <c r="R224" s="16" t="s">
        <v>485</v>
      </c>
      <c r="S224" s="16" t="s">
        <v>2962</v>
      </c>
      <c r="T224" s="16"/>
      <c r="U224" s="16"/>
      <c r="V224" s="16">
        <v>734738652</v>
      </c>
      <c r="W224" s="16"/>
      <c r="X224" s="16"/>
      <c r="Y224" s="16"/>
      <c r="Z224" s="16"/>
      <c r="AA224" s="16"/>
      <c r="AB224" s="16"/>
      <c r="AC224" s="16"/>
      <c r="AD224" s="16"/>
      <c r="AE224" s="16"/>
      <c r="AF224" s="16">
        <v>734738652</v>
      </c>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t="s">
        <v>5683</v>
      </c>
      <c r="KJ224" s="207"/>
      <c r="KK224" s="207"/>
      <c r="KL224" s="207"/>
      <c r="KM224" s="207"/>
      <c r="KN224" s="207"/>
      <c r="KO224" s="207"/>
      <c r="KP224" s="207"/>
      <c r="KQ224" s="207"/>
      <c r="KR224" s="207"/>
      <c r="KS224" s="207"/>
      <c r="KT224" s="207"/>
      <c r="UF224" s="207"/>
      <c r="UG224" s="207"/>
      <c r="UH224" s="207"/>
      <c r="UI224" s="207"/>
      <c r="UJ224" s="207"/>
      <c r="UK224" s="207"/>
      <c r="UL224" s="207"/>
      <c r="UM224" s="207"/>
      <c r="UN224" s="207"/>
      <c r="UO224" s="207"/>
      <c r="UP224" s="207"/>
      <c r="AEB224" s="207"/>
      <c r="AEC224" s="207"/>
      <c r="AED224" s="207"/>
      <c r="AEE224" s="207"/>
      <c r="AEF224" s="207"/>
      <c r="AEG224" s="207"/>
      <c r="AEH224" s="207"/>
      <c r="AEI224" s="207"/>
      <c r="AEJ224" s="207"/>
      <c r="AEK224" s="207"/>
      <c r="AEL224" s="207"/>
      <c r="ANX224" s="207"/>
      <c r="ANY224" s="207"/>
      <c r="ANZ224" s="207"/>
      <c r="AOA224" s="207"/>
      <c r="AOB224" s="207"/>
      <c r="AOC224" s="207"/>
      <c r="AOD224" s="207"/>
      <c r="AOE224" s="207"/>
      <c r="AOF224" s="207"/>
      <c r="AOG224" s="207"/>
      <c r="AOH224" s="207"/>
      <c r="AXT224" s="207"/>
      <c r="AXU224" s="207"/>
      <c r="AXV224" s="207"/>
      <c r="AXW224" s="207"/>
      <c r="AXX224" s="207"/>
      <c r="AXY224" s="207"/>
      <c r="AXZ224" s="207"/>
      <c r="AYA224" s="207"/>
      <c r="AYB224" s="207"/>
      <c r="AYC224" s="207"/>
      <c r="AYD224" s="207"/>
      <c r="BHP224" s="207"/>
      <c r="BHQ224" s="207"/>
      <c r="BHR224" s="207"/>
      <c r="BHS224" s="207"/>
      <c r="BHT224" s="207"/>
      <c r="BHU224" s="207"/>
      <c r="BHV224" s="207"/>
      <c r="BHW224" s="207"/>
      <c r="BHX224" s="207"/>
      <c r="BHY224" s="207"/>
      <c r="BHZ224" s="207"/>
      <c r="BRL224" s="207"/>
      <c r="BRM224" s="207"/>
      <c r="BRN224" s="207"/>
      <c r="BRO224" s="207"/>
      <c r="BRP224" s="207"/>
      <c r="BRQ224" s="207"/>
      <c r="BRR224" s="207"/>
      <c r="BRS224" s="207"/>
      <c r="BRT224" s="207"/>
      <c r="BRU224" s="207"/>
      <c r="BRV224" s="207"/>
      <c r="CBH224" s="207"/>
      <c r="CBI224" s="207"/>
      <c r="CBJ224" s="207"/>
      <c r="CBK224" s="207"/>
      <c r="CBL224" s="207"/>
      <c r="CBM224" s="207"/>
      <c r="CBN224" s="207"/>
      <c r="CBO224" s="207"/>
      <c r="CBP224" s="207"/>
      <c r="CBQ224" s="207"/>
      <c r="CBR224" s="207"/>
      <c r="CLD224" s="207"/>
      <c r="CLE224" s="207"/>
      <c r="CLF224" s="207"/>
      <c r="CLG224" s="207"/>
      <c r="CLH224" s="207"/>
      <c r="CLI224" s="207"/>
      <c r="CLJ224" s="207"/>
      <c r="CLK224" s="207"/>
      <c r="CLL224" s="207"/>
      <c r="CLM224" s="207"/>
      <c r="CLN224" s="207"/>
      <c r="CUZ224" s="207"/>
      <c r="CVA224" s="207"/>
      <c r="CVB224" s="207"/>
      <c r="CVC224" s="207"/>
      <c r="CVD224" s="207"/>
      <c r="CVE224" s="207"/>
      <c r="CVF224" s="207"/>
      <c r="CVG224" s="207"/>
      <c r="CVH224" s="207"/>
      <c r="CVI224" s="207"/>
      <c r="CVJ224" s="207"/>
      <c r="DEV224" s="207"/>
      <c r="DEW224" s="207"/>
      <c r="DEX224" s="207"/>
      <c r="DEY224" s="207"/>
      <c r="DEZ224" s="207"/>
      <c r="DFA224" s="207"/>
      <c r="DFB224" s="207"/>
      <c r="DFC224" s="207"/>
      <c r="DFD224" s="207"/>
      <c r="DFE224" s="207"/>
      <c r="DFF224" s="207"/>
      <c r="DOR224" s="207"/>
      <c r="DOS224" s="207"/>
      <c r="DOT224" s="207"/>
      <c r="DOU224" s="207"/>
      <c r="DOV224" s="207"/>
      <c r="DOW224" s="207"/>
      <c r="DOX224" s="207"/>
      <c r="DOY224" s="207"/>
      <c r="DOZ224" s="207"/>
      <c r="DPA224" s="207"/>
      <c r="DPB224" s="207"/>
      <c r="DYN224" s="207"/>
      <c r="DYO224" s="207"/>
      <c r="DYP224" s="207"/>
      <c r="DYQ224" s="207"/>
      <c r="DYR224" s="207"/>
      <c r="DYS224" s="207"/>
      <c r="DYT224" s="207"/>
      <c r="DYU224" s="207"/>
      <c r="DYV224" s="207"/>
      <c r="DYW224" s="207"/>
      <c r="DYX224" s="207"/>
      <c r="EIJ224" s="207"/>
      <c r="EIK224" s="207"/>
      <c r="EIL224" s="207"/>
      <c r="EIM224" s="207"/>
      <c r="EIN224" s="207"/>
      <c r="EIO224" s="207"/>
      <c r="EIP224" s="207"/>
      <c r="EIQ224" s="207"/>
      <c r="EIR224" s="207"/>
      <c r="EIS224" s="207"/>
      <c r="EIT224" s="207"/>
      <c r="ESF224" s="207"/>
      <c r="ESG224" s="207"/>
      <c r="ESH224" s="207"/>
      <c r="ESI224" s="207"/>
      <c r="ESJ224" s="207"/>
      <c r="ESK224" s="207"/>
      <c r="ESL224" s="207"/>
      <c r="ESM224" s="207"/>
      <c r="ESN224" s="207"/>
      <c r="ESO224" s="207"/>
      <c r="ESP224" s="207"/>
      <c r="FCB224" s="207"/>
      <c r="FCC224" s="207"/>
      <c r="FCD224" s="207"/>
      <c r="FCE224" s="207"/>
      <c r="FCF224" s="207"/>
      <c r="FCG224" s="207"/>
      <c r="FCH224" s="207"/>
      <c r="FCI224" s="207"/>
      <c r="FCJ224" s="207"/>
      <c r="FCK224" s="207"/>
      <c r="FCL224" s="207"/>
      <c r="FLX224" s="207"/>
      <c r="FLY224" s="207"/>
      <c r="FLZ224" s="207"/>
      <c r="FMA224" s="207"/>
      <c r="FMB224" s="207"/>
      <c r="FMC224" s="207"/>
      <c r="FMD224" s="207"/>
      <c r="FME224" s="207"/>
      <c r="FMF224" s="207"/>
      <c r="FMG224" s="207"/>
      <c r="FMH224" s="207"/>
      <c r="FVT224" s="207"/>
      <c r="FVU224" s="207"/>
      <c r="FVV224" s="207"/>
      <c r="FVW224" s="207"/>
      <c r="FVX224" s="207"/>
      <c r="FVY224" s="207"/>
      <c r="FVZ224" s="207"/>
      <c r="FWA224" s="207"/>
      <c r="FWB224" s="207"/>
      <c r="FWC224" s="207"/>
      <c r="FWD224" s="207"/>
      <c r="GFP224" s="207"/>
      <c r="GFQ224" s="207"/>
      <c r="GFR224" s="207"/>
      <c r="GFS224" s="207"/>
      <c r="GFT224" s="207"/>
      <c r="GFU224" s="207"/>
      <c r="GFV224" s="207"/>
      <c r="GFW224" s="207"/>
      <c r="GFX224" s="207"/>
      <c r="GFY224" s="207"/>
      <c r="GFZ224" s="207"/>
      <c r="GPL224" s="207"/>
      <c r="GPM224" s="207"/>
      <c r="GPN224" s="207"/>
      <c r="GPO224" s="207"/>
      <c r="GPP224" s="207"/>
      <c r="GPQ224" s="207"/>
      <c r="GPR224" s="207"/>
      <c r="GPS224" s="207"/>
      <c r="GPT224" s="207"/>
      <c r="GPU224" s="207"/>
      <c r="GPV224" s="207"/>
      <c r="GZH224" s="207"/>
      <c r="GZI224" s="207"/>
      <c r="GZJ224" s="207"/>
      <c r="GZK224" s="207"/>
      <c r="GZL224" s="207"/>
      <c r="GZM224" s="207"/>
      <c r="GZN224" s="207"/>
      <c r="GZO224" s="207"/>
      <c r="GZP224" s="207"/>
      <c r="GZQ224" s="207"/>
      <c r="GZR224" s="207"/>
      <c r="HJD224" s="207"/>
      <c r="HJE224" s="207"/>
      <c r="HJF224" s="207"/>
      <c r="HJG224" s="207"/>
      <c r="HJH224" s="207"/>
      <c r="HJI224" s="207"/>
      <c r="HJJ224" s="207"/>
      <c r="HJK224" s="207"/>
      <c r="HJL224" s="207"/>
      <c r="HJM224" s="207"/>
      <c r="HJN224" s="207"/>
      <c r="HSZ224" s="207"/>
      <c r="HTA224" s="207"/>
      <c r="HTB224" s="207"/>
      <c r="HTC224" s="207"/>
      <c r="HTD224" s="207"/>
      <c r="HTE224" s="207"/>
      <c r="HTF224" s="207"/>
      <c r="HTG224" s="207"/>
      <c r="HTH224" s="207"/>
      <c r="HTI224" s="207"/>
      <c r="HTJ224" s="207"/>
      <c r="ICV224" s="207"/>
      <c r="ICW224" s="207"/>
      <c r="ICX224" s="207"/>
      <c r="ICY224" s="207"/>
      <c r="ICZ224" s="207"/>
      <c r="IDA224" s="207"/>
      <c r="IDB224" s="207"/>
      <c r="IDC224" s="207"/>
      <c r="IDD224" s="207"/>
      <c r="IDE224" s="207"/>
      <c r="IDF224" s="207"/>
      <c r="IMR224" s="207"/>
      <c r="IMS224" s="207"/>
      <c r="IMT224" s="207"/>
      <c r="IMU224" s="207"/>
      <c r="IMV224" s="207"/>
      <c r="IMW224" s="207"/>
      <c r="IMX224" s="207"/>
      <c r="IMY224" s="207"/>
      <c r="IMZ224" s="207"/>
      <c r="INA224" s="207"/>
      <c r="INB224" s="207"/>
      <c r="IWN224" s="207"/>
      <c r="IWO224" s="207"/>
      <c r="IWP224" s="207"/>
      <c r="IWQ224" s="207"/>
      <c r="IWR224" s="207"/>
      <c r="IWS224" s="207"/>
      <c r="IWT224" s="207"/>
      <c r="IWU224" s="207"/>
      <c r="IWV224" s="207"/>
      <c r="IWW224" s="207"/>
      <c r="IWX224" s="207"/>
      <c r="JGJ224" s="207"/>
      <c r="JGK224" s="207"/>
      <c r="JGL224" s="207"/>
      <c r="JGM224" s="207"/>
      <c r="JGN224" s="207"/>
      <c r="JGO224" s="207"/>
      <c r="JGP224" s="207"/>
      <c r="JGQ224" s="207"/>
      <c r="JGR224" s="207"/>
      <c r="JGS224" s="207"/>
      <c r="JGT224" s="207"/>
      <c r="JQF224" s="207"/>
      <c r="JQG224" s="207"/>
      <c r="JQH224" s="207"/>
      <c r="JQI224" s="207"/>
      <c r="JQJ224" s="207"/>
      <c r="JQK224" s="207"/>
      <c r="JQL224" s="207"/>
      <c r="JQM224" s="207"/>
      <c r="JQN224" s="207"/>
      <c r="JQO224" s="207"/>
      <c r="JQP224" s="207"/>
      <c r="KAB224" s="207"/>
      <c r="KAC224" s="207"/>
      <c r="KAD224" s="207"/>
      <c r="KAE224" s="207"/>
      <c r="KAF224" s="207"/>
      <c r="KAG224" s="207"/>
      <c r="KAH224" s="207"/>
      <c r="KAI224" s="207"/>
      <c r="KAJ224" s="207"/>
      <c r="KAK224" s="207"/>
      <c r="KAL224" s="207"/>
      <c r="KJX224" s="207"/>
      <c r="KJY224" s="207"/>
      <c r="KJZ224" s="207"/>
      <c r="KKA224" s="207"/>
      <c r="KKB224" s="207"/>
      <c r="KKC224" s="207"/>
      <c r="KKD224" s="207"/>
      <c r="KKE224" s="207"/>
      <c r="KKF224" s="207"/>
      <c r="KKG224" s="207"/>
      <c r="KKH224" s="207"/>
      <c r="KTT224" s="207"/>
      <c r="KTU224" s="207"/>
      <c r="KTV224" s="207"/>
      <c r="KTW224" s="207"/>
      <c r="KTX224" s="207"/>
      <c r="KTY224" s="207"/>
      <c r="KTZ224" s="207"/>
      <c r="KUA224" s="207"/>
      <c r="KUB224" s="207"/>
      <c r="KUC224" s="207"/>
      <c r="KUD224" s="207"/>
      <c r="LDP224" s="207"/>
      <c r="LDQ224" s="207"/>
      <c r="LDR224" s="207"/>
      <c r="LDS224" s="207"/>
      <c r="LDT224" s="207"/>
      <c r="LDU224" s="207"/>
      <c r="LDV224" s="207"/>
      <c r="LDW224" s="207"/>
      <c r="LDX224" s="207"/>
      <c r="LDY224" s="207"/>
      <c r="LDZ224" s="207"/>
      <c r="LNL224" s="207"/>
      <c r="LNM224" s="207"/>
      <c r="LNN224" s="207"/>
      <c r="LNO224" s="207"/>
      <c r="LNP224" s="207"/>
      <c r="LNQ224" s="207"/>
      <c r="LNR224" s="207"/>
      <c r="LNS224" s="207"/>
      <c r="LNT224" s="207"/>
      <c r="LNU224" s="207"/>
      <c r="LNV224" s="207"/>
      <c r="LXH224" s="207"/>
      <c r="LXI224" s="207"/>
      <c r="LXJ224" s="207"/>
      <c r="LXK224" s="207"/>
      <c r="LXL224" s="207"/>
      <c r="LXM224" s="207"/>
      <c r="LXN224" s="207"/>
      <c r="LXO224" s="207"/>
      <c r="LXP224" s="207"/>
      <c r="LXQ224" s="207"/>
      <c r="LXR224" s="207"/>
      <c r="MHD224" s="207"/>
      <c r="MHE224" s="207"/>
      <c r="MHF224" s="207"/>
      <c r="MHG224" s="207"/>
      <c r="MHH224" s="207"/>
      <c r="MHI224" s="207"/>
      <c r="MHJ224" s="207"/>
      <c r="MHK224" s="207"/>
      <c r="MHL224" s="207"/>
      <c r="MHM224" s="207"/>
      <c r="MHN224" s="207"/>
      <c r="MQZ224" s="207"/>
      <c r="MRA224" s="207"/>
      <c r="MRB224" s="207"/>
      <c r="MRC224" s="207"/>
      <c r="MRD224" s="207"/>
      <c r="MRE224" s="207"/>
      <c r="MRF224" s="207"/>
      <c r="MRG224" s="207"/>
      <c r="MRH224" s="207"/>
      <c r="MRI224" s="207"/>
      <c r="MRJ224" s="207"/>
      <c r="NAV224" s="207"/>
      <c r="NAW224" s="207"/>
      <c r="NAX224" s="207"/>
      <c r="NAY224" s="207"/>
      <c r="NAZ224" s="207"/>
      <c r="NBA224" s="207"/>
      <c r="NBB224" s="207"/>
      <c r="NBC224" s="207"/>
      <c r="NBD224" s="207"/>
      <c r="NBE224" s="207"/>
      <c r="NBF224" s="207"/>
      <c r="NKR224" s="207"/>
      <c r="NKS224" s="207"/>
      <c r="NKT224" s="207"/>
      <c r="NKU224" s="207"/>
      <c r="NKV224" s="207"/>
      <c r="NKW224" s="207"/>
      <c r="NKX224" s="207"/>
      <c r="NKY224" s="207"/>
      <c r="NKZ224" s="207"/>
      <c r="NLA224" s="207"/>
      <c r="NLB224" s="207"/>
      <c r="NUN224" s="207"/>
      <c r="NUO224" s="207"/>
      <c r="NUP224" s="207"/>
      <c r="NUQ224" s="207"/>
      <c r="NUR224" s="207"/>
      <c r="NUS224" s="207"/>
      <c r="NUT224" s="207"/>
      <c r="NUU224" s="207"/>
      <c r="NUV224" s="207"/>
      <c r="NUW224" s="207"/>
      <c r="NUX224" s="207"/>
      <c r="OEJ224" s="207"/>
      <c r="OEK224" s="207"/>
      <c r="OEL224" s="207"/>
      <c r="OEM224" s="207"/>
      <c r="OEN224" s="207"/>
      <c r="OEO224" s="207"/>
      <c r="OEP224" s="207"/>
      <c r="OEQ224" s="207"/>
      <c r="OER224" s="207"/>
      <c r="OES224" s="207"/>
      <c r="OET224" s="207"/>
      <c r="OOF224" s="207"/>
      <c r="OOG224" s="207"/>
      <c r="OOH224" s="207"/>
      <c r="OOI224" s="207"/>
      <c r="OOJ224" s="207"/>
      <c r="OOK224" s="207"/>
      <c r="OOL224" s="207"/>
      <c r="OOM224" s="207"/>
      <c r="OON224" s="207"/>
      <c r="OOO224" s="207"/>
      <c r="OOP224" s="207"/>
      <c r="OYB224" s="207"/>
      <c r="OYC224" s="207"/>
      <c r="OYD224" s="207"/>
      <c r="OYE224" s="207"/>
      <c r="OYF224" s="207"/>
      <c r="OYG224" s="207"/>
      <c r="OYH224" s="207"/>
      <c r="OYI224" s="207"/>
      <c r="OYJ224" s="207"/>
      <c r="OYK224" s="207"/>
      <c r="OYL224" s="207"/>
      <c r="PHX224" s="207"/>
      <c r="PHY224" s="207"/>
      <c r="PHZ224" s="207"/>
      <c r="PIA224" s="207"/>
      <c r="PIB224" s="207"/>
      <c r="PIC224" s="207"/>
      <c r="PID224" s="207"/>
      <c r="PIE224" s="207"/>
      <c r="PIF224" s="207"/>
      <c r="PIG224" s="207"/>
      <c r="PIH224" s="207"/>
      <c r="PRT224" s="207"/>
      <c r="PRU224" s="207"/>
      <c r="PRV224" s="207"/>
      <c r="PRW224" s="207"/>
      <c r="PRX224" s="207"/>
      <c r="PRY224" s="207"/>
      <c r="PRZ224" s="207"/>
      <c r="PSA224" s="207"/>
      <c r="PSB224" s="207"/>
      <c r="PSC224" s="207"/>
      <c r="PSD224" s="207"/>
      <c r="QBP224" s="207"/>
      <c r="QBQ224" s="207"/>
      <c r="QBR224" s="207"/>
      <c r="QBS224" s="207"/>
      <c r="QBT224" s="207"/>
      <c r="QBU224" s="207"/>
      <c r="QBV224" s="207"/>
      <c r="QBW224" s="207"/>
      <c r="QBX224" s="207"/>
      <c r="QBY224" s="207"/>
      <c r="QBZ224" s="207"/>
      <c r="QLL224" s="207"/>
      <c r="QLM224" s="207"/>
      <c r="QLN224" s="207"/>
      <c r="QLO224" s="207"/>
      <c r="QLP224" s="207"/>
      <c r="QLQ224" s="207"/>
      <c r="QLR224" s="207"/>
      <c r="QLS224" s="207"/>
      <c r="QLT224" s="207"/>
      <c r="QLU224" s="207"/>
      <c r="QLV224" s="207"/>
      <c r="QVH224" s="207"/>
      <c r="QVI224" s="207"/>
      <c r="QVJ224" s="207"/>
      <c r="QVK224" s="207"/>
      <c r="QVL224" s="207"/>
      <c r="QVM224" s="207"/>
      <c r="QVN224" s="207"/>
      <c r="QVO224" s="207"/>
      <c r="QVP224" s="207"/>
      <c r="QVQ224" s="207"/>
      <c r="QVR224" s="207"/>
      <c r="RFD224" s="207"/>
      <c r="RFE224" s="207"/>
      <c r="RFF224" s="207"/>
      <c r="RFG224" s="207"/>
      <c r="RFH224" s="207"/>
      <c r="RFI224" s="207"/>
      <c r="RFJ224" s="207"/>
      <c r="RFK224" s="207"/>
      <c r="RFL224" s="207"/>
      <c r="RFM224" s="207"/>
      <c r="RFN224" s="207"/>
      <c r="ROZ224" s="207"/>
      <c r="RPA224" s="207"/>
      <c r="RPB224" s="207"/>
      <c r="RPC224" s="207"/>
      <c r="RPD224" s="207"/>
      <c r="RPE224" s="207"/>
      <c r="RPF224" s="207"/>
      <c r="RPG224" s="207"/>
      <c r="RPH224" s="207"/>
      <c r="RPI224" s="207"/>
      <c r="RPJ224" s="207"/>
      <c r="RYV224" s="207"/>
      <c r="RYW224" s="207"/>
      <c r="RYX224" s="207"/>
      <c r="RYY224" s="207"/>
      <c r="RYZ224" s="207"/>
      <c r="RZA224" s="207"/>
      <c r="RZB224" s="207"/>
      <c r="RZC224" s="207"/>
      <c r="RZD224" s="207"/>
      <c r="RZE224" s="207"/>
      <c r="RZF224" s="207"/>
      <c r="SIR224" s="207"/>
      <c r="SIS224" s="207"/>
      <c r="SIT224" s="207"/>
      <c r="SIU224" s="207"/>
      <c r="SIV224" s="207"/>
      <c r="SIW224" s="207"/>
      <c r="SIX224" s="207"/>
      <c r="SIY224" s="207"/>
      <c r="SIZ224" s="207"/>
      <c r="SJA224" s="207"/>
      <c r="SJB224" s="207"/>
      <c r="SSN224" s="207"/>
      <c r="SSO224" s="207"/>
      <c r="SSP224" s="207"/>
      <c r="SSQ224" s="207"/>
      <c r="SSR224" s="207"/>
      <c r="SSS224" s="207"/>
      <c r="SST224" s="207"/>
      <c r="SSU224" s="207"/>
      <c r="SSV224" s="207"/>
      <c r="SSW224" s="207"/>
      <c r="SSX224" s="207"/>
      <c r="TCJ224" s="207"/>
      <c r="TCK224" s="207"/>
      <c r="TCL224" s="207"/>
      <c r="TCM224" s="207"/>
      <c r="TCN224" s="207"/>
      <c r="TCO224" s="207"/>
      <c r="TCP224" s="207"/>
      <c r="TCQ224" s="207"/>
      <c r="TCR224" s="207"/>
      <c r="TCS224" s="207"/>
      <c r="TCT224" s="207"/>
      <c r="TMF224" s="207"/>
      <c r="TMG224" s="207"/>
      <c r="TMH224" s="207"/>
      <c r="TMI224" s="207"/>
      <c r="TMJ224" s="207"/>
      <c r="TMK224" s="207"/>
      <c r="TML224" s="207"/>
      <c r="TMM224" s="207"/>
      <c r="TMN224" s="207"/>
      <c r="TMO224" s="207"/>
      <c r="TMP224" s="207"/>
      <c r="TWB224" s="207"/>
      <c r="TWC224" s="207"/>
      <c r="TWD224" s="207"/>
      <c r="TWE224" s="207"/>
      <c r="TWF224" s="207"/>
      <c r="TWG224" s="207"/>
      <c r="TWH224" s="207"/>
      <c r="TWI224" s="207"/>
      <c r="TWJ224" s="207"/>
      <c r="TWK224" s="207"/>
      <c r="TWL224" s="207"/>
      <c r="UFX224" s="207"/>
      <c r="UFY224" s="207"/>
      <c r="UFZ224" s="207"/>
      <c r="UGA224" s="207"/>
      <c r="UGB224" s="207"/>
      <c r="UGC224" s="207"/>
      <c r="UGD224" s="207"/>
      <c r="UGE224" s="207"/>
      <c r="UGF224" s="207"/>
      <c r="UGG224" s="207"/>
      <c r="UGH224" s="207"/>
      <c r="UPT224" s="207"/>
      <c r="UPU224" s="207"/>
      <c r="UPV224" s="207"/>
      <c r="UPW224" s="207"/>
      <c r="UPX224" s="207"/>
      <c r="UPY224" s="207"/>
      <c r="UPZ224" s="207"/>
      <c r="UQA224" s="207"/>
      <c r="UQB224" s="207"/>
      <c r="UQC224" s="207"/>
      <c r="UQD224" s="207"/>
      <c r="UZP224" s="207"/>
      <c r="UZQ224" s="207"/>
      <c r="UZR224" s="207"/>
      <c r="UZS224" s="207"/>
      <c r="UZT224" s="207"/>
      <c r="UZU224" s="207"/>
      <c r="UZV224" s="207"/>
      <c r="UZW224" s="207"/>
      <c r="UZX224" s="207"/>
      <c r="UZY224" s="207"/>
      <c r="UZZ224" s="207"/>
      <c r="VJL224" s="207"/>
      <c r="VJM224" s="207"/>
      <c r="VJN224" s="207"/>
      <c r="VJO224" s="207"/>
      <c r="VJP224" s="207"/>
      <c r="VJQ224" s="207"/>
      <c r="VJR224" s="207"/>
      <c r="VJS224" s="207"/>
      <c r="VJT224" s="207"/>
      <c r="VJU224" s="207"/>
      <c r="VJV224" s="207"/>
      <c r="VTH224" s="207"/>
      <c r="VTI224" s="207"/>
      <c r="VTJ224" s="207"/>
      <c r="VTK224" s="207"/>
      <c r="VTL224" s="207"/>
      <c r="VTM224" s="207"/>
      <c r="VTN224" s="207"/>
      <c r="VTO224" s="207"/>
      <c r="VTP224" s="207"/>
      <c r="VTQ224" s="207"/>
      <c r="VTR224" s="207"/>
      <c r="WDD224" s="207"/>
      <c r="WDE224" s="207"/>
      <c r="WDF224" s="207"/>
      <c r="WDG224" s="207"/>
      <c r="WDH224" s="207"/>
      <c r="WDI224" s="207"/>
      <c r="WDJ224" s="207"/>
      <c r="WDK224" s="207"/>
      <c r="WDL224" s="207"/>
      <c r="WDM224" s="207"/>
      <c r="WDN224" s="207"/>
      <c r="WMZ224" s="207"/>
      <c r="WNA224" s="207"/>
      <c r="WNB224" s="207"/>
      <c r="WNC224" s="207"/>
      <c r="WND224" s="207"/>
      <c r="WNE224" s="207"/>
      <c r="WNF224" s="207"/>
      <c r="WNG224" s="207"/>
      <c r="WNH224" s="207"/>
      <c r="WNI224" s="207"/>
      <c r="WNJ224" s="207"/>
      <c r="WWV224" s="207"/>
      <c r="WWW224" s="207"/>
      <c r="WWX224" s="207"/>
      <c r="WWY224" s="207"/>
      <c r="WWZ224" s="207"/>
      <c r="WXA224" s="207"/>
      <c r="WXB224" s="207"/>
      <c r="WXC224" s="207"/>
      <c r="WXD224" s="207"/>
      <c r="WXE224" s="207"/>
      <c r="WXF224" s="207"/>
    </row>
    <row r="225" spans="1:818 1064:1842 2088:2866 3112:3890 4136:4914 5160:5938 6184:6962 7208:7986 8232:9010 9256:10034 10280:11058 11304:12082 12328:13106 13352:14130 14376:15154 15400:16178" s="183" customFormat="1" ht="58.5" customHeight="1" x14ac:dyDescent="0.25">
      <c r="A225" s="16">
        <v>944</v>
      </c>
      <c r="B225" s="16" t="s">
        <v>4714</v>
      </c>
      <c r="C225" s="214">
        <v>100950</v>
      </c>
      <c r="D225" s="213"/>
      <c r="E225" s="213">
        <v>38488</v>
      </c>
      <c r="F225" s="201">
        <v>42140</v>
      </c>
      <c r="G225" s="16" t="s">
        <v>55</v>
      </c>
      <c r="H225" s="16"/>
      <c r="I225" s="16"/>
      <c r="J225" s="16" t="s">
        <v>5103</v>
      </c>
      <c r="K225" s="16" t="s">
        <v>121</v>
      </c>
      <c r="L225" s="16" t="s">
        <v>52</v>
      </c>
      <c r="M225" s="16"/>
      <c r="N225" s="16" t="s">
        <v>792</v>
      </c>
      <c r="O225" s="16" t="s">
        <v>121</v>
      </c>
      <c r="P225" s="16" t="s">
        <v>52</v>
      </c>
      <c r="Q225" s="16" t="s">
        <v>55</v>
      </c>
      <c r="R225" s="16" t="s">
        <v>485</v>
      </c>
      <c r="S225" s="16" t="s">
        <v>3186</v>
      </c>
      <c r="T225" s="16"/>
      <c r="U225" s="16"/>
      <c r="V225" s="16">
        <v>737559503</v>
      </c>
      <c r="W225" s="16"/>
      <c r="X225" s="16"/>
      <c r="Y225" s="16"/>
      <c r="Z225" s="16"/>
      <c r="AA225" s="16"/>
      <c r="AB225" s="16"/>
      <c r="AC225" s="16"/>
      <c r="AD225" s="16"/>
      <c r="AE225" s="16"/>
      <c r="AF225" s="16">
        <v>737559503</v>
      </c>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ref="BJ225:BJ241" si="96">BD225+BE225/60+BF225/3600</f>
        <v>0</v>
      </c>
      <c r="BK225" s="16">
        <f t="shared" ref="BK225:BK241" si="97">BG225+BH225/60+BI225/3600</f>
        <v>0</v>
      </c>
      <c r="BL225" s="16"/>
      <c r="BM225" s="16"/>
      <c r="BN225" s="16" t="s">
        <v>5684</v>
      </c>
      <c r="KJ225" s="207"/>
      <c r="KK225" s="207"/>
      <c r="KL225" s="207"/>
      <c r="KM225" s="207"/>
      <c r="KN225" s="207"/>
      <c r="KO225" s="207"/>
      <c r="KP225" s="207"/>
      <c r="KQ225" s="207"/>
      <c r="KR225" s="207"/>
      <c r="KS225" s="207"/>
      <c r="KT225" s="207"/>
      <c r="UF225" s="207"/>
      <c r="UG225" s="207"/>
      <c r="UH225" s="207"/>
      <c r="UI225" s="207"/>
      <c r="UJ225" s="207"/>
      <c r="UK225" s="207"/>
      <c r="UL225" s="207"/>
      <c r="UM225" s="207"/>
      <c r="UN225" s="207"/>
      <c r="UO225" s="207"/>
      <c r="UP225" s="207"/>
      <c r="AEB225" s="207"/>
      <c r="AEC225" s="207"/>
      <c r="AED225" s="207"/>
      <c r="AEE225" s="207"/>
      <c r="AEF225" s="207"/>
      <c r="AEG225" s="207"/>
      <c r="AEH225" s="207"/>
      <c r="AEI225" s="207"/>
      <c r="AEJ225" s="207"/>
      <c r="AEK225" s="207"/>
      <c r="AEL225" s="207"/>
      <c r="ANX225" s="207"/>
      <c r="ANY225" s="207"/>
      <c r="ANZ225" s="207"/>
      <c r="AOA225" s="207"/>
      <c r="AOB225" s="207"/>
      <c r="AOC225" s="207"/>
      <c r="AOD225" s="207"/>
      <c r="AOE225" s="207"/>
      <c r="AOF225" s="207"/>
      <c r="AOG225" s="207"/>
      <c r="AOH225" s="207"/>
      <c r="AXT225" s="207"/>
      <c r="AXU225" s="207"/>
      <c r="AXV225" s="207"/>
      <c r="AXW225" s="207"/>
      <c r="AXX225" s="207"/>
      <c r="AXY225" s="207"/>
      <c r="AXZ225" s="207"/>
      <c r="AYA225" s="207"/>
      <c r="AYB225" s="207"/>
      <c r="AYC225" s="207"/>
      <c r="AYD225" s="207"/>
      <c r="BHP225" s="207"/>
      <c r="BHQ225" s="207"/>
      <c r="BHR225" s="207"/>
      <c r="BHS225" s="207"/>
      <c r="BHT225" s="207"/>
      <c r="BHU225" s="207"/>
      <c r="BHV225" s="207"/>
      <c r="BHW225" s="207"/>
      <c r="BHX225" s="207"/>
      <c r="BHY225" s="207"/>
      <c r="BHZ225" s="207"/>
      <c r="BRL225" s="207"/>
      <c r="BRM225" s="207"/>
      <c r="BRN225" s="207"/>
      <c r="BRO225" s="207"/>
      <c r="BRP225" s="207"/>
      <c r="BRQ225" s="207"/>
      <c r="BRR225" s="207"/>
      <c r="BRS225" s="207"/>
      <c r="BRT225" s="207"/>
      <c r="BRU225" s="207"/>
      <c r="BRV225" s="207"/>
      <c r="CBH225" s="207"/>
      <c r="CBI225" s="207"/>
      <c r="CBJ225" s="207"/>
      <c r="CBK225" s="207"/>
      <c r="CBL225" s="207"/>
      <c r="CBM225" s="207"/>
      <c r="CBN225" s="207"/>
      <c r="CBO225" s="207"/>
      <c r="CBP225" s="207"/>
      <c r="CBQ225" s="207"/>
      <c r="CBR225" s="207"/>
      <c r="CLD225" s="207"/>
      <c r="CLE225" s="207"/>
      <c r="CLF225" s="207"/>
      <c r="CLG225" s="207"/>
      <c r="CLH225" s="207"/>
      <c r="CLI225" s="207"/>
      <c r="CLJ225" s="207"/>
      <c r="CLK225" s="207"/>
      <c r="CLL225" s="207"/>
      <c r="CLM225" s="207"/>
      <c r="CLN225" s="207"/>
      <c r="CUZ225" s="207"/>
      <c r="CVA225" s="207"/>
      <c r="CVB225" s="207"/>
      <c r="CVC225" s="207"/>
      <c r="CVD225" s="207"/>
      <c r="CVE225" s="207"/>
      <c r="CVF225" s="207"/>
      <c r="CVG225" s="207"/>
      <c r="CVH225" s="207"/>
      <c r="CVI225" s="207"/>
      <c r="CVJ225" s="207"/>
      <c r="DEV225" s="207"/>
      <c r="DEW225" s="207"/>
      <c r="DEX225" s="207"/>
      <c r="DEY225" s="207"/>
      <c r="DEZ225" s="207"/>
      <c r="DFA225" s="207"/>
      <c r="DFB225" s="207"/>
      <c r="DFC225" s="207"/>
      <c r="DFD225" s="207"/>
      <c r="DFE225" s="207"/>
      <c r="DFF225" s="207"/>
      <c r="DOR225" s="207"/>
      <c r="DOS225" s="207"/>
      <c r="DOT225" s="207"/>
      <c r="DOU225" s="207"/>
      <c r="DOV225" s="207"/>
      <c r="DOW225" s="207"/>
      <c r="DOX225" s="207"/>
      <c r="DOY225" s="207"/>
      <c r="DOZ225" s="207"/>
      <c r="DPA225" s="207"/>
      <c r="DPB225" s="207"/>
      <c r="DYN225" s="207"/>
      <c r="DYO225" s="207"/>
      <c r="DYP225" s="207"/>
      <c r="DYQ225" s="207"/>
      <c r="DYR225" s="207"/>
      <c r="DYS225" s="207"/>
      <c r="DYT225" s="207"/>
      <c r="DYU225" s="207"/>
      <c r="DYV225" s="207"/>
      <c r="DYW225" s="207"/>
      <c r="DYX225" s="207"/>
      <c r="EIJ225" s="207"/>
      <c r="EIK225" s="207"/>
      <c r="EIL225" s="207"/>
      <c r="EIM225" s="207"/>
      <c r="EIN225" s="207"/>
      <c r="EIO225" s="207"/>
      <c r="EIP225" s="207"/>
      <c r="EIQ225" s="207"/>
      <c r="EIR225" s="207"/>
      <c r="EIS225" s="207"/>
      <c r="EIT225" s="207"/>
      <c r="ESF225" s="207"/>
      <c r="ESG225" s="207"/>
      <c r="ESH225" s="207"/>
      <c r="ESI225" s="207"/>
      <c r="ESJ225" s="207"/>
      <c r="ESK225" s="207"/>
      <c r="ESL225" s="207"/>
      <c r="ESM225" s="207"/>
      <c r="ESN225" s="207"/>
      <c r="ESO225" s="207"/>
      <c r="ESP225" s="207"/>
      <c r="FCB225" s="207"/>
      <c r="FCC225" s="207"/>
      <c r="FCD225" s="207"/>
      <c r="FCE225" s="207"/>
      <c r="FCF225" s="207"/>
      <c r="FCG225" s="207"/>
      <c r="FCH225" s="207"/>
      <c r="FCI225" s="207"/>
      <c r="FCJ225" s="207"/>
      <c r="FCK225" s="207"/>
      <c r="FCL225" s="207"/>
      <c r="FLX225" s="207"/>
      <c r="FLY225" s="207"/>
      <c r="FLZ225" s="207"/>
      <c r="FMA225" s="207"/>
      <c r="FMB225" s="207"/>
      <c r="FMC225" s="207"/>
      <c r="FMD225" s="207"/>
      <c r="FME225" s="207"/>
      <c r="FMF225" s="207"/>
      <c r="FMG225" s="207"/>
      <c r="FMH225" s="207"/>
      <c r="FVT225" s="207"/>
      <c r="FVU225" s="207"/>
      <c r="FVV225" s="207"/>
      <c r="FVW225" s="207"/>
      <c r="FVX225" s="207"/>
      <c r="FVY225" s="207"/>
      <c r="FVZ225" s="207"/>
      <c r="FWA225" s="207"/>
      <c r="FWB225" s="207"/>
      <c r="FWC225" s="207"/>
      <c r="FWD225" s="207"/>
      <c r="GFP225" s="207"/>
      <c r="GFQ225" s="207"/>
      <c r="GFR225" s="207"/>
      <c r="GFS225" s="207"/>
      <c r="GFT225" s="207"/>
      <c r="GFU225" s="207"/>
      <c r="GFV225" s="207"/>
      <c r="GFW225" s="207"/>
      <c r="GFX225" s="207"/>
      <c r="GFY225" s="207"/>
      <c r="GFZ225" s="207"/>
      <c r="GPL225" s="207"/>
      <c r="GPM225" s="207"/>
      <c r="GPN225" s="207"/>
      <c r="GPO225" s="207"/>
      <c r="GPP225" s="207"/>
      <c r="GPQ225" s="207"/>
      <c r="GPR225" s="207"/>
      <c r="GPS225" s="207"/>
      <c r="GPT225" s="207"/>
      <c r="GPU225" s="207"/>
      <c r="GPV225" s="207"/>
      <c r="GZH225" s="207"/>
      <c r="GZI225" s="207"/>
      <c r="GZJ225" s="207"/>
      <c r="GZK225" s="207"/>
      <c r="GZL225" s="207"/>
      <c r="GZM225" s="207"/>
      <c r="GZN225" s="207"/>
      <c r="GZO225" s="207"/>
      <c r="GZP225" s="207"/>
      <c r="GZQ225" s="207"/>
      <c r="GZR225" s="207"/>
      <c r="HJD225" s="207"/>
      <c r="HJE225" s="207"/>
      <c r="HJF225" s="207"/>
      <c r="HJG225" s="207"/>
      <c r="HJH225" s="207"/>
      <c r="HJI225" s="207"/>
      <c r="HJJ225" s="207"/>
      <c r="HJK225" s="207"/>
      <c r="HJL225" s="207"/>
      <c r="HJM225" s="207"/>
      <c r="HJN225" s="207"/>
      <c r="HSZ225" s="207"/>
      <c r="HTA225" s="207"/>
      <c r="HTB225" s="207"/>
      <c r="HTC225" s="207"/>
      <c r="HTD225" s="207"/>
      <c r="HTE225" s="207"/>
      <c r="HTF225" s="207"/>
      <c r="HTG225" s="207"/>
      <c r="HTH225" s="207"/>
      <c r="HTI225" s="207"/>
      <c r="HTJ225" s="207"/>
      <c r="ICV225" s="207"/>
      <c r="ICW225" s="207"/>
      <c r="ICX225" s="207"/>
      <c r="ICY225" s="207"/>
      <c r="ICZ225" s="207"/>
      <c r="IDA225" s="207"/>
      <c r="IDB225" s="207"/>
      <c r="IDC225" s="207"/>
      <c r="IDD225" s="207"/>
      <c r="IDE225" s="207"/>
      <c r="IDF225" s="207"/>
      <c r="IMR225" s="207"/>
      <c r="IMS225" s="207"/>
      <c r="IMT225" s="207"/>
      <c r="IMU225" s="207"/>
      <c r="IMV225" s="207"/>
      <c r="IMW225" s="207"/>
      <c r="IMX225" s="207"/>
      <c r="IMY225" s="207"/>
      <c r="IMZ225" s="207"/>
      <c r="INA225" s="207"/>
      <c r="INB225" s="207"/>
      <c r="IWN225" s="207"/>
      <c r="IWO225" s="207"/>
      <c r="IWP225" s="207"/>
      <c r="IWQ225" s="207"/>
      <c r="IWR225" s="207"/>
      <c r="IWS225" s="207"/>
      <c r="IWT225" s="207"/>
      <c r="IWU225" s="207"/>
      <c r="IWV225" s="207"/>
      <c r="IWW225" s="207"/>
      <c r="IWX225" s="207"/>
      <c r="JGJ225" s="207"/>
      <c r="JGK225" s="207"/>
      <c r="JGL225" s="207"/>
      <c r="JGM225" s="207"/>
      <c r="JGN225" s="207"/>
      <c r="JGO225" s="207"/>
      <c r="JGP225" s="207"/>
      <c r="JGQ225" s="207"/>
      <c r="JGR225" s="207"/>
      <c r="JGS225" s="207"/>
      <c r="JGT225" s="207"/>
      <c r="JQF225" s="207"/>
      <c r="JQG225" s="207"/>
      <c r="JQH225" s="207"/>
      <c r="JQI225" s="207"/>
      <c r="JQJ225" s="207"/>
      <c r="JQK225" s="207"/>
      <c r="JQL225" s="207"/>
      <c r="JQM225" s="207"/>
      <c r="JQN225" s="207"/>
      <c r="JQO225" s="207"/>
      <c r="JQP225" s="207"/>
      <c r="KAB225" s="207"/>
      <c r="KAC225" s="207"/>
      <c r="KAD225" s="207"/>
      <c r="KAE225" s="207"/>
      <c r="KAF225" s="207"/>
      <c r="KAG225" s="207"/>
      <c r="KAH225" s="207"/>
      <c r="KAI225" s="207"/>
      <c r="KAJ225" s="207"/>
      <c r="KAK225" s="207"/>
      <c r="KAL225" s="207"/>
      <c r="KJX225" s="207"/>
      <c r="KJY225" s="207"/>
      <c r="KJZ225" s="207"/>
      <c r="KKA225" s="207"/>
      <c r="KKB225" s="207"/>
      <c r="KKC225" s="207"/>
      <c r="KKD225" s="207"/>
      <c r="KKE225" s="207"/>
      <c r="KKF225" s="207"/>
      <c r="KKG225" s="207"/>
      <c r="KKH225" s="207"/>
      <c r="KTT225" s="207"/>
      <c r="KTU225" s="207"/>
      <c r="KTV225" s="207"/>
      <c r="KTW225" s="207"/>
      <c r="KTX225" s="207"/>
      <c r="KTY225" s="207"/>
      <c r="KTZ225" s="207"/>
      <c r="KUA225" s="207"/>
      <c r="KUB225" s="207"/>
      <c r="KUC225" s="207"/>
      <c r="KUD225" s="207"/>
      <c r="LDP225" s="207"/>
      <c r="LDQ225" s="207"/>
      <c r="LDR225" s="207"/>
      <c r="LDS225" s="207"/>
      <c r="LDT225" s="207"/>
      <c r="LDU225" s="207"/>
      <c r="LDV225" s="207"/>
      <c r="LDW225" s="207"/>
      <c r="LDX225" s="207"/>
      <c r="LDY225" s="207"/>
      <c r="LDZ225" s="207"/>
      <c r="LNL225" s="207"/>
      <c r="LNM225" s="207"/>
      <c r="LNN225" s="207"/>
      <c r="LNO225" s="207"/>
      <c r="LNP225" s="207"/>
      <c r="LNQ225" s="207"/>
      <c r="LNR225" s="207"/>
      <c r="LNS225" s="207"/>
      <c r="LNT225" s="207"/>
      <c r="LNU225" s="207"/>
      <c r="LNV225" s="207"/>
      <c r="LXH225" s="207"/>
      <c r="LXI225" s="207"/>
      <c r="LXJ225" s="207"/>
      <c r="LXK225" s="207"/>
      <c r="LXL225" s="207"/>
      <c r="LXM225" s="207"/>
      <c r="LXN225" s="207"/>
      <c r="LXO225" s="207"/>
      <c r="LXP225" s="207"/>
      <c r="LXQ225" s="207"/>
      <c r="LXR225" s="207"/>
      <c r="MHD225" s="207"/>
      <c r="MHE225" s="207"/>
      <c r="MHF225" s="207"/>
      <c r="MHG225" s="207"/>
      <c r="MHH225" s="207"/>
      <c r="MHI225" s="207"/>
      <c r="MHJ225" s="207"/>
      <c r="MHK225" s="207"/>
      <c r="MHL225" s="207"/>
      <c r="MHM225" s="207"/>
      <c r="MHN225" s="207"/>
      <c r="MQZ225" s="207"/>
      <c r="MRA225" s="207"/>
      <c r="MRB225" s="207"/>
      <c r="MRC225" s="207"/>
      <c r="MRD225" s="207"/>
      <c r="MRE225" s="207"/>
      <c r="MRF225" s="207"/>
      <c r="MRG225" s="207"/>
      <c r="MRH225" s="207"/>
      <c r="MRI225" s="207"/>
      <c r="MRJ225" s="207"/>
      <c r="NAV225" s="207"/>
      <c r="NAW225" s="207"/>
      <c r="NAX225" s="207"/>
      <c r="NAY225" s="207"/>
      <c r="NAZ225" s="207"/>
      <c r="NBA225" s="207"/>
      <c r="NBB225" s="207"/>
      <c r="NBC225" s="207"/>
      <c r="NBD225" s="207"/>
      <c r="NBE225" s="207"/>
      <c r="NBF225" s="207"/>
      <c r="NKR225" s="207"/>
      <c r="NKS225" s="207"/>
      <c r="NKT225" s="207"/>
      <c r="NKU225" s="207"/>
      <c r="NKV225" s="207"/>
      <c r="NKW225" s="207"/>
      <c r="NKX225" s="207"/>
      <c r="NKY225" s="207"/>
      <c r="NKZ225" s="207"/>
      <c r="NLA225" s="207"/>
      <c r="NLB225" s="207"/>
      <c r="NUN225" s="207"/>
      <c r="NUO225" s="207"/>
      <c r="NUP225" s="207"/>
      <c r="NUQ225" s="207"/>
      <c r="NUR225" s="207"/>
      <c r="NUS225" s="207"/>
      <c r="NUT225" s="207"/>
      <c r="NUU225" s="207"/>
      <c r="NUV225" s="207"/>
      <c r="NUW225" s="207"/>
      <c r="NUX225" s="207"/>
      <c r="OEJ225" s="207"/>
      <c r="OEK225" s="207"/>
      <c r="OEL225" s="207"/>
      <c r="OEM225" s="207"/>
      <c r="OEN225" s="207"/>
      <c r="OEO225" s="207"/>
      <c r="OEP225" s="207"/>
      <c r="OEQ225" s="207"/>
      <c r="OER225" s="207"/>
      <c r="OES225" s="207"/>
      <c r="OET225" s="207"/>
      <c r="OOF225" s="207"/>
      <c r="OOG225" s="207"/>
      <c r="OOH225" s="207"/>
      <c r="OOI225" s="207"/>
      <c r="OOJ225" s="207"/>
      <c r="OOK225" s="207"/>
      <c r="OOL225" s="207"/>
      <c r="OOM225" s="207"/>
      <c r="OON225" s="207"/>
      <c r="OOO225" s="207"/>
      <c r="OOP225" s="207"/>
      <c r="OYB225" s="207"/>
      <c r="OYC225" s="207"/>
      <c r="OYD225" s="207"/>
      <c r="OYE225" s="207"/>
      <c r="OYF225" s="207"/>
      <c r="OYG225" s="207"/>
      <c r="OYH225" s="207"/>
      <c r="OYI225" s="207"/>
      <c r="OYJ225" s="207"/>
      <c r="OYK225" s="207"/>
      <c r="OYL225" s="207"/>
      <c r="PHX225" s="207"/>
      <c r="PHY225" s="207"/>
      <c r="PHZ225" s="207"/>
      <c r="PIA225" s="207"/>
      <c r="PIB225" s="207"/>
      <c r="PIC225" s="207"/>
      <c r="PID225" s="207"/>
      <c r="PIE225" s="207"/>
      <c r="PIF225" s="207"/>
      <c r="PIG225" s="207"/>
      <c r="PIH225" s="207"/>
      <c r="PRT225" s="207"/>
      <c r="PRU225" s="207"/>
      <c r="PRV225" s="207"/>
      <c r="PRW225" s="207"/>
      <c r="PRX225" s="207"/>
      <c r="PRY225" s="207"/>
      <c r="PRZ225" s="207"/>
      <c r="PSA225" s="207"/>
      <c r="PSB225" s="207"/>
      <c r="PSC225" s="207"/>
      <c r="PSD225" s="207"/>
      <c r="QBP225" s="207"/>
      <c r="QBQ225" s="207"/>
      <c r="QBR225" s="207"/>
      <c r="QBS225" s="207"/>
      <c r="QBT225" s="207"/>
      <c r="QBU225" s="207"/>
      <c r="QBV225" s="207"/>
      <c r="QBW225" s="207"/>
      <c r="QBX225" s="207"/>
      <c r="QBY225" s="207"/>
      <c r="QBZ225" s="207"/>
      <c r="QLL225" s="207"/>
      <c r="QLM225" s="207"/>
      <c r="QLN225" s="207"/>
      <c r="QLO225" s="207"/>
      <c r="QLP225" s="207"/>
      <c r="QLQ225" s="207"/>
      <c r="QLR225" s="207"/>
      <c r="QLS225" s="207"/>
      <c r="QLT225" s="207"/>
      <c r="QLU225" s="207"/>
      <c r="QLV225" s="207"/>
      <c r="QVH225" s="207"/>
      <c r="QVI225" s="207"/>
      <c r="QVJ225" s="207"/>
      <c r="QVK225" s="207"/>
      <c r="QVL225" s="207"/>
      <c r="QVM225" s="207"/>
      <c r="QVN225" s="207"/>
      <c r="QVO225" s="207"/>
      <c r="QVP225" s="207"/>
      <c r="QVQ225" s="207"/>
      <c r="QVR225" s="207"/>
      <c r="RFD225" s="207"/>
      <c r="RFE225" s="207"/>
      <c r="RFF225" s="207"/>
      <c r="RFG225" s="207"/>
      <c r="RFH225" s="207"/>
      <c r="RFI225" s="207"/>
      <c r="RFJ225" s="207"/>
      <c r="RFK225" s="207"/>
      <c r="RFL225" s="207"/>
      <c r="RFM225" s="207"/>
      <c r="RFN225" s="207"/>
      <c r="ROZ225" s="207"/>
      <c r="RPA225" s="207"/>
      <c r="RPB225" s="207"/>
      <c r="RPC225" s="207"/>
      <c r="RPD225" s="207"/>
      <c r="RPE225" s="207"/>
      <c r="RPF225" s="207"/>
      <c r="RPG225" s="207"/>
      <c r="RPH225" s="207"/>
      <c r="RPI225" s="207"/>
      <c r="RPJ225" s="207"/>
      <c r="RYV225" s="207"/>
      <c r="RYW225" s="207"/>
      <c r="RYX225" s="207"/>
      <c r="RYY225" s="207"/>
      <c r="RYZ225" s="207"/>
      <c r="RZA225" s="207"/>
      <c r="RZB225" s="207"/>
      <c r="RZC225" s="207"/>
      <c r="RZD225" s="207"/>
      <c r="RZE225" s="207"/>
      <c r="RZF225" s="207"/>
      <c r="SIR225" s="207"/>
      <c r="SIS225" s="207"/>
      <c r="SIT225" s="207"/>
      <c r="SIU225" s="207"/>
      <c r="SIV225" s="207"/>
      <c r="SIW225" s="207"/>
      <c r="SIX225" s="207"/>
      <c r="SIY225" s="207"/>
      <c r="SIZ225" s="207"/>
      <c r="SJA225" s="207"/>
      <c r="SJB225" s="207"/>
      <c r="SSN225" s="207"/>
      <c r="SSO225" s="207"/>
      <c r="SSP225" s="207"/>
      <c r="SSQ225" s="207"/>
      <c r="SSR225" s="207"/>
      <c r="SSS225" s="207"/>
      <c r="SST225" s="207"/>
      <c r="SSU225" s="207"/>
      <c r="SSV225" s="207"/>
      <c r="SSW225" s="207"/>
      <c r="SSX225" s="207"/>
      <c r="TCJ225" s="207"/>
      <c r="TCK225" s="207"/>
      <c r="TCL225" s="207"/>
      <c r="TCM225" s="207"/>
      <c r="TCN225" s="207"/>
      <c r="TCO225" s="207"/>
      <c r="TCP225" s="207"/>
      <c r="TCQ225" s="207"/>
      <c r="TCR225" s="207"/>
      <c r="TCS225" s="207"/>
      <c r="TCT225" s="207"/>
      <c r="TMF225" s="207"/>
      <c r="TMG225" s="207"/>
      <c r="TMH225" s="207"/>
      <c r="TMI225" s="207"/>
      <c r="TMJ225" s="207"/>
      <c r="TMK225" s="207"/>
      <c r="TML225" s="207"/>
      <c r="TMM225" s="207"/>
      <c r="TMN225" s="207"/>
      <c r="TMO225" s="207"/>
      <c r="TMP225" s="207"/>
      <c r="TWB225" s="207"/>
      <c r="TWC225" s="207"/>
      <c r="TWD225" s="207"/>
      <c r="TWE225" s="207"/>
      <c r="TWF225" s="207"/>
      <c r="TWG225" s="207"/>
      <c r="TWH225" s="207"/>
      <c r="TWI225" s="207"/>
      <c r="TWJ225" s="207"/>
      <c r="TWK225" s="207"/>
      <c r="TWL225" s="207"/>
      <c r="UFX225" s="207"/>
      <c r="UFY225" s="207"/>
      <c r="UFZ225" s="207"/>
      <c r="UGA225" s="207"/>
      <c r="UGB225" s="207"/>
      <c r="UGC225" s="207"/>
      <c r="UGD225" s="207"/>
      <c r="UGE225" s="207"/>
      <c r="UGF225" s="207"/>
      <c r="UGG225" s="207"/>
      <c r="UGH225" s="207"/>
      <c r="UPT225" s="207"/>
      <c r="UPU225" s="207"/>
      <c r="UPV225" s="207"/>
      <c r="UPW225" s="207"/>
      <c r="UPX225" s="207"/>
      <c r="UPY225" s="207"/>
      <c r="UPZ225" s="207"/>
      <c r="UQA225" s="207"/>
      <c r="UQB225" s="207"/>
      <c r="UQC225" s="207"/>
      <c r="UQD225" s="207"/>
      <c r="UZP225" s="207"/>
      <c r="UZQ225" s="207"/>
      <c r="UZR225" s="207"/>
      <c r="UZS225" s="207"/>
      <c r="UZT225" s="207"/>
      <c r="UZU225" s="207"/>
      <c r="UZV225" s="207"/>
      <c r="UZW225" s="207"/>
      <c r="UZX225" s="207"/>
      <c r="UZY225" s="207"/>
      <c r="UZZ225" s="207"/>
      <c r="VJL225" s="207"/>
      <c r="VJM225" s="207"/>
      <c r="VJN225" s="207"/>
      <c r="VJO225" s="207"/>
      <c r="VJP225" s="207"/>
      <c r="VJQ225" s="207"/>
      <c r="VJR225" s="207"/>
      <c r="VJS225" s="207"/>
      <c r="VJT225" s="207"/>
      <c r="VJU225" s="207"/>
      <c r="VJV225" s="207"/>
      <c r="VTH225" s="207"/>
      <c r="VTI225" s="207"/>
      <c r="VTJ225" s="207"/>
      <c r="VTK225" s="207"/>
      <c r="VTL225" s="207"/>
      <c r="VTM225" s="207"/>
      <c r="VTN225" s="207"/>
      <c r="VTO225" s="207"/>
      <c r="VTP225" s="207"/>
      <c r="VTQ225" s="207"/>
      <c r="VTR225" s="207"/>
      <c r="WDD225" s="207"/>
      <c r="WDE225" s="207"/>
      <c r="WDF225" s="207"/>
      <c r="WDG225" s="207"/>
      <c r="WDH225" s="207"/>
      <c r="WDI225" s="207"/>
      <c r="WDJ225" s="207"/>
      <c r="WDK225" s="207"/>
      <c r="WDL225" s="207"/>
      <c r="WDM225" s="207"/>
      <c r="WDN225" s="207"/>
      <c r="WMZ225" s="207"/>
      <c r="WNA225" s="207"/>
      <c r="WNB225" s="207"/>
      <c r="WNC225" s="207"/>
      <c r="WND225" s="207"/>
      <c r="WNE225" s="207"/>
      <c r="WNF225" s="207"/>
      <c r="WNG225" s="207"/>
      <c r="WNH225" s="207"/>
      <c r="WNI225" s="207"/>
      <c r="WNJ225" s="207"/>
      <c r="WWV225" s="207"/>
      <c r="WWW225" s="207"/>
      <c r="WWX225" s="207"/>
      <c r="WWY225" s="207"/>
      <c r="WWZ225" s="207"/>
      <c r="WXA225" s="207"/>
      <c r="WXB225" s="207"/>
      <c r="WXC225" s="207"/>
      <c r="WXD225" s="207"/>
      <c r="WXE225" s="207"/>
      <c r="WXF225" s="207"/>
    </row>
    <row r="226" spans="1:818 1064:1842 2088:2866 3112:3890 4136:4914 5160:5938 6184:6962 7208:7986 8232:9010 9256:10034 10280:11058 11304:12082 12328:13106 13352:14130 14376:15154 15400:16178" s="183" customFormat="1" ht="33.75" customHeight="1" x14ac:dyDescent="0.25">
      <c r="A226" s="16">
        <v>952</v>
      </c>
      <c r="B226" s="16" t="s">
        <v>2709</v>
      </c>
      <c r="C226" s="16">
        <v>100958</v>
      </c>
      <c r="D226" s="201"/>
      <c r="E226" s="201">
        <v>38492</v>
      </c>
      <c r="F226" s="201">
        <v>40693</v>
      </c>
      <c r="G226" s="16" t="s">
        <v>60</v>
      </c>
      <c r="H226" s="16"/>
      <c r="I226" s="16"/>
      <c r="J226" s="16" t="s">
        <v>793</v>
      </c>
      <c r="K226" s="16" t="s">
        <v>51</v>
      </c>
      <c r="L226" s="16" t="s">
        <v>51</v>
      </c>
      <c r="M226" s="16"/>
      <c r="N226" s="16" t="s">
        <v>793</v>
      </c>
      <c r="O226" s="16" t="s">
        <v>51</v>
      </c>
      <c r="P226" s="16" t="s">
        <v>51</v>
      </c>
      <c r="Q226" s="16" t="s">
        <v>60</v>
      </c>
      <c r="R226" s="16" t="s">
        <v>485</v>
      </c>
      <c r="S226" s="16" t="s">
        <v>341</v>
      </c>
      <c r="T226" s="16"/>
      <c r="U226" s="16" t="s">
        <v>787</v>
      </c>
      <c r="V226" s="16">
        <v>2200000</v>
      </c>
      <c r="W226" s="16"/>
      <c r="X226" s="16"/>
      <c r="Y226" s="16"/>
      <c r="Z226" s="16"/>
      <c r="AA226" s="16"/>
      <c r="AB226" s="16"/>
      <c r="AC226" s="16"/>
      <c r="AD226" s="16"/>
      <c r="AE226" s="16"/>
      <c r="AF226" s="16">
        <v>2200000</v>
      </c>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5685</v>
      </c>
      <c r="BC226" s="16" t="s">
        <v>5686</v>
      </c>
      <c r="BD226" s="16">
        <v>43</v>
      </c>
      <c r="BE226" s="16">
        <v>46</v>
      </c>
      <c r="BF226" s="16">
        <v>54.2</v>
      </c>
      <c r="BG226" s="16">
        <v>25</v>
      </c>
      <c r="BH226" s="16">
        <v>56</v>
      </c>
      <c r="BI226" s="16">
        <v>10.8</v>
      </c>
      <c r="BJ226" s="16">
        <f t="shared" si="96"/>
        <v>43.781722222222221</v>
      </c>
      <c r="BK226" s="16">
        <f t="shared" si="97"/>
        <v>25.936333333333334</v>
      </c>
      <c r="BL226" s="16"/>
      <c r="BM226" s="16"/>
      <c r="BN226" s="16" t="s">
        <v>5687</v>
      </c>
    </row>
    <row r="227" spans="1:818 1064:1842 2088:2866 3112:3890 4136:4914 5160:5938 6184:6962 7208:7986 8232:9010 9256:10034 10280:11058 11304:12082 12328:13106 13352:14130 14376:15154 15400:16178" s="183" customFormat="1" ht="92.25" customHeight="1" x14ac:dyDescent="0.25">
      <c r="A227" s="16">
        <v>955</v>
      </c>
      <c r="B227" s="16" t="s">
        <v>3187</v>
      </c>
      <c r="C227" s="16">
        <v>100961</v>
      </c>
      <c r="D227" s="201"/>
      <c r="E227" s="201">
        <v>38492</v>
      </c>
      <c r="F227" s="201">
        <v>42144</v>
      </c>
      <c r="G227" s="16" t="s">
        <v>55</v>
      </c>
      <c r="H227" s="16"/>
      <c r="I227" s="16"/>
      <c r="J227" s="16" t="s">
        <v>794</v>
      </c>
      <c r="K227" s="16" t="s">
        <v>121</v>
      </c>
      <c r="L227" s="16" t="s">
        <v>52</v>
      </c>
      <c r="M227" s="16"/>
      <c r="N227" s="16" t="s">
        <v>794</v>
      </c>
      <c r="O227" s="16" t="s">
        <v>121</v>
      </c>
      <c r="P227" s="16" t="s">
        <v>52</v>
      </c>
      <c r="Q227" s="16" t="s">
        <v>55</v>
      </c>
      <c r="R227" s="16" t="s">
        <v>485</v>
      </c>
      <c r="S227" s="16" t="s">
        <v>3188</v>
      </c>
      <c r="T227" s="16"/>
      <c r="U227" s="16"/>
      <c r="V227" s="16">
        <v>738016445</v>
      </c>
      <c r="W227" s="16"/>
      <c r="X227" s="16"/>
      <c r="Y227" s="16"/>
      <c r="Z227" s="16"/>
      <c r="AA227" s="16"/>
      <c r="AB227" s="16"/>
      <c r="AC227" s="16"/>
      <c r="AD227" s="16"/>
      <c r="AE227" s="16"/>
      <c r="AF227" s="16">
        <v>738016445</v>
      </c>
      <c r="AG227" s="16"/>
      <c r="AH227" s="16"/>
      <c r="AI227" s="16"/>
      <c r="AJ227" s="16"/>
      <c r="AK227" s="16"/>
      <c r="AL227" s="16"/>
      <c r="AM227" s="16"/>
      <c r="AN227" s="16"/>
      <c r="AO227" s="16"/>
      <c r="AP227" s="16"/>
      <c r="AQ227" s="16"/>
      <c r="AR227" s="16"/>
      <c r="AS227" s="16"/>
      <c r="AT227" s="16"/>
      <c r="AU227" s="16"/>
      <c r="AV227" s="16"/>
      <c r="AW227" s="16"/>
      <c r="AX227" s="16"/>
      <c r="AY227" s="203"/>
      <c r="AZ227" s="16"/>
      <c r="BA227" s="16"/>
      <c r="BB227" s="16"/>
      <c r="BC227" s="16"/>
      <c r="BD227" s="16"/>
      <c r="BE227" s="16"/>
      <c r="BF227" s="16"/>
      <c r="BG227" s="16"/>
      <c r="BH227" s="16"/>
      <c r="BI227" s="16"/>
      <c r="BJ227" s="16">
        <f t="shared" si="96"/>
        <v>0</v>
      </c>
      <c r="BK227" s="16">
        <f t="shared" si="97"/>
        <v>0</v>
      </c>
      <c r="BL227" s="16"/>
      <c r="BM227" s="16"/>
      <c r="BN227" s="16" t="s">
        <v>5688</v>
      </c>
      <c r="KJ227" s="207"/>
      <c r="KK227" s="207"/>
      <c r="KL227" s="207"/>
      <c r="KM227" s="207"/>
      <c r="KN227" s="207"/>
      <c r="KO227" s="207"/>
      <c r="KP227" s="207"/>
      <c r="KQ227" s="207"/>
      <c r="KR227" s="207"/>
      <c r="KS227" s="207"/>
      <c r="KT227" s="207"/>
      <c r="UF227" s="207"/>
      <c r="UG227" s="207"/>
      <c r="UH227" s="207"/>
      <c r="UI227" s="207"/>
      <c r="UJ227" s="207"/>
      <c r="UK227" s="207"/>
      <c r="UL227" s="207"/>
      <c r="UM227" s="207"/>
      <c r="UN227" s="207"/>
      <c r="UO227" s="207"/>
      <c r="UP227" s="207"/>
      <c r="AEB227" s="207"/>
      <c r="AEC227" s="207"/>
      <c r="AED227" s="207"/>
      <c r="AEE227" s="207"/>
      <c r="AEF227" s="207"/>
      <c r="AEG227" s="207"/>
      <c r="AEH227" s="207"/>
      <c r="AEI227" s="207"/>
      <c r="AEJ227" s="207"/>
      <c r="AEK227" s="207"/>
      <c r="AEL227" s="207"/>
      <c r="ANX227" s="207"/>
      <c r="ANY227" s="207"/>
      <c r="ANZ227" s="207"/>
      <c r="AOA227" s="207"/>
      <c r="AOB227" s="207"/>
      <c r="AOC227" s="207"/>
      <c r="AOD227" s="207"/>
      <c r="AOE227" s="207"/>
      <c r="AOF227" s="207"/>
      <c r="AOG227" s="207"/>
      <c r="AOH227" s="207"/>
      <c r="AXT227" s="207"/>
      <c r="AXU227" s="207"/>
      <c r="AXV227" s="207"/>
      <c r="AXW227" s="207"/>
      <c r="AXX227" s="207"/>
      <c r="AXY227" s="207"/>
      <c r="AXZ227" s="207"/>
      <c r="AYA227" s="207"/>
      <c r="AYB227" s="207"/>
      <c r="AYC227" s="207"/>
      <c r="AYD227" s="207"/>
      <c r="BHP227" s="207"/>
      <c r="BHQ227" s="207"/>
      <c r="BHR227" s="207"/>
      <c r="BHS227" s="207"/>
      <c r="BHT227" s="207"/>
      <c r="BHU227" s="207"/>
      <c r="BHV227" s="207"/>
      <c r="BHW227" s="207"/>
      <c r="BHX227" s="207"/>
      <c r="BHY227" s="207"/>
      <c r="BHZ227" s="207"/>
      <c r="BRL227" s="207"/>
      <c r="BRM227" s="207"/>
      <c r="BRN227" s="207"/>
      <c r="BRO227" s="207"/>
      <c r="BRP227" s="207"/>
      <c r="BRQ227" s="207"/>
      <c r="BRR227" s="207"/>
      <c r="BRS227" s="207"/>
      <c r="BRT227" s="207"/>
      <c r="BRU227" s="207"/>
      <c r="BRV227" s="207"/>
      <c r="CBH227" s="207"/>
      <c r="CBI227" s="207"/>
      <c r="CBJ227" s="207"/>
      <c r="CBK227" s="207"/>
      <c r="CBL227" s="207"/>
      <c r="CBM227" s="207"/>
      <c r="CBN227" s="207"/>
      <c r="CBO227" s="207"/>
      <c r="CBP227" s="207"/>
      <c r="CBQ227" s="207"/>
      <c r="CBR227" s="207"/>
      <c r="CLD227" s="207"/>
      <c r="CLE227" s="207"/>
      <c r="CLF227" s="207"/>
      <c r="CLG227" s="207"/>
      <c r="CLH227" s="207"/>
      <c r="CLI227" s="207"/>
      <c r="CLJ227" s="207"/>
      <c r="CLK227" s="207"/>
      <c r="CLL227" s="207"/>
      <c r="CLM227" s="207"/>
      <c r="CLN227" s="207"/>
      <c r="CUZ227" s="207"/>
      <c r="CVA227" s="207"/>
      <c r="CVB227" s="207"/>
      <c r="CVC227" s="207"/>
      <c r="CVD227" s="207"/>
      <c r="CVE227" s="207"/>
      <c r="CVF227" s="207"/>
      <c r="CVG227" s="207"/>
      <c r="CVH227" s="207"/>
      <c r="CVI227" s="207"/>
      <c r="CVJ227" s="207"/>
      <c r="DEV227" s="207"/>
      <c r="DEW227" s="207"/>
      <c r="DEX227" s="207"/>
      <c r="DEY227" s="207"/>
      <c r="DEZ227" s="207"/>
      <c r="DFA227" s="207"/>
      <c r="DFB227" s="207"/>
      <c r="DFC227" s="207"/>
      <c r="DFD227" s="207"/>
      <c r="DFE227" s="207"/>
      <c r="DFF227" s="207"/>
      <c r="DOR227" s="207"/>
      <c r="DOS227" s="207"/>
      <c r="DOT227" s="207"/>
      <c r="DOU227" s="207"/>
      <c r="DOV227" s="207"/>
      <c r="DOW227" s="207"/>
      <c r="DOX227" s="207"/>
      <c r="DOY227" s="207"/>
      <c r="DOZ227" s="207"/>
      <c r="DPA227" s="207"/>
      <c r="DPB227" s="207"/>
      <c r="DYN227" s="207"/>
      <c r="DYO227" s="207"/>
      <c r="DYP227" s="207"/>
      <c r="DYQ227" s="207"/>
      <c r="DYR227" s="207"/>
      <c r="DYS227" s="207"/>
      <c r="DYT227" s="207"/>
      <c r="DYU227" s="207"/>
      <c r="DYV227" s="207"/>
      <c r="DYW227" s="207"/>
      <c r="DYX227" s="207"/>
      <c r="EIJ227" s="207"/>
      <c r="EIK227" s="207"/>
      <c r="EIL227" s="207"/>
      <c r="EIM227" s="207"/>
      <c r="EIN227" s="207"/>
      <c r="EIO227" s="207"/>
      <c r="EIP227" s="207"/>
      <c r="EIQ227" s="207"/>
      <c r="EIR227" s="207"/>
      <c r="EIS227" s="207"/>
      <c r="EIT227" s="207"/>
      <c r="ESF227" s="207"/>
      <c r="ESG227" s="207"/>
      <c r="ESH227" s="207"/>
      <c r="ESI227" s="207"/>
      <c r="ESJ227" s="207"/>
      <c r="ESK227" s="207"/>
      <c r="ESL227" s="207"/>
      <c r="ESM227" s="207"/>
      <c r="ESN227" s="207"/>
      <c r="ESO227" s="207"/>
      <c r="ESP227" s="207"/>
      <c r="FCB227" s="207"/>
      <c r="FCC227" s="207"/>
      <c r="FCD227" s="207"/>
      <c r="FCE227" s="207"/>
      <c r="FCF227" s="207"/>
      <c r="FCG227" s="207"/>
      <c r="FCH227" s="207"/>
      <c r="FCI227" s="207"/>
      <c r="FCJ227" s="207"/>
      <c r="FCK227" s="207"/>
      <c r="FCL227" s="207"/>
      <c r="FLX227" s="207"/>
      <c r="FLY227" s="207"/>
      <c r="FLZ227" s="207"/>
      <c r="FMA227" s="207"/>
      <c r="FMB227" s="207"/>
      <c r="FMC227" s="207"/>
      <c r="FMD227" s="207"/>
      <c r="FME227" s="207"/>
      <c r="FMF227" s="207"/>
      <c r="FMG227" s="207"/>
      <c r="FMH227" s="207"/>
      <c r="FVT227" s="207"/>
      <c r="FVU227" s="207"/>
      <c r="FVV227" s="207"/>
      <c r="FVW227" s="207"/>
      <c r="FVX227" s="207"/>
      <c r="FVY227" s="207"/>
      <c r="FVZ227" s="207"/>
      <c r="FWA227" s="207"/>
      <c r="FWB227" s="207"/>
      <c r="FWC227" s="207"/>
      <c r="FWD227" s="207"/>
      <c r="GFP227" s="207"/>
      <c r="GFQ227" s="207"/>
      <c r="GFR227" s="207"/>
      <c r="GFS227" s="207"/>
      <c r="GFT227" s="207"/>
      <c r="GFU227" s="207"/>
      <c r="GFV227" s="207"/>
      <c r="GFW227" s="207"/>
      <c r="GFX227" s="207"/>
      <c r="GFY227" s="207"/>
      <c r="GFZ227" s="207"/>
      <c r="GPL227" s="207"/>
      <c r="GPM227" s="207"/>
      <c r="GPN227" s="207"/>
      <c r="GPO227" s="207"/>
      <c r="GPP227" s="207"/>
      <c r="GPQ227" s="207"/>
      <c r="GPR227" s="207"/>
      <c r="GPS227" s="207"/>
      <c r="GPT227" s="207"/>
      <c r="GPU227" s="207"/>
      <c r="GPV227" s="207"/>
      <c r="GZH227" s="207"/>
      <c r="GZI227" s="207"/>
      <c r="GZJ227" s="207"/>
      <c r="GZK227" s="207"/>
      <c r="GZL227" s="207"/>
      <c r="GZM227" s="207"/>
      <c r="GZN227" s="207"/>
      <c r="GZO227" s="207"/>
      <c r="GZP227" s="207"/>
      <c r="GZQ227" s="207"/>
      <c r="GZR227" s="207"/>
      <c r="HJD227" s="207"/>
      <c r="HJE227" s="207"/>
      <c r="HJF227" s="207"/>
      <c r="HJG227" s="207"/>
      <c r="HJH227" s="207"/>
      <c r="HJI227" s="207"/>
      <c r="HJJ227" s="207"/>
      <c r="HJK227" s="207"/>
      <c r="HJL227" s="207"/>
      <c r="HJM227" s="207"/>
      <c r="HJN227" s="207"/>
      <c r="HSZ227" s="207"/>
      <c r="HTA227" s="207"/>
      <c r="HTB227" s="207"/>
      <c r="HTC227" s="207"/>
      <c r="HTD227" s="207"/>
      <c r="HTE227" s="207"/>
      <c r="HTF227" s="207"/>
      <c r="HTG227" s="207"/>
      <c r="HTH227" s="207"/>
      <c r="HTI227" s="207"/>
      <c r="HTJ227" s="207"/>
      <c r="ICV227" s="207"/>
      <c r="ICW227" s="207"/>
      <c r="ICX227" s="207"/>
      <c r="ICY227" s="207"/>
      <c r="ICZ227" s="207"/>
      <c r="IDA227" s="207"/>
      <c r="IDB227" s="207"/>
      <c r="IDC227" s="207"/>
      <c r="IDD227" s="207"/>
      <c r="IDE227" s="207"/>
      <c r="IDF227" s="207"/>
      <c r="IMR227" s="207"/>
      <c r="IMS227" s="207"/>
      <c r="IMT227" s="207"/>
      <c r="IMU227" s="207"/>
      <c r="IMV227" s="207"/>
      <c r="IMW227" s="207"/>
      <c r="IMX227" s="207"/>
      <c r="IMY227" s="207"/>
      <c r="IMZ227" s="207"/>
      <c r="INA227" s="207"/>
      <c r="INB227" s="207"/>
      <c r="IWN227" s="207"/>
      <c r="IWO227" s="207"/>
      <c r="IWP227" s="207"/>
      <c r="IWQ227" s="207"/>
      <c r="IWR227" s="207"/>
      <c r="IWS227" s="207"/>
      <c r="IWT227" s="207"/>
      <c r="IWU227" s="207"/>
      <c r="IWV227" s="207"/>
      <c r="IWW227" s="207"/>
      <c r="IWX227" s="207"/>
      <c r="JGJ227" s="207"/>
      <c r="JGK227" s="207"/>
      <c r="JGL227" s="207"/>
      <c r="JGM227" s="207"/>
      <c r="JGN227" s="207"/>
      <c r="JGO227" s="207"/>
      <c r="JGP227" s="207"/>
      <c r="JGQ227" s="207"/>
      <c r="JGR227" s="207"/>
      <c r="JGS227" s="207"/>
      <c r="JGT227" s="207"/>
      <c r="JQF227" s="207"/>
      <c r="JQG227" s="207"/>
      <c r="JQH227" s="207"/>
      <c r="JQI227" s="207"/>
      <c r="JQJ227" s="207"/>
      <c r="JQK227" s="207"/>
      <c r="JQL227" s="207"/>
      <c r="JQM227" s="207"/>
      <c r="JQN227" s="207"/>
      <c r="JQO227" s="207"/>
      <c r="JQP227" s="207"/>
      <c r="KAB227" s="207"/>
      <c r="KAC227" s="207"/>
      <c r="KAD227" s="207"/>
      <c r="KAE227" s="207"/>
      <c r="KAF227" s="207"/>
      <c r="KAG227" s="207"/>
      <c r="KAH227" s="207"/>
      <c r="KAI227" s="207"/>
      <c r="KAJ227" s="207"/>
      <c r="KAK227" s="207"/>
      <c r="KAL227" s="207"/>
      <c r="KJX227" s="207"/>
      <c r="KJY227" s="207"/>
      <c r="KJZ227" s="207"/>
      <c r="KKA227" s="207"/>
      <c r="KKB227" s="207"/>
      <c r="KKC227" s="207"/>
      <c r="KKD227" s="207"/>
      <c r="KKE227" s="207"/>
      <c r="KKF227" s="207"/>
      <c r="KKG227" s="207"/>
      <c r="KKH227" s="207"/>
      <c r="KTT227" s="207"/>
      <c r="KTU227" s="207"/>
      <c r="KTV227" s="207"/>
      <c r="KTW227" s="207"/>
      <c r="KTX227" s="207"/>
      <c r="KTY227" s="207"/>
      <c r="KTZ227" s="207"/>
      <c r="KUA227" s="207"/>
      <c r="KUB227" s="207"/>
      <c r="KUC227" s="207"/>
      <c r="KUD227" s="207"/>
      <c r="LDP227" s="207"/>
      <c r="LDQ227" s="207"/>
      <c r="LDR227" s="207"/>
      <c r="LDS227" s="207"/>
      <c r="LDT227" s="207"/>
      <c r="LDU227" s="207"/>
      <c r="LDV227" s="207"/>
      <c r="LDW227" s="207"/>
      <c r="LDX227" s="207"/>
      <c r="LDY227" s="207"/>
      <c r="LDZ227" s="207"/>
      <c r="LNL227" s="207"/>
      <c r="LNM227" s="207"/>
      <c r="LNN227" s="207"/>
      <c r="LNO227" s="207"/>
      <c r="LNP227" s="207"/>
      <c r="LNQ227" s="207"/>
      <c r="LNR227" s="207"/>
      <c r="LNS227" s="207"/>
      <c r="LNT227" s="207"/>
      <c r="LNU227" s="207"/>
      <c r="LNV227" s="207"/>
      <c r="LXH227" s="207"/>
      <c r="LXI227" s="207"/>
      <c r="LXJ227" s="207"/>
      <c r="LXK227" s="207"/>
      <c r="LXL227" s="207"/>
      <c r="LXM227" s="207"/>
      <c r="LXN227" s="207"/>
      <c r="LXO227" s="207"/>
      <c r="LXP227" s="207"/>
      <c r="LXQ227" s="207"/>
      <c r="LXR227" s="207"/>
      <c r="MHD227" s="207"/>
      <c r="MHE227" s="207"/>
      <c r="MHF227" s="207"/>
      <c r="MHG227" s="207"/>
      <c r="MHH227" s="207"/>
      <c r="MHI227" s="207"/>
      <c r="MHJ227" s="207"/>
      <c r="MHK227" s="207"/>
      <c r="MHL227" s="207"/>
      <c r="MHM227" s="207"/>
      <c r="MHN227" s="207"/>
      <c r="MQZ227" s="207"/>
      <c r="MRA227" s="207"/>
      <c r="MRB227" s="207"/>
      <c r="MRC227" s="207"/>
      <c r="MRD227" s="207"/>
      <c r="MRE227" s="207"/>
      <c r="MRF227" s="207"/>
      <c r="MRG227" s="207"/>
      <c r="MRH227" s="207"/>
      <c r="MRI227" s="207"/>
      <c r="MRJ227" s="207"/>
      <c r="NAV227" s="207"/>
      <c r="NAW227" s="207"/>
      <c r="NAX227" s="207"/>
      <c r="NAY227" s="207"/>
      <c r="NAZ227" s="207"/>
      <c r="NBA227" s="207"/>
      <c r="NBB227" s="207"/>
      <c r="NBC227" s="207"/>
      <c r="NBD227" s="207"/>
      <c r="NBE227" s="207"/>
      <c r="NBF227" s="207"/>
      <c r="NKR227" s="207"/>
      <c r="NKS227" s="207"/>
      <c r="NKT227" s="207"/>
      <c r="NKU227" s="207"/>
      <c r="NKV227" s="207"/>
      <c r="NKW227" s="207"/>
      <c r="NKX227" s="207"/>
      <c r="NKY227" s="207"/>
      <c r="NKZ227" s="207"/>
      <c r="NLA227" s="207"/>
      <c r="NLB227" s="207"/>
      <c r="NUN227" s="207"/>
      <c r="NUO227" s="207"/>
      <c r="NUP227" s="207"/>
      <c r="NUQ227" s="207"/>
      <c r="NUR227" s="207"/>
      <c r="NUS227" s="207"/>
      <c r="NUT227" s="207"/>
      <c r="NUU227" s="207"/>
      <c r="NUV227" s="207"/>
      <c r="NUW227" s="207"/>
      <c r="NUX227" s="207"/>
      <c r="OEJ227" s="207"/>
      <c r="OEK227" s="207"/>
      <c r="OEL227" s="207"/>
      <c r="OEM227" s="207"/>
      <c r="OEN227" s="207"/>
      <c r="OEO227" s="207"/>
      <c r="OEP227" s="207"/>
      <c r="OEQ227" s="207"/>
      <c r="OER227" s="207"/>
      <c r="OES227" s="207"/>
      <c r="OET227" s="207"/>
      <c r="OOF227" s="207"/>
      <c r="OOG227" s="207"/>
      <c r="OOH227" s="207"/>
      <c r="OOI227" s="207"/>
      <c r="OOJ227" s="207"/>
      <c r="OOK227" s="207"/>
      <c r="OOL227" s="207"/>
      <c r="OOM227" s="207"/>
      <c r="OON227" s="207"/>
      <c r="OOO227" s="207"/>
      <c r="OOP227" s="207"/>
      <c r="OYB227" s="207"/>
      <c r="OYC227" s="207"/>
      <c r="OYD227" s="207"/>
      <c r="OYE227" s="207"/>
      <c r="OYF227" s="207"/>
      <c r="OYG227" s="207"/>
      <c r="OYH227" s="207"/>
      <c r="OYI227" s="207"/>
      <c r="OYJ227" s="207"/>
      <c r="OYK227" s="207"/>
      <c r="OYL227" s="207"/>
      <c r="PHX227" s="207"/>
      <c r="PHY227" s="207"/>
      <c r="PHZ227" s="207"/>
      <c r="PIA227" s="207"/>
      <c r="PIB227" s="207"/>
      <c r="PIC227" s="207"/>
      <c r="PID227" s="207"/>
      <c r="PIE227" s="207"/>
      <c r="PIF227" s="207"/>
      <c r="PIG227" s="207"/>
      <c r="PIH227" s="207"/>
      <c r="PRT227" s="207"/>
      <c r="PRU227" s="207"/>
      <c r="PRV227" s="207"/>
      <c r="PRW227" s="207"/>
      <c r="PRX227" s="207"/>
      <c r="PRY227" s="207"/>
      <c r="PRZ227" s="207"/>
      <c r="PSA227" s="207"/>
      <c r="PSB227" s="207"/>
      <c r="PSC227" s="207"/>
      <c r="PSD227" s="207"/>
      <c r="QBP227" s="207"/>
      <c r="QBQ227" s="207"/>
      <c r="QBR227" s="207"/>
      <c r="QBS227" s="207"/>
      <c r="QBT227" s="207"/>
      <c r="QBU227" s="207"/>
      <c r="QBV227" s="207"/>
      <c r="QBW227" s="207"/>
      <c r="QBX227" s="207"/>
      <c r="QBY227" s="207"/>
      <c r="QBZ227" s="207"/>
      <c r="QLL227" s="207"/>
      <c r="QLM227" s="207"/>
      <c r="QLN227" s="207"/>
      <c r="QLO227" s="207"/>
      <c r="QLP227" s="207"/>
      <c r="QLQ227" s="207"/>
      <c r="QLR227" s="207"/>
      <c r="QLS227" s="207"/>
      <c r="QLT227" s="207"/>
      <c r="QLU227" s="207"/>
      <c r="QLV227" s="207"/>
      <c r="QVH227" s="207"/>
      <c r="QVI227" s="207"/>
      <c r="QVJ227" s="207"/>
      <c r="QVK227" s="207"/>
      <c r="QVL227" s="207"/>
      <c r="QVM227" s="207"/>
      <c r="QVN227" s="207"/>
      <c r="QVO227" s="207"/>
      <c r="QVP227" s="207"/>
      <c r="QVQ227" s="207"/>
      <c r="QVR227" s="207"/>
      <c r="RFD227" s="207"/>
      <c r="RFE227" s="207"/>
      <c r="RFF227" s="207"/>
      <c r="RFG227" s="207"/>
      <c r="RFH227" s="207"/>
      <c r="RFI227" s="207"/>
      <c r="RFJ227" s="207"/>
      <c r="RFK227" s="207"/>
      <c r="RFL227" s="207"/>
      <c r="RFM227" s="207"/>
      <c r="RFN227" s="207"/>
      <c r="ROZ227" s="207"/>
      <c r="RPA227" s="207"/>
      <c r="RPB227" s="207"/>
      <c r="RPC227" s="207"/>
      <c r="RPD227" s="207"/>
      <c r="RPE227" s="207"/>
      <c r="RPF227" s="207"/>
      <c r="RPG227" s="207"/>
      <c r="RPH227" s="207"/>
      <c r="RPI227" s="207"/>
      <c r="RPJ227" s="207"/>
      <c r="RYV227" s="207"/>
      <c r="RYW227" s="207"/>
      <c r="RYX227" s="207"/>
      <c r="RYY227" s="207"/>
      <c r="RYZ227" s="207"/>
      <c r="RZA227" s="207"/>
      <c r="RZB227" s="207"/>
      <c r="RZC227" s="207"/>
      <c r="RZD227" s="207"/>
      <c r="RZE227" s="207"/>
      <c r="RZF227" s="207"/>
      <c r="SIR227" s="207"/>
      <c r="SIS227" s="207"/>
      <c r="SIT227" s="207"/>
      <c r="SIU227" s="207"/>
      <c r="SIV227" s="207"/>
      <c r="SIW227" s="207"/>
      <c r="SIX227" s="207"/>
      <c r="SIY227" s="207"/>
      <c r="SIZ227" s="207"/>
      <c r="SJA227" s="207"/>
      <c r="SJB227" s="207"/>
      <c r="SSN227" s="207"/>
      <c r="SSO227" s="207"/>
      <c r="SSP227" s="207"/>
      <c r="SSQ227" s="207"/>
      <c r="SSR227" s="207"/>
      <c r="SSS227" s="207"/>
      <c r="SST227" s="207"/>
      <c r="SSU227" s="207"/>
      <c r="SSV227" s="207"/>
      <c r="SSW227" s="207"/>
      <c r="SSX227" s="207"/>
      <c r="TCJ227" s="207"/>
      <c r="TCK227" s="207"/>
      <c r="TCL227" s="207"/>
      <c r="TCM227" s="207"/>
      <c r="TCN227" s="207"/>
      <c r="TCO227" s="207"/>
      <c r="TCP227" s="207"/>
      <c r="TCQ227" s="207"/>
      <c r="TCR227" s="207"/>
      <c r="TCS227" s="207"/>
      <c r="TCT227" s="207"/>
      <c r="TMF227" s="207"/>
      <c r="TMG227" s="207"/>
      <c r="TMH227" s="207"/>
      <c r="TMI227" s="207"/>
      <c r="TMJ227" s="207"/>
      <c r="TMK227" s="207"/>
      <c r="TML227" s="207"/>
      <c r="TMM227" s="207"/>
      <c r="TMN227" s="207"/>
      <c r="TMO227" s="207"/>
      <c r="TMP227" s="207"/>
      <c r="TWB227" s="207"/>
      <c r="TWC227" s="207"/>
      <c r="TWD227" s="207"/>
      <c r="TWE227" s="207"/>
      <c r="TWF227" s="207"/>
      <c r="TWG227" s="207"/>
      <c r="TWH227" s="207"/>
      <c r="TWI227" s="207"/>
      <c r="TWJ227" s="207"/>
      <c r="TWK227" s="207"/>
      <c r="TWL227" s="207"/>
      <c r="UFX227" s="207"/>
      <c r="UFY227" s="207"/>
      <c r="UFZ227" s="207"/>
      <c r="UGA227" s="207"/>
      <c r="UGB227" s="207"/>
      <c r="UGC227" s="207"/>
      <c r="UGD227" s="207"/>
      <c r="UGE227" s="207"/>
      <c r="UGF227" s="207"/>
      <c r="UGG227" s="207"/>
      <c r="UGH227" s="207"/>
      <c r="UPT227" s="207"/>
      <c r="UPU227" s="207"/>
      <c r="UPV227" s="207"/>
      <c r="UPW227" s="207"/>
      <c r="UPX227" s="207"/>
      <c r="UPY227" s="207"/>
      <c r="UPZ227" s="207"/>
      <c r="UQA227" s="207"/>
      <c r="UQB227" s="207"/>
      <c r="UQC227" s="207"/>
      <c r="UQD227" s="207"/>
      <c r="UZP227" s="207"/>
      <c r="UZQ227" s="207"/>
      <c r="UZR227" s="207"/>
      <c r="UZS227" s="207"/>
      <c r="UZT227" s="207"/>
      <c r="UZU227" s="207"/>
      <c r="UZV227" s="207"/>
      <c r="UZW227" s="207"/>
      <c r="UZX227" s="207"/>
      <c r="UZY227" s="207"/>
      <c r="UZZ227" s="207"/>
      <c r="VJL227" s="207"/>
      <c r="VJM227" s="207"/>
      <c r="VJN227" s="207"/>
      <c r="VJO227" s="207"/>
      <c r="VJP227" s="207"/>
      <c r="VJQ227" s="207"/>
      <c r="VJR227" s="207"/>
      <c r="VJS227" s="207"/>
      <c r="VJT227" s="207"/>
      <c r="VJU227" s="207"/>
      <c r="VJV227" s="207"/>
      <c r="VTH227" s="207"/>
      <c r="VTI227" s="207"/>
      <c r="VTJ227" s="207"/>
      <c r="VTK227" s="207"/>
      <c r="VTL227" s="207"/>
      <c r="VTM227" s="207"/>
      <c r="VTN227" s="207"/>
      <c r="VTO227" s="207"/>
      <c r="VTP227" s="207"/>
      <c r="VTQ227" s="207"/>
      <c r="VTR227" s="207"/>
      <c r="WDD227" s="207"/>
      <c r="WDE227" s="207"/>
      <c r="WDF227" s="207"/>
      <c r="WDG227" s="207"/>
      <c r="WDH227" s="207"/>
      <c r="WDI227" s="207"/>
      <c r="WDJ227" s="207"/>
      <c r="WDK227" s="207"/>
      <c r="WDL227" s="207"/>
      <c r="WDM227" s="207"/>
      <c r="WDN227" s="207"/>
      <c r="WMZ227" s="207"/>
      <c r="WNA227" s="207"/>
      <c r="WNB227" s="207"/>
      <c r="WNC227" s="207"/>
      <c r="WND227" s="207"/>
      <c r="WNE227" s="207"/>
      <c r="WNF227" s="207"/>
      <c r="WNG227" s="207"/>
      <c r="WNH227" s="207"/>
      <c r="WNI227" s="207"/>
      <c r="WNJ227" s="207"/>
      <c r="WWV227" s="207"/>
      <c r="WWW227" s="207"/>
      <c r="WWX227" s="207"/>
      <c r="WWY227" s="207"/>
      <c r="WWZ227" s="207"/>
      <c r="WXA227" s="207"/>
      <c r="WXB227" s="207"/>
      <c r="WXC227" s="207"/>
      <c r="WXD227" s="207"/>
      <c r="WXE227" s="207"/>
      <c r="WXF227" s="207"/>
    </row>
    <row r="228" spans="1:818 1064:1842 2088:2866 3112:3890 4136:4914 5160:5938 6184:6962 7208:7986 8232:9010 9256:10034 10280:11058 11304:12082 12328:13106 13352:14130 14376:15154 15400:16178" s="183" customFormat="1" ht="76.5" customHeight="1" x14ac:dyDescent="0.25">
      <c r="A228" s="16">
        <v>956</v>
      </c>
      <c r="B228" s="16" t="s">
        <v>3189</v>
      </c>
      <c r="C228" s="16">
        <v>100962</v>
      </c>
      <c r="D228" s="201"/>
      <c r="E228" s="201">
        <v>38492</v>
      </c>
      <c r="F228" s="201">
        <v>42144</v>
      </c>
      <c r="G228" s="16" t="s">
        <v>55</v>
      </c>
      <c r="H228" s="16"/>
      <c r="I228" s="16"/>
      <c r="J228" s="16" t="s">
        <v>795</v>
      </c>
      <c r="K228" s="16" t="s">
        <v>796</v>
      </c>
      <c r="L228" s="16" t="s">
        <v>797</v>
      </c>
      <c r="M228" s="16"/>
      <c r="N228" s="16" t="s">
        <v>795</v>
      </c>
      <c r="O228" s="16" t="s">
        <v>796</v>
      </c>
      <c r="P228" s="16" t="s">
        <v>797</v>
      </c>
      <c r="Q228" s="16" t="s">
        <v>55</v>
      </c>
      <c r="R228" s="16" t="s">
        <v>485</v>
      </c>
      <c r="S228" s="16" t="s">
        <v>3190</v>
      </c>
      <c r="T228" s="16" t="s">
        <v>255</v>
      </c>
      <c r="U228" s="16"/>
      <c r="V228" s="16">
        <v>740217924</v>
      </c>
      <c r="W228" s="16"/>
      <c r="X228" s="16"/>
      <c r="Y228" s="16"/>
      <c r="Z228" s="16"/>
      <c r="AA228" s="16"/>
      <c r="AB228" s="16"/>
      <c r="AC228" s="16"/>
      <c r="AD228" s="16"/>
      <c r="AE228" s="16"/>
      <c r="AF228" s="16">
        <v>740217924</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6"/>
        <v>0</v>
      </c>
      <c r="BK228" s="16">
        <f t="shared" si="97"/>
        <v>0</v>
      </c>
      <c r="BL228" s="16"/>
      <c r="BM228" s="16"/>
      <c r="BN228" s="16" t="s">
        <v>5689</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76.5" customHeight="1" x14ac:dyDescent="0.25">
      <c r="A229" s="16">
        <v>957</v>
      </c>
      <c r="B229" s="16" t="s">
        <v>3191</v>
      </c>
      <c r="C229" s="16">
        <v>100963</v>
      </c>
      <c r="D229" s="201"/>
      <c r="E229" s="201">
        <v>38492</v>
      </c>
      <c r="F229" s="201">
        <v>42144</v>
      </c>
      <c r="G229" s="16" t="s">
        <v>55</v>
      </c>
      <c r="H229" s="16"/>
      <c r="I229" s="16"/>
      <c r="J229" s="16" t="s">
        <v>795</v>
      </c>
      <c r="K229" s="16" t="s">
        <v>796</v>
      </c>
      <c r="L229" s="16" t="s">
        <v>797</v>
      </c>
      <c r="M229" s="16"/>
      <c r="N229" s="16" t="s">
        <v>795</v>
      </c>
      <c r="O229" s="16" t="s">
        <v>796</v>
      </c>
      <c r="P229" s="16" t="s">
        <v>797</v>
      </c>
      <c r="Q229" s="16" t="s">
        <v>55</v>
      </c>
      <c r="R229" s="16" t="s">
        <v>485</v>
      </c>
      <c r="S229" s="16" t="s">
        <v>2844</v>
      </c>
      <c r="T229" s="16" t="s">
        <v>255</v>
      </c>
      <c r="U229" s="16"/>
      <c r="V229" s="16">
        <v>741774998</v>
      </c>
      <c r="W229" s="16"/>
      <c r="X229" s="16"/>
      <c r="Y229" s="16"/>
      <c r="Z229" s="16"/>
      <c r="AA229" s="16"/>
      <c r="AB229" s="16"/>
      <c r="AC229" s="16"/>
      <c r="AD229" s="16"/>
      <c r="AE229" s="16"/>
      <c r="AF229" s="16">
        <v>741774998</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si="96"/>
        <v>0</v>
      </c>
      <c r="BK229" s="16">
        <f t="shared" si="97"/>
        <v>0</v>
      </c>
      <c r="BL229" s="16"/>
      <c r="BM229" s="16"/>
      <c r="BN229" s="16" t="s">
        <v>5690</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76.5" customHeight="1" x14ac:dyDescent="0.25">
      <c r="A230" s="16">
        <v>958</v>
      </c>
      <c r="B230" s="16" t="s">
        <v>3192</v>
      </c>
      <c r="C230" s="16">
        <v>100964</v>
      </c>
      <c r="D230" s="201"/>
      <c r="E230" s="201">
        <v>38492</v>
      </c>
      <c r="F230" s="201">
        <v>42144</v>
      </c>
      <c r="G230" s="16" t="s">
        <v>55</v>
      </c>
      <c r="H230" s="16"/>
      <c r="I230" s="16"/>
      <c r="J230" s="16" t="s">
        <v>798</v>
      </c>
      <c r="K230" s="16" t="s">
        <v>121</v>
      </c>
      <c r="L230" s="16" t="s">
        <v>799</v>
      </c>
      <c r="M230" s="16"/>
      <c r="N230" s="16" t="s">
        <v>798</v>
      </c>
      <c r="O230" s="16" t="s">
        <v>121</v>
      </c>
      <c r="P230" s="16" t="s">
        <v>799</v>
      </c>
      <c r="Q230" s="16" t="s">
        <v>55</v>
      </c>
      <c r="R230" s="16" t="s">
        <v>485</v>
      </c>
      <c r="S230" s="16" t="s">
        <v>3193</v>
      </c>
      <c r="T230" s="16" t="s">
        <v>255</v>
      </c>
      <c r="U230" s="16"/>
      <c r="V230" s="16">
        <v>588763508</v>
      </c>
      <c r="W230" s="16"/>
      <c r="X230" s="16"/>
      <c r="Y230" s="16"/>
      <c r="Z230" s="16"/>
      <c r="AA230" s="16"/>
      <c r="AB230" s="16"/>
      <c r="AC230" s="16"/>
      <c r="AD230" s="16"/>
      <c r="AE230" s="16"/>
      <c r="AF230" s="16">
        <v>588763508</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c r="BC230" s="16"/>
      <c r="BD230" s="16"/>
      <c r="BE230" s="16"/>
      <c r="BF230" s="16"/>
      <c r="BG230" s="16"/>
      <c r="BH230" s="16"/>
      <c r="BI230" s="16"/>
      <c r="BJ230" s="16">
        <f t="shared" si="96"/>
        <v>0</v>
      </c>
      <c r="BK230" s="16">
        <f t="shared" si="97"/>
        <v>0</v>
      </c>
      <c r="BL230" s="16"/>
      <c r="BM230" s="16"/>
      <c r="BN230" s="16" t="s">
        <v>5691</v>
      </c>
      <c r="KJ230" s="207"/>
      <c r="KK230" s="207"/>
      <c r="KL230" s="207"/>
      <c r="KM230" s="207"/>
      <c r="KN230" s="207"/>
      <c r="KO230" s="207"/>
      <c r="KP230" s="207"/>
      <c r="KQ230" s="207"/>
      <c r="KR230" s="207"/>
      <c r="KS230" s="207"/>
      <c r="KT230" s="207"/>
      <c r="UF230" s="207"/>
      <c r="UG230" s="207"/>
      <c r="UH230" s="207"/>
      <c r="UI230" s="207"/>
      <c r="UJ230" s="207"/>
      <c r="UK230" s="207"/>
      <c r="UL230" s="207"/>
      <c r="UM230" s="207"/>
      <c r="UN230" s="207"/>
      <c r="UO230" s="207"/>
      <c r="UP230" s="207"/>
      <c r="AEB230" s="207"/>
      <c r="AEC230" s="207"/>
      <c r="AED230" s="207"/>
      <c r="AEE230" s="207"/>
      <c r="AEF230" s="207"/>
      <c r="AEG230" s="207"/>
      <c r="AEH230" s="207"/>
      <c r="AEI230" s="207"/>
      <c r="AEJ230" s="207"/>
      <c r="AEK230" s="207"/>
      <c r="AEL230" s="207"/>
      <c r="ANX230" s="207"/>
      <c r="ANY230" s="207"/>
      <c r="ANZ230" s="207"/>
      <c r="AOA230" s="207"/>
      <c r="AOB230" s="207"/>
      <c r="AOC230" s="207"/>
      <c r="AOD230" s="207"/>
      <c r="AOE230" s="207"/>
      <c r="AOF230" s="207"/>
      <c r="AOG230" s="207"/>
      <c r="AOH230" s="207"/>
      <c r="AXT230" s="207"/>
      <c r="AXU230" s="207"/>
      <c r="AXV230" s="207"/>
      <c r="AXW230" s="207"/>
      <c r="AXX230" s="207"/>
      <c r="AXY230" s="207"/>
      <c r="AXZ230" s="207"/>
      <c r="AYA230" s="207"/>
      <c r="AYB230" s="207"/>
      <c r="AYC230" s="207"/>
      <c r="AYD230" s="207"/>
      <c r="BHP230" s="207"/>
      <c r="BHQ230" s="207"/>
      <c r="BHR230" s="207"/>
      <c r="BHS230" s="207"/>
      <c r="BHT230" s="207"/>
      <c r="BHU230" s="207"/>
      <c r="BHV230" s="207"/>
      <c r="BHW230" s="207"/>
      <c r="BHX230" s="207"/>
      <c r="BHY230" s="207"/>
      <c r="BHZ230" s="207"/>
      <c r="BRL230" s="207"/>
      <c r="BRM230" s="207"/>
      <c r="BRN230" s="207"/>
      <c r="BRO230" s="207"/>
      <c r="BRP230" s="207"/>
      <c r="BRQ230" s="207"/>
      <c r="BRR230" s="207"/>
      <c r="BRS230" s="207"/>
      <c r="BRT230" s="207"/>
      <c r="BRU230" s="207"/>
      <c r="BRV230" s="207"/>
      <c r="CBH230" s="207"/>
      <c r="CBI230" s="207"/>
      <c r="CBJ230" s="207"/>
      <c r="CBK230" s="207"/>
      <c r="CBL230" s="207"/>
      <c r="CBM230" s="207"/>
      <c r="CBN230" s="207"/>
      <c r="CBO230" s="207"/>
      <c r="CBP230" s="207"/>
      <c r="CBQ230" s="207"/>
      <c r="CBR230" s="207"/>
      <c r="CLD230" s="207"/>
      <c r="CLE230" s="207"/>
      <c r="CLF230" s="207"/>
      <c r="CLG230" s="207"/>
      <c r="CLH230" s="207"/>
      <c r="CLI230" s="207"/>
      <c r="CLJ230" s="207"/>
      <c r="CLK230" s="207"/>
      <c r="CLL230" s="207"/>
      <c r="CLM230" s="207"/>
      <c r="CLN230" s="207"/>
      <c r="CUZ230" s="207"/>
      <c r="CVA230" s="207"/>
      <c r="CVB230" s="207"/>
      <c r="CVC230" s="207"/>
      <c r="CVD230" s="207"/>
      <c r="CVE230" s="207"/>
      <c r="CVF230" s="207"/>
      <c r="CVG230" s="207"/>
      <c r="CVH230" s="207"/>
      <c r="CVI230" s="207"/>
      <c r="CVJ230" s="207"/>
      <c r="DEV230" s="207"/>
      <c r="DEW230" s="207"/>
      <c r="DEX230" s="207"/>
      <c r="DEY230" s="207"/>
      <c r="DEZ230" s="207"/>
      <c r="DFA230" s="207"/>
      <c r="DFB230" s="207"/>
      <c r="DFC230" s="207"/>
      <c r="DFD230" s="207"/>
      <c r="DFE230" s="207"/>
      <c r="DFF230" s="207"/>
      <c r="DOR230" s="207"/>
      <c r="DOS230" s="207"/>
      <c r="DOT230" s="207"/>
      <c r="DOU230" s="207"/>
      <c r="DOV230" s="207"/>
      <c r="DOW230" s="207"/>
      <c r="DOX230" s="207"/>
      <c r="DOY230" s="207"/>
      <c r="DOZ230" s="207"/>
      <c r="DPA230" s="207"/>
      <c r="DPB230" s="207"/>
      <c r="DYN230" s="207"/>
      <c r="DYO230" s="207"/>
      <c r="DYP230" s="207"/>
      <c r="DYQ230" s="207"/>
      <c r="DYR230" s="207"/>
      <c r="DYS230" s="207"/>
      <c r="DYT230" s="207"/>
      <c r="DYU230" s="207"/>
      <c r="DYV230" s="207"/>
      <c r="DYW230" s="207"/>
      <c r="DYX230" s="207"/>
      <c r="EIJ230" s="207"/>
      <c r="EIK230" s="207"/>
      <c r="EIL230" s="207"/>
      <c r="EIM230" s="207"/>
      <c r="EIN230" s="207"/>
      <c r="EIO230" s="207"/>
      <c r="EIP230" s="207"/>
      <c r="EIQ230" s="207"/>
      <c r="EIR230" s="207"/>
      <c r="EIS230" s="207"/>
      <c r="EIT230" s="207"/>
      <c r="ESF230" s="207"/>
      <c r="ESG230" s="207"/>
      <c r="ESH230" s="207"/>
      <c r="ESI230" s="207"/>
      <c r="ESJ230" s="207"/>
      <c r="ESK230" s="207"/>
      <c r="ESL230" s="207"/>
      <c r="ESM230" s="207"/>
      <c r="ESN230" s="207"/>
      <c r="ESO230" s="207"/>
      <c r="ESP230" s="207"/>
      <c r="FCB230" s="207"/>
      <c r="FCC230" s="207"/>
      <c r="FCD230" s="207"/>
      <c r="FCE230" s="207"/>
      <c r="FCF230" s="207"/>
      <c r="FCG230" s="207"/>
      <c r="FCH230" s="207"/>
      <c r="FCI230" s="207"/>
      <c r="FCJ230" s="207"/>
      <c r="FCK230" s="207"/>
      <c r="FCL230" s="207"/>
      <c r="FLX230" s="207"/>
      <c r="FLY230" s="207"/>
      <c r="FLZ230" s="207"/>
      <c r="FMA230" s="207"/>
      <c r="FMB230" s="207"/>
      <c r="FMC230" s="207"/>
      <c r="FMD230" s="207"/>
      <c r="FME230" s="207"/>
      <c r="FMF230" s="207"/>
      <c r="FMG230" s="207"/>
      <c r="FMH230" s="207"/>
      <c r="FVT230" s="207"/>
      <c r="FVU230" s="207"/>
      <c r="FVV230" s="207"/>
      <c r="FVW230" s="207"/>
      <c r="FVX230" s="207"/>
      <c r="FVY230" s="207"/>
      <c r="FVZ230" s="207"/>
      <c r="FWA230" s="207"/>
      <c r="FWB230" s="207"/>
      <c r="FWC230" s="207"/>
      <c r="FWD230" s="207"/>
      <c r="GFP230" s="207"/>
      <c r="GFQ230" s="207"/>
      <c r="GFR230" s="207"/>
      <c r="GFS230" s="207"/>
      <c r="GFT230" s="207"/>
      <c r="GFU230" s="207"/>
      <c r="GFV230" s="207"/>
      <c r="GFW230" s="207"/>
      <c r="GFX230" s="207"/>
      <c r="GFY230" s="207"/>
      <c r="GFZ230" s="207"/>
      <c r="GPL230" s="207"/>
      <c r="GPM230" s="207"/>
      <c r="GPN230" s="207"/>
      <c r="GPO230" s="207"/>
      <c r="GPP230" s="207"/>
      <c r="GPQ230" s="207"/>
      <c r="GPR230" s="207"/>
      <c r="GPS230" s="207"/>
      <c r="GPT230" s="207"/>
      <c r="GPU230" s="207"/>
      <c r="GPV230" s="207"/>
      <c r="GZH230" s="207"/>
      <c r="GZI230" s="207"/>
      <c r="GZJ230" s="207"/>
      <c r="GZK230" s="207"/>
      <c r="GZL230" s="207"/>
      <c r="GZM230" s="207"/>
      <c r="GZN230" s="207"/>
      <c r="GZO230" s="207"/>
      <c r="GZP230" s="207"/>
      <c r="GZQ230" s="207"/>
      <c r="GZR230" s="207"/>
      <c r="HJD230" s="207"/>
      <c r="HJE230" s="207"/>
      <c r="HJF230" s="207"/>
      <c r="HJG230" s="207"/>
      <c r="HJH230" s="207"/>
      <c r="HJI230" s="207"/>
      <c r="HJJ230" s="207"/>
      <c r="HJK230" s="207"/>
      <c r="HJL230" s="207"/>
      <c r="HJM230" s="207"/>
      <c r="HJN230" s="207"/>
      <c r="HSZ230" s="207"/>
      <c r="HTA230" s="207"/>
      <c r="HTB230" s="207"/>
      <c r="HTC230" s="207"/>
      <c r="HTD230" s="207"/>
      <c r="HTE230" s="207"/>
      <c r="HTF230" s="207"/>
      <c r="HTG230" s="207"/>
      <c r="HTH230" s="207"/>
      <c r="HTI230" s="207"/>
      <c r="HTJ230" s="207"/>
      <c r="ICV230" s="207"/>
      <c r="ICW230" s="207"/>
      <c r="ICX230" s="207"/>
      <c r="ICY230" s="207"/>
      <c r="ICZ230" s="207"/>
      <c r="IDA230" s="207"/>
      <c r="IDB230" s="207"/>
      <c r="IDC230" s="207"/>
      <c r="IDD230" s="207"/>
      <c r="IDE230" s="207"/>
      <c r="IDF230" s="207"/>
      <c r="IMR230" s="207"/>
      <c r="IMS230" s="207"/>
      <c r="IMT230" s="207"/>
      <c r="IMU230" s="207"/>
      <c r="IMV230" s="207"/>
      <c r="IMW230" s="207"/>
      <c r="IMX230" s="207"/>
      <c r="IMY230" s="207"/>
      <c r="IMZ230" s="207"/>
      <c r="INA230" s="207"/>
      <c r="INB230" s="207"/>
      <c r="IWN230" s="207"/>
      <c r="IWO230" s="207"/>
      <c r="IWP230" s="207"/>
      <c r="IWQ230" s="207"/>
      <c r="IWR230" s="207"/>
      <c r="IWS230" s="207"/>
      <c r="IWT230" s="207"/>
      <c r="IWU230" s="207"/>
      <c r="IWV230" s="207"/>
      <c r="IWW230" s="207"/>
      <c r="IWX230" s="207"/>
      <c r="JGJ230" s="207"/>
      <c r="JGK230" s="207"/>
      <c r="JGL230" s="207"/>
      <c r="JGM230" s="207"/>
      <c r="JGN230" s="207"/>
      <c r="JGO230" s="207"/>
      <c r="JGP230" s="207"/>
      <c r="JGQ230" s="207"/>
      <c r="JGR230" s="207"/>
      <c r="JGS230" s="207"/>
      <c r="JGT230" s="207"/>
      <c r="JQF230" s="207"/>
      <c r="JQG230" s="207"/>
      <c r="JQH230" s="207"/>
      <c r="JQI230" s="207"/>
      <c r="JQJ230" s="207"/>
      <c r="JQK230" s="207"/>
      <c r="JQL230" s="207"/>
      <c r="JQM230" s="207"/>
      <c r="JQN230" s="207"/>
      <c r="JQO230" s="207"/>
      <c r="JQP230" s="207"/>
      <c r="KAB230" s="207"/>
      <c r="KAC230" s="207"/>
      <c r="KAD230" s="207"/>
      <c r="KAE230" s="207"/>
      <c r="KAF230" s="207"/>
      <c r="KAG230" s="207"/>
      <c r="KAH230" s="207"/>
      <c r="KAI230" s="207"/>
      <c r="KAJ230" s="207"/>
      <c r="KAK230" s="207"/>
      <c r="KAL230" s="207"/>
      <c r="KJX230" s="207"/>
      <c r="KJY230" s="207"/>
      <c r="KJZ230" s="207"/>
      <c r="KKA230" s="207"/>
      <c r="KKB230" s="207"/>
      <c r="KKC230" s="207"/>
      <c r="KKD230" s="207"/>
      <c r="KKE230" s="207"/>
      <c r="KKF230" s="207"/>
      <c r="KKG230" s="207"/>
      <c r="KKH230" s="207"/>
      <c r="KTT230" s="207"/>
      <c r="KTU230" s="207"/>
      <c r="KTV230" s="207"/>
      <c r="KTW230" s="207"/>
      <c r="KTX230" s="207"/>
      <c r="KTY230" s="207"/>
      <c r="KTZ230" s="207"/>
      <c r="KUA230" s="207"/>
      <c r="KUB230" s="207"/>
      <c r="KUC230" s="207"/>
      <c r="KUD230" s="207"/>
      <c r="LDP230" s="207"/>
      <c r="LDQ230" s="207"/>
      <c r="LDR230" s="207"/>
      <c r="LDS230" s="207"/>
      <c r="LDT230" s="207"/>
      <c r="LDU230" s="207"/>
      <c r="LDV230" s="207"/>
      <c r="LDW230" s="207"/>
      <c r="LDX230" s="207"/>
      <c r="LDY230" s="207"/>
      <c r="LDZ230" s="207"/>
      <c r="LNL230" s="207"/>
      <c r="LNM230" s="207"/>
      <c r="LNN230" s="207"/>
      <c r="LNO230" s="207"/>
      <c r="LNP230" s="207"/>
      <c r="LNQ230" s="207"/>
      <c r="LNR230" s="207"/>
      <c r="LNS230" s="207"/>
      <c r="LNT230" s="207"/>
      <c r="LNU230" s="207"/>
      <c r="LNV230" s="207"/>
      <c r="LXH230" s="207"/>
      <c r="LXI230" s="207"/>
      <c r="LXJ230" s="207"/>
      <c r="LXK230" s="207"/>
      <c r="LXL230" s="207"/>
      <c r="LXM230" s="207"/>
      <c r="LXN230" s="207"/>
      <c r="LXO230" s="207"/>
      <c r="LXP230" s="207"/>
      <c r="LXQ230" s="207"/>
      <c r="LXR230" s="207"/>
      <c r="MHD230" s="207"/>
      <c r="MHE230" s="207"/>
      <c r="MHF230" s="207"/>
      <c r="MHG230" s="207"/>
      <c r="MHH230" s="207"/>
      <c r="MHI230" s="207"/>
      <c r="MHJ230" s="207"/>
      <c r="MHK230" s="207"/>
      <c r="MHL230" s="207"/>
      <c r="MHM230" s="207"/>
      <c r="MHN230" s="207"/>
      <c r="MQZ230" s="207"/>
      <c r="MRA230" s="207"/>
      <c r="MRB230" s="207"/>
      <c r="MRC230" s="207"/>
      <c r="MRD230" s="207"/>
      <c r="MRE230" s="207"/>
      <c r="MRF230" s="207"/>
      <c r="MRG230" s="207"/>
      <c r="MRH230" s="207"/>
      <c r="MRI230" s="207"/>
      <c r="MRJ230" s="207"/>
      <c r="NAV230" s="207"/>
      <c r="NAW230" s="207"/>
      <c r="NAX230" s="207"/>
      <c r="NAY230" s="207"/>
      <c r="NAZ230" s="207"/>
      <c r="NBA230" s="207"/>
      <c r="NBB230" s="207"/>
      <c r="NBC230" s="207"/>
      <c r="NBD230" s="207"/>
      <c r="NBE230" s="207"/>
      <c r="NBF230" s="207"/>
      <c r="NKR230" s="207"/>
      <c r="NKS230" s="207"/>
      <c r="NKT230" s="207"/>
      <c r="NKU230" s="207"/>
      <c r="NKV230" s="207"/>
      <c r="NKW230" s="207"/>
      <c r="NKX230" s="207"/>
      <c r="NKY230" s="207"/>
      <c r="NKZ230" s="207"/>
      <c r="NLA230" s="207"/>
      <c r="NLB230" s="207"/>
      <c r="NUN230" s="207"/>
      <c r="NUO230" s="207"/>
      <c r="NUP230" s="207"/>
      <c r="NUQ230" s="207"/>
      <c r="NUR230" s="207"/>
      <c r="NUS230" s="207"/>
      <c r="NUT230" s="207"/>
      <c r="NUU230" s="207"/>
      <c r="NUV230" s="207"/>
      <c r="NUW230" s="207"/>
      <c r="NUX230" s="207"/>
      <c r="OEJ230" s="207"/>
      <c r="OEK230" s="207"/>
      <c r="OEL230" s="207"/>
      <c r="OEM230" s="207"/>
      <c r="OEN230" s="207"/>
      <c r="OEO230" s="207"/>
      <c r="OEP230" s="207"/>
      <c r="OEQ230" s="207"/>
      <c r="OER230" s="207"/>
      <c r="OES230" s="207"/>
      <c r="OET230" s="207"/>
      <c r="OOF230" s="207"/>
      <c r="OOG230" s="207"/>
      <c r="OOH230" s="207"/>
      <c r="OOI230" s="207"/>
      <c r="OOJ230" s="207"/>
      <c r="OOK230" s="207"/>
      <c r="OOL230" s="207"/>
      <c r="OOM230" s="207"/>
      <c r="OON230" s="207"/>
      <c r="OOO230" s="207"/>
      <c r="OOP230" s="207"/>
      <c r="OYB230" s="207"/>
      <c r="OYC230" s="207"/>
      <c r="OYD230" s="207"/>
      <c r="OYE230" s="207"/>
      <c r="OYF230" s="207"/>
      <c r="OYG230" s="207"/>
      <c r="OYH230" s="207"/>
      <c r="OYI230" s="207"/>
      <c r="OYJ230" s="207"/>
      <c r="OYK230" s="207"/>
      <c r="OYL230" s="207"/>
      <c r="PHX230" s="207"/>
      <c r="PHY230" s="207"/>
      <c r="PHZ230" s="207"/>
      <c r="PIA230" s="207"/>
      <c r="PIB230" s="207"/>
      <c r="PIC230" s="207"/>
      <c r="PID230" s="207"/>
      <c r="PIE230" s="207"/>
      <c r="PIF230" s="207"/>
      <c r="PIG230" s="207"/>
      <c r="PIH230" s="207"/>
      <c r="PRT230" s="207"/>
      <c r="PRU230" s="207"/>
      <c r="PRV230" s="207"/>
      <c r="PRW230" s="207"/>
      <c r="PRX230" s="207"/>
      <c r="PRY230" s="207"/>
      <c r="PRZ230" s="207"/>
      <c r="PSA230" s="207"/>
      <c r="PSB230" s="207"/>
      <c r="PSC230" s="207"/>
      <c r="PSD230" s="207"/>
      <c r="QBP230" s="207"/>
      <c r="QBQ230" s="207"/>
      <c r="QBR230" s="207"/>
      <c r="QBS230" s="207"/>
      <c r="QBT230" s="207"/>
      <c r="QBU230" s="207"/>
      <c r="QBV230" s="207"/>
      <c r="QBW230" s="207"/>
      <c r="QBX230" s="207"/>
      <c r="QBY230" s="207"/>
      <c r="QBZ230" s="207"/>
      <c r="QLL230" s="207"/>
      <c r="QLM230" s="207"/>
      <c r="QLN230" s="207"/>
      <c r="QLO230" s="207"/>
      <c r="QLP230" s="207"/>
      <c r="QLQ230" s="207"/>
      <c r="QLR230" s="207"/>
      <c r="QLS230" s="207"/>
      <c r="QLT230" s="207"/>
      <c r="QLU230" s="207"/>
      <c r="QLV230" s="207"/>
      <c r="QVH230" s="207"/>
      <c r="QVI230" s="207"/>
      <c r="QVJ230" s="207"/>
      <c r="QVK230" s="207"/>
      <c r="QVL230" s="207"/>
      <c r="QVM230" s="207"/>
      <c r="QVN230" s="207"/>
      <c r="QVO230" s="207"/>
      <c r="QVP230" s="207"/>
      <c r="QVQ230" s="207"/>
      <c r="QVR230" s="207"/>
      <c r="RFD230" s="207"/>
      <c r="RFE230" s="207"/>
      <c r="RFF230" s="207"/>
      <c r="RFG230" s="207"/>
      <c r="RFH230" s="207"/>
      <c r="RFI230" s="207"/>
      <c r="RFJ230" s="207"/>
      <c r="RFK230" s="207"/>
      <c r="RFL230" s="207"/>
      <c r="RFM230" s="207"/>
      <c r="RFN230" s="207"/>
      <c r="ROZ230" s="207"/>
      <c r="RPA230" s="207"/>
      <c r="RPB230" s="207"/>
      <c r="RPC230" s="207"/>
      <c r="RPD230" s="207"/>
      <c r="RPE230" s="207"/>
      <c r="RPF230" s="207"/>
      <c r="RPG230" s="207"/>
      <c r="RPH230" s="207"/>
      <c r="RPI230" s="207"/>
      <c r="RPJ230" s="207"/>
      <c r="RYV230" s="207"/>
      <c r="RYW230" s="207"/>
      <c r="RYX230" s="207"/>
      <c r="RYY230" s="207"/>
      <c r="RYZ230" s="207"/>
      <c r="RZA230" s="207"/>
      <c r="RZB230" s="207"/>
      <c r="RZC230" s="207"/>
      <c r="RZD230" s="207"/>
      <c r="RZE230" s="207"/>
      <c r="RZF230" s="207"/>
      <c r="SIR230" s="207"/>
      <c r="SIS230" s="207"/>
      <c r="SIT230" s="207"/>
      <c r="SIU230" s="207"/>
      <c r="SIV230" s="207"/>
      <c r="SIW230" s="207"/>
      <c r="SIX230" s="207"/>
      <c r="SIY230" s="207"/>
      <c r="SIZ230" s="207"/>
      <c r="SJA230" s="207"/>
      <c r="SJB230" s="207"/>
      <c r="SSN230" s="207"/>
      <c r="SSO230" s="207"/>
      <c r="SSP230" s="207"/>
      <c r="SSQ230" s="207"/>
      <c r="SSR230" s="207"/>
      <c r="SSS230" s="207"/>
      <c r="SST230" s="207"/>
      <c r="SSU230" s="207"/>
      <c r="SSV230" s="207"/>
      <c r="SSW230" s="207"/>
      <c r="SSX230" s="207"/>
      <c r="TCJ230" s="207"/>
      <c r="TCK230" s="207"/>
      <c r="TCL230" s="207"/>
      <c r="TCM230" s="207"/>
      <c r="TCN230" s="207"/>
      <c r="TCO230" s="207"/>
      <c r="TCP230" s="207"/>
      <c r="TCQ230" s="207"/>
      <c r="TCR230" s="207"/>
      <c r="TCS230" s="207"/>
      <c r="TCT230" s="207"/>
      <c r="TMF230" s="207"/>
      <c r="TMG230" s="207"/>
      <c r="TMH230" s="207"/>
      <c r="TMI230" s="207"/>
      <c r="TMJ230" s="207"/>
      <c r="TMK230" s="207"/>
      <c r="TML230" s="207"/>
      <c r="TMM230" s="207"/>
      <c r="TMN230" s="207"/>
      <c r="TMO230" s="207"/>
      <c r="TMP230" s="207"/>
      <c r="TWB230" s="207"/>
      <c r="TWC230" s="207"/>
      <c r="TWD230" s="207"/>
      <c r="TWE230" s="207"/>
      <c r="TWF230" s="207"/>
      <c r="TWG230" s="207"/>
      <c r="TWH230" s="207"/>
      <c r="TWI230" s="207"/>
      <c r="TWJ230" s="207"/>
      <c r="TWK230" s="207"/>
      <c r="TWL230" s="207"/>
      <c r="UFX230" s="207"/>
      <c r="UFY230" s="207"/>
      <c r="UFZ230" s="207"/>
      <c r="UGA230" s="207"/>
      <c r="UGB230" s="207"/>
      <c r="UGC230" s="207"/>
      <c r="UGD230" s="207"/>
      <c r="UGE230" s="207"/>
      <c r="UGF230" s="207"/>
      <c r="UGG230" s="207"/>
      <c r="UGH230" s="207"/>
      <c r="UPT230" s="207"/>
      <c r="UPU230" s="207"/>
      <c r="UPV230" s="207"/>
      <c r="UPW230" s="207"/>
      <c r="UPX230" s="207"/>
      <c r="UPY230" s="207"/>
      <c r="UPZ230" s="207"/>
      <c r="UQA230" s="207"/>
      <c r="UQB230" s="207"/>
      <c r="UQC230" s="207"/>
      <c r="UQD230" s="207"/>
      <c r="UZP230" s="207"/>
      <c r="UZQ230" s="207"/>
      <c r="UZR230" s="207"/>
      <c r="UZS230" s="207"/>
      <c r="UZT230" s="207"/>
      <c r="UZU230" s="207"/>
      <c r="UZV230" s="207"/>
      <c r="UZW230" s="207"/>
      <c r="UZX230" s="207"/>
      <c r="UZY230" s="207"/>
      <c r="UZZ230" s="207"/>
      <c r="VJL230" s="207"/>
      <c r="VJM230" s="207"/>
      <c r="VJN230" s="207"/>
      <c r="VJO230" s="207"/>
      <c r="VJP230" s="207"/>
      <c r="VJQ230" s="207"/>
      <c r="VJR230" s="207"/>
      <c r="VJS230" s="207"/>
      <c r="VJT230" s="207"/>
      <c r="VJU230" s="207"/>
      <c r="VJV230" s="207"/>
      <c r="VTH230" s="207"/>
      <c r="VTI230" s="207"/>
      <c r="VTJ230" s="207"/>
      <c r="VTK230" s="207"/>
      <c r="VTL230" s="207"/>
      <c r="VTM230" s="207"/>
      <c r="VTN230" s="207"/>
      <c r="VTO230" s="207"/>
      <c r="VTP230" s="207"/>
      <c r="VTQ230" s="207"/>
      <c r="VTR230" s="207"/>
      <c r="WDD230" s="207"/>
      <c r="WDE230" s="207"/>
      <c r="WDF230" s="207"/>
      <c r="WDG230" s="207"/>
      <c r="WDH230" s="207"/>
      <c r="WDI230" s="207"/>
      <c r="WDJ230" s="207"/>
      <c r="WDK230" s="207"/>
      <c r="WDL230" s="207"/>
      <c r="WDM230" s="207"/>
      <c r="WDN230" s="207"/>
      <c r="WMZ230" s="207"/>
      <c r="WNA230" s="207"/>
      <c r="WNB230" s="207"/>
      <c r="WNC230" s="207"/>
      <c r="WND230" s="207"/>
      <c r="WNE230" s="207"/>
      <c r="WNF230" s="207"/>
      <c r="WNG230" s="207"/>
      <c r="WNH230" s="207"/>
      <c r="WNI230" s="207"/>
      <c r="WNJ230" s="207"/>
      <c r="WWV230" s="207"/>
      <c r="WWW230" s="207"/>
      <c r="WWX230" s="207"/>
      <c r="WWY230" s="207"/>
      <c r="WWZ230" s="207"/>
      <c r="WXA230" s="207"/>
      <c r="WXB230" s="207"/>
      <c r="WXC230" s="207"/>
      <c r="WXD230" s="207"/>
      <c r="WXE230" s="207"/>
      <c r="WXF230" s="207"/>
    </row>
    <row r="231" spans="1:818 1064:1842 2088:2866 3112:3890 4136:4914 5160:5938 6184:6962 7208:7986 8232:9010 9256:10034 10280:11058 11304:12082 12328:13106 13352:14130 14376:15154 15400:16178" s="183" customFormat="1" ht="76.5" customHeight="1" x14ac:dyDescent="0.25">
      <c r="A231" s="16">
        <v>959</v>
      </c>
      <c r="B231" s="16" t="s">
        <v>3194</v>
      </c>
      <c r="C231" s="16">
        <v>100965</v>
      </c>
      <c r="D231" s="201"/>
      <c r="E231" s="201">
        <v>38492</v>
      </c>
      <c r="F231" s="201">
        <v>42144</v>
      </c>
      <c r="G231" s="16" t="s">
        <v>55</v>
      </c>
      <c r="H231" s="16"/>
      <c r="I231" s="16"/>
      <c r="J231" s="16" t="s">
        <v>800</v>
      </c>
      <c r="K231" s="16" t="s">
        <v>121</v>
      </c>
      <c r="L231" s="16" t="s">
        <v>799</v>
      </c>
      <c r="M231" s="16" t="s">
        <v>255</v>
      </c>
      <c r="N231" s="16" t="s">
        <v>800</v>
      </c>
      <c r="O231" s="16" t="s">
        <v>121</v>
      </c>
      <c r="P231" s="16" t="s">
        <v>799</v>
      </c>
      <c r="Q231" s="16" t="s">
        <v>55</v>
      </c>
      <c r="R231" s="16" t="s">
        <v>485</v>
      </c>
      <c r="S231" s="16" t="s">
        <v>3195</v>
      </c>
      <c r="T231" s="16" t="s">
        <v>255</v>
      </c>
      <c r="U231" s="16"/>
      <c r="V231" s="16">
        <v>683102472</v>
      </c>
      <c r="W231" s="16"/>
      <c r="X231" s="16"/>
      <c r="Y231" s="16"/>
      <c r="Z231" s="16"/>
      <c r="AA231" s="16"/>
      <c r="AB231" s="16"/>
      <c r="AC231" s="16"/>
      <c r="AD231" s="16"/>
      <c r="AE231" s="16"/>
      <c r="AF231" s="16">
        <v>683102472</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5692</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960</v>
      </c>
      <c r="B232" s="16" t="s">
        <v>3196</v>
      </c>
      <c r="C232" s="16">
        <v>100966</v>
      </c>
      <c r="D232" s="201"/>
      <c r="E232" s="201">
        <v>38492</v>
      </c>
      <c r="F232" s="201">
        <v>42144</v>
      </c>
      <c r="G232" s="16" t="s">
        <v>55</v>
      </c>
      <c r="H232" s="16"/>
      <c r="I232" s="16"/>
      <c r="J232" s="16" t="s">
        <v>706</v>
      </c>
      <c r="K232" s="16" t="s">
        <v>121</v>
      </c>
      <c r="L232" s="16" t="s">
        <v>799</v>
      </c>
      <c r="M232" s="16" t="s">
        <v>255</v>
      </c>
      <c r="N232" s="16" t="s">
        <v>706</v>
      </c>
      <c r="O232" s="16" t="s">
        <v>121</v>
      </c>
      <c r="P232" s="16" t="s">
        <v>799</v>
      </c>
      <c r="Q232" s="16" t="s">
        <v>55</v>
      </c>
      <c r="R232" s="16" t="s">
        <v>485</v>
      </c>
      <c r="S232" s="16" t="s">
        <v>3197</v>
      </c>
      <c r="T232" s="16" t="s">
        <v>255</v>
      </c>
      <c r="U232" s="16"/>
      <c r="V232" s="16">
        <v>693635813</v>
      </c>
      <c r="W232" s="16"/>
      <c r="X232" s="16"/>
      <c r="Y232" s="16"/>
      <c r="Z232" s="16"/>
      <c r="AA232" s="16"/>
      <c r="AB232" s="16"/>
      <c r="AC232" s="16"/>
      <c r="AD232" s="16"/>
      <c r="AE232" s="16"/>
      <c r="AF232" s="16">
        <v>693635813</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5693</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961</v>
      </c>
      <c r="B233" s="16" t="s">
        <v>3198</v>
      </c>
      <c r="C233" s="16">
        <v>100967</v>
      </c>
      <c r="D233" s="201"/>
      <c r="E233" s="201">
        <v>38492</v>
      </c>
      <c r="F233" s="201">
        <v>42144</v>
      </c>
      <c r="G233" s="16" t="s">
        <v>55</v>
      </c>
      <c r="H233" s="16"/>
      <c r="I233" s="16"/>
      <c r="J233" s="16" t="s">
        <v>801</v>
      </c>
      <c r="K233" s="16" t="s">
        <v>121</v>
      </c>
      <c r="L233" s="16" t="s">
        <v>799</v>
      </c>
      <c r="M233" s="16" t="s">
        <v>255</v>
      </c>
      <c r="N233" s="16" t="s">
        <v>801</v>
      </c>
      <c r="O233" s="16" t="s">
        <v>121</v>
      </c>
      <c r="P233" s="16" t="s">
        <v>799</v>
      </c>
      <c r="Q233" s="16" t="s">
        <v>55</v>
      </c>
      <c r="R233" s="16" t="s">
        <v>485</v>
      </c>
      <c r="S233" s="16" t="s">
        <v>3199</v>
      </c>
      <c r="T233" s="16" t="s">
        <v>255</v>
      </c>
      <c r="U233" s="16"/>
      <c r="V233" s="16">
        <v>697546938</v>
      </c>
      <c r="W233" s="16"/>
      <c r="X233" s="16"/>
      <c r="Y233" s="16"/>
      <c r="Z233" s="16"/>
      <c r="AA233" s="16"/>
      <c r="AB233" s="16"/>
      <c r="AC233" s="16"/>
      <c r="AD233" s="16"/>
      <c r="AE233" s="16"/>
      <c r="AF233" s="16">
        <v>697546938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5694</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17.25" customHeight="1" x14ac:dyDescent="0.25">
      <c r="A234" s="16">
        <v>968</v>
      </c>
      <c r="B234" s="16" t="s">
        <v>802</v>
      </c>
      <c r="C234" s="214">
        <v>100974</v>
      </c>
      <c r="D234" s="213"/>
      <c r="E234" s="219">
        <v>38497</v>
      </c>
      <c r="F234" s="201">
        <v>42154</v>
      </c>
      <c r="G234" s="16" t="s">
        <v>726</v>
      </c>
      <c r="H234" s="16"/>
      <c r="I234" s="16"/>
      <c r="J234" s="16" t="s">
        <v>91</v>
      </c>
      <c r="K234" s="16" t="s">
        <v>40</v>
      </c>
      <c r="L234" s="16" t="s">
        <v>41</v>
      </c>
      <c r="M234" s="16" t="s">
        <v>803</v>
      </c>
      <c r="N234" s="16" t="s">
        <v>91</v>
      </c>
      <c r="O234" s="16" t="s">
        <v>40</v>
      </c>
      <c r="P234" s="16" t="s">
        <v>41</v>
      </c>
      <c r="Q234" s="16" t="s">
        <v>60</v>
      </c>
      <c r="R234" s="16" t="s">
        <v>485</v>
      </c>
      <c r="S234" s="16" t="s">
        <v>545</v>
      </c>
      <c r="T234" s="16"/>
      <c r="U234" s="16"/>
      <c r="V234" s="16">
        <v>10000</v>
      </c>
      <c r="W234" s="16"/>
      <c r="X234" s="16"/>
      <c r="Y234" s="16"/>
      <c r="Z234" s="16"/>
      <c r="AA234" s="16"/>
      <c r="AB234" s="16"/>
      <c r="AC234" s="16">
        <v>10000</v>
      </c>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row>
    <row r="235" spans="1:818 1064:1842 2088:2866 3112:3890 4136:4914 5160:5938 6184:6962 7208:7986 8232:9010 9256:10034 10280:11058 11304:12082 12328:13106 13352:14130 14376:15154 15400:16178" s="183" customFormat="1" ht="51" customHeight="1" x14ac:dyDescent="0.25">
      <c r="A235" s="16">
        <v>971</v>
      </c>
      <c r="B235" s="16" t="s">
        <v>3815</v>
      </c>
      <c r="C235" s="214">
        <v>100977</v>
      </c>
      <c r="D235" s="213"/>
      <c r="E235" s="219">
        <v>38504</v>
      </c>
      <c r="F235" s="201">
        <v>42156</v>
      </c>
      <c r="G235" s="16" t="s">
        <v>55</v>
      </c>
      <c r="H235" s="16"/>
      <c r="I235" s="16"/>
      <c r="J235" s="16" t="s">
        <v>804</v>
      </c>
      <c r="K235" s="16" t="s">
        <v>249</v>
      </c>
      <c r="L235" s="16" t="s">
        <v>189</v>
      </c>
      <c r="M235" s="16"/>
      <c r="N235" s="16" t="s">
        <v>804</v>
      </c>
      <c r="O235" s="16" t="s">
        <v>249</v>
      </c>
      <c r="P235" s="16" t="s">
        <v>189</v>
      </c>
      <c r="Q235" s="16" t="s">
        <v>55</v>
      </c>
      <c r="R235" s="16" t="s">
        <v>485</v>
      </c>
      <c r="S235" s="16" t="s">
        <v>2945</v>
      </c>
      <c r="T235" s="16"/>
      <c r="U235" s="16"/>
      <c r="V235" s="16">
        <v>1154250000</v>
      </c>
      <c r="W235" s="16"/>
      <c r="X235" s="16"/>
      <c r="Y235" s="16"/>
      <c r="Z235" s="16"/>
      <c r="AA235" s="16"/>
      <c r="AB235" s="16"/>
      <c r="AC235" s="16"/>
      <c r="AD235" s="16"/>
      <c r="AE235" s="16"/>
      <c r="AF235" s="16">
        <v>1154250000</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3599</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49.5" customHeight="1" x14ac:dyDescent="0.25">
      <c r="A236" s="16">
        <v>973</v>
      </c>
      <c r="B236" s="16" t="s">
        <v>3200</v>
      </c>
      <c r="C236" s="214">
        <v>100979</v>
      </c>
      <c r="D236" s="213"/>
      <c r="E236" s="219">
        <v>38504</v>
      </c>
      <c r="F236" s="201">
        <v>42156</v>
      </c>
      <c r="G236" s="16" t="s">
        <v>55</v>
      </c>
      <c r="H236" s="16" t="s">
        <v>882</v>
      </c>
      <c r="I236" s="16"/>
      <c r="J236" s="16" t="s">
        <v>622</v>
      </c>
      <c r="K236" s="16" t="s">
        <v>152</v>
      </c>
      <c r="L236" s="16" t="s">
        <v>72</v>
      </c>
      <c r="M236" s="16"/>
      <c r="N236" s="16" t="s">
        <v>622</v>
      </c>
      <c r="O236" s="16" t="s">
        <v>152</v>
      </c>
      <c r="P236" s="16" t="s">
        <v>72</v>
      </c>
      <c r="Q236" s="16" t="s">
        <v>55</v>
      </c>
      <c r="R236" s="16" t="s">
        <v>661</v>
      </c>
      <c r="S236" s="16" t="s">
        <v>5093</v>
      </c>
      <c r="T236" s="16" t="s">
        <v>5094</v>
      </c>
      <c r="U236" s="16"/>
      <c r="V236" s="16">
        <v>1237870000</v>
      </c>
      <c r="W236" s="16"/>
      <c r="X236" s="16"/>
      <c r="Y236" s="16"/>
      <c r="Z236" s="16"/>
      <c r="AA236" s="16"/>
      <c r="AB236" s="16"/>
      <c r="AC236" s="16"/>
      <c r="AD236" s="16"/>
      <c r="AE236" s="16"/>
      <c r="AF236" s="16">
        <v>1237870000</v>
      </c>
      <c r="AG236" s="16"/>
      <c r="AH236" s="16"/>
      <c r="AI236" s="16"/>
      <c r="AJ236" s="16"/>
      <c r="AK236" s="16"/>
      <c r="AL236" s="16"/>
      <c r="AM236" s="16"/>
      <c r="AN236" s="16"/>
      <c r="AO236" s="16"/>
      <c r="AP236" s="16"/>
      <c r="AQ236" s="16"/>
      <c r="AR236" s="16"/>
      <c r="AS236" s="16"/>
      <c r="AT236" s="16"/>
      <c r="AU236" s="16"/>
      <c r="AV236" s="16"/>
      <c r="AW236" s="16"/>
      <c r="AX236" s="16" t="s">
        <v>468</v>
      </c>
      <c r="AY236" s="203"/>
      <c r="AZ236" s="16" t="s">
        <v>5096</v>
      </c>
      <c r="BA236" s="16" t="s">
        <v>5097</v>
      </c>
      <c r="BB236" s="16"/>
      <c r="BC236" s="16"/>
      <c r="BD236" s="16"/>
      <c r="BE236" s="16"/>
      <c r="BF236" s="16"/>
      <c r="BG236" s="16"/>
      <c r="BH236" s="16"/>
      <c r="BI236" s="16"/>
      <c r="BJ236" s="16">
        <f t="shared" si="96"/>
        <v>0</v>
      </c>
      <c r="BK236" s="16">
        <f t="shared" si="97"/>
        <v>0</v>
      </c>
      <c r="BL236" s="16"/>
      <c r="BM236" s="16"/>
      <c r="BN236" s="16" t="s">
        <v>5098</v>
      </c>
    </row>
    <row r="237" spans="1:818 1064:1842 2088:2866 3112:3890 4136:4914 5160:5938 6184:6962 7208:7986 8232:9010 9256:10034 10280:11058 11304:12082 12328:13106 13352:14130 14376:15154 15400:16178" s="183" customFormat="1" ht="54.75" customHeight="1" x14ac:dyDescent="0.25">
      <c r="A237" s="16"/>
      <c r="B237" s="16" t="s">
        <v>5091</v>
      </c>
      <c r="C237" s="214">
        <v>100979</v>
      </c>
      <c r="D237" s="213">
        <v>38504</v>
      </c>
      <c r="E237" s="219">
        <v>38504</v>
      </c>
      <c r="F237" s="201">
        <v>42522</v>
      </c>
      <c r="G237" s="16" t="s">
        <v>55</v>
      </c>
      <c r="H237" s="16" t="s">
        <v>882</v>
      </c>
      <c r="I237" s="16" t="s">
        <v>5095</v>
      </c>
      <c r="J237" s="16" t="s">
        <v>622</v>
      </c>
      <c r="K237" s="16" t="s">
        <v>152</v>
      </c>
      <c r="L237" s="16" t="s">
        <v>72</v>
      </c>
      <c r="M237" s="16" t="s">
        <v>5092</v>
      </c>
      <c r="N237" s="16" t="s">
        <v>622</v>
      </c>
      <c r="O237" s="16" t="s">
        <v>152</v>
      </c>
      <c r="P237" s="16" t="s">
        <v>72</v>
      </c>
      <c r="Q237" s="16" t="s">
        <v>55</v>
      </c>
      <c r="R237" s="16" t="s">
        <v>468</v>
      </c>
      <c r="S237" s="16" t="s">
        <v>5093</v>
      </c>
      <c r="T237" s="16" t="s">
        <v>5094</v>
      </c>
      <c r="U237" s="16"/>
      <c r="V237" s="16">
        <v>1237870000</v>
      </c>
      <c r="W237" s="16"/>
      <c r="X237" s="16"/>
      <c r="Y237" s="16"/>
      <c r="Z237" s="16"/>
      <c r="AA237" s="16"/>
      <c r="AB237" s="16"/>
      <c r="AC237" s="16"/>
      <c r="AD237" s="16"/>
      <c r="AE237" s="16"/>
      <c r="AF237" s="16">
        <v>1237870000</v>
      </c>
      <c r="AG237" s="16">
        <v>2270</v>
      </c>
      <c r="AH237" s="16">
        <v>5.24</v>
      </c>
      <c r="AI237" s="16">
        <v>54000</v>
      </c>
      <c r="AJ237" s="16">
        <v>5100</v>
      </c>
      <c r="AK237" s="16"/>
      <c r="AL237" s="16"/>
      <c r="AM237" s="16"/>
      <c r="AN237" s="16"/>
      <c r="AO237" s="16"/>
      <c r="AP237" s="16"/>
      <c r="AQ237" s="16"/>
      <c r="AR237" s="16"/>
      <c r="AS237" s="16"/>
      <c r="AT237" s="16"/>
      <c r="AU237" s="16"/>
      <c r="AV237" s="16"/>
      <c r="AW237" s="16"/>
      <c r="AX237" s="16" t="s">
        <v>468</v>
      </c>
      <c r="AY237" s="203"/>
      <c r="AZ237" s="16" t="s">
        <v>5096</v>
      </c>
      <c r="BA237" s="16" t="s">
        <v>5097</v>
      </c>
      <c r="BB237" s="214" t="s">
        <v>5695</v>
      </c>
      <c r="BC237" s="16" t="s">
        <v>5696</v>
      </c>
      <c r="BD237" s="16">
        <v>43</v>
      </c>
      <c r="BE237" s="16">
        <v>12</v>
      </c>
      <c r="BF237" s="16">
        <v>8.3000000000000007</v>
      </c>
      <c r="BG237" s="16">
        <v>24</v>
      </c>
      <c r="BH237" s="16">
        <v>4</v>
      </c>
      <c r="BI237" s="16">
        <v>13.4</v>
      </c>
      <c r="BJ237" s="16">
        <f t="shared" ref="BJ237" si="98">BD237+BE237/60+BF237/3600</f>
        <v>43.202305555555562</v>
      </c>
      <c r="BK237" s="16">
        <f t="shared" ref="BK237" si="99">BG237+BH237/60+BI237/3600</f>
        <v>24.070388888888889</v>
      </c>
      <c r="BL237" s="16"/>
      <c r="BM237" s="16"/>
      <c r="BN237" s="16" t="s">
        <v>5906</v>
      </c>
    </row>
    <row r="238" spans="1:818 1064:1842 2088:2866 3112:3890 4136:4914 5160:5938 6184:6962 7208:7986 8232:9010 9256:10034 10280:11058 11304:12082 12328:13106 13352:14130 14376:15154 15400:16178" s="183" customFormat="1" ht="54.75" customHeight="1" x14ac:dyDescent="0.25">
      <c r="A238" s="16"/>
      <c r="B238" s="16" t="s">
        <v>5091</v>
      </c>
      <c r="C238" s="214">
        <v>100979</v>
      </c>
      <c r="D238" s="213">
        <v>38504</v>
      </c>
      <c r="E238" s="219">
        <v>38504</v>
      </c>
      <c r="F238" s="201">
        <v>46174</v>
      </c>
      <c r="G238" s="16" t="s">
        <v>55</v>
      </c>
      <c r="H238" s="16" t="s">
        <v>882</v>
      </c>
      <c r="I238" s="16" t="s">
        <v>5095</v>
      </c>
      <c r="J238" s="16" t="s">
        <v>622</v>
      </c>
      <c r="K238" s="16" t="s">
        <v>152</v>
      </c>
      <c r="L238" s="16" t="s">
        <v>72</v>
      </c>
      <c r="M238" s="16" t="s">
        <v>5092</v>
      </c>
      <c r="N238" s="16" t="s">
        <v>622</v>
      </c>
      <c r="O238" s="16" t="s">
        <v>152</v>
      </c>
      <c r="P238" s="16" t="s">
        <v>72</v>
      </c>
      <c r="Q238" s="16" t="s">
        <v>55</v>
      </c>
      <c r="R238" s="16" t="s">
        <v>468</v>
      </c>
      <c r="S238" s="16" t="s">
        <v>5093</v>
      </c>
      <c r="T238" s="16" t="s">
        <v>5094</v>
      </c>
      <c r="U238" s="16"/>
      <c r="V238" s="16">
        <v>1237870000</v>
      </c>
      <c r="W238" s="16"/>
      <c r="X238" s="16"/>
      <c r="Y238" s="16"/>
      <c r="Z238" s="16"/>
      <c r="AA238" s="16"/>
      <c r="AB238" s="16"/>
      <c r="AC238" s="16"/>
      <c r="AD238" s="16"/>
      <c r="AE238" s="16"/>
      <c r="AF238" s="16">
        <v>1237870000</v>
      </c>
      <c r="AG238" s="16">
        <v>2270</v>
      </c>
      <c r="AH238" s="16">
        <v>5.24</v>
      </c>
      <c r="AI238" s="16">
        <v>54000</v>
      </c>
      <c r="AJ238" s="16">
        <v>5100</v>
      </c>
      <c r="AK238" s="16"/>
      <c r="AL238" s="16"/>
      <c r="AM238" s="16"/>
      <c r="AN238" s="16"/>
      <c r="AO238" s="16"/>
      <c r="AP238" s="16"/>
      <c r="AQ238" s="16"/>
      <c r="AR238" s="16"/>
      <c r="AS238" s="16"/>
      <c r="AT238" s="16"/>
      <c r="AU238" s="16"/>
      <c r="AV238" s="16"/>
      <c r="AW238" s="16"/>
      <c r="AX238" s="16" t="s">
        <v>468</v>
      </c>
      <c r="AY238" s="203"/>
      <c r="AZ238" s="16" t="s">
        <v>5096</v>
      </c>
      <c r="BA238" s="16" t="s">
        <v>5097</v>
      </c>
      <c r="BB238" s="214" t="s">
        <v>5695</v>
      </c>
      <c r="BC238" s="16" t="s">
        <v>5696</v>
      </c>
      <c r="BD238" s="16">
        <v>43</v>
      </c>
      <c r="BE238" s="16">
        <v>12</v>
      </c>
      <c r="BF238" s="16">
        <v>8.3000000000000007</v>
      </c>
      <c r="BG238" s="16">
        <v>24</v>
      </c>
      <c r="BH238" s="16">
        <v>4</v>
      </c>
      <c r="BI238" s="16">
        <v>13.4</v>
      </c>
      <c r="BJ238" s="16">
        <f t="shared" ref="BJ238" si="100">BD238+BE238/60+BF238/3600</f>
        <v>43.202305555555562</v>
      </c>
      <c r="BK238" s="16">
        <f t="shared" ref="BK238" si="101">BG238+BH238/60+BI238/3600</f>
        <v>24.070388888888889</v>
      </c>
      <c r="BL238" s="16"/>
      <c r="BM238" s="16"/>
      <c r="BN238" s="16" t="s">
        <v>7314</v>
      </c>
    </row>
    <row r="239" spans="1:818 1064:1842 2088:2866 3112:3890 4136:4914 5160:5938 6184:6962 7208:7986 8232:9010 9256:10034 10280:11058 11304:12082 12328:13106 13352:14130 14376:15154 15400:16178" s="183" customFormat="1" ht="32.25" customHeight="1" x14ac:dyDescent="0.25">
      <c r="A239" s="16">
        <v>999</v>
      </c>
      <c r="B239" s="16" t="s">
        <v>808</v>
      </c>
      <c r="C239" s="214">
        <v>101005</v>
      </c>
      <c r="D239" s="213">
        <v>38516</v>
      </c>
      <c r="E239" s="213">
        <v>38516</v>
      </c>
      <c r="F239" s="201">
        <v>42168</v>
      </c>
      <c r="G239" s="16" t="s">
        <v>809</v>
      </c>
      <c r="H239" s="16" t="s">
        <v>995</v>
      </c>
      <c r="I239" s="16" t="s">
        <v>5089</v>
      </c>
      <c r="J239" s="16" t="s">
        <v>137</v>
      </c>
      <c r="K239" s="16" t="s">
        <v>76</v>
      </c>
      <c r="L239" s="16" t="s">
        <v>76</v>
      </c>
      <c r="M239" s="16" t="s">
        <v>5090</v>
      </c>
      <c r="N239" s="16" t="s">
        <v>137</v>
      </c>
      <c r="O239" s="16" t="s">
        <v>76</v>
      </c>
      <c r="P239" s="16" t="s">
        <v>76</v>
      </c>
      <c r="Q239" s="16" t="s">
        <v>135</v>
      </c>
      <c r="R239" s="16" t="s">
        <v>485</v>
      </c>
      <c r="S239" s="16" t="s">
        <v>545</v>
      </c>
      <c r="T239" s="16" t="s">
        <v>639</v>
      </c>
      <c r="U239" s="16"/>
      <c r="V239" s="16">
        <v>15000</v>
      </c>
      <c r="W239" s="16"/>
      <c r="X239" s="16"/>
      <c r="Y239" s="16"/>
      <c r="Z239" s="16"/>
      <c r="AA239" s="16"/>
      <c r="AB239" s="16"/>
      <c r="AC239" s="16">
        <v>15000</v>
      </c>
      <c r="AD239" s="16"/>
      <c r="AE239" s="16"/>
      <c r="AF239" s="16"/>
      <c r="AG239" s="16"/>
      <c r="AH239" s="16"/>
      <c r="AI239" s="16">
        <v>10</v>
      </c>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5088</v>
      </c>
    </row>
    <row r="240" spans="1:818 1064:1842 2088:2866 3112:3890 4136:4914 5160:5938 6184:6962 7208:7986 8232:9010 9256:10034 10280:11058 11304:12082 12328:13106 13352:14130 14376:15154 15400:16178" s="183" customFormat="1" ht="25.5" customHeight="1" x14ac:dyDescent="0.25">
      <c r="A240" s="16">
        <v>1000</v>
      </c>
      <c r="B240" s="16" t="s">
        <v>3201</v>
      </c>
      <c r="C240" s="214">
        <v>101006</v>
      </c>
      <c r="D240" s="213"/>
      <c r="E240" s="213">
        <v>38516</v>
      </c>
      <c r="F240" s="201">
        <v>42168</v>
      </c>
      <c r="G240" s="16" t="s">
        <v>746</v>
      </c>
      <c r="H240" s="16"/>
      <c r="I240" s="16"/>
      <c r="J240" s="16" t="s">
        <v>171</v>
      </c>
      <c r="K240" s="16" t="s">
        <v>106</v>
      </c>
      <c r="L240" s="16" t="s">
        <v>72</v>
      </c>
      <c r="M240" s="16" t="s">
        <v>810</v>
      </c>
      <c r="N240" s="16" t="s">
        <v>171</v>
      </c>
      <c r="O240" s="16" t="s">
        <v>106</v>
      </c>
      <c r="P240" s="16" t="s">
        <v>72</v>
      </c>
      <c r="Q240" s="16" t="s">
        <v>73</v>
      </c>
      <c r="R240" s="16" t="s">
        <v>485</v>
      </c>
      <c r="S240" s="16" t="s">
        <v>545</v>
      </c>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203"/>
      <c r="AZ240" s="16"/>
      <c r="BA240" s="16"/>
      <c r="BB240" s="16" t="s">
        <v>5697</v>
      </c>
      <c r="BC240" s="16" t="s">
        <v>5698</v>
      </c>
      <c r="BD240" s="16">
        <v>42</v>
      </c>
      <c r="BE240" s="16">
        <v>53</v>
      </c>
      <c r="BF240" s="16">
        <v>51.57</v>
      </c>
      <c r="BG240" s="16">
        <v>24</v>
      </c>
      <c r="BH240" s="16">
        <v>33</v>
      </c>
      <c r="BI240" s="16">
        <v>28.63</v>
      </c>
      <c r="BJ240" s="16">
        <f t="shared" si="96"/>
        <v>42.897658333333332</v>
      </c>
      <c r="BK240" s="16">
        <f t="shared" si="97"/>
        <v>24.557952777777778</v>
      </c>
      <c r="BL240" s="16"/>
      <c r="BM240" s="16"/>
      <c r="BN240" s="16"/>
    </row>
    <row r="241" spans="1:818 1064:1842 2088:2866 3112:3890 4136:4914 5160:5938 6184:6962 7208:7986 8232:9010 9256:10034 10280:11058 11304:12082 12328:13106 13352:14130 14376:15154 15400:16178" s="183" customFormat="1" ht="18" customHeight="1" x14ac:dyDescent="0.25">
      <c r="A241" s="16">
        <v>1004</v>
      </c>
      <c r="B241" s="16" t="s">
        <v>3202</v>
      </c>
      <c r="C241" s="214">
        <v>101010</v>
      </c>
      <c r="D241" s="213"/>
      <c r="E241" s="213">
        <v>38519</v>
      </c>
      <c r="F241" s="201">
        <v>42171</v>
      </c>
      <c r="G241" s="16" t="s">
        <v>73</v>
      </c>
      <c r="H241" s="16"/>
      <c r="I241" s="16"/>
      <c r="J241" s="16" t="s">
        <v>72</v>
      </c>
      <c r="K241" s="16" t="s">
        <v>72</v>
      </c>
      <c r="L241" s="16" t="s">
        <v>72</v>
      </c>
      <c r="M241" s="16"/>
      <c r="N241" s="16" t="s">
        <v>72</v>
      </c>
      <c r="O241" s="16" t="s">
        <v>72</v>
      </c>
      <c r="P241" s="16" t="s">
        <v>72</v>
      </c>
      <c r="Q241" s="16" t="s">
        <v>73</v>
      </c>
      <c r="R241" s="16" t="s">
        <v>485</v>
      </c>
      <c r="S241" s="16" t="s">
        <v>401</v>
      </c>
      <c r="T241" s="16"/>
      <c r="U241" s="16"/>
      <c r="V241" s="16">
        <v>10000</v>
      </c>
      <c r="W241" s="16"/>
      <c r="X241" s="16">
        <v>10000</v>
      </c>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203"/>
      <c r="AZ241" s="16"/>
      <c r="BA241" s="16"/>
      <c r="BB241" s="16" t="s">
        <v>5699</v>
      </c>
      <c r="BC241" s="16" t="s">
        <v>5700</v>
      </c>
      <c r="BD241" s="16">
        <v>43</v>
      </c>
      <c r="BE241" s="16">
        <v>8</v>
      </c>
      <c r="BF241" s="16">
        <v>43.7</v>
      </c>
      <c r="BG241" s="16">
        <v>24</v>
      </c>
      <c r="BH241" s="16">
        <v>43</v>
      </c>
      <c r="BI241" s="16">
        <v>37.799999999999997</v>
      </c>
      <c r="BJ241" s="16">
        <f t="shared" si="96"/>
        <v>43.145472222222224</v>
      </c>
      <c r="BK241" s="16">
        <f t="shared" si="97"/>
        <v>24.727166666666665</v>
      </c>
      <c r="BL241" s="16"/>
      <c r="BM241" s="16"/>
      <c r="BN241" s="16"/>
    </row>
    <row r="242" spans="1:818 1064:1842 2088:2866 3112:3890 4136:4914 5160:5938 6184:6962 7208:7986 8232:9010 9256:10034 10280:11058 11304:12082 12328:13106 13352:14130 14376:15154 15400:16178" s="183" customFormat="1" ht="33.75" customHeight="1" x14ac:dyDescent="0.25">
      <c r="A242" s="16">
        <v>1038</v>
      </c>
      <c r="B242" s="16" t="s">
        <v>3203</v>
      </c>
      <c r="C242" s="214">
        <v>101043</v>
      </c>
      <c r="D242" s="201"/>
      <c r="E242" s="213">
        <v>38532</v>
      </c>
      <c r="F242" s="201">
        <v>42184</v>
      </c>
      <c r="G242" s="16" t="s">
        <v>3816</v>
      </c>
      <c r="H242" s="16"/>
      <c r="I242" s="16"/>
      <c r="J242" s="16" t="s">
        <v>35</v>
      </c>
      <c r="K242" s="16" t="s">
        <v>35</v>
      </c>
      <c r="L242" s="16" t="s">
        <v>35</v>
      </c>
      <c r="M242" s="16"/>
      <c r="N242" s="16" t="s">
        <v>35</v>
      </c>
      <c r="O242" s="16" t="s">
        <v>35</v>
      </c>
      <c r="P242" s="16" t="s">
        <v>35</v>
      </c>
      <c r="Q242" s="16" t="s">
        <v>37</v>
      </c>
      <c r="R242" s="16" t="s">
        <v>485</v>
      </c>
      <c r="S242" s="16" t="s">
        <v>3204</v>
      </c>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203"/>
      <c r="AZ242" s="16"/>
      <c r="BA242" s="16"/>
      <c r="BB242" s="16"/>
      <c r="BC242" s="16"/>
      <c r="BD242" s="16"/>
      <c r="BE242" s="16"/>
      <c r="BF242" s="16"/>
      <c r="BG242" s="16"/>
      <c r="BH242" s="16"/>
      <c r="BI242" s="16"/>
      <c r="BJ242" s="16">
        <f t="shared" ref="BJ242:BJ250" si="102">BD242+BE242/60+BF242/3600</f>
        <v>0</v>
      </c>
      <c r="BK242" s="16">
        <f t="shared" ref="BK242:BK250" si="103">BG242+BH242/60+BI242/3600</f>
        <v>0</v>
      </c>
      <c r="BL242" s="16"/>
      <c r="BM242" s="16"/>
      <c r="BN242" s="16" t="s">
        <v>812</v>
      </c>
      <c r="KJ242" s="207"/>
      <c r="KK242" s="207"/>
      <c r="KL242" s="207"/>
      <c r="KM242" s="207"/>
      <c r="KN242" s="207"/>
      <c r="KO242" s="207"/>
      <c r="KP242" s="207"/>
      <c r="KQ242" s="207"/>
      <c r="KR242" s="207"/>
      <c r="KS242" s="207"/>
      <c r="KT242" s="207"/>
      <c r="UF242" s="207"/>
      <c r="UG242" s="207"/>
      <c r="UH242" s="207"/>
      <c r="UI242" s="207"/>
      <c r="UJ242" s="207"/>
      <c r="UK242" s="207"/>
      <c r="UL242" s="207"/>
      <c r="UM242" s="207"/>
      <c r="UN242" s="207"/>
      <c r="UO242" s="207"/>
      <c r="UP242" s="207"/>
      <c r="AEB242" s="207"/>
      <c r="AEC242" s="207"/>
      <c r="AED242" s="207"/>
      <c r="AEE242" s="207"/>
      <c r="AEF242" s="207"/>
      <c r="AEG242" s="207"/>
      <c r="AEH242" s="207"/>
      <c r="AEI242" s="207"/>
      <c r="AEJ242" s="207"/>
      <c r="AEK242" s="207"/>
      <c r="AEL242" s="207"/>
      <c r="ANX242" s="207"/>
      <c r="ANY242" s="207"/>
      <c r="ANZ242" s="207"/>
      <c r="AOA242" s="207"/>
      <c r="AOB242" s="207"/>
      <c r="AOC242" s="207"/>
      <c r="AOD242" s="207"/>
      <c r="AOE242" s="207"/>
      <c r="AOF242" s="207"/>
      <c r="AOG242" s="207"/>
      <c r="AOH242" s="207"/>
      <c r="AXT242" s="207"/>
      <c r="AXU242" s="207"/>
      <c r="AXV242" s="207"/>
      <c r="AXW242" s="207"/>
      <c r="AXX242" s="207"/>
      <c r="AXY242" s="207"/>
      <c r="AXZ242" s="207"/>
      <c r="AYA242" s="207"/>
      <c r="AYB242" s="207"/>
      <c r="AYC242" s="207"/>
      <c r="AYD242" s="207"/>
      <c r="BHP242" s="207"/>
      <c r="BHQ242" s="207"/>
      <c r="BHR242" s="207"/>
      <c r="BHS242" s="207"/>
      <c r="BHT242" s="207"/>
      <c r="BHU242" s="207"/>
      <c r="BHV242" s="207"/>
      <c r="BHW242" s="207"/>
      <c r="BHX242" s="207"/>
      <c r="BHY242" s="207"/>
      <c r="BHZ242" s="207"/>
      <c r="BRL242" s="207"/>
      <c r="BRM242" s="207"/>
      <c r="BRN242" s="207"/>
      <c r="BRO242" s="207"/>
      <c r="BRP242" s="207"/>
      <c r="BRQ242" s="207"/>
      <c r="BRR242" s="207"/>
      <c r="BRS242" s="207"/>
      <c r="BRT242" s="207"/>
      <c r="BRU242" s="207"/>
      <c r="BRV242" s="207"/>
      <c r="CBH242" s="207"/>
      <c r="CBI242" s="207"/>
      <c r="CBJ242" s="207"/>
      <c r="CBK242" s="207"/>
      <c r="CBL242" s="207"/>
      <c r="CBM242" s="207"/>
      <c r="CBN242" s="207"/>
      <c r="CBO242" s="207"/>
      <c r="CBP242" s="207"/>
      <c r="CBQ242" s="207"/>
      <c r="CBR242" s="207"/>
      <c r="CLD242" s="207"/>
      <c r="CLE242" s="207"/>
      <c r="CLF242" s="207"/>
      <c r="CLG242" s="207"/>
      <c r="CLH242" s="207"/>
      <c r="CLI242" s="207"/>
      <c r="CLJ242" s="207"/>
      <c r="CLK242" s="207"/>
      <c r="CLL242" s="207"/>
      <c r="CLM242" s="207"/>
      <c r="CLN242" s="207"/>
      <c r="CUZ242" s="207"/>
      <c r="CVA242" s="207"/>
      <c r="CVB242" s="207"/>
      <c r="CVC242" s="207"/>
      <c r="CVD242" s="207"/>
      <c r="CVE242" s="207"/>
      <c r="CVF242" s="207"/>
      <c r="CVG242" s="207"/>
      <c r="CVH242" s="207"/>
      <c r="CVI242" s="207"/>
      <c r="CVJ242" s="207"/>
      <c r="DEV242" s="207"/>
      <c r="DEW242" s="207"/>
      <c r="DEX242" s="207"/>
      <c r="DEY242" s="207"/>
      <c r="DEZ242" s="207"/>
      <c r="DFA242" s="207"/>
      <c r="DFB242" s="207"/>
      <c r="DFC242" s="207"/>
      <c r="DFD242" s="207"/>
      <c r="DFE242" s="207"/>
      <c r="DFF242" s="207"/>
      <c r="DOR242" s="207"/>
      <c r="DOS242" s="207"/>
      <c r="DOT242" s="207"/>
      <c r="DOU242" s="207"/>
      <c r="DOV242" s="207"/>
      <c r="DOW242" s="207"/>
      <c r="DOX242" s="207"/>
      <c r="DOY242" s="207"/>
      <c r="DOZ242" s="207"/>
      <c r="DPA242" s="207"/>
      <c r="DPB242" s="207"/>
      <c r="DYN242" s="207"/>
      <c r="DYO242" s="207"/>
      <c r="DYP242" s="207"/>
      <c r="DYQ242" s="207"/>
      <c r="DYR242" s="207"/>
      <c r="DYS242" s="207"/>
      <c r="DYT242" s="207"/>
      <c r="DYU242" s="207"/>
      <c r="DYV242" s="207"/>
      <c r="DYW242" s="207"/>
      <c r="DYX242" s="207"/>
      <c r="EIJ242" s="207"/>
      <c r="EIK242" s="207"/>
      <c r="EIL242" s="207"/>
      <c r="EIM242" s="207"/>
      <c r="EIN242" s="207"/>
      <c r="EIO242" s="207"/>
      <c r="EIP242" s="207"/>
      <c r="EIQ242" s="207"/>
      <c r="EIR242" s="207"/>
      <c r="EIS242" s="207"/>
      <c r="EIT242" s="207"/>
      <c r="ESF242" s="207"/>
      <c r="ESG242" s="207"/>
      <c r="ESH242" s="207"/>
      <c r="ESI242" s="207"/>
      <c r="ESJ242" s="207"/>
      <c r="ESK242" s="207"/>
      <c r="ESL242" s="207"/>
      <c r="ESM242" s="207"/>
      <c r="ESN242" s="207"/>
      <c r="ESO242" s="207"/>
      <c r="ESP242" s="207"/>
      <c r="FCB242" s="207"/>
      <c r="FCC242" s="207"/>
      <c r="FCD242" s="207"/>
      <c r="FCE242" s="207"/>
      <c r="FCF242" s="207"/>
      <c r="FCG242" s="207"/>
      <c r="FCH242" s="207"/>
      <c r="FCI242" s="207"/>
      <c r="FCJ242" s="207"/>
      <c r="FCK242" s="207"/>
      <c r="FCL242" s="207"/>
      <c r="FLX242" s="207"/>
      <c r="FLY242" s="207"/>
      <c r="FLZ242" s="207"/>
      <c r="FMA242" s="207"/>
      <c r="FMB242" s="207"/>
      <c r="FMC242" s="207"/>
      <c r="FMD242" s="207"/>
      <c r="FME242" s="207"/>
      <c r="FMF242" s="207"/>
      <c r="FMG242" s="207"/>
      <c r="FMH242" s="207"/>
      <c r="FVT242" s="207"/>
      <c r="FVU242" s="207"/>
      <c r="FVV242" s="207"/>
      <c r="FVW242" s="207"/>
      <c r="FVX242" s="207"/>
      <c r="FVY242" s="207"/>
      <c r="FVZ242" s="207"/>
      <c r="FWA242" s="207"/>
      <c r="FWB242" s="207"/>
      <c r="FWC242" s="207"/>
      <c r="FWD242" s="207"/>
      <c r="GFP242" s="207"/>
      <c r="GFQ242" s="207"/>
      <c r="GFR242" s="207"/>
      <c r="GFS242" s="207"/>
      <c r="GFT242" s="207"/>
      <c r="GFU242" s="207"/>
      <c r="GFV242" s="207"/>
      <c r="GFW242" s="207"/>
      <c r="GFX242" s="207"/>
      <c r="GFY242" s="207"/>
      <c r="GFZ242" s="207"/>
      <c r="GPL242" s="207"/>
      <c r="GPM242" s="207"/>
      <c r="GPN242" s="207"/>
      <c r="GPO242" s="207"/>
      <c r="GPP242" s="207"/>
      <c r="GPQ242" s="207"/>
      <c r="GPR242" s="207"/>
      <c r="GPS242" s="207"/>
      <c r="GPT242" s="207"/>
      <c r="GPU242" s="207"/>
      <c r="GPV242" s="207"/>
      <c r="GZH242" s="207"/>
      <c r="GZI242" s="207"/>
      <c r="GZJ242" s="207"/>
      <c r="GZK242" s="207"/>
      <c r="GZL242" s="207"/>
      <c r="GZM242" s="207"/>
      <c r="GZN242" s="207"/>
      <c r="GZO242" s="207"/>
      <c r="GZP242" s="207"/>
      <c r="GZQ242" s="207"/>
      <c r="GZR242" s="207"/>
      <c r="HJD242" s="207"/>
      <c r="HJE242" s="207"/>
      <c r="HJF242" s="207"/>
      <c r="HJG242" s="207"/>
      <c r="HJH242" s="207"/>
      <c r="HJI242" s="207"/>
      <c r="HJJ242" s="207"/>
      <c r="HJK242" s="207"/>
      <c r="HJL242" s="207"/>
      <c r="HJM242" s="207"/>
      <c r="HJN242" s="207"/>
      <c r="HSZ242" s="207"/>
      <c r="HTA242" s="207"/>
      <c r="HTB242" s="207"/>
      <c r="HTC242" s="207"/>
      <c r="HTD242" s="207"/>
      <c r="HTE242" s="207"/>
      <c r="HTF242" s="207"/>
      <c r="HTG242" s="207"/>
      <c r="HTH242" s="207"/>
      <c r="HTI242" s="207"/>
      <c r="HTJ242" s="207"/>
      <c r="ICV242" s="207"/>
      <c r="ICW242" s="207"/>
      <c r="ICX242" s="207"/>
      <c r="ICY242" s="207"/>
      <c r="ICZ242" s="207"/>
      <c r="IDA242" s="207"/>
      <c r="IDB242" s="207"/>
      <c r="IDC242" s="207"/>
      <c r="IDD242" s="207"/>
      <c r="IDE242" s="207"/>
      <c r="IDF242" s="207"/>
      <c r="IMR242" s="207"/>
      <c r="IMS242" s="207"/>
      <c r="IMT242" s="207"/>
      <c r="IMU242" s="207"/>
      <c r="IMV242" s="207"/>
      <c r="IMW242" s="207"/>
      <c r="IMX242" s="207"/>
      <c r="IMY242" s="207"/>
      <c r="IMZ242" s="207"/>
      <c r="INA242" s="207"/>
      <c r="INB242" s="207"/>
      <c r="IWN242" s="207"/>
      <c r="IWO242" s="207"/>
      <c r="IWP242" s="207"/>
      <c r="IWQ242" s="207"/>
      <c r="IWR242" s="207"/>
      <c r="IWS242" s="207"/>
      <c r="IWT242" s="207"/>
      <c r="IWU242" s="207"/>
      <c r="IWV242" s="207"/>
      <c r="IWW242" s="207"/>
      <c r="IWX242" s="207"/>
      <c r="JGJ242" s="207"/>
      <c r="JGK242" s="207"/>
      <c r="JGL242" s="207"/>
      <c r="JGM242" s="207"/>
      <c r="JGN242" s="207"/>
      <c r="JGO242" s="207"/>
      <c r="JGP242" s="207"/>
      <c r="JGQ242" s="207"/>
      <c r="JGR242" s="207"/>
      <c r="JGS242" s="207"/>
      <c r="JGT242" s="207"/>
      <c r="JQF242" s="207"/>
      <c r="JQG242" s="207"/>
      <c r="JQH242" s="207"/>
      <c r="JQI242" s="207"/>
      <c r="JQJ242" s="207"/>
      <c r="JQK242" s="207"/>
      <c r="JQL242" s="207"/>
      <c r="JQM242" s="207"/>
      <c r="JQN242" s="207"/>
      <c r="JQO242" s="207"/>
      <c r="JQP242" s="207"/>
      <c r="KAB242" s="207"/>
      <c r="KAC242" s="207"/>
      <c r="KAD242" s="207"/>
      <c r="KAE242" s="207"/>
      <c r="KAF242" s="207"/>
      <c r="KAG242" s="207"/>
      <c r="KAH242" s="207"/>
      <c r="KAI242" s="207"/>
      <c r="KAJ242" s="207"/>
      <c r="KAK242" s="207"/>
      <c r="KAL242" s="207"/>
      <c r="KJX242" s="207"/>
      <c r="KJY242" s="207"/>
      <c r="KJZ242" s="207"/>
      <c r="KKA242" s="207"/>
      <c r="KKB242" s="207"/>
      <c r="KKC242" s="207"/>
      <c r="KKD242" s="207"/>
      <c r="KKE242" s="207"/>
      <c r="KKF242" s="207"/>
      <c r="KKG242" s="207"/>
      <c r="KKH242" s="207"/>
      <c r="KTT242" s="207"/>
      <c r="KTU242" s="207"/>
      <c r="KTV242" s="207"/>
      <c r="KTW242" s="207"/>
      <c r="KTX242" s="207"/>
      <c r="KTY242" s="207"/>
      <c r="KTZ242" s="207"/>
      <c r="KUA242" s="207"/>
      <c r="KUB242" s="207"/>
      <c r="KUC242" s="207"/>
      <c r="KUD242" s="207"/>
      <c r="LDP242" s="207"/>
      <c r="LDQ242" s="207"/>
      <c r="LDR242" s="207"/>
      <c r="LDS242" s="207"/>
      <c r="LDT242" s="207"/>
      <c r="LDU242" s="207"/>
      <c r="LDV242" s="207"/>
      <c r="LDW242" s="207"/>
      <c r="LDX242" s="207"/>
      <c r="LDY242" s="207"/>
      <c r="LDZ242" s="207"/>
      <c r="LNL242" s="207"/>
      <c r="LNM242" s="207"/>
      <c r="LNN242" s="207"/>
      <c r="LNO242" s="207"/>
      <c r="LNP242" s="207"/>
      <c r="LNQ242" s="207"/>
      <c r="LNR242" s="207"/>
      <c r="LNS242" s="207"/>
      <c r="LNT242" s="207"/>
      <c r="LNU242" s="207"/>
      <c r="LNV242" s="207"/>
      <c r="LXH242" s="207"/>
      <c r="LXI242" s="207"/>
      <c r="LXJ242" s="207"/>
      <c r="LXK242" s="207"/>
      <c r="LXL242" s="207"/>
      <c r="LXM242" s="207"/>
      <c r="LXN242" s="207"/>
      <c r="LXO242" s="207"/>
      <c r="LXP242" s="207"/>
      <c r="LXQ242" s="207"/>
      <c r="LXR242" s="207"/>
      <c r="MHD242" s="207"/>
      <c r="MHE242" s="207"/>
      <c r="MHF242" s="207"/>
      <c r="MHG242" s="207"/>
      <c r="MHH242" s="207"/>
      <c r="MHI242" s="207"/>
      <c r="MHJ242" s="207"/>
      <c r="MHK242" s="207"/>
      <c r="MHL242" s="207"/>
      <c r="MHM242" s="207"/>
      <c r="MHN242" s="207"/>
      <c r="MQZ242" s="207"/>
      <c r="MRA242" s="207"/>
      <c r="MRB242" s="207"/>
      <c r="MRC242" s="207"/>
      <c r="MRD242" s="207"/>
      <c r="MRE242" s="207"/>
      <c r="MRF242" s="207"/>
      <c r="MRG242" s="207"/>
      <c r="MRH242" s="207"/>
      <c r="MRI242" s="207"/>
      <c r="MRJ242" s="207"/>
      <c r="NAV242" s="207"/>
      <c r="NAW242" s="207"/>
      <c r="NAX242" s="207"/>
      <c r="NAY242" s="207"/>
      <c r="NAZ242" s="207"/>
      <c r="NBA242" s="207"/>
      <c r="NBB242" s="207"/>
      <c r="NBC242" s="207"/>
      <c r="NBD242" s="207"/>
      <c r="NBE242" s="207"/>
      <c r="NBF242" s="207"/>
      <c r="NKR242" s="207"/>
      <c r="NKS242" s="207"/>
      <c r="NKT242" s="207"/>
      <c r="NKU242" s="207"/>
      <c r="NKV242" s="207"/>
      <c r="NKW242" s="207"/>
      <c r="NKX242" s="207"/>
      <c r="NKY242" s="207"/>
      <c r="NKZ242" s="207"/>
      <c r="NLA242" s="207"/>
      <c r="NLB242" s="207"/>
      <c r="NUN242" s="207"/>
      <c r="NUO242" s="207"/>
      <c r="NUP242" s="207"/>
      <c r="NUQ242" s="207"/>
      <c r="NUR242" s="207"/>
      <c r="NUS242" s="207"/>
      <c r="NUT242" s="207"/>
      <c r="NUU242" s="207"/>
      <c r="NUV242" s="207"/>
      <c r="NUW242" s="207"/>
      <c r="NUX242" s="207"/>
      <c r="OEJ242" s="207"/>
      <c r="OEK242" s="207"/>
      <c r="OEL242" s="207"/>
      <c r="OEM242" s="207"/>
      <c r="OEN242" s="207"/>
      <c r="OEO242" s="207"/>
      <c r="OEP242" s="207"/>
      <c r="OEQ242" s="207"/>
      <c r="OER242" s="207"/>
      <c r="OES242" s="207"/>
      <c r="OET242" s="207"/>
      <c r="OOF242" s="207"/>
      <c r="OOG242" s="207"/>
      <c r="OOH242" s="207"/>
      <c r="OOI242" s="207"/>
      <c r="OOJ242" s="207"/>
      <c r="OOK242" s="207"/>
      <c r="OOL242" s="207"/>
      <c r="OOM242" s="207"/>
      <c r="OON242" s="207"/>
      <c r="OOO242" s="207"/>
      <c r="OOP242" s="207"/>
      <c r="OYB242" s="207"/>
      <c r="OYC242" s="207"/>
      <c r="OYD242" s="207"/>
      <c r="OYE242" s="207"/>
      <c r="OYF242" s="207"/>
      <c r="OYG242" s="207"/>
      <c r="OYH242" s="207"/>
      <c r="OYI242" s="207"/>
      <c r="OYJ242" s="207"/>
      <c r="OYK242" s="207"/>
      <c r="OYL242" s="207"/>
      <c r="PHX242" s="207"/>
      <c r="PHY242" s="207"/>
      <c r="PHZ242" s="207"/>
      <c r="PIA242" s="207"/>
      <c r="PIB242" s="207"/>
      <c r="PIC242" s="207"/>
      <c r="PID242" s="207"/>
      <c r="PIE242" s="207"/>
      <c r="PIF242" s="207"/>
      <c r="PIG242" s="207"/>
      <c r="PIH242" s="207"/>
      <c r="PRT242" s="207"/>
      <c r="PRU242" s="207"/>
      <c r="PRV242" s="207"/>
      <c r="PRW242" s="207"/>
      <c r="PRX242" s="207"/>
      <c r="PRY242" s="207"/>
      <c r="PRZ242" s="207"/>
      <c r="PSA242" s="207"/>
      <c r="PSB242" s="207"/>
      <c r="PSC242" s="207"/>
      <c r="PSD242" s="207"/>
      <c r="QBP242" s="207"/>
      <c r="QBQ242" s="207"/>
      <c r="QBR242" s="207"/>
      <c r="QBS242" s="207"/>
      <c r="QBT242" s="207"/>
      <c r="QBU242" s="207"/>
      <c r="QBV242" s="207"/>
      <c r="QBW242" s="207"/>
      <c r="QBX242" s="207"/>
      <c r="QBY242" s="207"/>
      <c r="QBZ242" s="207"/>
      <c r="QLL242" s="207"/>
      <c r="QLM242" s="207"/>
      <c r="QLN242" s="207"/>
      <c r="QLO242" s="207"/>
      <c r="QLP242" s="207"/>
      <c r="QLQ242" s="207"/>
      <c r="QLR242" s="207"/>
      <c r="QLS242" s="207"/>
      <c r="QLT242" s="207"/>
      <c r="QLU242" s="207"/>
      <c r="QLV242" s="207"/>
      <c r="QVH242" s="207"/>
      <c r="QVI242" s="207"/>
      <c r="QVJ242" s="207"/>
      <c r="QVK242" s="207"/>
      <c r="QVL242" s="207"/>
      <c r="QVM242" s="207"/>
      <c r="QVN242" s="207"/>
      <c r="QVO242" s="207"/>
      <c r="QVP242" s="207"/>
      <c r="QVQ242" s="207"/>
      <c r="QVR242" s="207"/>
      <c r="RFD242" s="207"/>
      <c r="RFE242" s="207"/>
      <c r="RFF242" s="207"/>
      <c r="RFG242" s="207"/>
      <c r="RFH242" s="207"/>
      <c r="RFI242" s="207"/>
      <c r="RFJ242" s="207"/>
      <c r="RFK242" s="207"/>
      <c r="RFL242" s="207"/>
      <c r="RFM242" s="207"/>
      <c r="RFN242" s="207"/>
      <c r="ROZ242" s="207"/>
      <c r="RPA242" s="207"/>
      <c r="RPB242" s="207"/>
      <c r="RPC242" s="207"/>
      <c r="RPD242" s="207"/>
      <c r="RPE242" s="207"/>
      <c r="RPF242" s="207"/>
      <c r="RPG242" s="207"/>
      <c r="RPH242" s="207"/>
      <c r="RPI242" s="207"/>
      <c r="RPJ242" s="207"/>
      <c r="RYV242" s="207"/>
      <c r="RYW242" s="207"/>
      <c r="RYX242" s="207"/>
      <c r="RYY242" s="207"/>
      <c r="RYZ242" s="207"/>
      <c r="RZA242" s="207"/>
      <c r="RZB242" s="207"/>
      <c r="RZC242" s="207"/>
      <c r="RZD242" s="207"/>
      <c r="RZE242" s="207"/>
      <c r="RZF242" s="207"/>
      <c r="SIR242" s="207"/>
      <c r="SIS242" s="207"/>
      <c r="SIT242" s="207"/>
      <c r="SIU242" s="207"/>
      <c r="SIV242" s="207"/>
      <c r="SIW242" s="207"/>
      <c r="SIX242" s="207"/>
      <c r="SIY242" s="207"/>
      <c r="SIZ242" s="207"/>
      <c r="SJA242" s="207"/>
      <c r="SJB242" s="207"/>
      <c r="SSN242" s="207"/>
      <c r="SSO242" s="207"/>
      <c r="SSP242" s="207"/>
      <c r="SSQ242" s="207"/>
      <c r="SSR242" s="207"/>
      <c r="SSS242" s="207"/>
      <c r="SST242" s="207"/>
      <c r="SSU242" s="207"/>
      <c r="SSV242" s="207"/>
      <c r="SSW242" s="207"/>
      <c r="SSX242" s="207"/>
      <c r="TCJ242" s="207"/>
      <c r="TCK242" s="207"/>
      <c r="TCL242" s="207"/>
      <c r="TCM242" s="207"/>
      <c r="TCN242" s="207"/>
      <c r="TCO242" s="207"/>
      <c r="TCP242" s="207"/>
      <c r="TCQ242" s="207"/>
      <c r="TCR242" s="207"/>
      <c r="TCS242" s="207"/>
      <c r="TCT242" s="207"/>
      <c r="TMF242" s="207"/>
      <c r="TMG242" s="207"/>
      <c r="TMH242" s="207"/>
      <c r="TMI242" s="207"/>
      <c r="TMJ242" s="207"/>
      <c r="TMK242" s="207"/>
      <c r="TML242" s="207"/>
      <c r="TMM242" s="207"/>
      <c r="TMN242" s="207"/>
      <c r="TMO242" s="207"/>
      <c r="TMP242" s="207"/>
      <c r="TWB242" s="207"/>
      <c r="TWC242" s="207"/>
      <c r="TWD242" s="207"/>
      <c r="TWE242" s="207"/>
      <c r="TWF242" s="207"/>
      <c r="TWG242" s="207"/>
      <c r="TWH242" s="207"/>
      <c r="TWI242" s="207"/>
      <c r="TWJ242" s="207"/>
      <c r="TWK242" s="207"/>
      <c r="TWL242" s="207"/>
      <c r="UFX242" s="207"/>
      <c r="UFY242" s="207"/>
      <c r="UFZ242" s="207"/>
      <c r="UGA242" s="207"/>
      <c r="UGB242" s="207"/>
      <c r="UGC242" s="207"/>
      <c r="UGD242" s="207"/>
      <c r="UGE242" s="207"/>
      <c r="UGF242" s="207"/>
      <c r="UGG242" s="207"/>
      <c r="UGH242" s="207"/>
      <c r="UPT242" s="207"/>
      <c r="UPU242" s="207"/>
      <c r="UPV242" s="207"/>
      <c r="UPW242" s="207"/>
      <c r="UPX242" s="207"/>
      <c r="UPY242" s="207"/>
      <c r="UPZ242" s="207"/>
      <c r="UQA242" s="207"/>
      <c r="UQB242" s="207"/>
      <c r="UQC242" s="207"/>
      <c r="UQD242" s="207"/>
      <c r="UZP242" s="207"/>
      <c r="UZQ242" s="207"/>
      <c r="UZR242" s="207"/>
      <c r="UZS242" s="207"/>
      <c r="UZT242" s="207"/>
      <c r="UZU242" s="207"/>
      <c r="UZV242" s="207"/>
      <c r="UZW242" s="207"/>
      <c r="UZX242" s="207"/>
      <c r="UZY242" s="207"/>
      <c r="UZZ242" s="207"/>
      <c r="VJL242" s="207"/>
      <c r="VJM242" s="207"/>
      <c r="VJN242" s="207"/>
      <c r="VJO242" s="207"/>
      <c r="VJP242" s="207"/>
      <c r="VJQ242" s="207"/>
      <c r="VJR242" s="207"/>
      <c r="VJS242" s="207"/>
      <c r="VJT242" s="207"/>
      <c r="VJU242" s="207"/>
      <c r="VJV242" s="207"/>
      <c r="VTH242" s="207"/>
      <c r="VTI242" s="207"/>
      <c r="VTJ242" s="207"/>
      <c r="VTK242" s="207"/>
      <c r="VTL242" s="207"/>
      <c r="VTM242" s="207"/>
      <c r="VTN242" s="207"/>
      <c r="VTO242" s="207"/>
      <c r="VTP242" s="207"/>
      <c r="VTQ242" s="207"/>
      <c r="VTR242" s="207"/>
      <c r="WDD242" s="207"/>
      <c r="WDE242" s="207"/>
      <c r="WDF242" s="207"/>
      <c r="WDG242" s="207"/>
      <c r="WDH242" s="207"/>
      <c r="WDI242" s="207"/>
      <c r="WDJ242" s="207"/>
      <c r="WDK242" s="207"/>
      <c r="WDL242" s="207"/>
      <c r="WDM242" s="207"/>
      <c r="WDN242" s="207"/>
      <c r="WMZ242" s="207"/>
      <c r="WNA242" s="207"/>
      <c r="WNB242" s="207"/>
      <c r="WNC242" s="207"/>
      <c r="WND242" s="207"/>
      <c r="WNE242" s="207"/>
      <c r="WNF242" s="207"/>
      <c r="WNG242" s="207"/>
      <c r="WNH242" s="207"/>
      <c r="WNI242" s="207"/>
      <c r="WNJ242" s="207"/>
      <c r="WWV242" s="207"/>
      <c r="WWW242" s="207"/>
      <c r="WWX242" s="207"/>
      <c r="WWY242" s="207"/>
      <c r="WWZ242" s="207"/>
      <c r="WXA242" s="207"/>
      <c r="WXB242" s="207"/>
      <c r="WXC242" s="207"/>
      <c r="WXD242" s="207"/>
      <c r="WXE242" s="207"/>
      <c r="WXF242" s="207"/>
    </row>
    <row r="243" spans="1:818 1064:1842 2088:2866 3112:3890 4136:4914 5160:5938 6184:6962 7208:7986 8232:9010 9256:10034 10280:11058 11304:12082 12328:13106 13352:14130 14376:15154 15400:16178" s="183" customFormat="1" ht="25.5" customHeight="1" x14ac:dyDescent="0.25">
      <c r="A243" s="16">
        <v>1040</v>
      </c>
      <c r="B243" s="16" t="s">
        <v>3205</v>
      </c>
      <c r="C243" s="214">
        <v>101045</v>
      </c>
      <c r="D243" s="213"/>
      <c r="E243" s="213">
        <v>38555</v>
      </c>
      <c r="F243" s="201">
        <v>40746</v>
      </c>
      <c r="G243" s="16" t="s">
        <v>3809</v>
      </c>
      <c r="H243" s="16"/>
      <c r="I243" s="16"/>
      <c r="J243" s="16" t="s">
        <v>760</v>
      </c>
      <c r="K243" s="16" t="s">
        <v>124</v>
      </c>
      <c r="L243" s="16" t="s">
        <v>35</v>
      </c>
      <c r="M243" s="16" t="s">
        <v>813</v>
      </c>
      <c r="N243" s="16" t="s">
        <v>760</v>
      </c>
      <c r="O243" s="16" t="s">
        <v>124</v>
      </c>
      <c r="P243" s="16" t="s">
        <v>35</v>
      </c>
      <c r="Q243" s="16" t="s">
        <v>37</v>
      </c>
      <c r="R243" s="16" t="s">
        <v>485</v>
      </c>
      <c r="S243" s="16" t="s">
        <v>814</v>
      </c>
      <c r="T243" s="16"/>
      <c r="U243" s="16" t="s">
        <v>787</v>
      </c>
      <c r="V243" s="16" t="s">
        <v>815</v>
      </c>
      <c r="W243" s="16"/>
      <c r="X243" s="16"/>
      <c r="Y243" s="16"/>
      <c r="Z243" s="16">
        <v>120000</v>
      </c>
      <c r="AA243" s="16">
        <v>180000</v>
      </c>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102"/>
        <v>0</v>
      </c>
      <c r="BK243" s="16">
        <f t="shared" si="103"/>
        <v>0</v>
      </c>
      <c r="BL243" s="16"/>
      <c r="BM243" s="16"/>
      <c r="BN243" s="16"/>
    </row>
    <row r="244" spans="1:818 1064:1842 2088:2866 3112:3890 4136:4914 5160:5938 6184:6962 7208:7986 8232:9010 9256:10034 10280:11058 11304:12082 12328:13106 13352:14130 14376:15154 15400:16178" s="183" customFormat="1" ht="53.25" customHeight="1" x14ac:dyDescent="0.25">
      <c r="A244" s="16">
        <v>1043</v>
      </c>
      <c r="B244" s="16" t="s">
        <v>3206</v>
      </c>
      <c r="C244" s="214">
        <v>101048</v>
      </c>
      <c r="D244" s="213">
        <v>38555</v>
      </c>
      <c r="E244" s="213">
        <v>38555</v>
      </c>
      <c r="F244" s="201">
        <v>42207</v>
      </c>
      <c r="G244" s="16" t="s">
        <v>3817</v>
      </c>
      <c r="H244" s="16"/>
      <c r="I244" s="16" t="s">
        <v>5146</v>
      </c>
      <c r="J244" s="16" t="s">
        <v>392</v>
      </c>
      <c r="K244" s="16" t="s">
        <v>131</v>
      </c>
      <c r="L244" s="16" t="s">
        <v>168</v>
      </c>
      <c r="M244" s="16"/>
      <c r="N244" s="16" t="s">
        <v>392</v>
      </c>
      <c r="O244" s="16" t="s">
        <v>131</v>
      </c>
      <c r="P244" s="16" t="s">
        <v>168</v>
      </c>
      <c r="Q244" s="16" t="s">
        <v>55</v>
      </c>
      <c r="R244" s="16" t="s">
        <v>485</v>
      </c>
      <c r="S244" s="16" t="s">
        <v>4725</v>
      </c>
      <c r="T244" s="16" t="s">
        <v>3207</v>
      </c>
      <c r="U244" s="16"/>
      <c r="V244" s="16">
        <v>104000000</v>
      </c>
      <c r="W244" s="16"/>
      <c r="X244" s="16"/>
      <c r="Y244" s="16"/>
      <c r="Z244" s="16"/>
      <c r="AA244" s="16"/>
      <c r="AB244" s="16"/>
      <c r="AC244" s="16"/>
      <c r="AD244" s="16"/>
      <c r="AE244" s="16"/>
      <c r="AF244" s="16">
        <v>104000000</v>
      </c>
      <c r="AG244" s="16"/>
      <c r="AH244" s="16"/>
      <c r="AI244" s="16">
        <v>4000</v>
      </c>
      <c r="AJ244" s="16"/>
      <c r="AK244" s="16"/>
      <c r="AL244" s="16"/>
      <c r="AM244" s="16"/>
      <c r="AN244" s="16"/>
      <c r="AO244" s="16"/>
      <c r="AP244" s="16"/>
      <c r="AQ244" s="16"/>
      <c r="AR244" s="16"/>
      <c r="AS244" s="16"/>
      <c r="AT244" s="16"/>
      <c r="AU244" s="16"/>
      <c r="AV244" s="16"/>
      <c r="AW244" s="16"/>
      <c r="AX244" s="16"/>
      <c r="AY244" s="203"/>
      <c r="AZ244" s="16"/>
      <c r="BA244" s="16"/>
      <c r="BB244" s="16"/>
      <c r="BC244" s="16"/>
      <c r="BD244" s="16"/>
      <c r="BE244" s="16"/>
      <c r="BF244" s="16"/>
      <c r="BG244" s="16"/>
      <c r="BH244" s="16"/>
      <c r="BI244" s="16"/>
      <c r="BJ244" s="16">
        <f t="shared" si="102"/>
        <v>0</v>
      </c>
      <c r="BK244" s="16">
        <f t="shared" si="103"/>
        <v>0</v>
      </c>
      <c r="BL244" s="16"/>
      <c r="BM244" s="16"/>
      <c r="BN244" s="16" t="s">
        <v>5145</v>
      </c>
    </row>
    <row r="245" spans="1:818 1064:1842 2088:2866 3112:3890 4136:4914 5160:5938 6184:6962 7208:7986 8232:9010 9256:10034 10280:11058 11304:12082 12328:13106 13352:14130 14376:15154 15400:16178" s="207" customFormat="1" ht="46.5" customHeight="1" x14ac:dyDescent="0.25">
      <c r="A245" s="16">
        <v>1058</v>
      </c>
      <c r="B245" s="16" t="s">
        <v>3208</v>
      </c>
      <c r="C245" s="214">
        <v>101063</v>
      </c>
      <c r="D245" s="213"/>
      <c r="E245" s="219">
        <v>38555</v>
      </c>
      <c r="F245" s="201">
        <v>42207</v>
      </c>
      <c r="G245" s="16" t="s">
        <v>3818</v>
      </c>
      <c r="H245" s="16"/>
      <c r="I245" s="16"/>
      <c r="J245" s="16" t="s">
        <v>628</v>
      </c>
      <c r="K245" s="16" t="s">
        <v>127</v>
      </c>
      <c r="L245" s="16" t="s">
        <v>111</v>
      </c>
      <c r="M245" s="16"/>
      <c r="N245" s="16" t="s">
        <v>628</v>
      </c>
      <c r="O245" s="16" t="s">
        <v>127</v>
      </c>
      <c r="P245" s="16" t="s">
        <v>111</v>
      </c>
      <c r="Q245" s="16" t="s">
        <v>727</v>
      </c>
      <c r="R245" s="16" t="s">
        <v>485</v>
      </c>
      <c r="S245" s="16" t="s">
        <v>3083</v>
      </c>
      <c r="T245" s="16"/>
      <c r="U245" s="16"/>
      <c r="V245" s="16">
        <v>12500000</v>
      </c>
      <c r="W245" s="16"/>
      <c r="X245" s="16"/>
      <c r="Y245" s="16"/>
      <c r="Z245" s="16"/>
      <c r="AA245" s="16"/>
      <c r="AB245" s="16"/>
      <c r="AC245" s="16"/>
      <c r="AD245" s="16"/>
      <c r="AE245" s="16"/>
      <c r="AF245" s="16">
        <v>12500000</v>
      </c>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c r="BC245" s="16"/>
      <c r="BD245" s="16"/>
      <c r="BE245" s="16"/>
      <c r="BF245" s="16"/>
      <c r="BG245" s="16"/>
      <c r="BH245" s="16"/>
      <c r="BI245" s="16"/>
      <c r="BJ245" s="16">
        <f t="shared" si="102"/>
        <v>0</v>
      </c>
      <c r="BK245" s="16">
        <f t="shared" si="103"/>
        <v>0</v>
      </c>
      <c r="BL245" s="16"/>
      <c r="BM245" s="16"/>
      <c r="BN245" s="16" t="s">
        <v>3600</v>
      </c>
    </row>
    <row r="246" spans="1:818 1064:1842 2088:2866 3112:3890 4136:4914 5160:5938 6184:6962 7208:7986 8232:9010 9256:10034 10280:11058 11304:12082 12328:13106 13352:14130 14376:15154 15400:16178" s="183" customFormat="1" ht="63" customHeight="1" x14ac:dyDescent="0.25">
      <c r="A246" s="15">
        <v>1058</v>
      </c>
      <c r="B246" s="15" t="s">
        <v>3208</v>
      </c>
      <c r="C246" s="197">
        <v>101063</v>
      </c>
      <c r="D246" s="198">
        <v>38555</v>
      </c>
      <c r="E246" s="218">
        <v>38555</v>
      </c>
      <c r="F246" s="169">
        <v>49512</v>
      </c>
      <c r="G246" s="15" t="s">
        <v>5130</v>
      </c>
      <c r="H246" s="15" t="s">
        <v>994</v>
      </c>
      <c r="I246" s="15" t="s">
        <v>5131</v>
      </c>
      <c r="J246" s="15" t="s">
        <v>628</v>
      </c>
      <c r="K246" s="15" t="s">
        <v>127</v>
      </c>
      <c r="L246" s="15" t="s">
        <v>111</v>
      </c>
      <c r="M246" s="15"/>
      <c r="N246" s="15" t="s">
        <v>628</v>
      </c>
      <c r="O246" s="15" t="s">
        <v>127</v>
      </c>
      <c r="P246" s="15" t="s">
        <v>111</v>
      </c>
      <c r="Q246" s="15" t="s">
        <v>727</v>
      </c>
      <c r="R246" s="15" t="s">
        <v>468</v>
      </c>
      <c r="S246" s="15" t="s">
        <v>4725</v>
      </c>
      <c r="T246" s="15" t="s">
        <v>5133</v>
      </c>
      <c r="U246" s="15"/>
      <c r="V246" s="15">
        <v>12500000</v>
      </c>
      <c r="W246" s="15"/>
      <c r="X246" s="15"/>
      <c r="Y246" s="15"/>
      <c r="Z246" s="15"/>
      <c r="AA246" s="15"/>
      <c r="AB246" s="15"/>
      <c r="AC246" s="15"/>
      <c r="AD246" s="15"/>
      <c r="AE246" s="15"/>
      <c r="AF246" s="15">
        <v>12500000</v>
      </c>
      <c r="AG246" s="15"/>
      <c r="AH246" s="15"/>
      <c r="AI246" s="15">
        <v>300</v>
      </c>
      <c r="AJ246" s="15">
        <v>19</v>
      </c>
      <c r="AK246" s="15"/>
      <c r="AL246" s="15"/>
      <c r="AM246" s="15"/>
      <c r="AN246" s="15"/>
      <c r="AO246" s="15"/>
      <c r="AP246" s="15"/>
      <c r="AQ246" s="15"/>
      <c r="AR246" s="15"/>
      <c r="AS246" s="15"/>
      <c r="AT246" s="15"/>
      <c r="AU246" s="15"/>
      <c r="AV246" s="15"/>
      <c r="AW246" s="15"/>
      <c r="AX246" s="15" t="s">
        <v>5134</v>
      </c>
      <c r="AY246" s="196"/>
      <c r="AZ246" s="15"/>
      <c r="BA246" s="15"/>
      <c r="BB246" s="15" t="s">
        <v>5136</v>
      </c>
      <c r="BC246" s="15" t="s">
        <v>5137</v>
      </c>
      <c r="BD246" s="15">
        <v>43</v>
      </c>
      <c r="BE246" s="15">
        <v>25</v>
      </c>
      <c r="BF246" s="15">
        <v>1.2</v>
      </c>
      <c r="BG246" s="15">
        <v>22</v>
      </c>
      <c r="BH246" s="15">
        <v>41</v>
      </c>
      <c r="BI246" s="15">
        <v>46.3</v>
      </c>
      <c r="BJ246" s="15">
        <f t="shared" ref="BJ246" si="104">BD246+BE246/60+BF246/3600</f>
        <v>43.416999999999994</v>
      </c>
      <c r="BK246" s="15">
        <f t="shared" ref="BK246" si="105">BG246+BH246/60+BI246/3600</f>
        <v>22.696194444444444</v>
      </c>
      <c r="BL246" s="15"/>
      <c r="BM246" s="15"/>
      <c r="BN246" s="15" t="s">
        <v>5144</v>
      </c>
    </row>
    <row r="247" spans="1:818 1064:1842 2088:2866 3112:3890 4136:4914 5160:5938 6184:6962 7208:7986 8232:9010 9256:10034 10280:11058 11304:12082 12328:13106 13352:14130 14376:15154 15400:16178" s="183" customFormat="1" ht="63" customHeight="1" x14ac:dyDescent="0.25">
      <c r="A247" s="15"/>
      <c r="B247" s="15" t="s">
        <v>3208</v>
      </c>
      <c r="C247" s="197">
        <v>101063</v>
      </c>
      <c r="D247" s="198">
        <v>38555</v>
      </c>
      <c r="E247" s="218">
        <v>38555</v>
      </c>
      <c r="F247" s="169">
        <v>49512</v>
      </c>
      <c r="G247" s="15" t="s">
        <v>5129</v>
      </c>
      <c r="H247" s="15" t="s">
        <v>994</v>
      </c>
      <c r="I247" s="15" t="s">
        <v>5132</v>
      </c>
      <c r="J247" s="15" t="s">
        <v>628</v>
      </c>
      <c r="K247" s="15" t="s">
        <v>127</v>
      </c>
      <c r="L247" s="15" t="s">
        <v>111</v>
      </c>
      <c r="M247" s="15"/>
      <c r="N247" s="15" t="s">
        <v>628</v>
      </c>
      <c r="O247" s="15" t="s">
        <v>127</v>
      </c>
      <c r="P247" s="15" t="s">
        <v>111</v>
      </c>
      <c r="Q247" s="15" t="s">
        <v>727</v>
      </c>
      <c r="R247" s="15" t="s">
        <v>468</v>
      </c>
      <c r="S247" s="15" t="s">
        <v>4725</v>
      </c>
      <c r="T247" s="15" t="s">
        <v>5133</v>
      </c>
      <c r="U247" s="15"/>
      <c r="V247" s="15" t="s">
        <v>2726</v>
      </c>
      <c r="W247" s="15"/>
      <c r="X247" s="15"/>
      <c r="Y247" s="15"/>
      <c r="Z247" s="15"/>
      <c r="AA247" s="15"/>
      <c r="AB247" s="15"/>
      <c r="AC247" s="15"/>
      <c r="AD247" s="15"/>
      <c r="AE247" s="15"/>
      <c r="AF247" s="15" t="s">
        <v>2726</v>
      </c>
      <c r="AG247" s="15"/>
      <c r="AH247" s="15"/>
      <c r="AI247" s="15">
        <v>200</v>
      </c>
      <c r="AJ247" s="15">
        <v>13</v>
      </c>
      <c r="AK247" s="15"/>
      <c r="AL247" s="15"/>
      <c r="AM247" s="15"/>
      <c r="AN247" s="15"/>
      <c r="AO247" s="15"/>
      <c r="AP247" s="15"/>
      <c r="AQ247" s="15"/>
      <c r="AR247" s="15"/>
      <c r="AS247" s="15"/>
      <c r="AT247" s="15"/>
      <c r="AU247" s="15"/>
      <c r="AV247" s="15"/>
      <c r="AW247" s="15"/>
      <c r="AX247" s="15" t="s">
        <v>5135</v>
      </c>
      <c r="AY247" s="196"/>
      <c r="AZ247" s="15"/>
      <c r="BA247" s="15"/>
      <c r="BB247" s="15" t="s">
        <v>5140</v>
      </c>
      <c r="BC247" s="15" t="s">
        <v>5141</v>
      </c>
      <c r="BD247" s="15">
        <v>43</v>
      </c>
      <c r="BE247" s="15">
        <v>25</v>
      </c>
      <c r="BF247" s="15">
        <v>5.5</v>
      </c>
      <c r="BG247" s="15">
        <v>22</v>
      </c>
      <c r="BH247" s="15">
        <v>41</v>
      </c>
      <c r="BI247" s="15">
        <v>40.4</v>
      </c>
      <c r="BJ247" s="15">
        <f t="shared" ref="BJ247:BJ249" si="106">BD247+BE247/60+BF247/3600</f>
        <v>43.418194444444445</v>
      </c>
      <c r="BK247" s="15">
        <f t="shared" ref="BK247:BK249" si="107">BG247+BH247/60+BI247/3600</f>
        <v>22.694555555555556</v>
      </c>
      <c r="BL247" s="15"/>
      <c r="BM247" s="15"/>
      <c r="BN247" s="15" t="s">
        <v>5144</v>
      </c>
    </row>
    <row r="248" spans="1:818 1064:1842 2088:2866 3112:3890 4136:4914 5160:5938 6184:6962 7208:7986 8232:9010 9256:10034 10280:11058 11304:12082 12328:13106 13352:14130 14376:15154 15400:16178" s="183" customFormat="1" ht="63" customHeight="1" x14ac:dyDescent="0.25">
      <c r="A248" s="15"/>
      <c r="B248" s="15" t="s">
        <v>3208</v>
      </c>
      <c r="C248" s="197">
        <v>101063</v>
      </c>
      <c r="D248" s="198">
        <v>38555</v>
      </c>
      <c r="E248" s="218">
        <v>38555</v>
      </c>
      <c r="F248" s="169">
        <v>49512</v>
      </c>
      <c r="G248" s="15" t="s">
        <v>5130</v>
      </c>
      <c r="H248" s="15" t="s">
        <v>994</v>
      </c>
      <c r="I248" s="15" t="s">
        <v>5133</v>
      </c>
      <c r="J248" s="15" t="s">
        <v>628</v>
      </c>
      <c r="K248" s="15" t="s">
        <v>127</v>
      </c>
      <c r="L248" s="15" t="s">
        <v>111</v>
      </c>
      <c r="M248" s="15"/>
      <c r="N248" s="15" t="s">
        <v>628</v>
      </c>
      <c r="O248" s="15" t="s">
        <v>127</v>
      </c>
      <c r="P248" s="15" t="s">
        <v>111</v>
      </c>
      <c r="Q248" s="15" t="s">
        <v>727</v>
      </c>
      <c r="R248" s="15" t="s">
        <v>468</v>
      </c>
      <c r="S248" s="15" t="s">
        <v>4725</v>
      </c>
      <c r="T248" s="15" t="s">
        <v>5133</v>
      </c>
      <c r="U248" s="15"/>
      <c r="V248" s="15" t="s">
        <v>2726</v>
      </c>
      <c r="W248" s="15"/>
      <c r="X248" s="15"/>
      <c r="Y248" s="15"/>
      <c r="Z248" s="15"/>
      <c r="AA248" s="15"/>
      <c r="AB248" s="15"/>
      <c r="AC248" s="15"/>
      <c r="AD248" s="15"/>
      <c r="AE248" s="15"/>
      <c r="AF248" s="15" t="s">
        <v>2726</v>
      </c>
      <c r="AG248" s="15"/>
      <c r="AH248" s="15"/>
      <c r="AI248" s="15" t="s">
        <v>2726</v>
      </c>
      <c r="AJ248" s="15"/>
      <c r="AK248" s="15"/>
      <c r="AL248" s="15"/>
      <c r="AM248" s="15"/>
      <c r="AN248" s="15"/>
      <c r="AO248" s="15"/>
      <c r="AP248" s="15"/>
      <c r="AQ248" s="15"/>
      <c r="AR248" s="15"/>
      <c r="AS248" s="15"/>
      <c r="AT248" s="15"/>
      <c r="AU248" s="15"/>
      <c r="AV248" s="15"/>
      <c r="AW248" s="15"/>
      <c r="AX248" s="15" t="s">
        <v>457</v>
      </c>
      <c r="AY248" s="196"/>
      <c r="AZ248" s="15"/>
      <c r="BA248" s="15"/>
      <c r="BB248" s="15" t="s">
        <v>5138</v>
      </c>
      <c r="BC248" s="15" t="s">
        <v>5139</v>
      </c>
      <c r="BD248" s="15">
        <v>43</v>
      </c>
      <c r="BE248" s="15">
        <v>25</v>
      </c>
      <c r="BF248" s="15">
        <v>15.2</v>
      </c>
      <c r="BG248" s="15">
        <v>22</v>
      </c>
      <c r="BH248" s="15">
        <v>42</v>
      </c>
      <c r="BI248" s="15">
        <v>1.9</v>
      </c>
      <c r="BJ248" s="15">
        <f t="shared" si="106"/>
        <v>43.420888888888889</v>
      </c>
      <c r="BK248" s="15">
        <f t="shared" si="107"/>
        <v>22.700527777777776</v>
      </c>
      <c r="BL248" s="15"/>
      <c r="BM248" s="15"/>
      <c r="BN248" s="15" t="s">
        <v>5144</v>
      </c>
    </row>
    <row r="249" spans="1:818 1064:1842 2088:2866 3112:3890 4136:4914 5160:5938 6184:6962 7208:7986 8232:9010 9256:10034 10280:11058 11304:12082 12328:13106 13352:14130 14376:15154 15400:16178" s="183" customFormat="1" ht="63" customHeight="1" x14ac:dyDescent="0.25">
      <c r="A249" s="15"/>
      <c r="B249" s="15" t="s">
        <v>3208</v>
      </c>
      <c r="C249" s="197">
        <v>101063</v>
      </c>
      <c r="D249" s="198">
        <v>38555</v>
      </c>
      <c r="E249" s="218">
        <v>38555</v>
      </c>
      <c r="F249" s="169">
        <v>49512</v>
      </c>
      <c r="G249" s="15" t="s">
        <v>5130</v>
      </c>
      <c r="H249" s="15" t="s">
        <v>994</v>
      </c>
      <c r="I249" s="15" t="s">
        <v>2722</v>
      </c>
      <c r="J249" s="15" t="s">
        <v>628</v>
      </c>
      <c r="K249" s="15" t="s">
        <v>127</v>
      </c>
      <c r="L249" s="15" t="s">
        <v>111</v>
      </c>
      <c r="M249" s="15"/>
      <c r="N249" s="15" t="s">
        <v>628</v>
      </c>
      <c r="O249" s="15" t="s">
        <v>127</v>
      </c>
      <c r="P249" s="15" t="s">
        <v>111</v>
      </c>
      <c r="Q249" s="15" t="s">
        <v>727</v>
      </c>
      <c r="R249" s="15" t="s">
        <v>468</v>
      </c>
      <c r="S249" s="15" t="s">
        <v>4725</v>
      </c>
      <c r="T249" s="15" t="s">
        <v>5133</v>
      </c>
      <c r="U249" s="15"/>
      <c r="V249" s="15" t="s">
        <v>2726</v>
      </c>
      <c r="W249" s="15"/>
      <c r="X249" s="15"/>
      <c r="Y249" s="15"/>
      <c r="Z249" s="15"/>
      <c r="AA249" s="15"/>
      <c r="AB249" s="15"/>
      <c r="AC249" s="15"/>
      <c r="AD249" s="15"/>
      <c r="AE249" s="15"/>
      <c r="AF249" s="15" t="s">
        <v>2726</v>
      </c>
      <c r="AG249" s="15"/>
      <c r="AH249" s="15"/>
      <c r="AI249" s="15" t="s">
        <v>2726</v>
      </c>
      <c r="AJ249" s="15"/>
      <c r="AK249" s="15"/>
      <c r="AL249" s="15"/>
      <c r="AM249" s="15"/>
      <c r="AN249" s="15"/>
      <c r="AO249" s="15"/>
      <c r="AP249" s="15"/>
      <c r="AQ249" s="15"/>
      <c r="AR249" s="15"/>
      <c r="AS249" s="15"/>
      <c r="AT249" s="15"/>
      <c r="AU249" s="15"/>
      <c r="AV249" s="15"/>
      <c r="AW249" s="15"/>
      <c r="AX249" s="15" t="s">
        <v>3495</v>
      </c>
      <c r="AY249" s="196"/>
      <c r="AZ249" s="15"/>
      <c r="BA249" s="15"/>
      <c r="BB249" s="15" t="s">
        <v>5142</v>
      </c>
      <c r="BC249" s="15" t="s">
        <v>5143</v>
      </c>
      <c r="BD249" s="15">
        <v>43</v>
      </c>
      <c r="BE249" s="15">
        <v>25</v>
      </c>
      <c r="BF249" s="15">
        <v>14.9</v>
      </c>
      <c r="BG249" s="15">
        <v>22</v>
      </c>
      <c r="BH249" s="15">
        <v>42</v>
      </c>
      <c r="BI249" s="15">
        <v>1.4</v>
      </c>
      <c r="BJ249" s="15">
        <f t="shared" si="106"/>
        <v>43.420805555555553</v>
      </c>
      <c r="BK249" s="15">
        <f t="shared" si="107"/>
        <v>22.700388888888888</v>
      </c>
      <c r="BL249" s="15"/>
      <c r="BM249" s="15"/>
      <c r="BN249" s="15" t="s">
        <v>5144</v>
      </c>
    </row>
    <row r="250" spans="1:818 1064:1842 2088:2866 3112:3890 4136:4914 5160:5938 6184:6962 7208:7986 8232:9010 9256:10034 10280:11058 11304:12082 12328:13106 13352:14130 14376:15154 15400:16178" s="183" customFormat="1" ht="76.5" x14ac:dyDescent="0.25">
      <c r="A250" s="16">
        <v>1059</v>
      </c>
      <c r="B250" s="16" t="s">
        <v>3209</v>
      </c>
      <c r="C250" s="214">
        <v>101064</v>
      </c>
      <c r="D250" s="213">
        <v>38555</v>
      </c>
      <c r="E250" s="219">
        <v>38555</v>
      </c>
      <c r="F250" s="201">
        <v>42207</v>
      </c>
      <c r="G250" s="16" t="s">
        <v>3819</v>
      </c>
      <c r="H250" s="16"/>
      <c r="I250" s="16"/>
      <c r="J250" s="16" t="s">
        <v>628</v>
      </c>
      <c r="K250" s="16" t="s">
        <v>127</v>
      </c>
      <c r="L250" s="16" t="s">
        <v>111</v>
      </c>
      <c r="M250" s="16"/>
      <c r="N250" s="16" t="s">
        <v>628</v>
      </c>
      <c r="O250" s="16" t="s">
        <v>127</v>
      </c>
      <c r="P250" s="16" t="s">
        <v>111</v>
      </c>
      <c r="Q250" s="16" t="s">
        <v>727</v>
      </c>
      <c r="R250" s="16" t="s">
        <v>485</v>
      </c>
      <c r="S250" s="16" t="s">
        <v>3210</v>
      </c>
      <c r="T250" s="16"/>
      <c r="U250" s="16" t="s">
        <v>255</v>
      </c>
      <c r="V250" s="16" t="s">
        <v>816</v>
      </c>
      <c r="W250" s="16"/>
      <c r="X250" s="16"/>
      <c r="Y250" s="16"/>
      <c r="Z250" s="16"/>
      <c r="AA250" s="16"/>
      <c r="AB250" s="16"/>
      <c r="AC250" s="16"/>
      <c r="AD250" s="16"/>
      <c r="AE250" s="16"/>
      <c r="AF250" s="16" t="s">
        <v>817</v>
      </c>
      <c r="AG250" s="16"/>
      <c r="AH250" s="16"/>
      <c r="AI250" s="16"/>
      <c r="AJ250" s="16"/>
      <c r="AK250" s="16"/>
      <c r="AL250" s="16"/>
      <c r="AM250" s="16"/>
      <c r="AN250" s="16"/>
      <c r="AO250" s="16"/>
      <c r="AP250" s="16"/>
      <c r="AQ250" s="16"/>
      <c r="AR250" s="16"/>
      <c r="AS250" s="16"/>
      <c r="AT250" s="16"/>
      <c r="AU250" s="16"/>
      <c r="AV250" s="16"/>
      <c r="AW250" s="16"/>
      <c r="AX250" s="16"/>
      <c r="AY250" s="203"/>
      <c r="AZ250" s="16"/>
      <c r="BA250" s="16"/>
      <c r="BB250" s="16" t="s">
        <v>3820</v>
      </c>
      <c r="BC250" s="16" t="s">
        <v>3821</v>
      </c>
      <c r="BD250" s="16">
        <v>43</v>
      </c>
      <c r="BE250" s="16">
        <v>25</v>
      </c>
      <c r="BF250" s="16">
        <v>21.83</v>
      </c>
      <c r="BG250" s="16">
        <v>22</v>
      </c>
      <c r="BH250" s="16">
        <v>42</v>
      </c>
      <c r="BI250" s="16">
        <v>20.059999999999999</v>
      </c>
      <c r="BJ250" s="16">
        <f t="shared" si="102"/>
        <v>43.422730555555553</v>
      </c>
      <c r="BK250" s="16">
        <f t="shared" si="103"/>
        <v>22.705572222222223</v>
      </c>
      <c r="BL250" s="16"/>
      <c r="BM250" s="16"/>
      <c r="BN250" s="16" t="s">
        <v>5701</v>
      </c>
      <c r="KJ250" s="207"/>
      <c r="KK250" s="207"/>
      <c r="KL250" s="207"/>
      <c r="KM250" s="207"/>
      <c r="KN250" s="207"/>
      <c r="KO250" s="207"/>
      <c r="KP250" s="207"/>
      <c r="KQ250" s="207"/>
      <c r="KR250" s="207"/>
      <c r="KS250" s="207"/>
      <c r="KT250" s="207"/>
      <c r="UF250" s="207"/>
      <c r="UG250" s="207"/>
      <c r="UH250" s="207"/>
      <c r="UI250" s="207"/>
      <c r="UJ250" s="207"/>
      <c r="UK250" s="207"/>
      <c r="UL250" s="207"/>
      <c r="UM250" s="207"/>
      <c r="UN250" s="207"/>
      <c r="UO250" s="207"/>
      <c r="UP250" s="207"/>
      <c r="AEB250" s="207"/>
      <c r="AEC250" s="207"/>
      <c r="AED250" s="207"/>
      <c r="AEE250" s="207"/>
      <c r="AEF250" s="207"/>
      <c r="AEG250" s="207"/>
      <c r="AEH250" s="207"/>
      <c r="AEI250" s="207"/>
      <c r="AEJ250" s="207"/>
      <c r="AEK250" s="207"/>
      <c r="AEL250" s="207"/>
      <c r="ANX250" s="207"/>
      <c r="ANY250" s="207"/>
      <c r="ANZ250" s="207"/>
      <c r="AOA250" s="207"/>
      <c r="AOB250" s="207"/>
      <c r="AOC250" s="207"/>
      <c r="AOD250" s="207"/>
      <c r="AOE250" s="207"/>
      <c r="AOF250" s="207"/>
      <c r="AOG250" s="207"/>
      <c r="AOH250" s="207"/>
      <c r="AXT250" s="207"/>
      <c r="AXU250" s="207"/>
      <c r="AXV250" s="207"/>
      <c r="AXW250" s="207"/>
      <c r="AXX250" s="207"/>
      <c r="AXY250" s="207"/>
      <c r="AXZ250" s="207"/>
      <c r="AYA250" s="207"/>
      <c r="AYB250" s="207"/>
      <c r="AYC250" s="207"/>
      <c r="AYD250" s="207"/>
      <c r="BHP250" s="207"/>
      <c r="BHQ250" s="207"/>
      <c r="BHR250" s="207"/>
      <c r="BHS250" s="207"/>
      <c r="BHT250" s="207"/>
      <c r="BHU250" s="207"/>
      <c r="BHV250" s="207"/>
      <c r="BHW250" s="207"/>
      <c r="BHX250" s="207"/>
      <c r="BHY250" s="207"/>
      <c r="BHZ250" s="207"/>
      <c r="BRL250" s="207"/>
      <c r="BRM250" s="207"/>
      <c r="BRN250" s="207"/>
      <c r="BRO250" s="207"/>
      <c r="BRP250" s="207"/>
      <c r="BRQ250" s="207"/>
      <c r="BRR250" s="207"/>
      <c r="BRS250" s="207"/>
      <c r="BRT250" s="207"/>
      <c r="BRU250" s="207"/>
      <c r="BRV250" s="207"/>
      <c r="CBH250" s="207"/>
      <c r="CBI250" s="207"/>
      <c r="CBJ250" s="207"/>
      <c r="CBK250" s="207"/>
      <c r="CBL250" s="207"/>
      <c r="CBM250" s="207"/>
      <c r="CBN250" s="207"/>
      <c r="CBO250" s="207"/>
      <c r="CBP250" s="207"/>
      <c r="CBQ250" s="207"/>
      <c r="CBR250" s="207"/>
      <c r="CLD250" s="207"/>
      <c r="CLE250" s="207"/>
      <c r="CLF250" s="207"/>
      <c r="CLG250" s="207"/>
      <c r="CLH250" s="207"/>
      <c r="CLI250" s="207"/>
      <c r="CLJ250" s="207"/>
      <c r="CLK250" s="207"/>
      <c r="CLL250" s="207"/>
      <c r="CLM250" s="207"/>
      <c r="CLN250" s="207"/>
      <c r="CUZ250" s="207"/>
      <c r="CVA250" s="207"/>
      <c r="CVB250" s="207"/>
      <c r="CVC250" s="207"/>
      <c r="CVD250" s="207"/>
      <c r="CVE250" s="207"/>
      <c r="CVF250" s="207"/>
      <c r="CVG250" s="207"/>
      <c r="CVH250" s="207"/>
      <c r="CVI250" s="207"/>
      <c r="CVJ250" s="207"/>
      <c r="DEV250" s="207"/>
      <c r="DEW250" s="207"/>
      <c r="DEX250" s="207"/>
      <c r="DEY250" s="207"/>
      <c r="DEZ250" s="207"/>
      <c r="DFA250" s="207"/>
      <c r="DFB250" s="207"/>
      <c r="DFC250" s="207"/>
      <c r="DFD250" s="207"/>
      <c r="DFE250" s="207"/>
      <c r="DFF250" s="207"/>
      <c r="DOR250" s="207"/>
      <c r="DOS250" s="207"/>
      <c r="DOT250" s="207"/>
      <c r="DOU250" s="207"/>
      <c r="DOV250" s="207"/>
      <c r="DOW250" s="207"/>
      <c r="DOX250" s="207"/>
      <c r="DOY250" s="207"/>
      <c r="DOZ250" s="207"/>
      <c r="DPA250" s="207"/>
      <c r="DPB250" s="207"/>
      <c r="DYN250" s="207"/>
      <c r="DYO250" s="207"/>
      <c r="DYP250" s="207"/>
      <c r="DYQ250" s="207"/>
      <c r="DYR250" s="207"/>
      <c r="DYS250" s="207"/>
      <c r="DYT250" s="207"/>
      <c r="DYU250" s="207"/>
      <c r="DYV250" s="207"/>
      <c r="DYW250" s="207"/>
      <c r="DYX250" s="207"/>
      <c r="EIJ250" s="207"/>
      <c r="EIK250" s="207"/>
      <c r="EIL250" s="207"/>
      <c r="EIM250" s="207"/>
      <c r="EIN250" s="207"/>
      <c r="EIO250" s="207"/>
      <c r="EIP250" s="207"/>
      <c r="EIQ250" s="207"/>
      <c r="EIR250" s="207"/>
      <c r="EIS250" s="207"/>
      <c r="EIT250" s="207"/>
      <c r="ESF250" s="207"/>
      <c r="ESG250" s="207"/>
      <c r="ESH250" s="207"/>
      <c r="ESI250" s="207"/>
      <c r="ESJ250" s="207"/>
      <c r="ESK250" s="207"/>
      <c r="ESL250" s="207"/>
      <c r="ESM250" s="207"/>
      <c r="ESN250" s="207"/>
      <c r="ESO250" s="207"/>
      <c r="ESP250" s="207"/>
      <c r="FCB250" s="207"/>
      <c r="FCC250" s="207"/>
      <c r="FCD250" s="207"/>
      <c r="FCE250" s="207"/>
      <c r="FCF250" s="207"/>
      <c r="FCG250" s="207"/>
      <c r="FCH250" s="207"/>
      <c r="FCI250" s="207"/>
      <c r="FCJ250" s="207"/>
      <c r="FCK250" s="207"/>
      <c r="FCL250" s="207"/>
      <c r="FLX250" s="207"/>
      <c r="FLY250" s="207"/>
      <c r="FLZ250" s="207"/>
      <c r="FMA250" s="207"/>
      <c r="FMB250" s="207"/>
      <c r="FMC250" s="207"/>
      <c r="FMD250" s="207"/>
      <c r="FME250" s="207"/>
      <c r="FMF250" s="207"/>
      <c r="FMG250" s="207"/>
      <c r="FMH250" s="207"/>
      <c r="FVT250" s="207"/>
      <c r="FVU250" s="207"/>
      <c r="FVV250" s="207"/>
      <c r="FVW250" s="207"/>
      <c r="FVX250" s="207"/>
      <c r="FVY250" s="207"/>
      <c r="FVZ250" s="207"/>
      <c r="FWA250" s="207"/>
      <c r="FWB250" s="207"/>
      <c r="FWC250" s="207"/>
      <c r="FWD250" s="207"/>
      <c r="GFP250" s="207"/>
      <c r="GFQ250" s="207"/>
      <c r="GFR250" s="207"/>
      <c r="GFS250" s="207"/>
      <c r="GFT250" s="207"/>
      <c r="GFU250" s="207"/>
      <c r="GFV250" s="207"/>
      <c r="GFW250" s="207"/>
      <c r="GFX250" s="207"/>
      <c r="GFY250" s="207"/>
      <c r="GFZ250" s="207"/>
      <c r="GPL250" s="207"/>
      <c r="GPM250" s="207"/>
      <c r="GPN250" s="207"/>
      <c r="GPO250" s="207"/>
      <c r="GPP250" s="207"/>
      <c r="GPQ250" s="207"/>
      <c r="GPR250" s="207"/>
      <c r="GPS250" s="207"/>
      <c r="GPT250" s="207"/>
      <c r="GPU250" s="207"/>
      <c r="GPV250" s="207"/>
      <c r="GZH250" s="207"/>
      <c r="GZI250" s="207"/>
      <c r="GZJ250" s="207"/>
      <c r="GZK250" s="207"/>
      <c r="GZL250" s="207"/>
      <c r="GZM250" s="207"/>
      <c r="GZN250" s="207"/>
      <c r="GZO250" s="207"/>
      <c r="GZP250" s="207"/>
      <c r="GZQ250" s="207"/>
      <c r="GZR250" s="207"/>
      <c r="HJD250" s="207"/>
      <c r="HJE250" s="207"/>
      <c r="HJF250" s="207"/>
      <c r="HJG250" s="207"/>
      <c r="HJH250" s="207"/>
      <c r="HJI250" s="207"/>
      <c r="HJJ250" s="207"/>
      <c r="HJK250" s="207"/>
      <c r="HJL250" s="207"/>
      <c r="HJM250" s="207"/>
      <c r="HJN250" s="207"/>
      <c r="HSZ250" s="207"/>
      <c r="HTA250" s="207"/>
      <c r="HTB250" s="207"/>
      <c r="HTC250" s="207"/>
      <c r="HTD250" s="207"/>
      <c r="HTE250" s="207"/>
      <c r="HTF250" s="207"/>
      <c r="HTG250" s="207"/>
      <c r="HTH250" s="207"/>
      <c r="HTI250" s="207"/>
      <c r="HTJ250" s="207"/>
      <c r="ICV250" s="207"/>
      <c r="ICW250" s="207"/>
      <c r="ICX250" s="207"/>
      <c r="ICY250" s="207"/>
      <c r="ICZ250" s="207"/>
      <c r="IDA250" s="207"/>
      <c r="IDB250" s="207"/>
      <c r="IDC250" s="207"/>
      <c r="IDD250" s="207"/>
      <c r="IDE250" s="207"/>
      <c r="IDF250" s="207"/>
      <c r="IMR250" s="207"/>
      <c r="IMS250" s="207"/>
      <c r="IMT250" s="207"/>
      <c r="IMU250" s="207"/>
      <c r="IMV250" s="207"/>
      <c r="IMW250" s="207"/>
      <c r="IMX250" s="207"/>
      <c r="IMY250" s="207"/>
      <c r="IMZ250" s="207"/>
      <c r="INA250" s="207"/>
      <c r="INB250" s="207"/>
      <c r="IWN250" s="207"/>
      <c r="IWO250" s="207"/>
      <c r="IWP250" s="207"/>
      <c r="IWQ250" s="207"/>
      <c r="IWR250" s="207"/>
      <c r="IWS250" s="207"/>
      <c r="IWT250" s="207"/>
      <c r="IWU250" s="207"/>
      <c r="IWV250" s="207"/>
      <c r="IWW250" s="207"/>
      <c r="IWX250" s="207"/>
      <c r="JGJ250" s="207"/>
      <c r="JGK250" s="207"/>
      <c r="JGL250" s="207"/>
      <c r="JGM250" s="207"/>
      <c r="JGN250" s="207"/>
      <c r="JGO250" s="207"/>
      <c r="JGP250" s="207"/>
      <c r="JGQ250" s="207"/>
      <c r="JGR250" s="207"/>
      <c r="JGS250" s="207"/>
      <c r="JGT250" s="207"/>
      <c r="JQF250" s="207"/>
      <c r="JQG250" s="207"/>
      <c r="JQH250" s="207"/>
      <c r="JQI250" s="207"/>
      <c r="JQJ250" s="207"/>
      <c r="JQK250" s="207"/>
      <c r="JQL250" s="207"/>
      <c r="JQM250" s="207"/>
      <c r="JQN250" s="207"/>
      <c r="JQO250" s="207"/>
      <c r="JQP250" s="207"/>
      <c r="KAB250" s="207"/>
      <c r="KAC250" s="207"/>
      <c r="KAD250" s="207"/>
      <c r="KAE250" s="207"/>
      <c r="KAF250" s="207"/>
      <c r="KAG250" s="207"/>
      <c r="KAH250" s="207"/>
      <c r="KAI250" s="207"/>
      <c r="KAJ250" s="207"/>
      <c r="KAK250" s="207"/>
      <c r="KAL250" s="207"/>
      <c r="KJX250" s="207"/>
      <c r="KJY250" s="207"/>
      <c r="KJZ250" s="207"/>
      <c r="KKA250" s="207"/>
      <c r="KKB250" s="207"/>
      <c r="KKC250" s="207"/>
      <c r="KKD250" s="207"/>
      <c r="KKE250" s="207"/>
      <c r="KKF250" s="207"/>
      <c r="KKG250" s="207"/>
      <c r="KKH250" s="207"/>
      <c r="KTT250" s="207"/>
      <c r="KTU250" s="207"/>
      <c r="KTV250" s="207"/>
      <c r="KTW250" s="207"/>
      <c r="KTX250" s="207"/>
      <c r="KTY250" s="207"/>
      <c r="KTZ250" s="207"/>
      <c r="KUA250" s="207"/>
      <c r="KUB250" s="207"/>
      <c r="KUC250" s="207"/>
      <c r="KUD250" s="207"/>
      <c r="LDP250" s="207"/>
      <c r="LDQ250" s="207"/>
      <c r="LDR250" s="207"/>
      <c r="LDS250" s="207"/>
      <c r="LDT250" s="207"/>
      <c r="LDU250" s="207"/>
      <c r="LDV250" s="207"/>
      <c r="LDW250" s="207"/>
      <c r="LDX250" s="207"/>
      <c r="LDY250" s="207"/>
      <c r="LDZ250" s="207"/>
      <c r="LNL250" s="207"/>
      <c r="LNM250" s="207"/>
      <c r="LNN250" s="207"/>
      <c r="LNO250" s="207"/>
      <c r="LNP250" s="207"/>
      <c r="LNQ250" s="207"/>
      <c r="LNR250" s="207"/>
      <c r="LNS250" s="207"/>
      <c r="LNT250" s="207"/>
      <c r="LNU250" s="207"/>
      <c r="LNV250" s="207"/>
      <c r="LXH250" s="207"/>
      <c r="LXI250" s="207"/>
      <c r="LXJ250" s="207"/>
      <c r="LXK250" s="207"/>
      <c r="LXL250" s="207"/>
      <c r="LXM250" s="207"/>
      <c r="LXN250" s="207"/>
      <c r="LXO250" s="207"/>
      <c r="LXP250" s="207"/>
      <c r="LXQ250" s="207"/>
      <c r="LXR250" s="207"/>
      <c r="MHD250" s="207"/>
      <c r="MHE250" s="207"/>
      <c r="MHF250" s="207"/>
      <c r="MHG250" s="207"/>
      <c r="MHH250" s="207"/>
      <c r="MHI250" s="207"/>
      <c r="MHJ250" s="207"/>
      <c r="MHK250" s="207"/>
      <c r="MHL250" s="207"/>
      <c r="MHM250" s="207"/>
      <c r="MHN250" s="207"/>
      <c r="MQZ250" s="207"/>
      <c r="MRA250" s="207"/>
      <c r="MRB250" s="207"/>
      <c r="MRC250" s="207"/>
      <c r="MRD250" s="207"/>
      <c r="MRE250" s="207"/>
      <c r="MRF250" s="207"/>
      <c r="MRG250" s="207"/>
      <c r="MRH250" s="207"/>
      <c r="MRI250" s="207"/>
      <c r="MRJ250" s="207"/>
      <c r="NAV250" s="207"/>
      <c r="NAW250" s="207"/>
      <c r="NAX250" s="207"/>
      <c r="NAY250" s="207"/>
      <c r="NAZ250" s="207"/>
      <c r="NBA250" s="207"/>
      <c r="NBB250" s="207"/>
      <c r="NBC250" s="207"/>
      <c r="NBD250" s="207"/>
      <c r="NBE250" s="207"/>
      <c r="NBF250" s="207"/>
      <c r="NKR250" s="207"/>
      <c r="NKS250" s="207"/>
      <c r="NKT250" s="207"/>
      <c r="NKU250" s="207"/>
      <c r="NKV250" s="207"/>
      <c r="NKW250" s="207"/>
      <c r="NKX250" s="207"/>
      <c r="NKY250" s="207"/>
      <c r="NKZ250" s="207"/>
      <c r="NLA250" s="207"/>
      <c r="NLB250" s="207"/>
      <c r="NUN250" s="207"/>
      <c r="NUO250" s="207"/>
      <c r="NUP250" s="207"/>
      <c r="NUQ250" s="207"/>
      <c r="NUR250" s="207"/>
      <c r="NUS250" s="207"/>
      <c r="NUT250" s="207"/>
      <c r="NUU250" s="207"/>
      <c r="NUV250" s="207"/>
      <c r="NUW250" s="207"/>
      <c r="NUX250" s="207"/>
      <c r="OEJ250" s="207"/>
      <c r="OEK250" s="207"/>
      <c r="OEL250" s="207"/>
      <c r="OEM250" s="207"/>
      <c r="OEN250" s="207"/>
      <c r="OEO250" s="207"/>
      <c r="OEP250" s="207"/>
      <c r="OEQ250" s="207"/>
      <c r="OER250" s="207"/>
      <c r="OES250" s="207"/>
      <c r="OET250" s="207"/>
      <c r="OOF250" s="207"/>
      <c r="OOG250" s="207"/>
      <c r="OOH250" s="207"/>
      <c r="OOI250" s="207"/>
      <c r="OOJ250" s="207"/>
      <c r="OOK250" s="207"/>
      <c r="OOL250" s="207"/>
      <c r="OOM250" s="207"/>
      <c r="OON250" s="207"/>
      <c r="OOO250" s="207"/>
      <c r="OOP250" s="207"/>
      <c r="OYB250" s="207"/>
      <c r="OYC250" s="207"/>
      <c r="OYD250" s="207"/>
      <c r="OYE250" s="207"/>
      <c r="OYF250" s="207"/>
      <c r="OYG250" s="207"/>
      <c r="OYH250" s="207"/>
      <c r="OYI250" s="207"/>
      <c r="OYJ250" s="207"/>
      <c r="OYK250" s="207"/>
      <c r="OYL250" s="207"/>
      <c r="PHX250" s="207"/>
      <c r="PHY250" s="207"/>
      <c r="PHZ250" s="207"/>
      <c r="PIA250" s="207"/>
      <c r="PIB250" s="207"/>
      <c r="PIC250" s="207"/>
      <c r="PID250" s="207"/>
      <c r="PIE250" s="207"/>
      <c r="PIF250" s="207"/>
      <c r="PIG250" s="207"/>
      <c r="PIH250" s="207"/>
      <c r="PRT250" s="207"/>
      <c r="PRU250" s="207"/>
      <c r="PRV250" s="207"/>
      <c r="PRW250" s="207"/>
      <c r="PRX250" s="207"/>
      <c r="PRY250" s="207"/>
      <c r="PRZ250" s="207"/>
      <c r="PSA250" s="207"/>
      <c r="PSB250" s="207"/>
      <c r="PSC250" s="207"/>
      <c r="PSD250" s="207"/>
      <c r="QBP250" s="207"/>
      <c r="QBQ250" s="207"/>
      <c r="QBR250" s="207"/>
      <c r="QBS250" s="207"/>
      <c r="QBT250" s="207"/>
      <c r="QBU250" s="207"/>
      <c r="QBV250" s="207"/>
      <c r="QBW250" s="207"/>
      <c r="QBX250" s="207"/>
      <c r="QBY250" s="207"/>
      <c r="QBZ250" s="207"/>
      <c r="QLL250" s="207"/>
      <c r="QLM250" s="207"/>
      <c r="QLN250" s="207"/>
      <c r="QLO250" s="207"/>
      <c r="QLP250" s="207"/>
      <c r="QLQ250" s="207"/>
      <c r="QLR250" s="207"/>
      <c r="QLS250" s="207"/>
      <c r="QLT250" s="207"/>
      <c r="QLU250" s="207"/>
      <c r="QLV250" s="207"/>
      <c r="QVH250" s="207"/>
      <c r="QVI250" s="207"/>
      <c r="QVJ250" s="207"/>
      <c r="QVK250" s="207"/>
      <c r="QVL250" s="207"/>
      <c r="QVM250" s="207"/>
      <c r="QVN250" s="207"/>
      <c r="QVO250" s="207"/>
      <c r="QVP250" s="207"/>
      <c r="QVQ250" s="207"/>
      <c r="QVR250" s="207"/>
      <c r="RFD250" s="207"/>
      <c r="RFE250" s="207"/>
      <c r="RFF250" s="207"/>
      <c r="RFG250" s="207"/>
      <c r="RFH250" s="207"/>
      <c r="RFI250" s="207"/>
      <c r="RFJ250" s="207"/>
      <c r="RFK250" s="207"/>
      <c r="RFL250" s="207"/>
      <c r="RFM250" s="207"/>
      <c r="RFN250" s="207"/>
      <c r="ROZ250" s="207"/>
      <c r="RPA250" s="207"/>
      <c r="RPB250" s="207"/>
      <c r="RPC250" s="207"/>
      <c r="RPD250" s="207"/>
      <c r="RPE250" s="207"/>
      <c r="RPF250" s="207"/>
      <c r="RPG250" s="207"/>
      <c r="RPH250" s="207"/>
      <c r="RPI250" s="207"/>
      <c r="RPJ250" s="207"/>
      <c r="RYV250" s="207"/>
      <c r="RYW250" s="207"/>
      <c r="RYX250" s="207"/>
      <c r="RYY250" s="207"/>
      <c r="RYZ250" s="207"/>
      <c r="RZA250" s="207"/>
      <c r="RZB250" s="207"/>
      <c r="RZC250" s="207"/>
      <c r="RZD250" s="207"/>
      <c r="RZE250" s="207"/>
      <c r="RZF250" s="207"/>
      <c r="SIR250" s="207"/>
      <c r="SIS250" s="207"/>
      <c r="SIT250" s="207"/>
      <c r="SIU250" s="207"/>
      <c r="SIV250" s="207"/>
      <c r="SIW250" s="207"/>
      <c r="SIX250" s="207"/>
      <c r="SIY250" s="207"/>
      <c r="SIZ250" s="207"/>
      <c r="SJA250" s="207"/>
      <c r="SJB250" s="207"/>
      <c r="SSN250" s="207"/>
      <c r="SSO250" s="207"/>
      <c r="SSP250" s="207"/>
      <c r="SSQ250" s="207"/>
      <c r="SSR250" s="207"/>
      <c r="SSS250" s="207"/>
      <c r="SST250" s="207"/>
      <c r="SSU250" s="207"/>
      <c r="SSV250" s="207"/>
      <c r="SSW250" s="207"/>
      <c r="SSX250" s="207"/>
      <c r="TCJ250" s="207"/>
      <c r="TCK250" s="207"/>
      <c r="TCL250" s="207"/>
      <c r="TCM250" s="207"/>
      <c r="TCN250" s="207"/>
      <c r="TCO250" s="207"/>
      <c r="TCP250" s="207"/>
      <c r="TCQ250" s="207"/>
      <c r="TCR250" s="207"/>
      <c r="TCS250" s="207"/>
      <c r="TCT250" s="207"/>
      <c r="TMF250" s="207"/>
      <c r="TMG250" s="207"/>
      <c r="TMH250" s="207"/>
      <c r="TMI250" s="207"/>
      <c r="TMJ250" s="207"/>
      <c r="TMK250" s="207"/>
      <c r="TML250" s="207"/>
      <c r="TMM250" s="207"/>
      <c r="TMN250" s="207"/>
      <c r="TMO250" s="207"/>
      <c r="TMP250" s="207"/>
      <c r="TWB250" s="207"/>
      <c r="TWC250" s="207"/>
      <c r="TWD250" s="207"/>
      <c r="TWE250" s="207"/>
      <c r="TWF250" s="207"/>
      <c r="TWG250" s="207"/>
      <c r="TWH250" s="207"/>
      <c r="TWI250" s="207"/>
      <c r="TWJ250" s="207"/>
      <c r="TWK250" s="207"/>
      <c r="TWL250" s="207"/>
      <c r="UFX250" s="207"/>
      <c r="UFY250" s="207"/>
      <c r="UFZ250" s="207"/>
      <c r="UGA250" s="207"/>
      <c r="UGB250" s="207"/>
      <c r="UGC250" s="207"/>
      <c r="UGD250" s="207"/>
      <c r="UGE250" s="207"/>
      <c r="UGF250" s="207"/>
      <c r="UGG250" s="207"/>
      <c r="UGH250" s="207"/>
      <c r="UPT250" s="207"/>
      <c r="UPU250" s="207"/>
      <c r="UPV250" s="207"/>
      <c r="UPW250" s="207"/>
      <c r="UPX250" s="207"/>
      <c r="UPY250" s="207"/>
      <c r="UPZ250" s="207"/>
      <c r="UQA250" s="207"/>
      <c r="UQB250" s="207"/>
      <c r="UQC250" s="207"/>
      <c r="UQD250" s="207"/>
      <c r="UZP250" s="207"/>
      <c r="UZQ250" s="207"/>
      <c r="UZR250" s="207"/>
      <c r="UZS250" s="207"/>
      <c r="UZT250" s="207"/>
      <c r="UZU250" s="207"/>
      <c r="UZV250" s="207"/>
      <c r="UZW250" s="207"/>
      <c r="UZX250" s="207"/>
      <c r="UZY250" s="207"/>
      <c r="UZZ250" s="207"/>
      <c r="VJL250" s="207"/>
      <c r="VJM250" s="207"/>
      <c r="VJN250" s="207"/>
      <c r="VJO250" s="207"/>
      <c r="VJP250" s="207"/>
      <c r="VJQ250" s="207"/>
      <c r="VJR250" s="207"/>
      <c r="VJS250" s="207"/>
      <c r="VJT250" s="207"/>
      <c r="VJU250" s="207"/>
      <c r="VJV250" s="207"/>
      <c r="VTH250" s="207"/>
      <c r="VTI250" s="207"/>
      <c r="VTJ250" s="207"/>
      <c r="VTK250" s="207"/>
      <c r="VTL250" s="207"/>
      <c r="VTM250" s="207"/>
      <c r="VTN250" s="207"/>
      <c r="VTO250" s="207"/>
      <c r="VTP250" s="207"/>
      <c r="VTQ250" s="207"/>
      <c r="VTR250" s="207"/>
      <c r="WDD250" s="207"/>
      <c r="WDE250" s="207"/>
      <c r="WDF250" s="207"/>
      <c r="WDG250" s="207"/>
      <c r="WDH250" s="207"/>
      <c r="WDI250" s="207"/>
      <c r="WDJ250" s="207"/>
      <c r="WDK250" s="207"/>
      <c r="WDL250" s="207"/>
      <c r="WDM250" s="207"/>
      <c r="WDN250" s="207"/>
      <c r="WMZ250" s="207"/>
      <c r="WNA250" s="207"/>
      <c r="WNB250" s="207"/>
      <c r="WNC250" s="207"/>
      <c r="WND250" s="207"/>
      <c r="WNE250" s="207"/>
      <c r="WNF250" s="207"/>
      <c r="WNG250" s="207"/>
      <c r="WNH250" s="207"/>
      <c r="WNI250" s="207"/>
      <c r="WNJ250" s="207"/>
      <c r="WWV250" s="207"/>
      <c r="WWW250" s="207"/>
      <c r="WWX250" s="207"/>
      <c r="WWY250" s="207"/>
      <c r="WWZ250" s="207"/>
      <c r="WXA250" s="207"/>
      <c r="WXB250" s="207"/>
      <c r="WXC250" s="207"/>
      <c r="WXD250" s="207"/>
      <c r="WXE250" s="207"/>
      <c r="WXF250" s="207"/>
    </row>
    <row r="251" spans="1:818 1064:1842 2088:2866 3112:3890 4136:4914 5160:5938 6184:6962 7208:7986 8232:9010 9256:10034 10280:11058 11304:12082 12328:13106 13352:14130 14376:15154 15400:16178" s="183" customFormat="1" ht="25.5" customHeight="1" x14ac:dyDescent="0.25">
      <c r="A251" s="16" t="e">
        <f>#REF!+1</f>
        <v>#REF!</v>
      </c>
      <c r="B251" s="16" t="s">
        <v>3205</v>
      </c>
      <c r="C251" s="16">
        <v>101086</v>
      </c>
      <c r="D251" s="201">
        <v>38560</v>
      </c>
      <c r="E251" s="201">
        <v>38560</v>
      </c>
      <c r="F251" s="201">
        <v>40751</v>
      </c>
      <c r="G251" s="16" t="s">
        <v>3810</v>
      </c>
      <c r="H251" s="16"/>
      <c r="I251" s="16"/>
      <c r="J251" s="16" t="s">
        <v>770</v>
      </c>
      <c r="K251" s="16" t="s">
        <v>124</v>
      </c>
      <c r="L251" s="16" t="s">
        <v>35</v>
      </c>
      <c r="M251" s="16" t="s">
        <v>821</v>
      </c>
      <c r="N251" s="16" t="s">
        <v>770</v>
      </c>
      <c r="O251" s="16" t="s">
        <v>124</v>
      </c>
      <c r="P251" s="16" t="s">
        <v>35</v>
      </c>
      <c r="Q251" s="16" t="s">
        <v>37</v>
      </c>
      <c r="R251" s="16" t="s">
        <v>485</v>
      </c>
      <c r="S251" s="16" t="s">
        <v>341</v>
      </c>
      <c r="T251" s="16"/>
      <c r="U251" s="16"/>
      <c r="V251" s="16">
        <v>817800</v>
      </c>
      <c r="W251" s="16"/>
      <c r="X251" s="16"/>
      <c r="Y251" s="16"/>
      <c r="Z251" s="16"/>
      <c r="AA251" s="16">
        <v>817800</v>
      </c>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203"/>
      <c r="AZ251" s="16"/>
      <c r="BA251" s="16"/>
      <c r="BB251" s="16"/>
      <c r="BC251" s="16"/>
      <c r="BD251" s="16"/>
      <c r="BE251" s="16"/>
      <c r="BF251" s="16"/>
      <c r="BG251" s="16"/>
      <c r="BH251" s="16"/>
      <c r="BI251" s="16"/>
      <c r="BJ251" s="16">
        <f t="shared" ref="BJ251:BJ258" si="108">BD251+BE251/60+BF251/3600</f>
        <v>0</v>
      </c>
      <c r="BK251" s="16">
        <f t="shared" ref="BK251:BK258" si="109">BG251+BH251/60+BI251/3600</f>
        <v>0</v>
      </c>
      <c r="BL251" s="16"/>
      <c r="BM251" s="16"/>
      <c r="BN251" s="16"/>
    </row>
    <row r="252" spans="1:818 1064:1842 2088:2866 3112:3890 4136:4914 5160:5938 6184:6962 7208:7986 8232:9010 9256:10034 10280:11058 11304:12082 12328:13106 13352:14130 14376:15154 15400:16178" s="183" customFormat="1" ht="25.5" customHeight="1" x14ac:dyDescent="0.25">
      <c r="A252" s="16" t="e">
        <f t="shared" ref="A252:A253" si="110">A251+1</f>
        <v>#REF!</v>
      </c>
      <c r="B252" s="16" t="s">
        <v>3212</v>
      </c>
      <c r="C252" s="16">
        <v>101087</v>
      </c>
      <c r="D252" s="201"/>
      <c r="E252" s="201">
        <v>38560</v>
      </c>
      <c r="F252" s="201">
        <v>42212</v>
      </c>
      <c r="G252" s="16" t="s">
        <v>3823</v>
      </c>
      <c r="H252" s="16"/>
      <c r="I252" s="16"/>
      <c r="J252" s="16" t="s">
        <v>49</v>
      </c>
      <c r="K252" s="16" t="s">
        <v>49</v>
      </c>
      <c r="L252" s="16" t="s">
        <v>45</v>
      </c>
      <c r="M252" s="16"/>
      <c r="N252" s="16" t="s">
        <v>49</v>
      </c>
      <c r="O252" s="16" t="s">
        <v>49</v>
      </c>
      <c r="P252" s="16" t="s">
        <v>45</v>
      </c>
      <c r="Q252" s="16" t="s">
        <v>37</v>
      </c>
      <c r="R252" s="16" t="s">
        <v>485</v>
      </c>
      <c r="S252" s="16" t="s">
        <v>401</v>
      </c>
      <c r="T252" s="16"/>
      <c r="U252" s="16"/>
      <c r="V252" s="16">
        <v>365000</v>
      </c>
      <c r="W252" s="16"/>
      <c r="X252" s="16">
        <v>365000</v>
      </c>
      <c r="Y252" s="16"/>
      <c r="Z252" s="16"/>
      <c r="AA252" s="16"/>
      <c r="AB252" s="16"/>
      <c r="AC252" s="16"/>
      <c r="AD252" s="16" t="s">
        <v>255</v>
      </c>
      <c r="AE252" s="16"/>
      <c r="AF252" s="16"/>
      <c r="AG252" s="16"/>
      <c r="AH252" s="16"/>
      <c r="AI252" s="16"/>
      <c r="AJ252" s="16"/>
      <c r="AK252" s="16"/>
      <c r="AL252" s="16"/>
      <c r="AM252" s="16"/>
      <c r="AN252" s="16"/>
      <c r="AO252" s="16"/>
      <c r="AP252" s="16"/>
      <c r="AQ252" s="16"/>
      <c r="AR252" s="16"/>
      <c r="AS252" s="16"/>
      <c r="AT252" s="16"/>
      <c r="AU252" s="16"/>
      <c r="AV252" s="16"/>
      <c r="AW252" s="16"/>
      <c r="AX252" s="16"/>
      <c r="AY252" s="203"/>
      <c r="AZ252" s="16"/>
      <c r="BA252" s="16"/>
      <c r="BB252" s="16" t="s">
        <v>5702</v>
      </c>
      <c r="BC252" s="16" t="s">
        <v>5703</v>
      </c>
      <c r="BD252" s="16">
        <v>42</v>
      </c>
      <c r="BE252" s="16">
        <v>55</v>
      </c>
      <c r="BF252" s="16">
        <v>10.56</v>
      </c>
      <c r="BG252" s="16">
        <v>25</v>
      </c>
      <c r="BH252" s="16">
        <v>55</v>
      </c>
      <c r="BI252" s="16">
        <v>55.32</v>
      </c>
      <c r="BJ252" s="16">
        <f t="shared" si="108"/>
        <v>42.919599999999996</v>
      </c>
      <c r="BK252" s="16">
        <f t="shared" si="109"/>
        <v>25.932033333333333</v>
      </c>
      <c r="BL252" s="16"/>
      <c r="BM252" s="16"/>
      <c r="BN252" s="16" t="s">
        <v>5704</v>
      </c>
    </row>
    <row r="253" spans="1:818 1064:1842 2088:2866 3112:3890 4136:4914 5160:5938 6184:6962 7208:7986 8232:9010 9256:10034 10280:11058 11304:12082 12328:13106 13352:14130 14376:15154 15400:16178" s="183" customFormat="1" ht="26.25" customHeight="1" x14ac:dyDescent="0.25">
      <c r="A253" s="16" t="e">
        <f t="shared" si="110"/>
        <v>#REF!</v>
      </c>
      <c r="B253" s="16" t="s">
        <v>3205</v>
      </c>
      <c r="C253" s="16">
        <v>101088</v>
      </c>
      <c r="D253" s="201"/>
      <c r="E253" s="201">
        <v>38560</v>
      </c>
      <c r="F253" s="201">
        <v>40751</v>
      </c>
      <c r="G253" s="16" t="s">
        <v>3824</v>
      </c>
      <c r="H253" s="16"/>
      <c r="I253" s="16"/>
      <c r="J253" s="16" t="s">
        <v>822</v>
      </c>
      <c r="K253" s="16" t="s">
        <v>72</v>
      </c>
      <c r="L253" s="16" t="s">
        <v>72</v>
      </c>
      <c r="M253" s="16" t="s">
        <v>823</v>
      </c>
      <c r="N253" s="16" t="s">
        <v>822</v>
      </c>
      <c r="O253" s="16" t="s">
        <v>72</v>
      </c>
      <c r="P253" s="16" t="s">
        <v>72</v>
      </c>
      <c r="Q253" s="16" t="s">
        <v>37</v>
      </c>
      <c r="R253" s="16" t="s">
        <v>485</v>
      </c>
      <c r="S253" s="16" t="s">
        <v>341</v>
      </c>
      <c r="T253" s="16"/>
      <c r="U253" s="16" t="s">
        <v>787</v>
      </c>
      <c r="V253" s="16">
        <v>3997500</v>
      </c>
      <c r="W253" s="16"/>
      <c r="X253" s="16"/>
      <c r="Y253" s="16"/>
      <c r="Z253" s="16"/>
      <c r="AA253" s="16">
        <v>3997500</v>
      </c>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203"/>
      <c r="AZ253" s="16"/>
      <c r="BA253" s="16"/>
      <c r="BB253" s="16"/>
      <c r="BC253" s="16"/>
      <c r="BD253" s="16"/>
      <c r="BE253" s="16"/>
      <c r="BF253" s="16"/>
      <c r="BG253" s="16"/>
      <c r="BH253" s="16"/>
      <c r="BI253" s="16"/>
      <c r="BJ253" s="16">
        <f t="shared" si="108"/>
        <v>0</v>
      </c>
      <c r="BK253" s="16">
        <f t="shared" si="109"/>
        <v>0</v>
      </c>
      <c r="BL253" s="16"/>
      <c r="BM253" s="16"/>
      <c r="BN253" s="16"/>
    </row>
    <row r="254" spans="1:818 1064:1842 2088:2866 3112:3890 4136:4914 5160:5938 6184:6962 7208:7986 8232:9010 9256:10034 10280:11058 11304:12082 12328:13106 13352:14130 14376:15154 15400:16178" s="183" customFormat="1" ht="26.25" customHeight="1" x14ac:dyDescent="0.25">
      <c r="A254" s="16" t="e">
        <f>#REF!+1</f>
        <v>#REF!</v>
      </c>
      <c r="B254" s="16" t="s">
        <v>3213</v>
      </c>
      <c r="C254" s="16">
        <v>101093</v>
      </c>
      <c r="D254" s="201"/>
      <c r="E254" s="201">
        <v>38562</v>
      </c>
      <c r="F254" s="201">
        <v>42214</v>
      </c>
      <c r="G254" s="16" t="s">
        <v>3825</v>
      </c>
      <c r="H254" s="16"/>
      <c r="I254" s="16"/>
      <c r="J254" s="16" t="s">
        <v>134</v>
      </c>
      <c r="K254" s="16" t="s">
        <v>134</v>
      </c>
      <c r="L254" s="16" t="s">
        <v>76</v>
      </c>
      <c r="M254" s="16"/>
      <c r="N254" s="16" t="s">
        <v>134</v>
      </c>
      <c r="O254" s="16" t="s">
        <v>134</v>
      </c>
      <c r="P254" s="16" t="s">
        <v>76</v>
      </c>
      <c r="Q254" s="16" t="s">
        <v>730</v>
      </c>
      <c r="R254" s="16" t="s">
        <v>485</v>
      </c>
      <c r="S254" s="16" t="s">
        <v>386</v>
      </c>
      <c r="T254" s="16"/>
      <c r="U254" s="16" t="s">
        <v>787</v>
      </c>
      <c r="V254" s="16">
        <v>2000</v>
      </c>
      <c r="W254" s="16"/>
      <c r="X254" s="16"/>
      <c r="Y254" s="16">
        <v>2000</v>
      </c>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c r="BC254" s="16"/>
      <c r="BD254" s="16"/>
      <c r="BE254" s="16"/>
      <c r="BF254" s="16"/>
      <c r="BG254" s="16"/>
      <c r="BH254" s="16"/>
      <c r="BI254" s="16"/>
      <c r="BJ254" s="16">
        <f t="shared" si="108"/>
        <v>0</v>
      </c>
      <c r="BK254" s="16">
        <f t="shared" si="109"/>
        <v>0</v>
      </c>
      <c r="BL254" s="16"/>
      <c r="BM254" s="16"/>
      <c r="BN254" s="16"/>
    </row>
    <row r="255" spans="1:818 1064:1842 2088:2866 3112:3890 4136:4914 5160:5938 6184:6962 7208:7986 8232:9010 9256:10034 10280:11058 11304:12082 12328:13106 13352:14130 14376:15154 15400:16178" s="183" customFormat="1" ht="25.5" customHeight="1" x14ac:dyDescent="0.25">
      <c r="A255" s="16">
        <v>1124</v>
      </c>
      <c r="B255" s="16" t="s">
        <v>3214</v>
      </c>
      <c r="C255" s="214">
        <v>101129</v>
      </c>
      <c r="D255" s="213"/>
      <c r="E255" s="213">
        <v>38588</v>
      </c>
      <c r="F255" s="201">
        <v>42240</v>
      </c>
      <c r="G255" s="16" t="s">
        <v>3826</v>
      </c>
      <c r="H255" s="16"/>
      <c r="I255" s="16"/>
      <c r="J255" s="16" t="s">
        <v>628</v>
      </c>
      <c r="K255" s="16" t="s">
        <v>127</v>
      </c>
      <c r="L255" s="16" t="s">
        <v>111</v>
      </c>
      <c r="M255" s="16" t="s">
        <v>829</v>
      </c>
      <c r="N255" s="16" t="s">
        <v>628</v>
      </c>
      <c r="O255" s="16" t="s">
        <v>127</v>
      </c>
      <c r="P255" s="16" t="s">
        <v>111</v>
      </c>
      <c r="Q255" s="16" t="s">
        <v>95</v>
      </c>
      <c r="R255" s="16" t="s">
        <v>485</v>
      </c>
      <c r="S255" s="16" t="s">
        <v>830</v>
      </c>
      <c r="T255" s="16"/>
      <c r="U255" s="16"/>
      <c r="V255" s="16">
        <v>3720</v>
      </c>
      <c r="W255" s="16"/>
      <c r="X255" s="16">
        <v>600</v>
      </c>
      <c r="Y255" s="16"/>
      <c r="Z255" s="16">
        <v>3000</v>
      </c>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t="s">
        <v>5873</v>
      </c>
      <c r="BC255" s="16" t="s">
        <v>5874</v>
      </c>
      <c r="BD255" s="16">
        <v>43</v>
      </c>
      <c r="BE255" s="16">
        <v>26</v>
      </c>
      <c r="BF255" s="16">
        <v>32.1</v>
      </c>
      <c r="BG255" s="16">
        <v>22</v>
      </c>
      <c r="BH255" s="16">
        <v>43</v>
      </c>
      <c r="BI255" s="16">
        <v>13.8</v>
      </c>
      <c r="BJ255" s="16">
        <f t="shared" si="108"/>
        <v>43.442249999999994</v>
      </c>
      <c r="BK255" s="16">
        <f t="shared" si="109"/>
        <v>22.720499999999998</v>
      </c>
      <c r="BL255" s="16"/>
      <c r="BM255" s="16"/>
      <c r="BN255" s="16"/>
    </row>
    <row r="256" spans="1:818 1064:1842 2088:2866 3112:3890 4136:4914 5160:5938 6184:6962 7208:7986 8232:9010 9256:10034 10280:11058 11304:12082 12328:13106 13352:14130 14376:15154 15400:16178" s="183" customFormat="1" ht="51" x14ac:dyDescent="0.25">
      <c r="A256" s="16">
        <v>1126</v>
      </c>
      <c r="B256" s="16" t="s">
        <v>3827</v>
      </c>
      <c r="C256" s="214">
        <v>101131</v>
      </c>
      <c r="D256" s="213"/>
      <c r="E256" s="213">
        <v>38588</v>
      </c>
      <c r="F256" s="201">
        <v>42240</v>
      </c>
      <c r="G256" s="16" t="s">
        <v>3828</v>
      </c>
      <c r="H256" s="16"/>
      <c r="I256" s="16"/>
      <c r="J256" s="16" t="s">
        <v>435</v>
      </c>
      <c r="K256" s="16" t="s">
        <v>282</v>
      </c>
      <c r="L256" s="16" t="s">
        <v>189</v>
      </c>
      <c r="M256" s="16"/>
      <c r="N256" s="16" t="s">
        <v>435</v>
      </c>
      <c r="O256" s="16" t="s">
        <v>282</v>
      </c>
      <c r="P256" s="16" t="s">
        <v>189</v>
      </c>
      <c r="Q256" s="16" t="s">
        <v>95</v>
      </c>
      <c r="R256" s="16" t="s">
        <v>485</v>
      </c>
      <c r="S256" s="16" t="s">
        <v>2960</v>
      </c>
      <c r="T256" s="16"/>
      <c r="U256" s="16"/>
      <c r="V256" s="16">
        <v>221000000</v>
      </c>
      <c r="W256" s="16"/>
      <c r="X256" s="16"/>
      <c r="Y256" s="16"/>
      <c r="Z256" s="16"/>
      <c r="AA256" s="16"/>
      <c r="AB256" s="16"/>
      <c r="AC256" s="16"/>
      <c r="AD256" s="16"/>
      <c r="AE256" s="16"/>
      <c r="AF256" s="16">
        <v>221000000</v>
      </c>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c r="BC256" s="16"/>
      <c r="BD256" s="16"/>
      <c r="BE256" s="16"/>
      <c r="BF256" s="16"/>
      <c r="BG256" s="16"/>
      <c r="BH256" s="16"/>
      <c r="BI256" s="16"/>
      <c r="BJ256" s="16">
        <f t="shared" si="108"/>
        <v>0</v>
      </c>
      <c r="BK256" s="16">
        <f t="shared" si="109"/>
        <v>0</v>
      </c>
      <c r="BL256" s="16"/>
      <c r="BM256" s="16"/>
      <c r="BN256" s="16" t="s">
        <v>5705</v>
      </c>
      <c r="KJ256" s="207"/>
      <c r="KK256" s="207"/>
      <c r="KL256" s="207"/>
      <c r="KM256" s="207"/>
      <c r="KN256" s="207"/>
      <c r="KO256" s="207"/>
      <c r="KP256" s="207"/>
      <c r="KQ256" s="207"/>
      <c r="KR256" s="207"/>
      <c r="KS256" s="207"/>
      <c r="KT256" s="207"/>
      <c r="UF256" s="207"/>
      <c r="UG256" s="207"/>
      <c r="UH256" s="207"/>
      <c r="UI256" s="207"/>
      <c r="UJ256" s="207"/>
      <c r="UK256" s="207"/>
      <c r="UL256" s="207"/>
      <c r="UM256" s="207"/>
      <c r="UN256" s="207"/>
      <c r="UO256" s="207"/>
      <c r="UP256" s="207"/>
      <c r="AEB256" s="207"/>
      <c r="AEC256" s="207"/>
      <c r="AED256" s="207"/>
      <c r="AEE256" s="207"/>
      <c r="AEF256" s="207"/>
      <c r="AEG256" s="207"/>
      <c r="AEH256" s="207"/>
      <c r="AEI256" s="207"/>
      <c r="AEJ256" s="207"/>
      <c r="AEK256" s="207"/>
      <c r="AEL256" s="207"/>
      <c r="ANX256" s="207"/>
      <c r="ANY256" s="207"/>
      <c r="ANZ256" s="207"/>
      <c r="AOA256" s="207"/>
      <c r="AOB256" s="207"/>
      <c r="AOC256" s="207"/>
      <c r="AOD256" s="207"/>
      <c r="AOE256" s="207"/>
      <c r="AOF256" s="207"/>
      <c r="AOG256" s="207"/>
      <c r="AOH256" s="207"/>
      <c r="AXT256" s="207"/>
      <c r="AXU256" s="207"/>
      <c r="AXV256" s="207"/>
      <c r="AXW256" s="207"/>
      <c r="AXX256" s="207"/>
      <c r="AXY256" s="207"/>
      <c r="AXZ256" s="207"/>
      <c r="AYA256" s="207"/>
      <c r="AYB256" s="207"/>
      <c r="AYC256" s="207"/>
      <c r="AYD256" s="207"/>
      <c r="BHP256" s="207"/>
      <c r="BHQ256" s="207"/>
      <c r="BHR256" s="207"/>
      <c r="BHS256" s="207"/>
      <c r="BHT256" s="207"/>
      <c r="BHU256" s="207"/>
      <c r="BHV256" s="207"/>
      <c r="BHW256" s="207"/>
      <c r="BHX256" s="207"/>
      <c r="BHY256" s="207"/>
      <c r="BHZ256" s="207"/>
      <c r="BRL256" s="207"/>
      <c r="BRM256" s="207"/>
      <c r="BRN256" s="207"/>
      <c r="BRO256" s="207"/>
      <c r="BRP256" s="207"/>
      <c r="BRQ256" s="207"/>
      <c r="BRR256" s="207"/>
      <c r="BRS256" s="207"/>
      <c r="BRT256" s="207"/>
      <c r="BRU256" s="207"/>
      <c r="BRV256" s="207"/>
      <c r="CBH256" s="207"/>
      <c r="CBI256" s="207"/>
      <c r="CBJ256" s="207"/>
      <c r="CBK256" s="207"/>
      <c r="CBL256" s="207"/>
      <c r="CBM256" s="207"/>
      <c r="CBN256" s="207"/>
      <c r="CBO256" s="207"/>
      <c r="CBP256" s="207"/>
      <c r="CBQ256" s="207"/>
      <c r="CBR256" s="207"/>
      <c r="CLD256" s="207"/>
      <c r="CLE256" s="207"/>
      <c r="CLF256" s="207"/>
      <c r="CLG256" s="207"/>
      <c r="CLH256" s="207"/>
      <c r="CLI256" s="207"/>
      <c r="CLJ256" s="207"/>
      <c r="CLK256" s="207"/>
      <c r="CLL256" s="207"/>
      <c r="CLM256" s="207"/>
      <c r="CLN256" s="207"/>
      <c r="CUZ256" s="207"/>
      <c r="CVA256" s="207"/>
      <c r="CVB256" s="207"/>
      <c r="CVC256" s="207"/>
      <c r="CVD256" s="207"/>
      <c r="CVE256" s="207"/>
      <c r="CVF256" s="207"/>
      <c r="CVG256" s="207"/>
      <c r="CVH256" s="207"/>
      <c r="CVI256" s="207"/>
      <c r="CVJ256" s="207"/>
      <c r="DEV256" s="207"/>
      <c r="DEW256" s="207"/>
      <c r="DEX256" s="207"/>
      <c r="DEY256" s="207"/>
      <c r="DEZ256" s="207"/>
      <c r="DFA256" s="207"/>
      <c r="DFB256" s="207"/>
      <c r="DFC256" s="207"/>
      <c r="DFD256" s="207"/>
      <c r="DFE256" s="207"/>
      <c r="DFF256" s="207"/>
      <c r="DOR256" s="207"/>
      <c r="DOS256" s="207"/>
      <c r="DOT256" s="207"/>
      <c r="DOU256" s="207"/>
      <c r="DOV256" s="207"/>
      <c r="DOW256" s="207"/>
      <c r="DOX256" s="207"/>
      <c r="DOY256" s="207"/>
      <c r="DOZ256" s="207"/>
      <c r="DPA256" s="207"/>
      <c r="DPB256" s="207"/>
      <c r="DYN256" s="207"/>
      <c r="DYO256" s="207"/>
      <c r="DYP256" s="207"/>
      <c r="DYQ256" s="207"/>
      <c r="DYR256" s="207"/>
      <c r="DYS256" s="207"/>
      <c r="DYT256" s="207"/>
      <c r="DYU256" s="207"/>
      <c r="DYV256" s="207"/>
      <c r="DYW256" s="207"/>
      <c r="DYX256" s="207"/>
      <c r="EIJ256" s="207"/>
      <c r="EIK256" s="207"/>
      <c r="EIL256" s="207"/>
      <c r="EIM256" s="207"/>
      <c r="EIN256" s="207"/>
      <c r="EIO256" s="207"/>
      <c r="EIP256" s="207"/>
      <c r="EIQ256" s="207"/>
      <c r="EIR256" s="207"/>
      <c r="EIS256" s="207"/>
      <c r="EIT256" s="207"/>
      <c r="ESF256" s="207"/>
      <c r="ESG256" s="207"/>
      <c r="ESH256" s="207"/>
      <c r="ESI256" s="207"/>
      <c r="ESJ256" s="207"/>
      <c r="ESK256" s="207"/>
      <c r="ESL256" s="207"/>
      <c r="ESM256" s="207"/>
      <c r="ESN256" s="207"/>
      <c r="ESO256" s="207"/>
      <c r="ESP256" s="207"/>
      <c r="FCB256" s="207"/>
      <c r="FCC256" s="207"/>
      <c r="FCD256" s="207"/>
      <c r="FCE256" s="207"/>
      <c r="FCF256" s="207"/>
      <c r="FCG256" s="207"/>
      <c r="FCH256" s="207"/>
      <c r="FCI256" s="207"/>
      <c r="FCJ256" s="207"/>
      <c r="FCK256" s="207"/>
      <c r="FCL256" s="207"/>
      <c r="FLX256" s="207"/>
      <c r="FLY256" s="207"/>
      <c r="FLZ256" s="207"/>
      <c r="FMA256" s="207"/>
      <c r="FMB256" s="207"/>
      <c r="FMC256" s="207"/>
      <c r="FMD256" s="207"/>
      <c r="FME256" s="207"/>
      <c r="FMF256" s="207"/>
      <c r="FMG256" s="207"/>
      <c r="FMH256" s="207"/>
      <c r="FVT256" s="207"/>
      <c r="FVU256" s="207"/>
      <c r="FVV256" s="207"/>
      <c r="FVW256" s="207"/>
      <c r="FVX256" s="207"/>
      <c r="FVY256" s="207"/>
      <c r="FVZ256" s="207"/>
      <c r="FWA256" s="207"/>
      <c r="FWB256" s="207"/>
      <c r="FWC256" s="207"/>
      <c r="FWD256" s="207"/>
      <c r="GFP256" s="207"/>
      <c r="GFQ256" s="207"/>
      <c r="GFR256" s="207"/>
      <c r="GFS256" s="207"/>
      <c r="GFT256" s="207"/>
      <c r="GFU256" s="207"/>
      <c r="GFV256" s="207"/>
      <c r="GFW256" s="207"/>
      <c r="GFX256" s="207"/>
      <c r="GFY256" s="207"/>
      <c r="GFZ256" s="207"/>
      <c r="GPL256" s="207"/>
      <c r="GPM256" s="207"/>
      <c r="GPN256" s="207"/>
      <c r="GPO256" s="207"/>
      <c r="GPP256" s="207"/>
      <c r="GPQ256" s="207"/>
      <c r="GPR256" s="207"/>
      <c r="GPS256" s="207"/>
      <c r="GPT256" s="207"/>
      <c r="GPU256" s="207"/>
      <c r="GPV256" s="207"/>
      <c r="GZH256" s="207"/>
      <c r="GZI256" s="207"/>
      <c r="GZJ256" s="207"/>
      <c r="GZK256" s="207"/>
      <c r="GZL256" s="207"/>
      <c r="GZM256" s="207"/>
      <c r="GZN256" s="207"/>
      <c r="GZO256" s="207"/>
      <c r="GZP256" s="207"/>
      <c r="GZQ256" s="207"/>
      <c r="GZR256" s="207"/>
      <c r="HJD256" s="207"/>
      <c r="HJE256" s="207"/>
      <c r="HJF256" s="207"/>
      <c r="HJG256" s="207"/>
      <c r="HJH256" s="207"/>
      <c r="HJI256" s="207"/>
      <c r="HJJ256" s="207"/>
      <c r="HJK256" s="207"/>
      <c r="HJL256" s="207"/>
      <c r="HJM256" s="207"/>
      <c r="HJN256" s="207"/>
      <c r="HSZ256" s="207"/>
      <c r="HTA256" s="207"/>
      <c r="HTB256" s="207"/>
      <c r="HTC256" s="207"/>
      <c r="HTD256" s="207"/>
      <c r="HTE256" s="207"/>
      <c r="HTF256" s="207"/>
      <c r="HTG256" s="207"/>
      <c r="HTH256" s="207"/>
      <c r="HTI256" s="207"/>
      <c r="HTJ256" s="207"/>
      <c r="ICV256" s="207"/>
      <c r="ICW256" s="207"/>
      <c r="ICX256" s="207"/>
      <c r="ICY256" s="207"/>
      <c r="ICZ256" s="207"/>
      <c r="IDA256" s="207"/>
      <c r="IDB256" s="207"/>
      <c r="IDC256" s="207"/>
      <c r="IDD256" s="207"/>
      <c r="IDE256" s="207"/>
      <c r="IDF256" s="207"/>
      <c r="IMR256" s="207"/>
      <c r="IMS256" s="207"/>
      <c r="IMT256" s="207"/>
      <c r="IMU256" s="207"/>
      <c r="IMV256" s="207"/>
      <c r="IMW256" s="207"/>
      <c r="IMX256" s="207"/>
      <c r="IMY256" s="207"/>
      <c r="IMZ256" s="207"/>
      <c r="INA256" s="207"/>
      <c r="INB256" s="207"/>
      <c r="IWN256" s="207"/>
      <c r="IWO256" s="207"/>
      <c r="IWP256" s="207"/>
      <c r="IWQ256" s="207"/>
      <c r="IWR256" s="207"/>
      <c r="IWS256" s="207"/>
      <c r="IWT256" s="207"/>
      <c r="IWU256" s="207"/>
      <c r="IWV256" s="207"/>
      <c r="IWW256" s="207"/>
      <c r="IWX256" s="207"/>
      <c r="JGJ256" s="207"/>
      <c r="JGK256" s="207"/>
      <c r="JGL256" s="207"/>
      <c r="JGM256" s="207"/>
      <c r="JGN256" s="207"/>
      <c r="JGO256" s="207"/>
      <c r="JGP256" s="207"/>
      <c r="JGQ256" s="207"/>
      <c r="JGR256" s="207"/>
      <c r="JGS256" s="207"/>
      <c r="JGT256" s="207"/>
      <c r="JQF256" s="207"/>
      <c r="JQG256" s="207"/>
      <c r="JQH256" s="207"/>
      <c r="JQI256" s="207"/>
      <c r="JQJ256" s="207"/>
      <c r="JQK256" s="207"/>
      <c r="JQL256" s="207"/>
      <c r="JQM256" s="207"/>
      <c r="JQN256" s="207"/>
      <c r="JQO256" s="207"/>
      <c r="JQP256" s="207"/>
      <c r="KAB256" s="207"/>
      <c r="KAC256" s="207"/>
      <c r="KAD256" s="207"/>
      <c r="KAE256" s="207"/>
      <c r="KAF256" s="207"/>
      <c r="KAG256" s="207"/>
      <c r="KAH256" s="207"/>
      <c r="KAI256" s="207"/>
      <c r="KAJ256" s="207"/>
      <c r="KAK256" s="207"/>
      <c r="KAL256" s="207"/>
      <c r="KJX256" s="207"/>
      <c r="KJY256" s="207"/>
      <c r="KJZ256" s="207"/>
      <c r="KKA256" s="207"/>
      <c r="KKB256" s="207"/>
      <c r="KKC256" s="207"/>
      <c r="KKD256" s="207"/>
      <c r="KKE256" s="207"/>
      <c r="KKF256" s="207"/>
      <c r="KKG256" s="207"/>
      <c r="KKH256" s="207"/>
      <c r="KTT256" s="207"/>
      <c r="KTU256" s="207"/>
      <c r="KTV256" s="207"/>
      <c r="KTW256" s="207"/>
      <c r="KTX256" s="207"/>
      <c r="KTY256" s="207"/>
      <c r="KTZ256" s="207"/>
      <c r="KUA256" s="207"/>
      <c r="KUB256" s="207"/>
      <c r="KUC256" s="207"/>
      <c r="KUD256" s="207"/>
      <c r="LDP256" s="207"/>
      <c r="LDQ256" s="207"/>
      <c r="LDR256" s="207"/>
      <c r="LDS256" s="207"/>
      <c r="LDT256" s="207"/>
      <c r="LDU256" s="207"/>
      <c r="LDV256" s="207"/>
      <c r="LDW256" s="207"/>
      <c r="LDX256" s="207"/>
      <c r="LDY256" s="207"/>
      <c r="LDZ256" s="207"/>
      <c r="LNL256" s="207"/>
      <c r="LNM256" s="207"/>
      <c r="LNN256" s="207"/>
      <c r="LNO256" s="207"/>
      <c r="LNP256" s="207"/>
      <c r="LNQ256" s="207"/>
      <c r="LNR256" s="207"/>
      <c r="LNS256" s="207"/>
      <c r="LNT256" s="207"/>
      <c r="LNU256" s="207"/>
      <c r="LNV256" s="207"/>
      <c r="LXH256" s="207"/>
      <c r="LXI256" s="207"/>
      <c r="LXJ256" s="207"/>
      <c r="LXK256" s="207"/>
      <c r="LXL256" s="207"/>
      <c r="LXM256" s="207"/>
      <c r="LXN256" s="207"/>
      <c r="LXO256" s="207"/>
      <c r="LXP256" s="207"/>
      <c r="LXQ256" s="207"/>
      <c r="LXR256" s="207"/>
      <c r="MHD256" s="207"/>
      <c r="MHE256" s="207"/>
      <c r="MHF256" s="207"/>
      <c r="MHG256" s="207"/>
      <c r="MHH256" s="207"/>
      <c r="MHI256" s="207"/>
      <c r="MHJ256" s="207"/>
      <c r="MHK256" s="207"/>
      <c r="MHL256" s="207"/>
      <c r="MHM256" s="207"/>
      <c r="MHN256" s="207"/>
      <c r="MQZ256" s="207"/>
      <c r="MRA256" s="207"/>
      <c r="MRB256" s="207"/>
      <c r="MRC256" s="207"/>
      <c r="MRD256" s="207"/>
      <c r="MRE256" s="207"/>
      <c r="MRF256" s="207"/>
      <c r="MRG256" s="207"/>
      <c r="MRH256" s="207"/>
      <c r="MRI256" s="207"/>
      <c r="MRJ256" s="207"/>
      <c r="NAV256" s="207"/>
      <c r="NAW256" s="207"/>
      <c r="NAX256" s="207"/>
      <c r="NAY256" s="207"/>
      <c r="NAZ256" s="207"/>
      <c r="NBA256" s="207"/>
      <c r="NBB256" s="207"/>
      <c r="NBC256" s="207"/>
      <c r="NBD256" s="207"/>
      <c r="NBE256" s="207"/>
      <c r="NBF256" s="207"/>
      <c r="NKR256" s="207"/>
      <c r="NKS256" s="207"/>
      <c r="NKT256" s="207"/>
      <c r="NKU256" s="207"/>
      <c r="NKV256" s="207"/>
      <c r="NKW256" s="207"/>
      <c r="NKX256" s="207"/>
      <c r="NKY256" s="207"/>
      <c r="NKZ256" s="207"/>
      <c r="NLA256" s="207"/>
      <c r="NLB256" s="207"/>
      <c r="NUN256" s="207"/>
      <c r="NUO256" s="207"/>
      <c r="NUP256" s="207"/>
      <c r="NUQ256" s="207"/>
      <c r="NUR256" s="207"/>
      <c r="NUS256" s="207"/>
      <c r="NUT256" s="207"/>
      <c r="NUU256" s="207"/>
      <c r="NUV256" s="207"/>
      <c r="NUW256" s="207"/>
      <c r="NUX256" s="207"/>
      <c r="OEJ256" s="207"/>
      <c r="OEK256" s="207"/>
      <c r="OEL256" s="207"/>
      <c r="OEM256" s="207"/>
      <c r="OEN256" s="207"/>
      <c r="OEO256" s="207"/>
      <c r="OEP256" s="207"/>
      <c r="OEQ256" s="207"/>
      <c r="OER256" s="207"/>
      <c r="OES256" s="207"/>
      <c r="OET256" s="207"/>
      <c r="OOF256" s="207"/>
      <c r="OOG256" s="207"/>
      <c r="OOH256" s="207"/>
      <c r="OOI256" s="207"/>
      <c r="OOJ256" s="207"/>
      <c r="OOK256" s="207"/>
      <c r="OOL256" s="207"/>
      <c r="OOM256" s="207"/>
      <c r="OON256" s="207"/>
      <c r="OOO256" s="207"/>
      <c r="OOP256" s="207"/>
      <c r="OYB256" s="207"/>
      <c r="OYC256" s="207"/>
      <c r="OYD256" s="207"/>
      <c r="OYE256" s="207"/>
      <c r="OYF256" s="207"/>
      <c r="OYG256" s="207"/>
      <c r="OYH256" s="207"/>
      <c r="OYI256" s="207"/>
      <c r="OYJ256" s="207"/>
      <c r="OYK256" s="207"/>
      <c r="OYL256" s="207"/>
      <c r="PHX256" s="207"/>
      <c r="PHY256" s="207"/>
      <c r="PHZ256" s="207"/>
      <c r="PIA256" s="207"/>
      <c r="PIB256" s="207"/>
      <c r="PIC256" s="207"/>
      <c r="PID256" s="207"/>
      <c r="PIE256" s="207"/>
      <c r="PIF256" s="207"/>
      <c r="PIG256" s="207"/>
      <c r="PIH256" s="207"/>
      <c r="PRT256" s="207"/>
      <c r="PRU256" s="207"/>
      <c r="PRV256" s="207"/>
      <c r="PRW256" s="207"/>
      <c r="PRX256" s="207"/>
      <c r="PRY256" s="207"/>
      <c r="PRZ256" s="207"/>
      <c r="PSA256" s="207"/>
      <c r="PSB256" s="207"/>
      <c r="PSC256" s="207"/>
      <c r="PSD256" s="207"/>
      <c r="QBP256" s="207"/>
      <c r="QBQ256" s="207"/>
      <c r="QBR256" s="207"/>
      <c r="QBS256" s="207"/>
      <c r="QBT256" s="207"/>
      <c r="QBU256" s="207"/>
      <c r="QBV256" s="207"/>
      <c r="QBW256" s="207"/>
      <c r="QBX256" s="207"/>
      <c r="QBY256" s="207"/>
      <c r="QBZ256" s="207"/>
      <c r="QLL256" s="207"/>
      <c r="QLM256" s="207"/>
      <c r="QLN256" s="207"/>
      <c r="QLO256" s="207"/>
      <c r="QLP256" s="207"/>
      <c r="QLQ256" s="207"/>
      <c r="QLR256" s="207"/>
      <c r="QLS256" s="207"/>
      <c r="QLT256" s="207"/>
      <c r="QLU256" s="207"/>
      <c r="QLV256" s="207"/>
      <c r="QVH256" s="207"/>
      <c r="QVI256" s="207"/>
      <c r="QVJ256" s="207"/>
      <c r="QVK256" s="207"/>
      <c r="QVL256" s="207"/>
      <c r="QVM256" s="207"/>
      <c r="QVN256" s="207"/>
      <c r="QVO256" s="207"/>
      <c r="QVP256" s="207"/>
      <c r="QVQ256" s="207"/>
      <c r="QVR256" s="207"/>
      <c r="RFD256" s="207"/>
      <c r="RFE256" s="207"/>
      <c r="RFF256" s="207"/>
      <c r="RFG256" s="207"/>
      <c r="RFH256" s="207"/>
      <c r="RFI256" s="207"/>
      <c r="RFJ256" s="207"/>
      <c r="RFK256" s="207"/>
      <c r="RFL256" s="207"/>
      <c r="RFM256" s="207"/>
      <c r="RFN256" s="207"/>
      <c r="ROZ256" s="207"/>
      <c r="RPA256" s="207"/>
      <c r="RPB256" s="207"/>
      <c r="RPC256" s="207"/>
      <c r="RPD256" s="207"/>
      <c r="RPE256" s="207"/>
      <c r="RPF256" s="207"/>
      <c r="RPG256" s="207"/>
      <c r="RPH256" s="207"/>
      <c r="RPI256" s="207"/>
      <c r="RPJ256" s="207"/>
      <c r="RYV256" s="207"/>
      <c r="RYW256" s="207"/>
      <c r="RYX256" s="207"/>
      <c r="RYY256" s="207"/>
      <c r="RYZ256" s="207"/>
      <c r="RZA256" s="207"/>
      <c r="RZB256" s="207"/>
      <c r="RZC256" s="207"/>
      <c r="RZD256" s="207"/>
      <c r="RZE256" s="207"/>
      <c r="RZF256" s="207"/>
      <c r="SIR256" s="207"/>
      <c r="SIS256" s="207"/>
      <c r="SIT256" s="207"/>
      <c r="SIU256" s="207"/>
      <c r="SIV256" s="207"/>
      <c r="SIW256" s="207"/>
      <c r="SIX256" s="207"/>
      <c r="SIY256" s="207"/>
      <c r="SIZ256" s="207"/>
      <c r="SJA256" s="207"/>
      <c r="SJB256" s="207"/>
      <c r="SSN256" s="207"/>
      <c r="SSO256" s="207"/>
      <c r="SSP256" s="207"/>
      <c r="SSQ256" s="207"/>
      <c r="SSR256" s="207"/>
      <c r="SSS256" s="207"/>
      <c r="SST256" s="207"/>
      <c r="SSU256" s="207"/>
      <c r="SSV256" s="207"/>
      <c r="SSW256" s="207"/>
      <c r="SSX256" s="207"/>
      <c r="TCJ256" s="207"/>
      <c r="TCK256" s="207"/>
      <c r="TCL256" s="207"/>
      <c r="TCM256" s="207"/>
      <c r="TCN256" s="207"/>
      <c r="TCO256" s="207"/>
      <c r="TCP256" s="207"/>
      <c r="TCQ256" s="207"/>
      <c r="TCR256" s="207"/>
      <c r="TCS256" s="207"/>
      <c r="TCT256" s="207"/>
      <c r="TMF256" s="207"/>
      <c r="TMG256" s="207"/>
      <c r="TMH256" s="207"/>
      <c r="TMI256" s="207"/>
      <c r="TMJ256" s="207"/>
      <c r="TMK256" s="207"/>
      <c r="TML256" s="207"/>
      <c r="TMM256" s="207"/>
      <c r="TMN256" s="207"/>
      <c r="TMO256" s="207"/>
      <c r="TMP256" s="207"/>
      <c r="TWB256" s="207"/>
      <c r="TWC256" s="207"/>
      <c r="TWD256" s="207"/>
      <c r="TWE256" s="207"/>
      <c r="TWF256" s="207"/>
      <c r="TWG256" s="207"/>
      <c r="TWH256" s="207"/>
      <c r="TWI256" s="207"/>
      <c r="TWJ256" s="207"/>
      <c r="TWK256" s="207"/>
      <c r="TWL256" s="207"/>
      <c r="UFX256" s="207"/>
      <c r="UFY256" s="207"/>
      <c r="UFZ256" s="207"/>
      <c r="UGA256" s="207"/>
      <c r="UGB256" s="207"/>
      <c r="UGC256" s="207"/>
      <c r="UGD256" s="207"/>
      <c r="UGE256" s="207"/>
      <c r="UGF256" s="207"/>
      <c r="UGG256" s="207"/>
      <c r="UGH256" s="207"/>
      <c r="UPT256" s="207"/>
      <c r="UPU256" s="207"/>
      <c r="UPV256" s="207"/>
      <c r="UPW256" s="207"/>
      <c r="UPX256" s="207"/>
      <c r="UPY256" s="207"/>
      <c r="UPZ256" s="207"/>
      <c r="UQA256" s="207"/>
      <c r="UQB256" s="207"/>
      <c r="UQC256" s="207"/>
      <c r="UQD256" s="207"/>
      <c r="UZP256" s="207"/>
      <c r="UZQ256" s="207"/>
      <c r="UZR256" s="207"/>
      <c r="UZS256" s="207"/>
      <c r="UZT256" s="207"/>
      <c r="UZU256" s="207"/>
      <c r="UZV256" s="207"/>
      <c r="UZW256" s="207"/>
      <c r="UZX256" s="207"/>
      <c r="UZY256" s="207"/>
      <c r="UZZ256" s="207"/>
      <c r="VJL256" s="207"/>
      <c r="VJM256" s="207"/>
      <c r="VJN256" s="207"/>
      <c r="VJO256" s="207"/>
      <c r="VJP256" s="207"/>
      <c r="VJQ256" s="207"/>
      <c r="VJR256" s="207"/>
      <c r="VJS256" s="207"/>
      <c r="VJT256" s="207"/>
      <c r="VJU256" s="207"/>
      <c r="VJV256" s="207"/>
      <c r="VTH256" s="207"/>
      <c r="VTI256" s="207"/>
      <c r="VTJ256" s="207"/>
      <c r="VTK256" s="207"/>
      <c r="VTL256" s="207"/>
      <c r="VTM256" s="207"/>
      <c r="VTN256" s="207"/>
      <c r="VTO256" s="207"/>
      <c r="VTP256" s="207"/>
      <c r="VTQ256" s="207"/>
      <c r="VTR256" s="207"/>
      <c r="WDD256" s="207"/>
      <c r="WDE256" s="207"/>
      <c r="WDF256" s="207"/>
      <c r="WDG256" s="207"/>
      <c r="WDH256" s="207"/>
      <c r="WDI256" s="207"/>
      <c r="WDJ256" s="207"/>
      <c r="WDK256" s="207"/>
      <c r="WDL256" s="207"/>
      <c r="WDM256" s="207"/>
      <c r="WDN256" s="207"/>
      <c r="WMZ256" s="207"/>
      <c r="WNA256" s="207"/>
      <c r="WNB256" s="207"/>
      <c r="WNC256" s="207"/>
      <c r="WND256" s="207"/>
      <c r="WNE256" s="207"/>
      <c r="WNF256" s="207"/>
      <c r="WNG256" s="207"/>
      <c r="WNH256" s="207"/>
      <c r="WNI256" s="207"/>
      <c r="WNJ256" s="207"/>
      <c r="WWV256" s="207"/>
      <c r="WWW256" s="207"/>
      <c r="WWX256" s="207"/>
      <c r="WWY256" s="207"/>
      <c r="WWZ256" s="207"/>
      <c r="WXA256" s="207"/>
      <c r="WXB256" s="207"/>
      <c r="WXC256" s="207"/>
      <c r="WXD256" s="207"/>
      <c r="WXE256" s="207"/>
      <c r="WXF256" s="207"/>
    </row>
    <row r="257" spans="1:16178" s="183" customFormat="1" ht="51" x14ac:dyDescent="0.25">
      <c r="A257" s="16">
        <v>1127</v>
      </c>
      <c r="B257" s="16" t="s">
        <v>3829</v>
      </c>
      <c r="C257" s="214">
        <v>101132</v>
      </c>
      <c r="D257" s="213"/>
      <c r="E257" s="213">
        <v>38588</v>
      </c>
      <c r="F257" s="201">
        <v>42240</v>
      </c>
      <c r="G257" s="16" t="s">
        <v>818</v>
      </c>
      <c r="H257" s="16"/>
      <c r="I257" s="16"/>
      <c r="J257" s="16" t="s">
        <v>831</v>
      </c>
      <c r="K257" s="16" t="s">
        <v>211</v>
      </c>
      <c r="L257" s="16" t="s">
        <v>92</v>
      </c>
      <c r="M257" s="16"/>
      <c r="N257" s="16" t="s">
        <v>831</v>
      </c>
      <c r="O257" s="16" t="s">
        <v>211</v>
      </c>
      <c r="P257" s="16" t="s">
        <v>92</v>
      </c>
      <c r="Q257" s="16" t="s">
        <v>95</v>
      </c>
      <c r="R257" s="16" t="s">
        <v>485</v>
      </c>
      <c r="S257" s="16" t="s">
        <v>2961</v>
      </c>
      <c r="T257" s="16" t="s">
        <v>255</v>
      </c>
      <c r="U257" s="16"/>
      <c r="V257" s="16">
        <v>220000000</v>
      </c>
      <c r="W257" s="16"/>
      <c r="X257" s="16"/>
      <c r="Y257" s="16"/>
      <c r="Z257" s="16"/>
      <c r="AA257" s="16"/>
      <c r="AB257" s="16"/>
      <c r="AC257" s="16"/>
      <c r="AD257" s="16"/>
      <c r="AE257" s="16"/>
      <c r="AF257" s="16">
        <v>220000000</v>
      </c>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t="s">
        <v>5706</v>
      </c>
      <c r="KJ257" s="207"/>
      <c r="KK257" s="207"/>
      <c r="KL257" s="207"/>
      <c r="KM257" s="207"/>
      <c r="KN257" s="207"/>
      <c r="KO257" s="207"/>
      <c r="KP257" s="207"/>
      <c r="KQ257" s="207"/>
      <c r="KR257" s="207"/>
      <c r="KS257" s="207"/>
      <c r="KT257" s="207"/>
      <c r="UF257" s="207"/>
      <c r="UG257" s="207"/>
      <c r="UH257" s="207"/>
      <c r="UI257" s="207"/>
      <c r="UJ257" s="207"/>
      <c r="UK257" s="207"/>
      <c r="UL257" s="207"/>
      <c r="UM257" s="207"/>
      <c r="UN257" s="207"/>
      <c r="UO257" s="207"/>
      <c r="UP257" s="207"/>
      <c r="AEB257" s="207"/>
      <c r="AEC257" s="207"/>
      <c r="AED257" s="207"/>
      <c r="AEE257" s="207"/>
      <c r="AEF257" s="207"/>
      <c r="AEG257" s="207"/>
      <c r="AEH257" s="207"/>
      <c r="AEI257" s="207"/>
      <c r="AEJ257" s="207"/>
      <c r="AEK257" s="207"/>
      <c r="AEL257" s="207"/>
      <c r="ANX257" s="207"/>
      <c r="ANY257" s="207"/>
      <c r="ANZ257" s="207"/>
      <c r="AOA257" s="207"/>
      <c r="AOB257" s="207"/>
      <c r="AOC257" s="207"/>
      <c r="AOD257" s="207"/>
      <c r="AOE257" s="207"/>
      <c r="AOF257" s="207"/>
      <c r="AOG257" s="207"/>
      <c r="AOH257" s="207"/>
      <c r="AXT257" s="207"/>
      <c r="AXU257" s="207"/>
      <c r="AXV257" s="207"/>
      <c r="AXW257" s="207"/>
      <c r="AXX257" s="207"/>
      <c r="AXY257" s="207"/>
      <c r="AXZ257" s="207"/>
      <c r="AYA257" s="207"/>
      <c r="AYB257" s="207"/>
      <c r="AYC257" s="207"/>
      <c r="AYD257" s="207"/>
      <c r="BHP257" s="207"/>
      <c r="BHQ257" s="207"/>
      <c r="BHR257" s="207"/>
      <c r="BHS257" s="207"/>
      <c r="BHT257" s="207"/>
      <c r="BHU257" s="207"/>
      <c r="BHV257" s="207"/>
      <c r="BHW257" s="207"/>
      <c r="BHX257" s="207"/>
      <c r="BHY257" s="207"/>
      <c r="BHZ257" s="207"/>
      <c r="BRL257" s="207"/>
      <c r="BRM257" s="207"/>
      <c r="BRN257" s="207"/>
      <c r="BRO257" s="207"/>
      <c r="BRP257" s="207"/>
      <c r="BRQ257" s="207"/>
      <c r="BRR257" s="207"/>
      <c r="BRS257" s="207"/>
      <c r="BRT257" s="207"/>
      <c r="BRU257" s="207"/>
      <c r="BRV257" s="207"/>
      <c r="CBH257" s="207"/>
      <c r="CBI257" s="207"/>
      <c r="CBJ257" s="207"/>
      <c r="CBK257" s="207"/>
      <c r="CBL257" s="207"/>
      <c r="CBM257" s="207"/>
      <c r="CBN257" s="207"/>
      <c r="CBO257" s="207"/>
      <c r="CBP257" s="207"/>
      <c r="CBQ257" s="207"/>
      <c r="CBR257" s="207"/>
      <c r="CLD257" s="207"/>
      <c r="CLE257" s="207"/>
      <c r="CLF257" s="207"/>
      <c r="CLG257" s="207"/>
      <c r="CLH257" s="207"/>
      <c r="CLI257" s="207"/>
      <c r="CLJ257" s="207"/>
      <c r="CLK257" s="207"/>
      <c r="CLL257" s="207"/>
      <c r="CLM257" s="207"/>
      <c r="CLN257" s="207"/>
      <c r="CUZ257" s="207"/>
      <c r="CVA257" s="207"/>
      <c r="CVB257" s="207"/>
      <c r="CVC257" s="207"/>
      <c r="CVD257" s="207"/>
      <c r="CVE257" s="207"/>
      <c r="CVF257" s="207"/>
      <c r="CVG257" s="207"/>
      <c r="CVH257" s="207"/>
      <c r="CVI257" s="207"/>
      <c r="CVJ257" s="207"/>
      <c r="DEV257" s="207"/>
      <c r="DEW257" s="207"/>
      <c r="DEX257" s="207"/>
      <c r="DEY257" s="207"/>
      <c r="DEZ257" s="207"/>
      <c r="DFA257" s="207"/>
      <c r="DFB257" s="207"/>
      <c r="DFC257" s="207"/>
      <c r="DFD257" s="207"/>
      <c r="DFE257" s="207"/>
      <c r="DFF257" s="207"/>
      <c r="DOR257" s="207"/>
      <c r="DOS257" s="207"/>
      <c r="DOT257" s="207"/>
      <c r="DOU257" s="207"/>
      <c r="DOV257" s="207"/>
      <c r="DOW257" s="207"/>
      <c r="DOX257" s="207"/>
      <c r="DOY257" s="207"/>
      <c r="DOZ257" s="207"/>
      <c r="DPA257" s="207"/>
      <c r="DPB257" s="207"/>
      <c r="DYN257" s="207"/>
      <c r="DYO257" s="207"/>
      <c r="DYP257" s="207"/>
      <c r="DYQ257" s="207"/>
      <c r="DYR257" s="207"/>
      <c r="DYS257" s="207"/>
      <c r="DYT257" s="207"/>
      <c r="DYU257" s="207"/>
      <c r="DYV257" s="207"/>
      <c r="DYW257" s="207"/>
      <c r="DYX257" s="207"/>
      <c r="EIJ257" s="207"/>
      <c r="EIK257" s="207"/>
      <c r="EIL257" s="207"/>
      <c r="EIM257" s="207"/>
      <c r="EIN257" s="207"/>
      <c r="EIO257" s="207"/>
      <c r="EIP257" s="207"/>
      <c r="EIQ257" s="207"/>
      <c r="EIR257" s="207"/>
      <c r="EIS257" s="207"/>
      <c r="EIT257" s="207"/>
      <c r="ESF257" s="207"/>
      <c r="ESG257" s="207"/>
      <c r="ESH257" s="207"/>
      <c r="ESI257" s="207"/>
      <c r="ESJ257" s="207"/>
      <c r="ESK257" s="207"/>
      <c r="ESL257" s="207"/>
      <c r="ESM257" s="207"/>
      <c r="ESN257" s="207"/>
      <c r="ESO257" s="207"/>
      <c r="ESP257" s="207"/>
      <c r="FCB257" s="207"/>
      <c r="FCC257" s="207"/>
      <c r="FCD257" s="207"/>
      <c r="FCE257" s="207"/>
      <c r="FCF257" s="207"/>
      <c r="FCG257" s="207"/>
      <c r="FCH257" s="207"/>
      <c r="FCI257" s="207"/>
      <c r="FCJ257" s="207"/>
      <c r="FCK257" s="207"/>
      <c r="FCL257" s="207"/>
      <c r="FLX257" s="207"/>
      <c r="FLY257" s="207"/>
      <c r="FLZ257" s="207"/>
      <c r="FMA257" s="207"/>
      <c r="FMB257" s="207"/>
      <c r="FMC257" s="207"/>
      <c r="FMD257" s="207"/>
      <c r="FME257" s="207"/>
      <c r="FMF257" s="207"/>
      <c r="FMG257" s="207"/>
      <c r="FMH257" s="207"/>
      <c r="FVT257" s="207"/>
      <c r="FVU257" s="207"/>
      <c r="FVV257" s="207"/>
      <c r="FVW257" s="207"/>
      <c r="FVX257" s="207"/>
      <c r="FVY257" s="207"/>
      <c r="FVZ257" s="207"/>
      <c r="FWA257" s="207"/>
      <c r="FWB257" s="207"/>
      <c r="FWC257" s="207"/>
      <c r="FWD257" s="207"/>
      <c r="GFP257" s="207"/>
      <c r="GFQ257" s="207"/>
      <c r="GFR257" s="207"/>
      <c r="GFS257" s="207"/>
      <c r="GFT257" s="207"/>
      <c r="GFU257" s="207"/>
      <c r="GFV257" s="207"/>
      <c r="GFW257" s="207"/>
      <c r="GFX257" s="207"/>
      <c r="GFY257" s="207"/>
      <c r="GFZ257" s="207"/>
      <c r="GPL257" s="207"/>
      <c r="GPM257" s="207"/>
      <c r="GPN257" s="207"/>
      <c r="GPO257" s="207"/>
      <c r="GPP257" s="207"/>
      <c r="GPQ257" s="207"/>
      <c r="GPR257" s="207"/>
      <c r="GPS257" s="207"/>
      <c r="GPT257" s="207"/>
      <c r="GPU257" s="207"/>
      <c r="GPV257" s="207"/>
      <c r="GZH257" s="207"/>
      <c r="GZI257" s="207"/>
      <c r="GZJ257" s="207"/>
      <c r="GZK257" s="207"/>
      <c r="GZL257" s="207"/>
      <c r="GZM257" s="207"/>
      <c r="GZN257" s="207"/>
      <c r="GZO257" s="207"/>
      <c r="GZP257" s="207"/>
      <c r="GZQ257" s="207"/>
      <c r="GZR257" s="207"/>
      <c r="HJD257" s="207"/>
      <c r="HJE257" s="207"/>
      <c r="HJF257" s="207"/>
      <c r="HJG257" s="207"/>
      <c r="HJH257" s="207"/>
      <c r="HJI257" s="207"/>
      <c r="HJJ257" s="207"/>
      <c r="HJK257" s="207"/>
      <c r="HJL257" s="207"/>
      <c r="HJM257" s="207"/>
      <c r="HJN257" s="207"/>
      <c r="HSZ257" s="207"/>
      <c r="HTA257" s="207"/>
      <c r="HTB257" s="207"/>
      <c r="HTC257" s="207"/>
      <c r="HTD257" s="207"/>
      <c r="HTE257" s="207"/>
      <c r="HTF257" s="207"/>
      <c r="HTG257" s="207"/>
      <c r="HTH257" s="207"/>
      <c r="HTI257" s="207"/>
      <c r="HTJ257" s="207"/>
      <c r="ICV257" s="207"/>
      <c r="ICW257" s="207"/>
      <c r="ICX257" s="207"/>
      <c r="ICY257" s="207"/>
      <c r="ICZ257" s="207"/>
      <c r="IDA257" s="207"/>
      <c r="IDB257" s="207"/>
      <c r="IDC257" s="207"/>
      <c r="IDD257" s="207"/>
      <c r="IDE257" s="207"/>
      <c r="IDF257" s="207"/>
      <c r="IMR257" s="207"/>
      <c r="IMS257" s="207"/>
      <c r="IMT257" s="207"/>
      <c r="IMU257" s="207"/>
      <c r="IMV257" s="207"/>
      <c r="IMW257" s="207"/>
      <c r="IMX257" s="207"/>
      <c r="IMY257" s="207"/>
      <c r="IMZ257" s="207"/>
      <c r="INA257" s="207"/>
      <c r="INB257" s="207"/>
      <c r="IWN257" s="207"/>
      <c r="IWO257" s="207"/>
      <c r="IWP257" s="207"/>
      <c r="IWQ257" s="207"/>
      <c r="IWR257" s="207"/>
      <c r="IWS257" s="207"/>
      <c r="IWT257" s="207"/>
      <c r="IWU257" s="207"/>
      <c r="IWV257" s="207"/>
      <c r="IWW257" s="207"/>
      <c r="IWX257" s="207"/>
      <c r="JGJ257" s="207"/>
      <c r="JGK257" s="207"/>
      <c r="JGL257" s="207"/>
      <c r="JGM257" s="207"/>
      <c r="JGN257" s="207"/>
      <c r="JGO257" s="207"/>
      <c r="JGP257" s="207"/>
      <c r="JGQ257" s="207"/>
      <c r="JGR257" s="207"/>
      <c r="JGS257" s="207"/>
      <c r="JGT257" s="207"/>
      <c r="JQF257" s="207"/>
      <c r="JQG257" s="207"/>
      <c r="JQH257" s="207"/>
      <c r="JQI257" s="207"/>
      <c r="JQJ257" s="207"/>
      <c r="JQK257" s="207"/>
      <c r="JQL257" s="207"/>
      <c r="JQM257" s="207"/>
      <c r="JQN257" s="207"/>
      <c r="JQO257" s="207"/>
      <c r="JQP257" s="207"/>
      <c r="KAB257" s="207"/>
      <c r="KAC257" s="207"/>
      <c r="KAD257" s="207"/>
      <c r="KAE257" s="207"/>
      <c r="KAF257" s="207"/>
      <c r="KAG257" s="207"/>
      <c r="KAH257" s="207"/>
      <c r="KAI257" s="207"/>
      <c r="KAJ257" s="207"/>
      <c r="KAK257" s="207"/>
      <c r="KAL257" s="207"/>
      <c r="KJX257" s="207"/>
      <c r="KJY257" s="207"/>
      <c r="KJZ257" s="207"/>
      <c r="KKA257" s="207"/>
      <c r="KKB257" s="207"/>
      <c r="KKC257" s="207"/>
      <c r="KKD257" s="207"/>
      <c r="KKE257" s="207"/>
      <c r="KKF257" s="207"/>
      <c r="KKG257" s="207"/>
      <c r="KKH257" s="207"/>
      <c r="KTT257" s="207"/>
      <c r="KTU257" s="207"/>
      <c r="KTV257" s="207"/>
      <c r="KTW257" s="207"/>
      <c r="KTX257" s="207"/>
      <c r="KTY257" s="207"/>
      <c r="KTZ257" s="207"/>
      <c r="KUA257" s="207"/>
      <c r="KUB257" s="207"/>
      <c r="KUC257" s="207"/>
      <c r="KUD257" s="207"/>
      <c r="LDP257" s="207"/>
      <c r="LDQ257" s="207"/>
      <c r="LDR257" s="207"/>
      <c r="LDS257" s="207"/>
      <c r="LDT257" s="207"/>
      <c r="LDU257" s="207"/>
      <c r="LDV257" s="207"/>
      <c r="LDW257" s="207"/>
      <c r="LDX257" s="207"/>
      <c r="LDY257" s="207"/>
      <c r="LDZ257" s="207"/>
      <c r="LNL257" s="207"/>
      <c r="LNM257" s="207"/>
      <c r="LNN257" s="207"/>
      <c r="LNO257" s="207"/>
      <c r="LNP257" s="207"/>
      <c r="LNQ257" s="207"/>
      <c r="LNR257" s="207"/>
      <c r="LNS257" s="207"/>
      <c r="LNT257" s="207"/>
      <c r="LNU257" s="207"/>
      <c r="LNV257" s="207"/>
      <c r="LXH257" s="207"/>
      <c r="LXI257" s="207"/>
      <c r="LXJ257" s="207"/>
      <c r="LXK257" s="207"/>
      <c r="LXL257" s="207"/>
      <c r="LXM257" s="207"/>
      <c r="LXN257" s="207"/>
      <c r="LXO257" s="207"/>
      <c r="LXP257" s="207"/>
      <c r="LXQ257" s="207"/>
      <c r="LXR257" s="207"/>
      <c r="MHD257" s="207"/>
      <c r="MHE257" s="207"/>
      <c r="MHF257" s="207"/>
      <c r="MHG257" s="207"/>
      <c r="MHH257" s="207"/>
      <c r="MHI257" s="207"/>
      <c r="MHJ257" s="207"/>
      <c r="MHK257" s="207"/>
      <c r="MHL257" s="207"/>
      <c r="MHM257" s="207"/>
      <c r="MHN257" s="207"/>
      <c r="MQZ257" s="207"/>
      <c r="MRA257" s="207"/>
      <c r="MRB257" s="207"/>
      <c r="MRC257" s="207"/>
      <c r="MRD257" s="207"/>
      <c r="MRE257" s="207"/>
      <c r="MRF257" s="207"/>
      <c r="MRG257" s="207"/>
      <c r="MRH257" s="207"/>
      <c r="MRI257" s="207"/>
      <c r="MRJ257" s="207"/>
      <c r="NAV257" s="207"/>
      <c r="NAW257" s="207"/>
      <c r="NAX257" s="207"/>
      <c r="NAY257" s="207"/>
      <c r="NAZ257" s="207"/>
      <c r="NBA257" s="207"/>
      <c r="NBB257" s="207"/>
      <c r="NBC257" s="207"/>
      <c r="NBD257" s="207"/>
      <c r="NBE257" s="207"/>
      <c r="NBF257" s="207"/>
      <c r="NKR257" s="207"/>
      <c r="NKS257" s="207"/>
      <c r="NKT257" s="207"/>
      <c r="NKU257" s="207"/>
      <c r="NKV257" s="207"/>
      <c r="NKW257" s="207"/>
      <c r="NKX257" s="207"/>
      <c r="NKY257" s="207"/>
      <c r="NKZ257" s="207"/>
      <c r="NLA257" s="207"/>
      <c r="NLB257" s="207"/>
      <c r="NUN257" s="207"/>
      <c r="NUO257" s="207"/>
      <c r="NUP257" s="207"/>
      <c r="NUQ257" s="207"/>
      <c r="NUR257" s="207"/>
      <c r="NUS257" s="207"/>
      <c r="NUT257" s="207"/>
      <c r="NUU257" s="207"/>
      <c r="NUV257" s="207"/>
      <c r="NUW257" s="207"/>
      <c r="NUX257" s="207"/>
      <c r="OEJ257" s="207"/>
      <c r="OEK257" s="207"/>
      <c r="OEL257" s="207"/>
      <c r="OEM257" s="207"/>
      <c r="OEN257" s="207"/>
      <c r="OEO257" s="207"/>
      <c r="OEP257" s="207"/>
      <c r="OEQ257" s="207"/>
      <c r="OER257" s="207"/>
      <c r="OES257" s="207"/>
      <c r="OET257" s="207"/>
      <c r="OOF257" s="207"/>
      <c r="OOG257" s="207"/>
      <c r="OOH257" s="207"/>
      <c r="OOI257" s="207"/>
      <c r="OOJ257" s="207"/>
      <c r="OOK257" s="207"/>
      <c r="OOL257" s="207"/>
      <c r="OOM257" s="207"/>
      <c r="OON257" s="207"/>
      <c r="OOO257" s="207"/>
      <c r="OOP257" s="207"/>
      <c r="OYB257" s="207"/>
      <c r="OYC257" s="207"/>
      <c r="OYD257" s="207"/>
      <c r="OYE257" s="207"/>
      <c r="OYF257" s="207"/>
      <c r="OYG257" s="207"/>
      <c r="OYH257" s="207"/>
      <c r="OYI257" s="207"/>
      <c r="OYJ257" s="207"/>
      <c r="OYK257" s="207"/>
      <c r="OYL257" s="207"/>
      <c r="PHX257" s="207"/>
      <c r="PHY257" s="207"/>
      <c r="PHZ257" s="207"/>
      <c r="PIA257" s="207"/>
      <c r="PIB257" s="207"/>
      <c r="PIC257" s="207"/>
      <c r="PID257" s="207"/>
      <c r="PIE257" s="207"/>
      <c r="PIF257" s="207"/>
      <c r="PIG257" s="207"/>
      <c r="PIH257" s="207"/>
      <c r="PRT257" s="207"/>
      <c r="PRU257" s="207"/>
      <c r="PRV257" s="207"/>
      <c r="PRW257" s="207"/>
      <c r="PRX257" s="207"/>
      <c r="PRY257" s="207"/>
      <c r="PRZ257" s="207"/>
      <c r="PSA257" s="207"/>
      <c r="PSB257" s="207"/>
      <c r="PSC257" s="207"/>
      <c r="PSD257" s="207"/>
      <c r="QBP257" s="207"/>
      <c r="QBQ257" s="207"/>
      <c r="QBR257" s="207"/>
      <c r="QBS257" s="207"/>
      <c r="QBT257" s="207"/>
      <c r="QBU257" s="207"/>
      <c r="QBV257" s="207"/>
      <c r="QBW257" s="207"/>
      <c r="QBX257" s="207"/>
      <c r="QBY257" s="207"/>
      <c r="QBZ257" s="207"/>
      <c r="QLL257" s="207"/>
      <c r="QLM257" s="207"/>
      <c r="QLN257" s="207"/>
      <c r="QLO257" s="207"/>
      <c r="QLP257" s="207"/>
      <c r="QLQ257" s="207"/>
      <c r="QLR257" s="207"/>
      <c r="QLS257" s="207"/>
      <c r="QLT257" s="207"/>
      <c r="QLU257" s="207"/>
      <c r="QLV257" s="207"/>
      <c r="QVH257" s="207"/>
      <c r="QVI257" s="207"/>
      <c r="QVJ257" s="207"/>
      <c r="QVK257" s="207"/>
      <c r="QVL257" s="207"/>
      <c r="QVM257" s="207"/>
      <c r="QVN257" s="207"/>
      <c r="QVO257" s="207"/>
      <c r="QVP257" s="207"/>
      <c r="QVQ257" s="207"/>
      <c r="QVR257" s="207"/>
      <c r="RFD257" s="207"/>
      <c r="RFE257" s="207"/>
      <c r="RFF257" s="207"/>
      <c r="RFG257" s="207"/>
      <c r="RFH257" s="207"/>
      <c r="RFI257" s="207"/>
      <c r="RFJ257" s="207"/>
      <c r="RFK257" s="207"/>
      <c r="RFL257" s="207"/>
      <c r="RFM257" s="207"/>
      <c r="RFN257" s="207"/>
      <c r="ROZ257" s="207"/>
      <c r="RPA257" s="207"/>
      <c r="RPB257" s="207"/>
      <c r="RPC257" s="207"/>
      <c r="RPD257" s="207"/>
      <c r="RPE257" s="207"/>
      <c r="RPF257" s="207"/>
      <c r="RPG257" s="207"/>
      <c r="RPH257" s="207"/>
      <c r="RPI257" s="207"/>
      <c r="RPJ257" s="207"/>
      <c r="RYV257" s="207"/>
      <c r="RYW257" s="207"/>
      <c r="RYX257" s="207"/>
      <c r="RYY257" s="207"/>
      <c r="RYZ257" s="207"/>
      <c r="RZA257" s="207"/>
      <c r="RZB257" s="207"/>
      <c r="RZC257" s="207"/>
      <c r="RZD257" s="207"/>
      <c r="RZE257" s="207"/>
      <c r="RZF257" s="207"/>
      <c r="SIR257" s="207"/>
      <c r="SIS257" s="207"/>
      <c r="SIT257" s="207"/>
      <c r="SIU257" s="207"/>
      <c r="SIV257" s="207"/>
      <c r="SIW257" s="207"/>
      <c r="SIX257" s="207"/>
      <c r="SIY257" s="207"/>
      <c r="SIZ257" s="207"/>
      <c r="SJA257" s="207"/>
      <c r="SJB257" s="207"/>
      <c r="SSN257" s="207"/>
      <c r="SSO257" s="207"/>
      <c r="SSP257" s="207"/>
      <c r="SSQ257" s="207"/>
      <c r="SSR257" s="207"/>
      <c r="SSS257" s="207"/>
      <c r="SST257" s="207"/>
      <c r="SSU257" s="207"/>
      <c r="SSV257" s="207"/>
      <c r="SSW257" s="207"/>
      <c r="SSX257" s="207"/>
      <c r="TCJ257" s="207"/>
      <c r="TCK257" s="207"/>
      <c r="TCL257" s="207"/>
      <c r="TCM257" s="207"/>
      <c r="TCN257" s="207"/>
      <c r="TCO257" s="207"/>
      <c r="TCP257" s="207"/>
      <c r="TCQ257" s="207"/>
      <c r="TCR257" s="207"/>
      <c r="TCS257" s="207"/>
      <c r="TCT257" s="207"/>
      <c r="TMF257" s="207"/>
      <c r="TMG257" s="207"/>
      <c r="TMH257" s="207"/>
      <c r="TMI257" s="207"/>
      <c r="TMJ257" s="207"/>
      <c r="TMK257" s="207"/>
      <c r="TML257" s="207"/>
      <c r="TMM257" s="207"/>
      <c r="TMN257" s="207"/>
      <c r="TMO257" s="207"/>
      <c r="TMP257" s="207"/>
      <c r="TWB257" s="207"/>
      <c r="TWC257" s="207"/>
      <c r="TWD257" s="207"/>
      <c r="TWE257" s="207"/>
      <c r="TWF257" s="207"/>
      <c r="TWG257" s="207"/>
      <c r="TWH257" s="207"/>
      <c r="TWI257" s="207"/>
      <c r="TWJ257" s="207"/>
      <c r="TWK257" s="207"/>
      <c r="TWL257" s="207"/>
      <c r="UFX257" s="207"/>
      <c r="UFY257" s="207"/>
      <c r="UFZ257" s="207"/>
      <c r="UGA257" s="207"/>
      <c r="UGB257" s="207"/>
      <c r="UGC257" s="207"/>
      <c r="UGD257" s="207"/>
      <c r="UGE257" s="207"/>
      <c r="UGF257" s="207"/>
      <c r="UGG257" s="207"/>
      <c r="UGH257" s="207"/>
      <c r="UPT257" s="207"/>
      <c r="UPU257" s="207"/>
      <c r="UPV257" s="207"/>
      <c r="UPW257" s="207"/>
      <c r="UPX257" s="207"/>
      <c r="UPY257" s="207"/>
      <c r="UPZ257" s="207"/>
      <c r="UQA257" s="207"/>
      <c r="UQB257" s="207"/>
      <c r="UQC257" s="207"/>
      <c r="UQD257" s="207"/>
      <c r="UZP257" s="207"/>
      <c r="UZQ257" s="207"/>
      <c r="UZR257" s="207"/>
      <c r="UZS257" s="207"/>
      <c r="UZT257" s="207"/>
      <c r="UZU257" s="207"/>
      <c r="UZV257" s="207"/>
      <c r="UZW257" s="207"/>
      <c r="UZX257" s="207"/>
      <c r="UZY257" s="207"/>
      <c r="UZZ257" s="207"/>
      <c r="VJL257" s="207"/>
      <c r="VJM257" s="207"/>
      <c r="VJN257" s="207"/>
      <c r="VJO257" s="207"/>
      <c r="VJP257" s="207"/>
      <c r="VJQ257" s="207"/>
      <c r="VJR257" s="207"/>
      <c r="VJS257" s="207"/>
      <c r="VJT257" s="207"/>
      <c r="VJU257" s="207"/>
      <c r="VJV257" s="207"/>
      <c r="VTH257" s="207"/>
      <c r="VTI257" s="207"/>
      <c r="VTJ257" s="207"/>
      <c r="VTK257" s="207"/>
      <c r="VTL257" s="207"/>
      <c r="VTM257" s="207"/>
      <c r="VTN257" s="207"/>
      <c r="VTO257" s="207"/>
      <c r="VTP257" s="207"/>
      <c r="VTQ257" s="207"/>
      <c r="VTR257" s="207"/>
      <c r="WDD257" s="207"/>
      <c r="WDE257" s="207"/>
      <c r="WDF257" s="207"/>
      <c r="WDG257" s="207"/>
      <c r="WDH257" s="207"/>
      <c r="WDI257" s="207"/>
      <c r="WDJ257" s="207"/>
      <c r="WDK257" s="207"/>
      <c r="WDL257" s="207"/>
      <c r="WDM257" s="207"/>
      <c r="WDN257" s="207"/>
      <c r="WMZ257" s="207"/>
      <c r="WNA257" s="207"/>
      <c r="WNB257" s="207"/>
      <c r="WNC257" s="207"/>
      <c r="WND257" s="207"/>
      <c r="WNE257" s="207"/>
      <c r="WNF257" s="207"/>
      <c r="WNG257" s="207"/>
      <c r="WNH257" s="207"/>
      <c r="WNI257" s="207"/>
      <c r="WNJ257" s="207"/>
      <c r="WWV257" s="207"/>
      <c r="WWW257" s="207"/>
      <c r="WWX257" s="207"/>
      <c r="WWY257" s="207"/>
      <c r="WWZ257" s="207"/>
      <c r="WXA257" s="207"/>
      <c r="WXB257" s="207"/>
      <c r="WXC257" s="207"/>
      <c r="WXD257" s="207"/>
      <c r="WXE257" s="207"/>
      <c r="WXF257" s="207"/>
    </row>
    <row r="258" spans="1:16178" s="183" customFormat="1" ht="34.5" customHeight="1" x14ac:dyDescent="0.25">
      <c r="A258" s="16">
        <v>1130</v>
      </c>
      <c r="B258" s="16" t="s">
        <v>3215</v>
      </c>
      <c r="C258" s="214">
        <v>101135</v>
      </c>
      <c r="D258" s="213"/>
      <c r="E258" s="213">
        <v>38593</v>
      </c>
      <c r="F258" s="201">
        <v>42245</v>
      </c>
      <c r="G258" s="16" t="s">
        <v>939</v>
      </c>
      <c r="H258" s="16" t="s">
        <v>991</v>
      </c>
      <c r="I258" s="16"/>
      <c r="J258" s="16" t="s">
        <v>240</v>
      </c>
      <c r="K258" s="16" t="s">
        <v>240</v>
      </c>
      <c r="L258" s="16" t="s">
        <v>92</v>
      </c>
      <c r="M258" s="16"/>
      <c r="N258" s="16" t="s">
        <v>240</v>
      </c>
      <c r="O258" s="16" t="s">
        <v>240</v>
      </c>
      <c r="P258" s="16" t="s">
        <v>92</v>
      </c>
      <c r="Q258" s="16" t="s">
        <v>95</v>
      </c>
      <c r="R258" s="16" t="s">
        <v>485</v>
      </c>
      <c r="S258" s="16" t="s">
        <v>3216</v>
      </c>
      <c r="T258" s="16"/>
      <c r="U258" s="16"/>
      <c r="V258" s="16">
        <v>17400000</v>
      </c>
      <c r="W258" s="16"/>
      <c r="X258" s="16"/>
      <c r="Y258" s="16"/>
      <c r="Z258" s="16"/>
      <c r="AA258" s="16"/>
      <c r="AB258" s="16"/>
      <c r="AC258" s="16"/>
      <c r="AD258" s="16"/>
      <c r="AE258" s="16"/>
      <c r="AF258" s="16">
        <v>17400000</v>
      </c>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t="s">
        <v>5308</v>
      </c>
    </row>
    <row r="259" spans="1:16178" s="183" customFormat="1" ht="34.5" customHeight="1" x14ac:dyDescent="0.25">
      <c r="A259" s="15">
        <v>1130</v>
      </c>
      <c r="B259" s="15" t="s">
        <v>5309</v>
      </c>
      <c r="C259" s="197">
        <v>101135</v>
      </c>
      <c r="D259" s="198">
        <v>38593</v>
      </c>
      <c r="E259" s="198">
        <v>38593</v>
      </c>
      <c r="F259" s="169">
        <v>49550</v>
      </c>
      <c r="G259" s="15" t="s">
        <v>939</v>
      </c>
      <c r="H259" s="15" t="s">
        <v>991</v>
      </c>
      <c r="I259" s="15" t="s">
        <v>5311</v>
      </c>
      <c r="J259" s="15" t="s">
        <v>240</v>
      </c>
      <c r="K259" s="15" t="s">
        <v>240</v>
      </c>
      <c r="L259" s="15" t="s">
        <v>92</v>
      </c>
      <c r="M259" s="15"/>
      <c r="N259" s="15" t="s">
        <v>240</v>
      </c>
      <c r="O259" s="15" t="s">
        <v>240</v>
      </c>
      <c r="P259" s="15" t="s">
        <v>92</v>
      </c>
      <c r="Q259" s="15" t="s">
        <v>95</v>
      </c>
      <c r="R259" s="15" t="s">
        <v>485</v>
      </c>
      <c r="S259" s="15" t="s">
        <v>4725</v>
      </c>
      <c r="T259" s="15" t="s">
        <v>3216</v>
      </c>
      <c r="U259" s="15"/>
      <c r="V259" s="15">
        <v>31000000</v>
      </c>
      <c r="W259" s="15"/>
      <c r="X259" s="15"/>
      <c r="Y259" s="15"/>
      <c r="Z259" s="15"/>
      <c r="AA259" s="15"/>
      <c r="AB259" s="15"/>
      <c r="AC259" s="15"/>
      <c r="AD259" s="15"/>
      <c r="AE259" s="15"/>
      <c r="AF259" s="15">
        <v>31000000</v>
      </c>
      <c r="AG259" s="15">
        <v>850</v>
      </c>
      <c r="AH259" s="15">
        <v>48</v>
      </c>
      <c r="AI259" s="15">
        <v>2500</v>
      </c>
      <c r="AJ259" s="15">
        <v>80</v>
      </c>
      <c r="AK259" s="15"/>
      <c r="AL259" s="15"/>
      <c r="AM259" s="15"/>
      <c r="AN259" s="15"/>
      <c r="AO259" s="15"/>
      <c r="AP259" s="15"/>
      <c r="AQ259" s="15"/>
      <c r="AR259" s="15"/>
      <c r="AS259" s="15"/>
      <c r="AT259" s="15"/>
      <c r="AU259" s="15"/>
      <c r="AV259" s="15"/>
      <c r="AW259" s="15"/>
      <c r="AX259" s="15" t="s">
        <v>468</v>
      </c>
      <c r="AY259" s="196"/>
      <c r="AZ259" s="15"/>
      <c r="BA259" s="15"/>
      <c r="BB259" s="15" t="s">
        <v>5312</v>
      </c>
      <c r="BC259" s="15" t="s">
        <v>5313</v>
      </c>
      <c r="BD259" s="15">
        <v>43</v>
      </c>
      <c r="BE259" s="15">
        <v>22</v>
      </c>
      <c r="BF259" s="15">
        <v>12.04</v>
      </c>
      <c r="BG259" s="15">
        <v>22</v>
      </c>
      <c r="BH259" s="15">
        <v>52</v>
      </c>
      <c r="BI259" s="15">
        <v>56.1</v>
      </c>
      <c r="BJ259" s="15">
        <f t="shared" ref="BJ259:BJ261" si="111">BD259+BE259/60+BF259/3600</f>
        <v>43.370011111111111</v>
      </c>
      <c r="BK259" s="15">
        <f t="shared" ref="BK259:BK261" si="112">BG259+BH259/60+BI259/3600</f>
        <v>22.882249999999999</v>
      </c>
      <c r="BL259" s="15"/>
      <c r="BM259" s="15"/>
      <c r="BN259" s="15"/>
    </row>
    <row r="260" spans="1:16178" s="183" customFormat="1" ht="34.5" customHeight="1" x14ac:dyDescent="0.25">
      <c r="A260" s="15">
        <v>1130</v>
      </c>
      <c r="B260" s="15" t="s">
        <v>5309</v>
      </c>
      <c r="C260" s="197">
        <v>101135</v>
      </c>
      <c r="D260" s="198">
        <v>38593</v>
      </c>
      <c r="E260" s="198">
        <v>38593</v>
      </c>
      <c r="F260" s="169">
        <v>49550</v>
      </c>
      <c r="G260" s="15" t="s">
        <v>939</v>
      </c>
      <c r="H260" s="15" t="s">
        <v>991</v>
      </c>
      <c r="I260" s="15" t="s">
        <v>5310</v>
      </c>
      <c r="J260" s="15" t="s">
        <v>240</v>
      </c>
      <c r="K260" s="15" t="s">
        <v>240</v>
      </c>
      <c r="L260" s="15" t="s">
        <v>92</v>
      </c>
      <c r="M260" s="15"/>
      <c r="N260" s="15" t="s">
        <v>240</v>
      </c>
      <c r="O260" s="15" t="s">
        <v>240</v>
      </c>
      <c r="P260" s="15" t="s">
        <v>92</v>
      </c>
      <c r="Q260" s="15" t="s">
        <v>95</v>
      </c>
      <c r="R260" s="15" t="s">
        <v>485</v>
      </c>
      <c r="S260" s="15" t="s">
        <v>4725</v>
      </c>
      <c r="T260" s="15" t="s">
        <v>3216</v>
      </c>
      <c r="U260" s="15"/>
      <c r="V260" s="15"/>
      <c r="W260" s="15"/>
      <c r="X260" s="15"/>
      <c r="Y260" s="15"/>
      <c r="Z260" s="15"/>
      <c r="AA260" s="15"/>
      <c r="AB260" s="15"/>
      <c r="AC260" s="15"/>
      <c r="AD260" s="15"/>
      <c r="AE260" s="15"/>
      <c r="AF260" s="15" t="s">
        <v>2726</v>
      </c>
      <c r="AG260" s="15"/>
      <c r="AH260" s="15"/>
      <c r="AI260" s="15"/>
      <c r="AJ260" s="15"/>
      <c r="AK260" s="15"/>
      <c r="AL260" s="15"/>
      <c r="AM260" s="15"/>
      <c r="AN260" s="15"/>
      <c r="AO260" s="15"/>
      <c r="AP260" s="15"/>
      <c r="AQ260" s="15"/>
      <c r="AR260" s="15"/>
      <c r="AS260" s="15"/>
      <c r="AT260" s="15"/>
      <c r="AU260" s="15"/>
      <c r="AV260" s="15"/>
      <c r="AW260" s="15"/>
      <c r="AX260" s="224" t="s">
        <v>458</v>
      </c>
      <c r="AY260" s="196"/>
      <c r="AZ260" s="15"/>
      <c r="BA260" s="15"/>
      <c r="BB260" s="15" t="s">
        <v>5314</v>
      </c>
      <c r="BC260" s="15" t="s">
        <v>5315</v>
      </c>
      <c r="BD260" s="15">
        <v>43</v>
      </c>
      <c r="BE260" s="15">
        <v>22</v>
      </c>
      <c r="BF260" s="15">
        <v>56.4</v>
      </c>
      <c r="BG260" s="15">
        <v>22</v>
      </c>
      <c r="BH260" s="15">
        <v>54</v>
      </c>
      <c r="BI260" s="15">
        <v>40.1</v>
      </c>
      <c r="BJ260" s="15">
        <f t="shared" si="111"/>
        <v>43.382333333333335</v>
      </c>
      <c r="BK260" s="15">
        <f t="shared" si="112"/>
        <v>22.911138888888889</v>
      </c>
      <c r="BL260" s="15"/>
      <c r="BM260" s="15"/>
      <c r="BN260" s="15"/>
    </row>
    <row r="261" spans="1:16178" s="183" customFormat="1" ht="34.5" customHeight="1" x14ac:dyDescent="0.25">
      <c r="A261" s="15">
        <v>1130</v>
      </c>
      <c r="B261" s="15" t="s">
        <v>5309</v>
      </c>
      <c r="C261" s="197">
        <v>101135</v>
      </c>
      <c r="D261" s="198">
        <v>38593</v>
      </c>
      <c r="E261" s="198">
        <v>38593</v>
      </c>
      <c r="F261" s="169">
        <v>49550</v>
      </c>
      <c r="G261" s="15" t="s">
        <v>939</v>
      </c>
      <c r="H261" s="15" t="s">
        <v>991</v>
      </c>
      <c r="I261" s="15" t="s">
        <v>2722</v>
      </c>
      <c r="J261" s="15" t="s">
        <v>240</v>
      </c>
      <c r="K261" s="15" t="s">
        <v>240</v>
      </c>
      <c r="L261" s="15" t="s">
        <v>92</v>
      </c>
      <c r="M261" s="15"/>
      <c r="N261" s="15" t="s">
        <v>240</v>
      </c>
      <c r="O261" s="15" t="s">
        <v>240</v>
      </c>
      <c r="P261" s="15" t="s">
        <v>92</v>
      </c>
      <c r="Q261" s="15" t="s">
        <v>95</v>
      </c>
      <c r="R261" s="15" t="s">
        <v>485</v>
      </c>
      <c r="S261" s="15" t="s">
        <v>4725</v>
      </c>
      <c r="T261" s="15" t="s">
        <v>3216</v>
      </c>
      <c r="U261" s="15"/>
      <c r="W261" s="15"/>
      <c r="X261" s="15"/>
      <c r="Y261" s="15"/>
      <c r="Z261" s="15"/>
      <c r="AA261" s="15"/>
      <c r="AB261" s="15"/>
      <c r="AC261" s="15"/>
      <c r="AD261" s="15"/>
      <c r="AE261" s="15"/>
      <c r="AF261" s="15" t="s">
        <v>2726</v>
      </c>
      <c r="AG261" s="15"/>
      <c r="AH261" s="15"/>
      <c r="AI261" s="15"/>
      <c r="AJ261" s="15"/>
      <c r="AK261" s="15"/>
      <c r="AL261" s="15"/>
      <c r="AM261" s="15"/>
      <c r="AN261" s="15"/>
      <c r="AO261" s="15"/>
      <c r="AP261" s="15"/>
      <c r="AQ261" s="15"/>
      <c r="AR261" s="15"/>
      <c r="AS261" s="15"/>
      <c r="AT261" s="15"/>
      <c r="AU261" s="15"/>
      <c r="AV261" s="15"/>
      <c r="AW261" s="15"/>
      <c r="AX261" s="224" t="s">
        <v>3651</v>
      </c>
      <c r="AY261" s="196"/>
      <c r="AZ261" s="15"/>
      <c r="BA261" s="15"/>
      <c r="BB261" s="15" t="s">
        <v>5316</v>
      </c>
      <c r="BC261" s="15" t="s">
        <v>5317</v>
      </c>
      <c r="BD261" s="15">
        <v>43</v>
      </c>
      <c r="BE261" s="15">
        <v>22</v>
      </c>
      <c r="BF261" s="15">
        <v>56.7</v>
      </c>
      <c r="BG261" s="15">
        <v>22</v>
      </c>
      <c r="BH261" s="15">
        <v>54</v>
      </c>
      <c r="BI261" s="15">
        <v>41.8</v>
      </c>
      <c r="BJ261" s="15">
        <f t="shared" si="111"/>
        <v>43.382416666666664</v>
      </c>
      <c r="BK261" s="15">
        <f t="shared" si="112"/>
        <v>22.91161111111111</v>
      </c>
      <c r="BL261" s="15"/>
      <c r="BM261" s="15"/>
      <c r="BN261" s="15"/>
    </row>
    <row r="262" spans="1:16178" s="183" customFormat="1" ht="34.5" customHeight="1" x14ac:dyDescent="0.25">
      <c r="A262" s="16">
        <v>1138</v>
      </c>
      <c r="B262" s="16" t="s">
        <v>2511</v>
      </c>
      <c r="C262" s="214">
        <v>101143</v>
      </c>
      <c r="D262" s="213"/>
      <c r="E262" s="213">
        <v>38595</v>
      </c>
      <c r="F262" s="201">
        <v>42247</v>
      </c>
      <c r="G262" s="16" t="s">
        <v>654</v>
      </c>
      <c r="H262" s="16"/>
      <c r="I262" s="16"/>
      <c r="J262" s="16" t="s">
        <v>97</v>
      </c>
      <c r="K262" s="16" t="s">
        <v>98</v>
      </c>
      <c r="L262" s="16" t="s">
        <v>51</v>
      </c>
      <c r="M262" s="16" t="s">
        <v>832</v>
      </c>
      <c r="N262" s="16" t="s">
        <v>97</v>
      </c>
      <c r="O262" s="16" t="s">
        <v>98</v>
      </c>
      <c r="P262" s="16" t="s">
        <v>51</v>
      </c>
      <c r="Q262" s="16" t="s">
        <v>60</v>
      </c>
      <c r="R262" s="16" t="s">
        <v>485</v>
      </c>
      <c r="S262" s="16" t="s">
        <v>545</v>
      </c>
      <c r="T262" s="16"/>
      <c r="U262" s="16"/>
      <c r="V262" s="16">
        <v>16000</v>
      </c>
      <c r="W262" s="16"/>
      <c r="X262" s="16"/>
      <c r="Y262" s="16"/>
      <c r="Z262" s="16"/>
      <c r="AA262" s="16"/>
      <c r="AB262" s="16"/>
      <c r="AC262" s="16">
        <v>16000</v>
      </c>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t="s">
        <v>5707</v>
      </c>
      <c r="BC262" s="16" t="s">
        <v>5708</v>
      </c>
      <c r="BD262" s="16">
        <v>43</v>
      </c>
      <c r="BE262" s="16">
        <v>28</v>
      </c>
      <c r="BF262" s="16">
        <v>37.340000000000003</v>
      </c>
      <c r="BG262" s="16">
        <v>25</v>
      </c>
      <c r="BH262" s="16">
        <v>54</v>
      </c>
      <c r="BI262" s="16">
        <v>16.690000000000001</v>
      </c>
      <c r="BJ262" s="16">
        <f t="shared" ref="BJ262:BJ281" si="113">BD262+BE262/60+BF262/3600</f>
        <v>43.477038888888892</v>
      </c>
      <c r="BK262" s="16">
        <f t="shared" ref="BK262:BK281" si="114">BG262+BH262/60+BI262/3600</f>
        <v>25.90463611111111</v>
      </c>
      <c r="BL262" s="16"/>
      <c r="BM262" s="16"/>
      <c r="BN262" s="16" t="s">
        <v>5709</v>
      </c>
    </row>
    <row r="263" spans="1:16178" s="183" customFormat="1" ht="34.5" customHeight="1" x14ac:dyDescent="0.25">
      <c r="A263" s="16">
        <v>1139</v>
      </c>
      <c r="B263" s="16" t="s">
        <v>833</v>
      </c>
      <c r="C263" s="214">
        <v>101144</v>
      </c>
      <c r="D263" s="213"/>
      <c r="E263" s="213">
        <v>38595</v>
      </c>
      <c r="F263" s="201">
        <v>42369</v>
      </c>
      <c r="G263" s="16" t="s">
        <v>3830</v>
      </c>
      <c r="H263" s="16"/>
      <c r="I263" s="16"/>
      <c r="J263" s="16" t="s">
        <v>301</v>
      </c>
      <c r="K263" s="16" t="s">
        <v>98</v>
      </c>
      <c r="L263" s="16" t="s">
        <v>51</v>
      </c>
      <c r="M263" s="16" t="s">
        <v>834</v>
      </c>
      <c r="N263" s="16" t="s">
        <v>301</v>
      </c>
      <c r="O263" s="16" t="s">
        <v>98</v>
      </c>
      <c r="P263" s="16" t="s">
        <v>51</v>
      </c>
      <c r="Q263" s="16" t="s">
        <v>60</v>
      </c>
      <c r="R263" s="16" t="s">
        <v>835</v>
      </c>
      <c r="S263" s="16" t="s">
        <v>836</v>
      </c>
      <c r="T263" s="16"/>
      <c r="U263" s="16"/>
      <c r="V263" s="16">
        <v>36000</v>
      </c>
      <c r="W263" s="16"/>
      <c r="X263" s="16"/>
      <c r="Y263" s="16"/>
      <c r="Z263" s="16"/>
      <c r="AA263" s="16"/>
      <c r="AB263" s="16"/>
      <c r="AC263" s="16">
        <v>36000</v>
      </c>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203"/>
      <c r="AZ263" s="16"/>
      <c r="BA263" s="16"/>
      <c r="BB263" s="16" t="s">
        <v>5710</v>
      </c>
      <c r="BC263" s="16" t="s">
        <v>5711</v>
      </c>
      <c r="BD263" s="16">
        <v>42</v>
      </c>
      <c r="BE263" s="16">
        <v>51</v>
      </c>
      <c r="BF263" s="16">
        <v>21.34</v>
      </c>
      <c r="BG263" s="16">
        <v>25</v>
      </c>
      <c r="BH263" s="16">
        <v>19</v>
      </c>
      <c r="BI263" s="16">
        <v>30.84</v>
      </c>
      <c r="BJ263" s="16">
        <f t="shared" si="113"/>
        <v>42.855927777777779</v>
      </c>
      <c r="BK263" s="16">
        <f t="shared" si="114"/>
        <v>25.325233333333333</v>
      </c>
      <c r="BL263" s="16"/>
      <c r="BM263" s="16"/>
      <c r="BN263" s="16"/>
    </row>
    <row r="264" spans="1:16178" s="14" customFormat="1" ht="38.25" customHeight="1" x14ac:dyDescent="0.25">
      <c r="A264" s="16" t="e">
        <f>#REF!+1</f>
        <v>#REF!</v>
      </c>
      <c r="B264" s="16" t="s">
        <v>3217</v>
      </c>
      <c r="C264" s="16">
        <v>101161</v>
      </c>
      <c r="D264" s="201"/>
      <c r="E264" s="201">
        <v>38621</v>
      </c>
      <c r="F264" s="201">
        <v>40812</v>
      </c>
      <c r="G264" s="16" t="s">
        <v>3832</v>
      </c>
      <c r="H264" s="16"/>
      <c r="I264" s="16"/>
      <c r="J264" s="16" t="s">
        <v>312</v>
      </c>
      <c r="K264" s="16" t="s">
        <v>79</v>
      </c>
      <c r="L264" s="16" t="s">
        <v>45</v>
      </c>
      <c r="M264" s="16"/>
      <c r="N264" s="16" t="s">
        <v>312</v>
      </c>
      <c r="O264" s="16" t="s">
        <v>79</v>
      </c>
      <c r="P264" s="16" t="s">
        <v>45</v>
      </c>
      <c r="Q264" s="16" t="s">
        <v>765</v>
      </c>
      <c r="R264" s="16" t="s">
        <v>485</v>
      </c>
      <c r="S264" s="16" t="s">
        <v>379</v>
      </c>
      <c r="T264" s="16"/>
      <c r="U264" s="16"/>
      <c r="V264" s="16">
        <v>3500</v>
      </c>
      <c r="W264" s="16"/>
      <c r="X264" s="16">
        <v>3500</v>
      </c>
      <c r="Y264" s="16"/>
      <c r="Z264" s="16"/>
      <c r="AA264" s="16"/>
      <c r="AB264" s="16"/>
      <c r="AC264" s="16"/>
      <c r="AD264" s="16" t="s">
        <v>255</v>
      </c>
      <c r="AE264" s="16"/>
      <c r="AF264" s="16"/>
      <c r="AG264" s="16"/>
      <c r="AH264" s="16"/>
      <c r="AI264" s="16"/>
      <c r="AJ264" s="16"/>
      <c r="AK264" s="16"/>
      <c r="AL264" s="16"/>
      <c r="AM264" s="16"/>
      <c r="AN264" s="16"/>
      <c r="AO264" s="16"/>
      <c r="AP264" s="16"/>
      <c r="AQ264" s="16"/>
      <c r="AR264" s="16"/>
      <c r="AS264" s="16"/>
      <c r="AT264" s="16"/>
      <c r="AU264" s="16"/>
      <c r="AV264" s="16"/>
      <c r="AW264" s="16"/>
      <c r="AX264" s="16"/>
      <c r="AY264" s="203"/>
      <c r="AZ264" s="16"/>
      <c r="BA264" s="16"/>
      <c r="BB264" s="16" t="s">
        <v>5712</v>
      </c>
      <c r="BC264" s="16" t="s">
        <v>5713</v>
      </c>
      <c r="BD264" s="16">
        <v>43</v>
      </c>
      <c r="BE264" s="16">
        <v>17</v>
      </c>
      <c r="BF264" s="16">
        <v>41.9</v>
      </c>
      <c r="BG264" s="16">
        <v>25</v>
      </c>
      <c r="BH264" s="16">
        <v>13</v>
      </c>
      <c r="BI264" s="16">
        <v>18</v>
      </c>
      <c r="BJ264" s="16">
        <f t="shared" si="113"/>
        <v>43.294972222222221</v>
      </c>
      <c r="BK264" s="16">
        <f t="shared" si="114"/>
        <v>25.221666666666664</v>
      </c>
      <c r="BL264" s="16"/>
      <c r="BM264" s="16"/>
      <c r="BN264" s="16" t="s">
        <v>3601</v>
      </c>
    </row>
    <row r="265" spans="1:16178" s="10" customFormat="1" ht="35.25" customHeight="1" x14ac:dyDescent="0.25">
      <c r="A265" s="16" t="s">
        <v>3391</v>
      </c>
      <c r="B265" s="16" t="s">
        <v>3219</v>
      </c>
      <c r="C265" s="16">
        <v>101168</v>
      </c>
      <c r="D265" s="201">
        <v>38621</v>
      </c>
      <c r="E265" s="201">
        <v>38621</v>
      </c>
      <c r="F265" s="201">
        <v>42273</v>
      </c>
      <c r="G265" s="16" t="s">
        <v>5267</v>
      </c>
      <c r="H265" s="16"/>
      <c r="I265" s="16" t="s">
        <v>5268</v>
      </c>
      <c r="J265" s="16" t="s">
        <v>130</v>
      </c>
      <c r="K265" s="16" t="s">
        <v>131</v>
      </c>
      <c r="L265" s="16" t="s">
        <v>168</v>
      </c>
      <c r="M265" s="16"/>
      <c r="N265" s="16" t="s">
        <v>130</v>
      </c>
      <c r="O265" s="16" t="s">
        <v>131</v>
      </c>
      <c r="P265" s="16" t="s">
        <v>168</v>
      </c>
      <c r="Q265" s="16" t="s">
        <v>510</v>
      </c>
      <c r="R265" s="16" t="s">
        <v>3552</v>
      </c>
      <c r="S265" s="16" t="s">
        <v>5093</v>
      </c>
      <c r="T265" s="16" t="s">
        <v>5269</v>
      </c>
      <c r="U265" s="16"/>
      <c r="V265" s="16">
        <v>5004000</v>
      </c>
      <c r="W265" s="16"/>
      <c r="X265" s="16"/>
      <c r="Y265" s="16"/>
      <c r="Z265" s="16"/>
      <c r="AA265" s="16"/>
      <c r="AB265" s="16"/>
      <c r="AC265" s="16"/>
      <c r="AD265" s="16"/>
      <c r="AE265" s="16"/>
      <c r="AF265" s="16">
        <v>5004000</v>
      </c>
      <c r="AG265" s="16">
        <v>3677</v>
      </c>
      <c r="AH265" s="16">
        <v>316.7</v>
      </c>
      <c r="AI265" s="16">
        <v>0.4</v>
      </c>
      <c r="AJ265" s="16">
        <v>20</v>
      </c>
      <c r="AK265" s="16"/>
      <c r="AL265" s="16"/>
      <c r="AM265" s="16"/>
      <c r="AN265" s="16"/>
      <c r="AO265" s="16"/>
      <c r="AP265" s="16"/>
      <c r="AQ265" s="16"/>
      <c r="AR265" s="16"/>
      <c r="AS265" s="16"/>
      <c r="AT265" s="16"/>
      <c r="AU265" s="16"/>
      <c r="AV265" s="16"/>
      <c r="AW265" s="16"/>
      <c r="AX265" s="16" t="s">
        <v>3553</v>
      </c>
      <c r="AY265" s="16"/>
      <c r="AZ265" s="16"/>
      <c r="BA265" s="16"/>
      <c r="BB265" s="16"/>
      <c r="BC265" s="16"/>
      <c r="BD265" s="16"/>
      <c r="BE265" s="16"/>
      <c r="BF265" s="16"/>
      <c r="BG265" s="16"/>
      <c r="BH265" s="16"/>
      <c r="BI265" s="16"/>
      <c r="BJ265" s="16"/>
      <c r="BK265" s="16"/>
      <c r="BL265" s="203"/>
      <c r="BM265" s="203"/>
      <c r="BN265" s="200" t="s">
        <v>5714</v>
      </c>
      <c r="BO265" s="183"/>
      <c r="BP265" s="183"/>
      <c r="BQ265" s="183"/>
      <c r="BR265" s="183"/>
      <c r="BS265" s="183"/>
      <c r="BT265" s="183"/>
      <c r="BU265" s="183"/>
      <c r="BV265" s="183"/>
      <c r="BW265" s="183"/>
      <c r="BX265" s="183"/>
      <c r="BY265" s="183"/>
      <c r="BZ265" s="183"/>
      <c r="CA265" s="183"/>
      <c r="CB265" s="183"/>
      <c r="CC265" s="183"/>
      <c r="CD265" s="183"/>
      <c r="CE265" s="183"/>
      <c r="CF265" s="183"/>
      <c r="CG265" s="183"/>
      <c r="CH265" s="183"/>
      <c r="CI265" s="183"/>
      <c r="CJ265" s="183"/>
      <c r="CK265" s="183"/>
      <c r="CL265" s="183"/>
      <c r="CM265" s="183"/>
      <c r="CN265" s="183"/>
      <c r="CO265" s="183"/>
      <c r="CP265" s="183"/>
      <c r="CQ265" s="183"/>
      <c r="CR265" s="183"/>
      <c r="CS265" s="183"/>
      <c r="CT265" s="183"/>
      <c r="CU265" s="183"/>
      <c r="CV265" s="183"/>
      <c r="CW265" s="183"/>
      <c r="CX265" s="183"/>
      <c r="CY265" s="183"/>
      <c r="CZ265" s="183"/>
      <c r="DA265" s="183"/>
      <c r="DB265" s="183"/>
      <c r="DC265" s="183"/>
      <c r="DD265" s="183"/>
      <c r="DE265" s="183"/>
      <c r="DF265" s="183"/>
      <c r="DG265" s="183"/>
      <c r="DH265" s="183"/>
      <c r="DI265" s="183"/>
      <c r="DJ265" s="183"/>
      <c r="DK265" s="183"/>
      <c r="DL265" s="183"/>
      <c r="DM265" s="183"/>
      <c r="DN265" s="183"/>
      <c r="DO265" s="183"/>
      <c r="DP265" s="183"/>
      <c r="DQ265" s="183"/>
      <c r="DR265" s="183"/>
      <c r="DS265" s="183"/>
      <c r="DT265" s="183"/>
      <c r="DU265" s="183"/>
      <c r="DV265" s="183"/>
      <c r="DW265" s="183"/>
      <c r="DX265" s="183"/>
      <c r="DY265" s="183"/>
      <c r="DZ265" s="183"/>
      <c r="EA265" s="183"/>
      <c r="EB265" s="183"/>
      <c r="EC265" s="183"/>
      <c r="ED265" s="183"/>
      <c r="EE265" s="183"/>
      <c r="EF265" s="183"/>
      <c r="EG265" s="183"/>
      <c r="EH265" s="183"/>
      <c r="EI265" s="183"/>
      <c r="EJ265" s="183"/>
      <c r="EK265" s="183"/>
      <c r="EL265" s="183"/>
      <c r="EM265" s="183"/>
      <c r="EN265" s="183"/>
      <c r="EO265" s="183"/>
      <c r="EP265" s="183"/>
      <c r="EQ265" s="183"/>
      <c r="ER265" s="183"/>
      <c r="ES265" s="183"/>
      <c r="ET265" s="183"/>
      <c r="EU265" s="183"/>
      <c r="EV265" s="183"/>
      <c r="EW265" s="183"/>
      <c r="EX265" s="183"/>
      <c r="EY265" s="183"/>
      <c r="EZ265" s="183"/>
      <c r="FA265" s="183"/>
      <c r="FB265" s="183"/>
      <c r="FC265" s="183"/>
      <c r="FD265" s="183"/>
      <c r="FE265" s="183"/>
      <c r="FF265" s="183"/>
      <c r="FG265" s="183"/>
      <c r="FH265" s="183"/>
      <c r="FI265" s="183"/>
      <c r="FJ265" s="183"/>
      <c r="FK265" s="183"/>
      <c r="FL265" s="183"/>
      <c r="FM265" s="183"/>
      <c r="FN265" s="183"/>
      <c r="FO265" s="183"/>
      <c r="FP265" s="183"/>
      <c r="FQ265" s="183"/>
      <c r="FR265" s="183"/>
      <c r="FS265" s="183"/>
      <c r="FT265" s="183"/>
      <c r="FU265" s="183"/>
      <c r="FV265" s="183"/>
      <c r="FW265" s="183"/>
      <c r="FX265" s="183"/>
      <c r="FY265" s="183"/>
      <c r="FZ265" s="183"/>
      <c r="GA265" s="183"/>
      <c r="GB265" s="183"/>
      <c r="GC265" s="183"/>
      <c r="GD265" s="183"/>
      <c r="GE265" s="183"/>
      <c r="GF265" s="183"/>
      <c r="GG265" s="183"/>
      <c r="GH265" s="183"/>
      <c r="GI265" s="183"/>
      <c r="GJ265" s="183"/>
      <c r="GK265" s="183"/>
      <c r="GL265" s="183"/>
      <c r="GM265" s="183"/>
      <c r="GN265" s="183"/>
      <c r="GO265" s="183"/>
      <c r="GP265" s="183"/>
      <c r="GQ265" s="183"/>
      <c r="GR265" s="183"/>
      <c r="GS265" s="183"/>
      <c r="GT265" s="183"/>
      <c r="GU265" s="183"/>
      <c r="GV265" s="183"/>
      <c r="GW265" s="183"/>
      <c r="GX265" s="183"/>
      <c r="GY265" s="183"/>
      <c r="GZ265" s="183"/>
      <c r="HA265" s="183"/>
      <c r="HB265" s="183"/>
      <c r="HC265" s="183"/>
      <c r="HD265" s="183"/>
      <c r="HE265" s="183"/>
      <c r="HF265" s="183"/>
      <c r="HG265" s="183"/>
      <c r="HH265" s="183"/>
      <c r="HI265" s="183"/>
      <c r="HJ265" s="183"/>
      <c r="HK265" s="183"/>
      <c r="HL265" s="183"/>
      <c r="HM265" s="183"/>
      <c r="HN265" s="183"/>
      <c r="HO265" s="183"/>
      <c r="HP265" s="183"/>
      <c r="HQ265" s="183"/>
      <c r="HR265" s="183"/>
      <c r="HS265" s="183"/>
      <c r="HT265" s="183"/>
      <c r="HU265" s="183"/>
      <c r="HV265" s="183"/>
      <c r="HW265" s="183"/>
      <c r="HX265" s="183"/>
      <c r="HY265" s="183"/>
      <c r="HZ265" s="183"/>
      <c r="IA265" s="183"/>
      <c r="IB265" s="183"/>
      <c r="IC265" s="183"/>
      <c r="ID265" s="183"/>
      <c r="IE265" s="183"/>
      <c r="IF265" s="183"/>
      <c r="IG265" s="183"/>
      <c r="IH265" s="183"/>
      <c r="II265" s="183"/>
      <c r="IJ265" s="183"/>
      <c r="IK265" s="183"/>
      <c r="IL265" s="183"/>
      <c r="IM265" s="183"/>
      <c r="IN265" s="183"/>
      <c r="IO265" s="183"/>
      <c r="IP265" s="183"/>
      <c r="IQ265" s="183"/>
      <c r="IR265" s="183"/>
      <c r="IS265" s="183"/>
      <c r="IT265" s="183"/>
      <c r="IU265" s="183"/>
      <c r="IV265" s="183"/>
      <c r="IW265" s="183"/>
      <c r="IX265" s="183"/>
      <c r="IY265" s="183"/>
      <c r="IZ265" s="183"/>
      <c r="JA265" s="183"/>
      <c r="JB265" s="183"/>
      <c r="JC265" s="183"/>
      <c r="JD265" s="183"/>
      <c r="JE265" s="183"/>
      <c r="JF265" s="183"/>
      <c r="JG265" s="183"/>
      <c r="JH265" s="183"/>
      <c r="JI265" s="183"/>
      <c r="JJ265" s="183"/>
      <c r="JK265" s="183"/>
      <c r="JL265" s="183"/>
      <c r="JM265" s="183"/>
      <c r="JN265" s="183"/>
      <c r="JO265" s="183"/>
      <c r="JP265" s="183"/>
      <c r="JQ265" s="183"/>
      <c r="JR265" s="183"/>
      <c r="JS265" s="183"/>
      <c r="JT265" s="183"/>
      <c r="JU265" s="183"/>
      <c r="JV265" s="183"/>
      <c r="JW265" s="183"/>
      <c r="JX265" s="183"/>
      <c r="JY265" s="183"/>
      <c r="JZ265" s="183"/>
      <c r="KA265" s="183"/>
      <c r="KB265" s="183"/>
      <c r="KC265" s="183"/>
      <c r="KD265" s="183"/>
      <c r="KE265" s="183"/>
      <c r="KF265" s="183"/>
      <c r="KG265" s="183"/>
      <c r="KH265" s="183"/>
      <c r="KI265" s="183"/>
      <c r="KJ265" s="183"/>
      <c r="KK265" s="183"/>
      <c r="KL265" s="183"/>
      <c r="KM265" s="183"/>
      <c r="KN265" s="183"/>
      <c r="KO265" s="183"/>
      <c r="KP265" s="183"/>
      <c r="KQ265" s="183"/>
      <c r="KR265" s="183"/>
      <c r="KS265" s="183"/>
      <c r="KT265" s="183"/>
      <c r="KU265" s="183"/>
      <c r="KV265" s="183"/>
      <c r="KW265" s="183"/>
      <c r="KX265" s="183"/>
      <c r="KY265" s="183"/>
      <c r="KZ265" s="183"/>
      <c r="LA265" s="183"/>
      <c r="LB265" s="183"/>
      <c r="LC265" s="183"/>
      <c r="LD265" s="183"/>
      <c r="LE265" s="183"/>
      <c r="LF265" s="183"/>
      <c r="LG265" s="183"/>
      <c r="LH265" s="183"/>
      <c r="LI265" s="183"/>
      <c r="LJ265" s="183"/>
      <c r="LK265" s="183"/>
      <c r="LL265" s="183"/>
      <c r="LM265" s="183"/>
      <c r="LN265" s="183"/>
      <c r="LO265" s="183"/>
      <c r="LP265" s="183"/>
      <c r="LQ265" s="183"/>
      <c r="LR265" s="183"/>
      <c r="LS265" s="183"/>
      <c r="LT265" s="183"/>
      <c r="LU265" s="183"/>
      <c r="LV265" s="183"/>
      <c r="LW265" s="183"/>
      <c r="LX265" s="183"/>
      <c r="LY265" s="183"/>
      <c r="LZ265" s="183"/>
      <c r="MA265" s="183"/>
      <c r="MB265" s="183"/>
      <c r="MC265" s="183"/>
      <c r="MD265" s="183"/>
      <c r="ME265" s="183"/>
      <c r="MF265" s="183"/>
      <c r="MG265" s="183"/>
      <c r="MH265" s="183"/>
      <c r="MI265" s="183"/>
      <c r="MJ265" s="183"/>
      <c r="MK265" s="183"/>
      <c r="ML265" s="183"/>
      <c r="MM265" s="183"/>
      <c r="MN265" s="183"/>
      <c r="MO265" s="183"/>
      <c r="MP265" s="183"/>
      <c r="MQ265" s="183"/>
      <c r="MR265" s="183"/>
      <c r="MS265" s="183"/>
      <c r="MT265" s="183"/>
      <c r="MU265" s="183"/>
      <c r="MV265" s="183"/>
      <c r="MW265" s="183"/>
      <c r="MX265" s="183"/>
      <c r="MY265" s="183"/>
      <c r="MZ265" s="183"/>
      <c r="NA265" s="183"/>
      <c r="NB265" s="183"/>
      <c r="NC265" s="183"/>
      <c r="ND265" s="183"/>
      <c r="NE265" s="183"/>
      <c r="NF265" s="183"/>
      <c r="NG265" s="183"/>
      <c r="NH265" s="183"/>
      <c r="NI265" s="183"/>
      <c r="NJ265" s="183"/>
      <c r="NK265" s="183"/>
      <c r="NL265" s="183"/>
      <c r="NM265" s="183"/>
      <c r="NN265" s="183"/>
      <c r="NO265" s="183"/>
      <c r="NP265" s="183"/>
      <c r="NQ265" s="183"/>
      <c r="NR265" s="183"/>
      <c r="NS265" s="183"/>
      <c r="NT265" s="183"/>
      <c r="NU265" s="183"/>
      <c r="NV265" s="183"/>
      <c r="NW265" s="183"/>
      <c r="NX265" s="183"/>
      <c r="NY265" s="183"/>
      <c r="NZ265" s="183"/>
      <c r="OA265" s="183"/>
      <c r="OB265" s="183"/>
      <c r="OC265" s="183"/>
      <c r="OD265" s="183"/>
      <c r="OE265" s="183"/>
      <c r="OF265" s="183"/>
      <c r="OG265" s="183"/>
      <c r="OH265" s="183"/>
      <c r="OI265" s="183"/>
      <c r="OJ265" s="183"/>
      <c r="OK265" s="183"/>
      <c r="OL265" s="183"/>
      <c r="OM265" s="183"/>
      <c r="ON265" s="183"/>
      <c r="OO265" s="183"/>
      <c r="OP265" s="183"/>
      <c r="OQ265" s="183"/>
      <c r="OR265" s="183"/>
      <c r="OS265" s="183"/>
      <c r="OT265" s="183"/>
      <c r="OU265" s="183"/>
      <c r="OV265" s="183"/>
      <c r="OW265" s="183"/>
      <c r="OX265" s="183"/>
      <c r="OY265" s="183"/>
      <c r="OZ265" s="183"/>
      <c r="PA265" s="183"/>
      <c r="PB265" s="183"/>
      <c r="PC265" s="183"/>
      <c r="PD265" s="183"/>
      <c r="PE265" s="183"/>
      <c r="PF265" s="183"/>
      <c r="PG265" s="183"/>
      <c r="PH265" s="183"/>
      <c r="PI265" s="183"/>
      <c r="PJ265" s="183"/>
      <c r="PK265" s="183"/>
      <c r="PL265" s="183"/>
      <c r="PM265" s="183"/>
      <c r="PN265" s="183"/>
      <c r="PO265" s="183"/>
      <c r="PP265" s="183"/>
      <c r="PQ265" s="183"/>
      <c r="PR265" s="183"/>
      <c r="PS265" s="183"/>
      <c r="PT265" s="183"/>
      <c r="PU265" s="183"/>
      <c r="PV265" s="183"/>
      <c r="PW265" s="183"/>
      <c r="PX265" s="183"/>
      <c r="PY265" s="183"/>
      <c r="PZ265" s="183"/>
      <c r="QA265" s="183"/>
      <c r="QB265" s="183"/>
      <c r="QC265" s="183"/>
      <c r="QD265" s="183"/>
      <c r="QE265" s="183"/>
      <c r="QF265" s="183"/>
      <c r="QG265" s="183"/>
      <c r="QH265" s="183"/>
      <c r="QI265" s="183"/>
      <c r="QJ265" s="183"/>
      <c r="QK265" s="183"/>
      <c r="QL265" s="183"/>
      <c r="QM265" s="183"/>
      <c r="QN265" s="183"/>
      <c r="QO265" s="183"/>
      <c r="QP265" s="183"/>
      <c r="QQ265" s="183"/>
      <c r="QR265" s="183"/>
      <c r="QS265" s="183"/>
      <c r="QT265" s="183"/>
      <c r="QU265" s="183"/>
      <c r="QV265" s="183"/>
      <c r="QW265" s="183"/>
      <c r="QX265" s="183"/>
      <c r="QY265" s="183"/>
      <c r="QZ265" s="183"/>
      <c r="RA265" s="183"/>
      <c r="RB265" s="183"/>
      <c r="RC265" s="183"/>
      <c r="RD265" s="183"/>
      <c r="RE265" s="183"/>
      <c r="RF265" s="183"/>
      <c r="RG265" s="183"/>
      <c r="RH265" s="183"/>
      <c r="RI265" s="183"/>
      <c r="RJ265" s="183"/>
      <c r="RK265" s="183"/>
      <c r="RL265" s="183"/>
      <c r="RM265" s="183"/>
      <c r="RN265" s="183"/>
      <c r="RO265" s="183"/>
      <c r="RP265" s="183"/>
      <c r="RQ265" s="183"/>
      <c r="RR265" s="183"/>
      <c r="RS265" s="183"/>
      <c r="RT265" s="183"/>
      <c r="RU265" s="183"/>
      <c r="RV265" s="183"/>
      <c r="RW265" s="183"/>
      <c r="RX265" s="183"/>
      <c r="RY265" s="183"/>
      <c r="RZ265" s="183"/>
      <c r="SA265" s="183"/>
      <c r="SB265" s="183"/>
      <c r="SC265" s="183"/>
      <c r="SD265" s="183"/>
      <c r="SE265" s="183"/>
      <c r="SF265" s="183"/>
      <c r="SG265" s="183"/>
      <c r="SH265" s="183"/>
      <c r="SI265" s="183"/>
      <c r="SJ265" s="183"/>
      <c r="SK265" s="183"/>
      <c r="SL265" s="183"/>
      <c r="SM265" s="183"/>
      <c r="SN265" s="183"/>
      <c r="SO265" s="183"/>
      <c r="SP265" s="183"/>
      <c r="SQ265" s="183"/>
      <c r="SR265" s="183"/>
      <c r="SS265" s="183"/>
      <c r="ST265" s="183"/>
      <c r="SU265" s="183"/>
      <c r="SV265" s="183"/>
      <c r="SW265" s="183"/>
      <c r="SX265" s="183"/>
      <c r="SY265" s="183"/>
      <c r="SZ265" s="183"/>
      <c r="TA265" s="183"/>
      <c r="TB265" s="183"/>
      <c r="TC265" s="183"/>
      <c r="TD265" s="183"/>
      <c r="TE265" s="183"/>
      <c r="TF265" s="183"/>
      <c r="TG265" s="183"/>
      <c r="TH265" s="183"/>
      <c r="TI265" s="183"/>
      <c r="TJ265" s="183"/>
      <c r="TK265" s="183"/>
      <c r="TL265" s="183"/>
      <c r="TM265" s="183"/>
      <c r="TN265" s="183"/>
      <c r="TO265" s="183"/>
      <c r="TP265" s="183"/>
      <c r="TQ265" s="183"/>
      <c r="TR265" s="183"/>
      <c r="TS265" s="183"/>
      <c r="TT265" s="183"/>
      <c r="TU265" s="183"/>
      <c r="TV265" s="183"/>
      <c r="TW265" s="183"/>
      <c r="TX265" s="183"/>
      <c r="TY265" s="183"/>
      <c r="TZ265" s="183"/>
      <c r="UA265" s="183"/>
      <c r="UB265" s="183"/>
      <c r="UC265" s="183"/>
      <c r="UD265" s="183"/>
      <c r="UE265" s="183"/>
      <c r="UF265" s="183"/>
      <c r="UG265" s="183"/>
      <c r="UH265" s="183"/>
      <c r="UI265" s="183"/>
      <c r="UJ265" s="183"/>
      <c r="UK265" s="183"/>
      <c r="UL265" s="183"/>
      <c r="UM265" s="183"/>
      <c r="UN265" s="183"/>
      <c r="UO265" s="183"/>
      <c r="UP265" s="183"/>
      <c r="UQ265" s="183"/>
      <c r="UR265" s="183"/>
      <c r="US265" s="183"/>
      <c r="UT265" s="183"/>
      <c r="UU265" s="183"/>
      <c r="UV265" s="183"/>
      <c r="UW265" s="183"/>
      <c r="UX265" s="183"/>
      <c r="UY265" s="183"/>
      <c r="UZ265" s="183"/>
      <c r="VA265" s="183"/>
      <c r="VB265" s="183"/>
      <c r="VC265" s="183"/>
      <c r="VD265" s="183"/>
      <c r="VE265" s="183"/>
      <c r="VF265" s="183"/>
      <c r="VG265" s="183"/>
      <c r="VH265" s="183"/>
      <c r="VI265" s="183"/>
      <c r="VJ265" s="183"/>
      <c r="VK265" s="183"/>
      <c r="VL265" s="183"/>
      <c r="VM265" s="183"/>
      <c r="VN265" s="183"/>
      <c r="VO265" s="183"/>
      <c r="VP265" s="183"/>
      <c r="VQ265" s="183"/>
      <c r="VR265" s="183"/>
      <c r="VS265" s="183"/>
      <c r="VT265" s="183"/>
      <c r="VU265" s="183"/>
      <c r="VV265" s="183"/>
      <c r="VW265" s="183"/>
      <c r="VX265" s="183"/>
      <c r="VY265" s="183"/>
      <c r="VZ265" s="183"/>
      <c r="WA265" s="183"/>
      <c r="WB265" s="183"/>
      <c r="WC265" s="183"/>
      <c r="WD265" s="183"/>
      <c r="WE265" s="183"/>
      <c r="WF265" s="183"/>
      <c r="WG265" s="183"/>
      <c r="WH265" s="183"/>
      <c r="WI265" s="183"/>
      <c r="WJ265" s="183"/>
      <c r="WK265" s="183"/>
      <c r="WL265" s="183"/>
      <c r="WM265" s="183"/>
      <c r="WN265" s="183"/>
      <c r="WO265" s="183"/>
      <c r="WP265" s="183"/>
      <c r="WQ265" s="183"/>
      <c r="WR265" s="183"/>
      <c r="WS265" s="183"/>
      <c r="WT265" s="183"/>
      <c r="WU265" s="183"/>
      <c r="WV265" s="183"/>
      <c r="WW265" s="183"/>
      <c r="WX265" s="183"/>
      <c r="WY265" s="183"/>
      <c r="WZ265" s="183"/>
      <c r="XA265" s="183"/>
      <c r="XB265" s="183"/>
      <c r="XC265" s="183"/>
      <c r="XD265" s="183"/>
      <c r="XE265" s="183"/>
      <c r="XF265" s="183"/>
      <c r="XG265" s="183"/>
      <c r="XH265" s="183"/>
      <c r="XI265" s="183"/>
      <c r="XJ265" s="183"/>
      <c r="XK265" s="183"/>
      <c r="XL265" s="183"/>
      <c r="XM265" s="183"/>
      <c r="XN265" s="183"/>
      <c r="XO265" s="183"/>
      <c r="XP265" s="183"/>
      <c r="XQ265" s="183"/>
      <c r="XR265" s="183"/>
      <c r="XS265" s="183"/>
      <c r="XT265" s="183"/>
      <c r="XU265" s="183"/>
      <c r="XV265" s="183"/>
      <c r="XW265" s="183"/>
      <c r="XX265" s="183"/>
      <c r="XY265" s="183"/>
      <c r="XZ265" s="183"/>
      <c r="YA265" s="183"/>
      <c r="YB265" s="183"/>
      <c r="YC265" s="183"/>
      <c r="YD265" s="183"/>
      <c r="YE265" s="183"/>
      <c r="YF265" s="183"/>
      <c r="YG265" s="183"/>
      <c r="YH265" s="183"/>
      <c r="YI265" s="183"/>
      <c r="YJ265" s="183"/>
      <c r="YK265" s="183"/>
      <c r="YL265" s="183"/>
      <c r="YM265" s="183"/>
      <c r="YN265" s="183"/>
      <c r="YO265" s="183"/>
      <c r="YP265" s="183"/>
      <c r="YQ265" s="183"/>
      <c r="YR265" s="183"/>
      <c r="YS265" s="183"/>
      <c r="YT265" s="183"/>
      <c r="YU265" s="183"/>
      <c r="YV265" s="183"/>
      <c r="YW265" s="183"/>
      <c r="YX265" s="183"/>
      <c r="YY265" s="183"/>
      <c r="YZ265" s="183"/>
      <c r="ZA265" s="183"/>
      <c r="ZB265" s="183"/>
      <c r="ZC265" s="183"/>
      <c r="ZD265" s="183"/>
      <c r="ZE265" s="183"/>
      <c r="ZF265" s="183"/>
      <c r="ZG265" s="183"/>
      <c r="ZH265" s="183"/>
      <c r="ZI265" s="183"/>
      <c r="ZJ265" s="183"/>
      <c r="ZK265" s="183"/>
      <c r="ZL265" s="183"/>
      <c r="ZM265" s="183"/>
      <c r="ZN265" s="183"/>
      <c r="ZO265" s="183"/>
      <c r="ZP265" s="183"/>
      <c r="ZQ265" s="183"/>
      <c r="ZR265" s="183"/>
      <c r="ZS265" s="183"/>
      <c r="ZT265" s="183"/>
      <c r="ZU265" s="183"/>
      <c r="ZV265" s="183"/>
      <c r="ZW265" s="183"/>
      <c r="ZX265" s="183"/>
      <c r="ZY265" s="183"/>
      <c r="ZZ265" s="183"/>
      <c r="AAA265" s="183"/>
      <c r="AAB265" s="183"/>
      <c r="AAC265" s="183"/>
      <c r="AAD265" s="183"/>
      <c r="AAE265" s="183"/>
      <c r="AAF265" s="183"/>
      <c r="AAG265" s="183"/>
      <c r="AAH265" s="183"/>
      <c r="AAI265" s="183"/>
      <c r="AAJ265" s="183"/>
      <c r="AAK265" s="183"/>
      <c r="AAL265" s="183"/>
      <c r="AAM265" s="183"/>
      <c r="AAN265" s="183"/>
      <c r="AAO265" s="183"/>
      <c r="AAP265" s="183"/>
      <c r="AAQ265" s="183"/>
      <c r="AAR265" s="183"/>
      <c r="AAS265" s="183"/>
      <c r="AAT265" s="183"/>
      <c r="AAU265" s="183"/>
      <c r="AAV265" s="183"/>
      <c r="AAW265" s="183"/>
      <c r="AAX265" s="183"/>
      <c r="AAY265" s="183"/>
      <c r="AAZ265" s="183"/>
      <c r="ABA265" s="183"/>
      <c r="ABB265" s="183"/>
      <c r="ABC265" s="183"/>
      <c r="ABD265" s="183"/>
      <c r="ABE265" s="183"/>
      <c r="ABF265" s="183"/>
      <c r="ABG265" s="183"/>
      <c r="ABH265" s="183"/>
      <c r="ABI265" s="183"/>
      <c r="ABJ265" s="183"/>
      <c r="ABK265" s="183"/>
      <c r="ABL265" s="183"/>
      <c r="ABM265" s="183"/>
      <c r="ABN265" s="183"/>
      <c r="ABO265" s="183"/>
      <c r="ABP265" s="183"/>
      <c r="ABQ265" s="183"/>
      <c r="ABR265" s="183"/>
      <c r="ABS265" s="183"/>
      <c r="ABT265" s="183"/>
      <c r="ABU265" s="183"/>
      <c r="ABV265" s="183"/>
      <c r="ABW265" s="183"/>
      <c r="ABX265" s="183"/>
      <c r="ABY265" s="183"/>
      <c r="ABZ265" s="183"/>
      <c r="ACA265" s="183"/>
      <c r="ACB265" s="183"/>
      <c r="ACC265" s="183"/>
      <c r="ACD265" s="183"/>
      <c r="ACE265" s="183"/>
      <c r="ACF265" s="183"/>
      <c r="ACG265" s="183"/>
      <c r="ACH265" s="183"/>
      <c r="ACI265" s="183"/>
      <c r="ACJ265" s="183"/>
      <c r="ACK265" s="183"/>
      <c r="ACL265" s="183"/>
      <c r="ACM265" s="183"/>
      <c r="ACN265" s="183"/>
      <c r="ACO265" s="183"/>
      <c r="ACP265" s="183"/>
      <c r="ACQ265" s="183"/>
      <c r="ACR265" s="183"/>
      <c r="ACS265" s="183"/>
      <c r="ACT265" s="183"/>
      <c r="ACU265" s="183"/>
      <c r="ACV265" s="183"/>
      <c r="ACW265" s="183"/>
      <c r="ACX265" s="183"/>
      <c r="ACY265" s="183"/>
      <c r="ACZ265" s="183"/>
      <c r="ADA265" s="183"/>
      <c r="ADB265" s="183"/>
      <c r="ADC265" s="183"/>
      <c r="ADD265" s="183"/>
      <c r="ADE265" s="183"/>
      <c r="ADF265" s="183"/>
      <c r="ADG265" s="183"/>
      <c r="ADH265" s="183"/>
      <c r="ADI265" s="183"/>
      <c r="ADJ265" s="183"/>
      <c r="ADK265" s="183"/>
      <c r="ADL265" s="183"/>
      <c r="ADM265" s="183"/>
      <c r="ADN265" s="183"/>
      <c r="ADO265" s="183"/>
      <c r="ADP265" s="183"/>
      <c r="ADQ265" s="183"/>
      <c r="ADR265" s="183"/>
      <c r="ADS265" s="183"/>
      <c r="ADT265" s="183"/>
      <c r="ADU265" s="183"/>
      <c r="ADV265" s="183"/>
      <c r="ADW265" s="183"/>
      <c r="ADX265" s="183"/>
      <c r="ADY265" s="183"/>
      <c r="ADZ265" s="183"/>
      <c r="AEA265" s="183"/>
      <c r="AEB265" s="183"/>
      <c r="AEC265" s="183"/>
      <c r="AED265" s="183"/>
      <c r="AEE265" s="183"/>
      <c r="AEF265" s="183"/>
      <c r="AEG265" s="183"/>
      <c r="AEH265" s="183"/>
      <c r="AEI265" s="183"/>
      <c r="AEJ265" s="183"/>
      <c r="AEK265" s="183"/>
      <c r="AEL265" s="183"/>
      <c r="AEM265" s="183"/>
      <c r="AEN265" s="183"/>
      <c r="AEO265" s="183"/>
      <c r="AEP265" s="183"/>
      <c r="AEQ265" s="183"/>
      <c r="AER265" s="183"/>
      <c r="AES265" s="183"/>
      <c r="AET265" s="183"/>
      <c r="AEU265" s="183"/>
      <c r="AEV265" s="183"/>
      <c r="AEW265" s="183"/>
      <c r="AEX265" s="183"/>
      <c r="AEY265" s="183"/>
      <c r="AEZ265" s="183"/>
      <c r="AFA265" s="183"/>
      <c r="AFB265" s="183"/>
      <c r="AFC265" s="183"/>
      <c r="AFD265" s="183"/>
      <c r="AFE265" s="183"/>
      <c r="AFF265" s="183"/>
      <c r="AFG265" s="183"/>
      <c r="AFH265" s="183"/>
      <c r="AFI265" s="183"/>
      <c r="AFJ265" s="183"/>
      <c r="AFK265" s="183"/>
      <c r="AFL265" s="183"/>
      <c r="AFM265" s="183"/>
      <c r="AFN265" s="183"/>
      <c r="AFO265" s="183"/>
      <c r="AFP265" s="183"/>
      <c r="AFQ265" s="183"/>
      <c r="AFR265" s="183"/>
      <c r="AFS265" s="183"/>
      <c r="AFT265" s="183"/>
      <c r="AFU265" s="183"/>
      <c r="AFV265" s="183"/>
      <c r="AFW265" s="183"/>
      <c r="AFX265" s="183"/>
      <c r="AFY265" s="183"/>
      <c r="AFZ265" s="183"/>
      <c r="AGA265" s="183"/>
      <c r="AGB265" s="183"/>
      <c r="AGC265" s="183"/>
      <c r="AGD265" s="183"/>
      <c r="AGE265" s="183"/>
      <c r="AGF265" s="183"/>
      <c r="AGG265" s="183"/>
      <c r="AGH265" s="183"/>
      <c r="AGI265" s="183"/>
      <c r="AGJ265" s="183"/>
      <c r="AGK265" s="183"/>
      <c r="AGL265" s="183"/>
      <c r="AGM265" s="183"/>
      <c r="AGN265" s="183"/>
      <c r="AGO265" s="183"/>
      <c r="AGP265" s="183"/>
      <c r="AGQ265" s="183"/>
      <c r="AGR265" s="183"/>
      <c r="AGS265" s="183"/>
      <c r="AGT265" s="183"/>
      <c r="AGU265" s="183"/>
      <c r="AGV265" s="183"/>
      <c r="AGW265" s="183"/>
      <c r="AGX265" s="183"/>
      <c r="AGY265" s="183"/>
      <c r="AGZ265" s="183"/>
      <c r="AHA265" s="183"/>
      <c r="AHB265" s="183"/>
      <c r="AHC265" s="183"/>
      <c r="AHD265" s="183"/>
      <c r="AHE265" s="183"/>
      <c r="AHF265" s="183"/>
      <c r="AHG265" s="183"/>
      <c r="AHH265" s="183"/>
      <c r="AHI265" s="183"/>
      <c r="AHJ265" s="183"/>
      <c r="AHK265" s="183"/>
      <c r="AHL265" s="183"/>
      <c r="AHM265" s="183"/>
      <c r="AHN265" s="183"/>
      <c r="AHO265" s="183"/>
      <c r="AHP265" s="183"/>
      <c r="AHQ265" s="183"/>
      <c r="AHR265" s="183"/>
      <c r="AHS265" s="183"/>
      <c r="AHT265" s="183"/>
      <c r="AHU265" s="183"/>
      <c r="AHV265" s="183"/>
      <c r="AHW265" s="183"/>
      <c r="AHX265" s="183"/>
      <c r="AHY265" s="183"/>
      <c r="AHZ265" s="183"/>
      <c r="AIA265" s="183"/>
      <c r="AIB265" s="183"/>
      <c r="AIC265" s="183"/>
      <c r="AID265" s="183"/>
      <c r="AIE265" s="183"/>
      <c r="AIF265" s="183"/>
      <c r="AIG265" s="183"/>
      <c r="AIH265" s="183"/>
      <c r="AII265" s="183"/>
      <c r="AIJ265" s="183"/>
      <c r="AIK265" s="183"/>
      <c r="AIL265" s="183"/>
      <c r="AIM265" s="183"/>
      <c r="AIN265" s="183"/>
      <c r="AIO265" s="183"/>
      <c r="AIP265" s="183"/>
      <c r="AIQ265" s="183"/>
      <c r="AIR265" s="183"/>
      <c r="AIS265" s="183"/>
      <c r="AIT265" s="183"/>
      <c r="AIU265" s="183"/>
      <c r="AIV265" s="183"/>
      <c r="AIW265" s="183"/>
      <c r="AIX265" s="183"/>
      <c r="AIY265" s="183"/>
      <c r="AIZ265" s="183"/>
      <c r="AJA265" s="183"/>
      <c r="AJB265" s="183"/>
      <c r="AJC265" s="183"/>
      <c r="AJD265" s="183"/>
      <c r="AJE265" s="183"/>
      <c r="AJF265" s="183"/>
      <c r="AJG265" s="183"/>
      <c r="AJH265" s="183"/>
      <c r="AJI265" s="183"/>
      <c r="AJJ265" s="183"/>
      <c r="AJK265" s="183"/>
      <c r="AJL265" s="183"/>
      <c r="AJM265" s="183"/>
      <c r="AJN265" s="183"/>
      <c r="AJO265" s="183"/>
      <c r="AJP265" s="183"/>
      <c r="AJQ265" s="183"/>
      <c r="AJR265" s="183"/>
      <c r="AJS265" s="183"/>
      <c r="AJT265" s="183"/>
      <c r="AJU265" s="183"/>
      <c r="AJV265" s="183"/>
      <c r="AJW265" s="183"/>
      <c r="AJX265" s="183"/>
      <c r="AJY265" s="183"/>
      <c r="AJZ265" s="183"/>
      <c r="AKA265" s="183"/>
      <c r="AKB265" s="183"/>
      <c r="AKC265" s="183"/>
      <c r="AKD265" s="183"/>
      <c r="AKE265" s="183"/>
      <c r="AKF265" s="183"/>
      <c r="AKG265" s="183"/>
      <c r="AKH265" s="183"/>
      <c r="AKI265" s="183"/>
      <c r="AKJ265" s="183"/>
      <c r="AKK265" s="183"/>
      <c r="AKL265" s="183"/>
      <c r="AKM265" s="183"/>
      <c r="AKN265" s="183"/>
      <c r="AKO265" s="183"/>
      <c r="AKP265" s="183"/>
      <c r="AKQ265" s="183"/>
      <c r="AKR265" s="183"/>
      <c r="AKS265" s="183"/>
      <c r="AKT265" s="183"/>
      <c r="AKU265" s="183"/>
      <c r="AKV265" s="183"/>
      <c r="AKW265" s="183"/>
      <c r="AKX265" s="183"/>
      <c r="AKY265" s="183"/>
      <c r="AKZ265" s="183"/>
      <c r="ALA265" s="183"/>
      <c r="ALB265" s="183"/>
      <c r="ALC265" s="183"/>
      <c r="ALD265" s="183"/>
      <c r="ALE265" s="183"/>
      <c r="ALF265" s="183"/>
      <c r="ALG265" s="183"/>
      <c r="ALH265" s="183"/>
      <c r="ALI265" s="183"/>
      <c r="ALJ265" s="183"/>
      <c r="ALK265" s="183"/>
      <c r="ALL265" s="183"/>
      <c r="ALM265" s="183"/>
      <c r="ALN265" s="183"/>
      <c r="ALO265" s="183"/>
      <c r="ALP265" s="183"/>
      <c r="ALQ265" s="183"/>
      <c r="ALR265" s="183"/>
      <c r="ALS265" s="183"/>
      <c r="ALT265" s="183"/>
      <c r="ALU265" s="183"/>
      <c r="ALV265" s="183"/>
      <c r="ALW265" s="183"/>
      <c r="ALX265" s="183"/>
      <c r="ALY265" s="183"/>
      <c r="ALZ265" s="183"/>
      <c r="AMA265" s="183"/>
      <c r="AMB265" s="183"/>
      <c r="AMC265" s="183"/>
      <c r="AMD265" s="183"/>
      <c r="AME265" s="183"/>
      <c r="AMF265" s="183"/>
      <c r="AMG265" s="183"/>
      <c r="AMH265" s="183"/>
      <c r="AMI265" s="183"/>
      <c r="AMJ265" s="183"/>
      <c r="AMK265" s="183"/>
      <c r="AML265" s="183"/>
      <c r="AMM265" s="183"/>
      <c r="AMN265" s="183"/>
      <c r="AMO265" s="183"/>
      <c r="AMP265" s="183"/>
      <c r="AMQ265" s="183"/>
      <c r="AMR265" s="183"/>
      <c r="AMS265" s="183"/>
      <c r="AMT265" s="183"/>
      <c r="AMU265" s="183"/>
      <c r="AMV265" s="183"/>
      <c r="AMW265" s="183"/>
      <c r="AMX265" s="183"/>
      <c r="AMY265" s="183"/>
      <c r="AMZ265" s="183"/>
      <c r="ANA265" s="183"/>
      <c r="ANB265" s="183"/>
      <c r="ANC265" s="183"/>
      <c r="AND265" s="183"/>
      <c r="ANE265" s="183"/>
      <c r="ANF265" s="183"/>
      <c r="ANG265" s="183"/>
      <c r="ANH265" s="183"/>
      <c r="ANI265" s="183"/>
      <c r="ANJ265" s="183"/>
      <c r="ANK265" s="183"/>
      <c r="ANL265" s="183"/>
      <c r="ANM265" s="183"/>
      <c r="ANN265" s="183"/>
      <c r="ANO265" s="183"/>
      <c r="ANP265" s="183"/>
      <c r="ANQ265" s="183"/>
      <c r="ANR265" s="183"/>
      <c r="ANS265" s="183"/>
      <c r="ANT265" s="183"/>
      <c r="ANU265" s="183"/>
      <c r="ANV265" s="183"/>
      <c r="ANW265" s="183"/>
      <c r="ANX265" s="183"/>
      <c r="ANY265" s="183"/>
      <c r="ANZ265" s="183"/>
      <c r="AOA265" s="183"/>
      <c r="AOB265" s="183"/>
      <c r="AOC265" s="183"/>
      <c r="AOD265" s="183"/>
      <c r="AOE265" s="183"/>
      <c r="AOF265" s="183"/>
      <c r="AOG265" s="183"/>
      <c r="AOH265" s="183"/>
      <c r="AOI265" s="183"/>
      <c r="AOJ265" s="183"/>
      <c r="AOK265" s="183"/>
      <c r="AOL265" s="183"/>
      <c r="AOM265" s="183"/>
      <c r="AON265" s="183"/>
      <c r="AOO265" s="183"/>
      <c r="AOP265" s="183"/>
      <c r="AOQ265" s="183"/>
      <c r="AOR265" s="183"/>
      <c r="AOS265" s="183"/>
      <c r="AOT265" s="183"/>
      <c r="AOU265" s="183"/>
      <c r="AOV265" s="183"/>
      <c r="AOW265" s="183"/>
      <c r="AOX265" s="183"/>
      <c r="AOY265" s="183"/>
      <c r="AOZ265" s="183"/>
      <c r="APA265" s="183"/>
      <c r="APB265" s="183"/>
      <c r="APC265" s="183"/>
      <c r="APD265" s="183"/>
      <c r="APE265" s="183"/>
      <c r="APF265" s="183"/>
      <c r="APG265" s="183"/>
      <c r="APH265" s="183"/>
      <c r="API265" s="183"/>
      <c r="APJ265" s="183"/>
      <c r="APK265" s="183"/>
      <c r="APL265" s="183"/>
      <c r="APM265" s="183"/>
      <c r="APN265" s="183"/>
      <c r="APO265" s="183"/>
      <c r="APP265" s="183"/>
      <c r="APQ265" s="183"/>
      <c r="APR265" s="183"/>
      <c r="APS265" s="183"/>
      <c r="APT265" s="183"/>
      <c r="APU265" s="183"/>
      <c r="APV265" s="183"/>
      <c r="APW265" s="183"/>
      <c r="APX265" s="183"/>
      <c r="APY265" s="183"/>
      <c r="APZ265" s="183"/>
      <c r="AQA265" s="183"/>
      <c r="AQB265" s="183"/>
      <c r="AQC265" s="183"/>
      <c r="AQD265" s="183"/>
      <c r="AQE265" s="183"/>
      <c r="AQF265" s="183"/>
      <c r="AQG265" s="183"/>
      <c r="AQH265" s="183"/>
      <c r="AQI265" s="183"/>
      <c r="AQJ265" s="183"/>
      <c r="AQK265" s="183"/>
      <c r="AQL265" s="183"/>
      <c r="AQM265" s="183"/>
      <c r="AQN265" s="183"/>
      <c r="AQO265" s="183"/>
      <c r="AQP265" s="183"/>
      <c r="AQQ265" s="183"/>
      <c r="AQR265" s="183"/>
      <c r="AQS265" s="183"/>
      <c r="AQT265" s="183"/>
      <c r="AQU265" s="183"/>
      <c r="AQV265" s="183"/>
      <c r="AQW265" s="183"/>
      <c r="AQX265" s="183"/>
      <c r="AQY265" s="183"/>
      <c r="AQZ265" s="183"/>
      <c r="ARA265" s="183"/>
      <c r="ARB265" s="183"/>
      <c r="ARC265" s="183"/>
      <c r="ARD265" s="183"/>
      <c r="ARE265" s="183"/>
      <c r="ARF265" s="183"/>
      <c r="ARG265" s="183"/>
      <c r="ARH265" s="183"/>
      <c r="ARI265" s="183"/>
      <c r="ARJ265" s="183"/>
      <c r="ARK265" s="183"/>
      <c r="ARL265" s="183"/>
      <c r="ARM265" s="183"/>
      <c r="ARN265" s="183"/>
      <c r="ARO265" s="183"/>
      <c r="ARP265" s="183"/>
      <c r="ARQ265" s="183"/>
      <c r="ARR265" s="183"/>
      <c r="ARS265" s="183"/>
      <c r="ART265" s="183"/>
      <c r="ARU265" s="183"/>
      <c r="ARV265" s="183"/>
      <c r="ARW265" s="183"/>
      <c r="ARX265" s="183"/>
      <c r="ARY265" s="183"/>
      <c r="ARZ265" s="183"/>
      <c r="ASA265" s="183"/>
      <c r="ASB265" s="183"/>
      <c r="ASC265" s="183"/>
      <c r="ASD265" s="183"/>
      <c r="ASE265" s="183"/>
      <c r="ASF265" s="183"/>
      <c r="ASG265" s="183"/>
      <c r="ASH265" s="183"/>
      <c r="ASI265" s="183"/>
      <c r="ASJ265" s="183"/>
      <c r="ASK265" s="183"/>
      <c r="ASL265" s="183"/>
      <c r="ASM265" s="183"/>
      <c r="ASN265" s="183"/>
      <c r="ASO265" s="183"/>
      <c r="ASP265" s="183"/>
      <c r="ASQ265" s="183"/>
      <c r="ASR265" s="183"/>
      <c r="ASS265" s="183"/>
      <c r="AST265" s="183"/>
      <c r="ASU265" s="183"/>
      <c r="ASV265" s="183"/>
      <c r="ASW265" s="183"/>
      <c r="ASX265" s="183"/>
      <c r="ASY265" s="183"/>
      <c r="ASZ265" s="183"/>
      <c r="ATA265" s="183"/>
      <c r="ATB265" s="183"/>
      <c r="ATC265" s="183"/>
      <c r="ATD265" s="183"/>
      <c r="ATE265" s="183"/>
      <c r="ATF265" s="183"/>
      <c r="ATG265" s="183"/>
      <c r="ATH265" s="183"/>
      <c r="ATI265" s="183"/>
      <c r="ATJ265" s="183"/>
      <c r="ATK265" s="183"/>
      <c r="ATL265" s="183"/>
      <c r="ATM265" s="183"/>
      <c r="ATN265" s="183"/>
      <c r="ATO265" s="183"/>
      <c r="ATP265" s="183"/>
      <c r="ATQ265" s="183"/>
      <c r="ATR265" s="183"/>
      <c r="ATS265" s="183"/>
      <c r="ATT265" s="183"/>
      <c r="ATU265" s="183"/>
      <c r="ATV265" s="183"/>
      <c r="ATW265" s="183"/>
      <c r="ATX265" s="183"/>
      <c r="ATY265" s="183"/>
      <c r="ATZ265" s="183"/>
      <c r="AUA265" s="183"/>
      <c r="AUB265" s="183"/>
      <c r="AUC265" s="183"/>
      <c r="AUD265" s="183"/>
      <c r="AUE265" s="183"/>
      <c r="AUF265" s="183"/>
      <c r="AUG265" s="183"/>
      <c r="AUH265" s="183"/>
      <c r="AUI265" s="183"/>
      <c r="AUJ265" s="183"/>
      <c r="AUK265" s="183"/>
      <c r="AUL265" s="183"/>
      <c r="AUM265" s="183"/>
      <c r="AUN265" s="183"/>
      <c r="AUO265" s="183"/>
      <c r="AUP265" s="183"/>
      <c r="AUQ265" s="183"/>
      <c r="AUR265" s="183"/>
      <c r="AUS265" s="183"/>
      <c r="AUT265" s="183"/>
      <c r="AUU265" s="183"/>
      <c r="AUV265" s="183"/>
      <c r="AUW265" s="183"/>
      <c r="AUX265" s="183"/>
      <c r="AUY265" s="183"/>
      <c r="AUZ265" s="183"/>
      <c r="AVA265" s="183"/>
      <c r="AVB265" s="183"/>
      <c r="AVC265" s="183"/>
      <c r="AVD265" s="183"/>
      <c r="AVE265" s="183"/>
      <c r="AVF265" s="183"/>
      <c r="AVG265" s="183"/>
      <c r="AVH265" s="183"/>
      <c r="AVI265" s="183"/>
      <c r="AVJ265" s="183"/>
      <c r="AVK265" s="183"/>
      <c r="AVL265" s="183"/>
      <c r="AVM265" s="183"/>
      <c r="AVN265" s="183"/>
      <c r="AVO265" s="183"/>
      <c r="AVP265" s="183"/>
      <c r="AVQ265" s="183"/>
      <c r="AVR265" s="183"/>
      <c r="AVS265" s="183"/>
      <c r="AVT265" s="183"/>
      <c r="AVU265" s="183"/>
      <c r="AVV265" s="183"/>
      <c r="AVW265" s="183"/>
      <c r="AVX265" s="183"/>
      <c r="AVY265" s="183"/>
      <c r="AVZ265" s="183"/>
      <c r="AWA265" s="183"/>
      <c r="AWB265" s="183"/>
      <c r="AWC265" s="183"/>
      <c r="AWD265" s="183"/>
      <c r="AWE265" s="183"/>
      <c r="AWF265" s="183"/>
      <c r="AWG265" s="183"/>
      <c r="AWH265" s="183"/>
      <c r="AWI265" s="183"/>
      <c r="AWJ265" s="183"/>
      <c r="AWK265" s="183"/>
      <c r="AWL265" s="183"/>
      <c r="AWM265" s="183"/>
      <c r="AWN265" s="183"/>
      <c r="AWO265" s="183"/>
      <c r="AWP265" s="183"/>
      <c r="AWQ265" s="183"/>
      <c r="AWR265" s="183"/>
      <c r="AWS265" s="183"/>
      <c r="AWT265" s="183"/>
      <c r="AWU265" s="183"/>
      <c r="AWV265" s="183"/>
      <c r="AWW265" s="183"/>
      <c r="AWX265" s="183"/>
      <c r="AWY265" s="183"/>
      <c r="AWZ265" s="183"/>
      <c r="AXA265" s="183"/>
      <c r="AXB265" s="183"/>
      <c r="AXC265" s="183"/>
      <c r="AXD265" s="183"/>
      <c r="AXE265" s="183"/>
      <c r="AXF265" s="183"/>
      <c r="AXG265" s="183"/>
      <c r="AXH265" s="183"/>
      <c r="AXI265" s="183"/>
      <c r="AXJ265" s="183"/>
      <c r="AXK265" s="183"/>
      <c r="AXL265" s="183"/>
      <c r="AXM265" s="183"/>
      <c r="AXN265" s="183"/>
      <c r="AXO265" s="183"/>
      <c r="AXP265" s="183"/>
      <c r="AXQ265" s="183"/>
      <c r="AXR265" s="183"/>
      <c r="AXS265" s="183"/>
      <c r="AXT265" s="183"/>
      <c r="AXU265" s="183"/>
      <c r="AXV265" s="183"/>
      <c r="AXW265" s="183"/>
      <c r="AXX265" s="183"/>
      <c r="AXY265" s="183"/>
      <c r="AXZ265" s="183"/>
      <c r="AYA265" s="183"/>
      <c r="AYB265" s="183"/>
      <c r="AYC265" s="183"/>
      <c r="AYD265" s="183"/>
      <c r="AYE265" s="183"/>
      <c r="AYF265" s="183"/>
      <c r="AYG265" s="183"/>
      <c r="AYH265" s="183"/>
      <c r="AYI265" s="183"/>
      <c r="AYJ265" s="183"/>
      <c r="AYK265" s="183"/>
      <c r="AYL265" s="183"/>
      <c r="AYM265" s="183"/>
      <c r="AYN265" s="183"/>
      <c r="AYO265" s="183"/>
      <c r="AYP265" s="183"/>
      <c r="AYQ265" s="183"/>
      <c r="AYR265" s="183"/>
      <c r="AYS265" s="183"/>
      <c r="AYT265" s="183"/>
      <c r="AYU265" s="183"/>
      <c r="AYV265" s="183"/>
      <c r="AYW265" s="183"/>
      <c r="AYX265" s="183"/>
      <c r="AYY265" s="183"/>
      <c r="AYZ265" s="183"/>
      <c r="AZA265" s="183"/>
      <c r="AZB265" s="183"/>
      <c r="AZC265" s="183"/>
      <c r="AZD265" s="183"/>
      <c r="AZE265" s="183"/>
      <c r="AZF265" s="183"/>
      <c r="AZG265" s="183"/>
      <c r="AZH265" s="183"/>
      <c r="AZI265" s="183"/>
      <c r="AZJ265" s="183"/>
      <c r="AZK265" s="183"/>
      <c r="AZL265" s="183"/>
      <c r="AZM265" s="183"/>
      <c r="AZN265" s="183"/>
      <c r="AZO265" s="183"/>
      <c r="AZP265" s="183"/>
      <c r="AZQ265" s="183"/>
      <c r="AZR265" s="183"/>
      <c r="AZS265" s="183"/>
      <c r="AZT265" s="183"/>
      <c r="AZU265" s="183"/>
      <c r="AZV265" s="183"/>
      <c r="AZW265" s="183"/>
      <c r="AZX265" s="183"/>
      <c r="AZY265" s="183"/>
      <c r="AZZ265" s="183"/>
      <c r="BAA265" s="183"/>
      <c r="BAB265" s="183"/>
      <c r="BAC265" s="183"/>
      <c r="BAD265" s="183"/>
      <c r="BAE265" s="183"/>
      <c r="BAF265" s="183"/>
      <c r="BAG265" s="183"/>
      <c r="BAH265" s="183"/>
      <c r="BAI265" s="183"/>
      <c r="BAJ265" s="183"/>
      <c r="BAK265" s="183"/>
      <c r="BAL265" s="183"/>
      <c r="BAM265" s="183"/>
      <c r="BAN265" s="183"/>
      <c r="BAO265" s="183"/>
      <c r="BAP265" s="183"/>
      <c r="BAQ265" s="183"/>
      <c r="BAR265" s="183"/>
      <c r="BAS265" s="183"/>
      <c r="BAT265" s="183"/>
      <c r="BAU265" s="183"/>
      <c r="BAV265" s="183"/>
      <c r="BAW265" s="183"/>
      <c r="BAX265" s="183"/>
      <c r="BAY265" s="183"/>
      <c r="BAZ265" s="183"/>
      <c r="BBA265" s="183"/>
      <c r="BBB265" s="183"/>
      <c r="BBC265" s="183"/>
      <c r="BBD265" s="183"/>
      <c r="BBE265" s="183"/>
      <c r="BBF265" s="183"/>
      <c r="BBG265" s="183"/>
      <c r="BBH265" s="183"/>
      <c r="BBI265" s="183"/>
      <c r="BBJ265" s="183"/>
      <c r="BBK265" s="183"/>
      <c r="BBL265" s="183"/>
      <c r="BBM265" s="183"/>
      <c r="BBN265" s="183"/>
      <c r="BBO265" s="183"/>
      <c r="BBP265" s="183"/>
      <c r="BBQ265" s="183"/>
      <c r="BBR265" s="183"/>
      <c r="BBS265" s="183"/>
      <c r="BBT265" s="183"/>
      <c r="BBU265" s="183"/>
      <c r="BBV265" s="183"/>
      <c r="BBW265" s="183"/>
      <c r="BBX265" s="183"/>
      <c r="BBY265" s="183"/>
      <c r="BBZ265" s="183"/>
      <c r="BCA265" s="183"/>
      <c r="BCB265" s="183"/>
      <c r="BCC265" s="183"/>
      <c r="BCD265" s="183"/>
      <c r="BCE265" s="183"/>
      <c r="BCF265" s="183"/>
      <c r="BCG265" s="183"/>
      <c r="BCH265" s="183"/>
      <c r="BCI265" s="183"/>
      <c r="BCJ265" s="183"/>
      <c r="BCK265" s="183"/>
      <c r="BCL265" s="183"/>
      <c r="BCM265" s="183"/>
      <c r="BCN265" s="183"/>
      <c r="BCO265" s="183"/>
      <c r="BCP265" s="183"/>
      <c r="BCQ265" s="183"/>
      <c r="BCR265" s="183"/>
      <c r="BCS265" s="183"/>
      <c r="BCT265" s="183"/>
      <c r="BCU265" s="183"/>
      <c r="BCV265" s="183"/>
      <c r="BCW265" s="183"/>
      <c r="BCX265" s="183"/>
      <c r="BCY265" s="183"/>
      <c r="BCZ265" s="183"/>
      <c r="BDA265" s="183"/>
      <c r="BDB265" s="183"/>
      <c r="BDC265" s="183"/>
      <c r="BDD265" s="183"/>
      <c r="BDE265" s="183"/>
      <c r="BDF265" s="183"/>
      <c r="BDG265" s="183"/>
      <c r="BDH265" s="183"/>
      <c r="BDI265" s="183"/>
      <c r="BDJ265" s="183"/>
      <c r="BDK265" s="183"/>
      <c r="BDL265" s="183"/>
      <c r="BDM265" s="183"/>
      <c r="BDN265" s="183"/>
      <c r="BDO265" s="183"/>
      <c r="BDP265" s="183"/>
      <c r="BDQ265" s="183"/>
      <c r="BDR265" s="183"/>
      <c r="BDS265" s="183"/>
      <c r="BDT265" s="183"/>
      <c r="BDU265" s="183"/>
      <c r="BDV265" s="183"/>
      <c r="BDW265" s="183"/>
      <c r="BDX265" s="183"/>
      <c r="BDY265" s="183"/>
      <c r="BDZ265" s="183"/>
      <c r="BEA265" s="183"/>
      <c r="BEB265" s="183"/>
      <c r="BEC265" s="183"/>
      <c r="BED265" s="183"/>
      <c r="BEE265" s="183"/>
      <c r="BEF265" s="183"/>
      <c r="BEG265" s="183"/>
      <c r="BEH265" s="183"/>
      <c r="BEI265" s="183"/>
      <c r="BEJ265" s="183"/>
      <c r="BEK265" s="183"/>
      <c r="BEL265" s="183"/>
      <c r="BEM265" s="183"/>
      <c r="BEN265" s="183"/>
      <c r="BEO265" s="183"/>
      <c r="BEP265" s="183"/>
      <c r="BEQ265" s="183"/>
      <c r="BER265" s="183"/>
      <c r="BES265" s="183"/>
      <c r="BET265" s="183"/>
      <c r="BEU265" s="183"/>
      <c r="BEV265" s="183"/>
      <c r="BEW265" s="183"/>
      <c r="BEX265" s="183"/>
      <c r="BEY265" s="183"/>
      <c r="BEZ265" s="183"/>
      <c r="BFA265" s="183"/>
      <c r="BFB265" s="183"/>
      <c r="BFC265" s="183"/>
      <c r="BFD265" s="183"/>
      <c r="BFE265" s="183"/>
      <c r="BFF265" s="183"/>
      <c r="BFG265" s="183"/>
      <c r="BFH265" s="183"/>
      <c r="BFI265" s="183"/>
      <c r="BFJ265" s="183"/>
      <c r="BFK265" s="183"/>
      <c r="BFL265" s="183"/>
      <c r="BFM265" s="183"/>
      <c r="BFN265" s="183"/>
      <c r="BFO265" s="183"/>
      <c r="BFP265" s="183"/>
      <c r="BFQ265" s="183"/>
      <c r="BFR265" s="183"/>
      <c r="BFS265" s="183"/>
      <c r="BFT265" s="183"/>
      <c r="BFU265" s="183"/>
      <c r="BFV265" s="183"/>
      <c r="BFW265" s="183"/>
      <c r="BFX265" s="183"/>
      <c r="BFY265" s="183"/>
      <c r="BFZ265" s="183"/>
      <c r="BGA265" s="183"/>
      <c r="BGB265" s="183"/>
      <c r="BGC265" s="183"/>
      <c r="BGD265" s="183"/>
      <c r="BGE265" s="183"/>
      <c r="BGF265" s="183"/>
      <c r="BGG265" s="183"/>
      <c r="BGH265" s="183"/>
      <c r="BGI265" s="183"/>
      <c r="BGJ265" s="183"/>
      <c r="BGK265" s="183"/>
      <c r="BGL265" s="183"/>
      <c r="BGM265" s="183"/>
      <c r="BGN265" s="183"/>
      <c r="BGO265" s="183"/>
      <c r="BGP265" s="183"/>
      <c r="BGQ265" s="183"/>
      <c r="BGR265" s="183"/>
      <c r="BGS265" s="183"/>
      <c r="BGT265" s="183"/>
      <c r="BGU265" s="183"/>
      <c r="BGV265" s="183"/>
      <c r="BGW265" s="183"/>
      <c r="BGX265" s="183"/>
      <c r="BGY265" s="183"/>
      <c r="BGZ265" s="183"/>
      <c r="BHA265" s="183"/>
      <c r="BHB265" s="183"/>
      <c r="BHC265" s="183"/>
      <c r="BHD265" s="183"/>
      <c r="BHE265" s="183"/>
      <c r="BHF265" s="183"/>
      <c r="BHG265" s="183"/>
      <c r="BHH265" s="183"/>
      <c r="BHI265" s="183"/>
      <c r="BHJ265" s="183"/>
      <c r="BHK265" s="183"/>
      <c r="BHL265" s="183"/>
      <c r="BHM265" s="183"/>
      <c r="BHN265" s="183"/>
      <c r="BHO265" s="183"/>
      <c r="BHP265" s="183"/>
      <c r="BHQ265" s="183"/>
      <c r="BHR265" s="183"/>
      <c r="BHS265" s="183"/>
      <c r="BHT265" s="183"/>
      <c r="BHU265" s="183"/>
      <c r="BHV265" s="183"/>
      <c r="BHW265" s="183"/>
      <c r="BHX265" s="183"/>
      <c r="BHY265" s="183"/>
      <c r="BHZ265" s="183"/>
      <c r="BIA265" s="183"/>
      <c r="BIB265" s="183"/>
      <c r="BIC265" s="183"/>
      <c r="BID265" s="183"/>
      <c r="BIE265" s="183"/>
      <c r="BIF265" s="183"/>
      <c r="BIG265" s="183"/>
      <c r="BIH265" s="183"/>
      <c r="BII265" s="183"/>
      <c r="BIJ265" s="183"/>
      <c r="BIK265" s="183"/>
      <c r="BIL265" s="183"/>
      <c r="BIM265" s="183"/>
      <c r="BIN265" s="183"/>
      <c r="BIO265" s="183"/>
      <c r="BIP265" s="183"/>
      <c r="BIQ265" s="183"/>
      <c r="BIR265" s="183"/>
      <c r="BIS265" s="183"/>
      <c r="BIT265" s="183"/>
      <c r="BIU265" s="183"/>
      <c r="BIV265" s="183"/>
      <c r="BIW265" s="183"/>
      <c r="BIX265" s="183"/>
      <c r="BIY265" s="183"/>
      <c r="BIZ265" s="183"/>
      <c r="BJA265" s="183"/>
      <c r="BJB265" s="183"/>
      <c r="BJC265" s="183"/>
      <c r="BJD265" s="183"/>
      <c r="BJE265" s="183"/>
      <c r="BJF265" s="183"/>
      <c r="BJG265" s="183"/>
      <c r="BJH265" s="183"/>
      <c r="BJI265" s="183"/>
      <c r="BJJ265" s="183"/>
      <c r="BJK265" s="183"/>
      <c r="BJL265" s="183"/>
      <c r="BJM265" s="183"/>
      <c r="BJN265" s="183"/>
      <c r="BJO265" s="183"/>
      <c r="BJP265" s="183"/>
      <c r="BJQ265" s="183"/>
      <c r="BJR265" s="183"/>
      <c r="BJS265" s="183"/>
      <c r="BJT265" s="183"/>
      <c r="BJU265" s="183"/>
      <c r="BJV265" s="183"/>
      <c r="BJW265" s="183"/>
      <c r="BJX265" s="183"/>
      <c r="BJY265" s="183"/>
      <c r="BJZ265" s="183"/>
      <c r="BKA265" s="183"/>
      <c r="BKB265" s="183"/>
      <c r="BKC265" s="183"/>
      <c r="BKD265" s="183"/>
      <c r="BKE265" s="183"/>
      <c r="BKF265" s="183"/>
      <c r="BKG265" s="183"/>
      <c r="BKH265" s="183"/>
      <c r="BKI265" s="183"/>
      <c r="BKJ265" s="183"/>
      <c r="BKK265" s="183"/>
      <c r="BKL265" s="183"/>
      <c r="BKM265" s="183"/>
      <c r="BKN265" s="183"/>
      <c r="BKO265" s="183"/>
      <c r="BKP265" s="183"/>
      <c r="BKQ265" s="183"/>
      <c r="BKR265" s="183"/>
      <c r="BKS265" s="183"/>
      <c r="BKT265" s="183"/>
      <c r="BKU265" s="183"/>
      <c r="BKV265" s="183"/>
      <c r="BKW265" s="183"/>
      <c r="BKX265" s="183"/>
      <c r="BKY265" s="183"/>
      <c r="BKZ265" s="183"/>
      <c r="BLA265" s="183"/>
      <c r="BLB265" s="183"/>
      <c r="BLC265" s="183"/>
      <c r="BLD265" s="183"/>
      <c r="BLE265" s="183"/>
      <c r="BLF265" s="183"/>
      <c r="BLG265" s="183"/>
      <c r="BLH265" s="183"/>
      <c r="BLI265" s="183"/>
      <c r="BLJ265" s="183"/>
      <c r="BLK265" s="183"/>
      <c r="BLL265" s="183"/>
      <c r="BLM265" s="183"/>
      <c r="BLN265" s="183"/>
      <c r="BLO265" s="183"/>
      <c r="BLP265" s="183"/>
      <c r="BLQ265" s="183"/>
      <c r="BLR265" s="183"/>
      <c r="BLS265" s="183"/>
      <c r="BLT265" s="183"/>
      <c r="BLU265" s="183"/>
      <c r="BLV265" s="183"/>
      <c r="BLW265" s="183"/>
      <c r="BLX265" s="183"/>
      <c r="BLY265" s="183"/>
      <c r="BLZ265" s="183"/>
      <c r="BMA265" s="183"/>
      <c r="BMB265" s="183"/>
      <c r="BMC265" s="183"/>
      <c r="BMD265" s="183"/>
      <c r="BME265" s="183"/>
      <c r="BMF265" s="183"/>
      <c r="BMG265" s="183"/>
      <c r="BMH265" s="183"/>
      <c r="BMI265" s="183"/>
      <c r="BMJ265" s="183"/>
      <c r="BMK265" s="183"/>
      <c r="BML265" s="183"/>
      <c r="BMM265" s="183"/>
      <c r="BMN265" s="183"/>
      <c r="BMO265" s="183"/>
      <c r="BMP265" s="183"/>
      <c r="BMQ265" s="183"/>
      <c r="BMR265" s="183"/>
      <c r="BMS265" s="183"/>
      <c r="BMT265" s="183"/>
      <c r="BMU265" s="183"/>
      <c r="BMV265" s="183"/>
      <c r="BMW265" s="183"/>
      <c r="BMX265" s="183"/>
      <c r="BMY265" s="183"/>
      <c r="BMZ265" s="183"/>
      <c r="BNA265" s="183"/>
      <c r="BNB265" s="183"/>
      <c r="BNC265" s="183"/>
      <c r="BND265" s="183"/>
      <c r="BNE265" s="183"/>
      <c r="BNF265" s="183"/>
      <c r="BNG265" s="183"/>
      <c r="BNH265" s="183"/>
      <c r="BNI265" s="183"/>
      <c r="BNJ265" s="183"/>
      <c r="BNK265" s="183"/>
      <c r="BNL265" s="183"/>
      <c r="BNM265" s="183"/>
      <c r="BNN265" s="183"/>
      <c r="BNO265" s="183"/>
      <c r="BNP265" s="183"/>
      <c r="BNQ265" s="183"/>
      <c r="BNR265" s="183"/>
      <c r="BNS265" s="183"/>
      <c r="BNT265" s="183"/>
      <c r="BNU265" s="183"/>
      <c r="BNV265" s="183"/>
      <c r="BNW265" s="183"/>
      <c r="BNX265" s="183"/>
      <c r="BNY265" s="183"/>
      <c r="BNZ265" s="183"/>
      <c r="BOA265" s="183"/>
      <c r="BOB265" s="183"/>
      <c r="BOC265" s="183"/>
      <c r="BOD265" s="183"/>
      <c r="BOE265" s="183"/>
      <c r="BOF265" s="183"/>
      <c r="BOG265" s="183"/>
      <c r="BOH265" s="183"/>
      <c r="BOI265" s="183"/>
      <c r="BOJ265" s="183"/>
      <c r="BOK265" s="183"/>
      <c r="BOL265" s="183"/>
      <c r="BOM265" s="183"/>
      <c r="BON265" s="183"/>
      <c r="BOO265" s="183"/>
      <c r="BOP265" s="183"/>
      <c r="BOQ265" s="183"/>
      <c r="BOR265" s="183"/>
      <c r="BOS265" s="183"/>
      <c r="BOT265" s="183"/>
      <c r="BOU265" s="183"/>
      <c r="BOV265" s="183"/>
      <c r="BOW265" s="183"/>
      <c r="BOX265" s="183"/>
      <c r="BOY265" s="183"/>
      <c r="BOZ265" s="183"/>
      <c r="BPA265" s="183"/>
      <c r="BPB265" s="183"/>
      <c r="BPC265" s="183"/>
      <c r="BPD265" s="183"/>
      <c r="BPE265" s="183"/>
      <c r="BPF265" s="183"/>
      <c r="BPG265" s="183"/>
      <c r="BPH265" s="183"/>
      <c r="BPI265" s="183"/>
      <c r="BPJ265" s="183"/>
      <c r="BPK265" s="183"/>
      <c r="BPL265" s="183"/>
      <c r="BPM265" s="183"/>
      <c r="BPN265" s="183"/>
      <c r="BPO265" s="183"/>
      <c r="BPP265" s="183"/>
      <c r="BPQ265" s="183"/>
      <c r="BPR265" s="183"/>
      <c r="BPS265" s="183"/>
      <c r="BPT265" s="183"/>
      <c r="BPU265" s="183"/>
      <c r="BPV265" s="183"/>
      <c r="BPW265" s="183"/>
      <c r="BPX265" s="183"/>
      <c r="BPY265" s="183"/>
      <c r="BPZ265" s="183"/>
      <c r="BQA265" s="183"/>
      <c r="BQB265" s="183"/>
      <c r="BQC265" s="183"/>
      <c r="BQD265" s="183"/>
      <c r="BQE265" s="183"/>
      <c r="BQF265" s="183"/>
      <c r="BQG265" s="183"/>
      <c r="BQH265" s="183"/>
      <c r="BQI265" s="183"/>
      <c r="BQJ265" s="183"/>
      <c r="BQK265" s="183"/>
      <c r="BQL265" s="183"/>
      <c r="BQM265" s="183"/>
      <c r="BQN265" s="183"/>
      <c r="BQO265" s="183"/>
      <c r="BQP265" s="183"/>
      <c r="BQQ265" s="183"/>
      <c r="BQR265" s="183"/>
      <c r="BQS265" s="183"/>
      <c r="BQT265" s="183"/>
      <c r="BQU265" s="183"/>
      <c r="BQV265" s="183"/>
      <c r="BQW265" s="183"/>
      <c r="BQX265" s="183"/>
      <c r="BQY265" s="183"/>
      <c r="BQZ265" s="183"/>
      <c r="BRA265" s="183"/>
      <c r="BRB265" s="183"/>
      <c r="BRC265" s="183"/>
      <c r="BRD265" s="183"/>
      <c r="BRE265" s="183"/>
      <c r="BRF265" s="183"/>
      <c r="BRG265" s="183"/>
      <c r="BRH265" s="183"/>
      <c r="BRI265" s="183"/>
      <c r="BRJ265" s="183"/>
      <c r="BRK265" s="183"/>
      <c r="BRL265" s="183"/>
      <c r="BRM265" s="183"/>
      <c r="BRN265" s="183"/>
      <c r="BRO265" s="183"/>
      <c r="BRP265" s="183"/>
      <c r="BRQ265" s="183"/>
      <c r="BRR265" s="183"/>
      <c r="BRS265" s="183"/>
      <c r="BRT265" s="183"/>
      <c r="BRU265" s="183"/>
      <c r="BRV265" s="183"/>
      <c r="BRW265" s="183"/>
      <c r="BRX265" s="183"/>
      <c r="BRY265" s="183"/>
      <c r="BRZ265" s="183"/>
      <c r="BSA265" s="183"/>
      <c r="BSB265" s="183"/>
      <c r="BSC265" s="183"/>
      <c r="BSD265" s="183"/>
      <c r="BSE265" s="183"/>
      <c r="BSF265" s="183"/>
      <c r="BSG265" s="183"/>
      <c r="BSH265" s="183"/>
      <c r="BSI265" s="183"/>
      <c r="BSJ265" s="183"/>
      <c r="BSK265" s="183"/>
      <c r="BSL265" s="183"/>
      <c r="BSM265" s="183"/>
      <c r="BSN265" s="183"/>
      <c r="BSO265" s="183"/>
      <c r="BSP265" s="183"/>
      <c r="BSQ265" s="183"/>
      <c r="BSR265" s="183"/>
      <c r="BSS265" s="183"/>
      <c r="BST265" s="183"/>
      <c r="BSU265" s="183"/>
      <c r="BSV265" s="183"/>
      <c r="BSW265" s="183"/>
      <c r="BSX265" s="183"/>
      <c r="BSY265" s="183"/>
      <c r="BSZ265" s="183"/>
      <c r="BTA265" s="183"/>
      <c r="BTB265" s="183"/>
      <c r="BTC265" s="183"/>
      <c r="BTD265" s="183"/>
      <c r="BTE265" s="183"/>
      <c r="BTF265" s="183"/>
      <c r="BTG265" s="183"/>
      <c r="BTH265" s="183"/>
      <c r="BTI265" s="183"/>
      <c r="BTJ265" s="183"/>
      <c r="BTK265" s="183"/>
      <c r="BTL265" s="183"/>
      <c r="BTM265" s="183"/>
      <c r="BTN265" s="183"/>
      <c r="BTO265" s="183"/>
      <c r="BTP265" s="183"/>
      <c r="BTQ265" s="183"/>
      <c r="BTR265" s="183"/>
      <c r="BTS265" s="183"/>
      <c r="BTT265" s="183"/>
      <c r="BTU265" s="183"/>
      <c r="BTV265" s="183"/>
      <c r="BTW265" s="183"/>
      <c r="BTX265" s="183"/>
      <c r="BTY265" s="183"/>
      <c r="BTZ265" s="183"/>
      <c r="BUA265" s="183"/>
      <c r="BUB265" s="183"/>
      <c r="BUC265" s="183"/>
      <c r="BUD265" s="183"/>
      <c r="BUE265" s="183"/>
      <c r="BUF265" s="183"/>
      <c r="BUG265" s="183"/>
      <c r="BUH265" s="183"/>
      <c r="BUI265" s="183"/>
      <c r="BUJ265" s="183"/>
      <c r="BUK265" s="183"/>
      <c r="BUL265" s="183"/>
      <c r="BUM265" s="183"/>
      <c r="BUN265" s="183"/>
      <c r="BUO265" s="183"/>
      <c r="BUP265" s="183"/>
      <c r="BUQ265" s="183"/>
      <c r="BUR265" s="183"/>
      <c r="BUS265" s="183"/>
      <c r="BUT265" s="183"/>
      <c r="BUU265" s="183"/>
      <c r="BUV265" s="183"/>
      <c r="BUW265" s="183"/>
      <c r="BUX265" s="183"/>
      <c r="BUY265" s="183"/>
      <c r="BUZ265" s="183"/>
      <c r="BVA265" s="183"/>
      <c r="BVB265" s="183"/>
      <c r="BVC265" s="183"/>
      <c r="BVD265" s="183"/>
      <c r="BVE265" s="183"/>
      <c r="BVF265" s="183"/>
      <c r="BVG265" s="183"/>
      <c r="BVH265" s="183"/>
      <c r="BVI265" s="183"/>
      <c r="BVJ265" s="183"/>
      <c r="BVK265" s="183"/>
      <c r="BVL265" s="183"/>
      <c r="BVM265" s="183"/>
      <c r="BVN265" s="183"/>
      <c r="BVO265" s="183"/>
      <c r="BVP265" s="183"/>
      <c r="BVQ265" s="183"/>
      <c r="BVR265" s="183"/>
      <c r="BVS265" s="183"/>
      <c r="BVT265" s="183"/>
      <c r="BVU265" s="183"/>
      <c r="BVV265" s="183"/>
      <c r="BVW265" s="183"/>
      <c r="BVX265" s="183"/>
      <c r="BVY265" s="183"/>
      <c r="BVZ265" s="183"/>
      <c r="BWA265" s="183"/>
      <c r="BWB265" s="183"/>
      <c r="BWC265" s="183"/>
      <c r="BWD265" s="183"/>
      <c r="BWE265" s="183"/>
      <c r="BWF265" s="183"/>
      <c r="BWG265" s="183"/>
      <c r="BWH265" s="183"/>
      <c r="BWI265" s="183"/>
      <c r="BWJ265" s="183"/>
      <c r="BWK265" s="183"/>
      <c r="BWL265" s="183"/>
      <c r="BWM265" s="183"/>
      <c r="BWN265" s="183"/>
      <c r="BWO265" s="183"/>
      <c r="BWP265" s="183"/>
      <c r="BWQ265" s="183"/>
      <c r="BWR265" s="183"/>
      <c r="BWS265" s="183"/>
      <c r="BWT265" s="183"/>
      <c r="BWU265" s="183"/>
      <c r="BWV265" s="183"/>
      <c r="BWW265" s="183"/>
      <c r="BWX265" s="183"/>
      <c r="BWY265" s="183"/>
      <c r="BWZ265" s="183"/>
      <c r="BXA265" s="183"/>
      <c r="BXB265" s="183"/>
      <c r="BXC265" s="183"/>
      <c r="BXD265" s="183"/>
      <c r="BXE265" s="183"/>
      <c r="BXF265" s="183"/>
      <c r="BXG265" s="183"/>
      <c r="BXH265" s="183"/>
      <c r="BXI265" s="183"/>
      <c r="BXJ265" s="183"/>
      <c r="BXK265" s="183"/>
      <c r="BXL265" s="183"/>
      <c r="BXM265" s="183"/>
      <c r="BXN265" s="183"/>
      <c r="BXO265" s="183"/>
      <c r="BXP265" s="183"/>
      <c r="BXQ265" s="183"/>
      <c r="BXR265" s="183"/>
      <c r="BXS265" s="183"/>
      <c r="BXT265" s="183"/>
      <c r="BXU265" s="183"/>
      <c r="BXV265" s="183"/>
      <c r="BXW265" s="183"/>
      <c r="BXX265" s="183"/>
      <c r="BXY265" s="183"/>
      <c r="BXZ265" s="183"/>
      <c r="BYA265" s="183"/>
      <c r="BYB265" s="183"/>
      <c r="BYC265" s="183"/>
      <c r="BYD265" s="183"/>
      <c r="BYE265" s="183"/>
      <c r="BYF265" s="183"/>
      <c r="BYG265" s="183"/>
      <c r="BYH265" s="183"/>
      <c r="BYI265" s="183"/>
      <c r="BYJ265" s="183"/>
      <c r="BYK265" s="183"/>
      <c r="BYL265" s="183"/>
      <c r="BYM265" s="183"/>
      <c r="BYN265" s="183"/>
      <c r="BYO265" s="183"/>
      <c r="BYP265" s="183"/>
      <c r="BYQ265" s="183"/>
      <c r="BYR265" s="183"/>
      <c r="BYS265" s="183"/>
      <c r="BYT265" s="183"/>
      <c r="BYU265" s="183"/>
      <c r="BYV265" s="183"/>
      <c r="BYW265" s="183"/>
      <c r="BYX265" s="183"/>
      <c r="BYY265" s="183"/>
      <c r="BYZ265" s="183"/>
      <c r="BZA265" s="183"/>
      <c r="BZB265" s="183"/>
      <c r="BZC265" s="183"/>
      <c r="BZD265" s="183"/>
      <c r="BZE265" s="183"/>
      <c r="BZF265" s="183"/>
      <c r="BZG265" s="183"/>
      <c r="BZH265" s="183"/>
      <c r="BZI265" s="183"/>
      <c r="BZJ265" s="183"/>
      <c r="BZK265" s="183"/>
      <c r="BZL265" s="183"/>
      <c r="BZM265" s="183"/>
      <c r="BZN265" s="183"/>
      <c r="BZO265" s="183"/>
      <c r="BZP265" s="183"/>
      <c r="BZQ265" s="183"/>
      <c r="BZR265" s="183"/>
      <c r="BZS265" s="183"/>
      <c r="BZT265" s="183"/>
      <c r="BZU265" s="183"/>
      <c r="BZV265" s="183"/>
      <c r="BZW265" s="183"/>
      <c r="BZX265" s="183"/>
      <c r="BZY265" s="183"/>
      <c r="BZZ265" s="183"/>
      <c r="CAA265" s="183"/>
      <c r="CAB265" s="183"/>
      <c r="CAC265" s="183"/>
      <c r="CAD265" s="183"/>
      <c r="CAE265" s="183"/>
      <c r="CAF265" s="183"/>
      <c r="CAG265" s="183"/>
      <c r="CAH265" s="183"/>
      <c r="CAI265" s="183"/>
      <c r="CAJ265" s="183"/>
      <c r="CAK265" s="183"/>
      <c r="CAL265" s="183"/>
      <c r="CAM265" s="183"/>
      <c r="CAN265" s="183"/>
      <c r="CAO265" s="183"/>
      <c r="CAP265" s="183"/>
      <c r="CAQ265" s="183"/>
      <c r="CAR265" s="183"/>
      <c r="CAS265" s="183"/>
      <c r="CAT265" s="183"/>
      <c r="CAU265" s="183"/>
      <c r="CAV265" s="183"/>
      <c r="CAW265" s="183"/>
      <c r="CAX265" s="183"/>
      <c r="CAY265" s="183"/>
      <c r="CAZ265" s="183"/>
      <c r="CBA265" s="183"/>
      <c r="CBB265" s="183"/>
      <c r="CBC265" s="183"/>
      <c r="CBD265" s="183"/>
      <c r="CBE265" s="183"/>
      <c r="CBF265" s="183"/>
      <c r="CBG265" s="183"/>
      <c r="CBH265" s="183"/>
      <c r="CBI265" s="183"/>
      <c r="CBJ265" s="183"/>
      <c r="CBK265" s="183"/>
      <c r="CBL265" s="183"/>
      <c r="CBM265" s="183"/>
      <c r="CBN265" s="183"/>
      <c r="CBO265" s="183"/>
      <c r="CBP265" s="183"/>
      <c r="CBQ265" s="183"/>
      <c r="CBR265" s="183"/>
      <c r="CBS265" s="183"/>
      <c r="CBT265" s="183"/>
      <c r="CBU265" s="183"/>
      <c r="CBV265" s="183"/>
      <c r="CBW265" s="183"/>
      <c r="CBX265" s="183"/>
      <c r="CBY265" s="183"/>
      <c r="CBZ265" s="183"/>
      <c r="CCA265" s="183"/>
      <c r="CCB265" s="183"/>
      <c r="CCC265" s="183"/>
      <c r="CCD265" s="183"/>
      <c r="CCE265" s="183"/>
      <c r="CCF265" s="183"/>
      <c r="CCG265" s="183"/>
      <c r="CCH265" s="183"/>
      <c r="CCI265" s="183"/>
      <c r="CCJ265" s="183"/>
      <c r="CCK265" s="183"/>
      <c r="CCL265" s="183"/>
      <c r="CCM265" s="183"/>
      <c r="CCN265" s="183"/>
      <c r="CCO265" s="183"/>
      <c r="CCP265" s="183"/>
      <c r="CCQ265" s="183"/>
      <c r="CCR265" s="183"/>
      <c r="CCS265" s="183"/>
      <c r="CCT265" s="183"/>
      <c r="CCU265" s="183"/>
      <c r="CCV265" s="183"/>
      <c r="CCW265" s="183"/>
      <c r="CCX265" s="183"/>
      <c r="CCY265" s="183"/>
      <c r="CCZ265" s="183"/>
      <c r="CDA265" s="183"/>
      <c r="CDB265" s="183"/>
      <c r="CDC265" s="183"/>
      <c r="CDD265" s="183"/>
      <c r="CDE265" s="183"/>
      <c r="CDF265" s="183"/>
      <c r="CDG265" s="183"/>
      <c r="CDH265" s="183"/>
      <c r="CDI265" s="183"/>
      <c r="CDJ265" s="183"/>
      <c r="CDK265" s="183"/>
      <c r="CDL265" s="183"/>
      <c r="CDM265" s="183"/>
      <c r="CDN265" s="183"/>
      <c r="CDO265" s="183"/>
      <c r="CDP265" s="183"/>
      <c r="CDQ265" s="183"/>
      <c r="CDR265" s="183"/>
      <c r="CDS265" s="183"/>
      <c r="CDT265" s="183"/>
      <c r="CDU265" s="183"/>
      <c r="CDV265" s="183"/>
      <c r="CDW265" s="183"/>
      <c r="CDX265" s="183"/>
      <c r="CDY265" s="183"/>
      <c r="CDZ265" s="183"/>
      <c r="CEA265" s="183"/>
      <c r="CEB265" s="183"/>
      <c r="CEC265" s="183"/>
      <c r="CED265" s="183"/>
      <c r="CEE265" s="183"/>
      <c r="CEF265" s="183"/>
      <c r="CEG265" s="183"/>
      <c r="CEH265" s="183"/>
      <c r="CEI265" s="183"/>
      <c r="CEJ265" s="183"/>
      <c r="CEK265" s="183"/>
      <c r="CEL265" s="183"/>
      <c r="CEM265" s="183"/>
      <c r="CEN265" s="183"/>
      <c r="CEO265" s="183"/>
      <c r="CEP265" s="183"/>
      <c r="CEQ265" s="183"/>
      <c r="CER265" s="183"/>
      <c r="CES265" s="183"/>
      <c r="CET265" s="183"/>
      <c r="CEU265" s="183"/>
      <c r="CEV265" s="183"/>
      <c r="CEW265" s="183"/>
      <c r="CEX265" s="183"/>
      <c r="CEY265" s="183"/>
      <c r="CEZ265" s="183"/>
      <c r="CFA265" s="183"/>
      <c r="CFB265" s="183"/>
      <c r="CFC265" s="183"/>
      <c r="CFD265" s="183"/>
      <c r="CFE265" s="183"/>
      <c r="CFF265" s="183"/>
      <c r="CFG265" s="183"/>
      <c r="CFH265" s="183"/>
      <c r="CFI265" s="183"/>
      <c r="CFJ265" s="183"/>
      <c r="CFK265" s="183"/>
      <c r="CFL265" s="183"/>
      <c r="CFM265" s="183"/>
      <c r="CFN265" s="183"/>
      <c r="CFO265" s="183"/>
      <c r="CFP265" s="183"/>
      <c r="CFQ265" s="183"/>
      <c r="CFR265" s="183"/>
      <c r="CFS265" s="183"/>
      <c r="CFT265" s="183"/>
      <c r="CFU265" s="183"/>
      <c r="CFV265" s="183"/>
      <c r="CFW265" s="183"/>
      <c r="CFX265" s="183"/>
      <c r="CFY265" s="183"/>
      <c r="CFZ265" s="183"/>
      <c r="CGA265" s="183"/>
      <c r="CGB265" s="183"/>
      <c r="CGC265" s="183"/>
      <c r="CGD265" s="183"/>
      <c r="CGE265" s="183"/>
      <c r="CGF265" s="183"/>
      <c r="CGG265" s="183"/>
      <c r="CGH265" s="183"/>
      <c r="CGI265" s="183"/>
      <c r="CGJ265" s="183"/>
      <c r="CGK265" s="183"/>
      <c r="CGL265" s="183"/>
      <c r="CGM265" s="183"/>
      <c r="CGN265" s="183"/>
      <c r="CGO265" s="183"/>
      <c r="CGP265" s="183"/>
      <c r="CGQ265" s="183"/>
      <c r="CGR265" s="183"/>
      <c r="CGS265" s="183"/>
      <c r="CGT265" s="183"/>
      <c r="CGU265" s="183"/>
      <c r="CGV265" s="183"/>
      <c r="CGW265" s="183"/>
      <c r="CGX265" s="183"/>
      <c r="CGY265" s="183"/>
      <c r="CGZ265" s="183"/>
      <c r="CHA265" s="183"/>
      <c r="CHB265" s="183"/>
      <c r="CHC265" s="183"/>
      <c r="CHD265" s="183"/>
      <c r="CHE265" s="183"/>
      <c r="CHF265" s="183"/>
      <c r="CHG265" s="183"/>
      <c r="CHH265" s="183"/>
      <c r="CHI265" s="183"/>
      <c r="CHJ265" s="183"/>
      <c r="CHK265" s="183"/>
      <c r="CHL265" s="183"/>
      <c r="CHM265" s="183"/>
      <c r="CHN265" s="183"/>
      <c r="CHO265" s="183"/>
      <c r="CHP265" s="183"/>
      <c r="CHQ265" s="183"/>
      <c r="CHR265" s="183"/>
      <c r="CHS265" s="183"/>
      <c r="CHT265" s="183"/>
      <c r="CHU265" s="183"/>
      <c r="CHV265" s="183"/>
      <c r="CHW265" s="183"/>
      <c r="CHX265" s="183"/>
      <c r="CHY265" s="183"/>
      <c r="CHZ265" s="183"/>
      <c r="CIA265" s="183"/>
      <c r="CIB265" s="183"/>
      <c r="CIC265" s="183"/>
      <c r="CID265" s="183"/>
      <c r="CIE265" s="183"/>
      <c r="CIF265" s="183"/>
      <c r="CIG265" s="183"/>
      <c r="CIH265" s="183"/>
      <c r="CII265" s="183"/>
      <c r="CIJ265" s="183"/>
      <c r="CIK265" s="183"/>
      <c r="CIL265" s="183"/>
      <c r="CIM265" s="183"/>
      <c r="CIN265" s="183"/>
      <c r="CIO265" s="183"/>
      <c r="CIP265" s="183"/>
      <c r="CIQ265" s="183"/>
      <c r="CIR265" s="183"/>
      <c r="CIS265" s="183"/>
      <c r="CIT265" s="183"/>
      <c r="CIU265" s="183"/>
      <c r="CIV265" s="183"/>
      <c r="CIW265" s="183"/>
      <c r="CIX265" s="183"/>
      <c r="CIY265" s="183"/>
      <c r="CIZ265" s="183"/>
      <c r="CJA265" s="183"/>
      <c r="CJB265" s="183"/>
      <c r="CJC265" s="183"/>
      <c r="CJD265" s="183"/>
      <c r="CJE265" s="183"/>
      <c r="CJF265" s="183"/>
      <c r="CJG265" s="183"/>
      <c r="CJH265" s="183"/>
      <c r="CJI265" s="183"/>
      <c r="CJJ265" s="183"/>
      <c r="CJK265" s="183"/>
      <c r="CJL265" s="183"/>
      <c r="CJM265" s="183"/>
      <c r="CJN265" s="183"/>
      <c r="CJO265" s="183"/>
      <c r="CJP265" s="183"/>
      <c r="CJQ265" s="183"/>
      <c r="CJR265" s="183"/>
      <c r="CJS265" s="183"/>
      <c r="CJT265" s="183"/>
      <c r="CJU265" s="183"/>
      <c r="CJV265" s="183"/>
      <c r="CJW265" s="183"/>
      <c r="CJX265" s="183"/>
      <c r="CJY265" s="183"/>
      <c r="CJZ265" s="183"/>
      <c r="CKA265" s="183"/>
      <c r="CKB265" s="183"/>
      <c r="CKC265" s="183"/>
      <c r="CKD265" s="183"/>
      <c r="CKE265" s="183"/>
      <c r="CKF265" s="183"/>
      <c r="CKG265" s="183"/>
      <c r="CKH265" s="183"/>
      <c r="CKI265" s="183"/>
      <c r="CKJ265" s="183"/>
      <c r="CKK265" s="183"/>
      <c r="CKL265" s="183"/>
      <c r="CKM265" s="183"/>
      <c r="CKN265" s="183"/>
      <c r="CKO265" s="183"/>
      <c r="CKP265" s="183"/>
      <c r="CKQ265" s="183"/>
      <c r="CKR265" s="183"/>
      <c r="CKS265" s="183"/>
      <c r="CKT265" s="183"/>
      <c r="CKU265" s="183"/>
      <c r="CKV265" s="183"/>
      <c r="CKW265" s="183"/>
      <c r="CKX265" s="183"/>
      <c r="CKY265" s="183"/>
      <c r="CKZ265" s="183"/>
      <c r="CLA265" s="183"/>
      <c r="CLB265" s="183"/>
      <c r="CLC265" s="183"/>
      <c r="CLD265" s="183"/>
      <c r="CLE265" s="183"/>
      <c r="CLF265" s="183"/>
      <c r="CLG265" s="183"/>
      <c r="CLH265" s="183"/>
      <c r="CLI265" s="183"/>
      <c r="CLJ265" s="183"/>
      <c r="CLK265" s="183"/>
      <c r="CLL265" s="183"/>
      <c r="CLM265" s="183"/>
      <c r="CLN265" s="183"/>
      <c r="CLO265" s="183"/>
      <c r="CLP265" s="183"/>
      <c r="CLQ265" s="183"/>
      <c r="CLR265" s="183"/>
      <c r="CLS265" s="183"/>
      <c r="CLT265" s="183"/>
      <c r="CLU265" s="183"/>
      <c r="CLV265" s="183"/>
      <c r="CLW265" s="183"/>
      <c r="CLX265" s="183"/>
      <c r="CLY265" s="183"/>
      <c r="CLZ265" s="183"/>
      <c r="CMA265" s="183"/>
      <c r="CMB265" s="183"/>
      <c r="CMC265" s="183"/>
      <c r="CMD265" s="183"/>
      <c r="CME265" s="183"/>
      <c r="CMF265" s="183"/>
      <c r="CMG265" s="183"/>
      <c r="CMH265" s="183"/>
      <c r="CMI265" s="183"/>
      <c r="CMJ265" s="183"/>
      <c r="CMK265" s="183"/>
      <c r="CML265" s="183"/>
      <c r="CMM265" s="183"/>
      <c r="CMN265" s="183"/>
      <c r="CMO265" s="183"/>
      <c r="CMP265" s="183"/>
      <c r="CMQ265" s="183"/>
      <c r="CMR265" s="183"/>
      <c r="CMS265" s="183"/>
      <c r="CMT265" s="183"/>
      <c r="CMU265" s="183"/>
      <c r="CMV265" s="183"/>
      <c r="CMW265" s="183"/>
      <c r="CMX265" s="183"/>
      <c r="CMY265" s="183"/>
      <c r="CMZ265" s="183"/>
      <c r="CNA265" s="183"/>
      <c r="CNB265" s="183"/>
      <c r="CNC265" s="183"/>
      <c r="CND265" s="183"/>
      <c r="CNE265" s="183"/>
      <c r="CNF265" s="183"/>
      <c r="CNG265" s="183"/>
      <c r="CNH265" s="183"/>
      <c r="CNI265" s="183"/>
      <c r="CNJ265" s="183"/>
      <c r="CNK265" s="183"/>
      <c r="CNL265" s="183"/>
      <c r="CNM265" s="183"/>
      <c r="CNN265" s="183"/>
      <c r="CNO265" s="183"/>
      <c r="CNP265" s="183"/>
      <c r="CNQ265" s="183"/>
      <c r="CNR265" s="183"/>
      <c r="CNS265" s="183"/>
      <c r="CNT265" s="183"/>
      <c r="CNU265" s="183"/>
      <c r="CNV265" s="183"/>
      <c r="CNW265" s="183"/>
      <c r="CNX265" s="183"/>
      <c r="CNY265" s="183"/>
      <c r="CNZ265" s="183"/>
      <c r="COA265" s="183"/>
      <c r="COB265" s="183"/>
      <c r="COC265" s="183"/>
      <c r="COD265" s="183"/>
      <c r="COE265" s="183"/>
      <c r="COF265" s="183"/>
      <c r="COG265" s="183"/>
      <c r="COH265" s="183"/>
      <c r="COI265" s="183"/>
      <c r="COJ265" s="183"/>
      <c r="COK265" s="183"/>
      <c r="COL265" s="183"/>
      <c r="COM265" s="183"/>
      <c r="CON265" s="183"/>
      <c r="COO265" s="183"/>
      <c r="COP265" s="183"/>
      <c r="COQ265" s="183"/>
      <c r="COR265" s="183"/>
      <c r="COS265" s="183"/>
      <c r="COT265" s="183"/>
      <c r="COU265" s="183"/>
      <c r="COV265" s="183"/>
      <c r="COW265" s="183"/>
      <c r="COX265" s="183"/>
      <c r="COY265" s="183"/>
      <c r="COZ265" s="183"/>
      <c r="CPA265" s="183"/>
      <c r="CPB265" s="183"/>
      <c r="CPC265" s="183"/>
      <c r="CPD265" s="183"/>
      <c r="CPE265" s="183"/>
      <c r="CPF265" s="183"/>
      <c r="CPG265" s="183"/>
      <c r="CPH265" s="183"/>
      <c r="CPI265" s="183"/>
      <c r="CPJ265" s="183"/>
      <c r="CPK265" s="183"/>
      <c r="CPL265" s="183"/>
      <c r="CPM265" s="183"/>
      <c r="CPN265" s="183"/>
      <c r="CPO265" s="183"/>
      <c r="CPP265" s="183"/>
      <c r="CPQ265" s="183"/>
      <c r="CPR265" s="183"/>
      <c r="CPS265" s="183"/>
      <c r="CPT265" s="183"/>
      <c r="CPU265" s="183"/>
      <c r="CPV265" s="183"/>
      <c r="CPW265" s="183"/>
      <c r="CPX265" s="183"/>
      <c r="CPY265" s="183"/>
      <c r="CPZ265" s="183"/>
      <c r="CQA265" s="183"/>
      <c r="CQB265" s="183"/>
      <c r="CQC265" s="183"/>
      <c r="CQD265" s="183"/>
      <c r="CQE265" s="183"/>
      <c r="CQF265" s="183"/>
      <c r="CQG265" s="183"/>
      <c r="CQH265" s="183"/>
      <c r="CQI265" s="183"/>
      <c r="CQJ265" s="183"/>
      <c r="CQK265" s="183"/>
      <c r="CQL265" s="183"/>
      <c r="CQM265" s="183"/>
      <c r="CQN265" s="183"/>
      <c r="CQO265" s="183"/>
      <c r="CQP265" s="183"/>
      <c r="CQQ265" s="183"/>
      <c r="CQR265" s="183"/>
      <c r="CQS265" s="183"/>
      <c r="CQT265" s="183"/>
      <c r="CQU265" s="183"/>
      <c r="CQV265" s="183"/>
      <c r="CQW265" s="183"/>
      <c r="CQX265" s="183"/>
      <c r="CQY265" s="183"/>
      <c r="CQZ265" s="183"/>
      <c r="CRA265" s="183"/>
      <c r="CRB265" s="183"/>
      <c r="CRC265" s="183"/>
      <c r="CRD265" s="183"/>
      <c r="CRE265" s="183"/>
      <c r="CRF265" s="183"/>
      <c r="CRG265" s="183"/>
      <c r="CRH265" s="183"/>
      <c r="CRI265" s="183"/>
      <c r="CRJ265" s="183"/>
      <c r="CRK265" s="183"/>
      <c r="CRL265" s="183"/>
      <c r="CRM265" s="183"/>
      <c r="CRN265" s="183"/>
      <c r="CRO265" s="183"/>
      <c r="CRP265" s="183"/>
      <c r="CRQ265" s="183"/>
      <c r="CRR265" s="183"/>
      <c r="CRS265" s="183"/>
      <c r="CRT265" s="183"/>
      <c r="CRU265" s="183"/>
      <c r="CRV265" s="183"/>
      <c r="CRW265" s="183"/>
      <c r="CRX265" s="183"/>
      <c r="CRY265" s="183"/>
      <c r="CRZ265" s="183"/>
      <c r="CSA265" s="183"/>
      <c r="CSB265" s="183"/>
      <c r="CSC265" s="183"/>
      <c r="CSD265" s="183"/>
      <c r="CSE265" s="183"/>
      <c r="CSF265" s="183"/>
      <c r="CSG265" s="183"/>
      <c r="CSH265" s="183"/>
      <c r="CSI265" s="183"/>
      <c r="CSJ265" s="183"/>
      <c r="CSK265" s="183"/>
      <c r="CSL265" s="183"/>
      <c r="CSM265" s="183"/>
      <c r="CSN265" s="183"/>
      <c r="CSO265" s="183"/>
      <c r="CSP265" s="183"/>
      <c r="CSQ265" s="183"/>
      <c r="CSR265" s="183"/>
      <c r="CSS265" s="183"/>
      <c r="CST265" s="183"/>
      <c r="CSU265" s="183"/>
      <c r="CSV265" s="183"/>
      <c r="CSW265" s="183"/>
      <c r="CSX265" s="183"/>
      <c r="CSY265" s="183"/>
      <c r="CSZ265" s="183"/>
      <c r="CTA265" s="183"/>
      <c r="CTB265" s="183"/>
      <c r="CTC265" s="183"/>
      <c r="CTD265" s="183"/>
      <c r="CTE265" s="183"/>
      <c r="CTF265" s="183"/>
      <c r="CTG265" s="183"/>
      <c r="CTH265" s="183"/>
      <c r="CTI265" s="183"/>
      <c r="CTJ265" s="183"/>
      <c r="CTK265" s="183"/>
      <c r="CTL265" s="183"/>
      <c r="CTM265" s="183"/>
      <c r="CTN265" s="183"/>
      <c r="CTO265" s="183"/>
      <c r="CTP265" s="183"/>
      <c r="CTQ265" s="183"/>
      <c r="CTR265" s="183"/>
      <c r="CTS265" s="183"/>
      <c r="CTT265" s="183"/>
      <c r="CTU265" s="183"/>
      <c r="CTV265" s="183"/>
      <c r="CTW265" s="183"/>
      <c r="CTX265" s="183"/>
      <c r="CTY265" s="183"/>
      <c r="CTZ265" s="183"/>
      <c r="CUA265" s="183"/>
      <c r="CUB265" s="183"/>
      <c r="CUC265" s="183"/>
      <c r="CUD265" s="183"/>
      <c r="CUE265" s="183"/>
      <c r="CUF265" s="183"/>
      <c r="CUG265" s="183"/>
      <c r="CUH265" s="183"/>
      <c r="CUI265" s="183"/>
      <c r="CUJ265" s="183"/>
      <c r="CUK265" s="183"/>
      <c r="CUL265" s="183"/>
      <c r="CUM265" s="183"/>
      <c r="CUN265" s="183"/>
      <c r="CUO265" s="183"/>
      <c r="CUP265" s="183"/>
      <c r="CUQ265" s="183"/>
      <c r="CUR265" s="183"/>
      <c r="CUS265" s="183"/>
      <c r="CUT265" s="183"/>
      <c r="CUU265" s="183"/>
      <c r="CUV265" s="183"/>
      <c r="CUW265" s="183"/>
      <c r="CUX265" s="183"/>
      <c r="CUY265" s="183"/>
      <c r="CUZ265" s="183"/>
      <c r="CVA265" s="183"/>
      <c r="CVB265" s="183"/>
      <c r="CVC265" s="183"/>
      <c r="CVD265" s="183"/>
      <c r="CVE265" s="183"/>
      <c r="CVF265" s="183"/>
      <c r="CVG265" s="183"/>
      <c r="CVH265" s="183"/>
      <c r="CVI265" s="183"/>
      <c r="CVJ265" s="183"/>
      <c r="CVK265" s="183"/>
      <c r="CVL265" s="183"/>
      <c r="CVM265" s="183"/>
      <c r="CVN265" s="183"/>
      <c r="CVO265" s="183"/>
      <c r="CVP265" s="183"/>
      <c r="CVQ265" s="183"/>
      <c r="CVR265" s="183"/>
      <c r="CVS265" s="183"/>
      <c r="CVT265" s="183"/>
      <c r="CVU265" s="183"/>
      <c r="CVV265" s="183"/>
      <c r="CVW265" s="183"/>
      <c r="CVX265" s="183"/>
      <c r="CVY265" s="183"/>
      <c r="CVZ265" s="183"/>
      <c r="CWA265" s="183"/>
      <c r="CWB265" s="183"/>
      <c r="CWC265" s="183"/>
      <c r="CWD265" s="183"/>
      <c r="CWE265" s="183"/>
      <c r="CWF265" s="183"/>
      <c r="CWG265" s="183"/>
      <c r="CWH265" s="183"/>
      <c r="CWI265" s="183"/>
      <c r="CWJ265" s="183"/>
      <c r="CWK265" s="183"/>
      <c r="CWL265" s="183"/>
      <c r="CWM265" s="183"/>
      <c r="CWN265" s="183"/>
      <c r="CWO265" s="183"/>
      <c r="CWP265" s="183"/>
      <c r="CWQ265" s="183"/>
      <c r="CWR265" s="183"/>
      <c r="CWS265" s="183"/>
      <c r="CWT265" s="183"/>
      <c r="CWU265" s="183"/>
      <c r="CWV265" s="183"/>
      <c r="CWW265" s="183"/>
      <c r="CWX265" s="183"/>
      <c r="CWY265" s="183"/>
      <c r="CWZ265" s="183"/>
      <c r="CXA265" s="183"/>
      <c r="CXB265" s="183"/>
      <c r="CXC265" s="183"/>
      <c r="CXD265" s="183"/>
      <c r="CXE265" s="183"/>
      <c r="CXF265" s="183"/>
      <c r="CXG265" s="183"/>
      <c r="CXH265" s="183"/>
      <c r="CXI265" s="183"/>
      <c r="CXJ265" s="183"/>
      <c r="CXK265" s="183"/>
      <c r="CXL265" s="183"/>
      <c r="CXM265" s="183"/>
      <c r="CXN265" s="183"/>
      <c r="CXO265" s="183"/>
      <c r="CXP265" s="183"/>
      <c r="CXQ265" s="183"/>
      <c r="CXR265" s="183"/>
      <c r="CXS265" s="183"/>
      <c r="CXT265" s="183"/>
      <c r="CXU265" s="183"/>
      <c r="CXV265" s="183"/>
      <c r="CXW265" s="183"/>
      <c r="CXX265" s="183"/>
      <c r="CXY265" s="183"/>
      <c r="CXZ265" s="183"/>
      <c r="CYA265" s="183"/>
      <c r="CYB265" s="183"/>
      <c r="CYC265" s="183"/>
      <c r="CYD265" s="183"/>
      <c r="CYE265" s="183"/>
      <c r="CYF265" s="183"/>
      <c r="CYG265" s="183"/>
      <c r="CYH265" s="183"/>
      <c r="CYI265" s="183"/>
      <c r="CYJ265" s="183"/>
      <c r="CYK265" s="183"/>
      <c r="CYL265" s="183"/>
      <c r="CYM265" s="183"/>
      <c r="CYN265" s="183"/>
      <c r="CYO265" s="183"/>
      <c r="CYP265" s="183"/>
      <c r="CYQ265" s="183"/>
      <c r="CYR265" s="183"/>
      <c r="CYS265" s="183"/>
      <c r="CYT265" s="183"/>
      <c r="CYU265" s="183"/>
      <c r="CYV265" s="183"/>
      <c r="CYW265" s="183"/>
      <c r="CYX265" s="183"/>
      <c r="CYY265" s="183"/>
      <c r="CYZ265" s="183"/>
      <c r="CZA265" s="183"/>
      <c r="CZB265" s="183"/>
      <c r="CZC265" s="183"/>
      <c r="CZD265" s="183"/>
      <c r="CZE265" s="183"/>
      <c r="CZF265" s="183"/>
      <c r="CZG265" s="183"/>
      <c r="CZH265" s="183"/>
      <c r="CZI265" s="183"/>
      <c r="CZJ265" s="183"/>
      <c r="CZK265" s="183"/>
      <c r="CZL265" s="183"/>
      <c r="CZM265" s="183"/>
      <c r="CZN265" s="183"/>
      <c r="CZO265" s="183"/>
      <c r="CZP265" s="183"/>
      <c r="CZQ265" s="183"/>
      <c r="CZR265" s="183"/>
      <c r="CZS265" s="183"/>
      <c r="CZT265" s="183"/>
      <c r="CZU265" s="183"/>
      <c r="CZV265" s="183"/>
      <c r="CZW265" s="183"/>
      <c r="CZX265" s="183"/>
      <c r="CZY265" s="183"/>
      <c r="CZZ265" s="183"/>
      <c r="DAA265" s="183"/>
      <c r="DAB265" s="183"/>
      <c r="DAC265" s="183"/>
      <c r="DAD265" s="183"/>
      <c r="DAE265" s="183"/>
      <c r="DAF265" s="183"/>
      <c r="DAG265" s="183"/>
      <c r="DAH265" s="183"/>
      <c r="DAI265" s="183"/>
      <c r="DAJ265" s="183"/>
      <c r="DAK265" s="183"/>
      <c r="DAL265" s="183"/>
      <c r="DAM265" s="183"/>
      <c r="DAN265" s="183"/>
      <c r="DAO265" s="183"/>
      <c r="DAP265" s="183"/>
      <c r="DAQ265" s="183"/>
      <c r="DAR265" s="183"/>
      <c r="DAS265" s="183"/>
      <c r="DAT265" s="183"/>
      <c r="DAU265" s="183"/>
      <c r="DAV265" s="183"/>
      <c r="DAW265" s="183"/>
      <c r="DAX265" s="183"/>
      <c r="DAY265" s="183"/>
      <c r="DAZ265" s="183"/>
      <c r="DBA265" s="183"/>
      <c r="DBB265" s="183"/>
      <c r="DBC265" s="183"/>
      <c r="DBD265" s="183"/>
      <c r="DBE265" s="183"/>
      <c r="DBF265" s="183"/>
      <c r="DBG265" s="183"/>
      <c r="DBH265" s="183"/>
      <c r="DBI265" s="183"/>
      <c r="DBJ265" s="183"/>
      <c r="DBK265" s="183"/>
      <c r="DBL265" s="183"/>
      <c r="DBM265" s="183"/>
      <c r="DBN265" s="183"/>
      <c r="DBO265" s="183"/>
      <c r="DBP265" s="183"/>
      <c r="DBQ265" s="183"/>
      <c r="DBR265" s="183"/>
      <c r="DBS265" s="183"/>
      <c r="DBT265" s="183"/>
      <c r="DBU265" s="183"/>
      <c r="DBV265" s="183"/>
      <c r="DBW265" s="183"/>
      <c r="DBX265" s="183"/>
      <c r="DBY265" s="183"/>
      <c r="DBZ265" s="183"/>
      <c r="DCA265" s="183"/>
      <c r="DCB265" s="183"/>
      <c r="DCC265" s="183"/>
      <c r="DCD265" s="183"/>
      <c r="DCE265" s="183"/>
      <c r="DCF265" s="183"/>
      <c r="DCG265" s="183"/>
      <c r="DCH265" s="183"/>
      <c r="DCI265" s="183"/>
      <c r="DCJ265" s="183"/>
      <c r="DCK265" s="183"/>
      <c r="DCL265" s="183"/>
      <c r="DCM265" s="183"/>
      <c r="DCN265" s="183"/>
      <c r="DCO265" s="183"/>
      <c r="DCP265" s="183"/>
      <c r="DCQ265" s="183"/>
      <c r="DCR265" s="183"/>
      <c r="DCS265" s="183"/>
      <c r="DCT265" s="183"/>
      <c r="DCU265" s="183"/>
      <c r="DCV265" s="183"/>
      <c r="DCW265" s="183"/>
      <c r="DCX265" s="183"/>
      <c r="DCY265" s="183"/>
      <c r="DCZ265" s="183"/>
      <c r="DDA265" s="183"/>
      <c r="DDB265" s="183"/>
      <c r="DDC265" s="183"/>
      <c r="DDD265" s="183"/>
      <c r="DDE265" s="183"/>
      <c r="DDF265" s="183"/>
      <c r="DDG265" s="183"/>
      <c r="DDH265" s="183"/>
      <c r="DDI265" s="183"/>
      <c r="DDJ265" s="183"/>
      <c r="DDK265" s="183"/>
      <c r="DDL265" s="183"/>
      <c r="DDM265" s="183"/>
      <c r="DDN265" s="183"/>
      <c r="DDO265" s="183"/>
      <c r="DDP265" s="183"/>
      <c r="DDQ265" s="183"/>
      <c r="DDR265" s="183"/>
      <c r="DDS265" s="183"/>
      <c r="DDT265" s="183"/>
      <c r="DDU265" s="183"/>
      <c r="DDV265" s="183"/>
      <c r="DDW265" s="183"/>
      <c r="DDX265" s="183"/>
      <c r="DDY265" s="183"/>
      <c r="DDZ265" s="183"/>
      <c r="DEA265" s="183"/>
      <c r="DEB265" s="183"/>
      <c r="DEC265" s="183"/>
      <c r="DED265" s="183"/>
      <c r="DEE265" s="183"/>
      <c r="DEF265" s="183"/>
      <c r="DEG265" s="183"/>
      <c r="DEH265" s="183"/>
      <c r="DEI265" s="183"/>
      <c r="DEJ265" s="183"/>
      <c r="DEK265" s="183"/>
      <c r="DEL265" s="183"/>
      <c r="DEM265" s="183"/>
      <c r="DEN265" s="183"/>
      <c r="DEO265" s="183"/>
      <c r="DEP265" s="183"/>
      <c r="DEQ265" s="183"/>
      <c r="DER265" s="183"/>
      <c r="DES265" s="183"/>
      <c r="DET265" s="183"/>
      <c r="DEU265" s="183"/>
      <c r="DEV265" s="183"/>
      <c r="DEW265" s="183"/>
      <c r="DEX265" s="183"/>
      <c r="DEY265" s="183"/>
      <c r="DEZ265" s="183"/>
      <c r="DFA265" s="183"/>
      <c r="DFB265" s="183"/>
      <c r="DFC265" s="183"/>
      <c r="DFD265" s="183"/>
      <c r="DFE265" s="183"/>
      <c r="DFF265" s="183"/>
      <c r="DFG265" s="183"/>
      <c r="DFH265" s="183"/>
      <c r="DFI265" s="183"/>
      <c r="DFJ265" s="183"/>
      <c r="DFK265" s="183"/>
      <c r="DFL265" s="183"/>
      <c r="DFM265" s="183"/>
      <c r="DFN265" s="183"/>
      <c r="DFO265" s="183"/>
      <c r="DFP265" s="183"/>
      <c r="DFQ265" s="183"/>
      <c r="DFR265" s="183"/>
      <c r="DFS265" s="183"/>
      <c r="DFT265" s="183"/>
      <c r="DFU265" s="183"/>
      <c r="DFV265" s="183"/>
      <c r="DFW265" s="183"/>
      <c r="DFX265" s="183"/>
      <c r="DFY265" s="183"/>
      <c r="DFZ265" s="183"/>
      <c r="DGA265" s="183"/>
      <c r="DGB265" s="183"/>
      <c r="DGC265" s="183"/>
      <c r="DGD265" s="183"/>
      <c r="DGE265" s="183"/>
      <c r="DGF265" s="183"/>
      <c r="DGG265" s="183"/>
      <c r="DGH265" s="183"/>
      <c r="DGI265" s="183"/>
      <c r="DGJ265" s="183"/>
      <c r="DGK265" s="183"/>
      <c r="DGL265" s="183"/>
      <c r="DGM265" s="183"/>
      <c r="DGN265" s="183"/>
      <c r="DGO265" s="183"/>
      <c r="DGP265" s="183"/>
      <c r="DGQ265" s="183"/>
      <c r="DGR265" s="183"/>
      <c r="DGS265" s="183"/>
      <c r="DGT265" s="183"/>
      <c r="DGU265" s="183"/>
      <c r="DGV265" s="183"/>
      <c r="DGW265" s="183"/>
      <c r="DGX265" s="183"/>
      <c r="DGY265" s="183"/>
      <c r="DGZ265" s="183"/>
      <c r="DHA265" s="183"/>
      <c r="DHB265" s="183"/>
      <c r="DHC265" s="183"/>
      <c r="DHD265" s="183"/>
      <c r="DHE265" s="183"/>
      <c r="DHF265" s="183"/>
      <c r="DHG265" s="183"/>
      <c r="DHH265" s="183"/>
      <c r="DHI265" s="183"/>
      <c r="DHJ265" s="183"/>
      <c r="DHK265" s="183"/>
      <c r="DHL265" s="183"/>
      <c r="DHM265" s="183"/>
      <c r="DHN265" s="183"/>
      <c r="DHO265" s="183"/>
      <c r="DHP265" s="183"/>
      <c r="DHQ265" s="183"/>
      <c r="DHR265" s="183"/>
      <c r="DHS265" s="183"/>
      <c r="DHT265" s="183"/>
      <c r="DHU265" s="183"/>
      <c r="DHV265" s="183"/>
      <c r="DHW265" s="183"/>
      <c r="DHX265" s="183"/>
      <c r="DHY265" s="183"/>
      <c r="DHZ265" s="183"/>
      <c r="DIA265" s="183"/>
      <c r="DIB265" s="183"/>
      <c r="DIC265" s="183"/>
      <c r="DID265" s="183"/>
      <c r="DIE265" s="183"/>
      <c r="DIF265" s="183"/>
      <c r="DIG265" s="183"/>
      <c r="DIH265" s="183"/>
      <c r="DII265" s="183"/>
      <c r="DIJ265" s="183"/>
      <c r="DIK265" s="183"/>
      <c r="DIL265" s="183"/>
      <c r="DIM265" s="183"/>
      <c r="DIN265" s="183"/>
      <c r="DIO265" s="183"/>
      <c r="DIP265" s="183"/>
      <c r="DIQ265" s="183"/>
      <c r="DIR265" s="183"/>
      <c r="DIS265" s="183"/>
      <c r="DIT265" s="183"/>
      <c r="DIU265" s="183"/>
      <c r="DIV265" s="183"/>
      <c r="DIW265" s="183"/>
      <c r="DIX265" s="183"/>
      <c r="DIY265" s="183"/>
      <c r="DIZ265" s="183"/>
      <c r="DJA265" s="183"/>
      <c r="DJB265" s="183"/>
      <c r="DJC265" s="183"/>
      <c r="DJD265" s="183"/>
      <c r="DJE265" s="183"/>
      <c r="DJF265" s="183"/>
      <c r="DJG265" s="183"/>
      <c r="DJH265" s="183"/>
      <c r="DJI265" s="183"/>
      <c r="DJJ265" s="183"/>
      <c r="DJK265" s="183"/>
      <c r="DJL265" s="183"/>
      <c r="DJM265" s="183"/>
      <c r="DJN265" s="183"/>
      <c r="DJO265" s="183"/>
      <c r="DJP265" s="183"/>
      <c r="DJQ265" s="183"/>
      <c r="DJR265" s="183"/>
      <c r="DJS265" s="183"/>
      <c r="DJT265" s="183"/>
      <c r="DJU265" s="183"/>
      <c r="DJV265" s="183"/>
      <c r="DJW265" s="183"/>
      <c r="DJX265" s="183"/>
      <c r="DJY265" s="183"/>
      <c r="DJZ265" s="183"/>
      <c r="DKA265" s="183"/>
      <c r="DKB265" s="183"/>
      <c r="DKC265" s="183"/>
      <c r="DKD265" s="183"/>
      <c r="DKE265" s="183"/>
      <c r="DKF265" s="183"/>
      <c r="DKG265" s="183"/>
      <c r="DKH265" s="183"/>
      <c r="DKI265" s="183"/>
      <c r="DKJ265" s="183"/>
      <c r="DKK265" s="183"/>
      <c r="DKL265" s="183"/>
      <c r="DKM265" s="183"/>
      <c r="DKN265" s="183"/>
      <c r="DKO265" s="183"/>
      <c r="DKP265" s="183"/>
      <c r="DKQ265" s="183"/>
      <c r="DKR265" s="183"/>
      <c r="DKS265" s="183"/>
      <c r="DKT265" s="183"/>
      <c r="DKU265" s="183"/>
      <c r="DKV265" s="183"/>
      <c r="DKW265" s="183"/>
      <c r="DKX265" s="183"/>
      <c r="DKY265" s="183"/>
      <c r="DKZ265" s="183"/>
      <c r="DLA265" s="183"/>
      <c r="DLB265" s="183"/>
      <c r="DLC265" s="183"/>
      <c r="DLD265" s="183"/>
      <c r="DLE265" s="183"/>
      <c r="DLF265" s="183"/>
      <c r="DLG265" s="183"/>
      <c r="DLH265" s="183"/>
      <c r="DLI265" s="183"/>
      <c r="DLJ265" s="183"/>
      <c r="DLK265" s="183"/>
      <c r="DLL265" s="183"/>
      <c r="DLM265" s="183"/>
      <c r="DLN265" s="183"/>
      <c r="DLO265" s="183"/>
      <c r="DLP265" s="183"/>
      <c r="DLQ265" s="183"/>
      <c r="DLR265" s="183"/>
      <c r="DLS265" s="183"/>
      <c r="DLT265" s="183"/>
      <c r="DLU265" s="183"/>
      <c r="DLV265" s="183"/>
      <c r="DLW265" s="183"/>
      <c r="DLX265" s="183"/>
      <c r="DLY265" s="183"/>
      <c r="DLZ265" s="183"/>
      <c r="DMA265" s="183"/>
      <c r="DMB265" s="183"/>
      <c r="DMC265" s="183"/>
      <c r="DMD265" s="183"/>
      <c r="DME265" s="183"/>
      <c r="DMF265" s="183"/>
      <c r="DMG265" s="183"/>
      <c r="DMH265" s="183"/>
      <c r="DMI265" s="183"/>
      <c r="DMJ265" s="183"/>
      <c r="DMK265" s="183"/>
      <c r="DML265" s="183"/>
      <c r="DMM265" s="183"/>
      <c r="DMN265" s="183"/>
      <c r="DMO265" s="183"/>
      <c r="DMP265" s="183"/>
      <c r="DMQ265" s="183"/>
      <c r="DMR265" s="183"/>
      <c r="DMS265" s="183"/>
      <c r="DMT265" s="183"/>
      <c r="DMU265" s="183"/>
      <c r="DMV265" s="183"/>
      <c r="DMW265" s="183"/>
      <c r="DMX265" s="183"/>
      <c r="DMY265" s="183"/>
      <c r="DMZ265" s="183"/>
      <c r="DNA265" s="183"/>
      <c r="DNB265" s="183"/>
      <c r="DNC265" s="183"/>
      <c r="DND265" s="183"/>
      <c r="DNE265" s="183"/>
      <c r="DNF265" s="183"/>
      <c r="DNG265" s="183"/>
      <c r="DNH265" s="183"/>
      <c r="DNI265" s="183"/>
      <c r="DNJ265" s="183"/>
      <c r="DNK265" s="183"/>
      <c r="DNL265" s="183"/>
      <c r="DNM265" s="183"/>
      <c r="DNN265" s="183"/>
      <c r="DNO265" s="183"/>
      <c r="DNP265" s="183"/>
      <c r="DNQ265" s="183"/>
      <c r="DNR265" s="183"/>
      <c r="DNS265" s="183"/>
      <c r="DNT265" s="183"/>
      <c r="DNU265" s="183"/>
      <c r="DNV265" s="183"/>
      <c r="DNW265" s="183"/>
      <c r="DNX265" s="183"/>
      <c r="DNY265" s="183"/>
      <c r="DNZ265" s="183"/>
      <c r="DOA265" s="183"/>
      <c r="DOB265" s="183"/>
      <c r="DOC265" s="183"/>
      <c r="DOD265" s="183"/>
      <c r="DOE265" s="183"/>
      <c r="DOF265" s="183"/>
      <c r="DOG265" s="183"/>
      <c r="DOH265" s="183"/>
      <c r="DOI265" s="183"/>
      <c r="DOJ265" s="183"/>
      <c r="DOK265" s="183"/>
      <c r="DOL265" s="183"/>
      <c r="DOM265" s="183"/>
      <c r="DON265" s="183"/>
      <c r="DOO265" s="183"/>
      <c r="DOP265" s="183"/>
      <c r="DOQ265" s="183"/>
      <c r="DOR265" s="183"/>
      <c r="DOS265" s="183"/>
      <c r="DOT265" s="183"/>
      <c r="DOU265" s="183"/>
      <c r="DOV265" s="183"/>
      <c r="DOW265" s="183"/>
      <c r="DOX265" s="183"/>
      <c r="DOY265" s="183"/>
      <c r="DOZ265" s="183"/>
      <c r="DPA265" s="183"/>
      <c r="DPB265" s="183"/>
      <c r="DPC265" s="183"/>
      <c r="DPD265" s="183"/>
      <c r="DPE265" s="183"/>
      <c r="DPF265" s="183"/>
      <c r="DPG265" s="183"/>
      <c r="DPH265" s="183"/>
      <c r="DPI265" s="183"/>
      <c r="DPJ265" s="183"/>
      <c r="DPK265" s="183"/>
      <c r="DPL265" s="183"/>
      <c r="DPM265" s="183"/>
      <c r="DPN265" s="183"/>
      <c r="DPO265" s="183"/>
      <c r="DPP265" s="183"/>
      <c r="DPQ265" s="183"/>
      <c r="DPR265" s="183"/>
      <c r="DPS265" s="183"/>
      <c r="DPT265" s="183"/>
      <c r="DPU265" s="183"/>
      <c r="DPV265" s="183"/>
      <c r="DPW265" s="183"/>
      <c r="DPX265" s="183"/>
      <c r="DPY265" s="183"/>
      <c r="DPZ265" s="183"/>
      <c r="DQA265" s="183"/>
      <c r="DQB265" s="183"/>
      <c r="DQC265" s="183"/>
      <c r="DQD265" s="183"/>
      <c r="DQE265" s="183"/>
      <c r="DQF265" s="183"/>
      <c r="DQG265" s="183"/>
      <c r="DQH265" s="183"/>
      <c r="DQI265" s="183"/>
      <c r="DQJ265" s="183"/>
      <c r="DQK265" s="183"/>
      <c r="DQL265" s="183"/>
      <c r="DQM265" s="183"/>
      <c r="DQN265" s="183"/>
      <c r="DQO265" s="183"/>
      <c r="DQP265" s="183"/>
      <c r="DQQ265" s="183"/>
      <c r="DQR265" s="183"/>
      <c r="DQS265" s="183"/>
      <c r="DQT265" s="183"/>
      <c r="DQU265" s="183"/>
      <c r="DQV265" s="183"/>
      <c r="DQW265" s="183"/>
      <c r="DQX265" s="183"/>
      <c r="DQY265" s="183"/>
      <c r="DQZ265" s="183"/>
      <c r="DRA265" s="183"/>
      <c r="DRB265" s="183"/>
      <c r="DRC265" s="183"/>
      <c r="DRD265" s="183"/>
      <c r="DRE265" s="183"/>
      <c r="DRF265" s="183"/>
      <c r="DRG265" s="183"/>
      <c r="DRH265" s="183"/>
      <c r="DRI265" s="183"/>
      <c r="DRJ265" s="183"/>
      <c r="DRK265" s="183"/>
      <c r="DRL265" s="183"/>
      <c r="DRM265" s="183"/>
      <c r="DRN265" s="183"/>
      <c r="DRO265" s="183"/>
      <c r="DRP265" s="183"/>
      <c r="DRQ265" s="183"/>
      <c r="DRR265" s="183"/>
      <c r="DRS265" s="183"/>
      <c r="DRT265" s="183"/>
      <c r="DRU265" s="183"/>
      <c r="DRV265" s="183"/>
      <c r="DRW265" s="183"/>
      <c r="DRX265" s="183"/>
      <c r="DRY265" s="183"/>
      <c r="DRZ265" s="183"/>
      <c r="DSA265" s="183"/>
      <c r="DSB265" s="183"/>
      <c r="DSC265" s="183"/>
      <c r="DSD265" s="183"/>
      <c r="DSE265" s="183"/>
      <c r="DSF265" s="183"/>
      <c r="DSG265" s="183"/>
      <c r="DSH265" s="183"/>
      <c r="DSI265" s="183"/>
      <c r="DSJ265" s="183"/>
      <c r="DSK265" s="183"/>
      <c r="DSL265" s="183"/>
      <c r="DSM265" s="183"/>
      <c r="DSN265" s="183"/>
      <c r="DSO265" s="183"/>
      <c r="DSP265" s="183"/>
      <c r="DSQ265" s="183"/>
      <c r="DSR265" s="183"/>
      <c r="DSS265" s="183"/>
      <c r="DST265" s="183"/>
      <c r="DSU265" s="183"/>
      <c r="DSV265" s="183"/>
      <c r="DSW265" s="183"/>
      <c r="DSX265" s="183"/>
      <c r="DSY265" s="183"/>
      <c r="DSZ265" s="183"/>
      <c r="DTA265" s="183"/>
      <c r="DTB265" s="183"/>
      <c r="DTC265" s="183"/>
      <c r="DTD265" s="183"/>
      <c r="DTE265" s="183"/>
      <c r="DTF265" s="183"/>
      <c r="DTG265" s="183"/>
      <c r="DTH265" s="183"/>
      <c r="DTI265" s="183"/>
      <c r="DTJ265" s="183"/>
      <c r="DTK265" s="183"/>
      <c r="DTL265" s="183"/>
      <c r="DTM265" s="183"/>
      <c r="DTN265" s="183"/>
      <c r="DTO265" s="183"/>
      <c r="DTP265" s="183"/>
      <c r="DTQ265" s="183"/>
      <c r="DTR265" s="183"/>
      <c r="DTS265" s="183"/>
      <c r="DTT265" s="183"/>
      <c r="DTU265" s="183"/>
      <c r="DTV265" s="183"/>
      <c r="DTW265" s="183"/>
      <c r="DTX265" s="183"/>
      <c r="DTY265" s="183"/>
      <c r="DTZ265" s="183"/>
      <c r="DUA265" s="183"/>
      <c r="DUB265" s="183"/>
      <c r="DUC265" s="183"/>
      <c r="DUD265" s="183"/>
      <c r="DUE265" s="183"/>
      <c r="DUF265" s="183"/>
      <c r="DUG265" s="183"/>
      <c r="DUH265" s="183"/>
      <c r="DUI265" s="183"/>
      <c r="DUJ265" s="183"/>
      <c r="DUK265" s="183"/>
      <c r="DUL265" s="183"/>
      <c r="DUM265" s="183"/>
      <c r="DUN265" s="183"/>
      <c r="DUO265" s="183"/>
      <c r="DUP265" s="183"/>
      <c r="DUQ265" s="183"/>
      <c r="DUR265" s="183"/>
      <c r="DUS265" s="183"/>
      <c r="DUT265" s="183"/>
      <c r="DUU265" s="183"/>
      <c r="DUV265" s="183"/>
      <c r="DUW265" s="183"/>
      <c r="DUX265" s="183"/>
      <c r="DUY265" s="183"/>
      <c r="DUZ265" s="183"/>
      <c r="DVA265" s="183"/>
      <c r="DVB265" s="183"/>
      <c r="DVC265" s="183"/>
      <c r="DVD265" s="183"/>
      <c r="DVE265" s="183"/>
      <c r="DVF265" s="183"/>
      <c r="DVG265" s="183"/>
      <c r="DVH265" s="183"/>
      <c r="DVI265" s="183"/>
      <c r="DVJ265" s="183"/>
      <c r="DVK265" s="183"/>
      <c r="DVL265" s="183"/>
      <c r="DVM265" s="183"/>
      <c r="DVN265" s="183"/>
      <c r="DVO265" s="183"/>
      <c r="DVP265" s="183"/>
      <c r="DVQ265" s="183"/>
      <c r="DVR265" s="183"/>
      <c r="DVS265" s="183"/>
      <c r="DVT265" s="183"/>
      <c r="DVU265" s="183"/>
      <c r="DVV265" s="183"/>
      <c r="DVW265" s="183"/>
      <c r="DVX265" s="183"/>
      <c r="DVY265" s="183"/>
      <c r="DVZ265" s="183"/>
      <c r="DWA265" s="183"/>
      <c r="DWB265" s="183"/>
      <c r="DWC265" s="183"/>
      <c r="DWD265" s="183"/>
      <c r="DWE265" s="183"/>
      <c r="DWF265" s="183"/>
      <c r="DWG265" s="183"/>
      <c r="DWH265" s="183"/>
      <c r="DWI265" s="183"/>
      <c r="DWJ265" s="183"/>
      <c r="DWK265" s="183"/>
      <c r="DWL265" s="183"/>
      <c r="DWM265" s="183"/>
      <c r="DWN265" s="183"/>
      <c r="DWO265" s="183"/>
      <c r="DWP265" s="183"/>
      <c r="DWQ265" s="183"/>
      <c r="DWR265" s="183"/>
      <c r="DWS265" s="183"/>
      <c r="DWT265" s="183"/>
      <c r="DWU265" s="183"/>
      <c r="DWV265" s="183"/>
      <c r="DWW265" s="183"/>
      <c r="DWX265" s="183"/>
      <c r="DWY265" s="183"/>
      <c r="DWZ265" s="183"/>
      <c r="DXA265" s="183"/>
      <c r="DXB265" s="183"/>
      <c r="DXC265" s="183"/>
      <c r="DXD265" s="183"/>
      <c r="DXE265" s="183"/>
      <c r="DXF265" s="183"/>
      <c r="DXG265" s="183"/>
      <c r="DXH265" s="183"/>
      <c r="DXI265" s="183"/>
      <c r="DXJ265" s="183"/>
      <c r="DXK265" s="183"/>
      <c r="DXL265" s="183"/>
      <c r="DXM265" s="183"/>
      <c r="DXN265" s="183"/>
      <c r="DXO265" s="183"/>
      <c r="DXP265" s="183"/>
      <c r="DXQ265" s="183"/>
      <c r="DXR265" s="183"/>
      <c r="DXS265" s="183"/>
      <c r="DXT265" s="183"/>
      <c r="DXU265" s="183"/>
      <c r="DXV265" s="183"/>
      <c r="DXW265" s="183"/>
      <c r="DXX265" s="183"/>
      <c r="DXY265" s="183"/>
      <c r="DXZ265" s="183"/>
      <c r="DYA265" s="183"/>
      <c r="DYB265" s="183"/>
      <c r="DYC265" s="183"/>
      <c r="DYD265" s="183"/>
      <c r="DYE265" s="183"/>
      <c r="DYF265" s="183"/>
      <c r="DYG265" s="183"/>
      <c r="DYH265" s="183"/>
      <c r="DYI265" s="183"/>
      <c r="DYJ265" s="183"/>
      <c r="DYK265" s="183"/>
      <c r="DYL265" s="183"/>
      <c r="DYM265" s="183"/>
      <c r="DYN265" s="183"/>
      <c r="DYO265" s="183"/>
      <c r="DYP265" s="183"/>
      <c r="DYQ265" s="183"/>
      <c r="DYR265" s="183"/>
      <c r="DYS265" s="183"/>
      <c r="DYT265" s="183"/>
      <c r="DYU265" s="183"/>
      <c r="DYV265" s="183"/>
      <c r="DYW265" s="183"/>
      <c r="DYX265" s="183"/>
      <c r="DYY265" s="183"/>
      <c r="DYZ265" s="183"/>
      <c r="DZA265" s="183"/>
      <c r="DZB265" s="183"/>
      <c r="DZC265" s="183"/>
      <c r="DZD265" s="183"/>
      <c r="DZE265" s="183"/>
      <c r="DZF265" s="183"/>
      <c r="DZG265" s="183"/>
      <c r="DZH265" s="183"/>
      <c r="DZI265" s="183"/>
      <c r="DZJ265" s="183"/>
      <c r="DZK265" s="183"/>
      <c r="DZL265" s="183"/>
      <c r="DZM265" s="183"/>
      <c r="DZN265" s="183"/>
      <c r="DZO265" s="183"/>
      <c r="DZP265" s="183"/>
      <c r="DZQ265" s="183"/>
      <c r="DZR265" s="183"/>
      <c r="DZS265" s="183"/>
      <c r="DZT265" s="183"/>
      <c r="DZU265" s="183"/>
      <c r="DZV265" s="183"/>
      <c r="DZW265" s="183"/>
      <c r="DZX265" s="183"/>
      <c r="DZY265" s="183"/>
      <c r="DZZ265" s="183"/>
      <c r="EAA265" s="183"/>
      <c r="EAB265" s="183"/>
      <c r="EAC265" s="183"/>
      <c r="EAD265" s="183"/>
      <c r="EAE265" s="183"/>
      <c r="EAF265" s="183"/>
      <c r="EAG265" s="183"/>
      <c r="EAH265" s="183"/>
      <c r="EAI265" s="183"/>
      <c r="EAJ265" s="183"/>
      <c r="EAK265" s="183"/>
      <c r="EAL265" s="183"/>
      <c r="EAM265" s="183"/>
      <c r="EAN265" s="183"/>
      <c r="EAO265" s="183"/>
      <c r="EAP265" s="183"/>
      <c r="EAQ265" s="183"/>
      <c r="EAR265" s="183"/>
      <c r="EAS265" s="183"/>
      <c r="EAT265" s="183"/>
      <c r="EAU265" s="183"/>
      <c r="EAV265" s="183"/>
      <c r="EAW265" s="183"/>
      <c r="EAX265" s="183"/>
      <c r="EAY265" s="183"/>
      <c r="EAZ265" s="183"/>
      <c r="EBA265" s="183"/>
      <c r="EBB265" s="183"/>
      <c r="EBC265" s="183"/>
      <c r="EBD265" s="183"/>
      <c r="EBE265" s="183"/>
      <c r="EBF265" s="183"/>
      <c r="EBG265" s="183"/>
      <c r="EBH265" s="183"/>
      <c r="EBI265" s="183"/>
      <c r="EBJ265" s="183"/>
      <c r="EBK265" s="183"/>
      <c r="EBL265" s="183"/>
      <c r="EBM265" s="183"/>
      <c r="EBN265" s="183"/>
      <c r="EBO265" s="183"/>
      <c r="EBP265" s="183"/>
      <c r="EBQ265" s="183"/>
      <c r="EBR265" s="183"/>
      <c r="EBS265" s="183"/>
      <c r="EBT265" s="183"/>
      <c r="EBU265" s="183"/>
      <c r="EBV265" s="183"/>
      <c r="EBW265" s="183"/>
      <c r="EBX265" s="183"/>
      <c r="EBY265" s="183"/>
      <c r="EBZ265" s="183"/>
      <c r="ECA265" s="183"/>
      <c r="ECB265" s="183"/>
      <c r="ECC265" s="183"/>
      <c r="ECD265" s="183"/>
      <c r="ECE265" s="183"/>
      <c r="ECF265" s="183"/>
      <c r="ECG265" s="183"/>
      <c r="ECH265" s="183"/>
      <c r="ECI265" s="183"/>
      <c r="ECJ265" s="183"/>
      <c r="ECK265" s="183"/>
      <c r="ECL265" s="183"/>
      <c r="ECM265" s="183"/>
      <c r="ECN265" s="183"/>
      <c r="ECO265" s="183"/>
      <c r="ECP265" s="183"/>
      <c r="ECQ265" s="183"/>
      <c r="ECR265" s="183"/>
      <c r="ECS265" s="183"/>
      <c r="ECT265" s="183"/>
      <c r="ECU265" s="183"/>
      <c r="ECV265" s="183"/>
      <c r="ECW265" s="183"/>
      <c r="ECX265" s="183"/>
      <c r="ECY265" s="183"/>
      <c r="ECZ265" s="183"/>
      <c r="EDA265" s="183"/>
      <c r="EDB265" s="183"/>
      <c r="EDC265" s="183"/>
      <c r="EDD265" s="183"/>
      <c r="EDE265" s="183"/>
      <c r="EDF265" s="183"/>
      <c r="EDG265" s="183"/>
      <c r="EDH265" s="183"/>
      <c r="EDI265" s="183"/>
      <c r="EDJ265" s="183"/>
      <c r="EDK265" s="183"/>
      <c r="EDL265" s="183"/>
      <c r="EDM265" s="183"/>
      <c r="EDN265" s="183"/>
      <c r="EDO265" s="183"/>
      <c r="EDP265" s="183"/>
      <c r="EDQ265" s="183"/>
      <c r="EDR265" s="183"/>
      <c r="EDS265" s="183"/>
      <c r="EDT265" s="183"/>
      <c r="EDU265" s="183"/>
      <c r="EDV265" s="183"/>
      <c r="EDW265" s="183"/>
      <c r="EDX265" s="183"/>
      <c r="EDY265" s="183"/>
      <c r="EDZ265" s="183"/>
      <c r="EEA265" s="183"/>
      <c r="EEB265" s="183"/>
      <c r="EEC265" s="183"/>
      <c r="EED265" s="183"/>
      <c r="EEE265" s="183"/>
      <c r="EEF265" s="183"/>
      <c r="EEG265" s="183"/>
      <c r="EEH265" s="183"/>
      <c r="EEI265" s="183"/>
      <c r="EEJ265" s="183"/>
      <c r="EEK265" s="183"/>
      <c r="EEL265" s="183"/>
      <c r="EEM265" s="183"/>
      <c r="EEN265" s="183"/>
      <c r="EEO265" s="183"/>
      <c r="EEP265" s="183"/>
      <c r="EEQ265" s="183"/>
      <c r="EER265" s="183"/>
      <c r="EES265" s="183"/>
      <c r="EET265" s="183"/>
      <c r="EEU265" s="183"/>
      <c r="EEV265" s="183"/>
      <c r="EEW265" s="183"/>
      <c r="EEX265" s="183"/>
      <c r="EEY265" s="183"/>
      <c r="EEZ265" s="183"/>
      <c r="EFA265" s="183"/>
      <c r="EFB265" s="183"/>
      <c r="EFC265" s="183"/>
      <c r="EFD265" s="183"/>
      <c r="EFE265" s="183"/>
      <c r="EFF265" s="183"/>
      <c r="EFG265" s="183"/>
      <c r="EFH265" s="183"/>
      <c r="EFI265" s="183"/>
      <c r="EFJ265" s="183"/>
      <c r="EFK265" s="183"/>
      <c r="EFL265" s="183"/>
      <c r="EFM265" s="183"/>
      <c r="EFN265" s="183"/>
      <c r="EFO265" s="183"/>
      <c r="EFP265" s="183"/>
      <c r="EFQ265" s="183"/>
      <c r="EFR265" s="183"/>
      <c r="EFS265" s="183"/>
      <c r="EFT265" s="183"/>
      <c r="EFU265" s="183"/>
      <c r="EFV265" s="183"/>
      <c r="EFW265" s="183"/>
      <c r="EFX265" s="183"/>
      <c r="EFY265" s="183"/>
      <c r="EFZ265" s="183"/>
      <c r="EGA265" s="183"/>
      <c r="EGB265" s="183"/>
      <c r="EGC265" s="183"/>
      <c r="EGD265" s="183"/>
      <c r="EGE265" s="183"/>
      <c r="EGF265" s="183"/>
      <c r="EGG265" s="183"/>
      <c r="EGH265" s="183"/>
      <c r="EGI265" s="183"/>
      <c r="EGJ265" s="183"/>
      <c r="EGK265" s="183"/>
      <c r="EGL265" s="183"/>
      <c r="EGM265" s="183"/>
      <c r="EGN265" s="183"/>
      <c r="EGO265" s="183"/>
      <c r="EGP265" s="183"/>
      <c r="EGQ265" s="183"/>
      <c r="EGR265" s="183"/>
      <c r="EGS265" s="183"/>
      <c r="EGT265" s="183"/>
      <c r="EGU265" s="183"/>
      <c r="EGV265" s="183"/>
      <c r="EGW265" s="183"/>
      <c r="EGX265" s="183"/>
      <c r="EGY265" s="183"/>
      <c r="EGZ265" s="183"/>
      <c r="EHA265" s="183"/>
      <c r="EHB265" s="183"/>
      <c r="EHC265" s="183"/>
      <c r="EHD265" s="183"/>
      <c r="EHE265" s="183"/>
      <c r="EHF265" s="183"/>
      <c r="EHG265" s="183"/>
      <c r="EHH265" s="183"/>
      <c r="EHI265" s="183"/>
      <c r="EHJ265" s="183"/>
      <c r="EHK265" s="183"/>
      <c r="EHL265" s="183"/>
      <c r="EHM265" s="183"/>
      <c r="EHN265" s="183"/>
      <c r="EHO265" s="183"/>
      <c r="EHP265" s="183"/>
      <c r="EHQ265" s="183"/>
      <c r="EHR265" s="183"/>
      <c r="EHS265" s="183"/>
      <c r="EHT265" s="183"/>
      <c r="EHU265" s="183"/>
      <c r="EHV265" s="183"/>
      <c r="EHW265" s="183"/>
      <c r="EHX265" s="183"/>
      <c r="EHY265" s="183"/>
      <c r="EHZ265" s="183"/>
      <c r="EIA265" s="183"/>
      <c r="EIB265" s="183"/>
      <c r="EIC265" s="183"/>
      <c r="EID265" s="183"/>
      <c r="EIE265" s="183"/>
      <c r="EIF265" s="183"/>
      <c r="EIG265" s="183"/>
      <c r="EIH265" s="183"/>
      <c r="EII265" s="183"/>
      <c r="EIJ265" s="183"/>
      <c r="EIK265" s="183"/>
      <c r="EIL265" s="183"/>
      <c r="EIM265" s="183"/>
      <c r="EIN265" s="183"/>
      <c r="EIO265" s="183"/>
      <c r="EIP265" s="183"/>
      <c r="EIQ265" s="183"/>
      <c r="EIR265" s="183"/>
      <c r="EIS265" s="183"/>
      <c r="EIT265" s="183"/>
      <c r="EIU265" s="183"/>
      <c r="EIV265" s="183"/>
      <c r="EIW265" s="183"/>
      <c r="EIX265" s="183"/>
      <c r="EIY265" s="183"/>
      <c r="EIZ265" s="183"/>
      <c r="EJA265" s="183"/>
      <c r="EJB265" s="183"/>
      <c r="EJC265" s="183"/>
      <c r="EJD265" s="183"/>
      <c r="EJE265" s="183"/>
      <c r="EJF265" s="183"/>
      <c r="EJG265" s="183"/>
      <c r="EJH265" s="183"/>
      <c r="EJI265" s="183"/>
      <c r="EJJ265" s="183"/>
      <c r="EJK265" s="183"/>
      <c r="EJL265" s="183"/>
      <c r="EJM265" s="183"/>
      <c r="EJN265" s="183"/>
      <c r="EJO265" s="183"/>
      <c r="EJP265" s="183"/>
      <c r="EJQ265" s="183"/>
      <c r="EJR265" s="183"/>
      <c r="EJS265" s="183"/>
      <c r="EJT265" s="183"/>
      <c r="EJU265" s="183"/>
      <c r="EJV265" s="183"/>
      <c r="EJW265" s="183"/>
      <c r="EJX265" s="183"/>
      <c r="EJY265" s="183"/>
      <c r="EJZ265" s="183"/>
      <c r="EKA265" s="183"/>
      <c r="EKB265" s="183"/>
      <c r="EKC265" s="183"/>
      <c r="EKD265" s="183"/>
      <c r="EKE265" s="183"/>
      <c r="EKF265" s="183"/>
      <c r="EKG265" s="183"/>
      <c r="EKH265" s="183"/>
      <c r="EKI265" s="183"/>
      <c r="EKJ265" s="183"/>
      <c r="EKK265" s="183"/>
      <c r="EKL265" s="183"/>
      <c r="EKM265" s="183"/>
      <c r="EKN265" s="183"/>
      <c r="EKO265" s="183"/>
      <c r="EKP265" s="183"/>
      <c r="EKQ265" s="183"/>
      <c r="EKR265" s="183"/>
      <c r="EKS265" s="183"/>
      <c r="EKT265" s="183"/>
      <c r="EKU265" s="183"/>
      <c r="EKV265" s="183"/>
      <c r="EKW265" s="183"/>
      <c r="EKX265" s="183"/>
      <c r="EKY265" s="183"/>
      <c r="EKZ265" s="183"/>
      <c r="ELA265" s="183"/>
      <c r="ELB265" s="183"/>
      <c r="ELC265" s="183"/>
      <c r="ELD265" s="183"/>
      <c r="ELE265" s="183"/>
      <c r="ELF265" s="183"/>
      <c r="ELG265" s="183"/>
      <c r="ELH265" s="183"/>
      <c r="ELI265" s="183"/>
      <c r="ELJ265" s="183"/>
      <c r="ELK265" s="183"/>
      <c r="ELL265" s="183"/>
      <c r="ELM265" s="183"/>
      <c r="ELN265" s="183"/>
      <c r="ELO265" s="183"/>
      <c r="ELP265" s="183"/>
      <c r="ELQ265" s="183"/>
      <c r="ELR265" s="183"/>
      <c r="ELS265" s="183"/>
      <c r="ELT265" s="183"/>
      <c r="ELU265" s="183"/>
      <c r="ELV265" s="183"/>
      <c r="ELW265" s="183"/>
      <c r="ELX265" s="183"/>
      <c r="ELY265" s="183"/>
      <c r="ELZ265" s="183"/>
      <c r="EMA265" s="183"/>
      <c r="EMB265" s="183"/>
      <c r="EMC265" s="183"/>
      <c r="EMD265" s="183"/>
      <c r="EME265" s="183"/>
      <c r="EMF265" s="183"/>
      <c r="EMG265" s="183"/>
      <c r="EMH265" s="183"/>
      <c r="EMI265" s="183"/>
      <c r="EMJ265" s="183"/>
      <c r="EMK265" s="183"/>
      <c r="EML265" s="183"/>
      <c r="EMM265" s="183"/>
      <c r="EMN265" s="183"/>
      <c r="EMO265" s="183"/>
      <c r="EMP265" s="183"/>
      <c r="EMQ265" s="183"/>
      <c r="EMR265" s="183"/>
      <c r="EMS265" s="183"/>
      <c r="EMT265" s="183"/>
      <c r="EMU265" s="183"/>
      <c r="EMV265" s="183"/>
      <c r="EMW265" s="183"/>
      <c r="EMX265" s="183"/>
      <c r="EMY265" s="183"/>
      <c r="EMZ265" s="183"/>
      <c r="ENA265" s="183"/>
      <c r="ENB265" s="183"/>
      <c r="ENC265" s="183"/>
      <c r="END265" s="183"/>
      <c r="ENE265" s="183"/>
      <c r="ENF265" s="183"/>
      <c r="ENG265" s="183"/>
      <c r="ENH265" s="183"/>
      <c r="ENI265" s="183"/>
      <c r="ENJ265" s="183"/>
      <c r="ENK265" s="183"/>
      <c r="ENL265" s="183"/>
      <c r="ENM265" s="183"/>
      <c r="ENN265" s="183"/>
      <c r="ENO265" s="183"/>
      <c r="ENP265" s="183"/>
      <c r="ENQ265" s="183"/>
      <c r="ENR265" s="183"/>
      <c r="ENS265" s="183"/>
      <c r="ENT265" s="183"/>
      <c r="ENU265" s="183"/>
      <c r="ENV265" s="183"/>
      <c r="ENW265" s="183"/>
      <c r="ENX265" s="183"/>
      <c r="ENY265" s="183"/>
      <c r="ENZ265" s="183"/>
      <c r="EOA265" s="183"/>
      <c r="EOB265" s="183"/>
      <c r="EOC265" s="183"/>
      <c r="EOD265" s="183"/>
      <c r="EOE265" s="183"/>
      <c r="EOF265" s="183"/>
      <c r="EOG265" s="183"/>
      <c r="EOH265" s="183"/>
      <c r="EOI265" s="183"/>
      <c r="EOJ265" s="183"/>
      <c r="EOK265" s="183"/>
      <c r="EOL265" s="183"/>
      <c r="EOM265" s="183"/>
      <c r="EON265" s="183"/>
      <c r="EOO265" s="183"/>
      <c r="EOP265" s="183"/>
      <c r="EOQ265" s="183"/>
      <c r="EOR265" s="183"/>
      <c r="EOS265" s="183"/>
      <c r="EOT265" s="183"/>
      <c r="EOU265" s="183"/>
      <c r="EOV265" s="183"/>
      <c r="EOW265" s="183"/>
      <c r="EOX265" s="183"/>
      <c r="EOY265" s="183"/>
      <c r="EOZ265" s="183"/>
      <c r="EPA265" s="183"/>
      <c r="EPB265" s="183"/>
      <c r="EPC265" s="183"/>
      <c r="EPD265" s="183"/>
      <c r="EPE265" s="183"/>
      <c r="EPF265" s="183"/>
      <c r="EPG265" s="183"/>
      <c r="EPH265" s="183"/>
      <c r="EPI265" s="183"/>
      <c r="EPJ265" s="183"/>
      <c r="EPK265" s="183"/>
      <c r="EPL265" s="183"/>
      <c r="EPM265" s="183"/>
      <c r="EPN265" s="183"/>
      <c r="EPO265" s="183"/>
      <c r="EPP265" s="183"/>
      <c r="EPQ265" s="183"/>
      <c r="EPR265" s="183"/>
      <c r="EPS265" s="183"/>
      <c r="EPT265" s="183"/>
      <c r="EPU265" s="183"/>
      <c r="EPV265" s="183"/>
      <c r="EPW265" s="183"/>
      <c r="EPX265" s="183"/>
      <c r="EPY265" s="183"/>
      <c r="EPZ265" s="183"/>
      <c r="EQA265" s="183"/>
      <c r="EQB265" s="183"/>
      <c r="EQC265" s="183"/>
      <c r="EQD265" s="183"/>
      <c r="EQE265" s="183"/>
      <c r="EQF265" s="183"/>
      <c r="EQG265" s="183"/>
      <c r="EQH265" s="183"/>
      <c r="EQI265" s="183"/>
      <c r="EQJ265" s="183"/>
      <c r="EQK265" s="183"/>
      <c r="EQL265" s="183"/>
      <c r="EQM265" s="183"/>
      <c r="EQN265" s="183"/>
      <c r="EQO265" s="183"/>
      <c r="EQP265" s="183"/>
      <c r="EQQ265" s="183"/>
      <c r="EQR265" s="183"/>
      <c r="EQS265" s="183"/>
      <c r="EQT265" s="183"/>
      <c r="EQU265" s="183"/>
      <c r="EQV265" s="183"/>
      <c r="EQW265" s="183"/>
      <c r="EQX265" s="183"/>
      <c r="EQY265" s="183"/>
      <c r="EQZ265" s="183"/>
      <c r="ERA265" s="183"/>
      <c r="ERB265" s="183"/>
      <c r="ERC265" s="183"/>
      <c r="ERD265" s="183"/>
      <c r="ERE265" s="183"/>
      <c r="ERF265" s="183"/>
      <c r="ERG265" s="183"/>
      <c r="ERH265" s="183"/>
      <c r="ERI265" s="183"/>
      <c r="ERJ265" s="183"/>
      <c r="ERK265" s="183"/>
      <c r="ERL265" s="183"/>
      <c r="ERM265" s="183"/>
      <c r="ERN265" s="183"/>
      <c r="ERO265" s="183"/>
      <c r="ERP265" s="183"/>
      <c r="ERQ265" s="183"/>
      <c r="ERR265" s="183"/>
      <c r="ERS265" s="183"/>
      <c r="ERT265" s="183"/>
      <c r="ERU265" s="183"/>
      <c r="ERV265" s="183"/>
      <c r="ERW265" s="183"/>
      <c r="ERX265" s="183"/>
      <c r="ERY265" s="183"/>
      <c r="ERZ265" s="183"/>
      <c r="ESA265" s="183"/>
      <c r="ESB265" s="183"/>
      <c r="ESC265" s="183"/>
      <c r="ESD265" s="183"/>
      <c r="ESE265" s="183"/>
      <c r="ESF265" s="183"/>
      <c r="ESG265" s="183"/>
      <c r="ESH265" s="183"/>
      <c r="ESI265" s="183"/>
      <c r="ESJ265" s="183"/>
      <c r="ESK265" s="183"/>
      <c r="ESL265" s="183"/>
      <c r="ESM265" s="183"/>
      <c r="ESN265" s="183"/>
      <c r="ESO265" s="183"/>
      <c r="ESP265" s="183"/>
      <c r="ESQ265" s="183"/>
      <c r="ESR265" s="183"/>
      <c r="ESS265" s="183"/>
      <c r="EST265" s="183"/>
      <c r="ESU265" s="183"/>
      <c r="ESV265" s="183"/>
      <c r="ESW265" s="183"/>
      <c r="ESX265" s="183"/>
      <c r="ESY265" s="183"/>
      <c r="ESZ265" s="183"/>
      <c r="ETA265" s="183"/>
      <c r="ETB265" s="183"/>
      <c r="ETC265" s="183"/>
      <c r="ETD265" s="183"/>
      <c r="ETE265" s="183"/>
      <c r="ETF265" s="183"/>
      <c r="ETG265" s="183"/>
      <c r="ETH265" s="183"/>
      <c r="ETI265" s="183"/>
      <c r="ETJ265" s="183"/>
      <c r="ETK265" s="183"/>
      <c r="ETL265" s="183"/>
      <c r="ETM265" s="183"/>
      <c r="ETN265" s="183"/>
      <c r="ETO265" s="183"/>
      <c r="ETP265" s="183"/>
      <c r="ETQ265" s="183"/>
      <c r="ETR265" s="183"/>
      <c r="ETS265" s="183"/>
      <c r="ETT265" s="183"/>
      <c r="ETU265" s="183"/>
      <c r="ETV265" s="183"/>
      <c r="ETW265" s="183"/>
      <c r="ETX265" s="183"/>
      <c r="ETY265" s="183"/>
      <c r="ETZ265" s="183"/>
      <c r="EUA265" s="183"/>
      <c r="EUB265" s="183"/>
      <c r="EUC265" s="183"/>
      <c r="EUD265" s="183"/>
      <c r="EUE265" s="183"/>
      <c r="EUF265" s="183"/>
      <c r="EUG265" s="183"/>
      <c r="EUH265" s="183"/>
      <c r="EUI265" s="183"/>
      <c r="EUJ265" s="183"/>
      <c r="EUK265" s="183"/>
      <c r="EUL265" s="183"/>
      <c r="EUM265" s="183"/>
      <c r="EUN265" s="183"/>
      <c r="EUO265" s="183"/>
      <c r="EUP265" s="183"/>
      <c r="EUQ265" s="183"/>
      <c r="EUR265" s="183"/>
      <c r="EUS265" s="183"/>
      <c r="EUT265" s="183"/>
      <c r="EUU265" s="183"/>
      <c r="EUV265" s="183"/>
      <c r="EUW265" s="183"/>
      <c r="EUX265" s="183"/>
      <c r="EUY265" s="183"/>
      <c r="EUZ265" s="183"/>
      <c r="EVA265" s="183"/>
      <c r="EVB265" s="183"/>
      <c r="EVC265" s="183"/>
      <c r="EVD265" s="183"/>
      <c r="EVE265" s="183"/>
      <c r="EVF265" s="183"/>
      <c r="EVG265" s="183"/>
      <c r="EVH265" s="183"/>
      <c r="EVI265" s="183"/>
      <c r="EVJ265" s="183"/>
      <c r="EVK265" s="183"/>
      <c r="EVL265" s="183"/>
      <c r="EVM265" s="183"/>
      <c r="EVN265" s="183"/>
      <c r="EVO265" s="183"/>
      <c r="EVP265" s="183"/>
      <c r="EVQ265" s="183"/>
      <c r="EVR265" s="183"/>
      <c r="EVS265" s="183"/>
      <c r="EVT265" s="183"/>
      <c r="EVU265" s="183"/>
      <c r="EVV265" s="183"/>
      <c r="EVW265" s="183"/>
      <c r="EVX265" s="183"/>
      <c r="EVY265" s="183"/>
      <c r="EVZ265" s="183"/>
      <c r="EWA265" s="183"/>
      <c r="EWB265" s="183"/>
      <c r="EWC265" s="183"/>
      <c r="EWD265" s="183"/>
      <c r="EWE265" s="183"/>
      <c r="EWF265" s="183"/>
      <c r="EWG265" s="183"/>
      <c r="EWH265" s="183"/>
      <c r="EWI265" s="183"/>
      <c r="EWJ265" s="183"/>
      <c r="EWK265" s="183"/>
      <c r="EWL265" s="183"/>
      <c r="EWM265" s="183"/>
      <c r="EWN265" s="183"/>
      <c r="EWO265" s="183"/>
      <c r="EWP265" s="183"/>
      <c r="EWQ265" s="183"/>
      <c r="EWR265" s="183"/>
      <c r="EWS265" s="183"/>
      <c r="EWT265" s="183"/>
      <c r="EWU265" s="183"/>
      <c r="EWV265" s="183"/>
      <c r="EWW265" s="183"/>
      <c r="EWX265" s="183"/>
      <c r="EWY265" s="183"/>
      <c r="EWZ265" s="183"/>
      <c r="EXA265" s="183"/>
      <c r="EXB265" s="183"/>
      <c r="EXC265" s="183"/>
      <c r="EXD265" s="183"/>
      <c r="EXE265" s="183"/>
      <c r="EXF265" s="183"/>
      <c r="EXG265" s="183"/>
      <c r="EXH265" s="183"/>
      <c r="EXI265" s="183"/>
      <c r="EXJ265" s="183"/>
      <c r="EXK265" s="183"/>
      <c r="EXL265" s="183"/>
      <c r="EXM265" s="183"/>
      <c r="EXN265" s="183"/>
      <c r="EXO265" s="183"/>
      <c r="EXP265" s="183"/>
      <c r="EXQ265" s="183"/>
      <c r="EXR265" s="183"/>
      <c r="EXS265" s="183"/>
      <c r="EXT265" s="183"/>
      <c r="EXU265" s="183"/>
      <c r="EXV265" s="183"/>
      <c r="EXW265" s="183"/>
      <c r="EXX265" s="183"/>
      <c r="EXY265" s="183"/>
      <c r="EXZ265" s="183"/>
      <c r="EYA265" s="183"/>
      <c r="EYB265" s="183"/>
      <c r="EYC265" s="183"/>
      <c r="EYD265" s="183"/>
      <c r="EYE265" s="183"/>
      <c r="EYF265" s="183"/>
      <c r="EYG265" s="183"/>
      <c r="EYH265" s="183"/>
      <c r="EYI265" s="183"/>
      <c r="EYJ265" s="183"/>
      <c r="EYK265" s="183"/>
      <c r="EYL265" s="183"/>
      <c r="EYM265" s="183"/>
      <c r="EYN265" s="183"/>
      <c r="EYO265" s="183"/>
      <c r="EYP265" s="183"/>
      <c r="EYQ265" s="183"/>
      <c r="EYR265" s="183"/>
      <c r="EYS265" s="183"/>
      <c r="EYT265" s="183"/>
      <c r="EYU265" s="183"/>
      <c r="EYV265" s="183"/>
      <c r="EYW265" s="183"/>
      <c r="EYX265" s="183"/>
      <c r="EYY265" s="183"/>
      <c r="EYZ265" s="183"/>
      <c r="EZA265" s="183"/>
      <c r="EZB265" s="183"/>
      <c r="EZC265" s="183"/>
      <c r="EZD265" s="183"/>
      <c r="EZE265" s="183"/>
      <c r="EZF265" s="183"/>
      <c r="EZG265" s="183"/>
      <c r="EZH265" s="183"/>
      <c r="EZI265" s="183"/>
      <c r="EZJ265" s="183"/>
      <c r="EZK265" s="183"/>
      <c r="EZL265" s="183"/>
      <c r="EZM265" s="183"/>
      <c r="EZN265" s="183"/>
      <c r="EZO265" s="183"/>
      <c r="EZP265" s="183"/>
      <c r="EZQ265" s="183"/>
      <c r="EZR265" s="183"/>
      <c r="EZS265" s="183"/>
      <c r="EZT265" s="183"/>
      <c r="EZU265" s="183"/>
      <c r="EZV265" s="183"/>
      <c r="EZW265" s="183"/>
      <c r="EZX265" s="183"/>
      <c r="EZY265" s="183"/>
      <c r="EZZ265" s="183"/>
      <c r="FAA265" s="183"/>
      <c r="FAB265" s="183"/>
      <c r="FAC265" s="183"/>
      <c r="FAD265" s="183"/>
      <c r="FAE265" s="183"/>
      <c r="FAF265" s="183"/>
      <c r="FAG265" s="183"/>
      <c r="FAH265" s="183"/>
      <c r="FAI265" s="183"/>
      <c r="FAJ265" s="183"/>
      <c r="FAK265" s="183"/>
      <c r="FAL265" s="183"/>
      <c r="FAM265" s="183"/>
      <c r="FAN265" s="183"/>
      <c r="FAO265" s="183"/>
      <c r="FAP265" s="183"/>
      <c r="FAQ265" s="183"/>
      <c r="FAR265" s="183"/>
      <c r="FAS265" s="183"/>
      <c r="FAT265" s="183"/>
      <c r="FAU265" s="183"/>
      <c r="FAV265" s="183"/>
      <c r="FAW265" s="183"/>
      <c r="FAX265" s="183"/>
      <c r="FAY265" s="183"/>
      <c r="FAZ265" s="183"/>
      <c r="FBA265" s="183"/>
      <c r="FBB265" s="183"/>
      <c r="FBC265" s="183"/>
      <c r="FBD265" s="183"/>
      <c r="FBE265" s="183"/>
      <c r="FBF265" s="183"/>
      <c r="FBG265" s="183"/>
      <c r="FBH265" s="183"/>
      <c r="FBI265" s="183"/>
      <c r="FBJ265" s="183"/>
      <c r="FBK265" s="183"/>
      <c r="FBL265" s="183"/>
      <c r="FBM265" s="183"/>
      <c r="FBN265" s="183"/>
      <c r="FBO265" s="183"/>
      <c r="FBP265" s="183"/>
      <c r="FBQ265" s="183"/>
      <c r="FBR265" s="183"/>
      <c r="FBS265" s="183"/>
      <c r="FBT265" s="183"/>
      <c r="FBU265" s="183"/>
      <c r="FBV265" s="183"/>
      <c r="FBW265" s="183"/>
      <c r="FBX265" s="183"/>
      <c r="FBY265" s="183"/>
      <c r="FBZ265" s="183"/>
      <c r="FCA265" s="183"/>
      <c r="FCB265" s="183"/>
      <c r="FCC265" s="183"/>
      <c r="FCD265" s="183"/>
      <c r="FCE265" s="183"/>
      <c r="FCF265" s="183"/>
      <c r="FCG265" s="183"/>
      <c r="FCH265" s="183"/>
      <c r="FCI265" s="183"/>
      <c r="FCJ265" s="183"/>
      <c r="FCK265" s="183"/>
      <c r="FCL265" s="183"/>
      <c r="FCM265" s="183"/>
      <c r="FCN265" s="183"/>
      <c r="FCO265" s="183"/>
      <c r="FCP265" s="183"/>
      <c r="FCQ265" s="183"/>
      <c r="FCR265" s="183"/>
      <c r="FCS265" s="183"/>
      <c r="FCT265" s="183"/>
      <c r="FCU265" s="183"/>
      <c r="FCV265" s="183"/>
      <c r="FCW265" s="183"/>
      <c r="FCX265" s="183"/>
      <c r="FCY265" s="183"/>
      <c r="FCZ265" s="183"/>
      <c r="FDA265" s="183"/>
      <c r="FDB265" s="183"/>
      <c r="FDC265" s="183"/>
      <c r="FDD265" s="183"/>
      <c r="FDE265" s="183"/>
      <c r="FDF265" s="183"/>
      <c r="FDG265" s="183"/>
      <c r="FDH265" s="183"/>
      <c r="FDI265" s="183"/>
      <c r="FDJ265" s="183"/>
      <c r="FDK265" s="183"/>
      <c r="FDL265" s="183"/>
      <c r="FDM265" s="183"/>
      <c r="FDN265" s="183"/>
      <c r="FDO265" s="183"/>
      <c r="FDP265" s="183"/>
      <c r="FDQ265" s="183"/>
      <c r="FDR265" s="183"/>
      <c r="FDS265" s="183"/>
      <c r="FDT265" s="183"/>
      <c r="FDU265" s="183"/>
      <c r="FDV265" s="183"/>
      <c r="FDW265" s="183"/>
      <c r="FDX265" s="183"/>
      <c r="FDY265" s="183"/>
      <c r="FDZ265" s="183"/>
      <c r="FEA265" s="183"/>
      <c r="FEB265" s="183"/>
      <c r="FEC265" s="183"/>
      <c r="FED265" s="183"/>
      <c r="FEE265" s="183"/>
      <c r="FEF265" s="183"/>
      <c r="FEG265" s="183"/>
      <c r="FEH265" s="183"/>
      <c r="FEI265" s="183"/>
      <c r="FEJ265" s="183"/>
      <c r="FEK265" s="183"/>
      <c r="FEL265" s="183"/>
      <c r="FEM265" s="183"/>
      <c r="FEN265" s="183"/>
      <c r="FEO265" s="183"/>
      <c r="FEP265" s="183"/>
      <c r="FEQ265" s="183"/>
      <c r="FER265" s="183"/>
      <c r="FES265" s="183"/>
      <c r="FET265" s="183"/>
      <c r="FEU265" s="183"/>
      <c r="FEV265" s="183"/>
      <c r="FEW265" s="183"/>
      <c r="FEX265" s="183"/>
      <c r="FEY265" s="183"/>
      <c r="FEZ265" s="183"/>
      <c r="FFA265" s="183"/>
      <c r="FFB265" s="183"/>
      <c r="FFC265" s="183"/>
      <c r="FFD265" s="183"/>
      <c r="FFE265" s="183"/>
      <c r="FFF265" s="183"/>
      <c r="FFG265" s="183"/>
      <c r="FFH265" s="183"/>
      <c r="FFI265" s="183"/>
      <c r="FFJ265" s="183"/>
      <c r="FFK265" s="183"/>
      <c r="FFL265" s="183"/>
      <c r="FFM265" s="183"/>
      <c r="FFN265" s="183"/>
      <c r="FFO265" s="183"/>
      <c r="FFP265" s="183"/>
      <c r="FFQ265" s="183"/>
      <c r="FFR265" s="183"/>
      <c r="FFS265" s="183"/>
      <c r="FFT265" s="183"/>
      <c r="FFU265" s="183"/>
      <c r="FFV265" s="183"/>
      <c r="FFW265" s="183"/>
      <c r="FFX265" s="183"/>
      <c r="FFY265" s="183"/>
      <c r="FFZ265" s="183"/>
      <c r="FGA265" s="183"/>
      <c r="FGB265" s="183"/>
      <c r="FGC265" s="183"/>
      <c r="FGD265" s="183"/>
      <c r="FGE265" s="183"/>
      <c r="FGF265" s="183"/>
      <c r="FGG265" s="183"/>
      <c r="FGH265" s="183"/>
      <c r="FGI265" s="183"/>
      <c r="FGJ265" s="183"/>
      <c r="FGK265" s="183"/>
      <c r="FGL265" s="183"/>
      <c r="FGM265" s="183"/>
      <c r="FGN265" s="183"/>
      <c r="FGO265" s="183"/>
      <c r="FGP265" s="183"/>
      <c r="FGQ265" s="183"/>
      <c r="FGR265" s="183"/>
      <c r="FGS265" s="183"/>
      <c r="FGT265" s="183"/>
      <c r="FGU265" s="183"/>
      <c r="FGV265" s="183"/>
      <c r="FGW265" s="183"/>
      <c r="FGX265" s="183"/>
      <c r="FGY265" s="183"/>
      <c r="FGZ265" s="183"/>
      <c r="FHA265" s="183"/>
      <c r="FHB265" s="183"/>
      <c r="FHC265" s="183"/>
      <c r="FHD265" s="183"/>
      <c r="FHE265" s="183"/>
      <c r="FHF265" s="183"/>
      <c r="FHG265" s="183"/>
      <c r="FHH265" s="183"/>
      <c r="FHI265" s="183"/>
      <c r="FHJ265" s="183"/>
      <c r="FHK265" s="183"/>
      <c r="FHL265" s="183"/>
      <c r="FHM265" s="183"/>
      <c r="FHN265" s="183"/>
      <c r="FHO265" s="183"/>
      <c r="FHP265" s="183"/>
      <c r="FHQ265" s="183"/>
      <c r="FHR265" s="183"/>
      <c r="FHS265" s="183"/>
      <c r="FHT265" s="183"/>
      <c r="FHU265" s="183"/>
      <c r="FHV265" s="183"/>
      <c r="FHW265" s="183"/>
      <c r="FHX265" s="183"/>
      <c r="FHY265" s="183"/>
      <c r="FHZ265" s="183"/>
      <c r="FIA265" s="183"/>
      <c r="FIB265" s="183"/>
      <c r="FIC265" s="183"/>
      <c r="FID265" s="183"/>
      <c r="FIE265" s="183"/>
      <c r="FIF265" s="183"/>
      <c r="FIG265" s="183"/>
      <c r="FIH265" s="183"/>
      <c r="FII265" s="183"/>
      <c r="FIJ265" s="183"/>
      <c r="FIK265" s="183"/>
      <c r="FIL265" s="183"/>
      <c r="FIM265" s="183"/>
      <c r="FIN265" s="183"/>
      <c r="FIO265" s="183"/>
      <c r="FIP265" s="183"/>
      <c r="FIQ265" s="183"/>
      <c r="FIR265" s="183"/>
      <c r="FIS265" s="183"/>
      <c r="FIT265" s="183"/>
      <c r="FIU265" s="183"/>
      <c r="FIV265" s="183"/>
      <c r="FIW265" s="183"/>
      <c r="FIX265" s="183"/>
      <c r="FIY265" s="183"/>
      <c r="FIZ265" s="183"/>
      <c r="FJA265" s="183"/>
      <c r="FJB265" s="183"/>
      <c r="FJC265" s="183"/>
      <c r="FJD265" s="183"/>
      <c r="FJE265" s="183"/>
      <c r="FJF265" s="183"/>
      <c r="FJG265" s="183"/>
      <c r="FJH265" s="183"/>
      <c r="FJI265" s="183"/>
      <c r="FJJ265" s="183"/>
      <c r="FJK265" s="183"/>
      <c r="FJL265" s="183"/>
      <c r="FJM265" s="183"/>
      <c r="FJN265" s="183"/>
      <c r="FJO265" s="183"/>
      <c r="FJP265" s="183"/>
      <c r="FJQ265" s="183"/>
      <c r="FJR265" s="183"/>
      <c r="FJS265" s="183"/>
      <c r="FJT265" s="183"/>
      <c r="FJU265" s="183"/>
      <c r="FJV265" s="183"/>
      <c r="FJW265" s="183"/>
      <c r="FJX265" s="183"/>
      <c r="FJY265" s="183"/>
      <c r="FJZ265" s="183"/>
      <c r="FKA265" s="183"/>
      <c r="FKB265" s="183"/>
      <c r="FKC265" s="183"/>
      <c r="FKD265" s="183"/>
      <c r="FKE265" s="183"/>
      <c r="FKF265" s="183"/>
      <c r="FKG265" s="183"/>
      <c r="FKH265" s="183"/>
      <c r="FKI265" s="183"/>
      <c r="FKJ265" s="183"/>
      <c r="FKK265" s="183"/>
      <c r="FKL265" s="183"/>
      <c r="FKM265" s="183"/>
      <c r="FKN265" s="183"/>
      <c r="FKO265" s="183"/>
      <c r="FKP265" s="183"/>
      <c r="FKQ265" s="183"/>
      <c r="FKR265" s="183"/>
      <c r="FKS265" s="183"/>
      <c r="FKT265" s="183"/>
      <c r="FKU265" s="183"/>
      <c r="FKV265" s="183"/>
      <c r="FKW265" s="183"/>
      <c r="FKX265" s="183"/>
      <c r="FKY265" s="183"/>
      <c r="FKZ265" s="183"/>
      <c r="FLA265" s="183"/>
      <c r="FLB265" s="183"/>
      <c r="FLC265" s="183"/>
      <c r="FLD265" s="183"/>
      <c r="FLE265" s="183"/>
      <c r="FLF265" s="183"/>
      <c r="FLG265" s="183"/>
      <c r="FLH265" s="183"/>
      <c r="FLI265" s="183"/>
      <c r="FLJ265" s="183"/>
      <c r="FLK265" s="183"/>
      <c r="FLL265" s="183"/>
      <c r="FLM265" s="183"/>
      <c r="FLN265" s="183"/>
      <c r="FLO265" s="183"/>
      <c r="FLP265" s="183"/>
      <c r="FLQ265" s="183"/>
      <c r="FLR265" s="183"/>
      <c r="FLS265" s="183"/>
      <c r="FLT265" s="183"/>
      <c r="FLU265" s="183"/>
      <c r="FLV265" s="183"/>
      <c r="FLW265" s="183"/>
      <c r="FLX265" s="183"/>
      <c r="FLY265" s="183"/>
      <c r="FLZ265" s="183"/>
      <c r="FMA265" s="183"/>
      <c r="FMB265" s="183"/>
      <c r="FMC265" s="183"/>
      <c r="FMD265" s="183"/>
      <c r="FME265" s="183"/>
      <c r="FMF265" s="183"/>
      <c r="FMG265" s="183"/>
      <c r="FMH265" s="183"/>
      <c r="FMI265" s="183"/>
      <c r="FMJ265" s="183"/>
      <c r="FMK265" s="183"/>
      <c r="FML265" s="183"/>
      <c r="FMM265" s="183"/>
      <c r="FMN265" s="183"/>
      <c r="FMO265" s="183"/>
      <c r="FMP265" s="183"/>
      <c r="FMQ265" s="183"/>
      <c r="FMR265" s="183"/>
      <c r="FMS265" s="183"/>
      <c r="FMT265" s="183"/>
      <c r="FMU265" s="183"/>
      <c r="FMV265" s="183"/>
      <c r="FMW265" s="183"/>
      <c r="FMX265" s="183"/>
      <c r="FMY265" s="183"/>
      <c r="FMZ265" s="183"/>
      <c r="FNA265" s="183"/>
      <c r="FNB265" s="183"/>
      <c r="FNC265" s="183"/>
      <c r="FND265" s="183"/>
      <c r="FNE265" s="183"/>
      <c r="FNF265" s="183"/>
      <c r="FNG265" s="183"/>
      <c r="FNH265" s="183"/>
      <c r="FNI265" s="183"/>
      <c r="FNJ265" s="183"/>
      <c r="FNK265" s="183"/>
      <c r="FNL265" s="183"/>
      <c r="FNM265" s="183"/>
      <c r="FNN265" s="183"/>
      <c r="FNO265" s="183"/>
      <c r="FNP265" s="183"/>
      <c r="FNQ265" s="183"/>
      <c r="FNR265" s="183"/>
      <c r="FNS265" s="183"/>
      <c r="FNT265" s="183"/>
      <c r="FNU265" s="183"/>
      <c r="FNV265" s="183"/>
      <c r="FNW265" s="183"/>
      <c r="FNX265" s="183"/>
      <c r="FNY265" s="183"/>
      <c r="FNZ265" s="183"/>
      <c r="FOA265" s="183"/>
      <c r="FOB265" s="183"/>
      <c r="FOC265" s="183"/>
      <c r="FOD265" s="183"/>
      <c r="FOE265" s="183"/>
      <c r="FOF265" s="183"/>
      <c r="FOG265" s="183"/>
      <c r="FOH265" s="183"/>
      <c r="FOI265" s="183"/>
      <c r="FOJ265" s="183"/>
      <c r="FOK265" s="183"/>
      <c r="FOL265" s="183"/>
      <c r="FOM265" s="183"/>
      <c r="FON265" s="183"/>
      <c r="FOO265" s="183"/>
      <c r="FOP265" s="183"/>
      <c r="FOQ265" s="183"/>
      <c r="FOR265" s="183"/>
      <c r="FOS265" s="183"/>
      <c r="FOT265" s="183"/>
      <c r="FOU265" s="183"/>
      <c r="FOV265" s="183"/>
      <c r="FOW265" s="183"/>
      <c r="FOX265" s="183"/>
      <c r="FOY265" s="183"/>
      <c r="FOZ265" s="183"/>
      <c r="FPA265" s="183"/>
      <c r="FPB265" s="183"/>
      <c r="FPC265" s="183"/>
      <c r="FPD265" s="183"/>
      <c r="FPE265" s="183"/>
      <c r="FPF265" s="183"/>
      <c r="FPG265" s="183"/>
      <c r="FPH265" s="183"/>
      <c r="FPI265" s="183"/>
      <c r="FPJ265" s="183"/>
      <c r="FPK265" s="183"/>
      <c r="FPL265" s="183"/>
      <c r="FPM265" s="183"/>
      <c r="FPN265" s="183"/>
      <c r="FPO265" s="183"/>
      <c r="FPP265" s="183"/>
      <c r="FPQ265" s="183"/>
      <c r="FPR265" s="183"/>
      <c r="FPS265" s="183"/>
      <c r="FPT265" s="183"/>
      <c r="FPU265" s="183"/>
      <c r="FPV265" s="183"/>
      <c r="FPW265" s="183"/>
      <c r="FPX265" s="183"/>
      <c r="FPY265" s="183"/>
      <c r="FPZ265" s="183"/>
      <c r="FQA265" s="183"/>
      <c r="FQB265" s="183"/>
      <c r="FQC265" s="183"/>
      <c r="FQD265" s="183"/>
      <c r="FQE265" s="183"/>
      <c r="FQF265" s="183"/>
      <c r="FQG265" s="183"/>
      <c r="FQH265" s="183"/>
      <c r="FQI265" s="183"/>
      <c r="FQJ265" s="183"/>
      <c r="FQK265" s="183"/>
      <c r="FQL265" s="183"/>
      <c r="FQM265" s="183"/>
      <c r="FQN265" s="183"/>
      <c r="FQO265" s="183"/>
      <c r="FQP265" s="183"/>
      <c r="FQQ265" s="183"/>
      <c r="FQR265" s="183"/>
      <c r="FQS265" s="183"/>
      <c r="FQT265" s="183"/>
      <c r="FQU265" s="183"/>
      <c r="FQV265" s="183"/>
      <c r="FQW265" s="183"/>
      <c r="FQX265" s="183"/>
      <c r="FQY265" s="183"/>
      <c r="FQZ265" s="183"/>
      <c r="FRA265" s="183"/>
      <c r="FRB265" s="183"/>
      <c r="FRC265" s="183"/>
      <c r="FRD265" s="183"/>
      <c r="FRE265" s="183"/>
      <c r="FRF265" s="183"/>
      <c r="FRG265" s="183"/>
      <c r="FRH265" s="183"/>
      <c r="FRI265" s="183"/>
      <c r="FRJ265" s="183"/>
      <c r="FRK265" s="183"/>
      <c r="FRL265" s="183"/>
      <c r="FRM265" s="183"/>
      <c r="FRN265" s="183"/>
      <c r="FRO265" s="183"/>
      <c r="FRP265" s="183"/>
      <c r="FRQ265" s="183"/>
      <c r="FRR265" s="183"/>
      <c r="FRS265" s="183"/>
      <c r="FRT265" s="183"/>
      <c r="FRU265" s="183"/>
      <c r="FRV265" s="183"/>
      <c r="FRW265" s="183"/>
      <c r="FRX265" s="183"/>
      <c r="FRY265" s="183"/>
      <c r="FRZ265" s="183"/>
      <c r="FSA265" s="183"/>
      <c r="FSB265" s="183"/>
      <c r="FSC265" s="183"/>
      <c r="FSD265" s="183"/>
      <c r="FSE265" s="183"/>
      <c r="FSF265" s="183"/>
      <c r="FSG265" s="183"/>
      <c r="FSH265" s="183"/>
      <c r="FSI265" s="183"/>
      <c r="FSJ265" s="183"/>
      <c r="FSK265" s="183"/>
      <c r="FSL265" s="183"/>
      <c r="FSM265" s="183"/>
      <c r="FSN265" s="183"/>
      <c r="FSO265" s="183"/>
      <c r="FSP265" s="183"/>
      <c r="FSQ265" s="183"/>
      <c r="FSR265" s="183"/>
      <c r="FSS265" s="183"/>
      <c r="FST265" s="183"/>
      <c r="FSU265" s="183"/>
      <c r="FSV265" s="183"/>
      <c r="FSW265" s="183"/>
      <c r="FSX265" s="183"/>
      <c r="FSY265" s="183"/>
      <c r="FSZ265" s="183"/>
      <c r="FTA265" s="183"/>
      <c r="FTB265" s="183"/>
      <c r="FTC265" s="183"/>
      <c r="FTD265" s="183"/>
      <c r="FTE265" s="183"/>
      <c r="FTF265" s="183"/>
      <c r="FTG265" s="183"/>
      <c r="FTH265" s="183"/>
      <c r="FTI265" s="183"/>
      <c r="FTJ265" s="183"/>
      <c r="FTK265" s="183"/>
      <c r="FTL265" s="183"/>
      <c r="FTM265" s="183"/>
      <c r="FTN265" s="183"/>
      <c r="FTO265" s="183"/>
      <c r="FTP265" s="183"/>
      <c r="FTQ265" s="183"/>
      <c r="FTR265" s="183"/>
      <c r="FTS265" s="183"/>
      <c r="FTT265" s="183"/>
      <c r="FTU265" s="183"/>
      <c r="FTV265" s="183"/>
      <c r="FTW265" s="183"/>
      <c r="FTX265" s="183"/>
      <c r="FTY265" s="183"/>
      <c r="FTZ265" s="183"/>
      <c r="FUA265" s="183"/>
      <c r="FUB265" s="183"/>
      <c r="FUC265" s="183"/>
      <c r="FUD265" s="183"/>
      <c r="FUE265" s="183"/>
      <c r="FUF265" s="183"/>
      <c r="FUG265" s="183"/>
      <c r="FUH265" s="183"/>
      <c r="FUI265" s="183"/>
      <c r="FUJ265" s="183"/>
      <c r="FUK265" s="183"/>
      <c r="FUL265" s="183"/>
      <c r="FUM265" s="183"/>
      <c r="FUN265" s="183"/>
      <c r="FUO265" s="183"/>
      <c r="FUP265" s="183"/>
      <c r="FUQ265" s="183"/>
      <c r="FUR265" s="183"/>
      <c r="FUS265" s="183"/>
      <c r="FUT265" s="183"/>
      <c r="FUU265" s="183"/>
      <c r="FUV265" s="183"/>
      <c r="FUW265" s="183"/>
      <c r="FUX265" s="183"/>
      <c r="FUY265" s="183"/>
      <c r="FUZ265" s="183"/>
      <c r="FVA265" s="183"/>
      <c r="FVB265" s="183"/>
      <c r="FVC265" s="183"/>
      <c r="FVD265" s="183"/>
      <c r="FVE265" s="183"/>
      <c r="FVF265" s="183"/>
      <c r="FVG265" s="183"/>
      <c r="FVH265" s="183"/>
      <c r="FVI265" s="183"/>
      <c r="FVJ265" s="183"/>
      <c r="FVK265" s="183"/>
      <c r="FVL265" s="183"/>
      <c r="FVM265" s="183"/>
      <c r="FVN265" s="183"/>
      <c r="FVO265" s="183"/>
      <c r="FVP265" s="183"/>
      <c r="FVQ265" s="183"/>
      <c r="FVR265" s="183"/>
      <c r="FVS265" s="183"/>
      <c r="FVT265" s="183"/>
      <c r="FVU265" s="183"/>
      <c r="FVV265" s="183"/>
      <c r="FVW265" s="183"/>
      <c r="FVX265" s="183"/>
      <c r="FVY265" s="183"/>
      <c r="FVZ265" s="183"/>
      <c r="FWA265" s="183"/>
      <c r="FWB265" s="183"/>
      <c r="FWC265" s="183"/>
      <c r="FWD265" s="183"/>
      <c r="FWE265" s="183"/>
      <c r="FWF265" s="183"/>
      <c r="FWG265" s="183"/>
      <c r="FWH265" s="183"/>
      <c r="FWI265" s="183"/>
      <c r="FWJ265" s="183"/>
      <c r="FWK265" s="183"/>
      <c r="FWL265" s="183"/>
      <c r="FWM265" s="183"/>
      <c r="FWN265" s="183"/>
      <c r="FWO265" s="183"/>
      <c r="FWP265" s="183"/>
      <c r="FWQ265" s="183"/>
      <c r="FWR265" s="183"/>
      <c r="FWS265" s="183"/>
      <c r="FWT265" s="183"/>
      <c r="FWU265" s="183"/>
      <c r="FWV265" s="183"/>
      <c r="FWW265" s="183"/>
      <c r="FWX265" s="183"/>
      <c r="FWY265" s="183"/>
      <c r="FWZ265" s="183"/>
      <c r="FXA265" s="183"/>
      <c r="FXB265" s="183"/>
      <c r="FXC265" s="183"/>
      <c r="FXD265" s="183"/>
      <c r="FXE265" s="183"/>
      <c r="FXF265" s="183"/>
      <c r="FXG265" s="183"/>
      <c r="FXH265" s="183"/>
      <c r="FXI265" s="183"/>
      <c r="FXJ265" s="183"/>
      <c r="FXK265" s="183"/>
      <c r="FXL265" s="183"/>
      <c r="FXM265" s="183"/>
      <c r="FXN265" s="183"/>
      <c r="FXO265" s="183"/>
      <c r="FXP265" s="183"/>
      <c r="FXQ265" s="183"/>
      <c r="FXR265" s="183"/>
      <c r="FXS265" s="183"/>
      <c r="FXT265" s="183"/>
      <c r="FXU265" s="183"/>
      <c r="FXV265" s="183"/>
      <c r="FXW265" s="183"/>
      <c r="FXX265" s="183"/>
      <c r="FXY265" s="183"/>
      <c r="FXZ265" s="183"/>
      <c r="FYA265" s="183"/>
      <c r="FYB265" s="183"/>
      <c r="FYC265" s="183"/>
      <c r="FYD265" s="183"/>
      <c r="FYE265" s="183"/>
      <c r="FYF265" s="183"/>
      <c r="FYG265" s="183"/>
      <c r="FYH265" s="183"/>
      <c r="FYI265" s="183"/>
      <c r="FYJ265" s="183"/>
      <c r="FYK265" s="183"/>
      <c r="FYL265" s="183"/>
      <c r="FYM265" s="183"/>
      <c r="FYN265" s="183"/>
      <c r="FYO265" s="183"/>
      <c r="FYP265" s="183"/>
      <c r="FYQ265" s="183"/>
      <c r="FYR265" s="183"/>
      <c r="FYS265" s="183"/>
      <c r="FYT265" s="183"/>
      <c r="FYU265" s="183"/>
      <c r="FYV265" s="183"/>
      <c r="FYW265" s="183"/>
      <c r="FYX265" s="183"/>
      <c r="FYY265" s="183"/>
      <c r="FYZ265" s="183"/>
      <c r="FZA265" s="183"/>
      <c r="FZB265" s="183"/>
      <c r="FZC265" s="183"/>
      <c r="FZD265" s="183"/>
      <c r="FZE265" s="183"/>
      <c r="FZF265" s="183"/>
      <c r="FZG265" s="183"/>
      <c r="FZH265" s="183"/>
      <c r="FZI265" s="183"/>
      <c r="FZJ265" s="183"/>
      <c r="FZK265" s="183"/>
      <c r="FZL265" s="183"/>
      <c r="FZM265" s="183"/>
      <c r="FZN265" s="183"/>
      <c r="FZO265" s="183"/>
      <c r="FZP265" s="183"/>
      <c r="FZQ265" s="183"/>
      <c r="FZR265" s="183"/>
      <c r="FZS265" s="183"/>
      <c r="FZT265" s="183"/>
      <c r="FZU265" s="183"/>
      <c r="FZV265" s="183"/>
      <c r="FZW265" s="183"/>
      <c r="FZX265" s="183"/>
      <c r="FZY265" s="183"/>
      <c r="FZZ265" s="183"/>
      <c r="GAA265" s="183"/>
      <c r="GAB265" s="183"/>
      <c r="GAC265" s="183"/>
      <c r="GAD265" s="183"/>
      <c r="GAE265" s="183"/>
      <c r="GAF265" s="183"/>
      <c r="GAG265" s="183"/>
      <c r="GAH265" s="183"/>
      <c r="GAI265" s="183"/>
      <c r="GAJ265" s="183"/>
      <c r="GAK265" s="183"/>
      <c r="GAL265" s="183"/>
      <c r="GAM265" s="183"/>
      <c r="GAN265" s="183"/>
      <c r="GAO265" s="183"/>
      <c r="GAP265" s="183"/>
      <c r="GAQ265" s="183"/>
      <c r="GAR265" s="183"/>
      <c r="GAS265" s="183"/>
      <c r="GAT265" s="183"/>
      <c r="GAU265" s="183"/>
      <c r="GAV265" s="183"/>
      <c r="GAW265" s="183"/>
      <c r="GAX265" s="183"/>
      <c r="GAY265" s="183"/>
      <c r="GAZ265" s="183"/>
      <c r="GBA265" s="183"/>
      <c r="GBB265" s="183"/>
      <c r="GBC265" s="183"/>
      <c r="GBD265" s="183"/>
      <c r="GBE265" s="183"/>
      <c r="GBF265" s="183"/>
      <c r="GBG265" s="183"/>
      <c r="GBH265" s="183"/>
      <c r="GBI265" s="183"/>
      <c r="GBJ265" s="183"/>
      <c r="GBK265" s="183"/>
      <c r="GBL265" s="183"/>
      <c r="GBM265" s="183"/>
      <c r="GBN265" s="183"/>
      <c r="GBO265" s="183"/>
      <c r="GBP265" s="183"/>
      <c r="GBQ265" s="183"/>
      <c r="GBR265" s="183"/>
      <c r="GBS265" s="183"/>
      <c r="GBT265" s="183"/>
      <c r="GBU265" s="183"/>
      <c r="GBV265" s="183"/>
      <c r="GBW265" s="183"/>
      <c r="GBX265" s="183"/>
      <c r="GBY265" s="183"/>
      <c r="GBZ265" s="183"/>
      <c r="GCA265" s="183"/>
      <c r="GCB265" s="183"/>
      <c r="GCC265" s="183"/>
      <c r="GCD265" s="183"/>
      <c r="GCE265" s="183"/>
      <c r="GCF265" s="183"/>
      <c r="GCG265" s="183"/>
      <c r="GCH265" s="183"/>
      <c r="GCI265" s="183"/>
      <c r="GCJ265" s="183"/>
      <c r="GCK265" s="183"/>
      <c r="GCL265" s="183"/>
      <c r="GCM265" s="183"/>
      <c r="GCN265" s="183"/>
      <c r="GCO265" s="183"/>
      <c r="GCP265" s="183"/>
      <c r="GCQ265" s="183"/>
      <c r="GCR265" s="183"/>
      <c r="GCS265" s="183"/>
      <c r="GCT265" s="183"/>
      <c r="GCU265" s="183"/>
      <c r="GCV265" s="183"/>
      <c r="GCW265" s="183"/>
      <c r="GCX265" s="183"/>
      <c r="GCY265" s="183"/>
      <c r="GCZ265" s="183"/>
      <c r="GDA265" s="183"/>
      <c r="GDB265" s="183"/>
      <c r="GDC265" s="183"/>
      <c r="GDD265" s="183"/>
      <c r="GDE265" s="183"/>
      <c r="GDF265" s="183"/>
      <c r="GDG265" s="183"/>
      <c r="GDH265" s="183"/>
      <c r="GDI265" s="183"/>
      <c r="GDJ265" s="183"/>
      <c r="GDK265" s="183"/>
      <c r="GDL265" s="183"/>
      <c r="GDM265" s="183"/>
      <c r="GDN265" s="183"/>
      <c r="GDO265" s="183"/>
      <c r="GDP265" s="183"/>
      <c r="GDQ265" s="183"/>
      <c r="GDR265" s="183"/>
      <c r="GDS265" s="183"/>
      <c r="GDT265" s="183"/>
      <c r="GDU265" s="183"/>
      <c r="GDV265" s="183"/>
      <c r="GDW265" s="183"/>
      <c r="GDX265" s="183"/>
      <c r="GDY265" s="183"/>
      <c r="GDZ265" s="183"/>
      <c r="GEA265" s="183"/>
      <c r="GEB265" s="183"/>
      <c r="GEC265" s="183"/>
      <c r="GED265" s="183"/>
      <c r="GEE265" s="183"/>
      <c r="GEF265" s="183"/>
      <c r="GEG265" s="183"/>
      <c r="GEH265" s="183"/>
      <c r="GEI265" s="183"/>
      <c r="GEJ265" s="183"/>
      <c r="GEK265" s="183"/>
      <c r="GEL265" s="183"/>
      <c r="GEM265" s="183"/>
      <c r="GEN265" s="183"/>
      <c r="GEO265" s="183"/>
      <c r="GEP265" s="183"/>
      <c r="GEQ265" s="183"/>
      <c r="GER265" s="183"/>
      <c r="GES265" s="183"/>
      <c r="GET265" s="183"/>
      <c r="GEU265" s="183"/>
      <c r="GEV265" s="183"/>
      <c r="GEW265" s="183"/>
      <c r="GEX265" s="183"/>
      <c r="GEY265" s="183"/>
      <c r="GEZ265" s="183"/>
      <c r="GFA265" s="183"/>
      <c r="GFB265" s="183"/>
      <c r="GFC265" s="183"/>
      <c r="GFD265" s="183"/>
      <c r="GFE265" s="183"/>
      <c r="GFF265" s="183"/>
      <c r="GFG265" s="183"/>
      <c r="GFH265" s="183"/>
      <c r="GFI265" s="183"/>
      <c r="GFJ265" s="183"/>
      <c r="GFK265" s="183"/>
      <c r="GFL265" s="183"/>
      <c r="GFM265" s="183"/>
      <c r="GFN265" s="183"/>
      <c r="GFO265" s="183"/>
      <c r="GFP265" s="183"/>
      <c r="GFQ265" s="183"/>
      <c r="GFR265" s="183"/>
      <c r="GFS265" s="183"/>
      <c r="GFT265" s="183"/>
      <c r="GFU265" s="183"/>
      <c r="GFV265" s="183"/>
      <c r="GFW265" s="183"/>
      <c r="GFX265" s="183"/>
      <c r="GFY265" s="183"/>
      <c r="GFZ265" s="183"/>
      <c r="GGA265" s="183"/>
      <c r="GGB265" s="183"/>
      <c r="GGC265" s="183"/>
      <c r="GGD265" s="183"/>
      <c r="GGE265" s="183"/>
      <c r="GGF265" s="183"/>
      <c r="GGG265" s="183"/>
      <c r="GGH265" s="183"/>
      <c r="GGI265" s="183"/>
      <c r="GGJ265" s="183"/>
      <c r="GGK265" s="183"/>
      <c r="GGL265" s="183"/>
      <c r="GGM265" s="183"/>
      <c r="GGN265" s="183"/>
      <c r="GGO265" s="183"/>
      <c r="GGP265" s="183"/>
      <c r="GGQ265" s="183"/>
      <c r="GGR265" s="183"/>
      <c r="GGS265" s="183"/>
      <c r="GGT265" s="183"/>
      <c r="GGU265" s="183"/>
      <c r="GGV265" s="183"/>
      <c r="GGW265" s="183"/>
      <c r="GGX265" s="183"/>
      <c r="GGY265" s="183"/>
      <c r="GGZ265" s="183"/>
      <c r="GHA265" s="183"/>
      <c r="GHB265" s="183"/>
      <c r="GHC265" s="183"/>
      <c r="GHD265" s="183"/>
      <c r="GHE265" s="183"/>
      <c r="GHF265" s="183"/>
      <c r="GHG265" s="183"/>
      <c r="GHH265" s="183"/>
      <c r="GHI265" s="183"/>
      <c r="GHJ265" s="183"/>
      <c r="GHK265" s="183"/>
      <c r="GHL265" s="183"/>
      <c r="GHM265" s="183"/>
      <c r="GHN265" s="183"/>
      <c r="GHO265" s="183"/>
      <c r="GHP265" s="183"/>
      <c r="GHQ265" s="183"/>
      <c r="GHR265" s="183"/>
      <c r="GHS265" s="183"/>
      <c r="GHT265" s="183"/>
      <c r="GHU265" s="183"/>
      <c r="GHV265" s="183"/>
      <c r="GHW265" s="183"/>
      <c r="GHX265" s="183"/>
      <c r="GHY265" s="183"/>
      <c r="GHZ265" s="183"/>
      <c r="GIA265" s="183"/>
      <c r="GIB265" s="183"/>
      <c r="GIC265" s="183"/>
      <c r="GID265" s="183"/>
      <c r="GIE265" s="183"/>
      <c r="GIF265" s="183"/>
      <c r="GIG265" s="183"/>
      <c r="GIH265" s="183"/>
      <c r="GII265" s="183"/>
      <c r="GIJ265" s="183"/>
      <c r="GIK265" s="183"/>
      <c r="GIL265" s="183"/>
      <c r="GIM265" s="183"/>
      <c r="GIN265" s="183"/>
      <c r="GIO265" s="183"/>
      <c r="GIP265" s="183"/>
      <c r="GIQ265" s="183"/>
      <c r="GIR265" s="183"/>
      <c r="GIS265" s="183"/>
      <c r="GIT265" s="183"/>
      <c r="GIU265" s="183"/>
      <c r="GIV265" s="183"/>
      <c r="GIW265" s="183"/>
      <c r="GIX265" s="183"/>
      <c r="GIY265" s="183"/>
      <c r="GIZ265" s="183"/>
      <c r="GJA265" s="183"/>
      <c r="GJB265" s="183"/>
      <c r="GJC265" s="183"/>
      <c r="GJD265" s="183"/>
      <c r="GJE265" s="183"/>
      <c r="GJF265" s="183"/>
      <c r="GJG265" s="183"/>
      <c r="GJH265" s="183"/>
      <c r="GJI265" s="183"/>
      <c r="GJJ265" s="183"/>
      <c r="GJK265" s="183"/>
      <c r="GJL265" s="183"/>
      <c r="GJM265" s="183"/>
      <c r="GJN265" s="183"/>
      <c r="GJO265" s="183"/>
      <c r="GJP265" s="183"/>
      <c r="GJQ265" s="183"/>
      <c r="GJR265" s="183"/>
      <c r="GJS265" s="183"/>
      <c r="GJT265" s="183"/>
      <c r="GJU265" s="183"/>
      <c r="GJV265" s="183"/>
      <c r="GJW265" s="183"/>
      <c r="GJX265" s="183"/>
      <c r="GJY265" s="183"/>
      <c r="GJZ265" s="183"/>
      <c r="GKA265" s="183"/>
      <c r="GKB265" s="183"/>
      <c r="GKC265" s="183"/>
      <c r="GKD265" s="183"/>
      <c r="GKE265" s="183"/>
      <c r="GKF265" s="183"/>
      <c r="GKG265" s="183"/>
      <c r="GKH265" s="183"/>
      <c r="GKI265" s="183"/>
      <c r="GKJ265" s="183"/>
      <c r="GKK265" s="183"/>
      <c r="GKL265" s="183"/>
      <c r="GKM265" s="183"/>
      <c r="GKN265" s="183"/>
      <c r="GKO265" s="183"/>
      <c r="GKP265" s="183"/>
      <c r="GKQ265" s="183"/>
      <c r="GKR265" s="183"/>
      <c r="GKS265" s="183"/>
      <c r="GKT265" s="183"/>
      <c r="GKU265" s="183"/>
      <c r="GKV265" s="183"/>
      <c r="GKW265" s="183"/>
      <c r="GKX265" s="183"/>
      <c r="GKY265" s="183"/>
      <c r="GKZ265" s="183"/>
      <c r="GLA265" s="183"/>
      <c r="GLB265" s="183"/>
      <c r="GLC265" s="183"/>
      <c r="GLD265" s="183"/>
      <c r="GLE265" s="183"/>
      <c r="GLF265" s="183"/>
      <c r="GLG265" s="183"/>
      <c r="GLH265" s="183"/>
      <c r="GLI265" s="183"/>
      <c r="GLJ265" s="183"/>
      <c r="GLK265" s="183"/>
      <c r="GLL265" s="183"/>
      <c r="GLM265" s="183"/>
      <c r="GLN265" s="183"/>
      <c r="GLO265" s="183"/>
      <c r="GLP265" s="183"/>
      <c r="GLQ265" s="183"/>
      <c r="GLR265" s="183"/>
      <c r="GLS265" s="183"/>
      <c r="GLT265" s="183"/>
      <c r="GLU265" s="183"/>
      <c r="GLV265" s="183"/>
      <c r="GLW265" s="183"/>
      <c r="GLX265" s="183"/>
      <c r="GLY265" s="183"/>
      <c r="GLZ265" s="183"/>
      <c r="GMA265" s="183"/>
      <c r="GMB265" s="183"/>
      <c r="GMC265" s="183"/>
      <c r="GMD265" s="183"/>
      <c r="GME265" s="183"/>
      <c r="GMF265" s="183"/>
      <c r="GMG265" s="183"/>
      <c r="GMH265" s="183"/>
      <c r="GMI265" s="183"/>
      <c r="GMJ265" s="183"/>
      <c r="GMK265" s="183"/>
      <c r="GML265" s="183"/>
      <c r="GMM265" s="183"/>
      <c r="GMN265" s="183"/>
      <c r="GMO265" s="183"/>
      <c r="GMP265" s="183"/>
      <c r="GMQ265" s="183"/>
      <c r="GMR265" s="183"/>
      <c r="GMS265" s="183"/>
      <c r="GMT265" s="183"/>
      <c r="GMU265" s="183"/>
      <c r="GMV265" s="183"/>
      <c r="GMW265" s="183"/>
      <c r="GMX265" s="183"/>
      <c r="GMY265" s="183"/>
      <c r="GMZ265" s="183"/>
      <c r="GNA265" s="183"/>
      <c r="GNB265" s="183"/>
      <c r="GNC265" s="183"/>
      <c r="GND265" s="183"/>
      <c r="GNE265" s="183"/>
      <c r="GNF265" s="183"/>
      <c r="GNG265" s="183"/>
      <c r="GNH265" s="183"/>
      <c r="GNI265" s="183"/>
      <c r="GNJ265" s="183"/>
      <c r="GNK265" s="183"/>
      <c r="GNL265" s="183"/>
      <c r="GNM265" s="183"/>
      <c r="GNN265" s="183"/>
      <c r="GNO265" s="183"/>
      <c r="GNP265" s="183"/>
      <c r="GNQ265" s="183"/>
      <c r="GNR265" s="183"/>
      <c r="GNS265" s="183"/>
      <c r="GNT265" s="183"/>
      <c r="GNU265" s="183"/>
      <c r="GNV265" s="183"/>
      <c r="GNW265" s="183"/>
      <c r="GNX265" s="183"/>
      <c r="GNY265" s="183"/>
      <c r="GNZ265" s="183"/>
      <c r="GOA265" s="183"/>
      <c r="GOB265" s="183"/>
      <c r="GOC265" s="183"/>
      <c r="GOD265" s="183"/>
      <c r="GOE265" s="183"/>
      <c r="GOF265" s="183"/>
      <c r="GOG265" s="183"/>
      <c r="GOH265" s="183"/>
      <c r="GOI265" s="183"/>
      <c r="GOJ265" s="183"/>
      <c r="GOK265" s="183"/>
      <c r="GOL265" s="183"/>
      <c r="GOM265" s="183"/>
      <c r="GON265" s="183"/>
      <c r="GOO265" s="183"/>
      <c r="GOP265" s="183"/>
      <c r="GOQ265" s="183"/>
      <c r="GOR265" s="183"/>
      <c r="GOS265" s="183"/>
      <c r="GOT265" s="183"/>
      <c r="GOU265" s="183"/>
      <c r="GOV265" s="183"/>
      <c r="GOW265" s="183"/>
      <c r="GOX265" s="183"/>
      <c r="GOY265" s="183"/>
      <c r="GOZ265" s="183"/>
      <c r="GPA265" s="183"/>
      <c r="GPB265" s="183"/>
      <c r="GPC265" s="183"/>
      <c r="GPD265" s="183"/>
      <c r="GPE265" s="183"/>
      <c r="GPF265" s="183"/>
      <c r="GPG265" s="183"/>
      <c r="GPH265" s="183"/>
      <c r="GPI265" s="183"/>
      <c r="GPJ265" s="183"/>
      <c r="GPK265" s="183"/>
      <c r="GPL265" s="183"/>
      <c r="GPM265" s="183"/>
      <c r="GPN265" s="183"/>
      <c r="GPO265" s="183"/>
      <c r="GPP265" s="183"/>
      <c r="GPQ265" s="183"/>
      <c r="GPR265" s="183"/>
      <c r="GPS265" s="183"/>
      <c r="GPT265" s="183"/>
      <c r="GPU265" s="183"/>
      <c r="GPV265" s="183"/>
      <c r="GPW265" s="183"/>
      <c r="GPX265" s="183"/>
      <c r="GPY265" s="183"/>
      <c r="GPZ265" s="183"/>
      <c r="GQA265" s="183"/>
      <c r="GQB265" s="183"/>
      <c r="GQC265" s="183"/>
      <c r="GQD265" s="183"/>
      <c r="GQE265" s="183"/>
      <c r="GQF265" s="183"/>
      <c r="GQG265" s="183"/>
      <c r="GQH265" s="183"/>
      <c r="GQI265" s="183"/>
      <c r="GQJ265" s="183"/>
      <c r="GQK265" s="183"/>
      <c r="GQL265" s="183"/>
      <c r="GQM265" s="183"/>
      <c r="GQN265" s="183"/>
      <c r="GQO265" s="183"/>
      <c r="GQP265" s="183"/>
      <c r="GQQ265" s="183"/>
      <c r="GQR265" s="183"/>
      <c r="GQS265" s="183"/>
      <c r="GQT265" s="183"/>
      <c r="GQU265" s="183"/>
      <c r="GQV265" s="183"/>
      <c r="GQW265" s="183"/>
      <c r="GQX265" s="183"/>
      <c r="GQY265" s="183"/>
      <c r="GQZ265" s="183"/>
      <c r="GRA265" s="183"/>
      <c r="GRB265" s="183"/>
      <c r="GRC265" s="183"/>
      <c r="GRD265" s="183"/>
      <c r="GRE265" s="183"/>
      <c r="GRF265" s="183"/>
      <c r="GRG265" s="183"/>
      <c r="GRH265" s="183"/>
      <c r="GRI265" s="183"/>
      <c r="GRJ265" s="183"/>
      <c r="GRK265" s="183"/>
      <c r="GRL265" s="183"/>
      <c r="GRM265" s="183"/>
      <c r="GRN265" s="183"/>
      <c r="GRO265" s="183"/>
      <c r="GRP265" s="183"/>
      <c r="GRQ265" s="183"/>
      <c r="GRR265" s="183"/>
      <c r="GRS265" s="183"/>
      <c r="GRT265" s="183"/>
      <c r="GRU265" s="183"/>
      <c r="GRV265" s="183"/>
      <c r="GRW265" s="183"/>
      <c r="GRX265" s="183"/>
      <c r="GRY265" s="183"/>
      <c r="GRZ265" s="183"/>
      <c r="GSA265" s="183"/>
      <c r="GSB265" s="183"/>
      <c r="GSC265" s="183"/>
      <c r="GSD265" s="183"/>
      <c r="GSE265" s="183"/>
      <c r="GSF265" s="183"/>
      <c r="GSG265" s="183"/>
      <c r="GSH265" s="183"/>
      <c r="GSI265" s="183"/>
      <c r="GSJ265" s="183"/>
      <c r="GSK265" s="183"/>
      <c r="GSL265" s="183"/>
      <c r="GSM265" s="183"/>
      <c r="GSN265" s="183"/>
      <c r="GSO265" s="183"/>
      <c r="GSP265" s="183"/>
      <c r="GSQ265" s="183"/>
      <c r="GSR265" s="183"/>
      <c r="GSS265" s="183"/>
      <c r="GST265" s="183"/>
      <c r="GSU265" s="183"/>
      <c r="GSV265" s="183"/>
      <c r="GSW265" s="183"/>
      <c r="GSX265" s="183"/>
      <c r="GSY265" s="183"/>
      <c r="GSZ265" s="183"/>
      <c r="GTA265" s="183"/>
      <c r="GTB265" s="183"/>
      <c r="GTC265" s="183"/>
      <c r="GTD265" s="183"/>
      <c r="GTE265" s="183"/>
      <c r="GTF265" s="183"/>
      <c r="GTG265" s="183"/>
      <c r="GTH265" s="183"/>
      <c r="GTI265" s="183"/>
      <c r="GTJ265" s="183"/>
      <c r="GTK265" s="183"/>
      <c r="GTL265" s="183"/>
      <c r="GTM265" s="183"/>
      <c r="GTN265" s="183"/>
      <c r="GTO265" s="183"/>
      <c r="GTP265" s="183"/>
      <c r="GTQ265" s="183"/>
      <c r="GTR265" s="183"/>
      <c r="GTS265" s="183"/>
      <c r="GTT265" s="183"/>
      <c r="GTU265" s="183"/>
      <c r="GTV265" s="183"/>
      <c r="GTW265" s="183"/>
      <c r="GTX265" s="183"/>
      <c r="GTY265" s="183"/>
      <c r="GTZ265" s="183"/>
      <c r="GUA265" s="183"/>
      <c r="GUB265" s="183"/>
      <c r="GUC265" s="183"/>
      <c r="GUD265" s="183"/>
      <c r="GUE265" s="183"/>
      <c r="GUF265" s="183"/>
      <c r="GUG265" s="183"/>
      <c r="GUH265" s="183"/>
      <c r="GUI265" s="183"/>
      <c r="GUJ265" s="183"/>
      <c r="GUK265" s="183"/>
      <c r="GUL265" s="183"/>
      <c r="GUM265" s="183"/>
      <c r="GUN265" s="183"/>
      <c r="GUO265" s="183"/>
      <c r="GUP265" s="183"/>
      <c r="GUQ265" s="183"/>
      <c r="GUR265" s="183"/>
      <c r="GUS265" s="183"/>
      <c r="GUT265" s="183"/>
      <c r="GUU265" s="183"/>
      <c r="GUV265" s="183"/>
      <c r="GUW265" s="183"/>
      <c r="GUX265" s="183"/>
      <c r="GUY265" s="183"/>
      <c r="GUZ265" s="183"/>
      <c r="GVA265" s="183"/>
      <c r="GVB265" s="183"/>
      <c r="GVC265" s="183"/>
      <c r="GVD265" s="183"/>
      <c r="GVE265" s="183"/>
      <c r="GVF265" s="183"/>
      <c r="GVG265" s="183"/>
      <c r="GVH265" s="183"/>
      <c r="GVI265" s="183"/>
      <c r="GVJ265" s="183"/>
      <c r="GVK265" s="183"/>
      <c r="GVL265" s="183"/>
      <c r="GVM265" s="183"/>
      <c r="GVN265" s="183"/>
      <c r="GVO265" s="183"/>
      <c r="GVP265" s="183"/>
      <c r="GVQ265" s="183"/>
      <c r="GVR265" s="183"/>
      <c r="GVS265" s="183"/>
      <c r="GVT265" s="183"/>
      <c r="GVU265" s="183"/>
      <c r="GVV265" s="183"/>
      <c r="GVW265" s="183"/>
      <c r="GVX265" s="183"/>
      <c r="GVY265" s="183"/>
      <c r="GVZ265" s="183"/>
      <c r="GWA265" s="183"/>
      <c r="GWB265" s="183"/>
      <c r="GWC265" s="183"/>
      <c r="GWD265" s="183"/>
      <c r="GWE265" s="183"/>
      <c r="GWF265" s="183"/>
      <c r="GWG265" s="183"/>
      <c r="GWH265" s="183"/>
      <c r="GWI265" s="183"/>
      <c r="GWJ265" s="183"/>
      <c r="GWK265" s="183"/>
      <c r="GWL265" s="183"/>
      <c r="GWM265" s="183"/>
      <c r="GWN265" s="183"/>
      <c r="GWO265" s="183"/>
      <c r="GWP265" s="183"/>
      <c r="GWQ265" s="183"/>
      <c r="GWR265" s="183"/>
      <c r="GWS265" s="183"/>
      <c r="GWT265" s="183"/>
      <c r="GWU265" s="183"/>
      <c r="GWV265" s="183"/>
      <c r="GWW265" s="183"/>
      <c r="GWX265" s="183"/>
      <c r="GWY265" s="183"/>
      <c r="GWZ265" s="183"/>
      <c r="GXA265" s="183"/>
      <c r="GXB265" s="183"/>
      <c r="GXC265" s="183"/>
      <c r="GXD265" s="183"/>
      <c r="GXE265" s="183"/>
      <c r="GXF265" s="183"/>
      <c r="GXG265" s="183"/>
      <c r="GXH265" s="183"/>
      <c r="GXI265" s="183"/>
      <c r="GXJ265" s="183"/>
      <c r="GXK265" s="183"/>
      <c r="GXL265" s="183"/>
      <c r="GXM265" s="183"/>
      <c r="GXN265" s="183"/>
      <c r="GXO265" s="183"/>
      <c r="GXP265" s="183"/>
      <c r="GXQ265" s="183"/>
      <c r="GXR265" s="183"/>
      <c r="GXS265" s="183"/>
      <c r="GXT265" s="183"/>
      <c r="GXU265" s="183"/>
      <c r="GXV265" s="183"/>
      <c r="GXW265" s="183"/>
      <c r="GXX265" s="183"/>
      <c r="GXY265" s="183"/>
      <c r="GXZ265" s="183"/>
      <c r="GYA265" s="183"/>
      <c r="GYB265" s="183"/>
      <c r="GYC265" s="183"/>
      <c r="GYD265" s="183"/>
      <c r="GYE265" s="183"/>
      <c r="GYF265" s="183"/>
      <c r="GYG265" s="183"/>
      <c r="GYH265" s="183"/>
      <c r="GYI265" s="183"/>
      <c r="GYJ265" s="183"/>
      <c r="GYK265" s="183"/>
      <c r="GYL265" s="183"/>
      <c r="GYM265" s="183"/>
      <c r="GYN265" s="183"/>
      <c r="GYO265" s="183"/>
      <c r="GYP265" s="183"/>
      <c r="GYQ265" s="183"/>
      <c r="GYR265" s="183"/>
      <c r="GYS265" s="183"/>
      <c r="GYT265" s="183"/>
      <c r="GYU265" s="183"/>
      <c r="GYV265" s="183"/>
      <c r="GYW265" s="183"/>
      <c r="GYX265" s="183"/>
      <c r="GYY265" s="183"/>
      <c r="GYZ265" s="183"/>
      <c r="GZA265" s="183"/>
      <c r="GZB265" s="183"/>
      <c r="GZC265" s="183"/>
      <c r="GZD265" s="183"/>
      <c r="GZE265" s="183"/>
      <c r="GZF265" s="183"/>
      <c r="GZG265" s="183"/>
      <c r="GZH265" s="183"/>
      <c r="GZI265" s="183"/>
      <c r="GZJ265" s="183"/>
      <c r="GZK265" s="183"/>
      <c r="GZL265" s="183"/>
      <c r="GZM265" s="183"/>
      <c r="GZN265" s="183"/>
      <c r="GZO265" s="183"/>
      <c r="GZP265" s="183"/>
      <c r="GZQ265" s="183"/>
      <c r="GZR265" s="183"/>
      <c r="GZS265" s="183"/>
      <c r="GZT265" s="183"/>
      <c r="GZU265" s="183"/>
      <c r="GZV265" s="183"/>
      <c r="GZW265" s="183"/>
      <c r="GZX265" s="183"/>
      <c r="GZY265" s="183"/>
      <c r="GZZ265" s="183"/>
      <c r="HAA265" s="183"/>
      <c r="HAB265" s="183"/>
      <c r="HAC265" s="183"/>
      <c r="HAD265" s="183"/>
      <c r="HAE265" s="183"/>
      <c r="HAF265" s="183"/>
      <c r="HAG265" s="183"/>
      <c r="HAH265" s="183"/>
      <c r="HAI265" s="183"/>
      <c r="HAJ265" s="183"/>
      <c r="HAK265" s="183"/>
      <c r="HAL265" s="183"/>
      <c r="HAM265" s="183"/>
      <c r="HAN265" s="183"/>
      <c r="HAO265" s="183"/>
      <c r="HAP265" s="183"/>
      <c r="HAQ265" s="183"/>
      <c r="HAR265" s="183"/>
      <c r="HAS265" s="183"/>
      <c r="HAT265" s="183"/>
      <c r="HAU265" s="183"/>
      <c r="HAV265" s="183"/>
      <c r="HAW265" s="183"/>
      <c r="HAX265" s="183"/>
      <c r="HAY265" s="183"/>
      <c r="HAZ265" s="183"/>
      <c r="HBA265" s="183"/>
      <c r="HBB265" s="183"/>
      <c r="HBC265" s="183"/>
      <c r="HBD265" s="183"/>
      <c r="HBE265" s="183"/>
      <c r="HBF265" s="183"/>
      <c r="HBG265" s="183"/>
      <c r="HBH265" s="183"/>
      <c r="HBI265" s="183"/>
      <c r="HBJ265" s="183"/>
      <c r="HBK265" s="183"/>
      <c r="HBL265" s="183"/>
      <c r="HBM265" s="183"/>
      <c r="HBN265" s="183"/>
      <c r="HBO265" s="183"/>
      <c r="HBP265" s="183"/>
      <c r="HBQ265" s="183"/>
      <c r="HBR265" s="183"/>
      <c r="HBS265" s="183"/>
      <c r="HBT265" s="183"/>
      <c r="HBU265" s="183"/>
      <c r="HBV265" s="183"/>
      <c r="HBW265" s="183"/>
      <c r="HBX265" s="183"/>
      <c r="HBY265" s="183"/>
      <c r="HBZ265" s="183"/>
      <c r="HCA265" s="183"/>
      <c r="HCB265" s="183"/>
      <c r="HCC265" s="183"/>
      <c r="HCD265" s="183"/>
      <c r="HCE265" s="183"/>
      <c r="HCF265" s="183"/>
      <c r="HCG265" s="183"/>
      <c r="HCH265" s="183"/>
      <c r="HCI265" s="183"/>
      <c r="HCJ265" s="183"/>
      <c r="HCK265" s="183"/>
      <c r="HCL265" s="183"/>
      <c r="HCM265" s="183"/>
      <c r="HCN265" s="183"/>
      <c r="HCO265" s="183"/>
      <c r="HCP265" s="183"/>
      <c r="HCQ265" s="183"/>
      <c r="HCR265" s="183"/>
      <c r="HCS265" s="183"/>
      <c r="HCT265" s="183"/>
      <c r="HCU265" s="183"/>
      <c r="HCV265" s="183"/>
      <c r="HCW265" s="183"/>
      <c r="HCX265" s="183"/>
      <c r="HCY265" s="183"/>
      <c r="HCZ265" s="183"/>
      <c r="HDA265" s="183"/>
      <c r="HDB265" s="183"/>
      <c r="HDC265" s="183"/>
      <c r="HDD265" s="183"/>
      <c r="HDE265" s="183"/>
      <c r="HDF265" s="183"/>
      <c r="HDG265" s="183"/>
      <c r="HDH265" s="183"/>
      <c r="HDI265" s="183"/>
      <c r="HDJ265" s="183"/>
      <c r="HDK265" s="183"/>
      <c r="HDL265" s="183"/>
      <c r="HDM265" s="183"/>
      <c r="HDN265" s="183"/>
      <c r="HDO265" s="183"/>
      <c r="HDP265" s="183"/>
      <c r="HDQ265" s="183"/>
      <c r="HDR265" s="183"/>
      <c r="HDS265" s="183"/>
      <c r="HDT265" s="183"/>
      <c r="HDU265" s="183"/>
      <c r="HDV265" s="183"/>
      <c r="HDW265" s="183"/>
      <c r="HDX265" s="183"/>
      <c r="HDY265" s="183"/>
      <c r="HDZ265" s="183"/>
      <c r="HEA265" s="183"/>
      <c r="HEB265" s="183"/>
      <c r="HEC265" s="183"/>
      <c r="HED265" s="183"/>
      <c r="HEE265" s="183"/>
      <c r="HEF265" s="183"/>
      <c r="HEG265" s="183"/>
      <c r="HEH265" s="183"/>
      <c r="HEI265" s="183"/>
      <c r="HEJ265" s="183"/>
      <c r="HEK265" s="183"/>
      <c r="HEL265" s="183"/>
      <c r="HEM265" s="183"/>
      <c r="HEN265" s="183"/>
      <c r="HEO265" s="183"/>
      <c r="HEP265" s="183"/>
      <c r="HEQ265" s="183"/>
      <c r="HER265" s="183"/>
      <c r="HES265" s="183"/>
      <c r="HET265" s="183"/>
      <c r="HEU265" s="183"/>
      <c r="HEV265" s="183"/>
      <c r="HEW265" s="183"/>
      <c r="HEX265" s="183"/>
      <c r="HEY265" s="183"/>
      <c r="HEZ265" s="183"/>
      <c r="HFA265" s="183"/>
      <c r="HFB265" s="183"/>
      <c r="HFC265" s="183"/>
      <c r="HFD265" s="183"/>
      <c r="HFE265" s="183"/>
      <c r="HFF265" s="183"/>
      <c r="HFG265" s="183"/>
      <c r="HFH265" s="183"/>
      <c r="HFI265" s="183"/>
      <c r="HFJ265" s="183"/>
      <c r="HFK265" s="183"/>
      <c r="HFL265" s="183"/>
      <c r="HFM265" s="183"/>
      <c r="HFN265" s="183"/>
      <c r="HFO265" s="183"/>
      <c r="HFP265" s="183"/>
      <c r="HFQ265" s="183"/>
      <c r="HFR265" s="183"/>
      <c r="HFS265" s="183"/>
      <c r="HFT265" s="183"/>
      <c r="HFU265" s="183"/>
      <c r="HFV265" s="183"/>
      <c r="HFW265" s="183"/>
      <c r="HFX265" s="183"/>
      <c r="HFY265" s="183"/>
      <c r="HFZ265" s="183"/>
      <c r="HGA265" s="183"/>
      <c r="HGB265" s="183"/>
      <c r="HGC265" s="183"/>
      <c r="HGD265" s="183"/>
      <c r="HGE265" s="183"/>
      <c r="HGF265" s="183"/>
      <c r="HGG265" s="183"/>
      <c r="HGH265" s="183"/>
      <c r="HGI265" s="183"/>
      <c r="HGJ265" s="183"/>
      <c r="HGK265" s="183"/>
      <c r="HGL265" s="183"/>
      <c r="HGM265" s="183"/>
      <c r="HGN265" s="183"/>
      <c r="HGO265" s="183"/>
      <c r="HGP265" s="183"/>
      <c r="HGQ265" s="183"/>
      <c r="HGR265" s="183"/>
      <c r="HGS265" s="183"/>
      <c r="HGT265" s="183"/>
      <c r="HGU265" s="183"/>
      <c r="HGV265" s="183"/>
      <c r="HGW265" s="183"/>
      <c r="HGX265" s="183"/>
      <c r="HGY265" s="183"/>
      <c r="HGZ265" s="183"/>
      <c r="HHA265" s="183"/>
      <c r="HHB265" s="183"/>
      <c r="HHC265" s="183"/>
      <c r="HHD265" s="183"/>
      <c r="HHE265" s="183"/>
      <c r="HHF265" s="183"/>
      <c r="HHG265" s="183"/>
      <c r="HHH265" s="183"/>
      <c r="HHI265" s="183"/>
      <c r="HHJ265" s="183"/>
      <c r="HHK265" s="183"/>
      <c r="HHL265" s="183"/>
      <c r="HHM265" s="183"/>
      <c r="HHN265" s="183"/>
      <c r="HHO265" s="183"/>
      <c r="HHP265" s="183"/>
      <c r="HHQ265" s="183"/>
      <c r="HHR265" s="183"/>
      <c r="HHS265" s="183"/>
      <c r="HHT265" s="183"/>
      <c r="HHU265" s="183"/>
      <c r="HHV265" s="183"/>
      <c r="HHW265" s="183"/>
      <c r="HHX265" s="183"/>
      <c r="HHY265" s="183"/>
      <c r="HHZ265" s="183"/>
      <c r="HIA265" s="183"/>
      <c r="HIB265" s="183"/>
      <c r="HIC265" s="183"/>
      <c r="HID265" s="183"/>
      <c r="HIE265" s="183"/>
      <c r="HIF265" s="183"/>
      <c r="HIG265" s="183"/>
      <c r="HIH265" s="183"/>
      <c r="HII265" s="183"/>
      <c r="HIJ265" s="183"/>
      <c r="HIK265" s="183"/>
      <c r="HIL265" s="183"/>
      <c r="HIM265" s="183"/>
      <c r="HIN265" s="183"/>
      <c r="HIO265" s="183"/>
      <c r="HIP265" s="183"/>
      <c r="HIQ265" s="183"/>
      <c r="HIR265" s="183"/>
      <c r="HIS265" s="183"/>
      <c r="HIT265" s="183"/>
      <c r="HIU265" s="183"/>
      <c r="HIV265" s="183"/>
      <c r="HIW265" s="183"/>
      <c r="HIX265" s="183"/>
      <c r="HIY265" s="183"/>
      <c r="HIZ265" s="183"/>
      <c r="HJA265" s="183"/>
      <c r="HJB265" s="183"/>
      <c r="HJC265" s="183"/>
      <c r="HJD265" s="183"/>
      <c r="HJE265" s="183"/>
      <c r="HJF265" s="183"/>
      <c r="HJG265" s="183"/>
      <c r="HJH265" s="183"/>
      <c r="HJI265" s="183"/>
      <c r="HJJ265" s="183"/>
      <c r="HJK265" s="183"/>
      <c r="HJL265" s="183"/>
      <c r="HJM265" s="183"/>
      <c r="HJN265" s="183"/>
      <c r="HJO265" s="183"/>
      <c r="HJP265" s="183"/>
      <c r="HJQ265" s="183"/>
      <c r="HJR265" s="183"/>
      <c r="HJS265" s="183"/>
      <c r="HJT265" s="183"/>
      <c r="HJU265" s="183"/>
      <c r="HJV265" s="183"/>
      <c r="HJW265" s="183"/>
      <c r="HJX265" s="183"/>
      <c r="HJY265" s="183"/>
      <c r="HJZ265" s="183"/>
      <c r="HKA265" s="183"/>
      <c r="HKB265" s="183"/>
      <c r="HKC265" s="183"/>
      <c r="HKD265" s="183"/>
      <c r="HKE265" s="183"/>
      <c r="HKF265" s="183"/>
      <c r="HKG265" s="183"/>
      <c r="HKH265" s="183"/>
      <c r="HKI265" s="183"/>
      <c r="HKJ265" s="183"/>
      <c r="HKK265" s="183"/>
      <c r="HKL265" s="183"/>
      <c r="HKM265" s="183"/>
      <c r="HKN265" s="183"/>
      <c r="HKO265" s="183"/>
      <c r="HKP265" s="183"/>
      <c r="HKQ265" s="183"/>
      <c r="HKR265" s="183"/>
      <c r="HKS265" s="183"/>
      <c r="HKT265" s="183"/>
      <c r="HKU265" s="183"/>
      <c r="HKV265" s="183"/>
      <c r="HKW265" s="183"/>
      <c r="HKX265" s="183"/>
      <c r="HKY265" s="183"/>
      <c r="HKZ265" s="183"/>
      <c r="HLA265" s="183"/>
      <c r="HLB265" s="183"/>
      <c r="HLC265" s="183"/>
      <c r="HLD265" s="183"/>
      <c r="HLE265" s="183"/>
      <c r="HLF265" s="183"/>
      <c r="HLG265" s="183"/>
      <c r="HLH265" s="183"/>
      <c r="HLI265" s="183"/>
      <c r="HLJ265" s="183"/>
      <c r="HLK265" s="183"/>
      <c r="HLL265" s="183"/>
      <c r="HLM265" s="183"/>
      <c r="HLN265" s="183"/>
      <c r="HLO265" s="183"/>
      <c r="HLP265" s="183"/>
      <c r="HLQ265" s="183"/>
      <c r="HLR265" s="183"/>
      <c r="HLS265" s="183"/>
      <c r="HLT265" s="183"/>
      <c r="HLU265" s="183"/>
      <c r="HLV265" s="183"/>
      <c r="HLW265" s="183"/>
      <c r="HLX265" s="183"/>
      <c r="HLY265" s="183"/>
      <c r="HLZ265" s="183"/>
      <c r="HMA265" s="183"/>
      <c r="HMB265" s="183"/>
      <c r="HMC265" s="183"/>
      <c r="HMD265" s="183"/>
      <c r="HME265" s="183"/>
      <c r="HMF265" s="183"/>
      <c r="HMG265" s="183"/>
      <c r="HMH265" s="183"/>
      <c r="HMI265" s="183"/>
      <c r="HMJ265" s="183"/>
      <c r="HMK265" s="183"/>
      <c r="HML265" s="183"/>
      <c r="HMM265" s="183"/>
      <c r="HMN265" s="183"/>
      <c r="HMO265" s="183"/>
      <c r="HMP265" s="183"/>
      <c r="HMQ265" s="183"/>
      <c r="HMR265" s="183"/>
      <c r="HMS265" s="183"/>
      <c r="HMT265" s="183"/>
      <c r="HMU265" s="183"/>
      <c r="HMV265" s="183"/>
      <c r="HMW265" s="183"/>
      <c r="HMX265" s="183"/>
      <c r="HMY265" s="183"/>
      <c r="HMZ265" s="183"/>
      <c r="HNA265" s="183"/>
      <c r="HNB265" s="183"/>
      <c r="HNC265" s="183"/>
      <c r="HND265" s="183"/>
      <c r="HNE265" s="183"/>
      <c r="HNF265" s="183"/>
      <c r="HNG265" s="183"/>
      <c r="HNH265" s="183"/>
      <c r="HNI265" s="183"/>
      <c r="HNJ265" s="183"/>
      <c r="HNK265" s="183"/>
      <c r="HNL265" s="183"/>
      <c r="HNM265" s="183"/>
      <c r="HNN265" s="183"/>
      <c r="HNO265" s="183"/>
      <c r="HNP265" s="183"/>
      <c r="HNQ265" s="183"/>
      <c r="HNR265" s="183"/>
      <c r="HNS265" s="183"/>
      <c r="HNT265" s="183"/>
      <c r="HNU265" s="183"/>
      <c r="HNV265" s="183"/>
      <c r="HNW265" s="183"/>
      <c r="HNX265" s="183"/>
      <c r="HNY265" s="183"/>
      <c r="HNZ265" s="183"/>
      <c r="HOA265" s="183"/>
      <c r="HOB265" s="183"/>
      <c r="HOC265" s="183"/>
      <c r="HOD265" s="183"/>
      <c r="HOE265" s="183"/>
      <c r="HOF265" s="183"/>
      <c r="HOG265" s="183"/>
      <c r="HOH265" s="183"/>
      <c r="HOI265" s="183"/>
      <c r="HOJ265" s="183"/>
      <c r="HOK265" s="183"/>
      <c r="HOL265" s="183"/>
      <c r="HOM265" s="183"/>
      <c r="HON265" s="183"/>
      <c r="HOO265" s="183"/>
      <c r="HOP265" s="183"/>
      <c r="HOQ265" s="183"/>
      <c r="HOR265" s="183"/>
      <c r="HOS265" s="183"/>
      <c r="HOT265" s="183"/>
      <c r="HOU265" s="183"/>
      <c r="HOV265" s="183"/>
      <c r="HOW265" s="183"/>
      <c r="HOX265" s="183"/>
      <c r="HOY265" s="183"/>
      <c r="HOZ265" s="183"/>
      <c r="HPA265" s="183"/>
      <c r="HPB265" s="183"/>
      <c r="HPC265" s="183"/>
      <c r="HPD265" s="183"/>
      <c r="HPE265" s="183"/>
      <c r="HPF265" s="183"/>
      <c r="HPG265" s="183"/>
      <c r="HPH265" s="183"/>
      <c r="HPI265" s="183"/>
      <c r="HPJ265" s="183"/>
      <c r="HPK265" s="183"/>
      <c r="HPL265" s="183"/>
      <c r="HPM265" s="183"/>
      <c r="HPN265" s="183"/>
      <c r="HPO265" s="183"/>
      <c r="HPP265" s="183"/>
      <c r="HPQ265" s="183"/>
      <c r="HPR265" s="183"/>
      <c r="HPS265" s="183"/>
      <c r="HPT265" s="183"/>
      <c r="HPU265" s="183"/>
      <c r="HPV265" s="183"/>
      <c r="HPW265" s="183"/>
      <c r="HPX265" s="183"/>
      <c r="HPY265" s="183"/>
      <c r="HPZ265" s="183"/>
      <c r="HQA265" s="183"/>
      <c r="HQB265" s="183"/>
      <c r="HQC265" s="183"/>
      <c r="HQD265" s="183"/>
      <c r="HQE265" s="183"/>
      <c r="HQF265" s="183"/>
      <c r="HQG265" s="183"/>
      <c r="HQH265" s="183"/>
      <c r="HQI265" s="183"/>
      <c r="HQJ265" s="183"/>
      <c r="HQK265" s="183"/>
      <c r="HQL265" s="183"/>
      <c r="HQM265" s="183"/>
      <c r="HQN265" s="183"/>
      <c r="HQO265" s="183"/>
      <c r="HQP265" s="183"/>
      <c r="HQQ265" s="183"/>
      <c r="HQR265" s="183"/>
      <c r="HQS265" s="183"/>
      <c r="HQT265" s="183"/>
      <c r="HQU265" s="183"/>
      <c r="HQV265" s="183"/>
      <c r="HQW265" s="183"/>
      <c r="HQX265" s="183"/>
      <c r="HQY265" s="183"/>
      <c r="HQZ265" s="183"/>
      <c r="HRA265" s="183"/>
      <c r="HRB265" s="183"/>
      <c r="HRC265" s="183"/>
      <c r="HRD265" s="183"/>
      <c r="HRE265" s="183"/>
      <c r="HRF265" s="183"/>
      <c r="HRG265" s="183"/>
      <c r="HRH265" s="183"/>
      <c r="HRI265" s="183"/>
      <c r="HRJ265" s="183"/>
      <c r="HRK265" s="183"/>
      <c r="HRL265" s="183"/>
      <c r="HRM265" s="183"/>
      <c r="HRN265" s="183"/>
      <c r="HRO265" s="183"/>
      <c r="HRP265" s="183"/>
      <c r="HRQ265" s="183"/>
      <c r="HRR265" s="183"/>
      <c r="HRS265" s="183"/>
      <c r="HRT265" s="183"/>
      <c r="HRU265" s="183"/>
      <c r="HRV265" s="183"/>
      <c r="HRW265" s="183"/>
      <c r="HRX265" s="183"/>
      <c r="HRY265" s="183"/>
      <c r="HRZ265" s="183"/>
      <c r="HSA265" s="183"/>
      <c r="HSB265" s="183"/>
      <c r="HSC265" s="183"/>
      <c r="HSD265" s="183"/>
      <c r="HSE265" s="183"/>
      <c r="HSF265" s="183"/>
      <c r="HSG265" s="183"/>
      <c r="HSH265" s="183"/>
      <c r="HSI265" s="183"/>
      <c r="HSJ265" s="183"/>
      <c r="HSK265" s="183"/>
      <c r="HSL265" s="183"/>
      <c r="HSM265" s="183"/>
      <c r="HSN265" s="183"/>
      <c r="HSO265" s="183"/>
      <c r="HSP265" s="183"/>
      <c r="HSQ265" s="183"/>
      <c r="HSR265" s="183"/>
      <c r="HSS265" s="183"/>
      <c r="HST265" s="183"/>
      <c r="HSU265" s="183"/>
      <c r="HSV265" s="183"/>
      <c r="HSW265" s="183"/>
      <c r="HSX265" s="183"/>
      <c r="HSY265" s="183"/>
      <c r="HSZ265" s="183"/>
      <c r="HTA265" s="183"/>
      <c r="HTB265" s="183"/>
      <c r="HTC265" s="183"/>
      <c r="HTD265" s="183"/>
      <c r="HTE265" s="183"/>
      <c r="HTF265" s="183"/>
      <c r="HTG265" s="183"/>
      <c r="HTH265" s="183"/>
      <c r="HTI265" s="183"/>
      <c r="HTJ265" s="183"/>
      <c r="HTK265" s="183"/>
      <c r="HTL265" s="183"/>
      <c r="HTM265" s="183"/>
      <c r="HTN265" s="183"/>
      <c r="HTO265" s="183"/>
      <c r="HTP265" s="183"/>
      <c r="HTQ265" s="183"/>
      <c r="HTR265" s="183"/>
      <c r="HTS265" s="183"/>
      <c r="HTT265" s="183"/>
      <c r="HTU265" s="183"/>
      <c r="HTV265" s="183"/>
      <c r="HTW265" s="183"/>
      <c r="HTX265" s="183"/>
      <c r="HTY265" s="183"/>
      <c r="HTZ265" s="183"/>
      <c r="HUA265" s="183"/>
      <c r="HUB265" s="183"/>
      <c r="HUC265" s="183"/>
      <c r="HUD265" s="183"/>
      <c r="HUE265" s="183"/>
      <c r="HUF265" s="183"/>
      <c r="HUG265" s="183"/>
      <c r="HUH265" s="183"/>
      <c r="HUI265" s="183"/>
      <c r="HUJ265" s="183"/>
      <c r="HUK265" s="183"/>
      <c r="HUL265" s="183"/>
      <c r="HUM265" s="183"/>
      <c r="HUN265" s="183"/>
      <c r="HUO265" s="183"/>
      <c r="HUP265" s="183"/>
      <c r="HUQ265" s="183"/>
      <c r="HUR265" s="183"/>
      <c r="HUS265" s="183"/>
      <c r="HUT265" s="183"/>
      <c r="HUU265" s="183"/>
      <c r="HUV265" s="183"/>
      <c r="HUW265" s="183"/>
      <c r="HUX265" s="183"/>
      <c r="HUY265" s="183"/>
      <c r="HUZ265" s="183"/>
      <c r="HVA265" s="183"/>
      <c r="HVB265" s="183"/>
      <c r="HVC265" s="183"/>
      <c r="HVD265" s="183"/>
      <c r="HVE265" s="183"/>
      <c r="HVF265" s="183"/>
      <c r="HVG265" s="183"/>
      <c r="HVH265" s="183"/>
      <c r="HVI265" s="183"/>
      <c r="HVJ265" s="183"/>
      <c r="HVK265" s="183"/>
      <c r="HVL265" s="183"/>
      <c r="HVM265" s="183"/>
      <c r="HVN265" s="183"/>
      <c r="HVO265" s="183"/>
      <c r="HVP265" s="183"/>
      <c r="HVQ265" s="183"/>
      <c r="HVR265" s="183"/>
      <c r="HVS265" s="183"/>
      <c r="HVT265" s="183"/>
      <c r="HVU265" s="183"/>
      <c r="HVV265" s="183"/>
      <c r="HVW265" s="183"/>
      <c r="HVX265" s="183"/>
      <c r="HVY265" s="183"/>
      <c r="HVZ265" s="183"/>
      <c r="HWA265" s="183"/>
      <c r="HWB265" s="183"/>
      <c r="HWC265" s="183"/>
      <c r="HWD265" s="183"/>
      <c r="HWE265" s="183"/>
      <c r="HWF265" s="183"/>
      <c r="HWG265" s="183"/>
      <c r="HWH265" s="183"/>
      <c r="HWI265" s="183"/>
      <c r="HWJ265" s="183"/>
      <c r="HWK265" s="183"/>
      <c r="HWL265" s="183"/>
      <c r="HWM265" s="183"/>
      <c r="HWN265" s="183"/>
      <c r="HWO265" s="183"/>
      <c r="HWP265" s="183"/>
      <c r="HWQ265" s="183"/>
      <c r="HWR265" s="183"/>
      <c r="HWS265" s="183"/>
      <c r="HWT265" s="183"/>
      <c r="HWU265" s="183"/>
      <c r="HWV265" s="183"/>
      <c r="HWW265" s="183"/>
      <c r="HWX265" s="183"/>
      <c r="HWY265" s="183"/>
      <c r="HWZ265" s="183"/>
      <c r="HXA265" s="183"/>
      <c r="HXB265" s="183"/>
      <c r="HXC265" s="183"/>
      <c r="HXD265" s="183"/>
      <c r="HXE265" s="183"/>
      <c r="HXF265" s="183"/>
      <c r="HXG265" s="183"/>
      <c r="HXH265" s="183"/>
      <c r="HXI265" s="183"/>
      <c r="HXJ265" s="183"/>
      <c r="HXK265" s="183"/>
      <c r="HXL265" s="183"/>
      <c r="HXM265" s="183"/>
      <c r="HXN265" s="183"/>
      <c r="HXO265" s="183"/>
      <c r="HXP265" s="183"/>
      <c r="HXQ265" s="183"/>
      <c r="HXR265" s="183"/>
      <c r="HXS265" s="183"/>
      <c r="HXT265" s="183"/>
      <c r="HXU265" s="183"/>
      <c r="HXV265" s="183"/>
      <c r="HXW265" s="183"/>
      <c r="HXX265" s="183"/>
      <c r="HXY265" s="183"/>
      <c r="HXZ265" s="183"/>
      <c r="HYA265" s="183"/>
      <c r="HYB265" s="183"/>
      <c r="HYC265" s="183"/>
      <c r="HYD265" s="183"/>
      <c r="HYE265" s="183"/>
      <c r="HYF265" s="183"/>
      <c r="HYG265" s="183"/>
      <c r="HYH265" s="183"/>
      <c r="HYI265" s="183"/>
      <c r="HYJ265" s="183"/>
      <c r="HYK265" s="183"/>
      <c r="HYL265" s="183"/>
      <c r="HYM265" s="183"/>
      <c r="HYN265" s="183"/>
      <c r="HYO265" s="183"/>
      <c r="HYP265" s="183"/>
      <c r="HYQ265" s="183"/>
      <c r="HYR265" s="183"/>
      <c r="HYS265" s="183"/>
      <c r="HYT265" s="183"/>
      <c r="HYU265" s="183"/>
      <c r="HYV265" s="183"/>
      <c r="HYW265" s="183"/>
      <c r="HYX265" s="183"/>
      <c r="HYY265" s="183"/>
      <c r="HYZ265" s="183"/>
      <c r="HZA265" s="183"/>
      <c r="HZB265" s="183"/>
      <c r="HZC265" s="183"/>
      <c r="HZD265" s="183"/>
      <c r="HZE265" s="183"/>
      <c r="HZF265" s="183"/>
      <c r="HZG265" s="183"/>
      <c r="HZH265" s="183"/>
      <c r="HZI265" s="183"/>
      <c r="HZJ265" s="183"/>
      <c r="HZK265" s="183"/>
      <c r="HZL265" s="183"/>
      <c r="HZM265" s="183"/>
      <c r="HZN265" s="183"/>
      <c r="HZO265" s="183"/>
      <c r="HZP265" s="183"/>
      <c r="HZQ265" s="183"/>
      <c r="HZR265" s="183"/>
      <c r="HZS265" s="183"/>
      <c r="HZT265" s="183"/>
      <c r="HZU265" s="183"/>
      <c r="HZV265" s="183"/>
      <c r="HZW265" s="183"/>
      <c r="HZX265" s="183"/>
      <c r="HZY265" s="183"/>
      <c r="HZZ265" s="183"/>
      <c r="IAA265" s="183"/>
      <c r="IAB265" s="183"/>
      <c r="IAC265" s="183"/>
      <c r="IAD265" s="183"/>
      <c r="IAE265" s="183"/>
      <c r="IAF265" s="183"/>
      <c r="IAG265" s="183"/>
      <c r="IAH265" s="183"/>
      <c r="IAI265" s="183"/>
      <c r="IAJ265" s="183"/>
      <c r="IAK265" s="183"/>
      <c r="IAL265" s="183"/>
      <c r="IAM265" s="183"/>
      <c r="IAN265" s="183"/>
      <c r="IAO265" s="183"/>
      <c r="IAP265" s="183"/>
      <c r="IAQ265" s="183"/>
      <c r="IAR265" s="183"/>
      <c r="IAS265" s="183"/>
      <c r="IAT265" s="183"/>
      <c r="IAU265" s="183"/>
      <c r="IAV265" s="183"/>
      <c r="IAW265" s="183"/>
      <c r="IAX265" s="183"/>
      <c r="IAY265" s="183"/>
      <c r="IAZ265" s="183"/>
      <c r="IBA265" s="183"/>
      <c r="IBB265" s="183"/>
      <c r="IBC265" s="183"/>
      <c r="IBD265" s="183"/>
      <c r="IBE265" s="183"/>
      <c r="IBF265" s="183"/>
      <c r="IBG265" s="183"/>
      <c r="IBH265" s="183"/>
      <c r="IBI265" s="183"/>
      <c r="IBJ265" s="183"/>
      <c r="IBK265" s="183"/>
      <c r="IBL265" s="183"/>
      <c r="IBM265" s="183"/>
      <c r="IBN265" s="183"/>
      <c r="IBO265" s="183"/>
      <c r="IBP265" s="183"/>
      <c r="IBQ265" s="183"/>
      <c r="IBR265" s="183"/>
      <c r="IBS265" s="183"/>
      <c r="IBT265" s="183"/>
      <c r="IBU265" s="183"/>
      <c r="IBV265" s="183"/>
      <c r="IBW265" s="183"/>
      <c r="IBX265" s="183"/>
      <c r="IBY265" s="183"/>
      <c r="IBZ265" s="183"/>
      <c r="ICA265" s="183"/>
      <c r="ICB265" s="183"/>
      <c r="ICC265" s="183"/>
      <c r="ICD265" s="183"/>
      <c r="ICE265" s="183"/>
      <c r="ICF265" s="183"/>
      <c r="ICG265" s="183"/>
      <c r="ICH265" s="183"/>
      <c r="ICI265" s="183"/>
      <c r="ICJ265" s="183"/>
      <c r="ICK265" s="183"/>
      <c r="ICL265" s="183"/>
      <c r="ICM265" s="183"/>
      <c r="ICN265" s="183"/>
      <c r="ICO265" s="183"/>
      <c r="ICP265" s="183"/>
      <c r="ICQ265" s="183"/>
      <c r="ICR265" s="183"/>
      <c r="ICS265" s="183"/>
      <c r="ICT265" s="183"/>
      <c r="ICU265" s="183"/>
      <c r="ICV265" s="183"/>
      <c r="ICW265" s="183"/>
      <c r="ICX265" s="183"/>
      <c r="ICY265" s="183"/>
      <c r="ICZ265" s="183"/>
      <c r="IDA265" s="183"/>
      <c r="IDB265" s="183"/>
      <c r="IDC265" s="183"/>
      <c r="IDD265" s="183"/>
      <c r="IDE265" s="183"/>
      <c r="IDF265" s="183"/>
      <c r="IDG265" s="183"/>
      <c r="IDH265" s="183"/>
      <c r="IDI265" s="183"/>
      <c r="IDJ265" s="183"/>
      <c r="IDK265" s="183"/>
      <c r="IDL265" s="183"/>
      <c r="IDM265" s="183"/>
      <c r="IDN265" s="183"/>
      <c r="IDO265" s="183"/>
      <c r="IDP265" s="183"/>
      <c r="IDQ265" s="183"/>
      <c r="IDR265" s="183"/>
      <c r="IDS265" s="183"/>
      <c r="IDT265" s="183"/>
      <c r="IDU265" s="183"/>
      <c r="IDV265" s="183"/>
      <c r="IDW265" s="183"/>
      <c r="IDX265" s="183"/>
      <c r="IDY265" s="183"/>
      <c r="IDZ265" s="183"/>
      <c r="IEA265" s="183"/>
      <c r="IEB265" s="183"/>
      <c r="IEC265" s="183"/>
      <c r="IED265" s="183"/>
      <c r="IEE265" s="183"/>
      <c r="IEF265" s="183"/>
      <c r="IEG265" s="183"/>
      <c r="IEH265" s="183"/>
      <c r="IEI265" s="183"/>
      <c r="IEJ265" s="183"/>
      <c r="IEK265" s="183"/>
      <c r="IEL265" s="183"/>
      <c r="IEM265" s="183"/>
      <c r="IEN265" s="183"/>
      <c r="IEO265" s="183"/>
      <c r="IEP265" s="183"/>
      <c r="IEQ265" s="183"/>
      <c r="IER265" s="183"/>
      <c r="IES265" s="183"/>
      <c r="IET265" s="183"/>
      <c r="IEU265" s="183"/>
      <c r="IEV265" s="183"/>
      <c r="IEW265" s="183"/>
      <c r="IEX265" s="183"/>
      <c r="IEY265" s="183"/>
      <c r="IEZ265" s="183"/>
      <c r="IFA265" s="183"/>
      <c r="IFB265" s="183"/>
      <c r="IFC265" s="183"/>
      <c r="IFD265" s="183"/>
      <c r="IFE265" s="183"/>
      <c r="IFF265" s="183"/>
      <c r="IFG265" s="183"/>
      <c r="IFH265" s="183"/>
      <c r="IFI265" s="183"/>
      <c r="IFJ265" s="183"/>
      <c r="IFK265" s="183"/>
      <c r="IFL265" s="183"/>
      <c r="IFM265" s="183"/>
      <c r="IFN265" s="183"/>
      <c r="IFO265" s="183"/>
      <c r="IFP265" s="183"/>
      <c r="IFQ265" s="183"/>
      <c r="IFR265" s="183"/>
      <c r="IFS265" s="183"/>
      <c r="IFT265" s="183"/>
      <c r="IFU265" s="183"/>
      <c r="IFV265" s="183"/>
      <c r="IFW265" s="183"/>
      <c r="IFX265" s="183"/>
      <c r="IFY265" s="183"/>
      <c r="IFZ265" s="183"/>
      <c r="IGA265" s="183"/>
      <c r="IGB265" s="183"/>
      <c r="IGC265" s="183"/>
      <c r="IGD265" s="183"/>
      <c r="IGE265" s="183"/>
      <c r="IGF265" s="183"/>
      <c r="IGG265" s="183"/>
      <c r="IGH265" s="183"/>
      <c r="IGI265" s="183"/>
      <c r="IGJ265" s="183"/>
      <c r="IGK265" s="183"/>
      <c r="IGL265" s="183"/>
      <c r="IGM265" s="183"/>
      <c r="IGN265" s="183"/>
      <c r="IGO265" s="183"/>
      <c r="IGP265" s="183"/>
      <c r="IGQ265" s="183"/>
      <c r="IGR265" s="183"/>
      <c r="IGS265" s="183"/>
      <c r="IGT265" s="183"/>
      <c r="IGU265" s="183"/>
      <c r="IGV265" s="183"/>
      <c r="IGW265" s="183"/>
      <c r="IGX265" s="183"/>
      <c r="IGY265" s="183"/>
      <c r="IGZ265" s="183"/>
      <c r="IHA265" s="183"/>
      <c r="IHB265" s="183"/>
      <c r="IHC265" s="183"/>
      <c r="IHD265" s="183"/>
      <c r="IHE265" s="183"/>
      <c r="IHF265" s="183"/>
      <c r="IHG265" s="183"/>
      <c r="IHH265" s="183"/>
      <c r="IHI265" s="183"/>
      <c r="IHJ265" s="183"/>
      <c r="IHK265" s="183"/>
      <c r="IHL265" s="183"/>
      <c r="IHM265" s="183"/>
      <c r="IHN265" s="183"/>
      <c r="IHO265" s="183"/>
      <c r="IHP265" s="183"/>
      <c r="IHQ265" s="183"/>
      <c r="IHR265" s="183"/>
      <c r="IHS265" s="183"/>
      <c r="IHT265" s="183"/>
      <c r="IHU265" s="183"/>
      <c r="IHV265" s="183"/>
      <c r="IHW265" s="183"/>
      <c r="IHX265" s="183"/>
      <c r="IHY265" s="183"/>
      <c r="IHZ265" s="183"/>
      <c r="IIA265" s="183"/>
      <c r="IIB265" s="183"/>
      <c r="IIC265" s="183"/>
      <c r="IID265" s="183"/>
      <c r="IIE265" s="183"/>
      <c r="IIF265" s="183"/>
      <c r="IIG265" s="183"/>
      <c r="IIH265" s="183"/>
      <c r="III265" s="183"/>
      <c r="IIJ265" s="183"/>
      <c r="IIK265" s="183"/>
      <c r="IIL265" s="183"/>
      <c r="IIM265" s="183"/>
      <c r="IIN265" s="183"/>
      <c r="IIO265" s="183"/>
      <c r="IIP265" s="183"/>
      <c r="IIQ265" s="183"/>
      <c r="IIR265" s="183"/>
      <c r="IIS265" s="183"/>
      <c r="IIT265" s="183"/>
      <c r="IIU265" s="183"/>
      <c r="IIV265" s="183"/>
      <c r="IIW265" s="183"/>
      <c r="IIX265" s="183"/>
      <c r="IIY265" s="183"/>
      <c r="IIZ265" s="183"/>
      <c r="IJA265" s="183"/>
      <c r="IJB265" s="183"/>
      <c r="IJC265" s="183"/>
      <c r="IJD265" s="183"/>
      <c r="IJE265" s="183"/>
      <c r="IJF265" s="183"/>
      <c r="IJG265" s="183"/>
      <c r="IJH265" s="183"/>
      <c r="IJI265" s="183"/>
      <c r="IJJ265" s="183"/>
      <c r="IJK265" s="183"/>
      <c r="IJL265" s="183"/>
      <c r="IJM265" s="183"/>
      <c r="IJN265" s="183"/>
      <c r="IJO265" s="183"/>
      <c r="IJP265" s="183"/>
      <c r="IJQ265" s="183"/>
      <c r="IJR265" s="183"/>
      <c r="IJS265" s="183"/>
      <c r="IJT265" s="183"/>
      <c r="IJU265" s="183"/>
      <c r="IJV265" s="183"/>
      <c r="IJW265" s="183"/>
      <c r="IJX265" s="183"/>
      <c r="IJY265" s="183"/>
      <c r="IJZ265" s="183"/>
      <c r="IKA265" s="183"/>
      <c r="IKB265" s="183"/>
      <c r="IKC265" s="183"/>
      <c r="IKD265" s="183"/>
      <c r="IKE265" s="183"/>
      <c r="IKF265" s="183"/>
      <c r="IKG265" s="183"/>
      <c r="IKH265" s="183"/>
      <c r="IKI265" s="183"/>
      <c r="IKJ265" s="183"/>
      <c r="IKK265" s="183"/>
      <c r="IKL265" s="183"/>
      <c r="IKM265" s="183"/>
      <c r="IKN265" s="183"/>
      <c r="IKO265" s="183"/>
      <c r="IKP265" s="183"/>
      <c r="IKQ265" s="183"/>
      <c r="IKR265" s="183"/>
      <c r="IKS265" s="183"/>
      <c r="IKT265" s="183"/>
      <c r="IKU265" s="183"/>
      <c r="IKV265" s="183"/>
      <c r="IKW265" s="183"/>
      <c r="IKX265" s="183"/>
      <c r="IKY265" s="183"/>
      <c r="IKZ265" s="183"/>
      <c r="ILA265" s="183"/>
      <c r="ILB265" s="183"/>
      <c r="ILC265" s="183"/>
      <c r="ILD265" s="183"/>
      <c r="ILE265" s="183"/>
      <c r="ILF265" s="183"/>
      <c r="ILG265" s="183"/>
      <c r="ILH265" s="183"/>
      <c r="ILI265" s="183"/>
      <c r="ILJ265" s="183"/>
      <c r="ILK265" s="183"/>
      <c r="ILL265" s="183"/>
      <c r="ILM265" s="183"/>
      <c r="ILN265" s="183"/>
      <c r="ILO265" s="183"/>
      <c r="ILP265" s="183"/>
      <c r="ILQ265" s="183"/>
      <c r="ILR265" s="183"/>
      <c r="ILS265" s="183"/>
      <c r="ILT265" s="183"/>
      <c r="ILU265" s="183"/>
      <c r="ILV265" s="183"/>
      <c r="ILW265" s="183"/>
      <c r="ILX265" s="183"/>
      <c r="ILY265" s="183"/>
      <c r="ILZ265" s="183"/>
      <c r="IMA265" s="183"/>
      <c r="IMB265" s="183"/>
      <c r="IMC265" s="183"/>
      <c r="IMD265" s="183"/>
      <c r="IME265" s="183"/>
      <c r="IMF265" s="183"/>
      <c r="IMG265" s="183"/>
      <c r="IMH265" s="183"/>
      <c r="IMI265" s="183"/>
      <c r="IMJ265" s="183"/>
      <c r="IMK265" s="183"/>
      <c r="IML265" s="183"/>
      <c r="IMM265" s="183"/>
      <c r="IMN265" s="183"/>
      <c r="IMO265" s="183"/>
      <c r="IMP265" s="183"/>
      <c r="IMQ265" s="183"/>
      <c r="IMR265" s="183"/>
      <c r="IMS265" s="183"/>
      <c r="IMT265" s="183"/>
      <c r="IMU265" s="183"/>
      <c r="IMV265" s="183"/>
      <c r="IMW265" s="183"/>
      <c r="IMX265" s="183"/>
      <c r="IMY265" s="183"/>
      <c r="IMZ265" s="183"/>
      <c r="INA265" s="183"/>
      <c r="INB265" s="183"/>
      <c r="INC265" s="183"/>
      <c r="IND265" s="183"/>
      <c r="INE265" s="183"/>
      <c r="INF265" s="183"/>
      <c r="ING265" s="183"/>
      <c r="INH265" s="183"/>
      <c r="INI265" s="183"/>
      <c r="INJ265" s="183"/>
      <c r="INK265" s="183"/>
      <c r="INL265" s="183"/>
      <c r="INM265" s="183"/>
      <c r="INN265" s="183"/>
      <c r="INO265" s="183"/>
      <c r="INP265" s="183"/>
      <c r="INQ265" s="183"/>
      <c r="INR265" s="183"/>
      <c r="INS265" s="183"/>
      <c r="INT265" s="183"/>
      <c r="INU265" s="183"/>
      <c r="INV265" s="183"/>
      <c r="INW265" s="183"/>
      <c r="INX265" s="183"/>
      <c r="INY265" s="183"/>
      <c r="INZ265" s="183"/>
      <c r="IOA265" s="183"/>
      <c r="IOB265" s="183"/>
      <c r="IOC265" s="183"/>
      <c r="IOD265" s="183"/>
      <c r="IOE265" s="183"/>
      <c r="IOF265" s="183"/>
      <c r="IOG265" s="183"/>
      <c r="IOH265" s="183"/>
      <c r="IOI265" s="183"/>
      <c r="IOJ265" s="183"/>
      <c r="IOK265" s="183"/>
      <c r="IOL265" s="183"/>
      <c r="IOM265" s="183"/>
      <c r="ION265" s="183"/>
      <c r="IOO265" s="183"/>
      <c r="IOP265" s="183"/>
      <c r="IOQ265" s="183"/>
      <c r="IOR265" s="183"/>
      <c r="IOS265" s="183"/>
      <c r="IOT265" s="183"/>
      <c r="IOU265" s="183"/>
      <c r="IOV265" s="183"/>
      <c r="IOW265" s="183"/>
      <c r="IOX265" s="183"/>
      <c r="IOY265" s="183"/>
      <c r="IOZ265" s="183"/>
      <c r="IPA265" s="183"/>
      <c r="IPB265" s="183"/>
      <c r="IPC265" s="183"/>
      <c r="IPD265" s="183"/>
      <c r="IPE265" s="183"/>
      <c r="IPF265" s="183"/>
      <c r="IPG265" s="183"/>
      <c r="IPH265" s="183"/>
      <c r="IPI265" s="183"/>
      <c r="IPJ265" s="183"/>
      <c r="IPK265" s="183"/>
      <c r="IPL265" s="183"/>
      <c r="IPM265" s="183"/>
      <c r="IPN265" s="183"/>
      <c r="IPO265" s="183"/>
      <c r="IPP265" s="183"/>
      <c r="IPQ265" s="183"/>
      <c r="IPR265" s="183"/>
      <c r="IPS265" s="183"/>
      <c r="IPT265" s="183"/>
      <c r="IPU265" s="183"/>
      <c r="IPV265" s="183"/>
      <c r="IPW265" s="183"/>
      <c r="IPX265" s="183"/>
      <c r="IPY265" s="183"/>
      <c r="IPZ265" s="183"/>
      <c r="IQA265" s="183"/>
      <c r="IQB265" s="183"/>
      <c r="IQC265" s="183"/>
      <c r="IQD265" s="183"/>
      <c r="IQE265" s="183"/>
      <c r="IQF265" s="183"/>
      <c r="IQG265" s="183"/>
      <c r="IQH265" s="183"/>
      <c r="IQI265" s="183"/>
      <c r="IQJ265" s="183"/>
      <c r="IQK265" s="183"/>
      <c r="IQL265" s="183"/>
      <c r="IQM265" s="183"/>
      <c r="IQN265" s="183"/>
      <c r="IQO265" s="183"/>
      <c r="IQP265" s="183"/>
      <c r="IQQ265" s="183"/>
      <c r="IQR265" s="183"/>
      <c r="IQS265" s="183"/>
      <c r="IQT265" s="183"/>
      <c r="IQU265" s="183"/>
      <c r="IQV265" s="183"/>
      <c r="IQW265" s="183"/>
      <c r="IQX265" s="183"/>
      <c r="IQY265" s="183"/>
      <c r="IQZ265" s="183"/>
      <c r="IRA265" s="183"/>
      <c r="IRB265" s="183"/>
      <c r="IRC265" s="183"/>
      <c r="IRD265" s="183"/>
      <c r="IRE265" s="183"/>
      <c r="IRF265" s="183"/>
      <c r="IRG265" s="183"/>
      <c r="IRH265" s="183"/>
      <c r="IRI265" s="183"/>
      <c r="IRJ265" s="183"/>
      <c r="IRK265" s="183"/>
      <c r="IRL265" s="183"/>
      <c r="IRM265" s="183"/>
      <c r="IRN265" s="183"/>
      <c r="IRO265" s="183"/>
      <c r="IRP265" s="183"/>
      <c r="IRQ265" s="183"/>
      <c r="IRR265" s="183"/>
      <c r="IRS265" s="183"/>
      <c r="IRT265" s="183"/>
      <c r="IRU265" s="183"/>
      <c r="IRV265" s="183"/>
      <c r="IRW265" s="183"/>
      <c r="IRX265" s="183"/>
      <c r="IRY265" s="183"/>
      <c r="IRZ265" s="183"/>
      <c r="ISA265" s="183"/>
      <c r="ISB265" s="183"/>
      <c r="ISC265" s="183"/>
      <c r="ISD265" s="183"/>
      <c r="ISE265" s="183"/>
      <c r="ISF265" s="183"/>
      <c r="ISG265" s="183"/>
      <c r="ISH265" s="183"/>
      <c r="ISI265" s="183"/>
      <c r="ISJ265" s="183"/>
      <c r="ISK265" s="183"/>
      <c r="ISL265" s="183"/>
      <c r="ISM265" s="183"/>
      <c r="ISN265" s="183"/>
      <c r="ISO265" s="183"/>
      <c r="ISP265" s="183"/>
      <c r="ISQ265" s="183"/>
      <c r="ISR265" s="183"/>
      <c r="ISS265" s="183"/>
      <c r="IST265" s="183"/>
      <c r="ISU265" s="183"/>
      <c r="ISV265" s="183"/>
      <c r="ISW265" s="183"/>
      <c r="ISX265" s="183"/>
      <c r="ISY265" s="183"/>
      <c r="ISZ265" s="183"/>
      <c r="ITA265" s="183"/>
      <c r="ITB265" s="183"/>
      <c r="ITC265" s="183"/>
      <c r="ITD265" s="183"/>
      <c r="ITE265" s="183"/>
      <c r="ITF265" s="183"/>
      <c r="ITG265" s="183"/>
      <c r="ITH265" s="183"/>
      <c r="ITI265" s="183"/>
      <c r="ITJ265" s="183"/>
      <c r="ITK265" s="183"/>
      <c r="ITL265" s="183"/>
      <c r="ITM265" s="183"/>
      <c r="ITN265" s="183"/>
      <c r="ITO265" s="183"/>
      <c r="ITP265" s="183"/>
      <c r="ITQ265" s="183"/>
      <c r="ITR265" s="183"/>
      <c r="ITS265" s="183"/>
      <c r="ITT265" s="183"/>
      <c r="ITU265" s="183"/>
      <c r="ITV265" s="183"/>
      <c r="ITW265" s="183"/>
      <c r="ITX265" s="183"/>
      <c r="ITY265" s="183"/>
      <c r="ITZ265" s="183"/>
      <c r="IUA265" s="183"/>
      <c r="IUB265" s="183"/>
      <c r="IUC265" s="183"/>
      <c r="IUD265" s="183"/>
      <c r="IUE265" s="183"/>
      <c r="IUF265" s="183"/>
      <c r="IUG265" s="183"/>
      <c r="IUH265" s="183"/>
      <c r="IUI265" s="183"/>
      <c r="IUJ265" s="183"/>
      <c r="IUK265" s="183"/>
      <c r="IUL265" s="183"/>
      <c r="IUM265" s="183"/>
      <c r="IUN265" s="183"/>
      <c r="IUO265" s="183"/>
      <c r="IUP265" s="183"/>
      <c r="IUQ265" s="183"/>
      <c r="IUR265" s="183"/>
      <c r="IUS265" s="183"/>
      <c r="IUT265" s="183"/>
      <c r="IUU265" s="183"/>
      <c r="IUV265" s="183"/>
      <c r="IUW265" s="183"/>
      <c r="IUX265" s="183"/>
      <c r="IUY265" s="183"/>
      <c r="IUZ265" s="183"/>
      <c r="IVA265" s="183"/>
      <c r="IVB265" s="183"/>
      <c r="IVC265" s="183"/>
      <c r="IVD265" s="183"/>
      <c r="IVE265" s="183"/>
      <c r="IVF265" s="183"/>
      <c r="IVG265" s="183"/>
      <c r="IVH265" s="183"/>
      <c r="IVI265" s="183"/>
      <c r="IVJ265" s="183"/>
      <c r="IVK265" s="183"/>
      <c r="IVL265" s="183"/>
      <c r="IVM265" s="183"/>
      <c r="IVN265" s="183"/>
      <c r="IVO265" s="183"/>
      <c r="IVP265" s="183"/>
      <c r="IVQ265" s="183"/>
      <c r="IVR265" s="183"/>
      <c r="IVS265" s="183"/>
      <c r="IVT265" s="183"/>
      <c r="IVU265" s="183"/>
      <c r="IVV265" s="183"/>
      <c r="IVW265" s="183"/>
      <c r="IVX265" s="183"/>
      <c r="IVY265" s="183"/>
      <c r="IVZ265" s="183"/>
      <c r="IWA265" s="183"/>
      <c r="IWB265" s="183"/>
      <c r="IWC265" s="183"/>
      <c r="IWD265" s="183"/>
      <c r="IWE265" s="183"/>
      <c r="IWF265" s="183"/>
      <c r="IWG265" s="183"/>
      <c r="IWH265" s="183"/>
      <c r="IWI265" s="183"/>
      <c r="IWJ265" s="183"/>
      <c r="IWK265" s="183"/>
      <c r="IWL265" s="183"/>
      <c r="IWM265" s="183"/>
      <c r="IWN265" s="183"/>
      <c r="IWO265" s="183"/>
      <c r="IWP265" s="183"/>
      <c r="IWQ265" s="183"/>
      <c r="IWR265" s="183"/>
      <c r="IWS265" s="183"/>
      <c r="IWT265" s="183"/>
      <c r="IWU265" s="183"/>
      <c r="IWV265" s="183"/>
      <c r="IWW265" s="183"/>
      <c r="IWX265" s="183"/>
      <c r="IWY265" s="183"/>
      <c r="IWZ265" s="183"/>
      <c r="IXA265" s="183"/>
      <c r="IXB265" s="183"/>
      <c r="IXC265" s="183"/>
      <c r="IXD265" s="183"/>
      <c r="IXE265" s="183"/>
      <c r="IXF265" s="183"/>
      <c r="IXG265" s="183"/>
      <c r="IXH265" s="183"/>
      <c r="IXI265" s="183"/>
      <c r="IXJ265" s="183"/>
      <c r="IXK265" s="183"/>
      <c r="IXL265" s="183"/>
      <c r="IXM265" s="183"/>
      <c r="IXN265" s="183"/>
      <c r="IXO265" s="183"/>
      <c r="IXP265" s="183"/>
      <c r="IXQ265" s="183"/>
      <c r="IXR265" s="183"/>
      <c r="IXS265" s="183"/>
      <c r="IXT265" s="183"/>
      <c r="IXU265" s="183"/>
      <c r="IXV265" s="183"/>
      <c r="IXW265" s="183"/>
      <c r="IXX265" s="183"/>
      <c r="IXY265" s="183"/>
      <c r="IXZ265" s="183"/>
      <c r="IYA265" s="183"/>
      <c r="IYB265" s="183"/>
      <c r="IYC265" s="183"/>
      <c r="IYD265" s="183"/>
      <c r="IYE265" s="183"/>
      <c r="IYF265" s="183"/>
      <c r="IYG265" s="183"/>
      <c r="IYH265" s="183"/>
      <c r="IYI265" s="183"/>
      <c r="IYJ265" s="183"/>
      <c r="IYK265" s="183"/>
      <c r="IYL265" s="183"/>
      <c r="IYM265" s="183"/>
      <c r="IYN265" s="183"/>
      <c r="IYO265" s="183"/>
      <c r="IYP265" s="183"/>
      <c r="IYQ265" s="183"/>
      <c r="IYR265" s="183"/>
      <c r="IYS265" s="183"/>
      <c r="IYT265" s="183"/>
      <c r="IYU265" s="183"/>
      <c r="IYV265" s="183"/>
      <c r="IYW265" s="183"/>
      <c r="IYX265" s="183"/>
      <c r="IYY265" s="183"/>
      <c r="IYZ265" s="183"/>
      <c r="IZA265" s="183"/>
      <c r="IZB265" s="183"/>
      <c r="IZC265" s="183"/>
      <c r="IZD265" s="183"/>
      <c r="IZE265" s="183"/>
      <c r="IZF265" s="183"/>
      <c r="IZG265" s="183"/>
      <c r="IZH265" s="183"/>
      <c r="IZI265" s="183"/>
      <c r="IZJ265" s="183"/>
      <c r="IZK265" s="183"/>
      <c r="IZL265" s="183"/>
      <c r="IZM265" s="183"/>
      <c r="IZN265" s="183"/>
      <c r="IZO265" s="183"/>
      <c r="IZP265" s="183"/>
      <c r="IZQ265" s="183"/>
      <c r="IZR265" s="183"/>
      <c r="IZS265" s="183"/>
      <c r="IZT265" s="183"/>
      <c r="IZU265" s="183"/>
      <c r="IZV265" s="183"/>
      <c r="IZW265" s="183"/>
      <c r="IZX265" s="183"/>
      <c r="IZY265" s="183"/>
      <c r="IZZ265" s="183"/>
      <c r="JAA265" s="183"/>
      <c r="JAB265" s="183"/>
      <c r="JAC265" s="183"/>
      <c r="JAD265" s="183"/>
      <c r="JAE265" s="183"/>
      <c r="JAF265" s="183"/>
      <c r="JAG265" s="183"/>
      <c r="JAH265" s="183"/>
      <c r="JAI265" s="183"/>
      <c r="JAJ265" s="183"/>
      <c r="JAK265" s="183"/>
      <c r="JAL265" s="183"/>
      <c r="JAM265" s="183"/>
      <c r="JAN265" s="183"/>
      <c r="JAO265" s="183"/>
      <c r="JAP265" s="183"/>
      <c r="JAQ265" s="183"/>
      <c r="JAR265" s="183"/>
      <c r="JAS265" s="183"/>
      <c r="JAT265" s="183"/>
      <c r="JAU265" s="183"/>
      <c r="JAV265" s="183"/>
      <c r="JAW265" s="183"/>
      <c r="JAX265" s="183"/>
      <c r="JAY265" s="183"/>
      <c r="JAZ265" s="183"/>
      <c r="JBA265" s="183"/>
      <c r="JBB265" s="183"/>
      <c r="JBC265" s="183"/>
      <c r="JBD265" s="183"/>
      <c r="JBE265" s="183"/>
      <c r="JBF265" s="183"/>
      <c r="JBG265" s="183"/>
      <c r="JBH265" s="183"/>
      <c r="JBI265" s="183"/>
      <c r="JBJ265" s="183"/>
      <c r="JBK265" s="183"/>
      <c r="JBL265" s="183"/>
      <c r="JBM265" s="183"/>
      <c r="JBN265" s="183"/>
      <c r="JBO265" s="183"/>
      <c r="JBP265" s="183"/>
      <c r="JBQ265" s="183"/>
      <c r="JBR265" s="183"/>
      <c r="JBS265" s="183"/>
      <c r="JBT265" s="183"/>
      <c r="JBU265" s="183"/>
      <c r="JBV265" s="183"/>
      <c r="JBW265" s="183"/>
      <c r="JBX265" s="183"/>
      <c r="JBY265" s="183"/>
      <c r="JBZ265" s="183"/>
      <c r="JCA265" s="183"/>
      <c r="JCB265" s="183"/>
      <c r="JCC265" s="183"/>
      <c r="JCD265" s="183"/>
      <c r="JCE265" s="183"/>
      <c r="JCF265" s="183"/>
      <c r="JCG265" s="183"/>
      <c r="JCH265" s="183"/>
      <c r="JCI265" s="183"/>
      <c r="JCJ265" s="183"/>
      <c r="JCK265" s="183"/>
      <c r="JCL265" s="183"/>
      <c r="JCM265" s="183"/>
      <c r="JCN265" s="183"/>
      <c r="JCO265" s="183"/>
      <c r="JCP265" s="183"/>
      <c r="JCQ265" s="183"/>
      <c r="JCR265" s="183"/>
      <c r="JCS265" s="183"/>
      <c r="JCT265" s="183"/>
      <c r="JCU265" s="183"/>
      <c r="JCV265" s="183"/>
      <c r="JCW265" s="183"/>
      <c r="JCX265" s="183"/>
      <c r="JCY265" s="183"/>
      <c r="JCZ265" s="183"/>
      <c r="JDA265" s="183"/>
      <c r="JDB265" s="183"/>
      <c r="JDC265" s="183"/>
      <c r="JDD265" s="183"/>
      <c r="JDE265" s="183"/>
      <c r="JDF265" s="183"/>
      <c r="JDG265" s="183"/>
      <c r="JDH265" s="183"/>
      <c r="JDI265" s="183"/>
      <c r="JDJ265" s="183"/>
      <c r="JDK265" s="183"/>
      <c r="JDL265" s="183"/>
      <c r="JDM265" s="183"/>
      <c r="JDN265" s="183"/>
      <c r="JDO265" s="183"/>
      <c r="JDP265" s="183"/>
      <c r="JDQ265" s="183"/>
      <c r="JDR265" s="183"/>
      <c r="JDS265" s="183"/>
      <c r="JDT265" s="183"/>
      <c r="JDU265" s="183"/>
      <c r="JDV265" s="183"/>
      <c r="JDW265" s="183"/>
      <c r="JDX265" s="183"/>
      <c r="JDY265" s="183"/>
      <c r="JDZ265" s="183"/>
      <c r="JEA265" s="183"/>
      <c r="JEB265" s="183"/>
      <c r="JEC265" s="183"/>
      <c r="JED265" s="183"/>
      <c r="JEE265" s="183"/>
      <c r="JEF265" s="183"/>
      <c r="JEG265" s="183"/>
      <c r="JEH265" s="183"/>
      <c r="JEI265" s="183"/>
      <c r="JEJ265" s="183"/>
      <c r="JEK265" s="183"/>
      <c r="JEL265" s="183"/>
      <c r="JEM265" s="183"/>
      <c r="JEN265" s="183"/>
      <c r="JEO265" s="183"/>
      <c r="JEP265" s="183"/>
      <c r="JEQ265" s="183"/>
      <c r="JER265" s="183"/>
      <c r="JES265" s="183"/>
      <c r="JET265" s="183"/>
      <c r="JEU265" s="183"/>
      <c r="JEV265" s="183"/>
      <c r="JEW265" s="183"/>
      <c r="JEX265" s="183"/>
      <c r="JEY265" s="183"/>
      <c r="JEZ265" s="183"/>
      <c r="JFA265" s="183"/>
      <c r="JFB265" s="183"/>
      <c r="JFC265" s="183"/>
      <c r="JFD265" s="183"/>
      <c r="JFE265" s="183"/>
      <c r="JFF265" s="183"/>
      <c r="JFG265" s="183"/>
      <c r="JFH265" s="183"/>
      <c r="JFI265" s="183"/>
      <c r="JFJ265" s="183"/>
      <c r="JFK265" s="183"/>
      <c r="JFL265" s="183"/>
      <c r="JFM265" s="183"/>
      <c r="JFN265" s="183"/>
      <c r="JFO265" s="183"/>
      <c r="JFP265" s="183"/>
      <c r="JFQ265" s="183"/>
      <c r="JFR265" s="183"/>
      <c r="JFS265" s="183"/>
      <c r="JFT265" s="183"/>
      <c r="JFU265" s="183"/>
      <c r="JFV265" s="183"/>
      <c r="JFW265" s="183"/>
      <c r="JFX265" s="183"/>
      <c r="JFY265" s="183"/>
      <c r="JFZ265" s="183"/>
      <c r="JGA265" s="183"/>
      <c r="JGB265" s="183"/>
      <c r="JGC265" s="183"/>
      <c r="JGD265" s="183"/>
      <c r="JGE265" s="183"/>
      <c r="JGF265" s="183"/>
      <c r="JGG265" s="183"/>
      <c r="JGH265" s="183"/>
      <c r="JGI265" s="183"/>
      <c r="JGJ265" s="183"/>
      <c r="JGK265" s="183"/>
      <c r="JGL265" s="183"/>
      <c r="JGM265" s="183"/>
      <c r="JGN265" s="183"/>
      <c r="JGO265" s="183"/>
      <c r="JGP265" s="183"/>
      <c r="JGQ265" s="183"/>
      <c r="JGR265" s="183"/>
      <c r="JGS265" s="183"/>
      <c r="JGT265" s="183"/>
      <c r="JGU265" s="183"/>
      <c r="JGV265" s="183"/>
      <c r="JGW265" s="183"/>
      <c r="JGX265" s="183"/>
      <c r="JGY265" s="183"/>
      <c r="JGZ265" s="183"/>
      <c r="JHA265" s="183"/>
      <c r="JHB265" s="183"/>
      <c r="JHC265" s="183"/>
      <c r="JHD265" s="183"/>
      <c r="JHE265" s="183"/>
      <c r="JHF265" s="183"/>
      <c r="JHG265" s="183"/>
      <c r="JHH265" s="183"/>
      <c r="JHI265" s="183"/>
      <c r="JHJ265" s="183"/>
      <c r="JHK265" s="183"/>
      <c r="JHL265" s="183"/>
      <c r="JHM265" s="183"/>
      <c r="JHN265" s="183"/>
      <c r="JHO265" s="183"/>
      <c r="JHP265" s="183"/>
      <c r="JHQ265" s="183"/>
      <c r="JHR265" s="183"/>
      <c r="JHS265" s="183"/>
      <c r="JHT265" s="183"/>
      <c r="JHU265" s="183"/>
      <c r="JHV265" s="183"/>
      <c r="JHW265" s="183"/>
      <c r="JHX265" s="183"/>
      <c r="JHY265" s="183"/>
      <c r="JHZ265" s="183"/>
      <c r="JIA265" s="183"/>
      <c r="JIB265" s="183"/>
      <c r="JIC265" s="183"/>
      <c r="JID265" s="183"/>
      <c r="JIE265" s="183"/>
      <c r="JIF265" s="183"/>
      <c r="JIG265" s="183"/>
      <c r="JIH265" s="183"/>
      <c r="JII265" s="183"/>
      <c r="JIJ265" s="183"/>
      <c r="JIK265" s="183"/>
      <c r="JIL265" s="183"/>
      <c r="JIM265" s="183"/>
      <c r="JIN265" s="183"/>
      <c r="JIO265" s="183"/>
      <c r="JIP265" s="183"/>
      <c r="JIQ265" s="183"/>
      <c r="JIR265" s="183"/>
      <c r="JIS265" s="183"/>
      <c r="JIT265" s="183"/>
      <c r="JIU265" s="183"/>
      <c r="JIV265" s="183"/>
      <c r="JIW265" s="183"/>
      <c r="JIX265" s="183"/>
      <c r="JIY265" s="183"/>
      <c r="JIZ265" s="183"/>
      <c r="JJA265" s="183"/>
      <c r="JJB265" s="183"/>
      <c r="JJC265" s="183"/>
      <c r="JJD265" s="183"/>
      <c r="JJE265" s="183"/>
      <c r="JJF265" s="183"/>
      <c r="JJG265" s="183"/>
      <c r="JJH265" s="183"/>
      <c r="JJI265" s="183"/>
      <c r="JJJ265" s="183"/>
      <c r="JJK265" s="183"/>
      <c r="JJL265" s="183"/>
      <c r="JJM265" s="183"/>
      <c r="JJN265" s="183"/>
      <c r="JJO265" s="183"/>
      <c r="JJP265" s="183"/>
      <c r="JJQ265" s="183"/>
      <c r="JJR265" s="183"/>
      <c r="JJS265" s="183"/>
      <c r="JJT265" s="183"/>
      <c r="JJU265" s="183"/>
      <c r="JJV265" s="183"/>
      <c r="JJW265" s="183"/>
      <c r="JJX265" s="183"/>
      <c r="JJY265" s="183"/>
      <c r="JJZ265" s="183"/>
      <c r="JKA265" s="183"/>
      <c r="JKB265" s="183"/>
      <c r="JKC265" s="183"/>
      <c r="JKD265" s="183"/>
      <c r="JKE265" s="183"/>
      <c r="JKF265" s="183"/>
      <c r="JKG265" s="183"/>
      <c r="JKH265" s="183"/>
      <c r="JKI265" s="183"/>
      <c r="JKJ265" s="183"/>
      <c r="JKK265" s="183"/>
      <c r="JKL265" s="183"/>
      <c r="JKM265" s="183"/>
      <c r="JKN265" s="183"/>
      <c r="JKO265" s="183"/>
      <c r="JKP265" s="183"/>
      <c r="JKQ265" s="183"/>
      <c r="JKR265" s="183"/>
      <c r="JKS265" s="183"/>
      <c r="JKT265" s="183"/>
      <c r="JKU265" s="183"/>
      <c r="JKV265" s="183"/>
      <c r="JKW265" s="183"/>
      <c r="JKX265" s="183"/>
      <c r="JKY265" s="183"/>
      <c r="JKZ265" s="183"/>
      <c r="JLA265" s="183"/>
      <c r="JLB265" s="183"/>
      <c r="JLC265" s="183"/>
      <c r="JLD265" s="183"/>
      <c r="JLE265" s="183"/>
      <c r="JLF265" s="183"/>
      <c r="JLG265" s="183"/>
      <c r="JLH265" s="183"/>
      <c r="JLI265" s="183"/>
      <c r="JLJ265" s="183"/>
      <c r="JLK265" s="183"/>
      <c r="JLL265" s="183"/>
      <c r="JLM265" s="183"/>
      <c r="JLN265" s="183"/>
      <c r="JLO265" s="183"/>
      <c r="JLP265" s="183"/>
      <c r="JLQ265" s="183"/>
      <c r="JLR265" s="183"/>
      <c r="JLS265" s="183"/>
      <c r="JLT265" s="183"/>
      <c r="JLU265" s="183"/>
      <c r="JLV265" s="183"/>
      <c r="JLW265" s="183"/>
      <c r="JLX265" s="183"/>
      <c r="JLY265" s="183"/>
      <c r="JLZ265" s="183"/>
      <c r="JMA265" s="183"/>
      <c r="JMB265" s="183"/>
      <c r="JMC265" s="183"/>
      <c r="JMD265" s="183"/>
      <c r="JME265" s="183"/>
      <c r="JMF265" s="183"/>
      <c r="JMG265" s="183"/>
      <c r="JMH265" s="183"/>
      <c r="JMI265" s="183"/>
      <c r="JMJ265" s="183"/>
      <c r="JMK265" s="183"/>
      <c r="JML265" s="183"/>
      <c r="JMM265" s="183"/>
      <c r="JMN265" s="183"/>
      <c r="JMO265" s="183"/>
      <c r="JMP265" s="183"/>
      <c r="JMQ265" s="183"/>
      <c r="JMR265" s="183"/>
      <c r="JMS265" s="183"/>
      <c r="JMT265" s="183"/>
      <c r="JMU265" s="183"/>
      <c r="JMV265" s="183"/>
      <c r="JMW265" s="183"/>
      <c r="JMX265" s="183"/>
      <c r="JMY265" s="183"/>
      <c r="JMZ265" s="183"/>
      <c r="JNA265" s="183"/>
      <c r="JNB265" s="183"/>
      <c r="JNC265" s="183"/>
      <c r="JND265" s="183"/>
      <c r="JNE265" s="183"/>
      <c r="JNF265" s="183"/>
      <c r="JNG265" s="183"/>
      <c r="JNH265" s="183"/>
      <c r="JNI265" s="183"/>
      <c r="JNJ265" s="183"/>
      <c r="JNK265" s="183"/>
      <c r="JNL265" s="183"/>
      <c r="JNM265" s="183"/>
      <c r="JNN265" s="183"/>
      <c r="JNO265" s="183"/>
      <c r="JNP265" s="183"/>
      <c r="JNQ265" s="183"/>
      <c r="JNR265" s="183"/>
      <c r="JNS265" s="183"/>
      <c r="JNT265" s="183"/>
      <c r="JNU265" s="183"/>
      <c r="JNV265" s="183"/>
      <c r="JNW265" s="183"/>
      <c r="JNX265" s="183"/>
      <c r="JNY265" s="183"/>
      <c r="JNZ265" s="183"/>
      <c r="JOA265" s="183"/>
      <c r="JOB265" s="183"/>
      <c r="JOC265" s="183"/>
      <c r="JOD265" s="183"/>
      <c r="JOE265" s="183"/>
      <c r="JOF265" s="183"/>
      <c r="JOG265" s="183"/>
      <c r="JOH265" s="183"/>
      <c r="JOI265" s="183"/>
      <c r="JOJ265" s="183"/>
      <c r="JOK265" s="183"/>
      <c r="JOL265" s="183"/>
      <c r="JOM265" s="183"/>
      <c r="JON265" s="183"/>
      <c r="JOO265" s="183"/>
      <c r="JOP265" s="183"/>
      <c r="JOQ265" s="183"/>
      <c r="JOR265" s="183"/>
      <c r="JOS265" s="183"/>
      <c r="JOT265" s="183"/>
      <c r="JOU265" s="183"/>
      <c r="JOV265" s="183"/>
      <c r="JOW265" s="183"/>
      <c r="JOX265" s="183"/>
      <c r="JOY265" s="183"/>
      <c r="JOZ265" s="183"/>
      <c r="JPA265" s="183"/>
      <c r="JPB265" s="183"/>
      <c r="JPC265" s="183"/>
      <c r="JPD265" s="183"/>
      <c r="JPE265" s="183"/>
      <c r="JPF265" s="183"/>
      <c r="JPG265" s="183"/>
      <c r="JPH265" s="183"/>
      <c r="JPI265" s="183"/>
      <c r="JPJ265" s="183"/>
      <c r="JPK265" s="183"/>
      <c r="JPL265" s="183"/>
      <c r="JPM265" s="183"/>
      <c r="JPN265" s="183"/>
      <c r="JPO265" s="183"/>
      <c r="JPP265" s="183"/>
      <c r="JPQ265" s="183"/>
      <c r="JPR265" s="183"/>
      <c r="JPS265" s="183"/>
      <c r="JPT265" s="183"/>
      <c r="JPU265" s="183"/>
      <c r="JPV265" s="183"/>
      <c r="JPW265" s="183"/>
      <c r="JPX265" s="183"/>
      <c r="JPY265" s="183"/>
      <c r="JPZ265" s="183"/>
      <c r="JQA265" s="183"/>
      <c r="JQB265" s="183"/>
      <c r="JQC265" s="183"/>
      <c r="JQD265" s="183"/>
      <c r="JQE265" s="183"/>
      <c r="JQF265" s="183"/>
      <c r="JQG265" s="183"/>
      <c r="JQH265" s="183"/>
      <c r="JQI265" s="183"/>
      <c r="JQJ265" s="183"/>
      <c r="JQK265" s="183"/>
      <c r="JQL265" s="183"/>
      <c r="JQM265" s="183"/>
      <c r="JQN265" s="183"/>
      <c r="JQO265" s="183"/>
      <c r="JQP265" s="183"/>
      <c r="JQQ265" s="183"/>
      <c r="JQR265" s="183"/>
      <c r="JQS265" s="183"/>
      <c r="JQT265" s="183"/>
      <c r="JQU265" s="183"/>
      <c r="JQV265" s="183"/>
      <c r="JQW265" s="183"/>
      <c r="JQX265" s="183"/>
      <c r="JQY265" s="183"/>
      <c r="JQZ265" s="183"/>
      <c r="JRA265" s="183"/>
      <c r="JRB265" s="183"/>
      <c r="JRC265" s="183"/>
      <c r="JRD265" s="183"/>
      <c r="JRE265" s="183"/>
      <c r="JRF265" s="183"/>
      <c r="JRG265" s="183"/>
      <c r="JRH265" s="183"/>
      <c r="JRI265" s="183"/>
      <c r="JRJ265" s="183"/>
      <c r="JRK265" s="183"/>
      <c r="JRL265" s="183"/>
      <c r="JRM265" s="183"/>
      <c r="JRN265" s="183"/>
      <c r="JRO265" s="183"/>
      <c r="JRP265" s="183"/>
      <c r="JRQ265" s="183"/>
      <c r="JRR265" s="183"/>
      <c r="JRS265" s="183"/>
      <c r="JRT265" s="183"/>
      <c r="JRU265" s="183"/>
      <c r="JRV265" s="183"/>
      <c r="JRW265" s="183"/>
      <c r="JRX265" s="183"/>
      <c r="JRY265" s="183"/>
      <c r="JRZ265" s="183"/>
      <c r="JSA265" s="183"/>
      <c r="JSB265" s="183"/>
      <c r="JSC265" s="183"/>
      <c r="JSD265" s="183"/>
      <c r="JSE265" s="183"/>
      <c r="JSF265" s="183"/>
      <c r="JSG265" s="183"/>
      <c r="JSH265" s="183"/>
      <c r="JSI265" s="183"/>
      <c r="JSJ265" s="183"/>
      <c r="JSK265" s="183"/>
      <c r="JSL265" s="183"/>
      <c r="JSM265" s="183"/>
      <c r="JSN265" s="183"/>
      <c r="JSO265" s="183"/>
      <c r="JSP265" s="183"/>
      <c r="JSQ265" s="183"/>
      <c r="JSR265" s="183"/>
      <c r="JSS265" s="183"/>
      <c r="JST265" s="183"/>
      <c r="JSU265" s="183"/>
      <c r="JSV265" s="183"/>
      <c r="JSW265" s="183"/>
      <c r="JSX265" s="183"/>
      <c r="JSY265" s="183"/>
      <c r="JSZ265" s="183"/>
      <c r="JTA265" s="183"/>
      <c r="JTB265" s="183"/>
      <c r="JTC265" s="183"/>
      <c r="JTD265" s="183"/>
      <c r="JTE265" s="183"/>
      <c r="JTF265" s="183"/>
      <c r="JTG265" s="183"/>
      <c r="JTH265" s="183"/>
      <c r="JTI265" s="183"/>
      <c r="JTJ265" s="183"/>
      <c r="JTK265" s="183"/>
      <c r="JTL265" s="183"/>
      <c r="JTM265" s="183"/>
      <c r="JTN265" s="183"/>
      <c r="JTO265" s="183"/>
      <c r="JTP265" s="183"/>
      <c r="JTQ265" s="183"/>
      <c r="JTR265" s="183"/>
      <c r="JTS265" s="183"/>
      <c r="JTT265" s="183"/>
      <c r="JTU265" s="183"/>
      <c r="JTV265" s="183"/>
      <c r="JTW265" s="183"/>
      <c r="JTX265" s="183"/>
      <c r="JTY265" s="183"/>
      <c r="JTZ265" s="183"/>
      <c r="JUA265" s="183"/>
      <c r="JUB265" s="183"/>
      <c r="JUC265" s="183"/>
      <c r="JUD265" s="183"/>
      <c r="JUE265" s="183"/>
      <c r="JUF265" s="183"/>
      <c r="JUG265" s="183"/>
      <c r="JUH265" s="183"/>
      <c r="JUI265" s="183"/>
      <c r="JUJ265" s="183"/>
      <c r="JUK265" s="183"/>
      <c r="JUL265" s="183"/>
      <c r="JUM265" s="183"/>
      <c r="JUN265" s="183"/>
      <c r="JUO265" s="183"/>
      <c r="JUP265" s="183"/>
      <c r="JUQ265" s="183"/>
      <c r="JUR265" s="183"/>
      <c r="JUS265" s="183"/>
      <c r="JUT265" s="183"/>
      <c r="JUU265" s="183"/>
      <c r="JUV265" s="183"/>
      <c r="JUW265" s="183"/>
      <c r="JUX265" s="183"/>
      <c r="JUY265" s="183"/>
      <c r="JUZ265" s="183"/>
      <c r="JVA265" s="183"/>
      <c r="JVB265" s="183"/>
      <c r="JVC265" s="183"/>
      <c r="JVD265" s="183"/>
      <c r="JVE265" s="183"/>
      <c r="JVF265" s="183"/>
      <c r="JVG265" s="183"/>
      <c r="JVH265" s="183"/>
      <c r="JVI265" s="183"/>
      <c r="JVJ265" s="183"/>
      <c r="JVK265" s="183"/>
      <c r="JVL265" s="183"/>
      <c r="JVM265" s="183"/>
      <c r="JVN265" s="183"/>
      <c r="JVO265" s="183"/>
      <c r="JVP265" s="183"/>
      <c r="JVQ265" s="183"/>
      <c r="JVR265" s="183"/>
      <c r="JVS265" s="183"/>
      <c r="JVT265" s="183"/>
      <c r="JVU265" s="183"/>
      <c r="JVV265" s="183"/>
      <c r="JVW265" s="183"/>
      <c r="JVX265" s="183"/>
      <c r="JVY265" s="183"/>
      <c r="JVZ265" s="183"/>
      <c r="JWA265" s="183"/>
      <c r="JWB265" s="183"/>
      <c r="JWC265" s="183"/>
      <c r="JWD265" s="183"/>
      <c r="JWE265" s="183"/>
      <c r="JWF265" s="183"/>
      <c r="JWG265" s="183"/>
      <c r="JWH265" s="183"/>
      <c r="JWI265" s="183"/>
      <c r="JWJ265" s="183"/>
      <c r="JWK265" s="183"/>
      <c r="JWL265" s="183"/>
      <c r="JWM265" s="183"/>
      <c r="JWN265" s="183"/>
      <c r="JWO265" s="183"/>
      <c r="JWP265" s="183"/>
      <c r="JWQ265" s="183"/>
      <c r="JWR265" s="183"/>
      <c r="JWS265" s="183"/>
      <c r="JWT265" s="183"/>
      <c r="JWU265" s="183"/>
      <c r="JWV265" s="183"/>
      <c r="JWW265" s="183"/>
      <c r="JWX265" s="183"/>
      <c r="JWY265" s="183"/>
      <c r="JWZ265" s="183"/>
      <c r="JXA265" s="183"/>
      <c r="JXB265" s="183"/>
      <c r="JXC265" s="183"/>
      <c r="JXD265" s="183"/>
      <c r="JXE265" s="183"/>
      <c r="JXF265" s="183"/>
      <c r="JXG265" s="183"/>
      <c r="JXH265" s="183"/>
      <c r="JXI265" s="183"/>
      <c r="JXJ265" s="183"/>
      <c r="JXK265" s="183"/>
      <c r="JXL265" s="183"/>
      <c r="JXM265" s="183"/>
      <c r="JXN265" s="183"/>
      <c r="JXO265" s="183"/>
      <c r="JXP265" s="183"/>
      <c r="JXQ265" s="183"/>
      <c r="JXR265" s="183"/>
      <c r="JXS265" s="183"/>
      <c r="JXT265" s="183"/>
      <c r="JXU265" s="183"/>
      <c r="JXV265" s="183"/>
      <c r="JXW265" s="183"/>
      <c r="JXX265" s="183"/>
      <c r="JXY265" s="183"/>
      <c r="JXZ265" s="183"/>
      <c r="JYA265" s="183"/>
      <c r="JYB265" s="183"/>
      <c r="JYC265" s="183"/>
      <c r="JYD265" s="183"/>
      <c r="JYE265" s="183"/>
      <c r="JYF265" s="183"/>
      <c r="JYG265" s="183"/>
      <c r="JYH265" s="183"/>
      <c r="JYI265" s="183"/>
      <c r="JYJ265" s="183"/>
      <c r="JYK265" s="183"/>
      <c r="JYL265" s="183"/>
      <c r="JYM265" s="183"/>
      <c r="JYN265" s="183"/>
      <c r="JYO265" s="183"/>
      <c r="JYP265" s="183"/>
      <c r="JYQ265" s="183"/>
      <c r="JYR265" s="183"/>
      <c r="JYS265" s="183"/>
      <c r="JYT265" s="183"/>
      <c r="JYU265" s="183"/>
      <c r="JYV265" s="183"/>
      <c r="JYW265" s="183"/>
      <c r="JYX265" s="183"/>
      <c r="JYY265" s="183"/>
      <c r="JYZ265" s="183"/>
      <c r="JZA265" s="183"/>
      <c r="JZB265" s="183"/>
      <c r="JZC265" s="183"/>
      <c r="JZD265" s="183"/>
      <c r="JZE265" s="183"/>
      <c r="JZF265" s="183"/>
      <c r="JZG265" s="183"/>
      <c r="JZH265" s="183"/>
      <c r="JZI265" s="183"/>
      <c r="JZJ265" s="183"/>
      <c r="JZK265" s="183"/>
      <c r="JZL265" s="183"/>
      <c r="JZM265" s="183"/>
      <c r="JZN265" s="183"/>
      <c r="JZO265" s="183"/>
      <c r="JZP265" s="183"/>
      <c r="JZQ265" s="183"/>
      <c r="JZR265" s="183"/>
      <c r="JZS265" s="183"/>
      <c r="JZT265" s="183"/>
      <c r="JZU265" s="183"/>
      <c r="JZV265" s="183"/>
      <c r="JZW265" s="183"/>
      <c r="JZX265" s="183"/>
      <c r="JZY265" s="183"/>
      <c r="JZZ265" s="183"/>
      <c r="KAA265" s="183"/>
      <c r="KAB265" s="183"/>
      <c r="KAC265" s="183"/>
      <c r="KAD265" s="183"/>
      <c r="KAE265" s="183"/>
      <c r="KAF265" s="183"/>
      <c r="KAG265" s="183"/>
      <c r="KAH265" s="183"/>
      <c r="KAI265" s="183"/>
      <c r="KAJ265" s="183"/>
      <c r="KAK265" s="183"/>
      <c r="KAL265" s="183"/>
      <c r="KAM265" s="183"/>
      <c r="KAN265" s="183"/>
      <c r="KAO265" s="183"/>
      <c r="KAP265" s="183"/>
      <c r="KAQ265" s="183"/>
      <c r="KAR265" s="183"/>
      <c r="KAS265" s="183"/>
      <c r="KAT265" s="183"/>
      <c r="KAU265" s="183"/>
      <c r="KAV265" s="183"/>
      <c r="KAW265" s="183"/>
      <c r="KAX265" s="183"/>
      <c r="KAY265" s="183"/>
      <c r="KAZ265" s="183"/>
      <c r="KBA265" s="183"/>
      <c r="KBB265" s="183"/>
      <c r="KBC265" s="183"/>
      <c r="KBD265" s="183"/>
      <c r="KBE265" s="183"/>
      <c r="KBF265" s="183"/>
      <c r="KBG265" s="183"/>
      <c r="KBH265" s="183"/>
      <c r="KBI265" s="183"/>
      <c r="KBJ265" s="183"/>
      <c r="KBK265" s="183"/>
      <c r="KBL265" s="183"/>
      <c r="KBM265" s="183"/>
      <c r="KBN265" s="183"/>
      <c r="KBO265" s="183"/>
      <c r="KBP265" s="183"/>
      <c r="KBQ265" s="183"/>
      <c r="KBR265" s="183"/>
      <c r="KBS265" s="183"/>
      <c r="KBT265" s="183"/>
      <c r="KBU265" s="183"/>
      <c r="KBV265" s="183"/>
      <c r="KBW265" s="183"/>
      <c r="KBX265" s="183"/>
      <c r="KBY265" s="183"/>
      <c r="KBZ265" s="183"/>
      <c r="KCA265" s="183"/>
      <c r="KCB265" s="183"/>
      <c r="KCC265" s="183"/>
      <c r="KCD265" s="183"/>
      <c r="KCE265" s="183"/>
      <c r="KCF265" s="183"/>
      <c r="KCG265" s="183"/>
      <c r="KCH265" s="183"/>
      <c r="KCI265" s="183"/>
      <c r="KCJ265" s="183"/>
      <c r="KCK265" s="183"/>
      <c r="KCL265" s="183"/>
      <c r="KCM265" s="183"/>
      <c r="KCN265" s="183"/>
      <c r="KCO265" s="183"/>
      <c r="KCP265" s="183"/>
      <c r="KCQ265" s="183"/>
      <c r="KCR265" s="183"/>
      <c r="KCS265" s="183"/>
      <c r="KCT265" s="183"/>
      <c r="KCU265" s="183"/>
      <c r="KCV265" s="183"/>
      <c r="KCW265" s="183"/>
      <c r="KCX265" s="183"/>
      <c r="KCY265" s="183"/>
      <c r="KCZ265" s="183"/>
      <c r="KDA265" s="183"/>
      <c r="KDB265" s="183"/>
      <c r="KDC265" s="183"/>
      <c r="KDD265" s="183"/>
      <c r="KDE265" s="183"/>
      <c r="KDF265" s="183"/>
      <c r="KDG265" s="183"/>
      <c r="KDH265" s="183"/>
      <c r="KDI265" s="183"/>
      <c r="KDJ265" s="183"/>
      <c r="KDK265" s="183"/>
      <c r="KDL265" s="183"/>
      <c r="KDM265" s="183"/>
      <c r="KDN265" s="183"/>
      <c r="KDO265" s="183"/>
      <c r="KDP265" s="183"/>
      <c r="KDQ265" s="183"/>
      <c r="KDR265" s="183"/>
      <c r="KDS265" s="183"/>
      <c r="KDT265" s="183"/>
      <c r="KDU265" s="183"/>
      <c r="KDV265" s="183"/>
      <c r="KDW265" s="183"/>
      <c r="KDX265" s="183"/>
      <c r="KDY265" s="183"/>
      <c r="KDZ265" s="183"/>
      <c r="KEA265" s="183"/>
      <c r="KEB265" s="183"/>
      <c r="KEC265" s="183"/>
      <c r="KED265" s="183"/>
      <c r="KEE265" s="183"/>
      <c r="KEF265" s="183"/>
      <c r="KEG265" s="183"/>
      <c r="KEH265" s="183"/>
      <c r="KEI265" s="183"/>
      <c r="KEJ265" s="183"/>
      <c r="KEK265" s="183"/>
      <c r="KEL265" s="183"/>
      <c r="KEM265" s="183"/>
      <c r="KEN265" s="183"/>
      <c r="KEO265" s="183"/>
      <c r="KEP265" s="183"/>
      <c r="KEQ265" s="183"/>
      <c r="KER265" s="183"/>
      <c r="KES265" s="183"/>
      <c r="KET265" s="183"/>
      <c r="KEU265" s="183"/>
      <c r="KEV265" s="183"/>
      <c r="KEW265" s="183"/>
      <c r="KEX265" s="183"/>
      <c r="KEY265" s="183"/>
      <c r="KEZ265" s="183"/>
      <c r="KFA265" s="183"/>
      <c r="KFB265" s="183"/>
      <c r="KFC265" s="183"/>
      <c r="KFD265" s="183"/>
      <c r="KFE265" s="183"/>
      <c r="KFF265" s="183"/>
      <c r="KFG265" s="183"/>
      <c r="KFH265" s="183"/>
      <c r="KFI265" s="183"/>
      <c r="KFJ265" s="183"/>
      <c r="KFK265" s="183"/>
      <c r="KFL265" s="183"/>
      <c r="KFM265" s="183"/>
      <c r="KFN265" s="183"/>
      <c r="KFO265" s="183"/>
      <c r="KFP265" s="183"/>
      <c r="KFQ265" s="183"/>
      <c r="KFR265" s="183"/>
      <c r="KFS265" s="183"/>
      <c r="KFT265" s="183"/>
      <c r="KFU265" s="183"/>
      <c r="KFV265" s="183"/>
      <c r="KFW265" s="183"/>
      <c r="KFX265" s="183"/>
      <c r="KFY265" s="183"/>
      <c r="KFZ265" s="183"/>
      <c r="KGA265" s="183"/>
      <c r="KGB265" s="183"/>
      <c r="KGC265" s="183"/>
      <c r="KGD265" s="183"/>
      <c r="KGE265" s="183"/>
      <c r="KGF265" s="183"/>
      <c r="KGG265" s="183"/>
      <c r="KGH265" s="183"/>
      <c r="KGI265" s="183"/>
      <c r="KGJ265" s="183"/>
      <c r="KGK265" s="183"/>
      <c r="KGL265" s="183"/>
      <c r="KGM265" s="183"/>
      <c r="KGN265" s="183"/>
      <c r="KGO265" s="183"/>
      <c r="KGP265" s="183"/>
      <c r="KGQ265" s="183"/>
      <c r="KGR265" s="183"/>
      <c r="KGS265" s="183"/>
      <c r="KGT265" s="183"/>
      <c r="KGU265" s="183"/>
      <c r="KGV265" s="183"/>
      <c r="KGW265" s="183"/>
      <c r="KGX265" s="183"/>
      <c r="KGY265" s="183"/>
      <c r="KGZ265" s="183"/>
      <c r="KHA265" s="183"/>
      <c r="KHB265" s="183"/>
      <c r="KHC265" s="183"/>
      <c r="KHD265" s="183"/>
      <c r="KHE265" s="183"/>
      <c r="KHF265" s="183"/>
      <c r="KHG265" s="183"/>
      <c r="KHH265" s="183"/>
      <c r="KHI265" s="183"/>
      <c r="KHJ265" s="183"/>
      <c r="KHK265" s="183"/>
      <c r="KHL265" s="183"/>
      <c r="KHM265" s="183"/>
      <c r="KHN265" s="183"/>
      <c r="KHO265" s="183"/>
      <c r="KHP265" s="183"/>
      <c r="KHQ265" s="183"/>
      <c r="KHR265" s="183"/>
      <c r="KHS265" s="183"/>
      <c r="KHT265" s="183"/>
      <c r="KHU265" s="183"/>
      <c r="KHV265" s="183"/>
      <c r="KHW265" s="183"/>
      <c r="KHX265" s="183"/>
      <c r="KHY265" s="183"/>
      <c r="KHZ265" s="183"/>
      <c r="KIA265" s="183"/>
      <c r="KIB265" s="183"/>
      <c r="KIC265" s="183"/>
      <c r="KID265" s="183"/>
      <c r="KIE265" s="183"/>
      <c r="KIF265" s="183"/>
      <c r="KIG265" s="183"/>
      <c r="KIH265" s="183"/>
      <c r="KII265" s="183"/>
      <c r="KIJ265" s="183"/>
      <c r="KIK265" s="183"/>
      <c r="KIL265" s="183"/>
      <c r="KIM265" s="183"/>
      <c r="KIN265" s="183"/>
      <c r="KIO265" s="183"/>
      <c r="KIP265" s="183"/>
      <c r="KIQ265" s="183"/>
      <c r="KIR265" s="183"/>
      <c r="KIS265" s="183"/>
      <c r="KIT265" s="183"/>
      <c r="KIU265" s="183"/>
      <c r="KIV265" s="183"/>
      <c r="KIW265" s="183"/>
      <c r="KIX265" s="183"/>
      <c r="KIY265" s="183"/>
      <c r="KIZ265" s="183"/>
      <c r="KJA265" s="183"/>
      <c r="KJB265" s="183"/>
      <c r="KJC265" s="183"/>
      <c r="KJD265" s="183"/>
      <c r="KJE265" s="183"/>
      <c r="KJF265" s="183"/>
      <c r="KJG265" s="183"/>
      <c r="KJH265" s="183"/>
      <c r="KJI265" s="183"/>
      <c r="KJJ265" s="183"/>
      <c r="KJK265" s="183"/>
      <c r="KJL265" s="183"/>
      <c r="KJM265" s="183"/>
      <c r="KJN265" s="183"/>
      <c r="KJO265" s="183"/>
      <c r="KJP265" s="183"/>
      <c r="KJQ265" s="183"/>
      <c r="KJR265" s="183"/>
      <c r="KJS265" s="183"/>
      <c r="KJT265" s="183"/>
      <c r="KJU265" s="183"/>
      <c r="KJV265" s="183"/>
      <c r="KJW265" s="183"/>
      <c r="KJX265" s="183"/>
      <c r="KJY265" s="183"/>
      <c r="KJZ265" s="183"/>
      <c r="KKA265" s="183"/>
      <c r="KKB265" s="183"/>
      <c r="KKC265" s="183"/>
      <c r="KKD265" s="183"/>
      <c r="KKE265" s="183"/>
      <c r="KKF265" s="183"/>
      <c r="KKG265" s="183"/>
      <c r="KKH265" s="183"/>
      <c r="KKI265" s="183"/>
      <c r="KKJ265" s="183"/>
      <c r="KKK265" s="183"/>
      <c r="KKL265" s="183"/>
      <c r="KKM265" s="183"/>
      <c r="KKN265" s="183"/>
      <c r="KKO265" s="183"/>
      <c r="KKP265" s="183"/>
      <c r="KKQ265" s="183"/>
      <c r="KKR265" s="183"/>
      <c r="KKS265" s="183"/>
      <c r="KKT265" s="183"/>
      <c r="KKU265" s="183"/>
      <c r="KKV265" s="183"/>
      <c r="KKW265" s="183"/>
      <c r="KKX265" s="183"/>
      <c r="KKY265" s="183"/>
      <c r="KKZ265" s="183"/>
      <c r="KLA265" s="183"/>
      <c r="KLB265" s="183"/>
      <c r="KLC265" s="183"/>
      <c r="KLD265" s="183"/>
      <c r="KLE265" s="183"/>
      <c r="KLF265" s="183"/>
      <c r="KLG265" s="183"/>
      <c r="KLH265" s="183"/>
      <c r="KLI265" s="183"/>
      <c r="KLJ265" s="183"/>
      <c r="KLK265" s="183"/>
      <c r="KLL265" s="183"/>
      <c r="KLM265" s="183"/>
      <c r="KLN265" s="183"/>
      <c r="KLO265" s="183"/>
      <c r="KLP265" s="183"/>
      <c r="KLQ265" s="183"/>
      <c r="KLR265" s="183"/>
      <c r="KLS265" s="183"/>
      <c r="KLT265" s="183"/>
      <c r="KLU265" s="183"/>
      <c r="KLV265" s="183"/>
      <c r="KLW265" s="183"/>
      <c r="KLX265" s="183"/>
      <c r="KLY265" s="183"/>
      <c r="KLZ265" s="183"/>
      <c r="KMA265" s="183"/>
      <c r="KMB265" s="183"/>
      <c r="KMC265" s="183"/>
      <c r="KMD265" s="183"/>
      <c r="KME265" s="183"/>
      <c r="KMF265" s="183"/>
      <c r="KMG265" s="183"/>
      <c r="KMH265" s="183"/>
      <c r="KMI265" s="183"/>
      <c r="KMJ265" s="183"/>
      <c r="KMK265" s="183"/>
      <c r="KML265" s="183"/>
      <c r="KMM265" s="183"/>
      <c r="KMN265" s="183"/>
      <c r="KMO265" s="183"/>
      <c r="KMP265" s="183"/>
      <c r="KMQ265" s="183"/>
      <c r="KMR265" s="183"/>
      <c r="KMS265" s="183"/>
      <c r="KMT265" s="183"/>
      <c r="KMU265" s="183"/>
      <c r="KMV265" s="183"/>
      <c r="KMW265" s="183"/>
      <c r="KMX265" s="183"/>
      <c r="KMY265" s="183"/>
      <c r="KMZ265" s="183"/>
      <c r="KNA265" s="183"/>
      <c r="KNB265" s="183"/>
      <c r="KNC265" s="183"/>
      <c r="KND265" s="183"/>
      <c r="KNE265" s="183"/>
      <c r="KNF265" s="183"/>
      <c r="KNG265" s="183"/>
      <c r="KNH265" s="183"/>
      <c r="KNI265" s="183"/>
      <c r="KNJ265" s="183"/>
      <c r="KNK265" s="183"/>
      <c r="KNL265" s="183"/>
      <c r="KNM265" s="183"/>
      <c r="KNN265" s="183"/>
      <c r="KNO265" s="183"/>
      <c r="KNP265" s="183"/>
      <c r="KNQ265" s="183"/>
      <c r="KNR265" s="183"/>
      <c r="KNS265" s="183"/>
      <c r="KNT265" s="183"/>
      <c r="KNU265" s="183"/>
      <c r="KNV265" s="183"/>
      <c r="KNW265" s="183"/>
      <c r="KNX265" s="183"/>
      <c r="KNY265" s="183"/>
      <c r="KNZ265" s="183"/>
      <c r="KOA265" s="183"/>
      <c r="KOB265" s="183"/>
      <c r="KOC265" s="183"/>
      <c r="KOD265" s="183"/>
      <c r="KOE265" s="183"/>
      <c r="KOF265" s="183"/>
      <c r="KOG265" s="183"/>
      <c r="KOH265" s="183"/>
      <c r="KOI265" s="183"/>
      <c r="KOJ265" s="183"/>
      <c r="KOK265" s="183"/>
      <c r="KOL265" s="183"/>
      <c r="KOM265" s="183"/>
      <c r="KON265" s="183"/>
      <c r="KOO265" s="183"/>
      <c r="KOP265" s="183"/>
      <c r="KOQ265" s="183"/>
      <c r="KOR265" s="183"/>
      <c r="KOS265" s="183"/>
      <c r="KOT265" s="183"/>
      <c r="KOU265" s="183"/>
      <c r="KOV265" s="183"/>
      <c r="KOW265" s="183"/>
      <c r="KOX265" s="183"/>
      <c r="KOY265" s="183"/>
      <c r="KOZ265" s="183"/>
      <c r="KPA265" s="183"/>
      <c r="KPB265" s="183"/>
      <c r="KPC265" s="183"/>
      <c r="KPD265" s="183"/>
      <c r="KPE265" s="183"/>
      <c r="KPF265" s="183"/>
      <c r="KPG265" s="183"/>
      <c r="KPH265" s="183"/>
      <c r="KPI265" s="183"/>
      <c r="KPJ265" s="183"/>
      <c r="KPK265" s="183"/>
      <c r="KPL265" s="183"/>
      <c r="KPM265" s="183"/>
      <c r="KPN265" s="183"/>
      <c r="KPO265" s="183"/>
      <c r="KPP265" s="183"/>
      <c r="KPQ265" s="183"/>
      <c r="KPR265" s="183"/>
      <c r="KPS265" s="183"/>
      <c r="KPT265" s="183"/>
      <c r="KPU265" s="183"/>
      <c r="KPV265" s="183"/>
      <c r="KPW265" s="183"/>
      <c r="KPX265" s="183"/>
      <c r="KPY265" s="183"/>
      <c r="KPZ265" s="183"/>
      <c r="KQA265" s="183"/>
      <c r="KQB265" s="183"/>
      <c r="KQC265" s="183"/>
      <c r="KQD265" s="183"/>
      <c r="KQE265" s="183"/>
      <c r="KQF265" s="183"/>
      <c r="KQG265" s="183"/>
      <c r="KQH265" s="183"/>
      <c r="KQI265" s="183"/>
      <c r="KQJ265" s="183"/>
      <c r="KQK265" s="183"/>
      <c r="KQL265" s="183"/>
      <c r="KQM265" s="183"/>
      <c r="KQN265" s="183"/>
      <c r="KQO265" s="183"/>
      <c r="KQP265" s="183"/>
      <c r="KQQ265" s="183"/>
      <c r="KQR265" s="183"/>
      <c r="KQS265" s="183"/>
      <c r="KQT265" s="183"/>
      <c r="KQU265" s="183"/>
      <c r="KQV265" s="183"/>
      <c r="KQW265" s="183"/>
      <c r="KQX265" s="183"/>
      <c r="KQY265" s="183"/>
      <c r="KQZ265" s="183"/>
      <c r="KRA265" s="183"/>
      <c r="KRB265" s="183"/>
      <c r="KRC265" s="183"/>
      <c r="KRD265" s="183"/>
      <c r="KRE265" s="183"/>
      <c r="KRF265" s="183"/>
      <c r="KRG265" s="183"/>
      <c r="KRH265" s="183"/>
      <c r="KRI265" s="183"/>
      <c r="KRJ265" s="183"/>
      <c r="KRK265" s="183"/>
      <c r="KRL265" s="183"/>
      <c r="KRM265" s="183"/>
      <c r="KRN265" s="183"/>
      <c r="KRO265" s="183"/>
      <c r="KRP265" s="183"/>
      <c r="KRQ265" s="183"/>
      <c r="KRR265" s="183"/>
      <c r="KRS265" s="183"/>
      <c r="KRT265" s="183"/>
      <c r="KRU265" s="183"/>
      <c r="KRV265" s="183"/>
      <c r="KRW265" s="183"/>
      <c r="KRX265" s="183"/>
      <c r="KRY265" s="183"/>
      <c r="KRZ265" s="183"/>
      <c r="KSA265" s="183"/>
      <c r="KSB265" s="183"/>
      <c r="KSC265" s="183"/>
      <c r="KSD265" s="183"/>
      <c r="KSE265" s="183"/>
      <c r="KSF265" s="183"/>
      <c r="KSG265" s="183"/>
      <c r="KSH265" s="183"/>
      <c r="KSI265" s="183"/>
      <c r="KSJ265" s="183"/>
      <c r="KSK265" s="183"/>
      <c r="KSL265" s="183"/>
      <c r="KSM265" s="183"/>
      <c r="KSN265" s="183"/>
      <c r="KSO265" s="183"/>
      <c r="KSP265" s="183"/>
      <c r="KSQ265" s="183"/>
      <c r="KSR265" s="183"/>
      <c r="KSS265" s="183"/>
      <c r="KST265" s="183"/>
      <c r="KSU265" s="183"/>
      <c r="KSV265" s="183"/>
      <c r="KSW265" s="183"/>
      <c r="KSX265" s="183"/>
      <c r="KSY265" s="183"/>
      <c r="KSZ265" s="183"/>
      <c r="KTA265" s="183"/>
      <c r="KTB265" s="183"/>
      <c r="KTC265" s="183"/>
      <c r="KTD265" s="183"/>
      <c r="KTE265" s="183"/>
      <c r="KTF265" s="183"/>
      <c r="KTG265" s="183"/>
      <c r="KTH265" s="183"/>
      <c r="KTI265" s="183"/>
      <c r="KTJ265" s="183"/>
      <c r="KTK265" s="183"/>
      <c r="KTL265" s="183"/>
      <c r="KTM265" s="183"/>
      <c r="KTN265" s="183"/>
      <c r="KTO265" s="183"/>
      <c r="KTP265" s="183"/>
      <c r="KTQ265" s="183"/>
      <c r="KTR265" s="183"/>
      <c r="KTS265" s="183"/>
      <c r="KTT265" s="183"/>
      <c r="KTU265" s="183"/>
      <c r="KTV265" s="183"/>
      <c r="KTW265" s="183"/>
      <c r="KTX265" s="183"/>
      <c r="KTY265" s="183"/>
      <c r="KTZ265" s="183"/>
      <c r="KUA265" s="183"/>
      <c r="KUB265" s="183"/>
      <c r="KUC265" s="183"/>
      <c r="KUD265" s="183"/>
      <c r="KUE265" s="183"/>
      <c r="KUF265" s="183"/>
      <c r="KUG265" s="183"/>
      <c r="KUH265" s="183"/>
      <c r="KUI265" s="183"/>
      <c r="KUJ265" s="183"/>
      <c r="KUK265" s="183"/>
      <c r="KUL265" s="183"/>
      <c r="KUM265" s="183"/>
      <c r="KUN265" s="183"/>
      <c r="KUO265" s="183"/>
      <c r="KUP265" s="183"/>
      <c r="KUQ265" s="183"/>
      <c r="KUR265" s="183"/>
      <c r="KUS265" s="183"/>
      <c r="KUT265" s="183"/>
      <c r="KUU265" s="183"/>
      <c r="KUV265" s="183"/>
      <c r="KUW265" s="183"/>
      <c r="KUX265" s="183"/>
      <c r="KUY265" s="183"/>
      <c r="KUZ265" s="183"/>
      <c r="KVA265" s="183"/>
      <c r="KVB265" s="183"/>
      <c r="KVC265" s="183"/>
      <c r="KVD265" s="183"/>
      <c r="KVE265" s="183"/>
      <c r="KVF265" s="183"/>
      <c r="KVG265" s="183"/>
      <c r="KVH265" s="183"/>
      <c r="KVI265" s="183"/>
      <c r="KVJ265" s="183"/>
      <c r="KVK265" s="183"/>
      <c r="KVL265" s="183"/>
      <c r="KVM265" s="183"/>
      <c r="KVN265" s="183"/>
      <c r="KVO265" s="183"/>
      <c r="KVP265" s="183"/>
      <c r="KVQ265" s="183"/>
      <c r="KVR265" s="183"/>
      <c r="KVS265" s="183"/>
      <c r="KVT265" s="183"/>
      <c r="KVU265" s="183"/>
      <c r="KVV265" s="183"/>
      <c r="KVW265" s="183"/>
      <c r="KVX265" s="183"/>
      <c r="KVY265" s="183"/>
      <c r="KVZ265" s="183"/>
      <c r="KWA265" s="183"/>
      <c r="KWB265" s="183"/>
      <c r="KWC265" s="183"/>
      <c r="KWD265" s="183"/>
      <c r="KWE265" s="183"/>
      <c r="KWF265" s="183"/>
      <c r="KWG265" s="183"/>
      <c r="KWH265" s="183"/>
      <c r="KWI265" s="183"/>
      <c r="KWJ265" s="183"/>
      <c r="KWK265" s="183"/>
      <c r="KWL265" s="183"/>
      <c r="KWM265" s="183"/>
      <c r="KWN265" s="183"/>
      <c r="KWO265" s="183"/>
      <c r="KWP265" s="183"/>
      <c r="KWQ265" s="183"/>
      <c r="KWR265" s="183"/>
      <c r="KWS265" s="183"/>
      <c r="KWT265" s="183"/>
      <c r="KWU265" s="183"/>
      <c r="KWV265" s="183"/>
      <c r="KWW265" s="183"/>
      <c r="KWX265" s="183"/>
      <c r="KWY265" s="183"/>
      <c r="KWZ265" s="183"/>
      <c r="KXA265" s="183"/>
      <c r="KXB265" s="183"/>
      <c r="KXC265" s="183"/>
      <c r="KXD265" s="183"/>
      <c r="KXE265" s="183"/>
      <c r="KXF265" s="183"/>
      <c r="KXG265" s="183"/>
      <c r="KXH265" s="183"/>
      <c r="KXI265" s="183"/>
      <c r="KXJ265" s="183"/>
      <c r="KXK265" s="183"/>
      <c r="KXL265" s="183"/>
      <c r="KXM265" s="183"/>
      <c r="KXN265" s="183"/>
      <c r="KXO265" s="183"/>
      <c r="KXP265" s="183"/>
      <c r="KXQ265" s="183"/>
      <c r="KXR265" s="183"/>
      <c r="KXS265" s="183"/>
      <c r="KXT265" s="183"/>
      <c r="KXU265" s="183"/>
      <c r="KXV265" s="183"/>
      <c r="KXW265" s="183"/>
      <c r="KXX265" s="183"/>
      <c r="KXY265" s="183"/>
      <c r="KXZ265" s="183"/>
      <c r="KYA265" s="183"/>
      <c r="KYB265" s="183"/>
      <c r="KYC265" s="183"/>
      <c r="KYD265" s="183"/>
      <c r="KYE265" s="183"/>
      <c r="KYF265" s="183"/>
      <c r="KYG265" s="183"/>
      <c r="KYH265" s="183"/>
      <c r="KYI265" s="183"/>
      <c r="KYJ265" s="183"/>
      <c r="KYK265" s="183"/>
      <c r="KYL265" s="183"/>
      <c r="KYM265" s="183"/>
      <c r="KYN265" s="183"/>
      <c r="KYO265" s="183"/>
      <c r="KYP265" s="183"/>
      <c r="KYQ265" s="183"/>
      <c r="KYR265" s="183"/>
      <c r="KYS265" s="183"/>
      <c r="KYT265" s="183"/>
      <c r="KYU265" s="183"/>
      <c r="KYV265" s="183"/>
      <c r="KYW265" s="183"/>
      <c r="KYX265" s="183"/>
      <c r="KYY265" s="183"/>
      <c r="KYZ265" s="183"/>
      <c r="KZA265" s="183"/>
      <c r="KZB265" s="183"/>
      <c r="KZC265" s="183"/>
      <c r="KZD265" s="183"/>
      <c r="KZE265" s="183"/>
      <c r="KZF265" s="183"/>
      <c r="KZG265" s="183"/>
      <c r="KZH265" s="183"/>
      <c r="KZI265" s="183"/>
      <c r="KZJ265" s="183"/>
      <c r="KZK265" s="183"/>
      <c r="KZL265" s="183"/>
      <c r="KZM265" s="183"/>
      <c r="KZN265" s="183"/>
      <c r="KZO265" s="183"/>
      <c r="KZP265" s="183"/>
      <c r="KZQ265" s="183"/>
      <c r="KZR265" s="183"/>
      <c r="KZS265" s="183"/>
      <c r="KZT265" s="183"/>
      <c r="KZU265" s="183"/>
      <c r="KZV265" s="183"/>
      <c r="KZW265" s="183"/>
      <c r="KZX265" s="183"/>
      <c r="KZY265" s="183"/>
      <c r="KZZ265" s="183"/>
      <c r="LAA265" s="183"/>
      <c r="LAB265" s="183"/>
      <c r="LAC265" s="183"/>
      <c r="LAD265" s="183"/>
      <c r="LAE265" s="183"/>
      <c r="LAF265" s="183"/>
      <c r="LAG265" s="183"/>
      <c r="LAH265" s="183"/>
      <c r="LAI265" s="183"/>
      <c r="LAJ265" s="183"/>
      <c r="LAK265" s="183"/>
      <c r="LAL265" s="183"/>
      <c r="LAM265" s="183"/>
      <c r="LAN265" s="183"/>
      <c r="LAO265" s="183"/>
      <c r="LAP265" s="183"/>
      <c r="LAQ265" s="183"/>
      <c r="LAR265" s="183"/>
      <c r="LAS265" s="183"/>
      <c r="LAT265" s="183"/>
      <c r="LAU265" s="183"/>
      <c r="LAV265" s="183"/>
      <c r="LAW265" s="183"/>
      <c r="LAX265" s="183"/>
      <c r="LAY265" s="183"/>
      <c r="LAZ265" s="183"/>
      <c r="LBA265" s="183"/>
      <c r="LBB265" s="183"/>
      <c r="LBC265" s="183"/>
      <c r="LBD265" s="183"/>
      <c r="LBE265" s="183"/>
      <c r="LBF265" s="183"/>
      <c r="LBG265" s="183"/>
      <c r="LBH265" s="183"/>
      <c r="LBI265" s="183"/>
      <c r="LBJ265" s="183"/>
      <c r="LBK265" s="183"/>
      <c r="LBL265" s="183"/>
      <c r="LBM265" s="183"/>
      <c r="LBN265" s="183"/>
      <c r="LBO265" s="183"/>
      <c r="LBP265" s="183"/>
      <c r="LBQ265" s="183"/>
      <c r="LBR265" s="183"/>
      <c r="LBS265" s="183"/>
      <c r="LBT265" s="183"/>
      <c r="LBU265" s="183"/>
      <c r="LBV265" s="183"/>
      <c r="LBW265" s="183"/>
      <c r="LBX265" s="183"/>
      <c r="LBY265" s="183"/>
      <c r="LBZ265" s="183"/>
      <c r="LCA265" s="183"/>
      <c r="LCB265" s="183"/>
      <c r="LCC265" s="183"/>
      <c r="LCD265" s="183"/>
      <c r="LCE265" s="183"/>
      <c r="LCF265" s="183"/>
      <c r="LCG265" s="183"/>
      <c r="LCH265" s="183"/>
      <c r="LCI265" s="183"/>
      <c r="LCJ265" s="183"/>
      <c r="LCK265" s="183"/>
      <c r="LCL265" s="183"/>
      <c r="LCM265" s="183"/>
      <c r="LCN265" s="183"/>
      <c r="LCO265" s="183"/>
      <c r="LCP265" s="183"/>
      <c r="LCQ265" s="183"/>
      <c r="LCR265" s="183"/>
      <c r="LCS265" s="183"/>
      <c r="LCT265" s="183"/>
      <c r="LCU265" s="183"/>
      <c r="LCV265" s="183"/>
      <c r="LCW265" s="183"/>
      <c r="LCX265" s="183"/>
      <c r="LCY265" s="183"/>
      <c r="LCZ265" s="183"/>
      <c r="LDA265" s="183"/>
      <c r="LDB265" s="183"/>
      <c r="LDC265" s="183"/>
      <c r="LDD265" s="183"/>
      <c r="LDE265" s="183"/>
      <c r="LDF265" s="183"/>
      <c r="LDG265" s="183"/>
      <c r="LDH265" s="183"/>
      <c r="LDI265" s="183"/>
      <c r="LDJ265" s="183"/>
      <c r="LDK265" s="183"/>
      <c r="LDL265" s="183"/>
      <c r="LDM265" s="183"/>
      <c r="LDN265" s="183"/>
      <c r="LDO265" s="183"/>
      <c r="LDP265" s="183"/>
      <c r="LDQ265" s="183"/>
      <c r="LDR265" s="183"/>
      <c r="LDS265" s="183"/>
      <c r="LDT265" s="183"/>
      <c r="LDU265" s="183"/>
      <c r="LDV265" s="183"/>
      <c r="LDW265" s="183"/>
      <c r="LDX265" s="183"/>
      <c r="LDY265" s="183"/>
      <c r="LDZ265" s="183"/>
      <c r="LEA265" s="183"/>
      <c r="LEB265" s="183"/>
      <c r="LEC265" s="183"/>
      <c r="LED265" s="183"/>
      <c r="LEE265" s="183"/>
      <c r="LEF265" s="183"/>
      <c r="LEG265" s="183"/>
      <c r="LEH265" s="183"/>
      <c r="LEI265" s="183"/>
      <c r="LEJ265" s="183"/>
      <c r="LEK265" s="183"/>
      <c r="LEL265" s="183"/>
      <c r="LEM265" s="183"/>
      <c r="LEN265" s="183"/>
      <c r="LEO265" s="183"/>
      <c r="LEP265" s="183"/>
      <c r="LEQ265" s="183"/>
      <c r="LER265" s="183"/>
      <c r="LES265" s="183"/>
      <c r="LET265" s="183"/>
      <c r="LEU265" s="183"/>
      <c r="LEV265" s="183"/>
      <c r="LEW265" s="183"/>
      <c r="LEX265" s="183"/>
      <c r="LEY265" s="183"/>
      <c r="LEZ265" s="183"/>
      <c r="LFA265" s="183"/>
      <c r="LFB265" s="183"/>
      <c r="LFC265" s="183"/>
      <c r="LFD265" s="183"/>
      <c r="LFE265" s="183"/>
      <c r="LFF265" s="183"/>
      <c r="LFG265" s="183"/>
      <c r="LFH265" s="183"/>
      <c r="LFI265" s="183"/>
      <c r="LFJ265" s="183"/>
      <c r="LFK265" s="183"/>
      <c r="LFL265" s="183"/>
      <c r="LFM265" s="183"/>
      <c r="LFN265" s="183"/>
      <c r="LFO265" s="183"/>
      <c r="LFP265" s="183"/>
      <c r="LFQ265" s="183"/>
      <c r="LFR265" s="183"/>
      <c r="LFS265" s="183"/>
      <c r="LFT265" s="183"/>
      <c r="LFU265" s="183"/>
      <c r="LFV265" s="183"/>
      <c r="LFW265" s="183"/>
      <c r="LFX265" s="183"/>
      <c r="LFY265" s="183"/>
      <c r="LFZ265" s="183"/>
      <c r="LGA265" s="183"/>
      <c r="LGB265" s="183"/>
      <c r="LGC265" s="183"/>
      <c r="LGD265" s="183"/>
      <c r="LGE265" s="183"/>
      <c r="LGF265" s="183"/>
      <c r="LGG265" s="183"/>
      <c r="LGH265" s="183"/>
      <c r="LGI265" s="183"/>
      <c r="LGJ265" s="183"/>
      <c r="LGK265" s="183"/>
      <c r="LGL265" s="183"/>
      <c r="LGM265" s="183"/>
      <c r="LGN265" s="183"/>
      <c r="LGO265" s="183"/>
      <c r="LGP265" s="183"/>
      <c r="LGQ265" s="183"/>
      <c r="LGR265" s="183"/>
      <c r="LGS265" s="183"/>
      <c r="LGT265" s="183"/>
      <c r="LGU265" s="183"/>
      <c r="LGV265" s="183"/>
      <c r="LGW265" s="183"/>
      <c r="LGX265" s="183"/>
      <c r="LGY265" s="183"/>
      <c r="LGZ265" s="183"/>
      <c r="LHA265" s="183"/>
      <c r="LHB265" s="183"/>
      <c r="LHC265" s="183"/>
      <c r="LHD265" s="183"/>
      <c r="LHE265" s="183"/>
      <c r="LHF265" s="183"/>
      <c r="LHG265" s="183"/>
      <c r="LHH265" s="183"/>
      <c r="LHI265" s="183"/>
      <c r="LHJ265" s="183"/>
      <c r="LHK265" s="183"/>
      <c r="LHL265" s="183"/>
      <c r="LHM265" s="183"/>
      <c r="LHN265" s="183"/>
      <c r="LHO265" s="183"/>
      <c r="LHP265" s="183"/>
      <c r="LHQ265" s="183"/>
      <c r="LHR265" s="183"/>
      <c r="LHS265" s="183"/>
      <c r="LHT265" s="183"/>
      <c r="LHU265" s="183"/>
      <c r="LHV265" s="183"/>
      <c r="LHW265" s="183"/>
      <c r="LHX265" s="183"/>
      <c r="LHY265" s="183"/>
      <c r="LHZ265" s="183"/>
      <c r="LIA265" s="183"/>
      <c r="LIB265" s="183"/>
      <c r="LIC265" s="183"/>
      <c r="LID265" s="183"/>
      <c r="LIE265" s="183"/>
      <c r="LIF265" s="183"/>
      <c r="LIG265" s="183"/>
      <c r="LIH265" s="183"/>
      <c r="LII265" s="183"/>
      <c r="LIJ265" s="183"/>
      <c r="LIK265" s="183"/>
      <c r="LIL265" s="183"/>
      <c r="LIM265" s="183"/>
      <c r="LIN265" s="183"/>
      <c r="LIO265" s="183"/>
      <c r="LIP265" s="183"/>
      <c r="LIQ265" s="183"/>
      <c r="LIR265" s="183"/>
      <c r="LIS265" s="183"/>
      <c r="LIT265" s="183"/>
      <c r="LIU265" s="183"/>
      <c r="LIV265" s="183"/>
      <c r="LIW265" s="183"/>
      <c r="LIX265" s="183"/>
      <c r="LIY265" s="183"/>
      <c r="LIZ265" s="183"/>
      <c r="LJA265" s="183"/>
      <c r="LJB265" s="183"/>
      <c r="LJC265" s="183"/>
      <c r="LJD265" s="183"/>
      <c r="LJE265" s="183"/>
      <c r="LJF265" s="183"/>
      <c r="LJG265" s="183"/>
      <c r="LJH265" s="183"/>
      <c r="LJI265" s="183"/>
      <c r="LJJ265" s="183"/>
      <c r="LJK265" s="183"/>
      <c r="LJL265" s="183"/>
      <c r="LJM265" s="183"/>
      <c r="LJN265" s="183"/>
      <c r="LJO265" s="183"/>
      <c r="LJP265" s="183"/>
      <c r="LJQ265" s="183"/>
      <c r="LJR265" s="183"/>
      <c r="LJS265" s="183"/>
      <c r="LJT265" s="183"/>
      <c r="LJU265" s="183"/>
      <c r="LJV265" s="183"/>
      <c r="LJW265" s="183"/>
      <c r="LJX265" s="183"/>
      <c r="LJY265" s="183"/>
      <c r="LJZ265" s="183"/>
      <c r="LKA265" s="183"/>
      <c r="LKB265" s="183"/>
      <c r="LKC265" s="183"/>
      <c r="LKD265" s="183"/>
      <c r="LKE265" s="183"/>
      <c r="LKF265" s="183"/>
      <c r="LKG265" s="183"/>
      <c r="LKH265" s="183"/>
      <c r="LKI265" s="183"/>
      <c r="LKJ265" s="183"/>
      <c r="LKK265" s="183"/>
      <c r="LKL265" s="183"/>
      <c r="LKM265" s="183"/>
      <c r="LKN265" s="183"/>
      <c r="LKO265" s="183"/>
      <c r="LKP265" s="183"/>
      <c r="LKQ265" s="183"/>
      <c r="LKR265" s="183"/>
      <c r="LKS265" s="183"/>
      <c r="LKT265" s="183"/>
      <c r="LKU265" s="183"/>
      <c r="LKV265" s="183"/>
      <c r="LKW265" s="183"/>
      <c r="LKX265" s="183"/>
      <c r="LKY265" s="183"/>
      <c r="LKZ265" s="183"/>
      <c r="LLA265" s="183"/>
      <c r="LLB265" s="183"/>
      <c r="LLC265" s="183"/>
      <c r="LLD265" s="183"/>
      <c r="LLE265" s="183"/>
      <c r="LLF265" s="183"/>
      <c r="LLG265" s="183"/>
      <c r="LLH265" s="183"/>
      <c r="LLI265" s="183"/>
      <c r="LLJ265" s="183"/>
      <c r="LLK265" s="183"/>
      <c r="LLL265" s="183"/>
      <c r="LLM265" s="183"/>
      <c r="LLN265" s="183"/>
      <c r="LLO265" s="183"/>
      <c r="LLP265" s="183"/>
      <c r="LLQ265" s="183"/>
      <c r="LLR265" s="183"/>
      <c r="LLS265" s="183"/>
      <c r="LLT265" s="183"/>
      <c r="LLU265" s="183"/>
      <c r="LLV265" s="183"/>
      <c r="LLW265" s="183"/>
      <c r="LLX265" s="183"/>
      <c r="LLY265" s="183"/>
      <c r="LLZ265" s="183"/>
      <c r="LMA265" s="183"/>
      <c r="LMB265" s="183"/>
      <c r="LMC265" s="183"/>
      <c r="LMD265" s="183"/>
      <c r="LME265" s="183"/>
      <c r="LMF265" s="183"/>
      <c r="LMG265" s="183"/>
      <c r="LMH265" s="183"/>
      <c r="LMI265" s="183"/>
      <c r="LMJ265" s="183"/>
      <c r="LMK265" s="183"/>
      <c r="LML265" s="183"/>
      <c r="LMM265" s="183"/>
      <c r="LMN265" s="183"/>
      <c r="LMO265" s="183"/>
      <c r="LMP265" s="183"/>
      <c r="LMQ265" s="183"/>
      <c r="LMR265" s="183"/>
      <c r="LMS265" s="183"/>
      <c r="LMT265" s="183"/>
      <c r="LMU265" s="183"/>
      <c r="LMV265" s="183"/>
      <c r="LMW265" s="183"/>
      <c r="LMX265" s="183"/>
      <c r="LMY265" s="183"/>
      <c r="LMZ265" s="183"/>
      <c r="LNA265" s="183"/>
      <c r="LNB265" s="183"/>
      <c r="LNC265" s="183"/>
      <c r="LND265" s="183"/>
      <c r="LNE265" s="183"/>
      <c r="LNF265" s="183"/>
      <c r="LNG265" s="183"/>
      <c r="LNH265" s="183"/>
      <c r="LNI265" s="183"/>
      <c r="LNJ265" s="183"/>
      <c r="LNK265" s="183"/>
      <c r="LNL265" s="183"/>
      <c r="LNM265" s="183"/>
      <c r="LNN265" s="183"/>
      <c r="LNO265" s="183"/>
      <c r="LNP265" s="183"/>
      <c r="LNQ265" s="183"/>
      <c r="LNR265" s="183"/>
      <c r="LNS265" s="183"/>
      <c r="LNT265" s="183"/>
      <c r="LNU265" s="183"/>
      <c r="LNV265" s="183"/>
      <c r="LNW265" s="183"/>
      <c r="LNX265" s="183"/>
      <c r="LNY265" s="183"/>
      <c r="LNZ265" s="183"/>
      <c r="LOA265" s="183"/>
      <c r="LOB265" s="183"/>
      <c r="LOC265" s="183"/>
      <c r="LOD265" s="183"/>
      <c r="LOE265" s="183"/>
      <c r="LOF265" s="183"/>
      <c r="LOG265" s="183"/>
      <c r="LOH265" s="183"/>
      <c r="LOI265" s="183"/>
      <c r="LOJ265" s="183"/>
      <c r="LOK265" s="183"/>
      <c r="LOL265" s="183"/>
      <c r="LOM265" s="183"/>
      <c r="LON265" s="183"/>
      <c r="LOO265" s="183"/>
      <c r="LOP265" s="183"/>
      <c r="LOQ265" s="183"/>
      <c r="LOR265" s="183"/>
      <c r="LOS265" s="183"/>
      <c r="LOT265" s="183"/>
      <c r="LOU265" s="183"/>
      <c r="LOV265" s="183"/>
      <c r="LOW265" s="183"/>
      <c r="LOX265" s="183"/>
      <c r="LOY265" s="183"/>
      <c r="LOZ265" s="183"/>
      <c r="LPA265" s="183"/>
      <c r="LPB265" s="183"/>
      <c r="LPC265" s="183"/>
      <c r="LPD265" s="183"/>
      <c r="LPE265" s="183"/>
      <c r="LPF265" s="183"/>
      <c r="LPG265" s="183"/>
      <c r="LPH265" s="183"/>
      <c r="LPI265" s="183"/>
      <c r="LPJ265" s="183"/>
      <c r="LPK265" s="183"/>
      <c r="LPL265" s="183"/>
      <c r="LPM265" s="183"/>
      <c r="LPN265" s="183"/>
      <c r="LPO265" s="183"/>
      <c r="LPP265" s="183"/>
      <c r="LPQ265" s="183"/>
      <c r="LPR265" s="183"/>
      <c r="LPS265" s="183"/>
      <c r="LPT265" s="183"/>
      <c r="LPU265" s="183"/>
      <c r="LPV265" s="183"/>
      <c r="LPW265" s="183"/>
      <c r="LPX265" s="183"/>
      <c r="LPY265" s="183"/>
      <c r="LPZ265" s="183"/>
      <c r="LQA265" s="183"/>
      <c r="LQB265" s="183"/>
      <c r="LQC265" s="183"/>
      <c r="LQD265" s="183"/>
      <c r="LQE265" s="183"/>
      <c r="LQF265" s="183"/>
      <c r="LQG265" s="183"/>
      <c r="LQH265" s="183"/>
      <c r="LQI265" s="183"/>
      <c r="LQJ265" s="183"/>
      <c r="LQK265" s="183"/>
      <c r="LQL265" s="183"/>
      <c r="LQM265" s="183"/>
      <c r="LQN265" s="183"/>
      <c r="LQO265" s="183"/>
      <c r="LQP265" s="183"/>
      <c r="LQQ265" s="183"/>
      <c r="LQR265" s="183"/>
      <c r="LQS265" s="183"/>
      <c r="LQT265" s="183"/>
      <c r="LQU265" s="183"/>
      <c r="LQV265" s="183"/>
      <c r="LQW265" s="183"/>
      <c r="LQX265" s="183"/>
      <c r="LQY265" s="183"/>
      <c r="LQZ265" s="183"/>
      <c r="LRA265" s="183"/>
      <c r="LRB265" s="183"/>
      <c r="LRC265" s="183"/>
      <c r="LRD265" s="183"/>
      <c r="LRE265" s="183"/>
      <c r="LRF265" s="183"/>
      <c r="LRG265" s="183"/>
      <c r="LRH265" s="183"/>
      <c r="LRI265" s="183"/>
      <c r="LRJ265" s="183"/>
      <c r="LRK265" s="183"/>
      <c r="LRL265" s="183"/>
      <c r="LRM265" s="183"/>
      <c r="LRN265" s="183"/>
      <c r="LRO265" s="183"/>
      <c r="LRP265" s="183"/>
      <c r="LRQ265" s="183"/>
      <c r="LRR265" s="183"/>
      <c r="LRS265" s="183"/>
      <c r="LRT265" s="183"/>
      <c r="LRU265" s="183"/>
      <c r="LRV265" s="183"/>
      <c r="LRW265" s="183"/>
      <c r="LRX265" s="183"/>
      <c r="LRY265" s="183"/>
      <c r="LRZ265" s="183"/>
      <c r="LSA265" s="183"/>
      <c r="LSB265" s="183"/>
      <c r="LSC265" s="183"/>
      <c r="LSD265" s="183"/>
      <c r="LSE265" s="183"/>
      <c r="LSF265" s="183"/>
      <c r="LSG265" s="183"/>
      <c r="LSH265" s="183"/>
      <c r="LSI265" s="183"/>
      <c r="LSJ265" s="183"/>
      <c r="LSK265" s="183"/>
      <c r="LSL265" s="183"/>
      <c r="LSM265" s="183"/>
      <c r="LSN265" s="183"/>
      <c r="LSO265" s="183"/>
      <c r="LSP265" s="183"/>
      <c r="LSQ265" s="183"/>
      <c r="LSR265" s="183"/>
      <c r="LSS265" s="183"/>
      <c r="LST265" s="183"/>
      <c r="LSU265" s="183"/>
      <c r="LSV265" s="183"/>
      <c r="LSW265" s="183"/>
      <c r="LSX265" s="183"/>
      <c r="LSY265" s="183"/>
      <c r="LSZ265" s="183"/>
      <c r="LTA265" s="183"/>
      <c r="LTB265" s="183"/>
      <c r="LTC265" s="183"/>
      <c r="LTD265" s="183"/>
      <c r="LTE265" s="183"/>
      <c r="LTF265" s="183"/>
      <c r="LTG265" s="183"/>
      <c r="LTH265" s="183"/>
      <c r="LTI265" s="183"/>
      <c r="LTJ265" s="183"/>
      <c r="LTK265" s="183"/>
      <c r="LTL265" s="183"/>
      <c r="LTM265" s="183"/>
      <c r="LTN265" s="183"/>
      <c r="LTO265" s="183"/>
      <c r="LTP265" s="183"/>
      <c r="LTQ265" s="183"/>
      <c r="LTR265" s="183"/>
      <c r="LTS265" s="183"/>
      <c r="LTT265" s="183"/>
      <c r="LTU265" s="183"/>
      <c r="LTV265" s="183"/>
      <c r="LTW265" s="183"/>
      <c r="LTX265" s="183"/>
      <c r="LTY265" s="183"/>
      <c r="LTZ265" s="183"/>
      <c r="LUA265" s="183"/>
      <c r="LUB265" s="183"/>
      <c r="LUC265" s="183"/>
      <c r="LUD265" s="183"/>
      <c r="LUE265" s="183"/>
      <c r="LUF265" s="183"/>
      <c r="LUG265" s="183"/>
      <c r="LUH265" s="183"/>
      <c r="LUI265" s="183"/>
      <c r="LUJ265" s="183"/>
      <c r="LUK265" s="183"/>
      <c r="LUL265" s="183"/>
      <c r="LUM265" s="183"/>
      <c r="LUN265" s="183"/>
      <c r="LUO265" s="183"/>
      <c r="LUP265" s="183"/>
      <c r="LUQ265" s="183"/>
      <c r="LUR265" s="183"/>
      <c r="LUS265" s="183"/>
      <c r="LUT265" s="183"/>
      <c r="LUU265" s="183"/>
      <c r="LUV265" s="183"/>
      <c r="LUW265" s="183"/>
      <c r="LUX265" s="183"/>
      <c r="LUY265" s="183"/>
      <c r="LUZ265" s="183"/>
      <c r="LVA265" s="183"/>
      <c r="LVB265" s="183"/>
      <c r="LVC265" s="183"/>
      <c r="LVD265" s="183"/>
      <c r="LVE265" s="183"/>
      <c r="LVF265" s="183"/>
      <c r="LVG265" s="183"/>
      <c r="LVH265" s="183"/>
      <c r="LVI265" s="183"/>
      <c r="LVJ265" s="183"/>
      <c r="LVK265" s="183"/>
      <c r="LVL265" s="183"/>
      <c r="LVM265" s="183"/>
      <c r="LVN265" s="183"/>
      <c r="LVO265" s="183"/>
      <c r="LVP265" s="183"/>
      <c r="LVQ265" s="183"/>
      <c r="LVR265" s="183"/>
      <c r="LVS265" s="183"/>
      <c r="LVT265" s="183"/>
      <c r="LVU265" s="183"/>
      <c r="LVV265" s="183"/>
      <c r="LVW265" s="183"/>
      <c r="LVX265" s="183"/>
      <c r="LVY265" s="183"/>
      <c r="LVZ265" s="183"/>
      <c r="LWA265" s="183"/>
      <c r="LWB265" s="183"/>
      <c r="LWC265" s="183"/>
      <c r="LWD265" s="183"/>
      <c r="LWE265" s="183"/>
      <c r="LWF265" s="183"/>
      <c r="LWG265" s="183"/>
      <c r="LWH265" s="183"/>
      <c r="LWI265" s="183"/>
      <c r="LWJ265" s="183"/>
      <c r="LWK265" s="183"/>
      <c r="LWL265" s="183"/>
      <c r="LWM265" s="183"/>
      <c r="LWN265" s="183"/>
      <c r="LWO265" s="183"/>
      <c r="LWP265" s="183"/>
      <c r="LWQ265" s="183"/>
      <c r="LWR265" s="183"/>
      <c r="LWS265" s="183"/>
      <c r="LWT265" s="183"/>
      <c r="LWU265" s="183"/>
      <c r="LWV265" s="183"/>
      <c r="LWW265" s="183"/>
      <c r="LWX265" s="183"/>
      <c r="LWY265" s="183"/>
      <c r="LWZ265" s="183"/>
      <c r="LXA265" s="183"/>
      <c r="LXB265" s="183"/>
      <c r="LXC265" s="183"/>
      <c r="LXD265" s="183"/>
      <c r="LXE265" s="183"/>
      <c r="LXF265" s="183"/>
      <c r="LXG265" s="183"/>
      <c r="LXH265" s="183"/>
      <c r="LXI265" s="183"/>
      <c r="LXJ265" s="183"/>
      <c r="LXK265" s="183"/>
      <c r="LXL265" s="183"/>
      <c r="LXM265" s="183"/>
      <c r="LXN265" s="183"/>
      <c r="LXO265" s="183"/>
      <c r="LXP265" s="183"/>
      <c r="LXQ265" s="183"/>
      <c r="LXR265" s="183"/>
      <c r="LXS265" s="183"/>
      <c r="LXT265" s="183"/>
      <c r="LXU265" s="183"/>
      <c r="LXV265" s="183"/>
      <c r="LXW265" s="183"/>
      <c r="LXX265" s="183"/>
      <c r="LXY265" s="183"/>
      <c r="LXZ265" s="183"/>
      <c r="LYA265" s="183"/>
      <c r="LYB265" s="183"/>
      <c r="LYC265" s="183"/>
      <c r="LYD265" s="183"/>
      <c r="LYE265" s="183"/>
      <c r="LYF265" s="183"/>
      <c r="LYG265" s="183"/>
      <c r="LYH265" s="183"/>
      <c r="LYI265" s="183"/>
      <c r="LYJ265" s="183"/>
      <c r="LYK265" s="183"/>
      <c r="LYL265" s="183"/>
      <c r="LYM265" s="183"/>
      <c r="LYN265" s="183"/>
      <c r="LYO265" s="183"/>
      <c r="LYP265" s="183"/>
      <c r="LYQ265" s="183"/>
      <c r="LYR265" s="183"/>
      <c r="LYS265" s="183"/>
      <c r="LYT265" s="183"/>
      <c r="LYU265" s="183"/>
      <c r="LYV265" s="183"/>
      <c r="LYW265" s="183"/>
      <c r="LYX265" s="183"/>
      <c r="LYY265" s="183"/>
      <c r="LYZ265" s="183"/>
      <c r="LZA265" s="183"/>
      <c r="LZB265" s="183"/>
      <c r="LZC265" s="183"/>
      <c r="LZD265" s="183"/>
      <c r="LZE265" s="183"/>
      <c r="LZF265" s="183"/>
      <c r="LZG265" s="183"/>
      <c r="LZH265" s="183"/>
      <c r="LZI265" s="183"/>
      <c r="LZJ265" s="183"/>
      <c r="LZK265" s="183"/>
      <c r="LZL265" s="183"/>
      <c r="LZM265" s="183"/>
      <c r="LZN265" s="183"/>
      <c r="LZO265" s="183"/>
      <c r="LZP265" s="183"/>
      <c r="LZQ265" s="183"/>
      <c r="LZR265" s="183"/>
      <c r="LZS265" s="183"/>
      <c r="LZT265" s="183"/>
      <c r="LZU265" s="183"/>
      <c r="LZV265" s="183"/>
      <c r="LZW265" s="183"/>
      <c r="LZX265" s="183"/>
      <c r="LZY265" s="183"/>
      <c r="LZZ265" s="183"/>
      <c r="MAA265" s="183"/>
      <c r="MAB265" s="183"/>
      <c r="MAC265" s="183"/>
      <c r="MAD265" s="183"/>
      <c r="MAE265" s="183"/>
      <c r="MAF265" s="183"/>
      <c r="MAG265" s="183"/>
      <c r="MAH265" s="183"/>
      <c r="MAI265" s="183"/>
      <c r="MAJ265" s="183"/>
      <c r="MAK265" s="183"/>
      <c r="MAL265" s="183"/>
      <c r="MAM265" s="183"/>
      <c r="MAN265" s="183"/>
      <c r="MAO265" s="183"/>
      <c r="MAP265" s="183"/>
      <c r="MAQ265" s="183"/>
      <c r="MAR265" s="183"/>
      <c r="MAS265" s="183"/>
      <c r="MAT265" s="183"/>
      <c r="MAU265" s="183"/>
      <c r="MAV265" s="183"/>
      <c r="MAW265" s="183"/>
      <c r="MAX265" s="183"/>
      <c r="MAY265" s="183"/>
      <c r="MAZ265" s="183"/>
      <c r="MBA265" s="183"/>
      <c r="MBB265" s="183"/>
      <c r="MBC265" s="183"/>
      <c r="MBD265" s="183"/>
      <c r="MBE265" s="183"/>
      <c r="MBF265" s="183"/>
      <c r="MBG265" s="183"/>
      <c r="MBH265" s="183"/>
      <c r="MBI265" s="183"/>
      <c r="MBJ265" s="183"/>
      <c r="MBK265" s="183"/>
      <c r="MBL265" s="183"/>
      <c r="MBM265" s="183"/>
      <c r="MBN265" s="183"/>
      <c r="MBO265" s="183"/>
      <c r="MBP265" s="183"/>
      <c r="MBQ265" s="183"/>
      <c r="MBR265" s="183"/>
      <c r="MBS265" s="183"/>
      <c r="MBT265" s="183"/>
      <c r="MBU265" s="183"/>
      <c r="MBV265" s="183"/>
      <c r="MBW265" s="183"/>
      <c r="MBX265" s="183"/>
      <c r="MBY265" s="183"/>
      <c r="MBZ265" s="183"/>
      <c r="MCA265" s="183"/>
      <c r="MCB265" s="183"/>
      <c r="MCC265" s="183"/>
      <c r="MCD265" s="183"/>
      <c r="MCE265" s="183"/>
      <c r="MCF265" s="183"/>
      <c r="MCG265" s="183"/>
      <c r="MCH265" s="183"/>
      <c r="MCI265" s="183"/>
      <c r="MCJ265" s="183"/>
      <c r="MCK265" s="183"/>
      <c r="MCL265" s="183"/>
      <c r="MCM265" s="183"/>
      <c r="MCN265" s="183"/>
      <c r="MCO265" s="183"/>
      <c r="MCP265" s="183"/>
      <c r="MCQ265" s="183"/>
      <c r="MCR265" s="183"/>
      <c r="MCS265" s="183"/>
      <c r="MCT265" s="183"/>
      <c r="MCU265" s="183"/>
      <c r="MCV265" s="183"/>
      <c r="MCW265" s="183"/>
      <c r="MCX265" s="183"/>
      <c r="MCY265" s="183"/>
      <c r="MCZ265" s="183"/>
      <c r="MDA265" s="183"/>
      <c r="MDB265" s="183"/>
      <c r="MDC265" s="183"/>
      <c r="MDD265" s="183"/>
      <c r="MDE265" s="183"/>
      <c r="MDF265" s="183"/>
      <c r="MDG265" s="183"/>
      <c r="MDH265" s="183"/>
      <c r="MDI265" s="183"/>
      <c r="MDJ265" s="183"/>
      <c r="MDK265" s="183"/>
      <c r="MDL265" s="183"/>
      <c r="MDM265" s="183"/>
      <c r="MDN265" s="183"/>
      <c r="MDO265" s="183"/>
      <c r="MDP265" s="183"/>
      <c r="MDQ265" s="183"/>
      <c r="MDR265" s="183"/>
      <c r="MDS265" s="183"/>
      <c r="MDT265" s="183"/>
      <c r="MDU265" s="183"/>
      <c r="MDV265" s="183"/>
      <c r="MDW265" s="183"/>
      <c r="MDX265" s="183"/>
      <c r="MDY265" s="183"/>
      <c r="MDZ265" s="183"/>
      <c r="MEA265" s="183"/>
      <c r="MEB265" s="183"/>
      <c r="MEC265" s="183"/>
      <c r="MED265" s="183"/>
      <c r="MEE265" s="183"/>
      <c r="MEF265" s="183"/>
      <c r="MEG265" s="183"/>
      <c r="MEH265" s="183"/>
      <c r="MEI265" s="183"/>
      <c r="MEJ265" s="183"/>
      <c r="MEK265" s="183"/>
      <c r="MEL265" s="183"/>
      <c r="MEM265" s="183"/>
      <c r="MEN265" s="183"/>
      <c r="MEO265" s="183"/>
      <c r="MEP265" s="183"/>
      <c r="MEQ265" s="183"/>
      <c r="MER265" s="183"/>
      <c r="MES265" s="183"/>
      <c r="MET265" s="183"/>
      <c r="MEU265" s="183"/>
      <c r="MEV265" s="183"/>
      <c r="MEW265" s="183"/>
      <c r="MEX265" s="183"/>
      <c r="MEY265" s="183"/>
      <c r="MEZ265" s="183"/>
      <c r="MFA265" s="183"/>
      <c r="MFB265" s="183"/>
      <c r="MFC265" s="183"/>
      <c r="MFD265" s="183"/>
      <c r="MFE265" s="183"/>
      <c r="MFF265" s="183"/>
      <c r="MFG265" s="183"/>
      <c r="MFH265" s="183"/>
      <c r="MFI265" s="183"/>
      <c r="MFJ265" s="183"/>
      <c r="MFK265" s="183"/>
      <c r="MFL265" s="183"/>
      <c r="MFM265" s="183"/>
      <c r="MFN265" s="183"/>
      <c r="MFO265" s="183"/>
      <c r="MFP265" s="183"/>
      <c r="MFQ265" s="183"/>
      <c r="MFR265" s="183"/>
      <c r="MFS265" s="183"/>
      <c r="MFT265" s="183"/>
      <c r="MFU265" s="183"/>
      <c r="MFV265" s="183"/>
      <c r="MFW265" s="183"/>
      <c r="MFX265" s="183"/>
      <c r="MFY265" s="183"/>
      <c r="MFZ265" s="183"/>
      <c r="MGA265" s="183"/>
      <c r="MGB265" s="183"/>
      <c r="MGC265" s="183"/>
      <c r="MGD265" s="183"/>
      <c r="MGE265" s="183"/>
      <c r="MGF265" s="183"/>
      <c r="MGG265" s="183"/>
      <c r="MGH265" s="183"/>
      <c r="MGI265" s="183"/>
      <c r="MGJ265" s="183"/>
      <c r="MGK265" s="183"/>
      <c r="MGL265" s="183"/>
      <c r="MGM265" s="183"/>
      <c r="MGN265" s="183"/>
      <c r="MGO265" s="183"/>
      <c r="MGP265" s="183"/>
      <c r="MGQ265" s="183"/>
      <c r="MGR265" s="183"/>
      <c r="MGS265" s="183"/>
      <c r="MGT265" s="183"/>
      <c r="MGU265" s="183"/>
      <c r="MGV265" s="183"/>
      <c r="MGW265" s="183"/>
      <c r="MGX265" s="183"/>
      <c r="MGY265" s="183"/>
      <c r="MGZ265" s="183"/>
      <c r="MHA265" s="183"/>
      <c r="MHB265" s="183"/>
      <c r="MHC265" s="183"/>
      <c r="MHD265" s="183"/>
      <c r="MHE265" s="183"/>
      <c r="MHF265" s="183"/>
      <c r="MHG265" s="183"/>
      <c r="MHH265" s="183"/>
      <c r="MHI265" s="183"/>
      <c r="MHJ265" s="183"/>
      <c r="MHK265" s="183"/>
      <c r="MHL265" s="183"/>
      <c r="MHM265" s="183"/>
      <c r="MHN265" s="183"/>
      <c r="MHO265" s="183"/>
      <c r="MHP265" s="183"/>
      <c r="MHQ265" s="183"/>
      <c r="MHR265" s="183"/>
      <c r="MHS265" s="183"/>
      <c r="MHT265" s="183"/>
      <c r="MHU265" s="183"/>
      <c r="MHV265" s="183"/>
      <c r="MHW265" s="183"/>
      <c r="MHX265" s="183"/>
      <c r="MHY265" s="183"/>
      <c r="MHZ265" s="183"/>
      <c r="MIA265" s="183"/>
      <c r="MIB265" s="183"/>
      <c r="MIC265" s="183"/>
      <c r="MID265" s="183"/>
      <c r="MIE265" s="183"/>
      <c r="MIF265" s="183"/>
      <c r="MIG265" s="183"/>
      <c r="MIH265" s="183"/>
      <c r="MII265" s="183"/>
      <c r="MIJ265" s="183"/>
      <c r="MIK265" s="183"/>
      <c r="MIL265" s="183"/>
      <c r="MIM265" s="183"/>
      <c r="MIN265" s="183"/>
      <c r="MIO265" s="183"/>
      <c r="MIP265" s="183"/>
      <c r="MIQ265" s="183"/>
      <c r="MIR265" s="183"/>
      <c r="MIS265" s="183"/>
      <c r="MIT265" s="183"/>
      <c r="MIU265" s="183"/>
      <c r="MIV265" s="183"/>
      <c r="MIW265" s="183"/>
      <c r="MIX265" s="183"/>
      <c r="MIY265" s="183"/>
      <c r="MIZ265" s="183"/>
      <c r="MJA265" s="183"/>
      <c r="MJB265" s="183"/>
      <c r="MJC265" s="183"/>
      <c r="MJD265" s="183"/>
      <c r="MJE265" s="183"/>
      <c r="MJF265" s="183"/>
      <c r="MJG265" s="183"/>
      <c r="MJH265" s="183"/>
      <c r="MJI265" s="183"/>
      <c r="MJJ265" s="183"/>
      <c r="MJK265" s="183"/>
      <c r="MJL265" s="183"/>
      <c r="MJM265" s="183"/>
      <c r="MJN265" s="183"/>
      <c r="MJO265" s="183"/>
      <c r="MJP265" s="183"/>
      <c r="MJQ265" s="183"/>
      <c r="MJR265" s="183"/>
      <c r="MJS265" s="183"/>
      <c r="MJT265" s="183"/>
      <c r="MJU265" s="183"/>
      <c r="MJV265" s="183"/>
      <c r="MJW265" s="183"/>
      <c r="MJX265" s="183"/>
      <c r="MJY265" s="183"/>
      <c r="MJZ265" s="183"/>
      <c r="MKA265" s="183"/>
      <c r="MKB265" s="183"/>
      <c r="MKC265" s="183"/>
      <c r="MKD265" s="183"/>
      <c r="MKE265" s="183"/>
      <c r="MKF265" s="183"/>
      <c r="MKG265" s="183"/>
      <c r="MKH265" s="183"/>
      <c r="MKI265" s="183"/>
      <c r="MKJ265" s="183"/>
      <c r="MKK265" s="183"/>
      <c r="MKL265" s="183"/>
      <c r="MKM265" s="183"/>
      <c r="MKN265" s="183"/>
      <c r="MKO265" s="183"/>
      <c r="MKP265" s="183"/>
      <c r="MKQ265" s="183"/>
      <c r="MKR265" s="183"/>
      <c r="MKS265" s="183"/>
      <c r="MKT265" s="183"/>
      <c r="MKU265" s="183"/>
      <c r="MKV265" s="183"/>
      <c r="MKW265" s="183"/>
      <c r="MKX265" s="183"/>
      <c r="MKY265" s="183"/>
      <c r="MKZ265" s="183"/>
      <c r="MLA265" s="183"/>
      <c r="MLB265" s="183"/>
      <c r="MLC265" s="183"/>
      <c r="MLD265" s="183"/>
      <c r="MLE265" s="183"/>
      <c r="MLF265" s="183"/>
      <c r="MLG265" s="183"/>
      <c r="MLH265" s="183"/>
      <c r="MLI265" s="183"/>
      <c r="MLJ265" s="183"/>
      <c r="MLK265" s="183"/>
      <c r="MLL265" s="183"/>
      <c r="MLM265" s="183"/>
      <c r="MLN265" s="183"/>
      <c r="MLO265" s="183"/>
      <c r="MLP265" s="183"/>
      <c r="MLQ265" s="183"/>
      <c r="MLR265" s="183"/>
      <c r="MLS265" s="183"/>
      <c r="MLT265" s="183"/>
      <c r="MLU265" s="183"/>
      <c r="MLV265" s="183"/>
      <c r="MLW265" s="183"/>
      <c r="MLX265" s="183"/>
      <c r="MLY265" s="183"/>
      <c r="MLZ265" s="183"/>
      <c r="MMA265" s="183"/>
      <c r="MMB265" s="183"/>
      <c r="MMC265" s="183"/>
      <c r="MMD265" s="183"/>
      <c r="MME265" s="183"/>
      <c r="MMF265" s="183"/>
      <c r="MMG265" s="183"/>
      <c r="MMH265" s="183"/>
      <c r="MMI265" s="183"/>
      <c r="MMJ265" s="183"/>
      <c r="MMK265" s="183"/>
      <c r="MML265" s="183"/>
      <c r="MMM265" s="183"/>
      <c r="MMN265" s="183"/>
      <c r="MMO265" s="183"/>
      <c r="MMP265" s="183"/>
      <c r="MMQ265" s="183"/>
      <c r="MMR265" s="183"/>
      <c r="MMS265" s="183"/>
      <c r="MMT265" s="183"/>
      <c r="MMU265" s="183"/>
      <c r="MMV265" s="183"/>
      <c r="MMW265" s="183"/>
      <c r="MMX265" s="183"/>
      <c r="MMY265" s="183"/>
      <c r="MMZ265" s="183"/>
      <c r="MNA265" s="183"/>
      <c r="MNB265" s="183"/>
      <c r="MNC265" s="183"/>
      <c r="MND265" s="183"/>
      <c r="MNE265" s="183"/>
      <c r="MNF265" s="183"/>
      <c r="MNG265" s="183"/>
      <c r="MNH265" s="183"/>
      <c r="MNI265" s="183"/>
      <c r="MNJ265" s="183"/>
      <c r="MNK265" s="183"/>
      <c r="MNL265" s="183"/>
      <c r="MNM265" s="183"/>
      <c r="MNN265" s="183"/>
      <c r="MNO265" s="183"/>
      <c r="MNP265" s="183"/>
      <c r="MNQ265" s="183"/>
      <c r="MNR265" s="183"/>
      <c r="MNS265" s="183"/>
      <c r="MNT265" s="183"/>
      <c r="MNU265" s="183"/>
      <c r="MNV265" s="183"/>
      <c r="MNW265" s="183"/>
      <c r="MNX265" s="183"/>
      <c r="MNY265" s="183"/>
      <c r="MNZ265" s="183"/>
      <c r="MOA265" s="183"/>
      <c r="MOB265" s="183"/>
      <c r="MOC265" s="183"/>
      <c r="MOD265" s="183"/>
      <c r="MOE265" s="183"/>
      <c r="MOF265" s="183"/>
      <c r="MOG265" s="183"/>
      <c r="MOH265" s="183"/>
      <c r="MOI265" s="183"/>
      <c r="MOJ265" s="183"/>
      <c r="MOK265" s="183"/>
      <c r="MOL265" s="183"/>
      <c r="MOM265" s="183"/>
      <c r="MON265" s="183"/>
      <c r="MOO265" s="183"/>
      <c r="MOP265" s="183"/>
      <c r="MOQ265" s="183"/>
      <c r="MOR265" s="183"/>
      <c r="MOS265" s="183"/>
      <c r="MOT265" s="183"/>
      <c r="MOU265" s="183"/>
      <c r="MOV265" s="183"/>
      <c r="MOW265" s="183"/>
      <c r="MOX265" s="183"/>
      <c r="MOY265" s="183"/>
      <c r="MOZ265" s="183"/>
      <c r="MPA265" s="183"/>
      <c r="MPB265" s="183"/>
      <c r="MPC265" s="183"/>
      <c r="MPD265" s="183"/>
      <c r="MPE265" s="183"/>
      <c r="MPF265" s="183"/>
      <c r="MPG265" s="183"/>
      <c r="MPH265" s="183"/>
      <c r="MPI265" s="183"/>
      <c r="MPJ265" s="183"/>
      <c r="MPK265" s="183"/>
      <c r="MPL265" s="183"/>
      <c r="MPM265" s="183"/>
      <c r="MPN265" s="183"/>
      <c r="MPO265" s="183"/>
      <c r="MPP265" s="183"/>
      <c r="MPQ265" s="183"/>
      <c r="MPR265" s="183"/>
      <c r="MPS265" s="183"/>
      <c r="MPT265" s="183"/>
      <c r="MPU265" s="183"/>
      <c r="MPV265" s="183"/>
      <c r="MPW265" s="183"/>
      <c r="MPX265" s="183"/>
      <c r="MPY265" s="183"/>
      <c r="MPZ265" s="183"/>
      <c r="MQA265" s="183"/>
      <c r="MQB265" s="183"/>
      <c r="MQC265" s="183"/>
      <c r="MQD265" s="183"/>
      <c r="MQE265" s="183"/>
      <c r="MQF265" s="183"/>
      <c r="MQG265" s="183"/>
      <c r="MQH265" s="183"/>
      <c r="MQI265" s="183"/>
      <c r="MQJ265" s="183"/>
      <c r="MQK265" s="183"/>
      <c r="MQL265" s="183"/>
      <c r="MQM265" s="183"/>
      <c r="MQN265" s="183"/>
      <c r="MQO265" s="183"/>
      <c r="MQP265" s="183"/>
      <c r="MQQ265" s="183"/>
      <c r="MQR265" s="183"/>
      <c r="MQS265" s="183"/>
      <c r="MQT265" s="183"/>
      <c r="MQU265" s="183"/>
      <c r="MQV265" s="183"/>
      <c r="MQW265" s="183"/>
      <c r="MQX265" s="183"/>
      <c r="MQY265" s="183"/>
      <c r="MQZ265" s="183"/>
      <c r="MRA265" s="183"/>
      <c r="MRB265" s="183"/>
      <c r="MRC265" s="183"/>
      <c r="MRD265" s="183"/>
      <c r="MRE265" s="183"/>
      <c r="MRF265" s="183"/>
      <c r="MRG265" s="183"/>
      <c r="MRH265" s="183"/>
      <c r="MRI265" s="183"/>
      <c r="MRJ265" s="183"/>
      <c r="MRK265" s="183"/>
      <c r="MRL265" s="183"/>
      <c r="MRM265" s="183"/>
      <c r="MRN265" s="183"/>
      <c r="MRO265" s="183"/>
      <c r="MRP265" s="183"/>
      <c r="MRQ265" s="183"/>
      <c r="MRR265" s="183"/>
      <c r="MRS265" s="183"/>
      <c r="MRT265" s="183"/>
      <c r="MRU265" s="183"/>
      <c r="MRV265" s="183"/>
      <c r="MRW265" s="183"/>
      <c r="MRX265" s="183"/>
      <c r="MRY265" s="183"/>
      <c r="MRZ265" s="183"/>
      <c r="MSA265" s="183"/>
      <c r="MSB265" s="183"/>
      <c r="MSC265" s="183"/>
      <c r="MSD265" s="183"/>
      <c r="MSE265" s="183"/>
      <c r="MSF265" s="183"/>
      <c r="MSG265" s="183"/>
      <c r="MSH265" s="183"/>
      <c r="MSI265" s="183"/>
      <c r="MSJ265" s="183"/>
      <c r="MSK265" s="183"/>
      <c r="MSL265" s="183"/>
      <c r="MSM265" s="183"/>
      <c r="MSN265" s="183"/>
      <c r="MSO265" s="183"/>
      <c r="MSP265" s="183"/>
      <c r="MSQ265" s="183"/>
      <c r="MSR265" s="183"/>
      <c r="MSS265" s="183"/>
      <c r="MST265" s="183"/>
      <c r="MSU265" s="183"/>
      <c r="MSV265" s="183"/>
      <c r="MSW265" s="183"/>
      <c r="MSX265" s="183"/>
      <c r="MSY265" s="183"/>
      <c r="MSZ265" s="183"/>
      <c r="MTA265" s="183"/>
      <c r="MTB265" s="183"/>
      <c r="MTC265" s="183"/>
      <c r="MTD265" s="183"/>
      <c r="MTE265" s="183"/>
      <c r="MTF265" s="183"/>
      <c r="MTG265" s="183"/>
      <c r="MTH265" s="183"/>
      <c r="MTI265" s="183"/>
      <c r="MTJ265" s="183"/>
      <c r="MTK265" s="183"/>
      <c r="MTL265" s="183"/>
      <c r="MTM265" s="183"/>
      <c r="MTN265" s="183"/>
      <c r="MTO265" s="183"/>
      <c r="MTP265" s="183"/>
      <c r="MTQ265" s="183"/>
      <c r="MTR265" s="183"/>
      <c r="MTS265" s="183"/>
      <c r="MTT265" s="183"/>
      <c r="MTU265" s="183"/>
      <c r="MTV265" s="183"/>
      <c r="MTW265" s="183"/>
      <c r="MTX265" s="183"/>
      <c r="MTY265" s="183"/>
      <c r="MTZ265" s="183"/>
      <c r="MUA265" s="183"/>
      <c r="MUB265" s="183"/>
      <c r="MUC265" s="183"/>
      <c r="MUD265" s="183"/>
      <c r="MUE265" s="183"/>
      <c r="MUF265" s="183"/>
      <c r="MUG265" s="183"/>
      <c r="MUH265" s="183"/>
      <c r="MUI265" s="183"/>
      <c r="MUJ265" s="183"/>
      <c r="MUK265" s="183"/>
      <c r="MUL265" s="183"/>
      <c r="MUM265" s="183"/>
      <c r="MUN265" s="183"/>
      <c r="MUO265" s="183"/>
      <c r="MUP265" s="183"/>
      <c r="MUQ265" s="183"/>
      <c r="MUR265" s="183"/>
      <c r="MUS265" s="183"/>
      <c r="MUT265" s="183"/>
      <c r="MUU265" s="183"/>
      <c r="MUV265" s="183"/>
      <c r="MUW265" s="183"/>
      <c r="MUX265" s="183"/>
      <c r="MUY265" s="183"/>
      <c r="MUZ265" s="183"/>
      <c r="MVA265" s="183"/>
      <c r="MVB265" s="183"/>
      <c r="MVC265" s="183"/>
      <c r="MVD265" s="183"/>
      <c r="MVE265" s="183"/>
      <c r="MVF265" s="183"/>
      <c r="MVG265" s="183"/>
      <c r="MVH265" s="183"/>
      <c r="MVI265" s="183"/>
      <c r="MVJ265" s="183"/>
      <c r="MVK265" s="183"/>
      <c r="MVL265" s="183"/>
      <c r="MVM265" s="183"/>
      <c r="MVN265" s="183"/>
      <c r="MVO265" s="183"/>
      <c r="MVP265" s="183"/>
      <c r="MVQ265" s="183"/>
      <c r="MVR265" s="183"/>
      <c r="MVS265" s="183"/>
      <c r="MVT265" s="183"/>
      <c r="MVU265" s="183"/>
      <c r="MVV265" s="183"/>
      <c r="MVW265" s="183"/>
      <c r="MVX265" s="183"/>
      <c r="MVY265" s="183"/>
      <c r="MVZ265" s="183"/>
      <c r="MWA265" s="183"/>
      <c r="MWB265" s="183"/>
      <c r="MWC265" s="183"/>
      <c r="MWD265" s="183"/>
      <c r="MWE265" s="183"/>
      <c r="MWF265" s="183"/>
      <c r="MWG265" s="183"/>
      <c r="MWH265" s="183"/>
      <c r="MWI265" s="183"/>
      <c r="MWJ265" s="183"/>
      <c r="MWK265" s="183"/>
      <c r="MWL265" s="183"/>
      <c r="MWM265" s="183"/>
      <c r="MWN265" s="183"/>
      <c r="MWO265" s="183"/>
      <c r="MWP265" s="183"/>
      <c r="MWQ265" s="183"/>
      <c r="MWR265" s="183"/>
      <c r="MWS265" s="183"/>
      <c r="MWT265" s="183"/>
      <c r="MWU265" s="183"/>
      <c r="MWV265" s="183"/>
      <c r="MWW265" s="183"/>
      <c r="MWX265" s="183"/>
      <c r="MWY265" s="183"/>
      <c r="MWZ265" s="183"/>
      <c r="MXA265" s="183"/>
      <c r="MXB265" s="183"/>
      <c r="MXC265" s="183"/>
      <c r="MXD265" s="183"/>
      <c r="MXE265" s="183"/>
      <c r="MXF265" s="183"/>
      <c r="MXG265" s="183"/>
      <c r="MXH265" s="183"/>
      <c r="MXI265" s="183"/>
      <c r="MXJ265" s="183"/>
      <c r="MXK265" s="183"/>
      <c r="MXL265" s="183"/>
      <c r="MXM265" s="183"/>
      <c r="MXN265" s="183"/>
      <c r="MXO265" s="183"/>
      <c r="MXP265" s="183"/>
      <c r="MXQ265" s="183"/>
      <c r="MXR265" s="183"/>
      <c r="MXS265" s="183"/>
      <c r="MXT265" s="183"/>
      <c r="MXU265" s="183"/>
      <c r="MXV265" s="183"/>
      <c r="MXW265" s="183"/>
      <c r="MXX265" s="183"/>
      <c r="MXY265" s="183"/>
      <c r="MXZ265" s="183"/>
      <c r="MYA265" s="183"/>
      <c r="MYB265" s="183"/>
      <c r="MYC265" s="183"/>
      <c r="MYD265" s="183"/>
      <c r="MYE265" s="183"/>
      <c r="MYF265" s="183"/>
      <c r="MYG265" s="183"/>
      <c r="MYH265" s="183"/>
      <c r="MYI265" s="183"/>
      <c r="MYJ265" s="183"/>
      <c r="MYK265" s="183"/>
      <c r="MYL265" s="183"/>
      <c r="MYM265" s="183"/>
      <c r="MYN265" s="183"/>
      <c r="MYO265" s="183"/>
      <c r="MYP265" s="183"/>
      <c r="MYQ265" s="183"/>
      <c r="MYR265" s="183"/>
      <c r="MYS265" s="183"/>
      <c r="MYT265" s="183"/>
      <c r="MYU265" s="183"/>
      <c r="MYV265" s="183"/>
      <c r="MYW265" s="183"/>
      <c r="MYX265" s="183"/>
      <c r="MYY265" s="183"/>
      <c r="MYZ265" s="183"/>
      <c r="MZA265" s="183"/>
      <c r="MZB265" s="183"/>
      <c r="MZC265" s="183"/>
      <c r="MZD265" s="183"/>
      <c r="MZE265" s="183"/>
      <c r="MZF265" s="183"/>
      <c r="MZG265" s="183"/>
      <c r="MZH265" s="183"/>
      <c r="MZI265" s="183"/>
      <c r="MZJ265" s="183"/>
      <c r="MZK265" s="183"/>
      <c r="MZL265" s="183"/>
      <c r="MZM265" s="183"/>
      <c r="MZN265" s="183"/>
      <c r="MZO265" s="183"/>
      <c r="MZP265" s="183"/>
      <c r="MZQ265" s="183"/>
      <c r="MZR265" s="183"/>
      <c r="MZS265" s="183"/>
      <c r="MZT265" s="183"/>
      <c r="MZU265" s="183"/>
      <c r="MZV265" s="183"/>
      <c r="MZW265" s="183"/>
      <c r="MZX265" s="183"/>
      <c r="MZY265" s="183"/>
      <c r="MZZ265" s="183"/>
      <c r="NAA265" s="183"/>
      <c r="NAB265" s="183"/>
      <c r="NAC265" s="183"/>
      <c r="NAD265" s="183"/>
      <c r="NAE265" s="183"/>
      <c r="NAF265" s="183"/>
      <c r="NAG265" s="183"/>
      <c r="NAH265" s="183"/>
      <c r="NAI265" s="183"/>
      <c r="NAJ265" s="183"/>
      <c r="NAK265" s="183"/>
      <c r="NAL265" s="183"/>
      <c r="NAM265" s="183"/>
      <c r="NAN265" s="183"/>
      <c r="NAO265" s="183"/>
      <c r="NAP265" s="183"/>
      <c r="NAQ265" s="183"/>
      <c r="NAR265" s="183"/>
      <c r="NAS265" s="183"/>
      <c r="NAT265" s="183"/>
      <c r="NAU265" s="183"/>
      <c r="NAV265" s="183"/>
      <c r="NAW265" s="183"/>
      <c r="NAX265" s="183"/>
      <c r="NAY265" s="183"/>
      <c r="NAZ265" s="183"/>
      <c r="NBA265" s="183"/>
      <c r="NBB265" s="183"/>
      <c r="NBC265" s="183"/>
      <c r="NBD265" s="183"/>
      <c r="NBE265" s="183"/>
      <c r="NBF265" s="183"/>
      <c r="NBG265" s="183"/>
      <c r="NBH265" s="183"/>
      <c r="NBI265" s="183"/>
      <c r="NBJ265" s="183"/>
      <c r="NBK265" s="183"/>
      <c r="NBL265" s="183"/>
      <c r="NBM265" s="183"/>
      <c r="NBN265" s="183"/>
      <c r="NBO265" s="183"/>
      <c r="NBP265" s="183"/>
      <c r="NBQ265" s="183"/>
      <c r="NBR265" s="183"/>
      <c r="NBS265" s="183"/>
      <c r="NBT265" s="183"/>
      <c r="NBU265" s="183"/>
      <c r="NBV265" s="183"/>
      <c r="NBW265" s="183"/>
      <c r="NBX265" s="183"/>
      <c r="NBY265" s="183"/>
      <c r="NBZ265" s="183"/>
      <c r="NCA265" s="183"/>
      <c r="NCB265" s="183"/>
      <c r="NCC265" s="183"/>
      <c r="NCD265" s="183"/>
      <c r="NCE265" s="183"/>
      <c r="NCF265" s="183"/>
      <c r="NCG265" s="183"/>
      <c r="NCH265" s="183"/>
      <c r="NCI265" s="183"/>
      <c r="NCJ265" s="183"/>
      <c r="NCK265" s="183"/>
      <c r="NCL265" s="183"/>
      <c r="NCM265" s="183"/>
      <c r="NCN265" s="183"/>
      <c r="NCO265" s="183"/>
      <c r="NCP265" s="183"/>
      <c r="NCQ265" s="183"/>
      <c r="NCR265" s="183"/>
      <c r="NCS265" s="183"/>
      <c r="NCT265" s="183"/>
      <c r="NCU265" s="183"/>
      <c r="NCV265" s="183"/>
      <c r="NCW265" s="183"/>
      <c r="NCX265" s="183"/>
      <c r="NCY265" s="183"/>
      <c r="NCZ265" s="183"/>
      <c r="NDA265" s="183"/>
      <c r="NDB265" s="183"/>
      <c r="NDC265" s="183"/>
      <c r="NDD265" s="183"/>
      <c r="NDE265" s="183"/>
      <c r="NDF265" s="183"/>
      <c r="NDG265" s="183"/>
      <c r="NDH265" s="183"/>
      <c r="NDI265" s="183"/>
      <c r="NDJ265" s="183"/>
      <c r="NDK265" s="183"/>
      <c r="NDL265" s="183"/>
      <c r="NDM265" s="183"/>
      <c r="NDN265" s="183"/>
      <c r="NDO265" s="183"/>
      <c r="NDP265" s="183"/>
      <c r="NDQ265" s="183"/>
      <c r="NDR265" s="183"/>
      <c r="NDS265" s="183"/>
      <c r="NDT265" s="183"/>
      <c r="NDU265" s="183"/>
      <c r="NDV265" s="183"/>
      <c r="NDW265" s="183"/>
      <c r="NDX265" s="183"/>
      <c r="NDY265" s="183"/>
      <c r="NDZ265" s="183"/>
      <c r="NEA265" s="183"/>
      <c r="NEB265" s="183"/>
      <c r="NEC265" s="183"/>
      <c r="NED265" s="183"/>
      <c r="NEE265" s="183"/>
      <c r="NEF265" s="183"/>
      <c r="NEG265" s="183"/>
      <c r="NEH265" s="183"/>
      <c r="NEI265" s="183"/>
      <c r="NEJ265" s="183"/>
      <c r="NEK265" s="183"/>
      <c r="NEL265" s="183"/>
      <c r="NEM265" s="183"/>
      <c r="NEN265" s="183"/>
      <c r="NEO265" s="183"/>
      <c r="NEP265" s="183"/>
      <c r="NEQ265" s="183"/>
      <c r="NER265" s="183"/>
      <c r="NES265" s="183"/>
      <c r="NET265" s="183"/>
      <c r="NEU265" s="183"/>
      <c r="NEV265" s="183"/>
      <c r="NEW265" s="183"/>
      <c r="NEX265" s="183"/>
      <c r="NEY265" s="183"/>
      <c r="NEZ265" s="183"/>
      <c r="NFA265" s="183"/>
      <c r="NFB265" s="183"/>
      <c r="NFC265" s="183"/>
      <c r="NFD265" s="183"/>
      <c r="NFE265" s="183"/>
      <c r="NFF265" s="183"/>
      <c r="NFG265" s="183"/>
      <c r="NFH265" s="183"/>
      <c r="NFI265" s="183"/>
      <c r="NFJ265" s="183"/>
      <c r="NFK265" s="183"/>
      <c r="NFL265" s="183"/>
      <c r="NFM265" s="183"/>
      <c r="NFN265" s="183"/>
      <c r="NFO265" s="183"/>
      <c r="NFP265" s="183"/>
      <c r="NFQ265" s="183"/>
      <c r="NFR265" s="183"/>
      <c r="NFS265" s="183"/>
      <c r="NFT265" s="183"/>
      <c r="NFU265" s="183"/>
      <c r="NFV265" s="183"/>
      <c r="NFW265" s="183"/>
      <c r="NFX265" s="183"/>
      <c r="NFY265" s="183"/>
      <c r="NFZ265" s="183"/>
      <c r="NGA265" s="183"/>
      <c r="NGB265" s="183"/>
      <c r="NGC265" s="183"/>
      <c r="NGD265" s="183"/>
      <c r="NGE265" s="183"/>
      <c r="NGF265" s="183"/>
      <c r="NGG265" s="183"/>
      <c r="NGH265" s="183"/>
      <c r="NGI265" s="183"/>
      <c r="NGJ265" s="183"/>
      <c r="NGK265" s="183"/>
      <c r="NGL265" s="183"/>
      <c r="NGM265" s="183"/>
      <c r="NGN265" s="183"/>
      <c r="NGO265" s="183"/>
      <c r="NGP265" s="183"/>
      <c r="NGQ265" s="183"/>
      <c r="NGR265" s="183"/>
      <c r="NGS265" s="183"/>
      <c r="NGT265" s="183"/>
      <c r="NGU265" s="183"/>
      <c r="NGV265" s="183"/>
      <c r="NGW265" s="183"/>
      <c r="NGX265" s="183"/>
      <c r="NGY265" s="183"/>
      <c r="NGZ265" s="183"/>
      <c r="NHA265" s="183"/>
      <c r="NHB265" s="183"/>
      <c r="NHC265" s="183"/>
      <c r="NHD265" s="183"/>
      <c r="NHE265" s="183"/>
      <c r="NHF265" s="183"/>
      <c r="NHG265" s="183"/>
      <c r="NHH265" s="183"/>
      <c r="NHI265" s="183"/>
      <c r="NHJ265" s="183"/>
      <c r="NHK265" s="183"/>
      <c r="NHL265" s="183"/>
      <c r="NHM265" s="183"/>
      <c r="NHN265" s="183"/>
      <c r="NHO265" s="183"/>
      <c r="NHP265" s="183"/>
      <c r="NHQ265" s="183"/>
      <c r="NHR265" s="183"/>
      <c r="NHS265" s="183"/>
      <c r="NHT265" s="183"/>
      <c r="NHU265" s="183"/>
      <c r="NHV265" s="183"/>
      <c r="NHW265" s="183"/>
      <c r="NHX265" s="183"/>
      <c r="NHY265" s="183"/>
      <c r="NHZ265" s="183"/>
      <c r="NIA265" s="183"/>
      <c r="NIB265" s="183"/>
      <c r="NIC265" s="183"/>
      <c r="NID265" s="183"/>
      <c r="NIE265" s="183"/>
      <c r="NIF265" s="183"/>
      <c r="NIG265" s="183"/>
      <c r="NIH265" s="183"/>
      <c r="NII265" s="183"/>
      <c r="NIJ265" s="183"/>
      <c r="NIK265" s="183"/>
      <c r="NIL265" s="183"/>
      <c r="NIM265" s="183"/>
      <c r="NIN265" s="183"/>
      <c r="NIO265" s="183"/>
      <c r="NIP265" s="183"/>
      <c r="NIQ265" s="183"/>
      <c r="NIR265" s="183"/>
      <c r="NIS265" s="183"/>
      <c r="NIT265" s="183"/>
      <c r="NIU265" s="183"/>
      <c r="NIV265" s="183"/>
      <c r="NIW265" s="183"/>
      <c r="NIX265" s="183"/>
      <c r="NIY265" s="183"/>
      <c r="NIZ265" s="183"/>
      <c r="NJA265" s="183"/>
      <c r="NJB265" s="183"/>
      <c r="NJC265" s="183"/>
      <c r="NJD265" s="183"/>
      <c r="NJE265" s="183"/>
      <c r="NJF265" s="183"/>
      <c r="NJG265" s="183"/>
      <c r="NJH265" s="183"/>
      <c r="NJI265" s="183"/>
      <c r="NJJ265" s="183"/>
      <c r="NJK265" s="183"/>
      <c r="NJL265" s="183"/>
      <c r="NJM265" s="183"/>
      <c r="NJN265" s="183"/>
      <c r="NJO265" s="183"/>
      <c r="NJP265" s="183"/>
      <c r="NJQ265" s="183"/>
      <c r="NJR265" s="183"/>
      <c r="NJS265" s="183"/>
      <c r="NJT265" s="183"/>
      <c r="NJU265" s="183"/>
      <c r="NJV265" s="183"/>
      <c r="NJW265" s="183"/>
      <c r="NJX265" s="183"/>
      <c r="NJY265" s="183"/>
      <c r="NJZ265" s="183"/>
      <c r="NKA265" s="183"/>
      <c r="NKB265" s="183"/>
      <c r="NKC265" s="183"/>
      <c r="NKD265" s="183"/>
      <c r="NKE265" s="183"/>
      <c r="NKF265" s="183"/>
      <c r="NKG265" s="183"/>
      <c r="NKH265" s="183"/>
      <c r="NKI265" s="183"/>
      <c r="NKJ265" s="183"/>
      <c r="NKK265" s="183"/>
      <c r="NKL265" s="183"/>
      <c r="NKM265" s="183"/>
      <c r="NKN265" s="183"/>
      <c r="NKO265" s="183"/>
      <c r="NKP265" s="183"/>
      <c r="NKQ265" s="183"/>
      <c r="NKR265" s="183"/>
      <c r="NKS265" s="183"/>
      <c r="NKT265" s="183"/>
      <c r="NKU265" s="183"/>
      <c r="NKV265" s="183"/>
      <c r="NKW265" s="183"/>
      <c r="NKX265" s="183"/>
      <c r="NKY265" s="183"/>
      <c r="NKZ265" s="183"/>
      <c r="NLA265" s="183"/>
      <c r="NLB265" s="183"/>
      <c r="NLC265" s="183"/>
      <c r="NLD265" s="183"/>
      <c r="NLE265" s="183"/>
      <c r="NLF265" s="183"/>
      <c r="NLG265" s="183"/>
      <c r="NLH265" s="183"/>
      <c r="NLI265" s="183"/>
      <c r="NLJ265" s="183"/>
      <c r="NLK265" s="183"/>
      <c r="NLL265" s="183"/>
      <c r="NLM265" s="183"/>
      <c r="NLN265" s="183"/>
      <c r="NLO265" s="183"/>
      <c r="NLP265" s="183"/>
      <c r="NLQ265" s="183"/>
      <c r="NLR265" s="183"/>
      <c r="NLS265" s="183"/>
      <c r="NLT265" s="183"/>
      <c r="NLU265" s="183"/>
      <c r="NLV265" s="183"/>
      <c r="NLW265" s="183"/>
      <c r="NLX265" s="183"/>
      <c r="NLY265" s="183"/>
      <c r="NLZ265" s="183"/>
      <c r="NMA265" s="183"/>
      <c r="NMB265" s="183"/>
      <c r="NMC265" s="183"/>
      <c r="NMD265" s="183"/>
      <c r="NME265" s="183"/>
      <c r="NMF265" s="183"/>
      <c r="NMG265" s="183"/>
      <c r="NMH265" s="183"/>
      <c r="NMI265" s="183"/>
      <c r="NMJ265" s="183"/>
      <c r="NMK265" s="183"/>
      <c r="NML265" s="183"/>
      <c r="NMM265" s="183"/>
      <c r="NMN265" s="183"/>
      <c r="NMO265" s="183"/>
      <c r="NMP265" s="183"/>
      <c r="NMQ265" s="183"/>
      <c r="NMR265" s="183"/>
      <c r="NMS265" s="183"/>
      <c r="NMT265" s="183"/>
      <c r="NMU265" s="183"/>
      <c r="NMV265" s="183"/>
      <c r="NMW265" s="183"/>
      <c r="NMX265" s="183"/>
      <c r="NMY265" s="183"/>
      <c r="NMZ265" s="183"/>
      <c r="NNA265" s="183"/>
      <c r="NNB265" s="183"/>
      <c r="NNC265" s="183"/>
      <c r="NND265" s="183"/>
      <c r="NNE265" s="183"/>
      <c r="NNF265" s="183"/>
      <c r="NNG265" s="183"/>
      <c r="NNH265" s="183"/>
      <c r="NNI265" s="183"/>
      <c r="NNJ265" s="183"/>
      <c r="NNK265" s="183"/>
      <c r="NNL265" s="183"/>
      <c r="NNM265" s="183"/>
      <c r="NNN265" s="183"/>
      <c r="NNO265" s="183"/>
      <c r="NNP265" s="183"/>
      <c r="NNQ265" s="183"/>
      <c r="NNR265" s="183"/>
      <c r="NNS265" s="183"/>
      <c r="NNT265" s="183"/>
      <c r="NNU265" s="183"/>
      <c r="NNV265" s="183"/>
      <c r="NNW265" s="183"/>
      <c r="NNX265" s="183"/>
      <c r="NNY265" s="183"/>
      <c r="NNZ265" s="183"/>
      <c r="NOA265" s="183"/>
      <c r="NOB265" s="183"/>
      <c r="NOC265" s="183"/>
      <c r="NOD265" s="183"/>
      <c r="NOE265" s="183"/>
      <c r="NOF265" s="183"/>
      <c r="NOG265" s="183"/>
      <c r="NOH265" s="183"/>
      <c r="NOI265" s="183"/>
      <c r="NOJ265" s="183"/>
      <c r="NOK265" s="183"/>
      <c r="NOL265" s="183"/>
      <c r="NOM265" s="183"/>
      <c r="NON265" s="183"/>
      <c r="NOO265" s="183"/>
      <c r="NOP265" s="183"/>
      <c r="NOQ265" s="183"/>
      <c r="NOR265" s="183"/>
      <c r="NOS265" s="183"/>
      <c r="NOT265" s="183"/>
      <c r="NOU265" s="183"/>
      <c r="NOV265" s="183"/>
      <c r="NOW265" s="183"/>
      <c r="NOX265" s="183"/>
      <c r="NOY265" s="183"/>
      <c r="NOZ265" s="183"/>
      <c r="NPA265" s="183"/>
      <c r="NPB265" s="183"/>
      <c r="NPC265" s="183"/>
      <c r="NPD265" s="183"/>
      <c r="NPE265" s="183"/>
      <c r="NPF265" s="183"/>
      <c r="NPG265" s="183"/>
      <c r="NPH265" s="183"/>
      <c r="NPI265" s="183"/>
      <c r="NPJ265" s="183"/>
      <c r="NPK265" s="183"/>
      <c r="NPL265" s="183"/>
      <c r="NPM265" s="183"/>
      <c r="NPN265" s="183"/>
      <c r="NPO265" s="183"/>
      <c r="NPP265" s="183"/>
      <c r="NPQ265" s="183"/>
      <c r="NPR265" s="183"/>
      <c r="NPS265" s="183"/>
      <c r="NPT265" s="183"/>
      <c r="NPU265" s="183"/>
      <c r="NPV265" s="183"/>
      <c r="NPW265" s="183"/>
      <c r="NPX265" s="183"/>
      <c r="NPY265" s="183"/>
      <c r="NPZ265" s="183"/>
      <c r="NQA265" s="183"/>
      <c r="NQB265" s="183"/>
      <c r="NQC265" s="183"/>
      <c r="NQD265" s="183"/>
      <c r="NQE265" s="183"/>
      <c r="NQF265" s="183"/>
      <c r="NQG265" s="183"/>
      <c r="NQH265" s="183"/>
      <c r="NQI265" s="183"/>
      <c r="NQJ265" s="183"/>
      <c r="NQK265" s="183"/>
      <c r="NQL265" s="183"/>
      <c r="NQM265" s="183"/>
      <c r="NQN265" s="183"/>
      <c r="NQO265" s="183"/>
      <c r="NQP265" s="183"/>
      <c r="NQQ265" s="183"/>
      <c r="NQR265" s="183"/>
      <c r="NQS265" s="183"/>
      <c r="NQT265" s="183"/>
      <c r="NQU265" s="183"/>
      <c r="NQV265" s="183"/>
      <c r="NQW265" s="183"/>
      <c r="NQX265" s="183"/>
      <c r="NQY265" s="183"/>
      <c r="NQZ265" s="183"/>
      <c r="NRA265" s="183"/>
      <c r="NRB265" s="183"/>
      <c r="NRC265" s="183"/>
      <c r="NRD265" s="183"/>
      <c r="NRE265" s="183"/>
      <c r="NRF265" s="183"/>
      <c r="NRG265" s="183"/>
      <c r="NRH265" s="183"/>
      <c r="NRI265" s="183"/>
      <c r="NRJ265" s="183"/>
      <c r="NRK265" s="183"/>
      <c r="NRL265" s="183"/>
      <c r="NRM265" s="183"/>
      <c r="NRN265" s="183"/>
      <c r="NRO265" s="183"/>
      <c r="NRP265" s="183"/>
      <c r="NRQ265" s="183"/>
      <c r="NRR265" s="183"/>
      <c r="NRS265" s="183"/>
      <c r="NRT265" s="183"/>
      <c r="NRU265" s="183"/>
      <c r="NRV265" s="183"/>
      <c r="NRW265" s="183"/>
      <c r="NRX265" s="183"/>
      <c r="NRY265" s="183"/>
      <c r="NRZ265" s="183"/>
      <c r="NSA265" s="183"/>
      <c r="NSB265" s="183"/>
      <c r="NSC265" s="183"/>
      <c r="NSD265" s="183"/>
      <c r="NSE265" s="183"/>
      <c r="NSF265" s="183"/>
      <c r="NSG265" s="183"/>
      <c r="NSH265" s="183"/>
      <c r="NSI265" s="183"/>
      <c r="NSJ265" s="183"/>
      <c r="NSK265" s="183"/>
      <c r="NSL265" s="183"/>
      <c r="NSM265" s="183"/>
      <c r="NSN265" s="183"/>
      <c r="NSO265" s="183"/>
      <c r="NSP265" s="183"/>
      <c r="NSQ265" s="183"/>
      <c r="NSR265" s="183"/>
      <c r="NSS265" s="183"/>
      <c r="NST265" s="183"/>
      <c r="NSU265" s="183"/>
      <c r="NSV265" s="183"/>
      <c r="NSW265" s="183"/>
      <c r="NSX265" s="183"/>
      <c r="NSY265" s="183"/>
      <c r="NSZ265" s="183"/>
      <c r="NTA265" s="183"/>
      <c r="NTB265" s="183"/>
      <c r="NTC265" s="183"/>
      <c r="NTD265" s="183"/>
      <c r="NTE265" s="183"/>
      <c r="NTF265" s="183"/>
      <c r="NTG265" s="183"/>
      <c r="NTH265" s="183"/>
      <c r="NTI265" s="183"/>
      <c r="NTJ265" s="183"/>
      <c r="NTK265" s="183"/>
      <c r="NTL265" s="183"/>
      <c r="NTM265" s="183"/>
      <c r="NTN265" s="183"/>
      <c r="NTO265" s="183"/>
      <c r="NTP265" s="183"/>
      <c r="NTQ265" s="183"/>
      <c r="NTR265" s="183"/>
      <c r="NTS265" s="183"/>
      <c r="NTT265" s="183"/>
      <c r="NTU265" s="183"/>
      <c r="NTV265" s="183"/>
      <c r="NTW265" s="183"/>
      <c r="NTX265" s="183"/>
      <c r="NTY265" s="183"/>
      <c r="NTZ265" s="183"/>
      <c r="NUA265" s="183"/>
      <c r="NUB265" s="183"/>
      <c r="NUC265" s="183"/>
      <c r="NUD265" s="183"/>
      <c r="NUE265" s="183"/>
      <c r="NUF265" s="183"/>
      <c r="NUG265" s="183"/>
      <c r="NUH265" s="183"/>
      <c r="NUI265" s="183"/>
      <c r="NUJ265" s="183"/>
      <c r="NUK265" s="183"/>
      <c r="NUL265" s="183"/>
      <c r="NUM265" s="183"/>
      <c r="NUN265" s="183"/>
      <c r="NUO265" s="183"/>
      <c r="NUP265" s="183"/>
      <c r="NUQ265" s="183"/>
      <c r="NUR265" s="183"/>
      <c r="NUS265" s="183"/>
      <c r="NUT265" s="183"/>
      <c r="NUU265" s="183"/>
      <c r="NUV265" s="183"/>
      <c r="NUW265" s="183"/>
      <c r="NUX265" s="183"/>
      <c r="NUY265" s="183"/>
      <c r="NUZ265" s="183"/>
      <c r="NVA265" s="183"/>
      <c r="NVB265" s="183"/>
      <c r="NVC265" s="183"/>
      <c r="NVD265" s="183"/>
      <c r="NVE265" s="183"/>
      <c r="NVF265" s="183"/>
      <c r="NVG265" s="183"/>
      <c r="NVH265" s="183"/>
      <c r="NVI265" s="183"/>
      <c r="NVJ265" s="183"/>
      <c r="NVK265" s="183"/>
      <c r="NVL265" s="183"/>
      <c r="NVM265" s="183"/>
      <c r="NVN265" s="183"/>
      <c r="NVO265" s="183"/>
      <c r="NVP265" s="183"/>
      <c r="NVQ265" s="183"/>
      <c r="NVR265" s="183"/>
      <c r="NVS265" s="183"/>
      <c r="NVT265" s="183"/>
      <c r="NVU265" s="183"/>
      <c r="NVV265" s="183"/>
      <c r="NVW265" s="183"/>
      <c r="NVX265" s="183"/>
      <c r="NVY265" s="183"/>
      <c r="NVZ265" s="183"/>
      <c r="NWA265" s="183"/>
      <c r="NWB265" s="183"/>
      <c r="NWC265" s="183"/>
      <c r="NWD265" s="183"/>
      <c r="NWE265" s="183"/>
      <c r="NWF265" s="183"/>
      <c r="NWG265" s="183"/>
      <c r="NWH265" s="183"/>
      <c r="NWI265" s="183"/>
      <c r="NWJ265" s="183"/>
      <c r="NWK265" s="183"/>
      <c r="NWL265" s="183"/>
      <c r="NWM265" s="183"/>
      <c r="NWN265" s="183"/>
      <c r="NWO265" s="183"/>
      <c r="NWP265" s="183"/>
      <c r="NWQ265" s="183"/>
      <c r="NWR265" s="183"/>
      <c r="NWS265" s="183"/>
      <c r="NWT265" s="183"/>
      <c r="NWU265" s="183"/>
      <c r="NWV265" s="183"/>
      <c r="NWW265" s="183"/>
      <c r="NWX265" s="183"/>
      <c r="NWY265" s="183"/>
      <c r="NWZ265" s="183"/>
      <c r="NXA265" s="183"/>
      <c r="NXB265" s="183"/>
      <c r="NXC265" s="183"/>
      <c r="NXD265" s="183"/>
      <c r="NXE265" s="183"/>
      <c r="NXF265" s="183"/>
      <c r="NXG265" s="183"/>
      <c r="NXH265" s="183"/>
      <c r="NXI265" s="183"/>
      <c r="NXJ265" s="183"/>
      <c r="NXK265" s="183"/>
      <c r="NXL265" s="183"/>
      <c r="NXM265" s="183"/>
      <c r="NXN265" s="183"/>
      <c r="NXO265" s="183"/>
      <c r="NXP265" s="183"/>
      <c r="NXQ265" s="183"/>
      <c r="NXR265" s="183"/>
      <c r="NXS265" s="183"/>
      <c r="NXT265" s="183"/>
      <c r="NXU265" s="183"/>
      <c r="NXV265" s="183"/>
      <c r="NXW265" s="183"/>
      <c r="NXX265" s="183"/>
      <c r="NXY265" s="183"/>
      <c r="NXZ265" s="183"/>
      <c r="NYA265" s="183"/>
      <c r="NYB265" s="183"/>
      <c r="NYC265" s="183"/>
      <c r="NYD265" s="183"/>
      <c r="NYE265" s="183"/>
      <c r="NYF265" s="183"/>
      <c r="NYG265" s="183"/>
      <c r="NYH265" s="183"/>
      <c r="NYI265" s="183"/>
      <c r="NYJ265" s="183"/>
      <c r="NYK265" s="183"/>
      <c r="NYL265" s="183"/>
      <c r="NYM265" s="183"/>
      <c r="NYN265" s="183"/>
      <c r="NYO265" s="183"/>
      <c r="NYP265" s="183"/>
      <c r="NYQ265" s="183"/>
      <c r="NYR265" s="183"/>
      <c r="NYS265" s="183"/>
      <c r="NYT265" s="183"/>
      <c r="NYU265" s="183"/>
      <c r="NYV265" s="183"/>
      <c r="NYW265" s="183"/>
      <c r="NYX265" s="183"/>
      <c r="NYY265" s="183"/>
      <c r="NYZ265" s="183"/>
      <c r="NZA265" s="183"/>
      <c r="NZB265" s="183"/>
      <c r="NZC265" s="183"/>
      <c r="NZD265" s="183"/>
      <c r="NZE265" s="183"/>
      <c r="NZF265" s="183"/>
      <c r="NZG265" s="183"/>
      <c r="NZH265" s="183"/>
      <c r="NZI265" s="183"/>
      <c r="NZJ265" s="183"/>
      <c r="NZK265" s="183"/>
      <c r="NZL265" s="183"/>
      <c r="NZM265" s="183"/>
      <c r="NZN265" s="183"/>
      <c r="NZO265" s="183"/>
      <c r="NZP265" s="183"/>
      <c r="NZQ265" s="183"/>
      <c r="NZR265" s="183"/>
      <c r="NZS265" s="183"/>
      <c r="NZT265" s="183"/>
      <c r="NZU265" s="183"/>
      <c r="NZV265" s="183"/>
      <c r="NZW265" s="183"/>
      <c r="NZX265" s="183"/>
      <c r="NZY265" s="183"/>
      <c r="NZZ265" s="183"/>
      <c r="OAA265" s="183"/>
      <c r="OAB265" s="183"/>
      <c r="OAC265" s="183"/>
      <c r="OAD265" s="183"/>
      <c r="OAE265" s="183"/>
      <c r="OAF265" s="183"/>
      <c r="OAG265" s="183"/>
      <c r="OAH265" s="183"/>
      <c r="OAI265" s="183"/>
      <c r="OAJ265" s="183"/>
      <c r="OAK265" s="183"/>
      <c r="OAL265" s="183"/>
      <c r="OAM265" s="183"/>
      <c r="OAN265" s="183"/>
      <c r="OAO265" s="183"/>
      <c r="OAP265" s="183"/>
      <c r="OAQ265" s="183"/>
      <c r="OAR265" s="183"/>
      <c r="OAS265" s="183"/>
      <c r="OAT265" s="183"/>
      <c r="OAU265" s="183"/>
      <c r="OAV265" s="183"/>
      <c r="OAW265" s="183"/>
      <c r="OAX265" s="183"/>
      <c r="OAY265" s="183"/>
      <c r="OAZ265" s="183"/>
      <c r="OBA265" s="183"/>
      <c r="OBB265" s="183"/>
      <c r="OBC265" s="183"/>
      <c r="OBD265" s="183"/>
      <c r="OBE265" s="183"/>
      <c r="OBF265" s="183"/>
      <c r="OBG265" s="183"/>
      <c r="OBH265" s="183"/>
      <c r="OBI265" s="183"/>
      <c r="OBJ265" s="183"/>
      <c r="OBK265" s="183"/>
      <c r="OBL265" s="183"/>
      <c r="OBM265" s="183"/>
      <c r="OBN265" s="183"/>
      <c r="OBO265" s="183"/>
      <c r="OBP265" s="183"/>
      <c r="OBQ265" s="183"/>
      <c r="OBR265" s="183"/>
      <c r="OBS265" s="183"/>
      <c r="OBT265" s="183"/>
      <c r="OBU265" s="183"/>
      <c r="OBV265" s="183"/>
      <c r="OBW265" s="183"/>
      <c r="OBX265" s="183"/>
      <c r="OBY265" s="183"/>
      <c r="OBZ265" s="183"/>
      <c r="OCA265" s="183"/>
      <c r="OCB265" s="183"/>
      <c r="OCC265" s="183"/>
      <c r="OCD265" s="183"/>
      <c r="OCE265" s="183"/>
      <c r="OCF265" s="183"/>
      <c r="OCG265" s="183"/>
      <c r="OCH265" s="183"/>
      <c r="OCI265" s="183"/>
      <c r="OCJ265" s="183"/>
      <c r="OCK265" s="183"/>
      <c r="OCL265" s="183"/>
      <c r="OCM265" s="183"/>
      <c r="OCN265" s="183"/>
      <c r="OCO265" s="183"/>
      <c r="OCP265" s="183"/>
      <c r="OCQ265" s="183"/>
      <c r="OCR265" s="183"/>
      <c r="OCS265" s="183"/>
      <c r="OCT265" s="183"/>
      <c r="OCU265" s="183"/>
      <c r="OCV265" s="183"/>
      <c r="OCW265" s="183"/>
      <c r="OCX265" s="183"/>
      <c r="OCY265" s="183"/>
      <c r="OCZ265" s="183"/>
      <c r="ODA265" s="183"/>
      <c r="ODB265" s="183"/>
      <c r="ODC265" s="183"/>
      <c r="ODD265" s="183"/>
      <c r="ODE265" s="183"/>
      <c r="ODF265" s="183"/>
      <c r="ODG265" s="183"/>
      <c r="ODH265" s="183"/>
      <c r="ODI265" s="183"/>
      <c r="ODJ265" s="183"/>
      <c r="ODK265" s="183"/>
      <c r="ODL265" s="183"/>
      <c r="ODM265" s="183"/>
      <c r="ODN265" s="183"/>
      <c r="ODO265" s="183"/>
      <c r="ODP265" s="183"/>
      <c r="ODQ265" s="183"/>
      <c r="ODR265" s="183"/>
      <c r="ODS265" s="183"/>
      <c r="ODT265" s="183"/>
      <c r="ODU265" s="183"/>
      <c r="ODV265" s="183"/>
      <c r="ODW265" s="183"/>
      <c r="ODX265" s="183"/>
      <c r="ODY265" s="183"/>
      <c r="ODZ265" s="183"/>
      <c r="OEA265" s="183"/>
      <c r="OEB265" s="183"/>
      <c r="OEC265" s="183"/>
      <c r="OED265" s="183"/>
      <c r="OEE265" s="183"/>
      <c r="OEF265" s="183"/>
      <c r="OEG265" s="183"/>
      <c r="OEH265" s="183"/>
      <c r="OEI265" s="183"/>
      <c r="OEJ265" s="183"/>
      <c r="OEK265" s="183"/>
      <c r="OEL265" s="183"/>
      <c r="OEM265" s="183"/>
      <c r="OEN265" s="183"/>
      <c r="OEO265" s="183"/>
      <c r="OEP265" s="183"/>
      <c r="OEQ265" s="183"/>
      <c r="OER265" s="183"/>
      <c r="OES265" s="183"/>
      <c r="OET265" s="183"/>
      <c r="OEU265" s="183"/>
      <c r="OEV265" s="183"/>
      <c r="OEW265" s="183"/>
      <c r="OEX265" s="183"/>
      <c r="OEY265" s="183"/>
      <c r="OEZ265" s="183"/>
      <c r="OFA265" s="183"/>
      <c r="OFB265" s="183"/>
      <c r="OFC265" s="183"/>
      <c r="OFD265" s="183"/>
      <c r="OFE265" s="183"/>
      <c r="OFF265" s="183"/>
      <c r="OFG265" s="183"/>
      <c r="OFH265" s="183"/>
      <c r="OFI265" s="183"/>
      <c r="OFJ265" s="183"/>
      <c r="OFK265" s="183"/>
      <c r="OFL265" s="183"/>
      <c r="OFM265" s="183"/>
      <c r="OFN265" s="183"/>
      <c r="OFO265" s="183"/>
      <c r="OFP265" s="183"/>
      <c r="OFQ265" s="183"/>
      <c r="OFR265" s="183"/>
      <c r="OFS265" s="183"/>
      <c r="OFT265" s="183"/>
      <c r="OFU265" s="183"/>
      <c r="OFV265" s="183"/>
      <c r="OFW265" s="183"/>
      <c r="OFX265" s="183"/>
      <c r="OFY265" s="183"/>
      <c r="OFZ265" s="183"/>
      <c r="OGA265" s="183"/>
      <c r="OGB265" s="183"/>
      <c r="OGC265" s="183"/>
      <c r="OGD265" s="183"/>
      <c r="OGE265" s="183"/>
      <c r="OGF265" s="183"/>
      <c r="OGG265" s="183"/>
      <c r="OGH265" s="183"/>
      <c r="OGI265" s="183"/>
      <c r="OGJ265" s="183"/>
      <c r="OGK265" s="183"/>
      <c r="OGL265" s="183"/>
      <c r="OGM265" s="183"/>
      <c r="OGN265" s="183"/>
      <c r="OGO265" s="183"/>
      <c r="OGP265" s="183"/>
      <c r="OGQ265" s="183"/>
      <c r="OGR265" s="183"/>
      <c r="OGS265" s="183"/>
      <c r="OGT265" s="183"/>
      <c r="OGU265" s="183"/>
      <c r="OGV265" s="183"/>
      <c r="OGW265" s="183"/>
      <c r="OGX265" s="183"/>
      <c r="OGY265" s="183"/>
      <c r="OGZ265" s="183"/>
      <c r="OHA265" s="183"/>
      <c r="OHB265" s="183"/>
      <c r="OHC265" s="183"/>
      <c r="OHD265" s="183"/>
      <c r="OHE265" s="183"/>
      <c r="OHF265" s="183"/>
      <c r="OHG265" s="183"/>
      <c r="OHH265" s="183"/>
      <c r="OHI265" s="183"/>
      <c r="OHJ265" s="183"/>
      <c r="OHK265" s="183"/>
      <c r="OHL265" s="183"/>
      <c r="OHM265" s="183"/>
      <c r="OHN265" s="183"/>
      <c r="OHO265" s="183"/>
      <c r="OHP265" s="183"/>
      <c r="OHQ265" s="183"/>
      <c r="OHR265" s="183"/>
      <c r="OHS265" s="183"/>
      <c r="OHT265" s="183"/>
      <c r="OHU265" s="183"/>
      <c r="OHV265" s="183"/>
      <c r="OHW265" s="183"/>
      <c r="OHX265" s="183"/>
      <c r="OHY265" s="183"/>
      <c r="OHZ265" s="183"/>
      <c r="OIA265" s="183"/>
      <c r="OIB265" s="183"/>
      <c r="OIC265" s="183"/>
      <c r="OID265" s="183"/>
      <c r="OIE265" s="183"/>
      <c r="OIF265" s="183"/>
      <c r="OIG265" s="183"/>
      <c r="OIH265" s="183"/>
      <c r="OII265" s="183"/>
      <c r="OIJ265" s="183"/>
      <c r="OIK265" s="183"/>
      <c r="OIL265" s="183"/>
      <c r="OIM265" s="183"/>
      <c r="OIN265" s="183"/>
      <c r="OIO265" s="183"/>
      <c r="OIP265" s="183"/>
      <c r="OIQ265" s="183"/>
      <c r="OIR265" s="183"/>
      <c r="OIS265" s="183"/>
      <c r="OIT265" s="183"/>
      <c r="OIU265" s="183"/>
      <c r="OIV265" s="183"/>
      <c r="OIW265" s="183"/>
      <c r="OIX265" s="183"/>
      <c r="OIY265" s="183"/>
      <c r="OIZ265" s="183"/>
      <c r="OJA265" s="183"/>
      <c r="OJB265" s="183"/>
      <c r="OJC265" s="183"/>
      <c r="OJD265" s="183"/>
      <c r="OJE265" s="183"/>
      <c r="OJF265" s="183"/>
      <c r="OJG265" s="183"/>
      <c r="OJH265" s="183"/>
      <c r="OJI265" s="183"/>
      <c r="OJJ265" s="183"/>
      <c r="OJK265" s="183"/>
      <c r="OJL265" s="183"/>
      <c r="OJM265" s="183"/>
      <c r="OJN265" s="183"/>
      <c r="OJO265" s="183"/>
      <c r="OJP265" s="183"/>
      <c r="OJQ265" s="183"/>
      <c r="OJR265" s="183"/>
      <c r="OJS265" s="183"/>
      <c r="OJT265" s="183"/>
      <c r="OJU265" s="183"/>
      <c r="OJV265" s="183"/>
      <c r="OJW265" s="183"/>
      <c r="OJX265" s="183"/>
      <c r="OJY265" s="183"/>
      <c r="OJZ265" s="183"/>
      <c r="OKA265" s="183"/>
      <c r="OKB265" s="183"/>
      <c r="OKC265" s="183"/>
      <c r="OKD265" s="183"/>
      <c r="OKE265" s="183"/>
      <c r="OKF265" s="183"/>
      <c r="OKG265" s="183"/>
      <c r="OKH265" s="183"/>
      <c r="OKI265" s="183"/>
      <c r="OKJ265" s="183"/>
      <c r="OKK265" s="183"/>
      <c r="OKL265" s="183"/>
      <c r="OKM265" s="183"/>
      <c r="OKN265" s="183"/>
      <c r="OKO265" s="183"/>
      <c r="OKP265" s="183"/>
      <c r="OKQ265" s="183"/>
      <c r="OKR265" s="183"/>
      <c r="OKS265" s="183"/>
      <c r="OKT265" s="183"/>
      <c r="OKU265" s="183"/>
      <c r="OKV265" s="183"/>
      <c r="OKW265" s="183"/>
      <c r="OKX265" s="183"/>
      <c r="OKY265" s="183"/>
      <c r="OKZ265" s="183"/>
      <c r="OLA265" s="183"/>
      <c r="OLB265" s="183"/>
      <c r="OLC265" s="183"/>
      <c r="OLD265" s="183"/>
      <c r="OLE265" s="183"/>
      <c r="OLF265" s="183"/>
      <c r="OLG265" s="183"/>
      <c r="OLH265" s="183"/>
      <c r="OLI265" s="183"/>
      <c r="OLJ265" s="183"/>
      <c r="OLK265" s="183"/>
      <c r="OLL265" s="183"/>
      <c r="OLM265" s="183"/>
      <c r="OLN265" s="183"/>
      <c r="OLO265" s="183"/>
      <c r="OLP265" s="183"/>
      <c r="OLQ265" s="183"/>
      <c r="OLR265" s="183"/>
      <c r="OLS265" s="183"/>
      <c r="OLT265" s="183"/>
      <c r="OLU265" s="183"/>
      <c r="OLV265" s="183"/>
      <c r="OLW265" s="183"/>
      <c r="OLX265" s="183"/>
      <c r="OLY265" s="183"/>
      <c r="OLZ265" s="183"/>
      <c r="OMA265" s="183"/>
      <c r="OMB265" s="183"/>
      <c r="OMC265" s="183"/>
      <c r="OMD265" s="183"/>
      <c r="OME265" s="183"/>
      <c r="OMF265" s="183"/>
      <c r="OMG265" s="183"/>
      <c r="OMH265" s="183"/>
      <c r="OMI265" s="183"/>
      <c r="OMJ265" s="183"/>
      <c r="OMK265" s="183"/>
      <c r="OML265" s="183"/>
      <c r="OMM265" s="183"/>
      <c r="OMN265" s="183"/>
      <c r="OMO265" s="183"/>
      <c r="OMP265" s="183"/>
      <c r="OMQ265" s="183"/>
      <c r="OMR265" s="183"/>
      <c r="OMS265" s="183"/>
      <c r="OMT265" s="183"/>
      <c r="OMU265" s="183"/>
      <c r="OMV265" s="183"/>
      <c r="OMW265" s="183"/>
      <c r="OMX265" s="183"/>
      <c r="OMY265" s="183"/>
      <c r="OMZ265" s="183"/>
      <c r="ONA265" s="183"/>
      <c r="ONB265" s="183"/>
      <c r="ONC265" s="183"/>
      <c r="OND265" s="183"/>
      <c r="ONE265" s="183"/>
      <c r="ONF265" s="183"/>
      <c r="ONG265" s="183"/>
      <c r="ONH265" s="183"/>
      <c r="ONI265" s="183"/>
      <c r="ONJ265" s="183"/>
      <c r="ONK265" s="183"/>
      <c r="ONL265" s="183"/>
      <c r="ONM265" s="183"/>
      <c r="ONN265" s="183"/>
      <c r="ONO265" s="183"/>
      <c r="ONP265" s="183"/>
      <c r="ONQ265" s="183"/>
      <c r="ONR265" s="183"/>
      <c r="ONS265" s="183"/>
      <c r="ONT265" s="183"/>
      <c r="ONU265" s="183"/>
      <c r="ONV265" s="183"/>
      <c r="ONW265" s="183"/>
      <c r="ONX265" s="183"/>
      <c r="ONY265" s="183"/>
      <c r="ONZ265" s="183"/>
      <c r="OOA265" s="183"/>
      <c r="OOB265" s="183"/>
      <c r="OOC265" s="183"/>
      <c r="OOD265" s="183"/>
      <c r="OOE265" s="183"/>
      <c r="OOF265" s="183"/>
      <c r="OOG265" s="183"/>
      <c r="OOH265" s="183"/>
      <c r="OOI265" s="183"/>
      <c r="OOJ265" s="183"/>
      <c r="OOK265" s="183"/>
      <c r="OOL265" s="183"/>
      <c r="OOM265" s="183"/>
      <c r="OON265" s="183"/>
      <c r="OOO265" s="183"/>
      <c r="OOP265" s="183"/>
      <c r="OOQ265" s="183"/>
      <c r="OOR265" s="183"/>
      <c r="OOS265" s="183"/>
      <c r="OOT265" s="183"/>
      <c r="OOU265" s="183"/>
      <c r="OOV265" s="183"/>
      <c r="OOW265" s="183"/>
      <c r="OOX265" s="183"/>
      <c r="OOY265" s="183"/>
      <c r="OOZ265" s="183"/>
      <c r="OPA265" s="183"/>
      <c r="OPB265" s="183"/>
      <c r="OPC265" s="183"/>
      <c r="OPD265" s="183"/>
      <c r="OPE265" s="183"/>
      <c r="OPF265" s="183"/>
      <c r="OPG265" s="183"/>
      <c r="OPH265" s="183"/>
      <c r="OPI265" s="183"/>
      <c r="OPJ265" s="183"/>
      <c r="OPK265" s="183"/>
      <c r="OPL265" s="183"/>
      <c r="OPM265" s="183"/>
      <c r="OPN265" s="183"/>
      <c r="OPO265" s="183"/>
      <c r="OPP265" s="183"/>
      <c r="OPQ265" s="183"/>
      <c r="OPR265" s="183"/>
      <c r="OPS265" s="183"/>
      <c r="OPT265" s="183"/>
      <c r="OPU265" s="183"/>
      <c r="OPV265" s="183"/>
      <c r="OPW265" s="183"/>
      <c r="OPX265" s="183"/>
      <c r="OPY265" s="183"/>
      <c r="OPZ265" s="183"/>
      <c r="OQA265" s="183"/>
      <c r="OQB265" s="183"/>
      <c r="OQC265" s="183"/>
      <c r="OQD265" s="183"/>
      <c r="OQE265" s="183"/>
      <c r="OQF265" s="183"/>
      <c r="OQG265" s="183"/>
      <c r="OQH265" s="183"/>
      <c r="OQI265" s="183"/>
      <c r="OQJ265" s="183"/>
      <c r="OQK265" s="183"/>
      <c r="OQL265" s="183"/>
      <c r="OQM265" s="183"/>
      <c r="OQN265" s="183"/>
      <c r="OQO265" s="183"/>
      <c r="OQP265" s="183"/>
      <c r="OQQ265" s="183"/>
      <c r="OQR265" s="183"/>
      <c r="OQS265" s="183"/>
      <c r="OQT265" s="183"/>
      <c r="OQU265" s="183"/>
      <c r="OQV265" s="183"/>
      <c r="OQW265" s="183"/>
      <c r="OQX265" s="183"/>
      <c r="OQY265" s="183"/>
      <c r="OQZ265" s="183"/>
      <c r="ORA265" s="183"/>
      <c r="ORB265" s="183"/>
      <c r="ORC265" s="183"/>
      <c r="ORD265" s="183"/>
      <c r="ORE265" s="183"/>
      <c r="ORF265" s="183"/>
      <c r="ORG265" s="183"/>
      <c r="ORH265" s="183"/>
      <c r="ORI265" s="183"/>
      <c r="ORJ265" s="183"/>
      <c r="ORK265" s="183"/>
      <c r="ORL265" s="183"/>
      <c r="ORM265" s="183"/>
      <c r="ORN265" s="183"/>
      <c r="ORO265" s="183"/>
      <c r="ORP265" s="183"/>
      <c r="ORQ265" s="183"/>
      <c r="ORR265" s="183"/>
      <c r="ORS265" s="183"/>
      <c r="ORT265" s="183"/>
      <c r="ORU265" s="183"/>
      <c r="ORV265" s="183"/>
      <c r="ORW265" s="183"/>
      <c r="ORX265" s="183"/>
      <c r="ORY265" s="183"/>
      <c r="ORZ265" s="183"/>
      <c r="OSA265" s="183"/>
      <c r="OSB265" s="183"/>
      <c r="OSC265" s="183"/>
      <c r="OSD265" s="183"/>
      <c r="OSE265" s="183"/>
      <c r="OSF265" s="183"/>
      <c r="OSG265" s="183"/>
      <c r="OSH265" s="183"/>
      <c r="OSI265" s="183"/>
      <c r="OSJ265" s="183"/>
      <c r="OSK265" s="183"/>
      <c r="OSL265" s="183"/>
      <c r="OSM265" s="183"/>
      <c r="OSN265" s="183"/>
      <c r="OSO265" s="183"/>
      <c r="OSP265" s="183"/>
      <c r="OSQ265" s="183"/>
      <c r="OSR265" s="183"/>
      <c r="OSS265" s="183"/>
      <c r="OST265" s="183"/>
      <c r="OSU265" s="183"/>
      <c r="OSV265" s="183"/>
      <c r="OSW265" s="183"/>
      <c r="OSX265" s="183"/>
      <c r="OSY265" s="183"/>
      <c r="OSZ265" s="183"/>
      <c r="OTA265" s="183"/>
      <c r="OTB265" s="183"/>
      <c r="OTC265" s="183"/>
      <c r="OTD265" s="183"/>
      <c r="OTE265" s="183"/>
      <c r="OTF265" s="183"/>
      <c r="OTG265" s="183"/>
      <c r="OTH265" s="183"/>
      <c r="OTI265" s="183"/>
      <c r="OTJ265" s="183"/>
      <c r="OTK265" s="183"/>
      <c r="OTL265" s="183"/>
      <c r="OTM265" s="183"/>
      <c r="OTN265" s="183"/>
      <c r="OTO265" s="183"/>
      <c r="OTP265" s="183"/>
      <c r="OTQ265" s="183"/>
      <c r="OTR265" s="183"/>
      <c r="OTS265" s="183"/>
      <c r="OTT265" s="183"/>
      <c r="OTU265" s="183"/>
      <c r="OTV265" s="183"/>
      <c r="OTW265" s="183"/>
      <c r="OTX265" s="183"/>
      <c r="OTY265" s="183"/>
      <c r="OTZ265" s="183"/>
      <c r="OUA265" s="183"/>
      <c r="OUB265" s="183"/>
      <c r="OUC265" s="183"/>
      <c r="OUD265" s="183"/>
      <c r="OUE265" s="183"/>
      <c r="OUF265" s="183"/>
      <c r="OUG265" s="183"/>
      <c r="OUH265" s="183"/>
      <c r="OUI265" s="183"/>
      <c r="OUJ265" s="183"/>
      <c r="OUK265" s="183"/>
      <c r="OUL265" s="183"/>
      <c r="OUM265" s="183"/>
      <c r="OUN265" s="183"/>
      <c r="OUO265" s="183"/>
      <c r="OUP265" s="183"/>
      <c r="OUQ265" s="183"/>
      <c r="OUR265" s="183"/>
      <c r="OUS265" s="183"/>
      <c r="OUT265" s="183"/>
      <c r="OUU265" s="183"/>
      <c r="OUV265" s="183"/>
      <c r="OUW265" s="183"/>
      <c r="OUX265" s="183"/>
      <c r="OUY265" s="183"/>
      <c r="OUZ265" s="183"/>
      <c r="OVA265" s="183"/>
      <c r="OVB265" s="183"/>
      <c r="OVC265" s="183"/>
      <c r="OVD265" s="183"/>
      <c r="OVE265" s="183"/>
      <c r="OVF265" s="183"/>
      <c r="OVG265" s="183"/>
      <c r="OVH265" s="183"/>
      <c r="OVI265" s="183"/>
      <c r="OVJ265" s="183"/>
      <c r="OVK265" s="183"/>
      <c r="OVL265" s="183"/>
      <c r="OVM265" s="183"/>
      <c r="OVN265" s="183"/>
      <c r="OVO265" s="183"/>
      <c r="OVP265" s="183"/>
      <c r="OVQ265" s="183"/>
      <c r="OVR265" s="183"/>
      <c r="OVS265" s="183"/>
      <c r="OVT265" s="183"/>
      <c r="OVU265" s="183"/>
      <c r="OVV265" s="183"/>
      <c r="OVW265" s="183"/>
      <c r="OVX265" s="183"/>
      <c r="OVY265" s="183"/>
      <c r="OVZ265" s="183"/>
      <c r="OWA265" s="183"/>
      <c r="OWB265" s="183"/>
      <c r="OWC265" s="183"/>
      <c r="OWD265" s="183"/>
      <c r="OWE265" s="183"/>
      <c r="OWF265" s="183"/>
      <c r="OWG265" s="183"/>
      <c r="OWH265" s="183"/>
      <c r="OWI265" s="183"/>
      <c r="OWJ265" s="183"/>
      <c r="OWK265" s="183"/>
      <c r="OWL265" s="183"/>
      <c r="OWM265" s="183"/>
      <c r="OWN265" s="183"/>
      <c r="OWO265" s="183"/>
      <c r="OWP265" s="183"/>
      <c r="OWQ265" s="183"/>
      <c r="OWR265" s="183"/>
      <c r="OWS265" s="183"/>
      <c r="OWT265" s="183"/>
      <c r="OWU265" s="183"/>
      <c r="OWV265" s="183"/>
      <c r="OWW265" s="183"/>
      <c r="OWX265" s="183"/>
      <c r="OWY265" s="183"/>
      <c r="OWZ265" s="183"/>
      <c r="OXA265" s="183"/>
      <c r="OXB265" s="183"/>
      <c r="OXC265" s="183"/>
      <c r="OXD265" s="183"/>
      <c r="OXE265" s="183"/>
      <c r="OXF265" s="183"/>
      <c r="OXG265" s="183"/>
      <c r="OXH265" s="183"/>
      <c r="OXI265" s="183"/>
      <c r="OXJ265" s="183"/>
      <c r="OXK265" s="183"/>
      <c r="OXL265" s="183"/>
      <c r="OXM265" s="183"/>
      <c r="OXN265" s="183"/>
      <c r="OXO265" s="183"/>
      <c r="OXP265" s="183"/>
      <c r="OXQ265" s="183"/>
      <c r="OXR265" s="183"/>
      <c r="OXS265" s="183"/>
      <c r="OXT265" s="183"/>
      <c r="OXU265" s="183"/>
      <c r="OXV265" s="183"/>
      <c r="OXW265" s="183"/>
      <c r="OXX265" s="183"/>
      <c r="OXY265" s="183"/>
      <c r="OXZ265" s="183"/>
      <c r="OYA265" s="183"/>
      <c r="OYB265" s="183"/>
      <c r="OYC265" s="183"/>
      <c r="OYD265" s="183"/>
      <c r="OYE265" s="183"/>
      <c r="OYF265" s="183"/>
      <c r="OYG265" s="183"/>
      <c r="OYH265" s="183"/>
      <c r="OYI265" s="183"/>
      <c r="OYJ265" s="183"/>
      <c r="OYK265" s="183"/>
      <c r="OYL265" s="183"/>
      <c r="OYM265" s="183"/>
      <c r="OYN265" s="183"/>
      <c r="OYO265" s="183"/>
      <c r="OYP265" s="183"/>
      <c r="OYQ265" s="183"/>
      <c r="OYR265" s="183"/>
      <c r="OYS265" s="183"/>
      <c r="OYT265" s="183"/>
      <c r="OYU265" s="183"/>
      <c r="OYV265" s="183"/>
      <c r="OYW265" s="183"/>
      <c r="OYX265" s="183"/>
      <c r="OYY265" s="183"/>
      <c r="OYZ265" s="183"/>
      <c r="OZA265" s="183"/>
      <c r="OZB265" s="183"/>
      <c r="OZC265" s="183"/>
      <c r="OZD265" s="183"/>
      <c r="OZE265" s="183"/>
      <c r="OZF265" s="183"/>
      <c r="OZG265" s="183"/>
      <c r="OZH265" s="183"/>
      <c r="OZI265" s="183"/>
      <c r="OZJ265" s="183"/>
      <c r="OZK265" s="183"/>
      <c r="OZL265" s="183"/>
      <c r="OZM265" s="183"/>
      <c r="OZN265" s="183"/>
      <c r="OZO265" s="183"/>
      <c r="OZP265" s="183"/>
      <c r="OZQ265" s="183"/>
      <c r="OZR265" s="183"/>
      <c r="OZS265" s="183"/>
      <c r="OZT265" s="183"/>
      <c r="OZU265" s="183"/>
      <c r="OZV265" s="183"/>
      <c r="OZW265" s="183"/>
      <c r="OZX265" s="183"/>
      <c r="OZY265" s="183"/>
      <c r="OZZ265" s="183"/>
      <c r="PAA265" s="183"/>
      <c r="PAB265" s="183"/>
      <c r="PAC265" s="183"/>
      <c r="PAD265" s="183"/>
      <c r="PAE265" s="183"/>
      <c r="PAF265" s="183"/>
      <c r="PAG265" s="183"/>
      <c r="PAH265" s="183"/>
      <c r="PAI265" s="183"/>
      <c r="PAJ265" s="183"/>
      <c r="PAK265" s="183"/>
      <c r="PAL265" s="183"/>
      <c r="PAM265" s="183"/>
      <c r="PAN265" s="183"/>
      <c r="PAO265" s="183"/>
      <c r="PAP265" s="183"/>
      <c r="PAQ265" s="183"/>
      <c r="PAR265" s="183"/>
      <c r="PAS265" s="183"/>
      <c r="PAT265" s="183"/>
      <c r="PAU265" s="183"/>
      <c r="PAV265" s="183"/>
      <c r="PAW265" s="183"/>
      <c r="PAX265" s="183"/>
      <c r="PAY265" s="183"/>
      <c r="PAZ265" s="183"/>
      <c r="PBA265" s="183"/>
      <c r="PBB265" s="183"/>
      <c r="PBC265" s="183"/>
      <c r="PBD265" s="183"/>
      <c r="PBE265" s="183"/>
      <c r="PBF265" s="183"/>
      <c r="PBG265" s="183"/>
      <c r="PBH265" s="183"/>
      <c r="PBI265" s="183"/>
      <c r="PBJ265" s="183"/>
      <c r="PBK265" s="183"/>
      <c r="PBL265" s="183"/>
      <c r="PBM265" s="183"/>
      <c r="PBN265" s="183"/>
      <c r="PBO265" s="183"/>
      <c r="PBP265" s="183"/>
      <c r="PBQ265" s="183"/>
      <c r="PBR265" s="183"/>
      <c r="PBS265" s="183"/>
      <c r="PBT265" s="183"/>
      <c r="PBU265" s="183"/>
      <c r="PBV265" s="183"/>
      <c r="PBW265" s="183"/>
      <c r="PBX265" s="183"/>
      <c r="PBY265" s="183"/>
      <c r="PBZ265" s="183"/>
      <c r="PCA265" s="183"/>
      <c r="PCB265" s="183"/>
      <c r="PCC265" s="183"/>
      <c r="PCD265" s="183"/>
      <c r="PCE265" s="183"/>
      <c r="PCF265" s="183"/>
      <c r="PCG265" s="183"/>
      <c r="PCH265" s="183"/>
      <c r="PCI265" s="183"/>
      <c r="PCJ265" s="183"/>
      <c r="PCK265" s="183"/>
      <c r="PCL265" s="183"/>
      <c r="PCM265" s="183"/>
      <c r="PCN265" s="183"/>
      <c r="PCO265" s="183"/>
      <c r="PCP265" s="183"/>
      <c r="PCQ265" s="183"/>
      <c r="PCR265" s="183"/>
      <c r="PCS265" s="183"/>
      <c r="PCT265" s="183"/>
      <c r="PCU265" s="183"/>
      <c r="PCV265" s="183"/>
      <c r="PCW265" s="183"/>
      <c r="PCX265" s="183"/>
      <c r="PCY265" s="183"/>
      <c r="PCZ265" s="183"/>
      <c r="PDA265" s="183"/>
      <c r="PDB265" s="183"/>
      <c r="PDC265" s="183"/>
      <c r="PDD265" s="183"/>
      <c r="PDE265" s="183"/>
      <c r="PDF265" s="183"/>
      <c r="PDG265" s="183"/>
      <c r="PDH265" s="183"/>
      <c r="PDI265" s="183"/>
      <c r="PDJ265" s="183"/>
      <c r="PDK265" s="183"/>
      <c r="PDL265" s="183"/>
      <c r="PDM265" s="183"/>
      <c r="PDN265" s="183"/>
      <c r="PDO265" s="183"/>
      <c r="PDP265" s="183"/>
      <c r="PDQ265" s="183"/>
      <c r="PDR265" s="183"/>
      <c r="PDS265" s="183"/>
      <c r="PDT265" s="183"/>
      <c r="PDU265" s="183"/>
      <c r="PDV265" s="183"/>
      <c r="PDW265" s="183"/>
      <c r="PDX265" s="183"/>
      <c r="PDY265" s="183"/>
      <c r="PDZ265" s="183"/>
      <c r="PEA265" s="183"/>
      <c r="PEB265" s="183"/>
      <c r="PEC265" s="183"/>
      <c r="PED265" s="183"/>
      <c r="PEE265" s="183"/>
      <c r="PEF265" s="183"/>
      <c r="PEG265" s="183"/>
      <c r="PEH265" s="183"/>
      <c r="PEI265" s="183"/>
      <c r="PEJ265" s="183"/>
      <c r="PEK265" s="183"/>
      <c r="PEL265" s="183"/>
      <c r="PEM265" s="183"/>
      <c r="PEN265" s="183"/>
      <c r="PEO265" s="183"/>
      <c r="PEP265" s="183"/>
      <c r="PEQ265" s="183"/>
      <c r="PER265" s="183"/>
      <c r="PES265" s="183"/>
      <c r="PET265" s="183"/>
      <c r="PEU265" s="183"/>
      <c r="PEV265" s="183"/>
      <c r="PEW265" s="183"/>
      <c r="PEX265" s="183"/>
      <c r="PEY265" s="183"/>
      <c r="PEZ265" s="183"/>
      <c r="PFA265" s="183"/>
      <c r="PFB265" s="183"/>
      <c r="PFC265" s="183"/>
      <c r="PFD265" s="183"/>
      <c r="PFE265" s="183"/>
      <c r="PFF265" s="183"/>
      <c r="PFG265" s="183"/>
      <c r="PFH265" s="183"/>
      <c r="PFI265" s="183"/>
      <c r="PFJ265" s="183"/>
      <c r="PFK265" s="183"/>
      <c r="PFL265" s="183"/>
      <c r="PFM265" s="183"/>
      <c r="PFN265" s="183"/>
      <c r="PFO265" s="183"/>
      <c r="PFP265" s="183"/>
      <c r="PFQ265" s="183"/>
      <c r="PFR265" s="183"/>
      <c r="PFS265" s="183"/>
      <c r="PFT265" s="183"/>
      <c r="PFU265" s="183"/>
      <c r="PFV265" s="183"/>
      <c r="PFW265" s="183"/>
      <c r="PFX265" s="183"/>
      <c r="PFY265" s="183"/>
      <c r="PFZ265" s="183"/>
      <c r="PGA265" s="183"/>
      <c r="PGB265" s="183"/>
      <c r="PGC265" s="183"/>
      <c r="PGD265" s="183"/>
      <c r="PGE265" s="183"/>
      <c r="PGF265" s="183"/>
      <c r="PGG265" s="183"/>
      <c r="PGH265" s="183"/>
      <c r="PGI265" s="183"/>
      <c r="PGJ265" s="183"/>
      <c r="PGK265" s="183"/>
      <c r="PGL265" s="183"/>
      <c r="PGM265" s="183"/>
      <c r="PGN265" s="183"/>
      <c r="PGO265" s="183"/>
      <c r="PGP265" s="183"/>
      <c r="PGQ265" s="183"/>
      <c r="PGR265" s="183"/>
      <c r="PGS265" s="183"/>
      <c r="PGT265" s="183"/>
      <c r="PGU265" s="183"/>
      <c r="PGV265" s="183"/>
      <c r="PGW265" s="183"/>
      <c r="PGX265" s="183"/>
      <c r="PGY265" s="183"/>
      <c r="PGZ265" s="183"/>
      <c r="PHA265" s="183"/>
      <c r="PHB265" s="183"/>
      <c r="PHC265" s="183"/>
      <c r="PHD265" s="183"/>
      <c r="PHE265" s="183"/>
      <c r="PHF265" s="183"/>
      <c r="PHG265" s="183"/>
      <c r="PHH265" s="183"/>
      <c r="PHI265" s="183"/>
      <c r="PHJ265" s="183"/>
      <c r="PHK265" s="183"/>
      <c r="PHL265" s="183"/>
      <c r="PHM265" s="183"/>
      <c r="PHN265" s="183"/>
      <c r="PHO265" s="183"/>
      <c r="PHP265" s="183"/>
      <c r="PHQ265" s="183"/>
      <c r="PHR265" s="183"/>
      <c r="PHS265" s="183"/>
      <c r="PHT265" s="183"/>
      <c r="PHU265" s="183"/>
      <c r="PHV265" s="183"/>
      <c r="PHW265" s="183"/>
      <c r="PHX265" s="183"/>
      <c r="PHY265" s="183"/>
      <c r="PHZ265" s="183"/>
      <c r="PIA265" s="183"/>
      <c r="PIB265" s="183"/>
      <c r="PIC265" s="183"/>
      <c r="PID265" s="183"/>
      <c r="PIE265" s="183"/>
      <c r="PIF265" s="183"/>
      <c r="PIG265" s="183"/>
      <c r="PIH265" s="183"/>
      <c r="PII265" s="183"/>
      <c r="PIJ265" s="183"/>
      <c r="PIK265" s="183"/>
      <c r="PIL265" s="183"/>
      <c r="PIM265" s="183"/>
      <c r="PIN265" s="183"/>
      <c r="PIO265" s="183"/>
      <c r="PIP265" s="183"/>
      <c r="PIQ265" s="183"/>
      <c r="PIR265" s="183"/>
      <c r="PIS265" s="183"/>
      <c r="PIT265" s="183"/>
      <c r="PIU265" s="183"/>
      <c r="PIV265" s="183"/>
      <c r="PIW265" s="183"/>
      <c r="PIX265" s="183"/>
      <c r="PIY265" s="183"/>
      <c r="PIZ265" s="183"/>
      <c r="PJA265" s="183"/>
      <c r="PJB265" s="183"/>
      <c r="PJC265" s="183"/>
      <c r="PJD265" s="183"/>
      <c r="PJE265" s="183"/>
      <c r="PJF265" s="183"/>
      <c r="PJG265" s="183"/>
      <c r="PJH265" s="183"/>
      <c r="PJI265" s="183"/>
      <c r="PJJ265" s="183"/>
      <c r="PJK265" s="183"/>
      <c r="PJL265" s="183"/>
      <c r="PJM265" s="183"/>
      <c r="PJN265" s="183"/>
      <c r="PJO265" s="183"/>
      <c r="PJP265" s="183"/>
      <c r="PJQ265" s="183"/>
      <c r="PJR265" s="183"/>
      <c r="PJS265" s="183"/>
      <c r="PJT265" s="183"/>
      <c r="PJU265" s="183"/>
      <c r="PJV265" s="183"/>
      <c r="PJW265" s="183"/>
      <c r="PJX265" s="183"/>
      <c r="PJY265" s="183"/>
      <c r="PJZ265" s="183"/>
      <c r="PKA265" s="183"/>
      <c r="PKB265" s="183"/>
      <c r="PKC265" s="183"/>
      <c r="PKD265" s="183"/>
      <c r="PKE265" s="183"/>
      <c r="PKF265" s="183"/>
      <c r="PKG265" s="183"/>
      <c r="PKH265" s="183"/>
      <c r="PKI265" s="183"/>
      <c r="PKJ265" s="183"/>
      <c r="PKK265" s="183"/>
      <c r="PKL265" s="183"/>
      <c r="PKM265" s="183"/>
      <c r="PKN265" s="183"/>
      <c r="PKO265" s="183"/>
      <c r="PKP265" s="183"/>
      <c r="PKQ265" s="183"/>
      <c r="PKR265" s="183"/>
      <c r="PKS265" s="183"/>
      <c r="PKT265" s="183"/>
      <c r="PKU265" s="183"/>
      <c r="PKV265" s="183"/>
      <c r="PKW265" s="183"/>
      <c r="PKX265" s="183"/>
      <c r="PKY265" s="183"/>
      <c r="PKZ265" s="183"/>
      <c r="PLA265" s="183"/>
      <c r="PLB265" s="183"/>
      <c r="PLC265" s="183"/>
      <c r="PLD265" s="183"/>
      <c r="PLE265" s="183"/>
      <c r="PLF265" s="183"/>
      <c r="PLG265" s="183"/>
      <c r="PLH265" s="183"/>
      <c r="PLI265" s="183"/>
      <c r="PLJ265" s="183"/>
      <c r="PLK265" s="183"/>
      <c r="PLL265" s="183"/>
      <c r="PLM265" s="183"/>
      <c r="PLN265" s="183"/>
      <c r="PLO265" s="183"/>
      <c r="PLP265" s="183"/>
      <c r="PLQ265" s="183"/>
      <c r="PLR265" s="183"/>
      <c r="PLS265" s="183"/>
      <c r="PLT265" s="183"/>
      <c r="PLU265" s="183"/>
      <c r="PLV265" s="183"/>
      <c r="PLW265" s="183"/>
      <c r="PLX265" s="183"/>
      <c r="PLY265" s="183"/>
      <c r="PLZ265" s="183"/>
      <c r="PMA265" s="183"/>
      <c r="PMB265" s="183"/>
      <c r="PMC265" s="183"/>
      <c r="PMD265" s="183"/>
      <c r="PME265" s="183"/>
      <c r="PMF265" s="183"/>
      <c r="PMG265" s="183"/>
      <c r="PMH265" s="183"/>
      <c r="PMI265" s="183"/>
      <c r="PMJ265" s="183"/>
      <c r="PMK265" s="183"/>
      <c r="PML265" s="183"/>
      <c r="PMM265" s="183"/>
      <c r="PMN265" s="183"/>
      <c r="PMO265" s="183"/>
      <c r="PMP265" s="183"/>
      <c r="PMQ265" s="183"/>
      <c r="PMR265" s="183"/>
      <c r="PMS265" s="183"/>
      <c r="PMT265" s="183"/>
      <c r="PMU265" s="183"/>
      <c r="PMV265" s="183"/>
      <c r="PMW265" s="183"/>
      <c r="PMX265" s="183"/>
      <c r="PMY265" s="183"/>
      <c r="PMZ265" s="183"/>
      <c r="PNA265" s="183"/>
      <c r="PNB265" s="183"/>
      <c r="PNC265" s="183"/>
      <c r="PND265" s="183"/>
      <c r="PNE265" s="183"/>
      <c r="PNF265" s="183"/>
      <c r="PNG265" s="183"/>
      <c r="PNH265" s="183"/>
      <c r="PNI265" s="183"/>
      <c r="PNJ265" s="183"/>
      <c r="PNK265" s="183"/>
      <c r="PNL265" s="183"/>
      <c r="PNM265" s="183"/>
      <c r="PNN265" s="183"/>
      <c r="PNO265" s="183"/>
      <c r="PNP265" s="183"/>
      <c r="PNQ265" s="183"/>
      <c r="PNR265" s="183"/>
      <c r="PNS265" s="183"/>
      <c r="PNT265" s="183"/>
      <c r="PNU265" s="183"/>
      <c r="PNV265" s="183"/>
      <c r="PNW265" s="183"/>
      <c r="PNX265" s="183"/>
      <c r="PNY265" s="183"/>
      <c r="PNZ265" s="183"/>
      <c r="POA265" s="183"/>
      <c r="POB265" s="183"/>
      <c r="POC265" s="183"/>
      <c r="POD265" s="183"/>
      <c r="POE265" s="183"/>
      <c r="POF265" s="183"/>
      <c r="POG265" s="183"/>
      <c r="POH265" s="183"/>
      <c r="POI265" s="183"/>
      <c r="POJ265" s="183"/>
      <c r="POK265" s="183"/>
      <c r="POL265" s="183"/>
      <c r="POM265" s="183"/>
      <c r="PON265" s="183"/>
      <c r="POO265" s="183"/>
      <c r="POP265" s="183"/>
      <c r="POQ265" s="183"/>
      <c r="POR265" s="183"/>
      <c r="POS265" s="183"/>
      <c r="POT265" s="183"/>
      <c r="POU265" s="183"/>
      <c r="POV265" s="183"/>
      <c r="POW265" s="183"/>
      <c r="POX265" s="183"/>
      <c r="POY265" s="183"/>
      <c r="POZ265" s="183"/>
      <c r="PPA265" s="183"/>
      <c r="PPB265" s="183"/>
      <c r="PPC265" s="183"/>
      <c r="PPD265" s="183"/>
      <c r="PPE265" s="183"/>
      <c r="PPF265" s="183"/>
      <c r="PPG265" s="183"/>
      <c r="PPH265" s="183"/>
      <c r="PPI265" s="183"/>
      <c r="PPJ265" s="183"/>
      <c r="PPK265" s="183"/>
      <c r="PPL265" s="183"/>
      <c r="PPM265" s="183"/>
      <c r="PPN265" s="183"/>
      <c r="PPO265" s="183"/>
      <c r="PPP265" s="183"/>
      <c r="PPQ265" s="183"/>
      <c r="PPR265" s="183"/>
      <c r="PPS265" s="183"/>
      <c r="PPT265" s="183"/>
      <c r="PPU265" s="183"/>
      <c r="PPV265" s="183"/>
      <c r="PPW265" s="183"/>
      <c r="PPX265" s="183"/>
      <c r="PPY265" s="183"/>
      <c r="PPZ265" s="183"/>
      <c r="PQA265" s="183"/>
      <c r="PQB265" s="183"/>
      <c r="PQC265" s="183"/>
      <c r="PQD265" s="183"/>
      <c r="PQE265" s="183"/>
      <c r="PQF265" s="183"/>
      <c r="PQG265" s="183"/>
      <c r="PQH265" s="183"/>
      <c r="PQI265" s="183"/>
      <c r="PQJ265" s="183"/>
      <c r="PQK265" s="183"/>
      <c r="PQL265" s="183"/>
      <c r="PQM265" s="183"/>
      <c r="PQN265" s="183"/>
      <c r="PQO265" s="183"/>
      <c r="PQP265" s="183"/>
      <c r="PQQ265" s="183"/>
      <c r="PQR265" s="183"/>
      <c r="PQS265" s="183"/>
      <c r="PQT265" s="183"/>
      <c r="PQU265" s="183"/>
      <c r="PQV265" s="183"/>
      <c r="PQW265" s="183"/>
      <c r="PQX265" s="183"/>
      <c r="PQY265" s="183"/>
      <c r="PQZ265" s="183"/>
      <c r="PRA265" s="183"/>
      <c r="PRB265" s="183"/>
      <c r="PRC265" s="183"/>
      <c r="PRD265" s="183"/>
      <c r="PRE265" s="183"/>
      <c r="PRF265" s="183"/>
      <c r="PRG265" s="183"/>
      <c r="PRH265" s="183"/>
      <c r="PRI265" s="183"/>
      <c r="PRJ265" s="183"/>
      <c r="PRK265" s="183"/>
      <c r="PRL265" s="183"/>
      <c r="PRM265" s="183"/>
      <c r="PRN265" s="183"/>
      <c r="PRO265" s="183"/>
      <c r="PRP265" s="183"/>
      <c r="PRQ265" s="183"/>
      <c r="PRR265" s="183"/>
      <c r="PRS265" s="183"/>
      <c r="PRT265" s="183"/>
      <c r="PRU265" s="183"/>
      <c r="PRV265" s="183"/>
      <c r="PRW265" s="183"/>
      <c r="PRX265" s="183"/>
      <c r="PRY265" s="183"/>
      <c r="PRZ265" s="183"/>
      <c r="PSA265" s="183"/>
      <c r="PSB265" s="183"/>
      <c r="PSC265" s="183"/>
      <c r="PSD265" s="183"/>
      <c r="PSE265" s="183"/>
      <c r="PSF265" s="183"/>
      <c r="PSG265" s="183"/>
      <c r="PSH265" s="183"/>
      <c r="PSI265" s="183"/>
      <c r="PSJ265" s="183"/>
      <c r="PSK265" s="183"/>
      <c r="PSL265" s="183"/>
      <c r="PSM265" s="183"/>
      <c r="PSN265" s="183"/>
      <c r="PSO265" s="183"/>
      <c r="PSP265" s="183"/>
      <c r="PSQ265" s="183"/>
      <c r="PSR265" s="183"/>
      <c r="PSS265" s="183"/>
      <c r="PST265" s="183"/>
      <c r="PSU265" s="183"/>
      <c r="PSV265" s="183"/>
      <c r="PSW265" s="183"/>
      <c r="PSX265" s="183"/>
      <c r="PSY265" s="183"/>
      <c r="PSZ265" s="183"/>
      <c r="PTA265" s="183"/>
      <c r="PTB265" s="183"/>
      <c r="PTC265" s="183"/>
      <c r="PTD265" s="183"/>
      <c r="PTE265" s="183"/>
      <c r="PTF265" s="183"/>
      <c r="PTG265" s="183"/>
      <c r="PTH265" s="183"/>
      <c r="PTI265" s="183"/>
      <c r="PTJ265" s="183"/>
      <c r="PTK265" s="183"/>
      <c r="PTL265" s="183"/>
      <c r="PTM265" s="183"/>
      <c r="PTN265" s="183"/>
      <c r="PTO265" s="183"/>
      <c r="PTP265" s="183"/>
      <c r="PTQ265" s="183"/>
      <c r="PTR265" s="183"/>
      <c r="PTS265" s="183"/>
      <c r="PTT265" s="183"/>
      <c r="PTU265" s="183"/>
      <c r="PTV265" s="183"/>
      <c r="PTW265" s="183"/>
      <c r="PTX265" s="183"/>
      <c r="PTY265" s="183"/>
      <c r="PTZ265" s="183"/>
      <c r="PUA265" s="183"/>
      <c r="PUB265" s="183"/>
      <c r="PUC265" s="183"/>
      <c r="PUD265" s="183"/>
      <c r="PUE265" s="183"/>
      <c r="PUF265" s="183"/>
      <c r="PUG265" s="183"/>
      <c r="PUH265" s="183"/>
      <c r="PUI265" s="183"/>
      <c r="PUJ265" s="183"/>
      <c r="PUK265" s="183"/>
      <c r="PUL265" s="183"/>
      <c r="PUM265" s="183"/>
      <c r="PUN265" s="183"/>
      <c r="PUO265" s="183"/>
      <c r="PUP265" s="183"/>
      <c r="PUQ265" s="183"/>
      <c r="PUR265" s="183"/>
      <c r="PUS265" s="183"/>
      <c r="PUT265" s="183"/>
      <c r="PUU265" s="183"/>
      <c r="PUV265" s="183"/>
      <c r="PUW265" s="183"/>
      <c r="PUX265" s="183"/>
      <c r="PUY265" s="183"/>
      <c r="PUZ265" s="183"/>
      <c r="PVA265" s="183"/>
      <c r="PVB265" s="183"/>
      <c r="PVC265" s="183"/>
      <c r="PVD265" s="183"/>
      <c r="PVE265" s="183"/>
      <c r="PVF265" s="183"/>
      <c r="PVG265" s="183"/>
      <c r="PVH265" s="183"/>
      <c r="PVI265" s="183"/>
      <c r="PVJ265" s="183"/>
      <c r="PVK265" s="183"/>
      <c r="PVL265" s="183"/>
      <c r="PVM265" s="183"/>
      <c r="PVN265" s="183"/>
      <c r="PVO265" s="183"/>
      <c r="PVP265" s="183"/>
      <c r="PVQ265" s="183"/>
      <c r="PVR265" s="183"/>
      <c r="PVS265" s="183"/>
      <c r="PVT265" s="183"/>
      <c r="PVU265" s="183"/>
      <c r="PVV265" s="183"/>
      <c r="PVW265" s="183"/>
      <c r="PVX265" s="183"/>
      <c r="PVY265" s="183"/>
      <c r="PVZ265" s="183"/>
      <c r="PWA265" s="183"/>
      <c r="PWB265" s="183"/>
      <c r="PWC265" s="183"/>
      <c r="PWD265" s="183"/>
      <c r="PWE265" s="183"/>
      <c r="PWF265" s="183"/>
      <c r="PWG265" s="183"/>
      <c r="PWH265" s="183"/>
      <c r="PWI265" s="183"/>
      <c r="PWJ265" s="183"/>
      <c r="PWK265" s="183"/>
      <c r="PWL265" s="183"/>
      <c r="PWM265" s="183"/>
      <c r="PWN265" s="183"/>
      <c r="PWO265" s="183"/>
      <c r="PWP265" s="183"/>
      <c r="PWQ265" s="183"/>
      <c r="PWR265" s="183"/>
      <c r="PWS265" s="183"/>
      <c r="PWT265" s="183"/>
      <c r="PWU265" s="183"/>
      <c r="PWV265" s="183"/>
      <c r="PWW265" s="183"/>
      <c r="PWX265" s="183"/>
      <c r="PWY265" s="183"/>
      <c r="PWZ265" s="183"/>
      <c r="PXA265" s="183"/>
      <c r="PXB265" s="183"/>
      <c r="PXC265" s="183"/>
      <c r="PXD265" s="183"/>
      <c r="PXE265" s="183"/>
      <c r="PXF265" s="183"/>
      <c r="PXG265" s="183"/>
      <c r="PXH265" s="183"/>
      <c r="PXI265" s="183"/>
      <c r="PXJ265" s="183"/>
      <c r="PXK265" s="183"/>
      <c r="PXL265" s="183"/>
      <c r="PXM265" s="183"/>
      <c r="PXN265" s="183"/>
      <c r="PXO265" s="183"/>
      <c r="PXP265" s="183"/>
      <c r="PXQ265" s="183"/>
      <c r="PXR265" s="183"/>
      <c r="PXS265" s="183"/>
      <c r="PXT265" s="183"/>
      <c r="PXU265" s="183"/>
      <c r="PXV265" s="183"/>
      <c r="PXW265" s="183"/>
      <c r="PXX265" s="183"/>
      <c r="PXY265" s="183"/>
      <c r="PXZ265" s="183"/>
      <c r="PYA265" s="183"/>
      <c r="PYB265" s="183"/>
      <c r="PYC265" s="183"/>
      <c r="PYD265" s="183"/>
      <c r="PYE265" s="183"/>
      <c r="PYF265" s="183"/>
      <c r="PYG265" s="183"/>
      <c r="PYH265" s="183"/>
      <c r="PYI265" s="183"/>
      <c r="PYJ265" s="183"/>
      <c r="PYK265" s="183"/>
      <c r="PYL265" s="183"/>
      <c r="PYM265" s="183"/>
      <c r="PYN265" s="183"/>
      <c r="PYO265" s="183"/>
      <c r="PYP265" s="183"/>
      <c r="PYQ265" s="183"/>
      <c r="PYR265" s="183"/>
      <c r="PYS265" s="183"/>
      <c r="PYT265" s="183"/>
      <c r="PYU265" s="183"/>
      <c r="PYV265" s="183"/>
      <c r="PYW265" s="183"/>
      <c r="PYX265" s="183"/>
      <c r="PYY265" s="183"/>
      <c r="PYZ265" s="183"/>
      <c r="PZA265" s="183"/>
      <c r="PZB265" s="183"/>
      <c r="PZC265" s="183"/>
      <c r="PZD265" s="183"/>
      <c r="PZE265" s="183"/>
      <c r="PZF265" s="183"/>
      <c r="PZG265" s="183"/>
      <c r="PZH265" s="183"/>
      <c r="PZI265" s="183"/>
      <c r="PZJ265" s="183"/>
      <c r="PZK265" s="183"/>
      <c r="PZL265" s="183"/>
      <c r="PZM265" s="183"/>
      <c r="PZN265" s="183"/>
      <c r="PZO265" s="183"/>
      <c r="PZP265" s="183"/>
      <c r="PZQ265" s="183"/>
      <c r="PZR265" s="183"/>
      <c r="PZS265" s="183"/>
      <c r="PZT265" s="183"/>
      <c r="PZU265" s="183"/>
      <c r="PZV265" s="183"/>
      <c r="PZW265" s="183"/>
      <c r="PZX265" s="183"/>
      <c r="PZY265" s="183"/>
      <c r="PZZ265" s="183"/>
      <c r="QAA265" s="183"/>
      <c r="QAB265" s="183"/>
      <c r="QAC265" s="183"/>
      <c r="QAD265" s="183"/>
      <c r="QAE265" s="183"/>
      <c r="QAF265" s="183"/>
      <c r="QAG265" s="183"/>
      <c r="QAH265" s="183"/>
      <c r="QAI265" s="183"/>
      <c r="QAJ265" s="183"/>
      <c r="QAK265" s="183"/>
      <c r="QAL265" s="183"/>
      <c r="QAM265" s="183"/>
      <c r="QAN265" s="183"/>
      <c r="QAO265" s="183"/>
      <c r="QAP265" s="183"/>
      <c r="QAQ265" s="183"/>
      <c r="QAR265" s="183"/>
      <c r="QAS265" s="183"/>
      <c r="QAT265" s="183"/>
      <c r="QAU265" s="183"/>
      <c r="QAV265" s="183"/>
      <c r="QAW265" s="183"/>
      <c r="QAX265" s="183"/>
      <c r="QAY265" s="183"/>
      <c r="QAZ265" s="183"/>
      <c r="QBA265" s="183"/>
      <c r="QBB265" s="183"/>
      <c r="QBC265" s="183"/>
      <c r="QBD265" s="183"/>
      <c r="QBE265" s="183"/>
      <c r="QBF265" s="183"/>
      <c r="QBG265" s="183"/>
      <c r="QBH265" s="183"/>
      <c r="QBI265" s="183"/>
      <c r="QBJ265" s="183"/>
      <c r="QBK265" s="183"/>
      <c r="QBL265" s="183"/>
      <c r="QBM265" s="183"/>
      <c r="QBN265" s="183"/>
      <c r="QBO265" s="183"/>
      <c r="QBP265" s="183"/>
      <c r="QBQ265" s="183"/>
      <c r="QBR265" s="183"/>
      <c r="QBS265" s="183"/>
      <c r="QBT265" s="183"/>
      <c r="QBU265" s="183"/>
      <c r="QBV265" s="183"/>
      <c r="QBW265" s="183"/>
      <c r="QBX265" s="183"/>
      <c r="QBY265" s="183"/>
      <c r="QBZ265" s="183"/>
      <c r="QCA265" s="183"/>
      <c r="QCB265" s="183"/>
      <c r="QCC265" s="183"/>
      <c r="QCD265" s="183"/>
      <c r="QCE265" s="183"/>
      <c r="QCF265" s="183"/>
      <c r="QCG265" s="183"/>
      <c r="QCH265" s="183"/>
      <c r="QCI265" s="183"/>
      <c r="QCJ265" s="183"/>
      <c r="QCK265" s="183"/>
      <c r="QCL265" s="183"/>
      <c r="QCM265" s="183"/>
      <c r="QCN265" s="183"/>
      <c r="QCO265" s="183"/>
      <c r="QCP265" s="183"/>
      <c r="QCQ265" s="183"/>
      <c r="QCR265" s="183"/>
      <c r="QCS265" s="183"/>
      <c r="QCT265" s="183"/>
      <c r="QCU265" s="183"/>
      <c r="QCV265" s="183"/>
      <c r="QCW265" s="183"/>
      <c r="QCX265" s="183"/>
      <c r="QCY265" s="183"/>
      <c r="QCZ265" s="183"/>
      <c r="QDA265" s="183"/>
      <c r="QDB265" s="183"/>
      <c r="QDC265" s="183"/>
      <c r="QDD265" s="183"/>
      <c r="QDE265" s="183"/>
      <c r="QDF265" s="183"/>
      <c r="QDG265" s="183"/>
      <c r="QDH265" s="183"/>
      <c r="QDI265" s="183"/>
      <c r="QDJ265" s="183"/>
      <c r="QDK265" s="183"/>
      <c r="QDL265" s="183"/>
      <c r="QDM265" s="183"/>
      <c r="QDN265" s="183"/>
      <c r="QDO265" s="183"/>
      <c r="QDP265" s="183"/>
      <c r="QDQ265" s="183"/>
      <c r="QDR265" s="183"/>
      <c r="QDS265" s="183"/>
      <c r="QDT265" s="183"/>
      <c r="QDU265" s="183"/>
      <c r="QDV265" s="183"/>
      <c r="QDW265" s="183"/>
      <c r="QDX265" s="183"/>
      <c r="QDY265" s="183"/>
      <c r="QDZ265" s="183"/>
      <c r="QEA265" s="183"/>
      <c r="QEB265" s="183"/>
      <c r="QEC265" s="183"/>
      <c r="QED265" s="183"/>
      <c r="QEE265" s="183"/>
      <c r="QEF265" s="183"/>
      <c r="QEG265" s="183"/>
      <c r="QEH265" s="183"/>
      <c r="QEI265" s="183"/>
      <c r="QEJ265" s="183"/>
      <c r="QEK265" s="183"/>
      <c r="QEL265" s="183"/>
      <c r="QEM265" s="183"/>
      <c r="QEN265" s="183"/>
      <c r="QEO265" s="183"/>
      <c r="QEP265" s="183"/>
      <c r="QEQ265" s="183"/>
      <c r="QER265" s="183"/>
      <c r="QES265" s="183"/>
      <c r="QET265" s="183"/>
      <c r="QEU265" s="183"/>
      <c r="QEV265" s="183"/>
      <c r="QEW265" s="183"/>
      <c r="QEX265" s="183"/>
      <c r="QEY265" s="183"/>
      <c r="QEZ265" s="183"/>
      <c r="QFA265" s="183"/>
      <c r="QFB265" s="183"/>
      <c r="QFC265" s="183"/>
      <c r="QFD265" s="183"/>
      <c r="QFE265" s="183"/>
      <c r="QFF265" s="183"/>
      <c r="QFG265" s="183"/>
      <c r="QFH265" s="183"/>
      <c r="QFI265" s="183"/>
      <c r="QFJ265" s="183"/>
      <c r="QFK265" s="183"/>
      <c r="QFL265" s="183"/>
      <c r="QFM265" s="183"/>
      <c r="QFN265" s="183"/>
      <c r="QFO265" s="183"/>
      <c r="QFP265" s="183"/>
      <c r="QFQ265" s="183"/>
      <c r="QFR265" s="183"/>
      <c r="QFS265" s="183"/>
      <c r="QFT265" s="183"/>
      <c r="QFU265" s="183"/>
      <c r="QFV265" s="183"/>
      <c r="QFW265" s="183"/>
      <c r="QFX265" s="183"/>
      <c r="QFY265" s="183"/>
      <c r="QFZ265" s="183"/>
      <c r="QGA265" s="183"/>
      <c r="QGB265" s="183"/>
      <c r="QGC265" s="183"/>
      <c r="QGD265" s="183"/>
      <c r="QGE265" s="183"/>
      <c r="QGF265" s="183"/>
      <c r="QGG265" s="183"/>
      <c r="QGH265" s="183"/>
      <c r="QGI265" s="183"/>
      <c r="QGJ265" s="183"/>
      <c r="QGK265" s="183"/>
      <c r="QGL265" s="183"/>
      <c r="QGM265" s="183"/>
      <c r="QGN265" s="183"/>
      <c r="QGO265" s="183"/>
      <c r="QGP265" s="183"/>
      <c r="QGQ265" s="183"/>
      <c r="QGR265" s="183"/>
      <c r="QGS265" s="183"/>
      <c r="QGT265" s="183"/>
      <c r="QGU265" s="183"/>
      <c r="QGV265" s="183"/>
      <c r="QGW265" s="183"/>
      <c r="QGX265" s="183"/>
      <c r="QGY265" s="183"/>
      <c r="QGZ265" s="183"/>
      <c r="QHA265" s="183"/>
      <c r="QHB265" s="183"/>
      <c r="QHC265" s="183"/>
      <c r="QHD265" s="183"/>
      <c r="QHE265" s="183"/>
      <c r="QHF265" s="183"/>
      <c r="QHG265" s="183"/>
      <c r="QHH265" s="183"/>
      <c r="QHI265" s="183"/>
      <c r="QHJ265" s="183"/>
      <c r="QHK265" s="183"/>
      <c r="QHL265" s="183"/>
      <c r="QHM265" s="183"/>
      <c r="QHN265" s="183"/>
      <c r="QHO265" s="183"/>
      <c r="QHP265" s="183"/>
      <c r="QHQ265" s="183"/>
      <c r="QHR265" s="183"/>
      <c r="QHS265" s="183"/>
      <c r="QHT265" s="183"/>
      <c r="QHU265" s="183"/>
      <c r="QHV265" s="183"/>
      <c r="QHW265" s="183"/>
      <c r="QHX265" s="183"/>
      <c r="QHY265" s="183"/>
      <c r="QHZ265" s="183"/>
      <c r="QIA265" s="183"/>
      <c r="QIB265" s="183"/>
      <c r="QIC265" s="183"/>
      <c r="QID265" s="183"/>
      <c r="QIE265" s="183"/>
      <c r="QIF265" s="183"/>
      <c r="QIG265" s="183"/>
      <c r="QIH265" s="183"/>
      <c r="QII265" s="183"/>
      <c r="QIJ265" s="183"/>
      <c r="QIK265" s="183"/>
      <c r="QIL265" s="183"/>
      <c r="QIM265" s="183"/>
      <c r="QIN265" s="183"/>
      <c r="QIO265" s="183"/>
      <c r="QIP265" s="183"/>
      <c r="QIQ265" s="183"/>
      <c r="QIR265" s="183"/>
      <c r="QIS265" s="183"/>
      <c r="QIT265" s="183"/>
      <c r="QIU265" s="183"/>
      <c r="QIV265" s="183"/>
      <c r="QIW265" s="183"/>
      <c r="QIX265" s="183"/>
      <c r="QIY265" s="183"/>
      <c r="QIZ265" s="183"/>
      <c r="QJA265" s="183"/>
      <c r="QJB265" s="183"/>
      <c r="QJC265" s="183"/>
      <c r="QJD265" s="183"/>
      <c r="QJE265" s="183"/>
      <c r="QJF265" s="183"/>
      <c r="QJG265" s="183"/>
      <c r="QJH265" s="183"/>
      <c r="QJI265" s="183"/>
      <c r="QJJ265" s="183"/>
      <c r="QJK265" s="183"/>
      <c r="QJL265" s="183"/>
      <c r="QJM265" s="183"/>
      <c r="QJN265" s="183"/>
      <c r="QJO265" s="183"/>
      <c r="QJP265" s="183"/>
      <c r="QJQ265" s="183"/>
      <c r="QJR265" s="183"/>
      <c r="QJS265" s="183"/>
      <c r="QJT265" s="183"/>
      <c r="QJU265" s="183"/>
      <c r="QJV265" s="183"/>
      <c r="QJW265" s="183"/>
      <c r="QJX265" s="183"/>
      <c r="QJY265" s="183"/>
      <c r="QJZ265" s="183"/>
      <c r="QKA265" s="183"/>
      <c r="QKB265" s="183"/>
      <c r="QKC265" s="183"/>
      <c r="QKD265" s="183"/>
      <c r="QKE265" s="183"/>
      <c r="QKF265" s="183"/>
      <c r="QKG265" s="183"/>
      <c r="QKH265" s="183"/>
      <c r="QKI265" s="183"/>
      <c r="QKJ265" s="183"/>
      <c r="QKK265" s="183"/>
      <c r="QKL265" s="183"/>
      <c r="QKM265" s="183"/>
      <c r="QKN265" s="183"/>
      <c r="QKO265" s="183"/>
      <c r="QKP265" s="183"/>
      <c r="QKQ265" s="183"/>
      <c r="QKR265" s="183"/>
      <c r="QKS265" s="183"/>
      <c r="QKT265" s="183"/>
      <c r="QKU265" s="183"/>
      <c r="QKV265" s="183"/>
      <c r="QKW265" s="183"/>
      <c r="QKX265" s="183"/>
      <c r="QKY265" s="183"/>
      <c r="QKZ265" s="183"/>
      <c r="QLA265" s="183"/>
      <c r="QLB265" s="183"/>
      <c r="QLC265" s="183"/>
      <c r="QLD265" s="183"/>
      <c r="QLE265" s="183"/>
      <c r="QLF265" s="183"/>
      <c r="QLG265" s="183"/>
      <c r="QLH265" s="183"/>
      <c r="QLI265" s="183"/>
      <c r="QLJ265" s="183"/>
      <c r="QLK265" s="183"/>
      <c r="QLL265" s="183"/>
      <c r="QLM265" s="183"/>
      <c r="QLN265" s="183"/>
      <c r="QLO265" s="183"/>
      <c r="QLP265" s="183"/>
      <c r="QLQ265" s="183"/>
      <c r="QLR265" s="183"/>
      <c r="QLS265" s="183"/>
      <c r="QLT265" s="183"/>
      <c r="QLU265" s="183"/>
      <c r="QLV265" s="183"/>
      <c r="QLW265" s="183"/>
      <c r="QLX265" s="183"/>
      <c r="QLY265" s="183"/>
      <c r="QLZ265" s="183"/>
      <c r="QMA265" s="183"/>
      <c r="QMB265" s="183"/>
      <c r="QMC265" s="183"/>
      <c r="QMD265" s="183"/>
      <c r="QME265" s="183"/>
      <c r="QMF265" s="183"/>
      <c r="QMG265" s="183"/>
      <c r="QMH265" s="183"/>
      <c r="QMI265" s="183"/>
      <c r="QMJ265" s="183"/>
      <c r="QMK265" s="183"/>
      <c r="QML265" s="183"/>
      <c r="QMM265" s="183"/>
      <c r="QMN265" s="183"/>
      <c r="QMO265" s="183"/>
      <c r="QMP265" s="183"/>
      <c r="QMQ265" s="183"/>
      <c r="QMR265" s="183"/>
      <c r="QMS265" s="183"/>
      <c r="QMT265" s="183"/>
      <c r="QMU265" s="183"/>
      <c r="QMV265" s="183"/>
      <c r="QMW265" s="183"/>
      <c r="QMX265" s="183"/>
      <c r="QMY265" s="183"/>
      <c r="QMZ265" s="183"/>
      <c r="QNA265" s="183"/>
      <c r="QNB265" s="183"/>
      <c r="QNC265" s="183"/>
      <c r="QND265" s="183"/>
      <c r="QNE265" s="183"/>
      <c r="QNF265" s="183"/>
      <c r="QNG265" s="183"/>
      <c r="QNH265" s="183"/>
      <c r="QNI265" s="183"/>
      <c r="QNJ265" s="183"/>
      <c r="QNK265" s="183"/>
      <c r="QNL265" s="183"/>
      <c r="QNM265" s="183"/>
      <c r="QNN265" s="183"/>
      <c r="QNO265" s="183"/>
      <c r="QNP265" s="183"/>
      <c r="QNQ265" s="183"/>
      <c r="QNR265" s="183"/>
      <c r="QNS265" s="183"/>
      <c r="QNT265" s="183"/>
      <c r="QNU265" s="183"/>
      <c r="QNV265" s="183"/>
      <c r="QNW265" s="183"/>
      <c r="QNX265" s="183"/>
      <c r="QNY265" s="183"/>
      <c r="QNZ265" s="183"/>
      <c r="QOA265" s="183"/>
      <c r="QOB265" s="183"/>
      <c r="QOC265" s="183"/>
      <c r="QOD265" s="183"/>
      <c r="QOE265" s="183"/>
      <c r="QOF265" s="183"/>
      <c r="QOG265" s="183"/>
      <c r="QOH265" s="183"/>
      <c r="QOI265" s="183"/>
      <c r="QOJ265" s="183"/>
      <c r="QOK265" s="183"/>
      <c r="QOL265" s="183"/>
      <c r="QOM265" s="183"/>
      <c r="QON265" s="183"/>
      <c r="QOO265" s="183"/>
      <c r="QOP265" s="183"/>
      <c r="QOQ265" s="183"/>
      <c r="QOR265" s="183"/>
      <c r="QOS265" s="183"/>
      <c r="QOT265" s="183"/>
      <c r="QOU265" s="183"/>
      <c r="QOV265" s="183"/>
      <c r="QOW265" s="183"/>
      <c r="QOX265" s="183"/>
      <c r="QOY265" s="183"/>
      <c r="QOZ265" s="183"/>
      <c r="QPA265" s="183"/>
      <c r="QPB265" s="183"/>
      <c r="QPC265" s="183"/>
      <c r="QPD265" s="183"/>
      <c r="QPE265" s="183"/>
      <c r="QPF265" s="183"/>
      <c r="QPG265" s="183"/>
      <c r="QPH265" s="183"/>
      <c r="QPI265" s="183"/>
      <c r="QPJ265" s="183"/>
      <c r="QPK265" s="183"/>
      <c r="QPL265" s="183"/>
      <c r="QPM265" s="183"/>
      <c r="QPN265" s="183"/>
      <c r="QPO265" s="183"/>
      <c r="QPP265" s="183"/>
      <c r="QPQ265" s="183"/>
      <c r="QPR265" s="183"/>
      <c r="QPS265" s="183"/>
      <c r="QPT265" s="183"/>
      <c r="QPU265" s="183"/>
      <c r="QPV265" s="183"/>
      <c r="QPW265" s="183"/>
      <c r="QPX265" s="183"/>
      <c r="QPY265" s="183"/>
      <c r="QPZ265" s="183"/>
      <c r="QQA265" s="183"/>
      <c r="QQB265" s="183"/>
      <c r="QQC265" s="183"/>
      <c r="QQD265" s="183"/>
      <c r="QQE265" s="183"/>
      <c r="QQF265" s="183"/>
      <c r="QQG265" s="183"/>
      <c r="QQH265" s="183"/>
      <c r="QQI265" s="183"/>
      <c r="QQJ265" s="183"/>
      <c r="QQK265" s="183"/>
      <c r="QQL265" s="183"/>
      <c r="QQM265" s="183"/>
      <c r="QQN265" s="183"/>
      <c r="QQO265" s="183"/>
      <c r="QQP265" s="183"/>
      <c r="QQQ265" s="183"/>
      <c r="QQR265" s="183"/>
      <c r="QQS265" s="183"/>
      <c r="QQT265" s="183"/>
      <c r="QQU265" s="183"/>
      <c r="QQV265" s="183"/>
      <c r="QQW265" s="183"/>
      <c r="QQX265" s="183"/>
      <c r="QQY265" s="183"/>
      <c r="QQZ265" s="183"/>
      <c r="QRA265" s="183"/>
      <c r="QRB265" s="183"/>
      <c r="QRC265" s="183"/>
      <c r="QRD265" s="183"/>
      <c r="QRE265" s="183"/>
      <c r="QRF265" s="183"/>
      <c r="QRG265" s="183"/>
      <c r="QRH265" s="183"/>
      <c r="QRI265" s="183"/>
      <c r="QRJ265" s="183"/>
      <c r="QRK265" s="183"/>
      <c r="QRL265" s="183"/>
      <c r="QRM265" s="183"/>
      <c r="QRN265" s="183"/>
      <c r="QRO265" s="183"/>
      <c r="QRP265" s="183"/>
      <c r="QRQ265" s="183"/>
      <c r="QRR265" s="183"/>
      <c r="QRS265" s="183"/>
      <c r="QRT265" s="183"/>
      <c r="QRU265" s="183"/>
      <c r="QRV265" s="183"/>
      <c r="QRW265" s="183"/>
      <c r="QRX265" s="183"/>
      <c r="QRY265" s="183"/>
      <c r="QRZ265" s="183"/>
      <c r="QSA265" s="183"/>
      <c r="QSB265" s="183"/>
      <c r="QSC265" s="183"/>
      <c r="QSD265" s="183"/>
      <c r="QSE265" s="183"/>
      <c r="QSF265" s="183"/>
      <c r="QSG265" s="183"/>
      <c r="QSH265" s="183"/>
      <c r="QSI265" s="183"/>
      <c r="QSJ265" s="183"/>
      <c r="QSK265" s="183"/>
      <c r="QSL265" s="183"/>
      <c r="QSM265" s="183"/>
      <c r="QSN265" s="183"/>
      <c r="QSO265" s="183"/>
      <c r="QSP265" s="183"/>
      <c r="QSQ265" s="183"/>
      <c r="QSR265" s="183"/>
      <c r="QSS265" s="183"/>
      <c r="QST265" s="183"/>
      <c r="QSU265" s="183"/>
      <c r="QSV265" s="183"/>
      <c r="QSW265" s="183"/>
      <c r="QSX265" s="183"/>
      <c r="QSY265" s="183"/>
      <c r="QSZ265" s="183"/>
      <c r="QTA265" s="183"/>
      <c r="QTB265" s="183"/>
      <c r="QTC265" s="183"/>
      <c r="QTD265" s="183"/>
      <c r="QTE265" s="183"/>
      <c r="QTF265" s="183"/>
      <c r="QTG265" s="183"/>
      <c r="QTH265" s="183"/>
      <c r="QTI265" s="183"/>
      <c r="QTJ265" s="183"/>
      <c r="QTK265" s="183"/>
      <c r="QTL265" s="183"/>
      <c r="QTM265" s="183"/>
      <c r="QTN265" s="183"/>
      <c r="QTO265" s="183"/>
      <c r="QTP265" s="183"/>
      <c r="QTQ265" s="183"/>
      <c r="QTR265" s="183"/>
      <c r="QTS265" s="183"/>
      <c r="QTT265" s="183"/>
      <c r="QTU265" s="183"/>
      <c r="QTV265" s="183"/>
      <c r="QTW265" s="183"/>
      <c r="QTX265" s="183"/>
      <c r="QTY265" s="183"/>
      <c r="QTZ265" s="183"/>
      <c r="QUA265" s="183"/>
      <c r="QUB265" s="183"/>
      <c r="QUC265" s="183"/>
      <c r="QUD265" s="183"/>
      <c r="QUE265" s="183"/>
      <c r="QUF265" s="183"/>
      <c r="QUG265" s="183"/>
      <c r="QUH265" s="183"/>
      <c r="QUI265" s="183"/>
      <c r="QUJ265" s="183"/>
      <c r="QUK265" s="183"/>
      <c r="QUL265" s="183"/>
      <c r="QUM265" s="183"/>
      <c r="QUN265" s="183"/>
      <c r="QUO265" s="183"/>
      <c r="QUP265" s="183"/>
      <c r="QUQ265" s="183"/>
      <c r="QUR265" s="183"/>
      <c r="QUS265" s="183"/>
      <c r="QUT265" s="183"/>
      <c r="QUU265" s="183"/>
      <c r="QUV265" s="183"/>
      <c r="QUW265" s="183"/>
      <c r="QUX265" s="183"/>
      <c r="QUY265" s="183"/>
      <c r="QUZ265" s="183"/>
      <c r="QVA265" s="183"/>
      <c r="QVB265" s="183"/>
      <c r="QVC265" s="183"/>
      <c r="QVD265" s="183"/>
      <c r="QVE265" s="183"/>
      <c r="QVF265" s="183"/>
      <c r="QVG265" s="183"/>
      <c r="QVH265" s="183"/>
      <c r="QVI265" s="183"/>
      <c r="QVJ265" s="183"/>
      <c r="QVK265" s="183"/>
      <c r="QVL265" s="183"/>
      <c r="QVM265" s="183"/>
      <c r="QVN265" s="183"/>
      <c r="QVO265" s="183"/>
      <c r="QVP265" s="183"/>
      <c r="QVQ265" s="183"/>
      <c r="QVR265" s="183"/>
      <c r="QVS265" s="183"/>
      <c r="QVT265" s="183"/>
      <c r="QVU265" s="183"/>
      <c r="QVV265" s="183"/>
      <c r="QVW265" s="183"/>
      <c r="QVX265" s="183"/>
      <c r="QVY265" s="183"/>
      <c r="QVZ265" s="183"/>
      <c r="QWA265" s="183"/>
      <c r="QWB265" s="183"/>
      <c r="QWC265" s="183"/>
      <c r="QWD265" s="183"/>
      <c r="QWE265" s="183"/>
      <c r="QWF265" s="183"/>
      <c r="QWG265" s="183"/>
      <c r="QWH265" s="183"/>
      <c r="QWI265" s="183"/>
      <c r="QWJ265" s="183"/>
      <c r="QWK265" s="183"/>
      <c r="QWL265" s="183"/>
      <c r="QWM265" s="183"/>
      <c r="QWN265" s="183"/>
      <c r="QWO265" s="183"/>
      <c r="QWP265" s="183"/>
      <c r="QWQ265" s="183"/>
      <c r="QWR265" s="183"/>
      <c r="QWS265" s="183"/>
      <c r="QWT265" s="183"/>
      <c r="QWU265" s="183"/>
      <c r="QWV265" s="183"/>
      <c r="QWW265" s="183"/>
      <c r="QWX265" s="183"/>
      <c r="QWY265" s="183"/>
      <c r="QWZ265" s="183"/>
      <c r="QXA265" s="183"/>
      <c r="QXB265" s="183"/>
      <c r="QXC265" s="183"/>
      <c r="QXD265" s="183"/>
      <c r="QXE265" s="183"/>
      <c r="QXF265" s="183"/>
      <c r="QXG265" s="183"/>
      <c r="QXH265" s="183"/>
      <c r="QXI265" s="183"/>
      <c r="QXJ265" s="183"/>
      <c r="QXK265" s="183"/>
      <c r="QXL265" s="183"/>
      <c r="QXM265" s="183"/>
      <c r="QXN265" s="183"/>
      <c r="QXO265" s="183"/>
      <c r="QXP265" s="183"/>
      <c r="QXQ265" s="183"/>
      <c r="QXR265" s="183"/>
      <c r="QXS265" s="183"/>
      <c r="QXT265" s="183"/>
      <c r="QXU265" s="183"/>
      <c r="QXV265" s="183"/>
      <c r="QXW265" s="183"/>
      <c r="QXX265" s="183"/>
      <c r="QXY265" s="183"/>
      <c r="QXZ265" s="183"/>
      <c r="QYA265" s="183"/>
      <c r="QYB265" s="183"/>
      <c r="QYC265" s="183"/>
      <c r="QYD265" s="183"/>
      <c r="QYE265" s="183"/>
      <c r="QYF265" s="183"/>
      <c r="QYG265" s="183"/>
      <c r="QYH265" s="183"/>
      <c r="QYI265" s="183"/>
      <c r="QYJ265" s="183"/>
      <c r="QYK265" s="183"/>
      <c r="QYL265" s="183"/>
      <c r="QYM265" s="183"/>
      <c r="QYN265" s="183"/>
      <c r="QYO265" s="183"/>
      <c r="QYP265" s="183"/>
      <c r="QYQ265" s="183"/>
      <c r="QYR265" s="183"/>
      <c r="QYS265" s="183"/>
      <c r="QYT265" s="183"/>
      <c r="QYU265" s="183"/>
      <c r="QYV265" s="183"/>
      <c r="QYW265" s="183"/>
      <c r="QYX265" s="183"/>
      <c r="QYY265" s="183"/>
      <c r="QYZ265" s="183"/>
      <c r="QZA265" s="183"/>
      <c r="QZB265" s="183"/>
      <c r="QZC265" s="183"/>
      <c r="QZD265" s="183"/>
      <c r="QZE265" s="183"/>
      <c r="QZF265" s="183"/>
      <c r="QZG265" s="183"/>
      <c r="QZH265" s="183"/>
      <c r="QZI265" s="183"/>
      <c r="QZJ265" s="183"/>
      <c r="QZK265" s="183"/>
      <c r="QZL265" s="183"/>
      <c r="QZM265" s="183"/>
      <c r="QZN265" s="183"/>
      <c r="QZO265" s="183"/>
      <c r="QZP265" s="183"/>
      <c r="QZQ265" s="183"/>
      <c r="QZR265" s="183"/>
      <c r="QZS265" s="183"/>
      <c r="QZT265" s="183"/>
      <c r="QZU265" s="183"/>
      <c r="QZV265" s="183"/>
      <c r="QZW265" s="183"/>
      <c r="QZX265" s="183"/>
      <c r="QZY265" s="183"/>
      <c r="QZZ265" s="183"/>
      <c r="RAA265" s="183"/>
      <c r="RAB265" s="183"/>
      <c r="RAC265" s="183"/>
      <c r="RAD265" s="183"/>
      <c r="RAE265" s="183"/>
      <c r="RAF265" s="183"/>
      <c r="RAG265" s="183"/>
      <c r="RAH265" s="183"/>
      <c r="RAI265" s="183"/>
      <c r="RAJ265" s="183"/>
      <c r="RAK265" s="183"/>
      <c r="RAL265" s="183"/>
      <c r="RAM265" s="183"/>
      <c r="RAN265" s="183"/>
      <c r="RAO265" s="183"/>
      <c r="RAP265" s="183"/>
      <c r="RAQ265" s="183"/>
      <c r="RAR265" s="183"/>
      <c r="RAS265" s="183"/>
      <c r="RAT265" s="183"/>
      <c r="RAU265" s="183"/>
      <c r="RAV265" s="183"/>
      <c r="RAW265" s="183"/>
      <c r="RAX265" s="183"/>
      <c r="RAY265" s="183"/>
      <c r="RAZ265" s="183"/>
      <c r="RBA265" s="183"/>
      <c r="RBB265" s="183"/>
      <c r="RBC265" s="183"/>
      <c r="RBD265" s="183"/>
      <c r="RBE265" s="183"/>
      <c r="RBF265" s="183"/>
      <c r="RBG265" s="183"/>
      <c r="RBH265" s="183"/>
      <c r="RBI265" s="183"/>
      <c r="RBJ265" s="183"/>
      <c r="RBK265" s="183"/>
      <c r="RBL265" s="183"/>
      <c r="RBM265" s="183"/>
      <c r="RBN265" s="183"/>
      <c r="RBO265" s="183"/>
      <c r="RBP265" s="183"/>
      <c r="RBQ265" s="183"/>
      <c r="RBR265" s="183"/>
      <c r="RBS265" s="183"/>
      <c r="RBT265" s="183"/>
      <c r="RBU265" s="183"/>
      <c r="RBV265" s="183"/>
      <c r="RBW265" s="183"/>
      <c r="RBX265" s="183"/>
      <c r="RBY265" s="183"/>
      <c r="RBZ265" s="183"/>
      <c r="RCA265" s="183"/>
      <c r="RCB265" s="183"/>
      <c r="RCC265" s="183"/>
      <c r="RCD265" s="183"/>
      <c r="RCE265" s="183"/>
      <c r="RCF265" s="183"/>
      <c r="RCG265" s="183"/>
      <c r="RCH265" s="183"/>
      <c r="RCI265" s="183"/>
      <c r="RCJ265" s="183"/>
      <c r="RCK265" s="183"/>
      <c r="RCL265" s="183"/>
      <c r="RCM265" s="183"/>
      <c r="RCN265" s="183"/>
      <c r="RCO265" s="183"/>
      <c r="RCP265" s="183"/>
      <c r="RCQ265" s="183"/>
      <c r="RCR265" s="183"/>
      <c r="RCS265" s="183"/>
      <c r="RCT265" s="183"/>
      <c r="RCU265" s="183"/>
      <c r="RCV265" s="183"/>
      <c r="RCW265" s="183"/>
      <c r="RCX265" s="183"/>
      <c r="RCY265" s="183"/>
      <c r="RCZ265" s="183"/>
      <c r="RDA265" s="183"/>
      <c r="RDB265" s="183"/>
      <c r="RDC265" s="183"/>
      <c r="RDD265" s="183"/>
      <c r="RDE265" s="183"/>
      <c r="RDF265" s="183"/>
      <c r="RDG265" s="183"/>
      <c r="RDH265" s="183"/>
      <c r="RDI265" s="183"/>
      <c r="RDJ265" s="183"/>
      <c r="RDK265" s="183"/>
      <c r="RDL265" s="183"/>
      <c r="RDM265" s="183"/>
      <c r="RDN265" s="183"/>
      <c r="RDO265" s="183"/>
      <c r="RDP265" s="183"/>
      <c r="RDQ265" s="183"/>
      <c r="RDR265" s="183"/>
      <c r="RDS265" s="183"/>
      <c r="RDT265" s="183"/>
      <c r="RDU265" s="183"/>
      <c r="RDV265" s="183"/>
      <c r="RDW265" s="183"/>
      <c r="RDX265" s="183"/>
      <c r="RDY265" s="183"/>
      <c r="RDZ265" s="183"/>
      <c r="REA265" s="183"/>
      <c r="REB265" s="183"/>
      <c r="REC265" s="183"/>
      <c r="RED265" s="183"/>
      <c r="REE265" s="183"/>
      <c r="REF265" s="183"/>
      <c r="REG265" s="183"/>
      <c r="REH265" s="183"/>
      <c r="REI265" s="183"/>
      <c r="REJ265" s="183"/>
      <c r="REK265" s="183"/>
      <c r="REL265" s="183"/>
      <c r="REM265" s="183"/>
      <c r="REN265" s="183"/>
      <c r="REO265" s="183"/>
      <c r="REP265" s="183"/>
      <c r="REQ265" s="183"/>
      <c r="RER265" s="183"/>
      <c r="RES265" s="183"/>
      <c r="RET265" s="183"/>
      <c r="REU265" s="183"/>
      <c r="REV265" s="183"/>
      <c r="REW265" s="183"/>
      <c r="REX265" s="183"/>
      <c r="REY265" s="183"/>
      <c r="REZ265" s="183"/>
      <c r="RFA265" s="183"/>
      <c r="RFB265" s="183"/>
      <c r="RFC265" s="183"/>
      <c r="RFD265" s="183"/>
      <c r="RFE265" s="183"/>
      <c r="RFF265" s="183"/>
      <c r="RFG265" s="183"/>
      <c r="RFH265" s="183"/>
      <c r="RFI265" s="183"/>
      <c r="RFJ265" s="183"/>
      <c r="RFK265" s="183"/>
      <c r="RFL265" s="183"/>
      <c r="RFM265" s="183"/>
      <c r="RFN265" s="183"/>
      <c r="RFO265" s="183"/>
      <c r="RFP265" s="183"/>
      <c r="RFQ265" s="183"/>
      <c r="RFR265" s="183"/>
      <c r="RFS265" s="183"/>
      <c r="RFT265" s="183"/>
      <c r="RFU265" s="183"/>
      <c r="RFV265" s="183"/>
      <c r="RFW265" s="183"/>
      <c r="RFX265" s="183"/>
      <c r="RFY265" s="183"/>
      <c r="RFZ265" s="183"/>
      <c r="RGA265" s="183"/>
      <c r="RGB265" s="183"/>
      <c r="RGC265" s="183"/>
      <c r="RGD265" s="183"/>
      <c r="RGE265" s="183"/>
      <c r="RGF265" s="183"/>
      <c r="RGG265" s="183"/>
      <c r="RGH265" s="183"/>
      <c r="RGI265" s="183"/>
      <c r="RGJ265" s="183"/>
      <c r="RGK265" s="183"/>
      <c r="RGL265" s="183"/>
      <c r="RGM265" s="183"/>
      <c r="RGN265" s="183"/>
      <c r="RGO265" s="183"/>
      <c r="RGP265" s="183"/>
      <c r="RGQ265" s="183"/>
      <c r="RGR265" s="183"/>
      <c r="RGS265" s="183"/>
      <c r="RGT265" s="183"/>
      <c r="RGU265" s="183"/>
      <c r="RGV265" s="183"/>
      <c r="RGW265" s="183"/>
      <c r="RGX265" s="183"/>
      <c r="RGY265" s="183"/>
      <c r="RGZ265" s="183"/>
      <c r="RHA265" s="183"/>
      <c r="RHB265" s="183"/>
      <c r="RHC265" s="183"/>
      <c r="RHD265" s="183"/>
      <c r="RHE265" s="183"/>
      <c r="RHF265" s="183"/>
      <c r="RHG265" s="183"/>
      <c r="RHH265" s="183"/>
      <c r="RHI265" s="183"/>
      <c r="RHJ265" s="183"/>
      <c r="RHK265" s="183"/>
      <c r="RHL265" s="183"/>
      <c r="RHM265" s="183"/>
      <c r="RHN265" s="183"/>
      <c r="RHO265" s="183"/>
      <c r="RHP265" s="183"/>
      <c r="RHQ265" s="183"/>
      <c r="RHR265" s="183"/>
      <c r="RHS265" s="183"/>
      <c r="RHT265" s="183"/>
      <c r="RHU265" s="183"/>
      <c r="RHV265" s="183"/>
      <c r="RHW265" s="183"/>
      <c r="RHX265" s="183"/>
      <c r="RHY265" s="183"/>
      <c r="RHZ265" s="183"/>
      <c r="RIA265" s="183"/>
      <c r="RIB265" s="183"/>
      <c r="RIC265" s="183"/>
      <c r="RID265" s="183"/>
      <c r="RIE265" s="183"/>
      <c r="RIF265" s="183"/>
      <c r="RIG265" s="183"/>
      <c r="RIH265" s="183"/>
      <c r="RII265" s="183"/>
      <c r="RIJ265" s="183"/>
      <c r="RIK265" s="183"/>
      <c r="RIL265" s="183"/>
      <c r="RIM265" s="183"/>
      <c r="RIN265" s="183"/>
      <c r="RIO265" s="183"/>
      <c r="RIP265" s="183"/>
      <c r="RIQ265" s="183"/>
      <c r="RIR265" s="183"/>
      <c r="RIS265" s="183"/>
      <c r="RIT265" s="183"/>
      <c r="RIU265" s="183"/>
      <c r="RIV265" s="183"/>
      <c r="RIW265" s="183"/>
      <c r="RIX265" s="183"/>
      <c r="RIY265" s="183"/>
      <c r="RIZ265" s="183"/>
      <c r="RJA265" s="183"/>
      <c r="RJB265" s="183"/>
      <c r="RJC265" s="183"/>
      <c r="RJD265" s="183"/>
      <c r="RJE265" s="183"/>
      <c r="RJF265" s="183"/>
      <c r="RJG265" s="183"/>
      <c r="RJH265" s="183"/>
      <c r="RJI265" s="183"/>
      <c r="RJJ265" s="183"/>
      <c r="RJK265" s="183"/>
      <c r="RJL265" s="183"/>
      <c r="RJM265" s="183"/>
      <c r="RJN265" s="183"/>
      <c r="RJO265" s="183"/>
      <c r="RJP265" s="183"/>
      <c r="RJQ265" s="183"/>
      <c r="RJR265" s="183"/>
      <c r="RJS265" s="183"/>
      <c r="RJT265" s="183"/>
      <c r="RJU265" s="183"/>
      <c r="RJV265" s="183"/>
      <c r="RJW265" s="183"/>
      <c r="RJX265" s="183"/>
      <c r="RJY265" s="183"/>
      <c r="RJZ265" s="183"/>
      <c r="RKA265" s="183"/>
      <c r="RKB265" s="183"/>
      <c r="RKC265" s="183"/>
      <c r="RKD265" s="183"/>
      <c r="RKE265" s="183"/>
      <c r="RKF265" s="183"/>
      <c r="RKG265" s="183"/>
      <c r="RKH265" s="183"/>
      <c r="RKI265" s="183"/>
      <c r="RKJ265" s="183"/>
      <c r="RKK265" s="183"/>
      <c r="RKL265" s="183"/>
      <c r="RKM265" s="183"/>
      <c r="RKN265" s="183"/>
      <c r="RKO265" s="183"/>
      <c r="RKP265" s="183"/>
      <c r="RKQ265" s="183"/>
      <c r="RKR265" s="183"/>
      <c r="RKS265" s="183"/>
      <c r="RKT265" s="183"/>
      <c r="RKU265" s="183"/>
      <c r="RKV265" s="183"/>
      <c r="RKW265" s="183"/>
      <c r="RKX265" s="183"/>
      <c r="RKY265" s="183"/>
      <c r="RKZ265" s="183"/>
      <c r="RLA265" s="183"/>
      <c r="RLB265" s="183"/>
      <c r="RLC265" s="183"/>
      <c r="RLD265" s="183"/>
      <c r="RLE265" s="183"/>
      <c r="RLF265" s="183"/>
      <c r="RLG265" s="183"/>
      <c r="RLH265" s="183"/>
      <c r="RLI265" s="183"/>
      <c r="RLJ265" s="183"/>
      <c r="RLK265" s="183"/>
      <c r="RLL265" s="183"/>
      <c r="RLM265" s="183"/>
      <c r="RLN265" s="183"/>
      <c r="RLO265" s="183"/>
      <c r="RLP265" s="183"/>
      <c r="RLQ265" s="183"/>
      <c r="RLR265" s="183"/>
      <c r="RLS265" s="183"/>
      <c r="RLT265" s="183"/>
      <c r="RLU265" s="183"/>
      <c r="RLV265" s="183"/>
      <c r="RLW265" s="183"/>
      <c r="RLX265" s="183"/>
      <c r="RLY265" s="183"/>
      <c r="RLZ265" s="183"/>
      <c r="RMA265" s="183"/>
      <c r="RMB265" s="183"/>
      <c r="RMC265" s="183"/>
      <c r="RMD265" s="183"/>
      <c r="RME265" s="183"/>
      <c r="RMF265" s="183"/>
      <c r="RMG265" s="183"/>
      <c r="RMH265" s="183"/>
      <c r="RMI265" s="183"/>
      <c r="RMJ265" s="183"/>
      <c r="RMK265" s="183"/>
      <c r="RML265" s="183"/>
      <c r="RMM265" s="183"/>
      <c r="RMN265" s="183"/>
      <c r="RMO265" s="183"/>
      <c r="RMP265" s="183"/>
      <c r="RMQ265" s="183"/>
      <c r="RMR265" s="183"/>
      <c r="RMS265" s="183"/>
      <c r="RMT265" s="183"/>
      <c r="RMU265" s="183"/>
      <c r="RMV265" s="183"/>
      <c r="RMW265" s="183"/>
      <c r="RMX265" s="183"/>
      <c r="RMY265" s="183"/>
      <c r="RMZ265" s="183"/>
      <c r="RNA265" s="183"/>
      <c r="RNB265" s="183"/>
      <c r="RNC265" s="183"/>
      <c r="RND265" s="183"/>
      <c r="RNE265" s="183"/>
      <c r="RNF265" s="183"/>
      <c r="RNG265" s="183"/>
      <c r="RNH265" s="183"/>
      <c r="RNI265" s="183"/>
      <c r="RNJ265" s="183"/>
      <c r="RNK265" s="183"/>
      <c r="RNL265" s="183"/>
      <c r="RNM265" s="183"/>
      <c r="RNN265" s="183"/>
      <c r="RNO265" s="183"/>
      <c r="RNP265" s="183"/>
      <c r="RNQ265" s="183"/>
      <c r="RNR265" s="183"/>
      <c r="RNS265" s="183"/>
      <c r="RNT265" s="183"/>
      <c r="RNU265" s="183"/>
      <c r="RNV265" s="183"/>
      <c r="RNW265" s="183"/>
      <c r="RNX265" s="183"/>
      <c r="RNY265" s="183"/>
      <c r="RNZ265" s="183"/>
      <c r="ROA265" s="183"/>
      <c r="ROB265" s="183"/>
      <c r="ROC265" s="183"/>
      <c r="ROD265" s="183"/>
      <c r="ROE265" s="183"/>
      <c r="ROF265" s="183"/>
      <c r="ROG265" s="183"/>
      <c r="ROH265" s="183"/>
      <c r="ROI265" s="183"/>
      <c r="ROJ265" s="183"/>
      <c r="ROK265" s="183"/>
      <c r="ROL265" s="183"/>
      <c r="ROM265" s="183"/>
      <c r="RON265" s="183"/>
      <c r="ROO265" s="183"/>
      <c r="ROP265" s="183"/>
      <c r="ROQ265" s="183"/>
      <c r="ROR265" s="183"/>
      <c r="ROS265" s="183"/>
      <c r="ROT265" s="183"/>
      <c r="ROU265" s="183"/>
      <c r="ROV265" s="183"/>
      <c r="ROW265" s="183"/>
      <c r="ROX265" s="183"/>
      <c r="ROY265" s="183"/>
      <c r="ROZ265" s="183"/>
      <c r="RPA265" s="183"/>
      <c r="RPB265" s="183"/>
      <c r="RPC265" s="183"/>
      <c r="RPD265" s="183"/>
      <c r="RPE265" s="183"/>
      <c r="RPF265" s="183"/>
      <c r="RPG265" s="183"/>
      <c r="RPH265" s="183"/>
      <c r="RPI265" s="183"/>
      <c r="RPJ265" s="183"/>
      <c r="RPK265" s="183"/>
      <c r="RPL265" s="183"/>
      <c r="RPM265" s="183"/>
      <c r="RPN265" s="183"/>
      <c r="RPO265" s="183"/>
      <c r="RPP265" s="183"/>
      <c r="RPQ265" s="183"/>
      <c r="RPR265" s="183"/>
      <c r="RPS265" s="183"/>
      <c r="RPT265" s="183"/>
      <c r="RPU265" s="183"/>
      <c r="RPV265" s="183"/>
      <c r="RPW265" s="183"/>
      <c r="RPX265" s="183"/>
      <c r="RPY265" s="183"/>
      <c r="RPZ265" s="183"/>
      <c r="RQA265" s="183"/>
      <c r="RQB265" s="183"/>
      <c r="RQC265" s="183"/>
      <c r="RQD265" s="183"/>
      <c r="RQE265" s="183"/>
      <c r="RQF265" s="183"/>
      <c r="RQG265" s="183"/>
      <c r="RQH265" s="183"/>
      <c r="RQI265" s="183"/>
      <c r="RQJ265" s="183"/>
      <c r="RQK265" s="183"/>
      <c r="RQL265" s="183"/>
      <c r="RQM265" s="183"/>
      <c r="RQN265" s="183"/>
      <c r="RQO265" s="183"/>
      <c r="RQP265" s="183"/>
      <c r="RQQ265" s="183"/>
      <c r="RQR265" s="183"/>
      <c r="RQS265" s="183"/>
      <c r="RQT265" s="183"/>
      <c r="RQU265" s="183"/>
      <c r="RQV265" s="183"/>
      <c r="RQW265" s="183"/>
      <c r="RQX265" s="183"/>
      <c r="RQY265" s="183"/>
      <c r="RQZ265" s="183"/>
      <c r="RRA265" s="183"/>
      <c r="RRB265" s="183"/>
      <c r="RRC265" s="183"/>
      <c r="RRD265" s="183"/>
      <c r="RRE265" s="183"/>
      <c r="RRF265" s="183"/>
      <c r="RRG265" s="183"/>
      <c r="RRH265" s="183"/>
      <c r="RRI265" s="183"/>
      <c r="RRJ265" s="183"/>
      <c r="RRK265" s="183"/>
      <c r="RRL265" s="183"/>
      <c r="RRM265" s="183"/>
      <c r="RRN265" s="183"/>
      <c r="RRO265" s="183"/>
      <c r="RRP265" s="183"/>
      <c r="RRQ265" s="183"/>
      <c r="RRR265" s="183"/>
      <c r="RRS265" s="183"/>
      <c r="RRT265" s="183"/>
      <c r="RRU265" s="183"/>
      <c r="RRV265" s="183"/>
      <c r="RRW265" s="183"/>
      <c r="RRX265" s="183"/>
      <c r="RRY265" s="183"/>
      <c r="RRZ265" s="183"/>
      <c r="RSA265" s="183"/>
      <c r="RSB265" s="183"/>
      <c r="RSC265" s="183"/>
      <c r="RSD265" s="183"/>
      <c r="RSE265" s="183"/>
      <c r="RSF265" s="183"/>
      <c r="RSG265" s="183"/>
      <c r="RSH265" s="183"/>
      <c r="RSI265" s="183"/>
      <c r="RSJ265" s="183"/>
      <c r="RSK265" s="183"/>
      <c r="RSL265" s="183"/>
      <c r="RSM265" s="183"/>
      <c r="RSN265" s="183"/>
      <c r="RSO265" s="183"/>
      <c r="RSP265" s="183"/>
      <c r="RSQ265" s="183"/>
      <c r="RSR265" s="183"/>
      <c r="RSS265" s="183"/>
      <c r="RST265" s="183"/>
      <c r="RSU265" s="183"/>
      <c r="RSV265" s="183"/>
      <c r="RSW265" s="183"/>
      <c r="RSX265" s="183"/>
      <c r="RSY265" s="183"/>
      <c r="RSZ265" s="183"/>
      <c r="RTA265" s="183"/>
      <c r="RTB265" s="183"/>
      <c r="RTC265" s="183"/>
      <c r="RTD265" s="183"/>
      <c r="RTE265" s="183"/>
      <c r="RTF265" s="183"/>
      <c r="RTG265" s="183"/>
      <c r="RTH265" s="183"/>
      <c r="RTI265" s="183"/>
      <c r="RTJ265" s="183"/>
      <c r="RTK265" s="183"/>
      <c r="RTL265" s="183"/>
      <c r="RTM265" s="183"/>
      <c r="RTN265" s="183"/>
      <c r="RTO265" s="183"/>
      <c r="RTP265" s="183"/>
      <c r="RTQ265" s="183"/>
      <c r="RTR265" s="183"/>
      <c r="RTS265" s="183"/>
      <c r="RTT265" s="183"/>
      <c r="RTU265" s="183"/>
      <c r="RTV265" s="183"/>
      <c r="RTW265" s="183"/>
      <c r="RTX265" s="183"/>
      <c r="RTY265" s="183"/>
      <c r="RTZ265" s="183"/>
      <c r="RUA265" s="183"/>
      <c r="RUB265" s="183"/>
      <c r="RUC265" s="183"/>
      <c r="RUD265" s="183"/>
      <c r="RUE265" s="183"/>
      <c r="RUF265" s="183"/>
      <c r="RUG265" s="183"/>
      <c r="RUH265" s="183"/>
      <c r="RUI265" s="183"/>
      <c r="RUJ265" s="183"/>
      <c r="RUK265" s="183"/>
      <c r="RUL265" s="183"/>
      <c r="RUM265" s="183"/>
      <c r="RUN265" s="183"/>
      <c r="RUO265" s="183"/>
      <c r="RUP265" s="183"/>
      <c r="RUQ265" s="183"/>
      <c r="RUR265" s="183"/>
      <c r="RUS265" s="183"/>
      <c r="RUT265" s="183"/>
      <c r="RUU265" s="183"/>
      <c r="RUV265" s="183"/>
      <c r="RUW265" s="183"/>
      <c r="RUX265" s="183"/>
      <c r="RUY265" s="183"/>
      <c r="RUZ265" s="183"/>
      <c r="RVA265" s="183"/>
      <c r="RVB265" s="183"/>
      <c r="RVC265" s="183"/>
      <c r="RVD265" s="183"/>
      <c r="RVE265" s="183"/>
      <c r="RVF265" s="183"/>
      <c r="RVG265" s="183"/>
      <c r="RVH265" s="183"/>
      <c r="RVI265" s="183"/>
      <c r="RVJ265" s="183"/>
      <c r="RVK265" s="183"/>
      <c r="RVL265" s="183"/>
      <c r="RVM265" s="183"/>
      <c r="RVN265" s="183"/>
      <c r="RVO265" s="183"/>
      <c r="RVP265" s="183"/>
      <c r="RVQ265" s="183"/>
      <c r="RVR265" s="183"/>
      <c r="RVS265" s="183"/>
      <c r="RVT265" s="183"/>
      <c r="RVU265" s="183"/>
      <c r="RVV265" s="183"/>
      <c r="RVW265" s="183"/>
      <c r="RVX265" s="183"/>
      <c r="RVY265" s="183"/>
      <c r="RVZ265" s="183"/>
      <c r="RWA265" s="183"/>
      <c r="RWB265" s="183"/>
      <c r="RWC265" s="183"/>
      <c r="RWD265" s="183"/>
      <c r="RWE265" s="183"/>
      <c r="RWF265" s="183"/>
      <c r="RWG265" s="183"/>
      <c r="RWH265" s="183"/>
      <c r="RWI265" s="183"/>
      <c r="RWJ265" s="183"/>
      <c r="RWK265" s="183"/>
      <c r="RWL265" s="183"/>
      <c r="RWM265" s="183"/>
      <c r="RWN265" s="183"/>
      <c r="RWO265" s="183"/>
      <c r="RWP265" s="183"/>
      <c r="RWQ265" s="183"/>
      <c r="RWR265" s="183"/>
      <c r="RWS265" s="183"/>
      <c r="RWT265" s="183"/>
      <c r="RWU265" s="183"/>
      <c r="RWV265" s="183"/>
      <c r="RWW265" s="183"/>
      <c r="RWX265" s="183"/>
      <c r="RWY265" s="183"/>
      <c r="RWZ265" s="183"/>
      <c r="RXA265" s="183"/>
      <c r="RXB265" s="183"/>
      <c r="RXC265" s="183"/>
      <c r="RXD265" s="183"/>
      <c r="RXE265" s="183"/>
      <c r="RXF265" s="183"/>
      <c r="RXG265" s="183"/>
      <c r="RXH265" s="183"/>
      <c r="RXI265" s="183"/>
      <c r="RXJ265" s="183"/>
      <c r="RXK265" s="183"/>
      <c r="RXL265" s="183"/>
      <c r="RXM265" s="183"/>
      <c r="RXN265" s="183"/>
      <c r="RXO265" s="183"/>
      <c r="RXP265" s="183"/>
      <c r="RXQ265" s="183"/>
      <c r="RXR265" s="183"/>
      <c r="RXS265" s="183"/>
      <c r="RXT265" s="183"/>
      <c r="RXU265" s="183"/>
      <c r="RXV265" s="183"/>
      <c r="RXW265" s="183"/>
      <c r="RXX265" s="183"/>
      <c r="RXY265" s="183"/>
      <c r="RXZ265" s="183"/>
      <c r="RYA265" s="183"/>
      <c r="RYB265" s="183"/>
      <c r="RYC265" s="183"/>
      <c r="RYD265" s="183"/>
      <c r="RYE265" s="183"/>
      <c r="RYF265" s="183"/>
      <c r="RYG265" s="183"/>
      <c r="RYH265" s="183"/>
      <c r="RYI265" s="183"/>
      <c r="RYJ265" s="183"/>
      <c r="RYK265" s="183"/>
      <c r="RYL265" s="183"/>
      <c r="RYM265" s="183"/>
      <c r="RYN265" s="183"/>
      <c r="RYO265" s="183"/>
      <c r="RYP265" s="183"/>
      <c r="RYQ265" s="183"/>
      <c r="RYR265" s="183"/>
      <c r="RYS265" s="183"/>
      <c r="RYT265" s="183"/>
      <c r="RYU265" s="183"/>
      <c r="RYV265" s="183"/>
      <c r="RYW265" s="183"/>
      <c r="RYX265" s="183"/>
      <c r="RYY265" s="183"/>
      <c r="RYZ265" s="183"/>
      <c r="RZA265" s="183"/>
      <c r="RZB265" s="183"/>
      <c r="RZC265" s="183"/>
      <c r="RZD265" s="183"/>
      <c r="RZE265" s="183"/>
      <c r="RZF265" s="183"/>
      <c r="RZG265" s="183"/>
      <c r="RZH265" s="183"/>
      <c r="RZI265" s="183"/>
      <c r="RZJ265" s="183"/>
      <c r="RZK265" s="183"/>
      <c r="RZL265" s="183"/>
      <c r="RZM265" s="183"/>
      <c r="RZN265" s="183"/>
      <c r="RZO265" s="183"/>
      <c r="RZP265" s="183"/>
      <c r="RZQ265" s="183"/>
      <c r="RZR265" s="183"/>
      <c r="RZS265" s="183"/>
      <c r="RZT265" s="183"/>
      <c r="RZU265" s="183"/>
      <c r="RZV265" s="183"/>
      <c r="RZW265" s="183"/>
      <c r="RZX265" s="183"/>
      <c r="RZY265" s="183"/>
      <c r="RZZ265" s="183"/>
      <c r="SAA265" s="183"/>
      <c r="SAB265" s="183"/>
      <c r="SAC265" s="183"/>
      <c r="SAD265" s="183"/>
      <c r="SAE265" s="183"/>
      <c r="SAF265" s="183"/>
      <c r="SAG265" s="183"/>
      <c r="SAH265" s="183"/>
      <c r="SAI265" s="183"/>
      <c r="SAJ265" s="183"/>
      <c r="SAK265" s="183"/>
      <c r="SAL265" s="183"/>
      <c r="SAM265" s="183"/>
      <c r="SAN265" s="183"/>
      <c r="SAO265" s="183"/>
      <c r="SAP265" s="183"/>
      <c r="SAQ265" s="183"/>
      <c r="SAR265" s="183"/>
      <c r="SAS265" s="183"/>
      <c r="SAT265" s="183"/>
      <c r="SAU265" s="183"/>
      <c r="SAV265" s="183"/>
      <c r="SAW265" s="183"/>
      <c r="SAX265" s="183"/>
      <c r="SAY265" s="183"/>
      <c r="SAZ265" s="183"/>
      <c r="SBA265" s="183"/>
      <c r="SBB265" s="183"/>
      <c r="SBC265" s="183"/>
      <c r="SBD265" s="183"/>
      <c r="SBE265" s="183"/>
      <c r="SBF265" s="183"/>
      <c r="SBG265" s="183"/>
      <c r="SBH265" s="183"/>
      <c r="SBI265" s="183"/>
      <c r="SBJ265" s="183"/>
      <c r="SBK265" s="183"/>
      <c r="SBL265" s="183"/>
      <c r="SBM265" s="183"/>
      <c r="SBN265" s="183"/>
      <c r="SBO265" s="183"/>
      <c r="SBP265" s="183"/>
      <c r="SBQ265" s="183"/>
      <c r="SBR265" s="183"/>
      <c r="SBS265" s="183"/>
      <c r="SBT265" s="183"/>
      <c r="SBU265" s="183"/>
      <c r="SBV265" s="183"/>
      <c r="SBW265" s="183"/>
      <c r="SBX265" s="183"/>
      <c r="SBY265" s="183"/>
      <c r="SBZ265" s="183"/>
      <c r="SCA265" s="183"/>
      <c r="SCB265" s="183"/>
      <c r="SCC265" s="183"/>
      <c r="SCD265" s="183"/>
      <c r="SCE265" s="183"/>
      <c r="SCF265" s="183"/>
      <c r="SCG265" s="183"/>
      <c r="SCH265" s="183"/>
      <c r="SCI265" s="183"/>
      <c r="SCJ265" s="183"/>
      <c r="SCK265" s="183"/>
      <c r="SCL265" s="183"/>
      <c r="SCM265" s="183"/>
      <c r="SCN265" s="183"/>
      <c r="SCO265" s="183"/>
      <c r="SCP265" s="183"/>
      <c r="SCQ265" s="183"/>
      <c r="SCR265" s="183"/>
      <c r="SCS265" s="183"/>
      <c r="SCT265" s="183"/>
      <c r="SCU265" s="183"/>
      <c r="SCV265" s="183"/>
      <c r="SCW265" s="183"/>
      <c r="SCX265" s="183"/>
      <c r="SCY265" s="183"/>
      <c r="SCZ265" s="183"/>
      <c r="SDA265" s="183"/>
      <c r="SDB265" s="183"/>
      <c r="SDC265" s="183"/>
      <c r="SDD265" s="183"/>
      <c r="SDE265" s="183"/>
      <c r="SDF265" s="183"/>
      <c r="SDG265" s="183"/>
      <c r="SDH265" s="183"/>
      <c r="SDI265" s="183"/>
      <c r="SDJ265" s="183"/>
      <c r="SDK265" s="183"/>
      <c r="SDL265" s="183"/>
      <c r="SDM265" s="183"/>
      <c r="SDN265" s="183"/>
      <c r="SDO265" s="183"/>
      <c r="SDP265" s="183"/>
      <c r="SDQ265" s="183"/>
      <c r="SDR265" s="183"/>
      <c r="SDS265" s="183"/>
      <c r="SDT265" s="183"/>
      <c r="SDU265" s="183"/>
      <c r="SDV265" s="183"/>
      <c r="SDW265" s="183"/>
      <c r="SDX265" s="183"/>
      <c r="SDY265" s="183"/>
      <c r="SDZ265" s="183"/>
      <c r="SEA265" s="183"/>
      <c r="SEB265" s="183"/>
      <c r="SEC265" s="183"/>
      <c r="SED265" s="183"/>
      <c r="SEE265" s="183"/>
      <c r="SEF265" s="183"/>
      <c r="SEG265" s="183"/>
      <c r="SEH265" s="183"/>
      <c r="SEI265" s="183"/>
      <c r="SEJ265" s="183"/>
      <c r="SEK265" s="183"/>
      <c r="SEL265" s="183"/>
      <c r="SEM265" s="183"/>
      <c r="SEN265" s="183"/>
      <c r="SEO265" s="183"/>
      <c r="SEP265" s="183"/>
      <c r="SEQ265" s="183"/>
      <c r="SER265" s="183"/>
      <c r="SES265" s="183"/>
      <c r="SET265" s="183"/>
      <c r="SEU265" s="183"/>
      <c r="SEV265" s="183"/>
      <c r="SEW265" s="183"/>
      <c r="SEX265" s="183"/>
      <c r="SEY265" s="183"/>
      <c r="SEZ265" s="183"/>
      <c r="SFA265" s="183"/>
      <c r="SFB265" s="183"/>
      <c r="SFC265" s="183"/>
      <c r="SFD265" s="183"/>
      <c r="SFE265" s="183"/>
      <c r="SFF265" s="183"/>
      <c r="SFG265" s="183"/>
      <c r="SFH265" s="183"/>
      <c r="SFI265" s="183"/>
      <c r="SFJ265" s="183"/>
      <c r="SFK265" s="183"/>
      <c r="SFL265" s="183"/>
      <c r="SFM265" s="183"/>
      <c r="SFN265" s="183"/>
      <c r="SFO265" s="183"/>
      <c r="SFP265" s="183"/>
      <c r="SFQ265" s="183"/>
      <c r="SFR265" s="183"/>
      <c r="SFS265" s="183"/>
      <c r="SFT265" s="183"/>
      <c r="SFU265" s="183"/>
      <c r="SFV265" s="183"/>
      <c r="SFW265" s="183"/>
      <c r="SFX265" s="183"/>
      <c r="SFY265" s="183"/>
      <c r="SFZ265" s="183"/>
      <c r="SGA265" s="183"/>
      <c r="SGB265" s="183"/>
      <c r="SGC265" s="183"/>
      <c r="SGD265" s="183"/>
      <c r="SGE265" s="183"/>
      <c r="SGF265" s="183"/>
      <c r="SGG265" s="183"/>
      <c r="SGH265" s="183"/>
      <c r="SGI265" s="183"/>
      <c r="SGJ265" s="183"/>
      <c r="SGK265" s="183"/>
      <c r="SGL265" s="183"/>
      <c r="SGM265" s="183"/>
      <c r="SGN265" s="183"/>
      <c r="SGO265" s="183"/>
      <c r="SGP265" s="183"/>
      <c r="SGQ265" s="183"/>
      <c r="SGR265" s="183"/>
      <c r="SGS265" s="183"/>
      <c r="SGT265" s="183"/>
      <c r="SGU265" s="183"/>
      <c r="SGV265" s="183"/>
      <c r="SGW265" s="183"/>
      <c r="SGX265" s="183"/>
      <c r="SGY265" s="183"/>
      <c r="SGZ265" s="183"/>
      <c r="SHA265" s="183"/>
      <c r="SHB265" s="183"/>
      <c r="SHC265" s="183"/>
      <c r="SHD265" s="183"/>
      <c r="SHE265" s="183"/>
      <c r="SHF265" s="183"/>
      <c r="SHG265" s="183"/>
      <c r="SHH265" s="183"/>
      <c r="SHI265" s="183"/>
      <c r="SHJ265" s="183"/>
      <c r="SHK265" s="183"/>
      <c r="SHL265" s="183"/>
      <c r="SHM265" s="183"/>
      <c r="SHN265" s="183"/>
      <c r="SHO265" s="183"/>
      <c r="SHP265" s="183"/>
      <c r="SHQ265" s="183"/>
      <c r="SHR265" s="183"/>
      <c r="SHS265" s="183"/>
      <c r="SHT265" s="183"/>
      <c r="SHU265" s="183"/>
      <c r="SHV265" s="183"/>
      <c r="SHW265" s="183"/>
      <c r="SHX265" s="183"/>
      <c r="SHY265" s="183"/>
      <c r="SHZ265" s="183"/>
      <c r="SIA265" s="183"/>
      <c r="SIB265" s="183"/>
      <c r="SIC265" s="183"/>
      <c r="SID265" s="183"/>
      <c r="SIE265" s="183"/>
      <c r="SIF265" s="183"/>
      <c r="SIG265" s="183"/>
      <c r="SIH265" s="183"/>
      <c r="SII265" s="183"/>
      <c r="SIJ265" s="183"/>
      <c r="SIK265" s="183"/>
      <c r="SIL265" s="183"/>
      <c r="SIM265" s="183"/>
      <c r="SIN265" s="183"/>
      <c r="SIO265" s="183"/>
      <c r="SIP265" s="183"/>
      <c r="SIQ265" s="183"/>
      <c r="SIR265" s="183"/>
      <c r="SIS265" s="183"/>
      <c r="SIT265" s="183"/>
      <c r="SIU265" s="183"/>
      <c r="SIV265" s="183"/>
      <c r="SIW265" s="183"/>
      <c r="SIX265" s="183"/>
      <c r="SIY265" s="183"/>
      <c r="SIZ265" s="183"/>
      <c r="SJA265" s="183"/>
      <c r="SJB265" s="183"/>
      <c r="SJC265" s="183"/>
      <c r="SJD265" s="183"/>
      <c r="SJE265" s="183"/>
      <c r="SJF265" s="183"/>
      <c r="SJG265" s="183"/>
      <c r="SJH265" s="183"/>
      <c r="SJI265" s="183"/>
      <c r="SJJ265" s="183"/>
      <c r="SJK265" s="183"/>
      <c r="SJL265" s="183"/>
      <c r="SJM265" s="183"/>
      <c r="SJN265" s="183"/>
      <c r="SJO265" s="183"/>
      <c r="SJP265" s="183"/>
      <c r="SJQ265" s="183"/>
      <c r="SJR265" s="183"/>
      <c r="SJS265" s="183"/>
      <c r="SJT265" s="183"/>
      <c r="SJU265" s="183"/>
      <c r="SJV265" s="183"/>
      <c r="SJW265" s="183"/>
      <c r="SJX265" s="183"/>
      <c r="SJY265" s="183"/>
      <c r="SJZ265" s="183"/>
      <c r="SKA265" s="183"/>
      <c r="SKB265" s="183"/>
      <c r="SKC265" s="183"/>
      <c r="SKD265" s="183"/>
      <c r="SKE265" s="183"/>
      <c r="SKF265" s="183"/>
      <c r="SKG265" s="183"/>
      <c r="SKH265" s="183"/>
      <c r="SKI265" s="183"/>
      <c r="SKJ265" s="183"/>
      <c r="SKK265" s="183"/>
      <c r="SKL265" s="183"/>
      <c r="SKM265" s="183"/>
      <c r="SKN265" s="183"/>
      <c r="SKO265" s="183"/>
      <c r="SKP265" s="183"/>
      <c r="SKQ265" s="183"/>
      <c r="SKR265" s="183"/>
      <c r="SKS265" s="183"/>
      <c r="SKT265" s="183"/>
      <c r="SKU265" s="183"/>
      <c r="SKV265" s="183"/>
      <c r="SKW265" s="183"/>
      <c r="SKX265" s="183"/>
      <c r="SKY265" s="183"/>
      <c r="SKZ265" s="183"/>
      <c r="SLA265" s="183"/>
      <c r="SLB265" s="183"/>
      <c r="SLC265" s="183"/>
      <c r="SLD265" s="183"/>
      <c r="SLE265" s="183"/>
      <c r="SLF265" s="183"/>
      <c r="SLG265" s="183"/>
      <c r="SLH265" s="183"/>
      <c r="SLI265" s="183"/>
      <c r="SLJ265" s="183"/>
      <c r="SLK265" s="183"/>
      <c r="SLL265" s="183"/>
      <c r="SLM265" s="183"/>
      <c r="SLN265" s="183"/>
      <c r="SLO265" s="183"/>
      <c r="SLP265" s="183"/>
      <c r="SLQ265" s="183"/>
      <c r="SLR265" s="183"/>
      <c r="SLS265" s="183"/>
      <c r="SLT265" s="183"/>
      <c r="SLU265" s="183"/>
      <c r="SLV265" s="183"/>
      <c r="SLW265" s="183"/>
      <c r="SLX265" s="183"/>
      <c r="SLY265" s="183"/>
      <c r="SLZ265" s="183"/>
      <c r="SMA265" s="183"/>
      <c r="SMB265" s="183"/>
      <c r="SMC265" s="183"/>
      <c r="SMD265" s="183"/>
      <c r="SME265" s="183"/>
      <c r="SMF265" s="183"/>
      <c r="SMG265" s="183"/>
      <c r="SMH265" s="183"/>
      <c r="SMI265" s="183"/>
      <c r="SMJ265" s="183"/>
      <c r="SMK265" s="183"/>
      <c r="SML265" s="183"/>
      <c r="SMM265" s="183"/>
      <c r="SMN265" s="183"/>
      <c r="SMO265" s="183"/>
      <c r="SMP265" s="183"/>
      <c r="SMQ265" s="183"/>
      <c r="SMR265" s="183"/>
      <c r="SMS265" s="183"/>
      <c r="SMT265" s="183"/>
      <c r="SMU265" s="183"/>
      <c r="SMV265" s="183"/>
      <c r="SMW265" s="183"/>
      <c r="SMX265" s="183"/>
      <c r="SMY265" s="183"/>
      <c r="SMZ265" s="183"/>
      <c r="SNA265" s="183"/>
      <c r="SNB265" s="183"/>
      <c r="SNC265" s="183"/>
      <c r="SND265" s="183"/>
      <c r="SNE265" s="183"/>
      <c r="SNF265" s="183"/>
      <c r="SNG265" s="183"/>
      <c r="SNH265" s="183"/>
      <c r="SNI265" s="183"/>
      <c r="SNJ265" s="183"/>
      <c r="SNK265" s="183"/>
      <c r="SNL265" s="183"/>
      <c r="SNM265" s="183"/>
      <c r="SNN265" s="183"/>
      <c r="SNO265" s="183"/>
      <c r="SNP265" s="183"/>
      <c r="SNQ265" s="183"/>
      <c r="SNR265" s="183"/>
      <c r="SNS265" s="183"/>
      <c r="SNT265" s="183"/>
      <c r="SNU265" s="183"/>
      <c r="SNV265" s="183"/>
      <c r="SNW265" s="183"/>
      <c r="SNX265" s="183"/>
      <c r="SNY265" s="183"/>
      <c r="SNZ265" s="183"/>
      <c r="SOA265" s="183"/>
      <c r="SOB265" s="183"/>
      <c r="SOC265" s="183"/>
      <c r="SOD265" s="183"/>
      <c r="SOE265" s="183"/>
      <c r="SOF265" s="183"/>
      <c r="SOG265" s="183"/>
      <c r="SOH265" s="183"/>
      <c r="SOI265" s="183"/>
      <c r="SOJ265" s="183"/>
      <c r="SOK265" s="183"/>
      <c r="SOL265" s="183"/>
      <c r="SOM265" s="183"/>
      <c r="SON265" s="183"/>
      <c r="SOO265" s="183"/>
      <c r="SOP265" s="183"/>
      <c r="SOQ265" s="183"/>
      <c r="SOR265" s="183"/>
      <c r="SOS265" s="183"/>
      <c r="SOT265" s="183"/>
      <c r="SOU265" s="183"/>
      <c r="SOV265" s="183"/>
      <c r="SOW265" s="183"/>
      <c r="SOX265" s="183"/>
      <c r="SOY265" s="183"/>
      <c r="SOZ265" s="183"/>
      <c r="SPA265" s="183"/>
      <c r="SPB265" s="183"/>
      <c r="SPC265" s="183"/>
      <c r="SPD265" s="183"/>
      <c r="SPE265" s="183"/>
      <c r="SPF265" s="183"/>
      <c r="SPG265" s="183"/>
      <c r="SPH265" s="183"/>
      <c r="SPI265" s="183"/>
      <c r="SPJ265" s="183"/>
      <c r="SPK265" s="183"/>
      <c r="SPL265" s="183"/>
      <c r="SPM265" s="183"/>
      <c r="SPN265" s="183"/>
      <c r="SPO265" s="183"/>
      <c r="SPP265" s="183"/>
      <c r="SPQ265" s="183"/>
      <c r="SPR265" s="183"/>
      <c r="SPS265" s="183"/>
      <c r="SPT265" s="183"/>
      <c r="SPU265" s="183"/>
      <c r="SPV265" s="183"/>
      <c r="SPW265" s="183"/>
      <c r="SPX265" s="183"/>
      <c r="SPY265" s="183"/>
      <c r="SPZ265" s="183"/>
      <c r="SQA265" s="183"/>
      <c r="SQB265" s="183"/>
      <c r="SQC265" s="183"/>
      <c r="SQD265" s="183"/>
      <c r="SQE265" s="183"/>
      <c r="SQF265" s="183"/>
      <c r="SQG265" s="183"/>
      <c r="SQH265" s="183"/>
      <c r="SQI265" s="183"/>
      <c r="SQJ265" s="183"/>
      <c r="SQK265" s="183"/>
      <c r="SQL265" s="183"/>
      <c r="SQM265" s="183"/>
      <c r="SQN265" s="183"/>
      <c r="SQO265" s="183"/>
      <c r="SQP265" s="183"/>
      <c r="SQQ265" s="183"/>
      <c r="SQR265" s="183"/>
      <c r="SQS265" s="183"/>
      <c r="SQT265" s="183"/>
      <c r="SQU265" s="183"/>
      <c r="SQV265" s="183"/>
      <c r="SQW265" s="183"/>
      <c r="SQX265" s="183"/>
      <c r="SQY265" s="183"/>
      <c r="SQZ265" s="183"/>
      <c r="SRA265" s="183"/>
      <c r="SRB265" s="183"/>
      <c r="SRC265" s="183"/>
      <c r="SRD265" s="183"/>
      <c r="SRE265" s="183"/>
      <c r="SRF265" s="183"/>
      <c r="SRG265" s="183"/>
      <c r="SRH265" s="183"/>
      <c r="SRI265" s="183"/>
      <c r="SRJ265" s="183"/>
      <c r="SRK265" s="183"/>
      <c r="SRL265" s="183"/>
      <c r="SRM265" s="183"/>
      <c r="SRN265" s="183"/>
      <c r="SRO265" s="183"/>
      <c r="SRP265" s="183"/>
      <c r="SRQ265" s="183"/>
      <c r="SRR265" s="183"/>
      <c r="SRS265" s="183"/>
      <c r="SRT265" s="183"/>
      <c r="SRU265" s="183"/>
      <c r="SRV265" s="183"/>
      <c r="SRW265" s="183"/>
      <c r="SRX265" s="183"/>
      <c r="SRY265" s="183"/>
      <c r="SRZ265" s="183"/>
      <c r="SSA265" s="183"/>
      <c r="SSB265" s="183"/>
      <c r="SSC265" s="183"/>
      <c r="SSD265" s="183"/>
      <c r="SSE265" s="183"/>
      <c r="SSF265" s="183"/>
      <c r="SSG265" s="183"/>
      <c r="SSH265" s="183"/>
      <c r="SSI265" s="183"/>
      <c r="SSJ265" s="183"/>
      <c r="SSK265" s="183"/>
      <c r="SSL265" s="183"/>
      <c r="SSM265" s="183"/>
      <c r="SSN265" s="183"/>
      <c r="SSO265" s="183"/>
      <c r="SSP265" s="183"/>
      <c r="SSQ265" s="183"/>
      <c r="SSR265" s="183"/>
      <c r="SSS265" s="183"/>
      <c r="SST265" s="183"/>
      <c r="SSU265" s="183"/>
      <c r="SSV265" s="183"/>
      <c r="SSW265" s="183"/>
      <c r="SSX265" s="183"/>
      <c r="SSY265" s="183"/>
      <c r="SSZ265" s="183"/>
      <c r="STA265" s="183"/>
      <c r="STB265" s="183"/>
      <c r="STC265" s="183"/>
      <c r="STD265" s="183"/>
      <c r="STE265" s="183"/>
      <c r="STF265" s="183"/>
      <c r="STG265" s="183"/>
      <c r="STH265" s="183"/>
      <c r="STI265" s="183"/>
      <c r="STJ265" s="183"/>
      <c r="STK265" s="183"/>
      <c r="STL265" s="183"/>
      <c r="STM265" s="183"/>
      <c r="STN265" s="183"/>
      <c r="STO265" s="183"/>
      <c r="STP265" s="183"/>
      <c r="STQ265" s="183"/>
      <c r="STR265" s="183"/>
      <c r="STS265" s="183"/>
      <c r="STT265" s="183"/>
      <c r="STU265" s="183"/>
      <c r="STV265" s="183"/>
      <c r="STW265" s="183"/>
      <c r="STX265" s="183"/>
      <c r="STY265" s="183"/>
      <c r="STZ265" s="183"/>
      <c r="SUA265" s="183"/>
      <c r="SUB265" s="183"/>
      <c r="SUC265" s="183"/>
      <c r="SUD265" s="183"/>
      <c r="SUE265" s="183"/>
      <c r="SUF265" s="183"/>
      <c r="SUG265" s="183"/>
      <c r="SUH265" s="183"/>
      <c r="SUI265" s="183"/>
      <c r="SUJ265" s="183"/>
      <c r="SUK265" s="183"/>
      <c r="SUL265" s="183"/>
      <c r="SUM265" s="183"/>
      <c r="SUN265" s="183"/>
      <c r="SUO265" s="183"/>
      <c r="SUP265" s="183"/>
      <c r="SUQ265" s="183"/>
      <c r="SUR265" s="183"/>
      <c r="SUS265" s="183"/>
      <c r="SUT265" s="183"/>
      <c r="SUU265" s="183"/>
      <c r="SUV265" s="183"/>
      <c r="SUW265" s="183"/>
      <c r="SUX265" s="183"/>
      <c r="SUY265" s="183"/>
      <c r="SUZ265" s="183"/>
      <c r="SVA265" s="183"/>
      <c r="SVB265" s="183"/>
      <c r="SVC265" s="183"/>
      <c r="SVD265" s="183"/>
      <c r="SVE265" s="183"/>
      <c r="SVF265" s="183"/>
      <c r="SVG265" s="183"/>
      <c r="SVH265" s="183"/>
      <c r="SVI265" s="183"/>
      <c r="SVJ265" s="183"/>
      <c r="SVK265" s="183"/>
      <c r="SVL265" s="183"/>
      <c r="SVM265" s="183"/>
      <c r="SVN265" s="183"/>
      <c r="SVO265" s="183"/>
      <c r="SVP265" s="183"/>
      <c r="SVQ265" s="183"/>
      <c r="SVR265" s="183"/>
      <c r="SVS265" s="183"/>
      <c r="SVT265" s="183"/>
      <c r="SVU265" s="183"/>
      <c r="SVV265" s="183"/>
      <c r="SVW265" s="183"/>
      <c r="SVX265" s="183"/>
      <c r="SVY265" s="183"/>
      <c r="SVZ265" s="183"/>
      <c r="SWA265" s="183"/>
      <c r="SWB265" s="183"/>
      <c r="SWC265" s="183"/>
      <c r="SWD265" s="183"/>
      <c r="SWE265" s="183"/>
      <c r="SWF265" s="183"/>
      <c r="SWG265" s="183"/>
      <c r="SWH265" s="183"/>
      <c r="SWI265" s="183"/>
      <c r="SWJ265" s="183"/>
      <c r="SWK265" s="183"/>
      <c r="SWL265" s="183"/>
      <c r="SWM265" s="183"/>
      <c r="SWN265" s="183"/>
      <c r="SWO265" s="183"/>
      <c r="SWP265" s="183"/>
      <c r="SWQ265" s="183"/>
      <c r="SWR265" s="183"/>
      <c r="SWS265" s="183"/>
      <c r="SWT265" s="183"/>
      <c r="SWU265" s="183"/>
      <c r="SWV265" s="183"/>
      <c r="SWW265" s="183"/>
      <c r="SWX265" s="183"/>
      <c r="SWY265" s="183"/>
      <c r="SWZ265" s="183"/>
      <c r="SXA265" s="183"/>
      <c r="SXB265" s="183"/>
      <c r="SXC265" s="183"/>
      <c r="SXD265" s="183"/>
      <c r="SXE265" s="183"/>
      <c r="SXF265" s="183"/>
      <c r="SXG265" s="183"/>
      <c r="SXH265" s="183"/>
      <c r="SXI265" s="183"/>
      <c r="SXJ265" s="183"/>
      <c r="SXK265" s="183"/>
      <c r="SXL265" s="183"/>
      <c r="SXM265" s="183"/>
      <c r="SXN265" s="183"/>
      <c r="SXO265" s="183"/>
      <c r="SXP265" s="183"/>
      <c r="SXQ265" s="183"/>
      <c r="SXR265" s="183"/>
      <c r="SXS265" s="183"/>
      <c r="SXT265" s="183"/>
      <c r="SXU265" s="183"/>
      <c r="SXV265" s="183"/>
      <c r="SXW265" s="183"/>
      <c r="SXX265" s="183"/>
      <c r="SXY265" s="183"/>
      <c r="SXZ265" s="183"/>
      <c r="SYA265" s="183"/>
      <c r="SYB265" s="183"/>
      <c r="SYC265" s="183"/>
      <c r="SYD265" s="183"/>
      <c r="SYE265" s="183"/>
      <c r="SYF265" s="183"/>
      <c r="SYG265" s="183"/>
      <c r="SYH265" s="183"/>
      <c r="SYI265" s="183"/>
      <c r="SYJ265" s="183"/>
      <c r="SYK265" s="183"/>
      <c r="SYL265" s="183"/>
      <c r="SYM265" s="183"/>
      <c r="SYN265" s="183"/>
      <c r="SYO265" s="183"/>
      <c r="SYP265" s="183"/>
      <c r="SYQ265" s="183"/>
      <c r="SYR265" s="183"/>
      <c r="SYS265" s="183"/>
      <c r="SYT265" s="183"/>
      <c r="SYU265" s="183"/>
      <c r="SYV265" s="183"/>
      <c r="SYW265" s="183"/>
      <c r="SYX265" s="183"/>
      <c r="SYY265" s="183"/>
      <c r="SYZ265" s="183"/>
      <c r="SZA265" s="183"/>
      <c r="SZB265" s="183"/>
      <c r="SZC265" s="183"/>
      <c r="SZD265" s="183"/>
      <c r="SZE265" s="183"/>
      <c r="SZF265" s="183"/>
      <c r="SZG265" s="183"/>
      <c r="SZH265" s="183"/>
      <c r="SZI265" s="183"/>
      <c r="SZJ265" s="183"/>
      <c r="SZK265" s="183"/>
      <c r="SZL265" s="183"/>
      <c r="SZM265" s="183"/>
      <c r="SZN265" s="183"/>
      <c r="SZO265" s="183"/>
      <c r="SZP265" s="183"/>
      <c r="SZQ265" s="183"/>
      <c r="SZR265" s="183"/>
      <c r="SZS265" s="183"/>
      <c r="SZT265" s="183"/>
      <c r="SZU265" s="183"/>
      <c r="SZV265" s="183"/>
      <c r="SZW265" s="183"/>
      <c r="SZX265" s="183"/>
      <c r="SZY265" s="183"/>
      <c r="SZZ265" s="183"/>
      <c r="TAA265" s="183"/>
      <c r="TAB265" s="183"/>
      <c r="TAC265" s="183"/>
      <c r="TAD265" s="183"/>
      <c r="TAE265" s="183"/>
      <c r="TAF265" s="183"/>
      <c r="TAG265" s="183"/>
      <c r="TAH265" s="183"/>
      <c r="TAI265" s="183"/>
      <c r="TAJ265" s="183"/>
      <c r="TAK265" s="183"/>
      <c r="TAL265" s="183"/>
      <c r="TAM265" s="183"/>
      <c r="TAN265" s="183"/>
      <c r="TAO265" s="183"/>
      <c r="TAP265" s="183"/>
      <c r="TAQ265" s="183"/>
      <c r="TAR265" s="183"/>
      <c r="TAS265" s="183"/>
      <c r="TAT265" s="183"/>
      <c r="TAU265" s="183"/>
      <c r="TAV265" s="183"/>
      <c r="TAW265" s="183"/>
      <c r="TAX265" s="183"/>
      <c r="TAY265" s="183"/>
      <c r="TAZ265" s="183"/>
      <c r="TBA265" s="183"/>
      <c r="TBB265" s="183"/>
      <c r="TBC265" s="183"/>
      <c r="TBD265" s="183"/>
      <c r="TBE265" s="183"/>
      <c r="TBF265" s="183"/>
      <c r="TBG265" s="183"/>
      <c r="TBH265" s="183"/>
      <c r="TBI265" s="183"/>
      <c r="TBJ265" s="183"/>
      <c r="TBK265" s="183"/>
      <c r="TBL265" s="183"/>
      <c r="TBM265" s="183"/>
      <c r="TBN265" s="183"/>
      <c r="TBO265" s="183"/>
      <c r="TBP265" s="183"/>
      <c r="TBQ265" s="183"/>
      <c r="TBR265" s="183"/>
      <c r="TBS265" s="183"/>
      <c r="TBT265" s="183"/>
      <c r="TBU265" s="183"/>
      <c r="TBV265" s="183"/>
      <c r="TBW265" s="183"/>
      <c r="TBX265" s="183"/>
      <c r="TBY265" s="183"/>
      <c r="TBZ265" s="183"/>
      <c r="TCA265" s="183"/>
      <c r="TCB265" s="183"/>
      <c r="TCC265" s="183"/>
      <c r="TCD265" s="183"/>
      <c r="TCE265" s="183"/>
      <c r="TCF265" s="183"/>
      <c r="TCG265" s="183"/>
      <c r="TCH265" s="183"/>
      <c r="TCI265" s="183"/>
      <c r="TCJ265" s="183"/>
      <c r="TCK265" s="183"/>
      <c r="TCL265" s="183"/>
      <c r="TCM265" s="183"/>
      <c r="TCN265" s="183"/>
      <c r="TCO265" s="183"/>
      <c r="TCP265" s="183"/>
      <c r="TCQ265" s="183"/>
      <c r="TCR265" s="183"/>
      <c r="TCS265" s="183"/>
      <c r="TCT265" s="183"/>
      <c r="TCU265" s="183"/>
      <c r="TCV265" s="183"/>
      <c r="TCW265" s="183"/>
      <c r="TCX265" s="183"/>
      <c r="TCY265" s="183"/>
      <c r="TCZ265" s="183"/>
      <c r="TDA265" s="183"/>
      <c r="TDB265" s="183"/>
      <c r="TDC265" s="183"/>
      <c r="TDD265" s="183"/>
      <c r="TDE265" s="183"/>
      <c r="TDF265" s="183"/>
      <c r="TDG265" s="183"/>
      <c r="TDH265" s="183"/>
      <c r="TDI265" s="183"/>
      <c r="TDJ265" s="183"/>
      <c r="TDK265" s="183"/>
      <c r="TDL265" s="183"/>
      <c r="TDM265" s="183"/>
      <c r="TDN265" s="183"/>
      <c r="TDO265" s="183"/>
      <c r="TDP265" s="183"/>
      <c r="TDQ265" s="183"/>
      <c r="TDR265" s="183"/>
      <c r="TDS265" s="183"/>
      <c r="TDT265" s="183"/>
      <c r="TDU265" s="183"/>
      <c r="TDV265" s="183"/>
      <c r="TDW265" s="183"/>
      <c r="TDX265" s="183"/>
      <c r="TDY265" s="183"/>
      <c r="TDZ265" s="183"/>
      <c r="TEA265" s="183"/>
      <c r="TEB265" s="183"/>
      <c r="TEC265" s="183"/>
      <c r="TED265" s="183"/>
      <c r="TEE265" s="183"/>
      <c r="TEF265" s="183"/>
      <c r="TEG265" s="183"/>
      <c r="TEH265" s="183"/>
      <c r="TEI265" s="183"/>
      <c r="TEJ265" s="183"/>
      <c r="TEK265" s="183"/>
      <c r="TEL265" s="183"/>
      <c r="TEM265" s="183"/>
      <c r="TEN265" s="183"/>
      <c r="TEO265" s="183"/>
      <c r="TEP265" s="183"/>
      <c r="TEQ265" s="183"/>
      <c r="TER265" s="183"/>
      <c r="TES265" s="183"/>
      <c r="TET265" s="183"/>
      <c r="TEU265" s="183"/>
      <c r="TEV265" s="183"/>
      <c r="TEW265" s="183"/>
      <c r="TEX265" s="183"/>
      <c r="TEY265" s="183"/>
      <c r="TEZ265" s="183"/>
      <c r="TFA265" s="183"/>
      <c r="TFB265" s="183"/>
      <c r="TFC265" s="183"/>
      <c r="TFD265" s="183"/>
      <c r="TFE265" s="183"/>
      <c r="TFF265" s="183"/>
      <c r="TFG265" s="183"/>
      <c r="TFH265" s="183"/>
      <c r="TFI265" s="183"/>
      <c r="TFJ265" s="183"/>
      <c r="TFK265" s="183"/>
      <c r="TFL265" s="183"/>
      <c r="TFM265" s="183"/>
      <c r="TFN265" s="183"/>
      <c r="TFO265" s="183"/>
      <c r="TFP265" s="183"/>
      <c r="TFQ265" s="183"/>
      <c r="TFR265" s="183"/>
      <c r="TFS265" s="183"/>
      <c r="TFT265" s="183"/>
      <c r="TFU265" s="183"/>
      <c r="TFV265" s="183"/>
      <c r="TFW265" s="183"/>
      <c r="TFX265" s="183"/>
      <c r="TFY265" s="183"/>
      <c r="TFZ265" s="183"/>
      <c r="TGA265" s="183"/>
      <c r="TGB265" s="183"/>
      <c r="TGC265" s="183"/>
      <c r="TGD265" s="183"/>
      <c r="TGE265" s="183"/>
      <c r="TGF265" s="183"/>
      <c r="TGG265" s="183"/>
      <c r="TGH265" s="183"/>
      <c r="TGI265" s="183"/>
      <c r="TGJ265" s="183"/>
      <c r="TGK265" s="183"/>
      <c r="TGL265" s="183"/>
      <c r="TGM265" s="183"/>
      <c r="TGN265" s="183"/>
      <c r="TGO265" s="183"/>
      <c r="TGP265" s="183"/>
      <c r="TGQ265" s="183"/>
      <c r="TGR265" s="183"/>
      <c r="TGS265" s="183"/>
      <c r="TGT265" s="183"/>
      <c r="TGU265" s="183"/>
      <c r="TGV265" s="183"/>
      <c r="TGW265" s="183"/>
      <c r="TGX265" s="183"/>
      <c r="TGY265" s="183"/>
      <c r="TGZ265" s="183"/>
      <c r="THA265" s="183"/>
      <c r="THB265" s="183"/>
      <c r="THC265" s="183"/>
      <c r="THD265" s="183"/>
      <c r="THE265" s="183"/>
      <c r="THF265" s="183"/>
      <c r="THG265" s="183"/>
      <c r="THH265" s="183"/>
      <c r="THI265" s="183"/>
      <c r="THJ265" s="183"/>
      <c r="THK265" s="183"/>
      <c r="THL265" s="183"/>
      <c r="THM265" s="183"/>
      <c r="THN265" s="183"/>
      <c r="THO265" s="183"/>
      <c r="THP265" s="183"/>
      <c r="THQ265" s="183"/>
      <c r="THR265" s="183"/>
      <c r="THS265" s="183"/>
      <c r="THT265" s="183"/>
      <c r="THU265" s="183"/>
      <c r="THV265" s="183"/>
      <c r="THW265" s="183"/>
      <c r="THX265" s="183"/>
      <c r="THY265" s="183"/>
      <c r="THZ265" s="183"/>
      <c r="TIA265" s="183"/>
      <c r="TIB265" s="183"/>
      <c r="TIC265" s="183"/>
      <c r="TID265" s="183"/>
      <c r="TIE265" s="183"/>
      <c r="TIF265" s="183"/>
      <c r="TIG265" s="183"/>
      <c r="TIH265" s="183"/>
      <c r="TII265" s="183"/>
      <c r="TIJ265" s="183"/>
      <c r="TIK265" s="183"/>
      <c r="TIL265" s="183"/>
      <c r="TIM265" s="183"/>
      <c r="TIN265" s="183"/>
      <c r="TIO265" s="183"/>
      <c r="TIP265" s="183"/>
      <c r="TIQ265" s="183"/>
      <c r="TIR265" s="183"/>
      <c r="TIS265" s="183"/>
      <c r="TIT265" s="183"/>
      <c r="TIU265" s="183"/>
      <c r="TIV265" s="183"/>
      <c r="TIW265" s="183"/>
      <c r="TIX265" s="183"/>
      <c r="TIY265" s="183"/>
      <c r="TIZ265" s="183"/>
      <c r="TJA265" s="183"/>
      <c r="TJB265" s="183"/>
      <c r="TJC265" s="183"/>
      <c r="TJD265" s="183"/>
      <c r="TJE265" s="183"/>
      <c r="TJF265" s="183"/>
      <c r="TJG265" s="183"/>
      <c r="TJH265" s="183"/>
      <c r="TJI265" s="183"/>
      <c r="TJJ265" s="183"/>
      <c r="TJK265" s="183"/>
      <c r="TJL265" s="183"/>
      <c r="TJM265" s="183"/>
      <c r="TJN265" s="183"/>
      <c r="TJO265" s="183"/>
      <c r="TJP265" s="183"/>
      <c r="TJQ265" s="183"/>
      <c r="TJR265" s="183"/>
      <c r="TJS265" s="183"/>
      <c r="TJT265" s="183"/>
      <c r="TJU265" s="183"/>
      <c r="TJV265" s="183"/>
      <c r="TJW265" s="183"/>
      <c r="TJX265" s="183"/>
      <c r="TJY265" s="183"/>
      <c r="TJZ265" s="183"/>
      <c r="TKA265" s="183"/>
      <c r="TKB265" s="183"/>
      <c r="TKC265" s="183"/>
      <c r="TKD265" s="183"/>
      <c r="TKE265" s="183"/>
      <c r="TKF265" s="183"/>
      <c r="TKG265" s="183"/>
      <c r="TKH265" s="183"/>
      <c r="TKI265" s="183"/>
      <c r="TKJ265" s="183"/>
      <c r="TKK265" s="183"/>
      <c r="TKL265" s="183"/>
      <c r="TKM265" s="183"/>
      <c r="TKN265" s="183"/>
      <c r="TKO265" s="183"/>
      <c r="TKP265" s="183"/>
      <c r="TKQ265" s="183"/>
      <c r="TKR265" s="183"/>
      <c r="TKS265" s="183"/>
      <c r="TKT265" s="183"/>
      <c r="TKU265" s="183"/>
      <c r="TKV265" s="183"/>
      <c r="TKW265" s="183"/>
      <c r="TKX265" s="183"/>
      <c r="TKY265" s="183"/>
      <c r="TKZ265" s="183"/>
      <c r="TLA265" s="183"/>
      <c r="TLB265" s="183"/>
      <c r="TLC265" s="183"/>
      <c r="TLD265" s="183"/>
      <c r="TLE265" s="183"/>
      <c r="TLF265" s="183"/>
      <c r="TLG265" s="183"/>
      <c r="TLH265" s="183"/>
      <c r="TLI265" s="183"/>
      <c r="TLJ265" s="183"/>
      <c r="TLK265" s="183"/>
      <c r="TLL265" s="183"/>
      <c r="TLM265" s="183"/>
      <c r="TLN265" s="183"/>
      <c r="TLO265" s="183"/>
      <c r="TLP265" s="183"/>
      <c r="TLQ265" s="183"/>
      <c r="TLR265" s="183"/>
      <c r="TLS265" s="183"/>
      <c r="TLT265" s="183"/>
      <c r="TLU265" s="183"/>
      <c r="TLV265" s="183"/>
      <c r="TLW265" s="183"/>
      <c r="TLX265" s="183"/>
      <c r="TLY265" s="183"/>
      <c r="TLZ265" s="183"/>
      <c r="TMA265" s="183"/>
      <c r="TMB265" s="183"/>
      <c r="TMC265" s="183"/>
      <c r="TMD265" s="183"/>
      <c r="TME265" s="183"/>
      <c r="TMF265" s="183"/>
      <c r="TMG265" s="183"/>
      <c r="TMH265" s="183"/>
      <c r="TMI265" s="183"/>
      <c r="TMJ265" s="183"/>
      <c r="TMK265" s="183"/>
      <c r="TML265" s="183"/>
      <c r="TMM265" s="183"/>
      <c r="TMN265" s="183"/>
      <c r="TMO265" s="183"/>
      <c r="TMP265" s="183"/>
      <c r="TMQ265" s="183"/>
      <c r="TMR265" s="183"/>
      <c r="TMS265" s="183"/>
      <c r="TMT265" s="183"/>
      <c r="TMU265" s="183"/>
      <c r="TMV265" s="183"/>
      <c r="TMW265" s="183"/>
      <c r="TMX265" s="183"/>
      <c r="TMY265" s="183"/>
      <c r="TMZ265" s="183"/>
      <c r="TNA265" s="183"/>
      <c r="TNB265" s="183"/>
      <c r="TNC265" s="183"/>
      <c r="TND265" s="183"/>
      <c r="TNE265" s="183"/>
      <c r="TNF265" s="183"/>
      <c r="TNG265" s="183"/>
      <c r="TNH265" s="183"/>
      <c r="TNI265" s="183"/>
      <c r="TNJ265" s="183"/>
      <c r="TNK265" s="183"/>
      <c r="TNL265" s="183"/>
      <c r="TNM265" s="183"/>
      <c r="TNN265" s="183"/>
      <c r="TNO265" s="183"/>
      <c r="TNP265" s="183"/>
      <c r="TNQ265" s="183"/>
      <c r="TNR265" s="183"/>
      <c r="TNS265" s="183"/>
      <c r="TNT265" s="183"/>
      <c r="TNU265" s="183"/>
      <c r="TNV265" s="183"/>
      <c r="TNW265" s="183"/>
      <c r="TNX265" s="183"/>
      <c r="TNY265" s="183"/>
      <c r="TNZ265" s="183"/>
      <c r="TOA265" s="183"/>
      <c r="TOB265" s="183"/>
      <c r="TOC265" s="183"/>
      <c r="TOD265" s="183"/>
      <c r="TOE265" s="183"/>
      <c r="TOF265" s="183"/>
      <c r="TOG265" s="183"/>
      <c r="TOH265" s="183"/>
      <c r="TOI265" s="183"/>
      <c r="TOJ265" s="183"/>
      <c r="TOK265" s="183"/>
      <c r="TOL265" s="183"/>
      <c r="TOM265" s="183"/>
      <c r="TON265" s="183"/>
      <c r="TOO265" s="183"/>
      <c r="TOP265" s="183"/>
      <c r="TOQ265" s="183"/>
      <c r="TOR265" s="183"/>
      <c r="TOS265" s="183"/>
      <c r="TOT265" s="183"/>
      <c r="TOU265" s="183"/>
      <c r="TOV265" s="183"/>
      <c r="TOW265" s="183"/>
      <c r="TOX265" s="183"/>
      <c r="TOY265" s="183"/>
      <c r="TOZ265" s="183"/>
      <c r="TPA265" s="183"/>
      <c r="TPB265" s="183"/>
      <c r="TPC265" s="183"/>
      <c r="TPD265" s="183"/>
      <c r="TPE265" s="183"/>
      <c r="TPF265" s="183"/>
      <c r="TPG265" s="183"/>
      <c r="TPH265" s="183"/>
      <c r="TPI265" s="183"/>
      <c r="TPJ265" s="183"/>
      <c r="TPK265" s="183"/>
      <c r="TPL265" s="183"/>
      <c r="TPM265" s="183"/>
      <c r="TPN265" s="183"/>
      <c r="TPO265" s="183"/>
      <c r="TPP265" s="183"/>
      <c r="TPQ265" s="183"/>
      <c r="TPR265" s="183"/>
      <c r="TPS265" s="183"/>
      <c r="TPT265" s="183"/>
      <c r="TPU265" s="183"/>
      <c r="TPV265" s="183"/>
      <c r="TPW265" s="183"/>
      <c r="TPX265" s="183"/>
      <c r="TPY265" s="183"/>
      <c r="TPZ265" s="183"/>
      <c r="TQA265" s="183"/>
      <c r="TQB265" s="183"/>
      <c r="TQC265" s="183"/>
      <c r="TQD265" s="183"/>
      <c r="TQE265" s="183"/>
      <c r="TQF265" s="183"/>
      <c r="TQG265" s="183"/>
      <c r="TQH265" s="183"/>
      <c r="TQI265" s="183"/>
      <c r="TQJ265" s="183"/>
      <c r="TQK265" s="183"/>
      <c r="TQL265" s="183"/>
      <c r="TQM265" s="183"/>
      <c r="TQN265" s="183"/>
      <c r="TQO265" s="183"/>
      <c r="TQP265" s="183"/>
      <c r="TQQ265" s="183"/>
      <c r="TQR265" s="183"/>
      <c r="TQS265" s="183"/>
      <c r="TQT265" s="183"/>
      <c r="TQU265" s="183"/>
      <c r="TQV265" s="183"/>
      <c r="TQW265" s="183"/>
      <c r="TQX265" s="183"/>
      <c r="TQY265" s="183"/>
      <c r="TQZ265" s="183"/>
      <c r="TRA265" s="183"/>
      <c r="TRB265" s="183"/>
      <c r="TRC265" s="183"/>
      <c r="TRD265" s="183"/>
      <c r="TRE265" s="183"/>
      <c r="TRF265" s="183"/>
      <c r="TRG265" s="183"/>
      <c r="TRH265" s="183"/>
      <c r="TRI265" s="183"/>
      <c r="TRJ265" s="183"/>
      <c r="TRK265" s="183"/>
      <c r="TRL265" s="183"/>
      <c r="TRM265" s="183"/>
      <c r="TRN265" s="183"/>
      <c r="TRO265" s="183"/>
      <c r="TRP265" s="183"/>
      <c r="TRQ265" s="183"/>
      <c r="TRR265" s="183"/>
      <c r="TRS265" s="183"/>
      <c r="TRT265" s="183"/>
      <c r="TRU265" s="183"/>
      <c r="TRV265" s="183"/>
      <c r="TRW265" s="183"/>
      <c r="TRX265" s="183"/>
      <c r="TRY265" s="183"/>
      <c r="TRZ265" s="183"/>
      <c r="TSA265" s="183"/>
      <c r="TSB265" s="183"/>
      <c r="TSC265" s="183"/>
      <c r="TSD265" s="183"/>
      <c r="TSE265" s="183"/>
      <c r="TSF265" s="183"/>
      <c r="TSG265" s="183"/>
      <c r="TSH265" s="183"/>
      <c r="TSI265" s="183"/>
      <c r="TSJ265" s="183"/>
      <c r="TSK265" s="183"/>
      <c r="TSL265" s="183"/>
      <c r="TSM265" s="183"/>
      <c r="TSN265" s="183"/>
      <c r="TSO265" s="183"/>
      <c r="TSP265" s="183"/>
      <c r="TSQ265" s="183"/>
      <c r="TSR265" s="183"/>
      <c r="TSS265" s="183"/>
      <c r="TST265" s="183"/>
      <c r="TSU265" s="183"/>
      <c r="TSV265" s="183"/>
      <c r="TSW265" s="183"/>
      <c r="TSX265" s="183"/>
      <c r="TSY265" s="183"/>
      <c r="TSZ265" s="183"/>
      <c r="TTA265" s="183"/>
      <c r="TTB265" s="183"/>
      <c r="TTC265" s="183"/>
      <c r="TTD265" s="183"/>
      <c r="TTE265" s="183"/>
      <c r="TTF265" s="183"/>
      <c r="TTG265" s="183"/>
      <c r="TTH265" s="183"/>
      <c r="TTI265" s="183"/>
      <c r="TTJ265" s="183"/>
      <c r="TTK265" s="183"/>
      <c r="TTL265" s="183"/>
      <c r="TTM265" s="183"/>
      <c r="TTN265" s="183"/>
      <c r="TTO265" s="183"/>
      <c r="TTP265" s="183"/>
      <c r="TTQ265" s="183"/>
      <c r="TTR265" s="183"/>
      <c r="TTS265" s="183"/>
      <c r="TTT265" s="183"/>
      <c r="TTU265" s="183"/>
      <c r="TTV265" s="183"/>
      <c r="TTW265" s="183"/>
      <c r="TTX265" s="183"/>
      <c r="TTY265" s="183"/>
      <c r="TTZ265" s="183"/>
      <c r="TUA265" s="183"/>
      <c r="TUB265" s="183"/>
      <c r="TUC265" s="183"/>
      <c r="TUD265" s="183"/>
      <c r="TUE265" s="183"/>
      <c r="TUF265" s="183"/>
      <c r="TUG265" s="183"/>
      <c r="TUH265" s="183"/>
      <c r="TUI265" s="183"/>
      <c r="TUJ265" s="183"/>
      <c r="TUK265" s="183"/>
      <c r="TUL265" s="183"/>
      <c r="TUM265" s="183"/>
      <c r="TUN265" s="183"/>
      <c r="TUO265" s="183"/>
      <c r="TUP265" s="183"/>
      <c r="TUQ265" s="183"/>
      <c r="TUR265" s="183"/>
      <c r="TUS265" s="183"/>
      <c r="TUT265" s="183"/>
      <c r="TUU265" s="183"/>
      <c r="TUV265" s="183"/>
      <c r="TUW265" s="183"/>
      <c r="TUX265" s="183"/>
      <c r="TUY265" s="183"/>
      <c r="TUZ265" s="183"/>
      <c r="TVA265" s="183"/>
      <c r="TVB265" s="183"/>
      <c r="TVC265" s="183"/>
      <c r="TVD265" s="183"/>
      <c r="TVE265" s="183"/>
      <c r="TVF265" s="183"/>
      <c r="TVG265" s="183"/>
      <c r="TVH265" s="183"/>
      <c r="TVI265" s="183"/>
      <c r="TVJ265" s="183"/>
      <c r="TVK265" s="183"/>
      <c r="TVL265" s="183"/>
      <c r="TVM265" s="183"/>
      <c r="TVN265" s="183"/>
      <c r="TVO265" s="183"/>
      <c r="TVP265" s="183"/>
      <c r="TVQ265" s="183"/>
      <c r="TVR265" s="183"/>
      <c r="TVS265" s="183"/>
      <c r="TVT265" s="183"/>
      <c r="TVU265" s="183"/>
      <c r="TVV265" s="183"/>
      <c r="TVW265" s="183"/>
      <c r="TVX265" s="183"/>
      <c r="TVY265" s="183"/>
      <c r="TVZ265" s="183"/>
      <c r="TWA265" s="183"/>
      <c r="TWB265" s="183"/>
      <c r="TWC265" s="183"/>
      <c r="TWD265" s="183"/>
      <c r="TWE265" s="183"/>
      <c r="TWF265" s="183"/>
      <c r="TWG265" s="183"/>
      <c r="TWH265" s="183"/>
      <c r="TWI265" s="183"/>
      <c r="TWJ265" s="183"/>
      <c r="TWK265" s="183"/>
      <c r="TWL265" s="183"/>
      <c r="TWM265" s="183"/>
      <c r="TWN265" s="183"/>
      <c r="TWO265" s="183"/>
      <c r="TWP265" s="183"/>
      <c r="TWQ265" s="183"/>
      <c r="TWR265" s="183"/>
      <c r="TWS265" s="183"/>
      <c r="TWT265" s="183"/>
      <c r="TWU265" s="183"/>
      <c r="TWV265" s="183"/>
      <c r="TWW265" s="183"/>
      <c r="TWX265" s="183"/>
      <c r="TWY265" s="183"/>
      <c r="TWZ265" s="183"/>
      <c r="TXA265" s="183"/>
      <c r="TXB265" s="183"/>
      <c r="TXC265" s="183"/>
      <c r="TXD265" s="183"/>
      <c r="TXE265" s="183"/>
      <c r="TXF265" s="183"/>
      <c r="TXG265" s="183"/>
      <c r="TXH265" s="183"/>
      <c r="TXI265" s="183"/>
      <c r="TXJ265" s="183"/>
      <c r="TXK265" s="183"/>
      <c r="TXL265" s="183"/>
      <c r="TXM265" s="183"/>
      <c r="TXN265" s="183"/>
      <c r="TXO265" s="183"/>
      <c r="TXP265" s="183"/>
      <c r="TXQ265" s="183"/>
      <c r="TXR265" s="183"/>
      <c r="TXS265" s="183"/>
      <c r="TXT265" s="183"/>
      <c r="TXU265" s="183"/>
      <c r="TXV265" s="183"/>
      <c r="TXW265" s="183"/>
      <c r="TXX265" s="183"/>
      <c r="TXY265" s="183"/>
      <c r="TXZ265" s="183"/>
      <c r="TYA265" s="183"/>
      <c r="TYB265" s="183"/>
      <c r="TYC265" s="183"/>
      <c r="TYD265" s="183"/>
      <c r="TYE265" s="183"/>
      <c r="TYF265" s="183"/>
      <c r="TYG265" s="183"/>
      <c r="TYH265" s="183"/>
      <c r="TYI265" s="183"/>
      <c r="TYJ265" s="183"/>
      <c r="TYK265" s="183"/>
      <c r="TYL265" s="183"/>
      <c r="TYM265" s="183"/>
      <c r="TYN265" s="183"/>
      <c r="TYO265" s="183"/>
      <c r="TYP265" s="183"/>
      <c r="TYQ265" s="183"/>
      <c r="TYR265" s="183"/>
      <c r="TYS265" s="183"/>
      <c r="TYT265" s="183"/>
      <c r="TYU265" s="183"/>
      <c r="TYV265" s="183"/>
      <c r="TYW265" s="183"/>
      <c r="TYX265" s="183"/>
      <c r="TYY265" s="183"/>
      <c r="TYZ265" s="183"/>
      <c r="TZA265" s="183"/>
      <c r="TZB265" s="183"/>
      <c r="TZC265" s="183"/>
      <c r="TZD265" s="183"/>
      <c r="TZE265" s="183"/>
      <c r="TZF265" s="183"/>
      <c r="TZG265" s="183"/>
      <c r="TZH265" s="183"/>
      <c r="TZI265" s="183"/>
      <c r="TZJ265" s="183"/>
      <c r="TZK265" s="183"/>
      <c r="TZL265" s="183"/>
      <c r="TZM265" s="183"/>
      <c r="TZN265" s="183"/>
      <c r="TZO265" s="183"/>
      <c r="TZP265" s="183"/>
      <c r="TZQ265" s="183"/>
      <c r="TZR265" s="183"/>
      <c r="TZS265" s="183"/>
      <c r="TZT265" s="183"/>
      <c r="TZU265" s="183"/>
      <c r="TZV265" s="183"/>
      <c r="TZW265" s="183"/>
      <c r="TZX265" s="183"/>
      <c r="TZY265" s="183"/>
      <c r="TZZ265" s="183"/>
      <c r="UAA265" s="183"/>
      <c r="UAB265" s="183"/>
      <c r="UAC265" s="183"/>
      <c r="UAD265" s="183"/>
      <c r="UAE265" s="183"/>
      <c r="UAF265" s="183"/>
      <c r="UAG265" s="183"/>
      <c r="UAH265" s="183"/>
      <c r="UAI265" s="183"/>
      <c r="UAJ265" s="183"/>
      <c r="UAK265" s="183"/>
      <c r="UAL265" s="183"/>
      <c r="UAM265" s="183"/>
      <c r="UAN265" s="183"/>
      <c r="UAO265" s="183"/>
      <c r="UAP265" s="183"/>
      <c r="UAQ265" s="183"/>
      <c r="UAR265" s="183"/>
      <c r="UAS265" s="183"/>
      <c r="UAT265" s="183"/>
      <c r="UAU265" s="183"/>
      <c r="UAV265" s="183"/>
      <c r="UAW265" s="183"/>
      <c r="UAX265" s="183"/>
      <c r="UAY265" s="183"/>
      <c r="UAZ265" s="183"/>
      <c r="UBA265" s="183"/>
      <c r="UBB265" s="183"/>
      <c r="UBC265" s="183"/>
      <c r="UBD265" s="183"/>
      <c r="UBE265" s="183"/>
      <c r="UBF265" s="183"/>
      <c r="UBG265" s="183"/>
      <c r="UBH265" s="183"/>
      <c r="UBI265" s="183"/>
      <c r="UBJ265" s="183"/>
      <c r="UBK265" s="183"/>
      <c r="UBL265" s="183"/>
      <c r="UBM265" s="183"/>
      <c r="UBN265" s="183"/>
      <c r="UBO265" s="183"/>
      <c r="UBP265" s="183"/>
      <c r="UBQ265" s="183"/>
      <c r="UBR265" s="183"/>
      <c r="UBS265" s="183"/>
      <c r="UBT265" s="183"/>
      <c r="UBU265" s="183"/>
      <c r="UBV265" s="183"/>
      <c r="UBW265" s="183"/>
      <c r="UBX265" s="183"/>
      <c r="UBY265" s="183"/>
      <c r="UBZ265" s="183"/>
      <c r="UCA265" s="183"/>
      <c r="UCB265" s="183"/>
      <c r="UCC265" s="183"/>
      <c r="UCD265" s="183"/>
      <c r="UCE265" s="183"/>
      <c r="UCF265" s="183"/>
      <c r="UCG265" s="183"/>
      <c r="UCH265" s="183"/>
      <c r="UCI265" s="183"/>
      <c r="UCJ265" s="183"/>
      <c r="UCK265" s="183"/>
      <c r="UCL265" s="183"/>
      <c r="UCM265" s="183"/>
      <c r="UCN265" s="183"/>
      <c r="UCO265" s="183"/>
      <c r="UCP265" s="183"/>
      <c r="UCQ265" s="183"/>
      <c r="UCR265" s="183"/>
      <c r="UCS265" s="183"/>
      <c r="UCT265" s="183"/>
      <c r="UCU265" s="183"/>
      <c r="UCV265" s="183"/>
      <c r="UCW265" s="183"/>
      <c r="UCX265" s="183"/>
      <c r="UCY265" s="183"/>
      <c r="UCZ265" s="183"/>
      <c r="UDA265" s="183"/>
      <c r="UDB265" s="183"/>
      <c r="UDC265" s="183"/>
      <c r="UDD265" s="183"/>
      <c r="UDE265" s="183"/>
      <c r="UDF265" s="183"/>
      <c r="UDG265" s="183"/>
      <c r="UDH265" s="183"/>
      <c r="UDI265" s="183"/>
      <c r="UDJ265" s="183"/>
      <c r="UDK265" s="183"/>
      <c r="UDL265" s="183"/>
      <c r="UDM265" s="183"/>
      <c r="UDN265" s="183"/>
      <c r="UDO265" s="183"/>
      <c r="UDP265" s="183"/>
      <c r="UDQ265" s="183"/>
      <c r="UDR265" s="183"/>
      <c r="UDS265" s="183"/>
      <c r="UDT265" s="183"/>
      <c r="UDU265" s="183"/>
      <c r="UDV265" s="183"/>
      <c r="UDW265" s="183"/>
      <c r="UDX265" s="183"/>
      <c r="UDY265" s="183"/>
      <c r="UDZ265" s="183"/>
      <c r="UEA265" s="183"/>
      <c r="UEB265" s="183"/>
      <c r="UEC265" s="183"/>
      <c r="UED265" s="183"/>
      <c r="UEE265" s="183"/>
      <c r="UEF265" s="183"/>
      <c r="UEG265" s="183"/>
      <c r="UEH265" s="183"/>
      <c r="UEI265" s="183"/>
      <c r="UEJ265" s="183"/>
      <c r="UEK265" s="183"/>
      <c r="UEL265" s="183"/>
      <c r="UEM265" s="183"/>
      <c r="UEN265" s="183"/>
      <c r="UEO265" s="183"/>
      <c r="UEP265" s="183"/>
      <c r="UEQ265" s="183"/>
      <c r="UER265" s="183"/>
      <c r="UES265" s="183"/>
      <c r="UET265" s="183"/>
      <c r="UEU265" s="183"/>
      <c r="UEV265" s="183"/>
      <c r="UEW265" s="183"/>
      <c r="UEX265" s="183"/>
      <c r="UEY265" s="183"/>
      <c r="UEZ265" s="183"/>
      <c r="UFA265" s="183"/>
      <c r="UFB265" s="183"/>
      <c r="UFC265" s="183"/>
      <c r="UFD265" s="183"/>
      <c r="UFE265" s="183"/>
      <c r="UFF265" s="183"/>
      <c r="UFG265" s="183"/>
      <c r="UFH265" s="183"/>
      <c r="UFI265" s="183"/>
      <c r="UFJ265" s="183"/>
      <c r="UFK265" s="183"/>
      <c r="UFL265" s="183"/>
      <c r="UFM265" s="183"/>
      <c r="UFN265" s="183"/>
      <c r="UFO265" s="183"/>
      <c r="UFP265" s="183"/>
      <c r="UFQ265" s="183"/>
      <c r="UFR265" s="183"/>
      <c r="UFS265" s="183"/>
      <c r="UFT265" s="183"/>
      <c r="UFU265" s="183"/>
      <c r="UFV265" s="183"/>
      <c r="UFW265" s="183"/>
      <c r="UFX265" s="183"/>
      <c r="UFY265" s="183"/>
      <c r="UFZ265" s="183"/>
      <c r="UGA265" s="183"/>
      <c r="UGB265" s="183"/>
      <c r="UGC265" s="183"/>
      <c r="UGD265" s="183"/>
      <c r="UGE265" s="183"/>
      <c r="UGF265" s="183"/>
      <c r="UGG265" s="183"/>
      <c r="UGH265" s="183"/>
      <c r="UGI265" s="183"/>
      <c r="UGJ265" s="183"/>
      <c r="UGK265" s="183"/>
      <c r="UGL265" s="183"/>
      <c r="UGM265" s="183"/>
      <c r="UGN265" s="183"/>
      <c r="UGO265" s="183"/>
      <c r="UGP265" s="183"/>
      <c r="UGQ265" s="183"/>
      <c r="UGR265" s="183"/>
      <c r="UGS265" s="183"/>
      <c r="UGT265" s="183"/>
      <c r="UGU265" s="183"/>
      <c r="UGV265" s="183"/>
      <c r="UGW265" s="183"/>
      <c r="UGX265" s="183"/>
      <c r="UGY265" s="183"/>
      <c r="UGZ265" s="183"/>
      <c r="UHA265" s="183"/>
      <c r="UHB265" s="183"/>
      <c r="UHC265" s="183"/>
      <c r="UHD265" s="183"/>
      <c r="UHE265" s="183"/>
      <c r="UHF265" s="183"/>
      <c r="UHG265" s="183"/>
      <c r="UHH265" s="183"/>
      <c r="UHI265" s="183"/>
      <c r="UHJ265" s="183"/>
      <c r="UHK265" s="183"/>
      <c r="UHL265" s="183"/>
      <c r="UHM265" s="183"/>
      <c r="UHN265" s="183"/>
      <c r="UHO265" s="183"/>
      <c r="UHP265" s="183"/>
      <c r="UHQ265" s="183"/>
      <c r="UHR265" s="183"/>
      <c r="UHS265" s="183"/>
      <c r="UHT265" s="183"/>
      <c r="UHU265" s="183"/>
      <c r="UHV265" s="183"/>
      <c r="UHW265" s="183"/>
      <c r="UHX265" s="183"/>
      <c r="UHY265" s="183"/>
      <c r="UHZ265" s="183"/>
      <c r="UIA265" s="183"/>
      <c r="UIB265" s="183"/>
      <c r="UIC265" s="183"/>
      <c r="UID265" s="183"/>
      <c r="UIE265" s="183"/>
      <c r="UIF265" s="183"/>
      <c r="UIG265" s="183"/>
      <c r="UIH265" s="183"/>
      <c r="UII265" s="183"/>
      <c r="UIJ265" s="183"/>
      <c r="UIK265" s="183"/>
      <c r="UIL265" s="183"/>
      <c r="UIM265" s="183"/>
      <c r="UIN265" s="183"/>
      <c r="UIO265" s="183"/>
      <c r="UIP265" s="183"/>
      <c r="UIQ265" s="183"/>
      <c r="UIR265" s="183"/>
      <c r="UIS265" s="183"/>
      <c r="UIT265" s="183"/>
      <c r="UIU265" s="183"/>
      <c r="UIV265" s="183"/>
      <c r="UIW265" s="183"/>
      <c r="UIX265" s="183"/>
      <c r="UIY265" s="183"/>
      <c r="UIZ265" s="183"/>
      <c r="UJA265" s="183"/>
      <c r="UJB265" s="183"/>
      <c r="UJC265" s="183"/>
      <c r="UJD265" s="183"/>
      <c r="UJE265" s="183"/>
      <c r="UJF265" s="183"/>
      <c r="UJG265" s="183"/>
      <c r="UJH265" s="183"/>
      <c r="UJI265" s="183"/>
      <c r="UJJ265" s="183"/>
      <c r="UJK265" s="183"/>
      <c r="UJL265" s="183"/>
      <c r="UJM265" s="183"/>
      <c r="UJN265" s="183"/>
      <c r="UJO265" s="183"/>
      <c r="UJP265" s="183"/>
      <c r="UJQ265" s="183"/>
      <c r="UJR265" s="183"/>
      <c r="UJS265" s="183"/>
      <c r="UJT265" s="183"/>
      <c r="UJU265" s="183"/>
      <c r="UJV265" s="183"/>
      <c r="UJW265" s="183"/>
      <c r="UJX265" s="183"/>
      <c r="UJY265" s="183"/>
      <c r="UJZ265" s="183"/>
      <c r="UKA265" s="183"/>
      <c r="UKB265" s="183"/>
      <c r="UKC265" s="183"/>
      <c r="UKD265" s="183"/>
      <c r="UKE265" s="183"/>
      <c r="UKF265" s="183"/>
      <c r="UKG265" s="183"/>
      <c r="UKH265" s="183"/>
      <c r="UKI265" s="183"/>
      <c r="UKJ265" s="183"/>
      <c r="UKK265" s="183"/>
      <c r="UKL265" s="183"/>
      <c r="UKM265" s="183"/>
      <c r="UKN265" s="183"/>
      <c r="UKO265" s="183"/>
      <c r="UKP265" s="183"/>
      <c r="UKQ265" s="183"/>
      <c r="UKR265" s="183"/>
      <c r="UKS265" s="183"/>
      <c r="UKT265" s="183"/>
      <c r="UKU265" s="183"/>
      <c r="UKV265" s="183"/>
      <c r="UKW265" s="183"/>
      <c r="UKX265" s="183"/>
      <c r="UKY265" s="183"/>
      <c r="UKZ265" s="183"/>
      <c r="ULA265" s="183"/>
      <c r="ULB265" s="183"/>
      <c r="ULC265" s="183"/>
      <c r="ULD265" s="183"/>
      <c r="ULE265" s="183"/>
      <c r="ULF265" s="183"/>
      <c r="ULG265" s="183"/>
      <c r="ULH265" s="183"/>
      <c r="ULI265" s="183"/>
      <c r="ULJ265" s="183"/>
      <c r="ULK265" s="183"/>
      <c r="ULL265" s="183"/>
      <c r="ULM265" s="183"/>
      <c r="ULN265" s="183"/>
      <c r="ULO265" s="183"/>
      <c r="ULP265" s="183"/>
      <c r="ULQ265" s="183"/>
      <c r="ULR265" s="183"/>
      <c r="ULS265" s="183"/>
      <c r="ULT265" s="183"/>
      <c r="ULU265" s="183"/>
      <c r="ULV265" s="183"/>
      <c r="ULW265" s="183"/>
      <c r="ULX265" s="183"/>
      <c r="ULY265" s="183"/>
      <c r="ULZ265" s="183"/>
      <c r="UMA265" s="183"/>
      <c r="UMB265" s="183"/>
      <c r="UMC265" s="183"/>
      <c r="UMD265" s="183"/>
      <c r="UME265" s="183"/>
      <c r="UMF265" s="183"/>
      <c r="UMG265" s="183"/>
      <c r="UMH265" s="183"/>
      <c r="UMI265" s="183"/>
      <c r="UMJ265" s="183"/>
      <c r="UMK265" s="183"/>
      <c r="UML265" s="183"/>
      <c r="UMM265" s="183"/>
      <c r="UMN265" s="183"/>
      <c r="UMO265" s="183"/>
      <c r="UMP265" s="183"/>
      <c r="UMQ265" s="183"/>
      <c r="UMR265" s="183"/>
      <c r="UMS265" s="183"/>
      <c r="UMT265" s="183"/>
      <c r="UMU265" s="183"/>
      <c r="UMV265" s="183"/>
      <c r="UMW265" s="183"/>
      <c r="UMX265" s="183"/>
      <c r="UMY265" s="183"/>
      <c r="UMZ265" s="183"/>
      <c r="UNA265" s="183"/>
      <c r="UNB265" s="183"/>
      <c r="UNC265" s="183"/>
      <c r="UND265" s="183"/>
      <c r="UNE265" s="183"/>
      <c r="UNF265" s="183"/>
      <c r="UNG265" s="183"/>
      <c r="UNH265" s="183"/>
      <c r="UNI265" s="183"/>
      <c r="UNJ265" s="183"/>
      <c r="UNK265" s="183"/>
      <c r="UNL265" s="183"/>
      <c r="UNM265" s="183"/>
      <c r="UNN265" s="183"/>
      <c r="UNO265" s="183"/>
      <c r="UNP265" s="183"/>
      <c r="UNQ265" s="183"/>
      <c r="UNR265" s="183"/>
      <c r="UNS265" s="183"/>
      <c r="UNT265" s="183"/>
      <c r="UNU265" s="183"/>
      <c r="UNV265" s="183"/>
      <c r="UNW265" s="183"/>
      <c r="UNX265" s="183"/>
      <c r="UNY265" s="183"/>
      <c r="UNZ265" s="183"/>
      <c r="UOA265" s="183"/>
      <c r="UOB265" s="183"/>
      <c r="UOC265" s="183"/>
      <c r="UOD265" s="183"/>
      <c r="UOE265" s="183"/>
      <c r="UOF265" s="183"/>
      <c r="UOG265" s="183"/>
      <c r="UOH265" s="183"/>
      <c r="UOI265" s="183"/>
      <c r="UOJ265" s="183"/>
      <c r="UOK265" s="183"/>
      <c r="UOL265" s="183"/>
      <c r="UOM265" s="183"/>
      <c r="UON265" s="183"/>
      <c r="UOO265" s="183"/>
      <c r="UOP265" s="183"/>
      <c r="UOQ265" s="183"/>
      <c r="UOR265" s="183"/>
      <c r="UOS265" s="183"/>
      <c r="UOT265" s="183"/>
      <c r="UOU265" s="183"/>
      <c r="UOV265" s="183"/>
      <c r="UOW265" s="183"/>
      <c r="UOX265" s="183"/>
      <c r="UOY265" s="183"/>
      <c r="UOZ265" s="183"/>
      <c r="UPA265" s="183"/>
      <c r="UPB265" s="183"/>
      <c r="UPC265" s="183"/>
      <c r="UPD265" s="183"/>
      <c r="UPE265" s="183"/>
      <c r="UPF265" s="183"/>
      <c r="UPG265" s="183"/>
      <c r="UPH265" s="183"/>
      <c r="UPI265" s="183"/>
      <c r="UPJ265" s="183"/>
      <c r="UPK265" s="183"/>
      <c r="UPL265" s="183"/>
      <c r="UPM265" s="183"/>
      <c r="UPN265" s="183"/>
      <c r="UPO265" s="183"/>
      <c r="UPP265" s="183"/>
      <c r="UPQ265" s="183"/>
      <c r="UPR265" s="183"/>
      <c r="UPS265" s="183"/>
      <c r="UPT265" s="183"/>
      <c r="UPU265" s="183"/>
      <c r="UPV265" s="183"/>
      <c r="UPW265" s="183"/>
      <c r="UPX265" s="183"/>
      <c r="UPY265" s="183"/>
      <c r="UPZ265" s="183"/>
      <c r="UQA265" s="183"/>
      <c r="UQB265" s="183"/>
      <c r="UQC265" s="183"/>
      <c r="UQD265" s="183"/>
      <c r="UQE265" s="183"/>
      <c r="UQF265" s="183"/>
      <c r="UQG265" s="183"/>
      <c r="UQH265" s="183"/>
      <c r="UQI265" s="183"/>
      <c r="UQJ265" s="183"/>
      <c r="UQK265" s="183"/>
      <c r="UQL265" s="183"/>
      <c r="UQM265" s="183"/>
      <c r="UQN265" s="183"/>
      <c r="UQO265" s="183"/>
      <c r="UQP265" s="183"/>
      <c r="UQQ265" s="183"/>
      <c r="UQR265" s="183"/>
      <c r="UQS265" s="183"/>
      <c r="UQT265" s="183"/>
      <c r="UQU265" s="183"/>
      <c r="UQV265" s="183"/>
      <c r="UQW265" s="183"/>
      <c r="UQX265" s="183"/>
      <c r="UQY265" s="183"/>
      <c r="UQZ265" s="183"/>
      <c r="URA265" s="183"/>
      <c r="URB265" s="183"/>
      <c r="URC265" s="183"/>
      <c r="URD265" s="183"/>
      <c r="URE265" s="183"/>
      <c r="URF265" s="183"/>
      <c r="URG265" s="183"/>
      <c r="URH265" s="183"/>
      <c r="URI265" s="183"/>
      <c r="URJ265" s="183"/>
      <c r="URK265" s="183"/>
      <c r="URL265" s="183"/>
      <c r="URM265" s="183"/>
      <c r="URN265" s="183"/>
      <c r="URO265" s="183"/>
      <c r="URP265" s="183"/>
      <c r="URQ265" s="183"/>
      <c r="URR265" s="183"/>
      <c r="URS265" s="183"/>
      <c r="URT265" s="183"/>
      <c r="URU265" s="183"/>
      <c r="URV265" s="183"/>
      <c r="URW265" s="183"/>
      <c r="URX265" s="183"/>
      <c r="URY265" s="183"/>
      <c r="URZ265" s="183"/>
      <c r="USA265" s="183"/>
      <c r="USB265" s="183"/>
      <c r="USC265" s="183"/>
      <c r="USD265" s="183"/>
      <c r="USE265" s="183"/>
      <c r="USF265" s="183"/>
      <c r="USG265" s="183"/>
      <c r="USH265" s="183"/>
      <c r="USI265" s="183"/>
      <c r="USJ265" s="183"/>
      <c r="USK265" s="183"/>
      <c r="USL265" s="183"/>
      <c r="USM265" s="183"/>
      <c r="USN265" s="183"/>
      <c r="USO265" s="183"/>
      <c r="USP265" s="183"/>
      <c r="USQ265" s="183"/>
      <c r="USR265" s="183"/>
      <c r="USS265" s="183"/>
      <c r="UST265" s="183"/>
      <c r="USU265" s="183"/>
      <c r="USV265" s="183"/>
      <c r="USW265" s="183"/>
      <c r="USX265" s="183"/>
      <c r="USY265" s="183"/>
      <c r="USZ265" s="183"/>
      <c r="UTA265" s="183"/>
      <c r="UTB265" s="183"/>
      <c r="UTC265" s="183"/>
      <c r="UTD265" s="183"/>
      <c r="UTE265" s="183"/>
      <c r="UTF265" s="183"/>
      <c r="UTG265" s="183"/>
      <c r="UTH265" s="183"/>
      <c r="UTI265" s="183"/>
      <c r="UTJ265" s="183"/>
      <c r="UTK265" s="183"/>
      <c r="UTL265" s="183"/>
      <c r="UTM265" s="183"/>
      <c r="UTN265" s="183"/>
      <c r="UTO265" s="183"/>
      <c r="UTP265" s="183"/>
      <c r="UTQ265" s="183"/>
      <c r="UTR265" s="183"/>
      <c r="UTS265" s="183"/>
      <c r="UTT265" s="183"/>
      <c r="UTU265" s="183"/>
      <c r="UTV265" s="183"/>
      <c r="UTW265" s="183"/>
      <c r="UTX265" s="183"/>
      <c r="UTY265" s="183"/>
      <c r="UTZ265" s="183"/>
      <c r="UUA265" s="183"/>
      <c r="UUB265" s="183"/>
      <c r="UUC265" s="183"/>
      <c r="UUD265" s="183"/>
      <c r="UUE265" s="183"/>
      <c r="UUF265" s="183"/>
      <c r="UUG265" s="183"/>
      <c r="UUH265" s="183"/>
      <c r="UUI265" s="183"/>
      <c r="UUJ265" s="183"/>
      <c r="UUK265" s="183"/>
      <c r="UUL265" s="183"/>
      <c r="UUM265" s="183"/>
      <c r="UUN265" s="183"/>
      <c r="UUO265" s="183"/>
      <c r="UUP265" s="183"/>
      <c r="UUQ265" s="183"/>
      <c r="UUR265" s="183"/>
      <c r="UUS265" s="183"/>
      <c r="UUT265" s="183"/>
      <c r="UUU265" s="183"/>
      <c r="UUV265" s="183"/>
      <c r="UUW265" s="183"/>
      <c r="UUX265" s="183"/>
      <c r="UUY265" s="183"/>
      <c r="UUZ265" s="183"/>
      <c r="UVA265" s="183"/>
      <c r="UVB265" s="183"/>
      <c r="UVC265" s="183"/>
      <c r="UVD265" s="183"/>
      <c r="UVE265" s="183"/>
      <c r="UVF265" s="183"/>
      <c r="UVG265" s="183"/>
      <c r="UVH265" s="183"/>
      <c r="UVI265" s="183"/>
      <c r="UVJ265" s="183"/>
      <c r="UVK265" s="183"/>
      <c r="UVL265" s="183"/>
      <c r="UVM265" s="183"/>
      <c r="UVN265" s="183"/>
      <c r="UVO265" s="183"/>
      <c r="UVP265" s="183"/>
      <c r="UVQ265" s="183"/>
      <c r="UVR265" s="183"/>
      <c r="UVS265" s="183"/>
      <c r="UVT265" s="183"/>
      <c r="UVU265" s="183"/>
      <c r="UVV265" s="183"/>
      <c r="UVW265" s="183"/>
      <c r="UVX265" s="183"/>
      <c r="UVY265" s="183"/>
      <c r="UVZ265" s="183"/>
      <c r="UWA265" s="183"/>
      <c r="UWB265" s="183"/>
      <c r="UWC265" s="183"/>
      <c r="UWD265" s="183"/>
      <c r="UWE265" s="183"/>
      <c r="UWF265" s="183"/>
      <c r="UWG265" s="183"/>
      <c r="UWH265" s="183"/>
      <c r="UWI265" s="183"/>
      <c r="UWJ265" s="183"/>
      <c r="UWK265" s="183"/>
      <c r="UWL265" s="183"/>
      <c r="UWM265" s="183"/>
      <c r="UWN265" s="183"/>
      <c r="UWO265" s="183"/>
      <c r="UWP265" s="183"/>
      <c r="UWQ265" s="183"/>
      <c r="UWR265" s="183"/>
      <c r="UWS265" s="183"/>
      <c r="UWT265" s="183"/>
      <c r="UWU265" s="183"/>
      <c r="UWV265" s="183"/>
      <c r="UWW265" s="183"/>
      <c r="UWX265" s="183"/>
      <c r="UWY265" s="183"/>
      <c r="UWZ265" s="183"/>
      <c r="UXA265" s="183"/>
      <c r="UXB265" s="183"/>
      <c r="UXC265" s="183"/>
      <c r="UXD265" s="183"/>
      <c r="UXE265" s="183"/>
      <c r="UXF265" s="183"/>
      <c r="UXG265" s="183"/>
      <c r="UXH265" s="183"/>
      <c r="UXI265" s="183"/>
      <c r="UXJ265" s="183"/>
      <c r="UXK265" s="183"/>
      <c r="UXL265" s="183"/>
      <c r="UXM265" s="183"/>
      <c r="UXN265" s="183"/>
      <c r="UXO265" s="183"/>
      <c r="UXP265" s="183"/>
      <c r="UXQ265" s="183"/>
      <c r="UXR265" s="183"/>
      <c r="UXS265" s="183"/>
      <c r="UXT265" s="183"/>
      <c r="UXU265" s="183"/>
      <c r="UXV265" s="183"/>
      <c r="UXW265" s="183"/>
      <c r="UXX265" s="183"/>
      <c r="UXY265" s="183"/>
      <c r="UXZ265" s="183"/>
      <c r="UYA265" s="183"/>
      <c r="UYB265" s="183"/>
      <c r="UYC265" s="183"/>
      <c r="UYD265" s="183"/>
      <c r="UYE265" s="183"/>
      <c r="UYF265" s="183"/>
      <c r="UYG265" s="183"/>
      <c r="UYH265" s="183"/>
      <c r="UYI265" s="183"/>
      <c r="UYJ265" s="183"/>
      <c r="UYK265" s="183"/>
      <c r="UYL265" s="183"/>
      <c r="UYM265" s="183"/>
      <c r="UYN265" s="183"/>
      <c r="UYO265" s="183"/>
      <c r="UYP265" s="183"/>
      <c r="UYQ265" s="183"/>
      <c r="UYR265" s="183"/>
      <c r="UYS265" s="183"/>
      <c r="UYT265" s="183"/>
      <c r="UYU265" s="183"/>
      <c r="UYV265" s="183"/>
      <c r="UYW265" s="183"/>
      <c r="UYX265" s="183"/>
      <c r="UYY265" s="183"/>
      <c r="UYZ265" s="183"/>
      <c r="UZA265" s="183"/>
      <c r="UZB265" s="183"/>
      <c r="UZC265" s="183"/>
      <c r="UZD265" s="183"/>
      <c r="UZE265" s="183"/>
      <c r="UZF265" s="183"/>
      <c r="UZG265" s="183"/>
      <c r="UZH265" s="183"/>
      <c r="UZI265" s="183"/>
      <c r="UZJ265" s="183"/>
      <c r="UZK265" s="183"/>
      <c r="UZL265" s="183"/>
      <c r="UZM265" s="183"/>
      <c r="UZN265" s="183"/>
      <c r="UZO265" s="183"/>
      <c r="UZP265" s="183"/>
      <c r="UZQ265" s="183"/>
      <c r="UZR265" s="183"/>
      <c r="UZS265" s="183"/>
      <c r="UZT265" s="183"/>
      <c r="UZU265" s="183"/>
      <c r="UZV265" s="183"/>
      <c r="UZW265" s="183"/>
      <c r="UZX265" s="183"/>
      <c r="UZY265" s="183"/>
      <c r="UZZ265" s="183"/>
      <c r="VAA265" s="183"/>
      <c r="VAB265" s="183"/>
      <c r="VAC265" s="183"/>
      <c r="VAD265" s="183"/>
      <c r="VAE265" s="183"/>
      <c r="VAF265" s="183"/>
      <c r="VAG265" s="183"/>
      <c r="VAH265" s="183"/>
      <c r="VAI265" s="183"/>
      <c r="VAJ265" s="183"/>
      <c r="VAK265" s="183"/>
      <c r="VAL265" s="183"/>
      <c r="VAM265" s="183"/>
      <c r="VAN265" s="183"/>
      <c r="VAO265" s="183"/>
      <c r="VAP265" s="183"/>
      <c r="VAQ265" s="183"/>
      <c r="VAR265" s="183"/>
      <c r="VAS265" s="183"/>
      <c r="VAT265" s="183"/>
      <c r="VAU265" s="183"/>
      <c r="VAV265" s="183"/>
      <c r="VAW265" s="183"/>
      <c r="VAX265" s="183"/>
      <c r="VAY265" s="183"/>
      <c r="VAZ265" s="183"/>
      <c r="VBA265" s="183"/>
      <c r="VBB265" s="183"/>
      <c r="VBC265" s="183"/>
      <c r="VBD265" s="183"/>
      <c r="VBE265" s="183"/>
      <c r="VBF265" s="183"/>
      <c r="VBG265" s="183"/>
      <c r="VBH265" s="183"/>
      <c r="VBI265" s="183"/>
      <c r="VBJ265" s="183"/>
      <c r="VBK265" s="183"/>
      <c r="VBL265" s="183"/>
      <c r="VBM265" s="183"/>
      <c r="VBN265" s="183"/>
      <c r="VBO265" s="183"/>
      <c r="VBP265" s="183"/>
      <c r="VBQ265" s="183"/>
      <c r="VBR265" s="183"/>
      <c r="VBS265" s="183"/>
      <c r="VBT265" s="183"/>
      <c r="VBU265" s="183"/>
      <c r="VBV265" s="183"/>
      <c r="VBW265" s="183"/>
      <c r="VBX265" s="183"/>
      <c r="VBY265" s="183"/>
      <c r="VBZ265" s="183"/>
      <c r="VCA265" s="183"/>
      <c r="VCB265" s="183"/>
      <c r="VCC265" s="183"/>
      <c r="VCD265" s="183"/>
      <c r="VCE265" s="183"/>
      <c r="VCF265" s="183"/>
      <c r="VCG265" s="183"/>
      <c r="VCH265" s="183"/>
      <c r="VCI265" s="183"/>
      <c r="VCJ265" s="183"/>
      <c r="VCK265" s="183"/>
      <c r="VCL265" s="183"/>
      <c r="VCM265" s="183"/>
      <c r="VCN265" s="183"/>
      <c r="VCO265" s="183"/>
      <c r="VCP265" s="183"/>
      <c r="VCQ265" s="183"/>
      <c r="VCR265" s="183"/>
      <c r="VCS265" s="183"/>
      <c r="VCT265" s="183"/>
      <c r="VCU265" s="183"/>
      <c r="VCV265" s="183"/>
      <c r="VCW265" s="183"/>
      <c r="VCX265" s="183"/>
      <c r="VCY265" s="183"/>
      <c r="VCZ265" s="183"/>
      <c r="VDA265" s="183"/>
      <c r="VDB265" s="183"/>
      <c r="VDC265" s="183"/>
      <c r="VDD265" s="183"/>
      <c r="VDE265" s="183"/>
      <c r="VDF265" s="183"/>
      <c r="VDG265" s="183"/>
      <c r="VDH265" s="183"/>
      <c r="VDI265" s="183"/>
      <c r="VDJ265" s="183"/>
      <c r="VDK265" s="183"/>
      <c r="VDL265" s="183"/>
      <c r="VDM265" s="183"/>
      <c r="VDN265" s="183"/>
      <c r="VDO265" s="183"/>
      <c r="VDP265" s="183"/>
      <c r="VDQ265" s="183"/>
      <c r="VDR265" s="183"/>
      <c r="VDS265" s="183"/>
      <c r="VDT265" s="183"/>
      <c r="VDU265" s="183"/>
      <c r="VDV265" s="183"/>
      <c r="VDW265" s="183"/>
      <c r="VDX265" s="183"/>
      <c r="VDY265" s="183"/>
      <c r="VDZ265" s="183"/>
      <c r="VEA265" s="183"/>
      <c r="VEB265" s="183"/>
      <c r="VEC265" s="183"/>
      <c r="VED265" s="183"/>
      <c r="VEE265" s="183"/>
      <c r="VEF265" s="183"/>
      <c r="VEG265" s="183"/>
      <c r="VEH265" s="183"/>
      <c r="VEI265" s="183"/>
      <c r="VEJ265" s="183"/>
      <c r="VEK265" s="183"/>
      <c r="VEL265" s="183"/>
      <c r="VEM265" s="183"/>
      <c r="VEN265" s="183"/>
      <c r="VEO265" s="183"/>
      <c r="VEP265" s="183"/>
      <c r="VEQ265" s="183"/>
      <c r="VER265" s="183"/>
      <c r="VES265" s="183"/>
      <c r="VET265" s="183"/>
      <c r="VEU265" s="183"/>
      <c r="VEV265" s="183"/>
      <c r="VEW265" s="183"/>
      <c r="VEX265" s="183"/>
      <c r="VEY265" s="183"/>
      <c r="VEZ265" s="183"/>
      <c r="VFA265" s="183"/>
      <c r="VFB265" s="183"/>
      <c r="VFC265" s="183"/>
      <c r="VFD265" s="183"/>
      <c r="VFE265" s="183"/>
      <c r="VFF265" s="183"/>
      <c r="VFG265" s="183"/>
      <c r="VFH265" s="183"/>
      <c r="VFI265" s="183"/>
      <c r="VFJ265" s="183"/>
      <c r="VFK265" s="183"/>
      <c r="VFL265" s="183"/>
      <c r="VFM265" s="183"/>
      <c r="VFN265" s="183"/>
      <c r="VFO265" s="183"/>
      <c r="VFP265" s="183"/>
      <c r="VFQ265" s="183"/>
      <c r="VFR265" s="183"/>
      <c r="VFS265" s="183"/>
      <c r="VFT265" s="183"/>
      <c r="VFU265" s="183"/>
      <c r="VFV265" s="183"/>
      <c r="VFW265" s="183"/>
      <c r="VFX265" s="183"/>
      <c r="VFY265" s="183"/>
      <c r="VFZ265" s="183"/>
      <c r="VGA265" s="183"/>
      <c r="VGB265" s="183"/>
      <c r="VGC265" s="183"/>
      <c r="VGD265" s="183"/>
      <c r="VGE265" s="183"/>
      <c r="VGF265" s="183"/>
      <c r="VGG265" s="183"/>
      <c r="VGH265" s="183"/>
      <c r="VGI265" s="183"/>
      <c r="VGJ265" s="183"/>
      <c r="VGK265" s="183"/>
      <c r="VGL265" s="183"/>
      <c r="VGM265" s="183"/>
      <c r="VGN265" s="183"/>
      <c r="VGO265" s="183"/>
      <c r="VGP265" s="183"/>
      <c r="VGQ265" s="183"/>
      <c r="VGR265" s="183"/>
      <c r="VGS265" s="183"/>
      <c r="VGT265" s="183"/>
      <c r="VGU265" s="183"/>
      <c r="VGV265" s="183"/>
      <c r="VGW265" s="183"/>
      <c r="VGX265" s="183"/>
      <c r="VGY265" s="183"/>
      <c r="VGZ265" s="183"/>
      <c r="VHA265" s="183"/>
      <c r="VHB265" s="183"/>
      <c r="VHC265" s="183"/>
      <c r="VHD265" s="183"/>
      <c r="VHE265" s="183"/>
      <c r="VHF265" s="183"/>
      <c r="VHG265" s="183"/>
      <c r="VHH265" s="183"/>
      <c r="VHI265" s="183"/>
      <c r="VHJ265" s="183"/>
      <c r="VHK265" s="183"/>
      <c r="VHL265" s="183"/>
      <c r="VHM265" s="183"/>
      <c r="VHN265" s="183"/>
      <c r="VHO265" s="183"/>
      <c r="VHP265" s="183"/>
      <c r="VHQ265" s="183"/>
      <c r="VHR265" s="183"/>
      <c r="VHS265" s="183"/>
      <c r="VHT265" s="183"/>
      <c r="VHU265" s="183"/>
      <c r="VHV265" s="183"/>
      <c r="VHW265" s="183"/>
      <c r="VHX265" s="183"/>
      <c r="VHY265" s="183"/>
      <c r="VHZ265" s="183"/>
      <c r="VIA265" s="183"/>
      <c r="VIB265" s="183"/>
      <c r="VIC265" s="183"/>
      <c r="VID265" s="183"/>
      <c r="VIE265" s="183"/>
      <c r="VIF265" s="183"/>
      <c r="VIG265" s="183"/>
      <c r="VIH265" s="183"/>
      <c r="VII265" s="183"/>
      <c r="VIJ265" s="183"/>
      <c r="VIK265" s="183"/>
      <c r="VIL265" s="183"/>
      <c r="VIM265" s="183"/>
      <c r="VIN265" s="183"/>
      <c r="VIO265" s="183"/>
      <c r="VIP265" s="183"/>
      <c r="VIQ265" s="183"/>
      <c r="VIR265" s="183"/>
      <c r="VIS265" s="183"/>
      <c r="VIT265" s="183"/>
      <c r="VIU265" s="183"/>
      <c r="VIV265" s="183"/>
      <c r="VIW265" s="183"/>
      <c r="VIX265" s="183"/>
      <c r="VIY265" s="183"/>
      <c r="VIZ265" s="183"/>
      <c r="VJA265" s="183"/>
      <c r="VJB265" s="183"/>
      <c r="VJC265" s="183"/>
      <c r="VJD265" s="183"/>
      <c r="VJE265" s="183"/>
      <c r="VJF265" s="183"/>
      <c r="VJG265" s="183"/>
      <c r="VJH265" s="183"/>
      <c r="VJI265" s="183"/>
      <c r="VJJ265" s="183"/>
      <c r="VJK265" s="183"/>
      <c r="VJL265" s="183"/>
      <c r="VJM265" s="183"/>
      <c r="VJN265" s="183"/>
      <c r="VJO265" s="183"/>
      <c r="VJP265" s="183"/>
      <c r="VJQ265" s="183"/>
      <c r="VJR265" s="183"/>
      <c r="VJS265" s="183"/>
      <c r="VJT265" s="183"/>
      <c r="VJU265" s="183"/>
      <c r="VJV265" s="183"/>
      <c r="VJW265" s="183"/>
      <c r="VJX265" s="183"/>
      <c r="VJY265" s="183"/>
      <c r="VJZ265" s="183"/>
      <c r="VKA265" s="183"/>
      <c r="VKB265" s="183"/>
      <c r="VKC265" s="183"/>
      <c r="VKD265" s="183"/>
      <c r="VKE265" s="183"/>
      <c r="VKF265" s="183"/>
      <c r="VKG265" s="183"/>
      <c r="VKH265" s="183"/>
      <c r="VKI265" s="183"/>
      <c r="VKJ265" s="183"/>
      <c r="VKK265" s="183"/>
      <c r="VKL265" s="183"/>
      <c r="VKM265" s="183"/>
      <c r="VKN265" s="183"/>
      <c r="VKO265" s="183"/>
      <c r="VKP265" s="183"/>
      <c r="VKQ265" s="183"/>
      <c r="VKR265" s="183"/>
      <c r="VKS265" s="183"/>
      <c r="VKT265" s="183"/>
      <c r="VKU265" s="183"/>
      <c r="VKV265" s="183"/>
      <c r="VKW265" s="183"/>
      <c r="VKX265" s="183"/>
      <c r="VKY265" s="183"/>
      <c r="VKZ265" s="183"/>
      <c r="VLA265" s="183"/>
      <c r="VLB265" s="183"/>
      <c r="VLC265" s="183"/>
      <c r="VLD265" s="183"/>
      <c r="VLE265" s="183"/>
      <c r="VLF265" s="183"/>
      <c r="VLG265" s="183"/>
      <c r="VLH265" s="183"/>
      <c r="VLI265" s="183"/>
      <c r="VLJ265" s="183"/>
      <c r="VLK265" s="183"/>
      <c r="VLL265" s="183"/>
      <c r="VLM265" s="183"/>
      <c r="VLN265" s="183"/>
      <c r="VLO265" s="183"/>
      <c r="VLP265" s="183"/>
      <c r="VLQ265" s="183"/>
      <c r="VLR265" s="183"/>
      <c r="VLS265" s="183"/>
      <c r="VLT265" s="183"/>
      <c r="VLU265" s="183"/>
      <c r="VLV265" s="183"/>
      <c r="VLW265" s="183"/>
      <c r="VLX265" s="183"/>
      <c r="VLY265" s="183"/>
      <c r="VLZ265" s="183"/>
      <c r="VMA265" s="183"/>
      <c r="VMB265" s="183"/>
      <c r="VMC265" s="183"/>
      <c r="VMD265" s="183"/>
      <c r="VME265" s="183"/>
      <c r="VMF265" s="183"/>
      <c r="VMG265" s="183"/>
      <c r="VMH265" s="183"/>
      <c r="VMI265" s="183"/>
      <c r="VMJ265" s="183"/>
      <c r="VMK265" s="183"/>
      <c r="VML265" s="183"/>
      <c r="VMM265" s="183"/>
      <c r="VMN265" s="183"/>
      <c r="VMO265" s="183"/>
      <c r="VMP265" s="183"/>
      <c r="VMQ265" s="183"/>
      <c r="VMR265" s="183"/>
      <c r="VMS265" s="183"/>
      <c r="VMT265" s="183"/>
      <c r="VMU265" s="183"/>
      <c r="VMV265" s="183"/>
      <c r="VMW265" s="183"/>
      <c r="VMX265" s="183"/>
      <c r="VMY265" s="183"/>
      <c r="VMZ265" s="183"/>
      <c r="VNA265" s="183"/>
      <c r="VNB265" s="183"/>
      <c r="VNC265" s="183"/>
      <c r="VND265" s="183"/>
      <c r="VNE265" s="183"/>
      <c r="VNF265" s="183"/>
      <c r="VNG265" s="183"/>
      <c r="VNH265" s="183"/>
      <c r="VNI265" s="183"/>
      <c r="VNJ265" s="183"/>
      <c r="VNK265" s="183"/>
      <c r="VNL265" s="183"/>
      <c r="VNM265" s="183"/>
      <c r="VNN265" s="183"/>
      <c r="VNO265" s="183"/>
      <c r="VNP265" s="183"/>
      <c r="VNQ265" s="183"/>
      <c r="VNR265" s="183"/>
      <c r="VNS265" s="183"/>
      <c r="VNT265" s="183"/>
      <c r="VNU265" s="183"/>
      <c r="VNV265" s="183"/>
      <c r="VNW265" s="183"/>
      <c r="VNX265" s="183"/>
      <c r="VNY265" s="183"/>
      <c r="VNZ265" s="183"/>
      <c r="VOA265" s="183"/>
      <c r="VOB265" s="183"/>
      <c r="VOC265" s="183"/>
      <c r="VOD265" s="183"/>
      <c r="VOE265" s="183"/>
      <c r="VOF265" s="183"/>
      <c r="VOG265" s="183"/>
      <c r="VOH265" s="183"/>
      <c r="VOI265" s="183"/>
      <c r="VOJ265" s="183"/>
      <c r="VOK265" s="183"/>
      <c r="VOL265" s="183"/>
      <c r="VOM265" s="183"/>
      <c r="VON265" s="183"/>
      <c r="VOO265" s="183"/>
      <c r="VOP265" s="183"/>
      <c r="VOQ265" s="183"/>
      <c r="VOR265" s="183"/>
      <c r="VOS265" s="183"/>
      <c r="VOT265" s="183"/>
      <c r="VOU265" s="183"/>
      <c r="VOV265" s="183"/>
      <c r="VOW265" s="183"/>
      <c r="VOX265" s="183"/>
      <c r="VOY265" s="183"/>
      <c r="VOZ265" s="183"/>
      <c r="VPA265" s="183"/>
      <c r="VPB265" s="183"/>
      <c r="VPC265" s="183"/>
      <c r="VPD265" s="183"/>
      <c r="VPE265" s="183"/>
      <c r="VPF265" s="183"/>
      <c r="VPG265" s="183"/>
      <c r="VPH265" s="183"/>
      <c r="VPI265" s="183"/>
      <c r="VPJ265" s="183"/>
      <c r="VPK265" s="183"/>
      <c r="VPL265" s="183"/>
      <c r="VPM265" s="183"/>
      <c r="VPN265" s="183"/>
      <c r="VPO265" s="183"/>
      <c r="VPP265" s="183"/>
      <c r="VPQ265" s="183"/>
      <c r="VPR265" s="183"/>
      <c r="VPS265" s="183"/>
      <c r="VPT265" s="183"/>
      <c r="VPU265" s="183"/>
      <c r="VPV265" s="183"/>
      <c r="VPW265" s="183"/>
      <c r="VPX265" s="183"/>
      <c r="VPY265" s="183"/>
      <c r="VPZ265" s="183"/>
      <c r="VQA265" s="183"/>
      <c r="VQB265" s="183"/>
      <c r="VQC265" s="183"/>
      <c r="VQD265" s="183"/>
      <c r="VQE265" s="183"/>
      <c r="VQF265" s="183"/>
      <c r="VQG265" s="183"/>
      <c r="VQH265" s="183"/>
      <c r="VQI265" s="183"/>
      <c r="VQJ265" s="183"/>
      <c r="VQK265" s="183"/>
      <c r="VQL265" s="183"/>
      <c r="VQM265" s="183"/>
      <c r="VQN265" s="183"/>
      <c r="VQO265" s="183"/>
      <c r="VQP265" s="183"/>
      <c r="VQQ265" s="183"/>
      <c r="VQR265" s="183"/>
      <c r="VQS265" s="183"/>
      <c r="VQT265" s="183"/>
      <c r="VQU265" s="183"/>
      <c r="VQV265" s="183"/>
      <c r="VQW265" s="183"/>
      <c r="VQX265" s="183"/>
      <c r="VQY265" s="183"/>
      <c r="VQZ265" s="183"/>
      <c r="VRA265" s="183"/>
      <c r="VRB265" s="183"/>
      <c r="VRC265" s="183"/>
      <c r="VRD265" s="183"/>
      <c r="VRE265" s="183"/>
      <c r="VRF265" s="183"/>
      <c r="VRG265" s="183"/>
      <c r="VRH265" s="183"/>
      <c r="VRI265" s="183"/>
      <c r="VRJ265" s="183"/>
      <c r="VRK265" s="183"/>
      <c r="VRL265" s="183"/>
      <c r="VRM265" s="183"/>
      <c r="VRN265" s="183"/>
      <c r="VRO265" s="183"/>
      <c r="VRP265" s="183"/>
      <c r="VRQ265" s="183"/>
      <c r="VRR265" s="183"/>
      <c r="VRS265" s="183"/>
      <c r="VRT265" s="183"/>
      <c r="VRU265" s="183"/>
      <c r="VRV265" s="183"/>
      <c r="VRW265" s="183"/>
      <c r="VRX265" s="183"/>
      <c r="VRY265" s="183"/>
      <c r="VRZ265" s="183"/>
      <c r="VSA265" s="183"/>
      <c r="VSB265" s="183"/>
      <c r="VSC265" s="183"/>
      <c r="VSD265" s="183"/>
      <c r="VSE265" s="183"/>
      <c r="VSF265" s="183"/>
      <c r="VSG265" s="183"/>
      <c r="VSH265" s="183"/>
      <c r="VSI265" s="183"/>
      <c r="VSJ265" s="183"/>
      <c r="VSK265" s="183"/>
      <c r="VSL265" s="183"/>
      <c r="VSM265" s="183"/>
      <c r="VSN265" s="183"/>
      <c r="VSO265" s="183"/>
      <c r="VSP265" s="183"/>
      <c r="VSQ265" s="183"/>
      <c r="VSR265" s="183"/>
      <c r="VSS265" s="183"/>
      <c r="VST265" s="183"/>
      <c r="VSU265" s="183"/>
      <c r="VSV265" s="183"/>
      <c r="VSW265" s="183"/>
      <c r="VSX265" s="183"/>
      <c r="VSY265" s="183"/>
      <c r="VSZ265" s="183"/>
      <c r="VTA265" s="183"/>
      <c r="VTB265" s="183"/>
      <c r="VTC265" s="183"/>
      <c r="VTD265" s="183"/>
      <c r="VTE265" s="183"/>
      <c r="VTF265" s="183"/>
      <c r="VTG265" s="183"/>
      <c r="VTH265" s="183"/>
      <c r="VTI265" s="183"/>
      <c r="VTJ265" s="183"/>
      <c r="VTK265" s="183"/>
      <c r="VTL265" s="183"/>
      <c r="VTM265" s="183"/>
      <c r="VTN265" s="183"/>
      <c r="VTO265" s="183"/>
      <c r="VTP265" s="183"/>
      <c r="VTQ265" s="183"/>
      <c r="VTR265" s="183"/>
      <c r="VTS265" s="183"/>
      <c r="VTT265" s="183"/>
      <c r="VTU265" s="183"/>
      <c r="VTV265" s="183"/>
      <c r="VTW265" s="183"/>
      <c r="VTX265" s="183"/>
      <c r="VTY265" s="183"/>
      <c r="VTZ265" s="183"/>
      <c r="VUA265" s="183"/>
      <c r="VUB265" s="183"/>
      <c r="VUC265" s="183"/>
      <c r="VUD265" s="183"/>
      <c r="VUE265" s="183"/>
      <c r="VUF265" s="183"/>
      <c r="VUG265" s="183"/>
      <c r="VUH265" s="183"/>
      <c r="VUI265" s="183"/>
      <c r="VUJ265" s="183"/>
      <c r="VUK265" s="183"/>
      <c r="VUL265" s="183"/>
      <c r="VUM265" s="183"/>
      <c r="VUN265" s="183"/>
      <c r="VUO265" s="183"/>
      <c r="VUP265" s="183"/>
      <c r="VUQ265" s="183"/>
      <c r="VUR265" s="183"/>
      <c r="VUS265" s="183"/>
      <c r="VUT265" s="183"/>
      <c r="VUU265" s="183"/>
      <c r="VUV265" s="183"/>
      <c r="VUW265" s="183"/>
      <c r="VUX265" s="183"/>
      <c r="VUY265" s="183"/>
      <c r="VUZ265" s="183"/>
      <c r="VVA265" s="183"/>
      <c r="VVB265" s="183"/>
      <c r="VVC265" s="183"/>
      <c r="VVD265" s="183"/>
      <c r="VVE265" s="183"/>
      <c r="VVF265" s="183"/>
      <c r="VVG265" s="183"/>
      <c r="VVH265" s="183"/>
      <c r="VVI265" s="183"/>
      <c r="VVJ265" s="183"/>
      <c r="VVK265" s="183"/>
      <c r="VVL265" s="183"/>
      <c r="VVM265" s="183"/>
      <c r="VVN265" s="183"/>
      <c r="VVO265" s="183"/>
      <c r="VVP265" s="183"/>
      <c r="VVQ265" s="183"/>
      <c r="VVR265" s="183"/>
      <c r="VVS265" s="183"/>
      <c r="VVT265" s="183"/>
      <c r="VVU265" s="183"/>
      <c r="VVV265" s="183"/>
      <c r="VVW265" s="183"/>
      <c r="VVX265" s="183"/>
      <c r="VVY265" s="183"/>
      <c r="VVZ265" s="183"/>
      <c r="VWA265" s="183"/>
      <c r="VWB265" s="183"/>
      <c r="VWC265" s="183"/>
      <c r="VWD265" s="183"/>
      <c r="VWE265" s="183"/>
      <c r="VWF265" s="183"/>
      <c r="VWG265" s="183"/>
      <c r="VWH265" s="183"/>
      <c r="VWI265" s="183"/>
      <c r="VWJ265" s="183"/>
      <c r="VWK265" s="183"/>
      <c r="VWL265" s="183"/>
      <c r="VWM265" s="183"/>
      <c r="VWN265" s="183"/>
      <c r="VWO265" s="183"/>
      <c r="VWP265" s="183"/>
      <c r="VWQ265" s="183"/>
      <c r="VWR265" s="183"/>
      <c r="VWS265" s="183"/>
      <c r="VWT265" s="183"/>
      <c r="VWU265" s="183"/>
      <c r="VWV265" s="183"/>
      <c r="VWW265" s="183"/>
      <c r="VWX265" s="183"/>
      <c r="VWY265" s="183"/>
      <c r="VWZ265" s="183"/>
      <c r="VXA265" s="183"/>
      <c r="VXB265" s="183"/>
      <c r="VXC265" s="183"/>
      <c r="VXD265" s="183"/>
      <c r="VXE265" s="183"/>
      <c r="VXF265" s="183"/>
      <c r="VXG265" s="183"/>
      <c r="VXH265" s="183"/>
      <c r="VXI265" s="183"/>
      <c r="VXJ265" s="183"/>
      <c r="VXK265" s="183"/>
      <c r="VXL265" s="183"/>
      <c r="VXM265" s="183"/>
      <c r="VXN265" s="183"/>
      <c r="VXO265" s="183"/>
      <c r="VXP265" s="183"/>
      <c r="VXQ265" s="183"/>
      <c r="VXR265" s="183"/>
      <c r="VXS265" s="183"/>
      <c r="VXT265" s="183"/>
      <c r="VXU265" s="183"/>
      <c r="VXV265" s="183"/>
      <c r="VXW265" s="183"/>
      <c r="VXX265" s="183"/>
      <c r="VXY265" s="183"/>
      <c r="VXZ265" s="183"/>
      <c r="VYA265" s="183"/>
      <c r="VYB265" s="183"/>
      <c r="VYC265" s="183"/>
      <c r="VYD265" s="183"/>
      <c r="VYE265" s="183"/>
      <c r="VYF265" s="183"/>
      <c r="VYG265" s="183"/>
      <c r="VYH265" s="183"/>
      <c r="VYI265" s="183"/>
      <c r="VYJ265" s="183"/>
      <c r="VYK265" s="183"/>
      <c r="VYL265" s="183"/>
      <c r="VYM265" s="183"/>
      <c r="VYN265" s="183"/>
      <c r="VYO265" s="183"/>
      <c r="VYP265" s="183"/>
      <c r="VYQ265" s="183"/>
      <c r="VYR265" s="183"/>
      <c r="VYS265" s="183"/>
      <c r="VYT265" s="183"/>
      <c r="VYU265" s="183"/>
      <c r="VYV265" s="183"/>
      <c r="VYW265" s="183"/>
      <c r="VYX265" s="183"/>
      <c r="VYY265" s="183"/>
      <c r="VYZ265" s="183"/>
      <c r="VZA265" s="183"/>
      <c r="VZB265" s="183"/>
      <c r="VZC265" s="183"/>
      <c r="VZD265" s="183"/>
      <c r="VZE265" s="183"/>
      <c r="VZF265" s="183"/>
      <c r="VZG265" s="183"/>
      <c r="VZH265" s="183"/>
      <c r="VZI265" s="183"/>
      <c r="VZJ265" s="183"/>
      <c r="VZK265" s="183"/>
      <c r="VZL265" s="183"/>
      <c r="VZM265" s="183"/>
      <c r="VZN265" s="183"/>
      <c r="VZO265" s="183"/>
      <c r="VZP265" s="183"/>
      <c r="VZQ265" s="183"/>
      <c r="VZR265" s="183"/>
      <c r="VZS265" s="183"/>
      <c r="VZT265" s="183"/>
      <c r="VZU265" s="183"/>
      <c r="VZV265" s="183"/>
      <c r="VZW265" s="183"/>
      <c r="VZX265" s="183"/>
      <c r="VZY265" s="183"/>
      <c r="VZZ265" s="183"/>
      <c r="WAA265" s="183"/>
      <c r="WAB265" s="183"/>
      <c r="WAC265" s="183"/>
      <c r="WAD265" s="183"/>
      <c r="WAE265" s="183"/>
      <c r="WAF265" s="183"/>
      <c r="WAG265" s="183"/>
      <c r="WAH265" s="183"/>
      <c r="WAI265" s="183"/>
      <c r="WAJ265" s="183"/>
      <c r="WAK265" s="183"/>
      <c r="WAL265" s="183"/>
      <c r="WAM265" s="183"/>
      <c r="WAN265" s="183"/>
      <c r="WAO265" s="183"/>
      <c r="WAP265" s="183"/>
      <c r="WAQ265" s="183"/>
      <c r="WAR265" s="183"/>
      <c r="WAS265" s="183"/>
      <c r="WAT265" s="183"/>
      <c r="WAU265" s="183"/>
      <c r="WAV265" s="183"/>
      <c r="WAW265" s="183"/>
      <c r="WAX265" s="183"/>
      <c r="WAY265" s="183"/>
      <c r="WAZ265" s="183"/>
      <c r="WBA265" s="183"/>
      <c r="WBB265" s="183"/>
      <c r="WBC265" s="183"/>
      <c r="WBD265" s="183"/>
      <c r="WBE265" s="183"/>
      <c r="WBF265" s="183"/>
      <c r="WBG265" s="183"/>
      <c r="WBH265" s="183"/>
      <c r="WBI265" s="183"/>
      <c r="WBJ265" s="183"/>
      <c r="WBK265" s="183"/>
      <c r="WBL265" s="183"/>
      <c r="WBM265" s="183"/>
      <c r="WBN265" s="183"/>
      <c r="WBO265" s="183"/>
      <c r="WBP265" s="183"/>
      <c r="WBQ265" s="183"/>
      <c r="WBR265" s="183"/>
      <c r="WBS265" s="183"/>
      <c r="WBT265" s="183"/>
      <c r="WBU265" s="183"/>
      <c r="WBV265" s="183"/>
      <c r="WBW265" s="183"/>
      <c r="WBX265" s="183"/>
      <c r="WBY265" s="183"/>
      <c r="WBZ265" s="183"/>
      <c r="WCA265" s="183"/>
      <c r="WCB265" s="183"/>
      <c r="WCC265" s="183"/>
      <c r="WCD265" s="183"/>
      <c r="WCE265" s="183"/>
      <c r="WCF265" s="183"/>
      <c r="WCG265" s="183"/>
      <c r="WCH265" s="183"/>
      <c r="WCI265" s="183"/>
      <c r="WCJ265" s="183"/>
      <c r="WCK265" s="183"/>
      <c r="WCL265" s="183"/>
      <c r="WCM265" s="183"/>
      <c r="WCN265" s="183"/>
      <c r="WCO265" s="183"/>
      <c r="WCP265" s="183"/>
      <c r="WCQ265" s="183"/>
      <c r="WCR265" s="183"/>
      <c r="WCS265" s="183"/>
      <c r="WCT265" s="183"/>
      <c r="WCU265" s="183"/>
      <c r="WCV265" s="183"/>
      <c r="WCW265" s="183"/>
      <c r="WCX265" s="183"/>
      <c r="WCY265" s="183"/>
      <c r="WCZ265" s="183"/>
      <c r="WDA265" s="183"/>
      <c r="WDB265" s="183"/>
      <c r="WDC265" s="183"/>
      <c r="WDD265" s="183"/>
      <c r="WDE265" s="183"/>
      <c r="WDF265" s="183"/>
      <c r="WDG265" s="183"/>
      <c r="WDH265" s="183"/>
      <c r="WDI265" s="183"/>
      <c r="WDJ265" s="183"/>
      <c r="WDK265" s="183"/>
      <c r="WDL265" s="183"/>
      <c r="WDM265" s="183"/>
      <c r="WDN265" s="183"/>
      <c r="WDO265" s="183"/>
      <c r="WDP265" s="183"/>
      <c r="WDQ265" s="183"/>
      <c r="WDR265" s="183"/>
      <c r="WDS265" s="183"/>
      <c r="WDT265" s="183"/>
      <c r="WDU265" s="183"/>
      <c r="WDV265" s="183"/>
      <c r="WDW265" s="183"/>
      <c r="WDX265" s="183"/>
      <c r="WDY265" s="183"/>
      <c r="WDZ265" s="183"/>
      <c r="WEA265" s="183"/>
      <c r="WEB265" s="183"/>
      <c r="WEC265" s="183"/>
      <c r="WED265" s="183"/>
      <c r="WEE265" s="183"/>
      <c r="WEF265" s="183"/>
      <c r="WEG265" s="183"/>
      <c r="WEH265" s="183"/>
      <c r="WEI265" s="183"/>
      <c r="WEJ265" s="183"/>
      <c r="WEK265" s="183"/>
    </row>
    <row r="266" spans="1:16178" s="10" customFormat="1" ht="35.25" customHeight="1" x14ac:dyDescent="0.25">
      <c r="A266" s="16"/>
      <c r="B266" s="16" t="s">
        <v>3219</v>
      </c>
      <c r="C266" s="16">
        <v>101168</v>
      </c>
      <c r="D266" s="201">
        <v>38621</v>
      </c>
      <c r="E266" s="201">
        <v>38621</v>
      </c>
      <c r="F266" s="201">
        <v>42273</v>
      </c>
      <c r="G266" s="16" t="s">
        <v>5270</v>
      </c>
      <c r="H266" s="16"/>
      <c r="I266" s="16" t="s">
        <v>5271</v>
      </c>
      <c r="J266" s="16" t="s">
        <v>130</v>
      </c>
      <c r="K266" s="16" t="s">
        <v>131</v>
      </c>
      <c r="L266" s="16" t="s">
        <v>168</v>
      </c>
      <c r="M266" s="16"/>
      <c r="N266" s="16" t="s">
        <v>130</v>
      </c>
      <c r="O266" s="16" t="s">
        <v>131</v>
      </c>
      <c r="P266" s="16" t="s">
        <v>168</v>
      </c>
      <c r="Q266" s="16" t="s">
        <v>510</v>
      </c>
      <c r="R266" s="16" t="s">
        <v>3552</v>
      </c>
      <c r="S266" s="16" t="s">
        <v>5093</v>
      </c>
      <c r="T266" s="16" t="s">
        <v>3218</v>
      </c>
      <c r="U266" s="16"/>
      <c r="V266" s="16">
        <v>8757000</v>
      </c>
      <c r="W266" s="16"/>
      <c r="X266" s="16"/>
      <c r="Y266" s="16"/>
      <c r="Z266" s="16"/>
      <c r="AA266" s="16"/>
      <c r="AB266" s="16"/>
      <c r="AC266" s="16"/>
      <c r="AD266" s="16"/>
      <c r="AE266" s="16"/>
      <c r="AF266" s="16">
        <v>8757000</v>
      </c>
      <c r="AG266" s="16"/>
      <c r="AH266" s="16"/>
      <c r="AI266" s="16">
        <v>0.7</v>
      </c>
      <c r="AJ266" s="16">
        <v>40</v>
      </c>
      <c r="AK266" s="16"/>
      <c r="AL266" s="16"/>
      <c r="AM266" s="16"/>
      <c r="AN266" s="16"/>
      <c r="AO266" s="16"/>
      <c r="AP266" s="16"/>
      <c r="AQ266" s="16"/>
      <c r="AR266" s="16"/>
      <c r="AS266" s="16"/>
      <c r="AT266" s="16"/>
      <c r="AU266" s="16"/>
      <c r="AV266" s="16"/>
      <c r="AW266" s="16"/>
      <c r="AX266" s="16" t="s">
        <v>3553</v>
      </c>
      <c r="AY266" s="16"/>
      <c r="AZ266" s="16"/>
      <c r="BA266" s="16"/>
      <c r="BB266" s="16"/>
      <c r="BC266" s="16"/>
      <c r="BD266" s="16"/>
      <c r="BE266" s="16"/>
      <c r="BF266" s="16"/>
      <c r="BG266" s="16"/>
      <c r="BH266" s="16"/>
      <c r="BI266" s="16"/>
      <c r="BJ266" s="16"/>
      <c r="BK266" s="16"/>
      <c r="BL266" s="203"/>
      <c r="BM266" s="203"/>
      <c r="BN266" s="200" t="s">
        <v>5714</v>
      </c>
      <c r="BO266" s="183"/>
      <c r="BP266" s="183"/>
      <c r="BQ266" s="183"/>
      <c r="BR266" s="183"/>
      <c r="BS266" s="183"/>
      <c r="BT266" s="183"/>
      <c r="BU266" s="183"/>
      <c r="BV266" s="183"/>
      <c r="BW266" s="183"/>
      <c r="BX266" s="183"/>
      <c r="BY266" s="183"/>
      <c r="BZ266" s="183"/>
      <c r="CA266" s="183"/>
      <c r="CB266" s="183"/>
      <c r="CC266" s="183"/>
      <c r="CD266" s="183"/>
      <c r="CE266" s="183"/>
      <c r="CF266" s="183"/>
      <c r="CG266" s="183"/>
      <c r="CH266" s="183"/>
      <c r="CI266" s="183"/>
      <c r="CJ266" s="183"/>
      <c r="CK266" s="183"/>
      <c r="CL266" s="183"/>
      <c r="CM266" s="183"/>
      <c r="CN266" s="183"/>
      <c r="CO266" s="183"/>
      <c r="CP266" s="183"/>
      <c r="CQ266" s="183"/>
      <c r="CR266" s="183"/>
      <c r="CS266" s="183"/>
      <c r="CT266" s="183"/>
      <c r="CU266" s="183"/>
      <c r="CV266" s="183"/>
      <c r="CW266" s="183"/>
      <c r="CX266" s="183"/>
      <c r="CY266" s="183"/>
      <c r="CZ266" s="183"/>
      <c r="DA266" s="183"/>
      <c r="DB266" s="183"/>
      <c r="DC266" s="183"/>
      <c r="DD266" s="183"/>
      <c r="DE266" s="183"/>
      <c r="DF266" s="183"/>
      <c r="DG266" s="183"/>
      <c r="DH266" s="183"/>
      <c r="DI266" s="183"/>
      <c r="DJ266" s="183"/>
      <c r="DK266" s="183"/>
      <c r="DL266" s="183"/>
      <c r="DM266" s="183"/>
      <c r="DN266" s="183"/>
      <c r="DO266" s="183"/>
      <c r="DP266" s="183"/>
      <c r="DQ266" s="183"/>
      <c r="DR266" s="183"/>
      <c r="DS266" s="183"/>
      <c r="DT266" s="183"/>
      <c r="DU266" s="183"/>
      <c r="DV266" s="183"/>
      <c r="DW266" s="183"/>
      <c r="DX266" s="183"/>
      <c r="DY266" s="183"/>
      <c r="DZ266" s="183"/>
      <c r="EA266" s="183"/>
      <c r="EB266" s="183"/>
      <c r="EC266" s="183"/>
      <c r="ED266" s="183"/>
      <c r="EE266" s="183"/>
      <c r="EF266" s="183"/>
      <c r="EG266" s="183"/>
      <c r="EH266" s="183"/>
      <c r="EI266" s="183"/>
      <c r="EJ266" s="183"/>
      <c r="EK266" s="183"/>
      <c r="EL266" s="183"/>
      <c r="EM266" s="183"/>
      <c r="EN266" s="183"/>
      <c r="EO266" s="183"/>
      <c r="EP266" s="183"/>
      <c r="EQ266" s="183"/>
      <c r="ER266" s="183"/>
      <c r="ES266" s="183"/>
      <c r="ET266" s="183"/>
      <c r="EU266" s="183"/>
      <c r="EV266" s="183"/>
      <c r="EW266" s="183"/>
      <c r="EX266" s="183"/>
      <c r="EY266" s="183"/>
      <c r="EZ266" s="183"/>
      <c r="FA266" s="183"/>
      <c r="FB266" s="183"/>
      <c r="FC266" s="183"/>
      <c r="FD266" s="183"/>
      <c r="FE266" s="183"/>
      <c r="FF266" s="183"/>
      <c r="FG266" s="183"/>
      <c r="FH266" s="183"/>
      <c r="FI266" s="183"/>
      <c r="FJ266" s="183"/>
      <c r="FK266" s="183"/>
      <c r="FL266" s="183"/>
      <c r="FM266" s="183"/>
      <c r="FN266" s="183"/>
      <c r="FO266" s="183"/>
      <c r="FP266" s="183"/>
      <c r="FQ266" s="183"/>
      <c r="FR266" s="183"/>
      <c r="FS266" s="183"/>
      <c r="FT266" s="183"/>
      <c r="FU266" s="183"/>
      <c r="FV266" s="183"/>
      <c r="FW266" s="183"/>
      <c r="FX266" s="183"/>
      <c r="FY266" s="183"/>
      <c r="FZ266" s="183"/>
      <c r="GA266" s="183"/>
      <c r="GB266" s="183"/>
      <c r="GC266" s="183"/>
      <c r="GD266" s="183"/>
      <c r="GE266" s="183"/>
      <c r="GF266" s="183"/>
      <c r="GG266" s="183"/>
      <c r="GH266" s="183"/>
      <c r="GI266" s="183"/>
      <c r="GJ266" s="183"/>
      <c r="GK266" s="183"/>
      <c r="GL266" s="183"/>
      <c r="GM266" s="183"/>
      <c r="GN266" s="183"/>
      <c r="GO266" s="183"/>
      <c r="GP266" s="183"/>
      <c r="GQ266" s="183"/>
      <c r="GR266" s="183"/>
      <c r="GS266" s="183"/>
      <c r="GT266" s="183"/>
      <c r="GU266" s="183"/>
      <c r="GV266" s="183"/>
      <c r="GW266" s="183"/>
      <c r="GX266" s="183"/>
      <c r="GY266" s="183"/>
      <c r="GZ266" s="183"/>
      <c r="HA266" s="183"/>
      <c r="HB266" s="183"/>
      <c r="HC266" s="183"/>
      <c r="HD266" s="183"/>
      <c r="HE266" s="183"/>
      <c r="HF266" s="183"/>
      <c r="HG266" s="183"/>
      <c r="HH266" s="183"/>
      <c r="HI266" s="183"/>
      <c r="HJ266" s="183"/>
      <c r="HK266" s="183"/>
      <c r="HL266" s="183"/>
      <c r="HM266" s="183"/>
      <c r="HN266" s="183"/>
      <c r="HO266" s="183"/>
      <c r="HP266" s="183"/>
      <c r="HQ266" s="183"/>
      <c r="HR266" s="183"/>
      <c r="HS266" s="183"/>
      <c r="HT266" s="183"/>
      <c r="HU266" s="183"/>
      <c r="HV266" s="183"/>
      <c r="HW266" s="183"/>
      <c r="HX266" s="183"/>
      <c r="HY266" s="183"/>
      <c r="HZ266" s="183"/>
      <c r="IA266" s="183"/>
      <c r="IB266" s="183"/>
      <c r="IC266" s="183"/>
      <c r="ID266" s="183"/>
      <c r="IE266" s="183"/>
      <c r="IF266" s="183"/>
      <c r="IG266" s="183"/>
      <c r="IH266" s="183"/>
      <c r="II266" s="183"/>
      <c r="IJ266" s="183"/>
      <c r="IK266" s="183"/>
      <c r="IL266" s="183"/>
      <c r="IM266" s="183"/>
      <c r="IN266" s="183"/>
      <c r="IO266" s="183"/>
      <c r="IP266" s="183"/>
      <c r="IQ266" s="183"/>
      <c r="IR266" s="183"/>
      <c r="IS266" s="183"/>
      <c r="IT266" s="183"/>
      <c r="IU266" s="183"/>
      <c r="IV266" s="183"/>
      <c r="IW266" s="183"/>
      <c r="IX266" s="183"/>
      <c r="IY266" s="183"/>
      <c r="IZ266" s="183"/>
      <c r="JA266" s="183"/>
      <c r="JB266" s="183"/>
      <c r="JC266" s="183"/>
      <c r="JD266" s="183"/>
      <c r="JE266" s="183"/>
      <c r="JF266" s="183"/>
      <c r="JG266" s="183"/>
      <c r="JH266" s="183"/>
      <c r="JI266" s="183"/>
      <c r="JJ266" s="183"/>
      <c r="JK266" s="183"/>
      <c r="JL266" s="183"/>
      <c r="JM266" s="183"/>
      <c r="JN266" s="183"/>
      <c r="JO266" s="183"/>
      <c r="JP266" s="183"/>
      <c r="JQ266" s="183"/>
      <c r="JR266" s="183"/>
      <c r="JS266" s="183"/>
      <c r="JT266" s="183"/>
      <c r="JU266" s="183"/>
      <c r="JV266" s="183"/>
      <c r="JW266" s="183"/>
      <c r="JX266" s="183"/>
      <c r="JY266" s="183"/>
      <c r="JZ266" s="183"/>
      <c r="KA266" s="183"/>
      <c r="KB266" s="183"/>
      <c r="KC266" s="183"/>
      <c r="KD266" s="183"/>
      <c r="KE266" s="183"/>
      <c r="KF266" s="183"/>
      <c r="KG266" s="183"/>
      <c r="KH266" s="183"/>
      <c r="KI266" s="183"/>
      <c r="KJ266" s="183"/>
      <c r="KK266" s="183"/>
      <c r="KL266" s="183"/>
      <c r="KM266" s="183"/>
      <c r="KN266" s="183"/>
      <c r="KO266" s="183"/>
      <c r="KP266" s="183"/>
      <c r="KQ266" s="183"/>
      <c r="KR266" s="183"/>
      <c r="KS266" s="183"/>
      <c r="KT266" s="183"/>
      <c r="KU266" s="183"/>
      <c r="KV266" s="183"/>
      <c r="KW266" s="183"/>
      <c r="KX266" s="183"/>
      <c r="KY266" s="183"/>
      <c r="KZ266" s="183"/>
      <c r="LA266" s="183"/>
      <c r="LB266" s="183"/>
      <c r="LC266" s="183"/>
      <c r="LD266" s="183"/>
      <c r="LE266" s="183"/>
      <c r="LF266" s="183"/>
      <c r="LG266" s="183"/>
      <c r="LH266" s="183"/>
      <c r="LI266" s="183"/>
      <c r="LJ266" s="183"/>
      <c r="LK266" s="183"/>
      <c r="LL266" s="183"/>
      <c r="LM266" s="183"/>
      <c r="LN266" s="183"/>
      <c r="LO266" s="183"/>
      <c r="LP266" s="183"/>
      <c r="LQ266" s="183"/>
      <c r="LR266" s="183"/>
      <c r="LS266" s="183"/>
      <c r="LT266" s="183"/>
      <c r="LU266" s="183"/>
      <c r="LV266" s="183"/>
      <c r="LW266" s="183"/>
      <c r="LX266" s="183"/>
      <c r="LY266" s="183"/>
      <c r="LZ266" s="183"/>
      <c r="MA266" s="183"/>
      <c r="MB266" s="183"/>
      <c r="MC266" s="183"/>
      <c r="MD266" s="183"/>
      <c r="ME266" s="183"/>
      <c r="MF266" s="183"/>
      <c r="MG266" s="183"/>
      <c r="MH266" s="183"/>
      <c r="MI266" s="183"/>
      <c r="MJ266" s="183"/>
      <c r="MK266" s="183"/>
      <c r="ML266" s="183"/>
      <c r="MM266" s="183"/>
      <c r="MN266" s="183"/>
      <c r="MO266" s="183"/>
      <c r="MP266" s="183"/>
      <c r="MQ266" s="183"/>
      <c r="MR266" s="183"/>
      <c r="MS266" s="183"/>
      <c r="MT266" s="183"/>
      <c r="MU266" s="183"/>
      <c r="MV266" s="183"/>
      <c r="MW266" s="183"/>
      <c r="MX266" s="183"/>
      <c r="MY266" s="183"/>
      <c r="MZ266" s="183"/>
      <c r="NA266" s="183"/>
      <c r="NB266" s="183"/>
      <c r="NC266" s="183"/>
      <c r="ND266" s="183"/>
      <c r="NE266" s="183"/>
      <c r="NF266" s="183"/>
      <c r="NG266" s="183"/>
      <c r="NH266" s="183"/>
      <c r="NI266" s="183"/>
      <c r="NJ266" s="183"/>
      <c r="NK266" s="183"/>
      <c r="NL266" s="183"/>
      <c r="NM266" s="183"/>
      <c r="NN266" s="183"/>
      <c r="NO266" s="183"/>
      <c r="NP266" s="183"/>
      <c r="NQ266" s="183"/>
      <c r="NR266" s="183"/>
      <c r="NS266" s="183"/>
      <c r="NT266" s="183"/>
      <c r="NU266" s="183"/>
      <c r="NV266" s="183"/>
      <c r="NW266" s="183"/>
      <c r="NX266" s="183"/>
      <c r="NY266" s="183"/>
      <c r="NZ266" s="183"/>
      <c r="OA266" s="183"/>
      <c r="OB266" s="183"/>
      <c r="OC266" s="183"/>
      <c r="OD266" s="183"/>
      <c r="OE266" s="183"/>
      <c r="OF266" s="183"/>
      <c r="OG266" s="183"/>
      <c r="OH266" s="183"/>
      <c r="OI266" s="183"/>
      <c r="OJ266" s="183"/>
      <c r="OK266" s="183"/>
      <c r="OL266" s="183"/>
      <c r="OM266" s="183"/>
      <c r="ON266" s="183"/>
      <c r="OO266" s="183"/>
      <c r="OP266" s="183"/>
      <c r="OQ266" s="183"/>
      <c r="OR266" s="183"/>
      <c r="OS266" s="183"/>
      <c r="OT266" s="183"/>
      <c r="OU266" s="183"/>
      <c r="OV266" s="183"/>
      <c r="OW266" s="183"/>
      <c r="OX266" s="183"/>
      <c r="OY266" s="183"/>
      <c r="OZ266" s="183"/>
      <c r="PA266" s="183"/>
      <c r="PB266" s="183"/>
      <c r="PC266" s="183"/>
      <c r="PD266" s="183"/>
      <c r="PE266" s="183"/>
      <c r="PF266" s="183"/>
      <c r="PG266" s="183"/>
      <c r="PH266" s="183"/>
      <c r="PI266" s="183"/>
      <c r="PJ266" s="183"/>
      <c r="PK266" s="183"/>
      <c r="PL266" s="183"/>
      <c r="PM266" s="183"/>
      <c r="PN266" s="183"/>
      <c r="PO266" s="183"/>
      <c r="PP266" s="183"/>
      <c r="PQ266" s="183"/>
      <c r="PR266" s="183"/>
      <c r="PS266" s="183"/>
      <c r="PT266" s="183"/>
      <c r="PU266" s="183"/>
      <c r="PV266" s="183"/>
      <c r="PW266" s="183"/>
      <c r="PX266" s="183"/>
      <c r="PY266" s="183"/>
      <c r="PZ266" s="183"/>
      <c r="QA266" s="183"/>
      <c r="QB266" s="183"/>
      <c r="QC266" s="183"/>
      <c r="QD266" s="183"/>
      <c r="QE266" s="183"/>
      <c r="QF266" s="183"/>
      <c r="QG266" s="183"/>
      <c r="QH266" s="183"/>
      <c r="QI266" s="183"/>
      <c r="QJ266" s="183"/>
      <c r="QK266" s="183"/>
      <c r="QL266" s="183"/>
      <c r="QM266" s="183"/>
      <c r="QN266" s="183"/>
      <c r="QO266" s="183"/>
      <c r="QP266" s="183"/>
      <c r="QQ266" s="183"/>
      <c r="QR266" s="183"/>
      <c r="QS266" s="183"/>
      <c r="QT266" s="183"/>
      <c r="QU266" s="183"/>
      <c r="QV266" s="183"/>
      <c r="QW266" s="183"/>
      <c r="QX266" s="183"/>
      <c r="QY266" s="183"/>
      <c r="QZ266" s="183"/>
      <c r="RA266" s="183"/>
      <c r="RB266" s="183"/>
      <c r="RC266" s="183"/>
      <c r="RD266" s="183"/>
      <c r="RE266" s="183"/>
      <c r="RF266" s="183"/>
      <c r="RG266" s="183"/>
      <c r="RH266" s="183"/>
      <c r="RI266" s="183"/>
      <c r="RJ266" s="183"/>
      <c r="RK266" s="183"/>
      <c r="RL266" s="183"/>
      <c r="RM266" s="183"/>
      <c r="RN266" s="183"/>
      <c r="RO266" s="183"/>
      <c r="RP266" s="183"/>
      <c r="RQ266" s="183"/>
      <c r="RR266" s="183"/>
      <c r="RS266" s="183"/>
      <c r="RT266" s="183"/>
      <c r="RU266" s="183"/>
      <c r="RV266" s="183"/>
      <c r="RW266" s="183"/>
      <c r="RX266" s="183"/>
      <c r="RY266" s="183"/>
      <c r="RZ266" s="183"/>
      <c r="SA266" s="183"/>
      <c r="SB266" s="183"/>
      <c r="SC266" s="183"/>
      <c r="SD266" s="183"/>
      <c r="SE266" s="183"/>
      <c r="SF266" s="183"/>
      <c r="SG266" s="183"/>
      <c r="SH266" s="183"/>
      <c r="SI266" s="183"/>
      <c r="SJ266" s="183"/>
      <c r="SK266" s="183"/>
      <c r="SL266" s="183"/>
      <c r="SM266" s="183"/>
      <c r="SN266" s="183"/>
      <c r="SO266" s="183"/>
      <c r="SP266" s="183"/>
      <c r="SQ266" s="183"/>
      <c r="SR266" s="183"/>
      <c r="SS266" s="183"/>
      <c r="ST266" s="183"/>
      <c r="SU266" s="183"/>
      <c r="SV266" s="183"/>
      <c r="SW266" s="183"/>
      <c r="SX266" s="183"/>
      <c r="SY266" s="183"/>
      <c r="SZ266" s="183"/>
      <c r="TA266" s="183"/>
      <c r="TB266" s="183"/>
      <c r="TC266" s="183"/>
      <c r="TD266" s="183"/>
      <c r="TE266" s="183"/>
      <c r="TF266" s="183"/>
      <c r="TG266" s="183"/>
      <c r="TH266" s="183"/>
      <c r="TI266" s="183"/>
      <c r="TJ266" s="183"/>
      <c r="TK266" s="183"/>
      <c r="TL266" s="183"/>
      <c r="TM266" s="183"/>
      <c r="TN266" s="183"/>
      <c r="TO266" s="183"/>
      <c r="TP266" s="183"/>
      <c r="TQ266" s="183"/>
      <c r="TR266" s="183"/>
      <c r="TS266" s="183"/>
      <c r="TT266" s="183"/>
      <c r="TU266" s="183"/>
      <c r="TV266" s="183"/>
      <c r="TW266" s="183"/>
      <c r="TX266" s="183"/>
      <c r="TY266" s="183"/>
      <c r="TZ266" s="183"/>
      <c r="UA266" s="183"/>
      <c r="UB266" s="183"/>
      <c r="UC266" s="183"/>
      <c r="UD266" s="183"/>
      <c r="UE266" s="183"/>
      <c r="UF266" s="183"/>
      <c r="UG266" s="183"/>
      <c r="UH266" s="183"/>
      <c r="UI266" s="183"/>
      <c r="UJ266" s="183"/>
      <c r="UK266" s="183"/>
      <c r="UL266" s="183"/>
      <c r="UM266" s="183"/>
      <c r="UN266" s="183"/>
      <c r="UO266" s="183"/>
      <c r="UP266" s="183"/>
      <c r="UQ266" s="183"/>
      <c r="UR266" s="183"/>
      <c r="US266" s="183"/>
      <c r="UT266" s="183"/>
      <c r="UU266" s="183"/>
      <c r="UV266" s="183"/>
      <c r="UW266" s="183"/>
      <c r="UX266" s="183"/>
      <c r="UY266" s="183"/>
      <c r="UZ266" s="183"/>
      <c r="VA266" s="183"/>
      <c r="VB266" s="183"/>
      <c r="VC266" s="183"/>
      <c r="VD266" s="183"/>
      <c r="VE266" s="183"/>
      <c r="VF266" s="183"/>
      <c r="VG266" s="183"/>
      <c r="VH266" s="183"/>
      <c r="VI266" s="183"/>
      <c r="VJ266" s="183"/>
      <c r="VK266" s="183"/>
      <c r="VL266" s="183"/>
      <c r="VM266" s="183"/>
      <c r="VN266" s="183"/>
      <c r="VO266" s="183"/>
      <c r="VP266" s="183"/>
      <c r="VQ266" s="183"/>
      <c r="VR266" s="183"/>
      <c r="VS266" s="183"/>
      <c r="VT266" s="183"/>
      <c r="VU266" s="183"/>
      <c r="VV266" s="183"/>
      <c r="VW266" s="183"/>
      <c r="VX266" s="183"/>
      <c r="VY266" s="183"/>
      <c r="VZ266" s="183"/>
      <c r="WA266" s="183"/>
      <c r="WB266" s="183"/>
      <c r="WC266" s="183"/>
      <c r="WD266" s="183"/>
      <c r="WE266" s="183"/>
      <c r="WF266" s="183"/>
      <c r="WG266" s="183"/>
      <c r="WH266" s="183"/>
      <c r="WI266" s="183"/>
      <c r="WJ266" s="183"/>
      <c r="WK266" s="183"/>
      <c r="WL266" s="183"/>
      <c r="WM266" s="183"/>
      <c r="WN266" s="183"/>
      <c r="WO266" s="183"/>
      <c r="WP266" s="183"/>
      <c r="WQ266" s="183"/>
      <c r="WR266" s="183"/>
      <c r="WS266" s="183"/>
      <c r="WT266" s="183"/>
      <c r="WU266" s="183"/>
      <c r="WV266" s="183"/>
      <c r="WW266" s="183"/>
      <c r="WX266" s="183"/>
      <c r="WY266" s="183"/>
      <c r="WZ266" s="183"/>
      <c r="XA266" s="183"/>
      <c r="XB266" s="183"/>
      <c r="XC266" s="183"/>
      <c r="XD266" s="183"/>
      <c r="XE266" s="183"/>
      <c r="XF266" s="183"/>
      <c r="XG266" s="183"/>
      <c r="XH266" s="183"/>
      <c r="XI266" s="183"/>
      <c r="XJ266" s="183"/>
      <c r="XK266" s="183"/>
      <c r="XL266" s="183"/>
      <c r="XM266" s="183"/>
      <c r="XN266" s="183"/>
      <c r="XO266" s="183"/>
      <c r="XP266" s="183"/>
      <c r="XQ266" s="183"/>
      <c r="XR266" s="183"/>
      <c r="XS266" s="183"/>
      <c r="XT266" s="183"/>
      <c r="XU266" s="183"/>
      <c r="XV266" s="183"/>
      <c r="XW266" s="183"/>
      <c r="XX266" s="183"/>
      <c r="XY266" s="183"/>
      <c r="XZ266" s="183"/>
      <c r="YA266" s="183"/>
      <c r="YB266" s="183"/>
      <c r="YC266" s="183"/>
      <c r="YD266" s="183"/>
      <c r="YE266" s="183"/>
      <c r="YF266" s="183"/>
      <c r="YG266" s="183"/>
      <c r="YH266" s="183"/>
      <c r="YI266" s="183"/>
      <c r="YJ266" s="183"/>
      <c r="YK266" s="183"/>
      <c r="YL266" s="183"/>
      <c r="YM266" s="183"/>
      <c r="YN266" s="183"/>
      <c r="YO266" s="183"/>
      <c r="YP266" s="183"/>
      <c r="YQ266" s="183"/>
      <c r="YR266" s="183"/>
      <c r="YS266" s="183"/>
      <c r="YT266" s="183"/>
      <c r="YU266" s="183"/>
      <c r="YV266" s="183"/>
      <c r="YW266" s="183"/>
      <c r="YX266" s="183"/>
      <c r="YY266" s="183"/>
      <c r="YZ266" s="183"/>
      <c r="ZA266" s="183"/>
      <c r="ZB266" s="183"/>
      <c r="ZC266" s="183"/>
      <c r="ZD266" s="183"/>
      <c r="ZE266" s="183"/>
      <c r="ZF266" s="183"/>
      <c r="ZG266" s="183"/>
      <c r="ZH266" s="183"/>
      <c r="ZI266" s="183"/>
      <c r="ZJ266" s="183"/>
      <c r="ZK266" s="183"/>
      <c r="ZL266" s="183"/>
      <c r="ZM266" s="183"/>
      <c r="ZN266" s="183"/>
      <c r="ZO266" s="183"/>
      <c r="ZP266" s="183"/>
      <c r="ZQ266" s="183"/>
      <c r="ZR266" s="183"/>
      <c r="ZS266" s="183"/>
      <c r="ZT266" s="183"/>
      <c r="ZU266" s="183"/>
      <c r="ZV266" s="183"/>
      <c r="ZW266" s="183"/>
      <c r="ZX266" s="183"/>
      <c r="ZY266" s="183"/>
      <c r="ZZ266" s="183"/>
      <c r="AAA266" s="183"/>
      <c r="AAB266" s="183"/>
      <c r="AAC266" s="183"/>
      <c r="AAD266" s="183"/>
      <c r="AAE266" s="183"/>
      <c r="AAF266" s="183"/>
      <c r="AAG266" s="183"/>
      <c r="AAH266" s="183"/>
      <c r="AAI266" s="183"/>
      <c r="AAJ266" s="183"/>
      <c r="AAK266" s="183"/>
      <c r="AAL266" s="183"/>
      <c r="AAM266" s="183"/>
      <c r="AAN266" s="183"/>
      <c r="AAO266" s="183"/>
      <c r="AAP266" s="183"/>
      <c r="AAQ266" s="183"/>
      <c r="AAR266" s="183"/>
      <c r="AAS266" s="183"/>
      <c r="AAT266" s="183"/>
      <c r="AAU266" s="183"/>
      <c r="AAV266" s="183"/>
      <c r="AAW266" s="183"/>
      <c r="AAX266" s="183"/>
      <c r="AAY266" s="183"/>
      <c r="AAZ266" s="183"/>
      <c r="ABA266" s="183"/>
      <c r="ABB266" s="183"/>
      <c r="ABC266" s="183"/>
      <c r="ABD266" s="183"/>
      <c r="ABE266" s="183"/>
      <c r="ABF266" s="183"/>
      <c r="ABG266" s="183"/>
      <c r="ABH266" s="183"/>
      <c r="ABI266" s="183"/>
      <c r="ABJ266" s="183"/>
      <c r="ABK266" s="183"/>
      <c r="ABL266" s="183"/>
      <c r="ABM266" s="183"/>
      <c r="ABN266" s="183"/>
      <c r="ABO266" s="183"/>
      <c r="ABP266" s="183"/>
      <c r="ABQ266" s="183"/>
      <c r="ABR266" s="183"/>
      <c r="ABS266" s="183"/>
      <c r="ABT266" s="183"/>
      <c r="ABU266" s="183"/>
      <c r="ABV266" s="183"/>
      <c r="ABW266" s="183"/>
      <c r="ABX266" s="183"/>
      <c r="ABY266" s="183"/>
      <c r="ABZ266" s="183"/>
      <c r="ACA266" s="183"/>
      <c r="ACB266" s="183"/>
      <c r="ACC266" s="183"/>
      <c r="ACD266" s="183"/>
      <c r="ACE266" s="183"/>
      <c r="ACF266" s="183"/>
      <c r="ACG266" s="183"/>
      <c r="ACH266" s="183"/>
      <c r="ACI266" s="183"/>
      <c r="ACJ266" s="183"/>
      <c r="ACK266" s="183"/>
      <c r="ACL266" s="183"/>
      <c r="ACM266" s="183"/>
      <c r="ACN266" s="183"/>
      <c r="ACO266" s="183"/>
      <c r="ACP266" s="183"/>
      <c r="ACQ266" s="183"/>
      <c r="ACR266" s="183"/>
      <c r="ACS266" s="183"/>
      <c r="ACT266" s="183"/>
      <c r="ACU266" s="183"/>
      <c r="ACV266" s="183"/>
      <c r="ACW266" s="183"/>
      <c r="ACX266" s="183"/>
      <c r="ACY266" s="183"/>
      <c r="ACZ266" s="183"/>
      <c r="ADA266" s="183"/>
      <c r="ADB266" s="183"/>
      <c r="ADC266" s="183"/>
      <c r="ADD266" s="183"/>
      <c r="ADE266" s="183"/>
      <c r="ADF266" s="183"/>
      <c r="ADG266" s="183"/>
      <c r="ADH266" s="183"/>
      <c r="ADI266" s="183"/>
      <c r="ADJ266" s="183"/>
      <c r="ADK266" s="183"/>
      <c r="ADL266" s="183"/>
      <c r="ADM266" s="183"/>
      <c r="ADN266" s="183"/>
      <c r="ADO266" s="183"/>
      <c r="ADP266" s="183"/>
      <c r="ADQ266" s="183"/>
      <c r="ADR266" s="183"/>
      <c r="ADS266" s="183"/>
      <c r="ADT266" s="183"/>
      <c r="ADU266" s="183"/>
      <c r="ADV266" s="183"/>
      <c r="ADW266" s="183"/>
      <c r="ADX266" s="183"/>
      <c r="ADY266" s="183"/>
      <c r="ADZ266" s="183"/>
      <c r="AEA266" s="183"/>
      <c r="AEB266" s="183"/>
      <c r="AEC266" s="183"/>
      <c r="AED266" s="183"/>
      <c r="AEE266" s="183"/>
      <c r="AEF266" s="183"/>
      <c r="AEG266" s="183"/>
      <c r="AEH266" s="183"/>
      <c r="AEI266" s="183"/>
      <c r="AEJ266" s="183"/>
      <c r="AEK266" s="183"/>
      <c r="AEL266" s="183"/>
      <c r="AEM266" s="183"/>
      <c r="AEN266" s="183"/>
      <c r="AEO266" s="183"/>
      <c r="AEP266" s="183"/>
      <c r="AEQ266" s="183"/>
      <c r="AER266" s="183"/>
      <c r="AES266" s="183"/>
      <c r="AET266" s="183"/>
      <c r="AEU266" s="183"/>
      <c r="AEV266" s="183"/>
      <c r="AEW266" s="183"/>
      <c r="AEX266" s="183"/>
      <c r="AEY266" s="183"/>
      <c r="AEZ266" s="183"/>
      <c r="AFA266" s="183"/>
      <c r="AFB266" s="183"/>
      <c r="AFC266" s="183"/>
      <c r="AFD266" s="183"/>
      <c r="AFE266" s="183"/>
      <c r="AFF266" s="183"/>
      <c r="AFG266" s="183"/>
      <c r="AFH266" s="183"/>
      <c r="AFI266" s="183"/>
      <c r="AFJ266" s="183"/>
      <c r="AFK266" s="183"/>
      <c r="AFL266" s="183"/>
      <c r="AFM266" s="183"/>
      <c r="AFN266" s="183"/>
      <c r="AFO266" s="183"/>
      <c r="AFP266" s="183"/>
      <c r="AFQ266" s="183"/>
      <c r="AFR266" s="183"/>
      <c r="AFS266" s="183"/>
      <c r="AFT266" s="183"/>
      <c r="AFU266" s="183"/>
      <c r="AFV266" s="183"/>
      <c r="AFW266" s="183"/>
      <c r="AFX266" s="183"/>
      <c r="AFY266" s="183"/>
      <c r="AFZ266" s="183"/>
      <c r="AGA266" s="183"/>
      <c r="AGB266" s="183"/>
      <c r="AGC266" s="183"/>
      <c r="AGD266" s="183"/>
      <c r="AGE266" s="183"/>
      <c r="AGF266" s="183"/>
      <c r="AGG266" s="183"/>
      <c r="AGH266" s="183"/>
      <c r="AGI266" s="183"/>
      <c r="AGJ266" s="183"/>
      <c r="AGK266" s="183"/>
      <c r="AGL266" s="183"/>
      <c r="AGM266" s="183"/>
      <c r="AGN266" s="183"/>
      <c r="AGO266" s="183"/>
      <c r="AGP266" s="183"/>
      <c r="AGQ266" s="183"/>
      <c r="AGR266" s="183"/>
      <c r="AGS266" s="183"/>
      <c r="AGT266" s="183"/>
      <c r="AGU266" s="183"/>
      <c r="AGV266" s="183"/>
      <c r="AGW266" s="183"/>
      <c r="AGX266" s="183"/>
      <c r="AGY266" s="183"/>
      <c r="AGZ266" s="183"/>
      <c r="AHA266" s="183"/>
      <c r="AHB266" s="183"/>
      <c r="AHC266" s="183"/>
      <c r="AHD266" s="183"/>
      <c r="AHE266" s="183"/>
      <c r="AHF266" s="183"/>
      <c r="AHG266" s="183"/>
      <c r="AHH266" s="183"/>
      <c r="AHI266" s="183"/>
      <c r="AHJ266" s="183"/>
      <c r="AHK266" s="183"/>
      <c r="AHL266" s="183"/>
      <c r="AHM266" s="183"/>
      <c r="AHN266" s="183"/>
      <c r="AHO266" s="183"/>
      <c r="AHP266" s="183"/>
      <c r="AHQ266" s="183"/>
      <c r="AHR266" s="183"/>
      <c r="AHS266" s="183"/>
      <c r="AHT266" s="183"/>
      <c r="AHU266" s="183"/>
      <c r="AHV266" s="183"/>
      <c r="AHW266" s="183"/>
      <c r="AHX266" s="183"/>
      <c r="AHY266" s="183"/>
      <c r="AHZ266" s="183"/>
      <c r="AIA266" s="183"/>
      <c r="AIB266" s="183"/>
      <c r="AIC266" s="183"/>
      <c r="AID266" s="183"/>
      <c r="AIE266" s="183"/>
      <c r="AIF266" s="183"/>
      <c r="AIG266" s="183"/>
      <c r="AIH266" s="183"/>
      <c r="AII266" s="183"/>
      <c r="AIJ266" s="183"/>
      <c r="AIK266" s="183"/>
      <c r="AIL266" s="183"/>
      <c r="AIM266" s="183"/>
      <c r="AIN266" s="183"/>
      <c r="AIO266" s="183"/>
      <c r="AIP266" s="183"/>
      <c r="AIQ266" s="183"/>
      <c r="AIR266" s="183"/>
      <c r="AIS266" s="183"/>
      <c r="AIT266" s="183"/>
      <c r="AIU266" s="183"/>
      <c r="AIV266" s="183"/>
      <c r="AIW266" s="183"/>
      <c r="AIX266" s="183"/>
      <c r="AIY266" s="183"/>
      <c r="AIZ266" s="183"/>
      <c r="AJA266" s="183"/>
      <c r="AJB266" s="183"/>
      <c r="AJC266" s="183"/>
      <c r="AJD266" s="183"/>
      <c r="AJE266" s="183"/>
      <c r="AJF266" s="183"/>
      <c r="AJG266" s="183"/>
      <c r="AJH266" s="183"/>
      <c r="AJI266" s="183"/>
      <c r="AJJ266" s="183"/>
      <c r="AJK266" s="183"/>
      <c r="AJL266" s="183"/>
      <c r="AJM266" s="183"/>
      <c r="AJN266" s="183"/>
      <c r="AJO266" s="183"/>
      <c r="AJP266" s="183"/>
      <c r="AJQ266" s="183"/>
      <c r="AJR266" s="183"/>
      <c r="AJS266" s="183"/>
      <c r="AJT266" s="183"/>
      <c r="AJU266" s="183"/>
      <c r="AJV266" s="183"/>
      <c r="AJW266" s="183"/>
      <c r="AJX266" s="183"/>
      <c r="AJY266" s="183"/>
      <c r="AJZ266" s="183"/>
      <c r="AKA266" s="183"/>
      <c r="AKB266" s="183"/>
      <c r="AKC266" s="183"/>
      <c r="AKD266" s="183"/>
      <c r="AKE266" s="183"/>
      <c r="AKF266" s="183"/>
      <c r="AKG266" s="183"/>
      <c r="AKH266" s="183"/>
      <c r="AKI266" s="183"/>
      <c r="AKJ266" s="183"/>
      <c r="AKK266" s="183"/>
      <c r="AKL266" s="183"/>
      <c r="AKM266" s="183"/>
      <c r="AKN266" s="183"/>
      <c r="AKO266" s="183"/>
      <c r="AKP266" s="183"/>
      <c r="AKQ266" s="183"/>
      <c r="AKR266" s="183"/>
      <c r="AKS266" s="183"/>
      <c r="AKT266" s="183"/>
      <c r="AKU266" s="183"/>
      <c r="AKV266" s="183"/>
      <c r="AKW266" s="183"/>
      <c r="AKX266" s="183"/>
      <c r="AKY266" s="183"/>
      <c r="AKZ266" s="183"/>
      <c r="ALA266" s="183"/>
      <c r="ALB266" s="183"/>
      <c r="ALC266" s="183"/>
      <c r="ALD266" s="183"/>
      <c r="ALE266" s="183"/>
      <c r="ALF266" s="183"/>
      <c r="ALG266" s="183"/>
      <c r="ALH266" s="183"/>
      <c r="ALI266" s="183"/>
      <c r="ALJ266" s="183"/>
      <c r="ALK266" s="183"/>
      <c r="ALL266" s="183"/>
      <c r="ALM266" s="183"/>
      <c r="ALN266" s="183"/>
      <c r="ALO266" s="183"/>
      <c r="ALP266" s="183"/>
      <c r="ALQ266" s="183"/>
      <c r="ALR266" s="183"/>
      <c r="ALS266" s="183"/>
      <c r="ALT266" s="183"/>
      <c r="ALU266" s="183"/>
      <c r="ALV266" s="183"/>
      <c r="ALW266" s="183"/>
      <c r="ALX266" s="183"/>
      <c r="ALY266" s="183"/>
      <c r="ALZ266" s="183"/>
      <c r="AMA266" s="183"/>
      <c r="AMB266" s="183"/>
      <c r="AMC266" s="183"/>
      <c r="AMD266" s="183"/>
      <c r="AME266" s="183"/>
      <c r="AMF266" s="183"/>
      <c r="AMG266" s="183"/>
      <c r="AMH266" s="183"/>
      <c r="AMI266" s="183"/>
      <c r="AMJ266" s="183"/>
      <c r="AMK266" s="183"/>
      <c r="AML266" s="183"/>
      <c r="AMM266" s="183"/>
      <c r="AMN266" s="183"/>
      <c r="AMO266" s="183"/>
      <c r="AMP266" s="183"/>
      <c r="AMQ266" s="183"/>
      <c r="AMR266" s="183"/>
      <c r="AMS266" s="183"/>
      <c r="AMT266" s="183"/>
      <c r="AMU266" s="183"/>
      <c r="AMV266" s="183"/>
      <c r="AMW266" s="183"/>
      <c r="AMX266" s="183"/>
      <c r="AMY266" s="183"/>
      <c r="AMZ266" s="183"/>
      <c r="ANA266" s="183"/>
      <c r="ANB266" s="183"/>
      <c r="ANC266" s="183"/>
      <c r="AND266" s="183"/>
      <c r="ANE266" s="183"/>
      <c r="ANF266" s="183"/>
      <c r="ANG266" s="183"/>
      <c r="ANH266" s="183"/>
      <c r="ANI266" s="183"/>
      <c r="ANJ266" s="183"/>
      <c r="ANK266" s="183"/>
      <c r="ANL266" s="183"/>
      <c r="ANM266" s="183"/>
      <c r="ANN266" s="183"/>
      <c r="ANO266" s="183"/>
      <c r="ANP266" s="183"/>
      <c r="ANQ266" s="183"/>
      <c r="ANR266" s="183"/>
      <c r="ANS266" s="183"/>
      <c r="ANT266" s="183"/>
      <c r="ANU266" s="183"/>
      <c r="ANV266" s="183"/>
      <c r="ANW266" s="183"/>
      <c r="ANX266" s="183"/>
      <c r="ANY266" s="183"/>
      <c r="ANZ266" s="183"/>
      <c r="AOA266" s="183"/>
      <c r="AOB266" s="183"/>
      <c r="AOC266" s="183"/>
      <c r="AOD266" s="183"/>
      <c r="AOE266" s="183"/>
      <c r="AOF266" s="183"/>
      <c r="AOG266" s="183"/>
      <c r="AOH266" s="183"/>
      <c r="AOI266" s="183"/>
      <c r="AOJ266" s="183"/>
      <c r="AOK266" s="183"/>
      <c r="AOL266" s="183"/>
      <c r="AOM266" s="183"/>
      <c r="AON266" s="183"/>
      <c r="AOO266" s="183"/>
      <c r="AOP266" s="183"/>
      <c r="AOQ266" s="183"/>
      <c r="AOR266" s="183"/>
      <c r="AOS266" s="183"/>
      <c r="AOT266" s="183"/>
      <c r="AOU266" s="183"/>
      <c r="AOV266" s="183"/>
      <c r="AOW266" s="183"/>
      <c r="AOX266" s="183"/>
      <c r="AOY266" s="183"/>
      <c r="AOZ266" s="183"/>
      <c r="APA266" s="183"/>
      <c r="APB266" s="183"/>
      <c r="APC266" s="183"/>
      <c r="APD266" s="183"/>
      <c r="APE266" s="183"/>
      <c r="APF266" s="183"/>
      <c r="APG266" s="183"/>
      <c r="APH266" s="183"/>
      <c r="API266" s="183"/>
      <c r="APJ266" s="183"/>
      <c r="APK266" s="183"/>
      <c r="APL266" s="183"/>
      <c r="APM266" s="183"/>
      <c r="APN266" s="183"/>
      <c r="APO266" s="183"/>
      <c r="APP266" s="183"/>
      <c r="APQ266" s="183"/>
      <c r="APR266" s="183"/>
      <c r="APS266" s="183"/>
      <c r="APT266" s="183"/>
      <c r="APU266" s="183"/>
      <c r="APV266" s="183"/>
      <c r="APW266" s="183"/>
      <c r="APX266" s="183"/>
      <c r="APY266" s="183"/>
      <c r="APZ266" s="183"/>
      <c r="AQA266" s="183"/>
      <c r="AQB266" s="183"/>
      <c r="AQC266" s="183"/>
      <c r="AQD266" s="183"/>
      <c r="AQE266" s="183"/>
      <c r="AQF266" s="183"/>
      <c r="AQG266" s="183"/>
      <c r="AQH266" s="183"/>
      <c r="AQI266" s="183"/>
      <c r="AQJ266" s="183"/>
      <c r="AQK266" s="183"/>
      <c r="AQL266" s="183"/>
      <c r="AQM266" s="183"/>
      <c r="AQN266" s="183"/>
      <c r="AQO266" s="183"/>
      <c r="AQP266" s="183"/>
      <c r="AQQ266" s="183"/>
      <c r="AQR266" s="183"/>
      <c r="AQS266" s="183"/>
      <c r="AQT266" s="183"/>
      <c r="AQU266" s="183"/>
      <c r="AQV266" s="183"/>
      <c r="AQW266" s="183"/>
      <c r="AQX266" s="183"/>
      <c r="AQY266" s="183"/>
      <c r="AQZ266" s="183"/>
      <c r="ARA266" s="183"/>
      <c r="ARB266" s="183"/>
      <c r="ARC266" s="183"/>
      <c r="ARD266" s="183"/>
      <c r="ARE266" s="183"/>
      <c r="ARF266" s="183"/>
      <c r="ARG266" s="183"/>
      <c r="ARH266" s="183"/>
      <c r="ARI266" s="183"/>
      <c r="ARJ266" s="183"/>
      <c r="ARK266" s="183"/>
      <c r="ARL266" s="183"/>
      <c r="ARM266" s="183"/>
      <c r="ARN266" s="183"/>
      <c r="ARO266" s="183"/>
      <c r="ARP266" s="183"/>
      <c r="ARQ266" s="183"/>
      <c r="ARR266" s="183"/>
      <c r="ARS266" s="183"/>
      <c r="ART266" s="183"/>
      <c r="ARU266" s="183"/>
      <c r="ARV266" s="183"/>
      <c r="ARW266" s="183"/>
      <c r="ARX266" s="183"/>
      <c r="ARY266" s="183"/>
      <c r="ARZ266" s="183"/>
      <c r="ASA266" s="183"/>
      <c r="ASB266" s="183"/>
      <c r="ASC266" s="183"/>
      <c r="ASD266" s="183"/>
      <c r="ASE266" s="183"/>
      <c r="ASF266" s="183"/>
      <c r="ASG266" s="183"/>
      <c r="ASH266" s="183"/>
      <c r="ASI266" s="183"/>
      <c r="ASJ266" s="183"/>
      <c r="ASK266" s="183"/>
      <c r="ASL266" s="183"/>
      <c r="ASM266" s="183"/>
      <c r="ASN266" s="183"/>
      <c r="ASO266" s="183"/>
      <c r="ASP266" s="183"/>
      <c r="ASQ266" s="183"/>
      <c r="ASR266" s="183"/>
      <c r="ASS266" s="183"/>
      <c r="AST266" s="183"/>
      <c r="ASU266" s="183"/>
      <c r="ASV266" s="183"/>
      <c r="ASW266" s="183"/>
      <c r="ASX266" s="183"/>
      <c r="ASY266" s="183"/>
      <c r="ASZ266" s="183"/>
      <c r="ATA266" s="183"/>
      <c r="ATB266" s="183"/>
      <c r="ATC266" s="183"/>
      <c r="ATD266" s="183"/>
      <c r="ATE266" s="183"/>
      <c r="ATF266" s="183"/>
      <c r="ATG266" s="183"/>
      <c r="ATH266" s="183"/>
      <c r="ATI266" s="183"/>
      <c r="ATJ266" s="183"/>
      <c r="ATK266" s="183"/>
      <c r="ATL266" s="183"/>
      <c r="ATM266" s="183"/>
      <c r="ATN266" s="183"/>
      <c r="ATO266" s="183"/>
      <c r="ATP266" s="183"/>
      <c r="ATQ266" s="183"/>
      <c r="ATR266" s="183"/>
      <c r="ATS266" s="183"/>
      <c r="ATT266" s="183"/>
      <c r="ATU266" s="183"/>
      <c r="ATV266" s="183"/>
      <c r="ATW266" s="183"/>
      <c r="ATX266" s="183"/>
      <c r="ATY266" s="183"/>
      <c r="ATZ266" s="183"/>
      <c r="AUA266" s="183"/>
      <c r="AUB266" s="183"/>
      <c r="AUC266" s="183"/>
      <c r="AUD266" s="183"/>
      <c r="AUE266" s="183"/>
      <c r="AUF266" s="183"/>
      <c r="AUG266" s="183"/>
      <c r="AUH266" s="183"/>
      <c r="AUI266" s="183"/>
      <c r="AUJ266" s="183"/>
      <c r="AUK266" s="183"/>
      <c r="AUL266" s="183"/>
      <c r="AUM266" s="183"/>
      <c r="AUN266" s="183"/>
      <c r="AUO266" s="183"/>
      <c r="AUP266" s="183"/>
      <c r="AUQ266" s="183"/>
      <c r="AUR266" s="183"/>
      <c r="AUS266" s="183"/>
      <c r="AUT266" s="183"/>
      <c r="AUU266" s="183"/>
      <c r="AUV266" s="183"/>
      <c r="AUW266" s="183"/>
      <c r="AUX266" s="183"/>
      <c r="AUY266" s="183"/>
      <c r="AUZ266" s="183"/>
      <c r="AVA266" s="183"/>
      <c r="AVB266" s="183"/>
      <c r="AVC266" s="183"/>
      <c r="AVD266" s="183"/>
      <c r="AVE266" s="183"/>
      <c r="AVF266" s="183"/>
      <c r="AVG266" s="183"/>
      <c r="AVH266" s="183"/>
      <c r="AVI266" s="183"/>
      <c r="AVJ266" s="183"/>
      <c r="AVK266" s="183"/>
      <c r="AVL266" s="183"/>
      <c r="AVM266" s="183"/>
      <c r="AVN266" s="183"/>
      <c r="AVO266" s="183"/>
      <c r="AVP266" s="183"/>
      <c r="AVQ266" s="183"/>
      <c r="AVR266" s="183"/>
      <c r="AVS266" s="183"/>
      <c r="AVT266" s="183"/>
      <c r="AVU266" s="183"/>
      <c r="AVV266" s="183"/>
      <c r="AVW266" s="183"/>
      <c r="AVX266" s="183"/>
      <c r="AVY266" s="183"/>
      <c r="AVZ266" s="183"/>
      <c r="AWA266" s="183"/>
      <c r="AWB266" s="183"/>
      <c r="AWC266" s="183"/>
      <c r="AWD266" s="183"/>
      <c r="AWE266" s="183"/>
      <c r="AWF266" s="183"/>
      <c r="AWG266" s="183"/>
      <c r="AWH266" s="183"/>
      <c r="AWI266" s="183"/>
      <c r="AWJ266" s="183"/>
      <c r="AWK266" s="183"/>
      <c r="AWL266" s="183"/>
      <c r="AWM266" s="183"/>
      <c r="AWN266" s="183"/>
      <c r="AWO266" s="183"/>
      <c r="AWP266" s="183"/>
      <c r="AWQ266" s="183"/>
      <c r="AWR266" s="183"/>
      <c r="AWS266" s="183"/>
      <c r="AWT266" s="183"/>
      <c r="AWU266" s="183"/>
      <c r="AWV266" s="183"/>
      <c r="AWW266" s="183"/>
      <c r="AWX266" s="183"/>
      <c r="AWY266" s="183"/>
      <c r="AWZ266" s="183"/>
      <c r="AXA266" s="183"/>
      <c r="AXB266" s="183"/>
      <c r="AXC266" s="183"/>
      <c r="AXD266" s="183"/>
      <c r="AXE266" s="183"/>
      <c r="AXF266" s="183"/>
      <c r="AXG266" s="183"/>
      <c r="AXH266" s="183"/>
      <c r="AXI266" s="183"/>
      <c r="AXJ266" s="183"/>
      <c r="AXK266" s="183"/>
      <c r="AXL266" s="183"/>
      <c r="AXM266" s="183"/>
      <c r="AXN266" s="183"/>
      <c r="AXO266" s="183"/>
      <c r="AXP266" s="183"/>
      <c r="AXQ266" s="183"/>
      <c r="AXR266" s="183"/>
      <c r="AXS266" s="183"/>
      <c r="AXT266" s="183"/>
      <c r="AXU266" s="183"/>
      <c r="AXV266" s="183"/>
      <c r="AXW266" s="183"/>
      <c r="AXX266" s="183"/>
      <c r="AXY266" s="183"/>
      <c r="AXZ266" s="183"/>
      <c r="AYA266" s="183"/>
      <c r="AYB266" s="183"/>
      <c r="AYC266" s="183"/>
      <c r="AYD266" s="183"/>
      <c r="AYE266" s="183"/>
      <c r="AYF266" s="183"/>
      <c r="AYG266" s="183"/>
      <c r="AYH266" s="183"/>
      <c r="AYI266" s="183"/>
      <c r="AYJ266" s="183"/>
      <c r="AYK266" s="183"/>
      <c r="AYL266" s="183"/>
      <c r="AYM266" s="183"/>
      <c r="AYN266" s="183"/>
      <c r="AYO266" s="183"/>
      <c r="AYP266" s="183"/>
      <c r="AYQ266" s="183"/>
      <c r="AYR266" s="183"/>
      <c r="AYS266" s="183"/>
      <c r="AYT266" s="183"/>
      <c r="AYU266" s="183"/>
      <c r="AYV266" s="183"/>
      <c r="AYW266" s="183"/>
      <c r="AYX266" s="183"/>
      <c r="AYY266" s="183"/>
      <c r="AYZ266" s="183"/>
      <c r="AZA266" s="183"/>
      <c r="AZB266" s="183"/>
      <c r="AZC266" s="183"/>
      <c r="AZD266" s="183"/>
      <c r="AZE266" s="183"/>
      <c r="AZF266" s="183"/>
      <c r="AZG266" s="183"/>
      <c r="AZH266" s="183"/>
      <c r="AZI266" s="183"/>
      <c r="AZJ266" s="183"/>
      <c r="AZK266" s="183"/>
      <c r="AZL266" s="183"/>
      <c r="AZM266" s="183"/>
      <c r="AZN266" s="183"/>
      <c r="AZO266" s="183"/>
      <c r="AZP266" s="183"/>
      <c r="AZQ266" s="183"/>
      <c r="AZR266" s="183"/>
      <c r="AZS266" s="183"/>
      <c r="AZT266" s="183"/>
      <c r="AZU266" s="183"/>
      <c r="AZV266" s="183"/>
      <c r="AZW266" s="183"/>
      <c r="AZX266" s="183"/>
      <c r="AZY266" s="183"/>
      <c r="AZZ266" s="183"/>
      <c r="BAA266" s="183"/>
      <c r="BAB266" s="183"/>
      <c r="BAC266" s="183"/>
      <c r="BAD266" s="183"/>
      <c r="BAE266" s="183"/>
      <c r="BAF266" s="183"/>
      <c r="BAG266" s="183"/>
      <c r="BAH266" s="183"/>
      <c r="BAI266" s="183"/>
      <c r="BAJ266" s="183"/>
      <c r="BAK266" s="183"/>
      <c r="BAL266" s="183"/>
      <c r="BAM266" s="183"/>
      <c r="BAN266" s="183"/>
      <c r="BAO266" s="183"/>
      <c r="BAP266" s="183"/>
      <c r="BAQ266" s="183"/>
      <c r="BAR266" s="183"/>
      <c r="BAS266" s="183"/>
      <c r="BAT266" s="183"/>
      <c r="BAU266" s="183"/>
      <c r="BAV266" s="183"/>
      <c r="BAW266" s="183"/>
      <c r="BAX266" s="183"/>
      <c r="BAY266" s="183"/>
      <c r="BAZ266" s="183"/>
      <c r="BBA266" s="183"/>
      <c r="BBB266" s="183"/>
      <c r="BBC266" s="183"/>
      <c r="BBD266" s="183"/>
      <c r="BBE266" s="183"/>
      <c r="BBF266" s="183"/>
      <c r="BBG266" s="183"/>
      <c r="BBH266" s="183"/>
      <c r="BBI266" s="183"/>
      <c r="BBJ266" s="183"/>
      <c r="BBK266" s="183"/>
      <c r="BBL266" s="183"/>
      <c r="BBM266" s="183"/>
      <c r="BBN266" s="183"/>
      <c r="BBO266" s="183"/>
      <c r="BBP266" s="183"/>
      <c r="BBQ266" s="183"/>
      <c r="BBR266" s="183"/>
      <c r="BBS266" s="183"/>
      <c r="BBT266" s="183"/>
      <c r="BBU266" s="183"/>
      <c r="BBV266" s="183"/>
      <c r="BBW266" s="183"/>
      <c r="BBX266" s="183"/>
      <c r="BBY266" s="183"/>
      <c r="BBZ266" s="183"/>
      <c r="BCA266" s="183"/>
      <c r="BCB266" s="183"/>
      <c r="BCC266" s="183"/>
      <c r="BCD266" s="183"/>
      <c r="BCE266" s="183"/>
      <c r="BCF266" s="183"/>
      <c r="BCG266" s="183"/>
      <c r="BCH266" s="183"/>
      <c r="BCI266" s="183"/>
      <c r="BCJ266" s="183"/>
      <c r="BCK266" s="183"/>
      <c r="BCL266" s="183"/>
      <c r="BCM266" s="183"/>
      <c r="BCN266" s="183"/>
      <c r="BCO266" s="183"/>
      <c r="BCP266" s="183"/>
      <c r="BCQ266" s="183"/>
      <c r="BCR266" s="183"/>
      <c r="BCS266" s="183"/>
      <c r="BCT266" s="183"/>
      <c r="BCU266" s="183"/>
      <c r="BCV266" s="183"/>
      <c r="BCW266" s="183"/>
      <c r="BCX266" s="183"/>
      <c r="BCY266" s="183"/>
      <c r="BCZ266" s="183"/>
      <c r="BDA266" s="183"/>
      <c r="BDB266" s="183"/>
      <c r="BDC266" s="183"/>
      <c r="BDD266" s="183"/>
      <c r="BDE266" s="183"/>
      <c r="BDF266" s="183"/>
      <c r="BDG266" s="183"/>
      <c r="BDH266" s="183"/>
      <c r="BDI266" s="183"/>
      <c r="BDJ266" s="183"/>
      <c r="BDK266" s="183"/>
      <c r="BDL266" s="183"/>
      <c r="BDM266" s="183"/>
      <c r="BDN266" s="183"/>
      <c r="BDO266" s="183"/>
      <c r="BDP266" s="183"/>
      <c r="BDQ266" s="183"/>
      <c r="BDR266" s="183"/>
      <c r="BDS266" s="183"/>
      <c r="BDT266" s="183"/>
      <c r="BDU266" s="183"/>
      <c r="BDV266" s="183"/>
      <c r="BDW266" s="183"/>
      <c r="BDX266" s="183"/>
      <c r="BDY266" s="183"/>
      <c r="BDZ266" s="183"/>
      <c r="BEA266" s="183"/>
      <c r="BEB266" s="183"/>
      <c r="BEC266" s="183"/>
      <c r="BED266" s="183"/>
      <c r="BEE266" s="183"/>
      <c r="BEF266" s="183"/>
      <c r="BEG266" s="183"/>
      <c r="BEH266" s="183"/>
      <c r="BEI266" s="183"/>
      <c r="BEJ266" s="183"/>
      <c r="BEK266" s="183"/>
      <c r="BEL266" s="183"/>
      <c r="BEM266" s="183"/>
      <c r="BEN266" s="183"/>
      <c r="BEO266" s="183"/>
      <c r="BEP266" s="183"/>
      <c r="BEQ266" s="183"/>
      <c r="BER266" s="183"/>
      <c r="BES266" s="183"/>
      <c r="BET266" s="183"/>
      <c r="BEU266" s="183"/>
      <c r="BEV266" s="183"/>
      <c r="BEW266" s="183"/>
      <c r="BEX266" s="183"/>
      <c r="BEY266" s="183"/>
      <c r="BEZ266" s="183"/>
      <c r="BFA266" s="183"/>
      <c r="BFB266" s="183"/>
      <c r="BFC266" s="183"/>
      <c r="BFD266" s="183"/>
      <c r="BFE266" s="183"/>
      <c r="BFF266" s="183"/>
      <c r="BFG266" s="183"/>
      <c r="BFH266" s="183"/>
      <c r="BFI266" s="183"/>
      <c r="BFJ266" s="183"/>
      <c r="BFK266" s="183"/>
      <c r="BFL266" s="183"/>
      <c r="BFM266" s="183"/>
      <c r="BFN266" s="183"/>
      <c r="BFO266" s="183"/>
      <c r="BFP266" s="183"/>
      <c r="BFQ266" s="183"/>
      <c r="BFR266" s="183"/>
      <c r="BFS266" s="183"/>
      <c r="BFT266" s="183"/>
      <c r="BFU266" s="183"/>
      <c r="BFV266" s="183"/>
      <c r="BFW266" s="183"/>
      <c r="BFX266" s="183"/>
      <c r="BFY266" s="183"/>
      <c r="BFZ266" s="183"/>
      <c r="BGA266" s="183"/>
      <c r="BGB266" s="183"/>
      <c r="BGC266" s="183"/>
      <c r="BGD266" s="183"/>
      <c r="BGE266" s="183"/>
      <c r="BGF266" s="183"/>
      <c r="BGG266" s="183"/>
      <c r="BGH266" s="183"/>
      <c r="BGI266" s="183"/>
      <c r="BGJ266" s="183"/>
      <c r="BGK266" s="183"/>
      <c r="BGL266" s="183"/>
      <c r="BGM266" s="183"/>
      <c r="BGN266" s="183"/>
      <c r="BGO266" s="183"/>
      <c r="BGP266" s="183"/>
      <c r="BGQ266" s="183"/>
      <c r="BGR266" s="183"/>
      <c r="BGS266" s="183"/>
      <c r="BGT266" s="183"/>
      <c r="BGU266" s="183"/>
      <c r="BGV266" s="183"/>
      <c r="BGW266" s="183"/>
      <c r="BGX266" s="183"/>
      <c r="BGY266" s="183"/>
      <c r="BGZ266" s="183"/>
      <c r="BHA266" s="183"/>
      <c r="BHB266" s="183"/>
      <c r="BHC266" s="183"/>
      <c r="BHD266" s="183"/>
      <c r="BHE266" s="183"/>
      <c r="BHF266" s="183"/>
      <c r="BHG266" s="183"/>
      <c r="BHH266" s="183"/>
      <c r="BHI266" s="183"/>
      <c r="BHJ266" s="183"/>
      <c r="BHK266" s="183"/>
      <c r="BHL266" s="183"/>
      <c r="BHM266" s="183"/>
      <c r="BHN266" s="183"/>
      <c r="BHO266" s="183"/>
      <c r="BHP266" s="183"/>
      <c r="BHQ266" s="183"/>
      <c r="BHR266" s="183"/>
      <c r="BHS266" s="183"/>
      <c r="BHT266" s="183"/>
      <c r="BHU266" s="183"/>
      <c r="BHV266" s="183"/>
      <c r="BHW266" s="183"/>
      <c r="BHX266" s="183"/>
      <c r="BHY266" s="183"/>
      <c r="BHZ266" s="183"/>
      <c r="BIA266" s="183"/>
      <c r="BIB266" s="183"/>
      <c r="BIC266" s="183"/>
      <c r="BID266" s="183"/>
      <c r="BIE266" s="183"/>
      <c r="BIF266" s="183"/>
      <c r="BIG266" s="183"/>
      <c r="BIH266" s="183"/>
      <c r="BII266" s="183"/>
      <c r="BIJ266" s="183"/>
      <c r="BIK266" s="183"/>
      <c r="BIL266" s="183"/>
      <c r="BIM266" s="183"/>
      <c r="BIN266" s="183"/>
      <c r="BIO266" s="183"/>
      <c r="BIP266" s="183"/>
      <c r="BIQ266" s="183"/>
      <c r="BIR266" s="183"/>
      <c r="BIS266" s="183"/>
      <c r="BIT266" s="183"/>
      <c r="BIU266" s="183"/>
      <c r="BIV266" s="183"/>
      <c r="BIW266" s="183"/>
      <c r="BIX266" s="183"/>
      <c r="BIY266" s="183"/>
      <c r="BIZ266" s="183"/>
      <c r="BJA266" s="183"/>
      <c r="BJB266" s="183"/>
      <c r="BJC266" s="183"/>
      <c r="BJD266" s="183"/>
      <c r="BJE266" s="183"/>
      <c r="BJF266" s="183"/>
      <c r="BJG266" s="183"/>
      <c r="BJH266" s="183"/>
      <c r="BJI266" s="183"/>
      <c r="BJJ266" s="183"/>
      <c r="BJK266" s="183"/>
      <c r="BJL266" s="183"/>
      <c r="BJM266" s="183"/>
      <c r="BJN266" s="183"/>
      <c r="BJO266" s="183"/>
      <c r="BJP266" s="183"/>
      <c r="BJQ266" s="183"/>
      <c r="BJR266" s="183"/>
      <c r="BJS266" s="183"/>
      <c r="BJT266" s="183"/>
      <c r="BJU266" s="183"/>
      <c r="BJV266" s="183"/>
      <c r="BJW266" s="183"/>
      <c r="BJX266" s="183"/>
      <c r="BJY266" s="183"/>
      <c r="BJZ266" s="183"/>
      <c r="BKA266" s="183"/>
      <c r="BKB266" s="183"/>
      <c r="BKC266" s="183"/>
      <c r="BKD266" s="183"/>
      <c r="BKE266" s="183"/>
      <c r="BKF266" s="183"/>
      <c r="BKG266" s="183"/>
      <c r="BKH266" s="183"/>
      <c r="BKI266" s="183"/>
      <c r="BKJ266" s="183"/>
      <c r="BKK266" s="183"/>
      <c r="BKL266" s="183"/>
      <c r="BKM266" s="183"/>
      <c r="BKN266" s="183"/>
      <c r="BKO266" s="183"/>
      <c r="BKP266" s="183"/>
      <c r="BKQ266" s="183"/>
      <c r="BKR266" s="183"/>
      <c r="BKS266" s="183"/>
      <c r="BKT266" s="183"/>
      <c r="BKU266" s="183"/>
      <c r="BKV266" s="183"/>
      <c r="BKW266" s="183"/>
      <c r="BKX266" s="183"/>
      <c r="BKY266" s="183"/>
      <c r="BKZ266" s="183"/>
      <c r="BLA266" s="183"/>
      <c r="BLB266" s="183"/>
      <c r="BLC266" s="183"/>
      <c r="BLD266" s="183"/>
      <c r="BLE266" s="183"/>
      <c r="BLF266" s="183"/>
      <c r="BLG266" s="183"/>
      <c r="BLH266" s="183"/>
      <c r="BLI266" s="183"/>
      <c r="BLJ266" s="183"/>
      <c r="BLK266" s="183"/>
      <c r="BLL266" s="183"/>
      <c r="BLM266" s="183"/>
      <c r="BLN266" s="183"/>
      <c r="BLO266" s="183"/>
      <c r="BLP266" s="183"/>
      <c r="BLQ266" s="183"/>
      <c r="BLR266" s="183"/>
      <c r="BLS266" s="183"/>
      <c r="BLT266" s="183"/>
      <c r="BLU266" s="183"/>
      <c r="BLV266" s="183"/>
      <c r="BLW266" s="183"/>
      <c r="BLX266" s="183"/>
      <c r="BLY266" s="183"/>
      <c r="BLZ266" s="183"/>
      <c r="BMA266" s="183"/>
      <c r="BMB266" s="183"/>
      <c r="BMC266" s="183"/>
      <c r="BMD266" s="183"/>
      <c r="BME266" s="183"/>
      <c r="BMF266" s="183"/>
      <c r="BMG266" s="183"/>
      <c r="BMH266" s="183"/>
      <c r="BMI266" s="183"/>
      <c r="BMJ266" s="183"/>
      <c r="BMK266" s="183"/>
      <c r="BML266" s="183"/>
      <c r="BMM266" s="183"/>
      <c r="BMN266" s="183"/>
      <c r="BMO266" s="183"/>
      <c r="BMP266" s="183"/>
      <c r="BMQ266" s="183"/>
      <c r="BMR266" s="183"/>
      <c r="BMS266" s="183"/>
      <c r="BMT266" s="183"/>
      <c r="BMU266" s="183"/>
      <c r="BMV266" s="183"/>
      <c r="BMW266" s="183"/>
      <c r="BMX266" s="183"/>
      <c r="BMY266" s="183"/>
      <c r="BMZ266" s="183"/>
      <c r="BNA266" s="183"/>
      <c r="BNB266" s="183"/>
      <c r="BNC266" s="183"/>
      <c r="BND266" s="183"/>
      <c r="BNE266" s="183"/>
      <c r="BNF266" s="183"/>
      <c r="BNG266" s="183"/>
      <c r="BNH266" s="183"/>
      <c r="BNI266" s="183"/>
      <c r="BNJ266" s="183"/>
      <c r="BNK266" s="183"/>
      <c r="BNL266" s="183"/>
      <c r="BNM266" s="183"/>
      <c r="BNN266" s="183"/>
      <c r="BNO266" s="183"/>
      <c r="BNP266" s="183"/>
      <c r="BNQ266" s="183"/>
      <c r="BNR266" s="183"/>
      <c r="BNS266" s="183"/>
      <c r="BNT266" s="183"/>
      <c r="BNU266" s="183"/>
      <c r="BNV266" s="183"/>
      <c r="BNW266" s="183"/>
      <c r="BNX266" s="183"/>
      <c r="BNY266" s="183"/>
      <c r="BNZ266" s="183"/>
      <c r="BOA266" s="183"/>
      <c r="BOB266" s="183"/>
      <c r="BOC266" s="183"/>
      <c r="BOD266" s="183"/>
      <c r="BOE266" s="183"/>
      <c r="BOF266" s="183"/>
      <c r="BOG266" s="183"/>
      <c r="BOH266" s="183"/>
      <c r="BOI266" s="183"/>
      <c r="BOJ266" s="183"/>
      <c r="BOK266" s="183"/>
      <c r="BOL266" s="183"/>
      <c r="BOM266" s="183"/>
      <c r="BON266" s="183"/>
      <c r="BOO266" s="183"/>
      <c r="BOP266" s="183"/>
      <c r="BOQ266" s="183"/>
      <c r="BOR266" s="183"/>
      <c r="BOS266" s="183"/>
      <c r="BOT266" s="183"/>
      <c r="BOU266" s="183"/>
      <c r="BOV266" s="183"/>
      <c r="BOW266" s="183"/>
      <c r="BOX266" s="183"/>
      <c r="BOY266" s="183"/>
      <c r="BOZ266" s="183"/>
      <c r="BPA266" s="183"/>
      <c r="BPB266" s="183"/>
      <c r="BPC266" s="183"/>
      <c r="BPD266" s="183"/>
      <c r="BPE266" s="183"/>
      <c r="BPF266" s="183"/>
      <c r="BPG266" s="183"/>
      <c r="BPH266" s="183"/>
      <c r="BPI266" s="183"/>
      <c r="BPJ266" s="183"/>
      <c r="BPK266" s="183"/>
      <c r="BPL266" s="183"/>
      <c r="BPM266" s="183"/>
      <c r="BPN266" s="183"/>
      <c r="BPO266" s="183"/>
      <c r="BPP266" s="183"/>
      <c r="BPQ266" s="183"/>
      <c r="BPR266" s="183"/>
      <c r="BPS266" s="183"/>
      <c r="BPT266" s="183"/>
      <c r="BPU266" s="183"/>
      <c r="BPV266" s="183"/>
      <c r="BPW266" s="183"/>
      <c r="BPX266" s="183"/>
      <c r="BPY266" s="183"/>
      <c r="BPZ266" s="183"/>
      <c r="BQA266" s="183"/>
      <c r="BQB266" s="183"/>
      <c r="BQC266" s="183"/>
      <c r="BQD266" s="183"/>
      <c r="BQE266" s="183"/>
      <c r="BQF266" s="183"/>
      <c r="BQG266" s="183"/>
      <c r="BQH266" s="183"/>
      <c r="BQI266" s="183"/>
      <c r="BQJ266" s="183"/>
      <c r="BQK266" s="183"/>
      <c r="BQL266" s="183"/>
      <c r="BQM266" s="183"/>
      <c r="BQN266" s="183"/>
      <c r="BQO266" s="183"/>
      <c r="BQP266" s="183"/>
      <c r="BQQ266" s="183"/>
      <c r="BQR266" s="183"/>
      <c r="BQS266" s="183"/>
      <c r="BQT266" s="183"/>
      <c r="BQU266" s="183"/>
      <c r="BQV266" s="183"/>
      <c r="BQW266" s="183"/>
      <c r="BQX266" s="183"/>
      <c r="BQY266" s="183"/>
      <c r="BQZ266" s="183"/>
      <c r="BRA266" s="183"/>
      <c r="BRB266" s="183"/>
      <c r="BRC266" s="183"/>
      <c r="BRD266" s="183"/>
      <c r="BRE266" s="183"/>
      <c r="BRF266" s="183"/>
      <c r="BRG266" s="183"/>
      <c r="BRH266" s="183"/>
      <c r="BRI266" s="183"/>
      <c r="BRJ266" s="183"/>
      <c r="BRK266" s="183"/>
      <c r="BRL266" s="183"/>
      <c r="BRM266" s="183"/>
      <c r="BRN266" s="183"/>
      <c r="BRO266" s="183"/>
      <c r="BRP266" s="183"/>
      <c r="BRQ266" s="183"/>
      <c r="BRR266" s="183"/>
      <c r="BRS266" s="183"/>
      <c r="BRT266" s="183"/>
      <c r="BRU266" s="183"/>
      <c r="BRV266" s="183"/>
      <c r="BRW266" s="183"/>
      <c r="BRX266" s="183"/>
      <c r="BRY266" s="183"/>
      <c r="BRZ266" s="183"/>
      <c r="BSA266" s="183"/>
      <c r="BSB266" s="183"/>
      <c r="BSC266" s="183"/>
      <c r="BSD266" s="183"/>
      <c r="BSE266" s="183"/>
      <c r="BSF266" s="183"/>
      <c r="BSG266" s="183"/>
      <c r="BSH266" s="183"/>
      <c r="BSI266" s="183"/>
      <c r="BSJ266" s="183"/>
      <c r="BSK266" s="183"/>
      <c r="BSL266" s="183"/>
      <c r="BSM266" s="183"/>
      <c r="BSN266" s="183"/>
      <c r="BSO266" s="183"/>
      <c r="BSP266" s="183"/>
      <c r="BSQ266" s="183"/>
      <c r="BSR266" s="183"/>
      <c r="BSS266" s="183"/>
      <c r="BST266" s="183"/>
      <c r="BSU266" s="183"/>
      <c r="BSV266" s="183"/>
      <c r="BSW266" s="183"/>
      <c r="BSX266" s="183"/>
      <c r="BSY266" s="183"/>
      <c r="BSZ266" s="183"/>
      <c r="BTA266" s="183"/>
      <c r="BTB266" s="183"/>
      <c r="BTC266" s="183"/>
      <c r="BTD266" s="183"/>
      <c r="BTE266" s="183"/>
      <c r="BTF266" s="183"/>
      <c r="BTG266" s="183"/>
      <c r="BTH266" s="183"/>
      <c r="BTI266" s="183"/>
      <c r="BTJ266" s="183"/>
      <c r="BTK266" s="183"/>
      <c r="BTL266" s="183"/>
      <c r="BTM266" s="183"/>
      <c r="BTN266" s="183"/>
      <c r="BTO266" s="183"/>
      <c r="BTP266" s="183"/>
      <c r="BTQ266" s="183"/>
      <c r="BTR266" s="183"/>
      <c r="BTS266" s="183"/>
      <c r="BTT266" s="183"/>
      <c r="BTU266" s="183"/>
      <c r="BTV266" s="183"/>
      <c r="BTW266" s="183"/>
      <c r="BTX266" s="183"/>
      <c r="BTY266" s="183"/>
      <c r="BTZ266" s="183"/>
      <c r="BUA266" s="183"/>
      <c r="BUB266" s="183"/>
      <c r="BUC266" s="183"/>
      <c r="BUD266" s="183"/>
      <c r="BUE266" s="183"/>
      <c r="BUF266" s="183"/>
      <c r="BUG266" s="183"/>
      <c r="BUH266" s="183"/>
      <c r="BUI266" s="183"/>
      <c r="BUJ266" s="183"/>
      <c r="BUK266" s="183"/>
      <c r="BUL266" s="183"/>
      <c r="BUM266" s="183"/>
      <c r="BUN266" s="183"/>
      <c r="BUO266" s="183"/>
      <c r="BUP266" s="183"/>
      <c r="BUQ266" s="183"/>
      <c r="BUR266" s="183"/>
      <c r="BUS266" s="183"/>
      <c r="BUT266" s="183"/>
      <c r="BUU266" s="183"/>
      <c r="BUV266" s="183"/>
      <c r="BUW266" s="183"/>
      <c r="BUX266" s="183"/>
      <c r="BUY266" s="183"/>
      <c r="BUZ266" s="183"/>
      <c r="BVA266" s="183"/>
      <c r="BVB266" s="183"/>
      <c r="BVC266" s="183"/>
      <c r="BVD266" s="183"/>
      <c r="BVE266" s="183"/>
      <c r="BVF266" s="183"/>
      <c r="BVG266" s="183"/>
      <c r="BVH266" s="183"/>
      <c r="BVI266" s="183"/>
      <c r="BVJ266" s="183"/>
      <c r="BVK266" s="183"/>
      <c r="BVL266" s="183"/>
      <c r="BVM266" s="183"/>
      <c r="BVN266" s="183"/>
      <c r="BVO266" s="183"/>
      <c r="BVP266" s="183"/>
      <c r="BVQ266" s="183"/>
      <c r="BVR266" s="183"/>
      <c r="BVS266" s="183"/>
      <c r="BVT266" s="183"/>
      <c r="BVU266" s="183"/>
      <c r="BVV266" s="183"/>
      <c r="BVW266" s="183"/>
      <c r="BVX266" s="183"/>
      <c r="BVY266" s="183"/>
      <c r="BVZ266" s="183"/>
      <c r="BWA266" s="183"/>
      <c r="BWB266" s="183"/>
      <c r="BWC266" s="183"/>
      <c r="BWD266" s="183"/>
      <c r="BWE266" s="183"/>
      <c r="BWF266" s="183"/>
      <c r="BWG266" s="183"/>
      <c r="BWH266" s="183"/>
      <c r="BWI266" s="183"/>
      <c r="BWJ266" s="183"/>
      <c r="BWK266" s="183"/>
      <c r="BWL266" s="183"/>
      <c r="BWM266" s="183"/>
      <c r="BWN266" s="183"/>
      <c r="BWO266" s="183"/>
      <c r="BWP266" s="183"/>
      <c r="BWQ266" s="183"/>
      <c r="BWR266" s="183"/>
      <c r="BWS266" s="183"/>
      <c r="BWT266" s="183"/>
      <c r="BWU266" s="183"/>
      <c r="BWV266" s="183"/>
      <c r="BWW266" s="183"/>
      <c r="BWX266" s="183"/>
      <c r="BWY266" s="183"/>
      <c r="BWZ266" s="183"/>
      <c r="BXA266" s="183"/>
      <c r="BXB266" s="183"/>
      <c r="BXC266" s="183"/>
      <c r="BXD266" s="183"/>
      <c r="BXE266" s="183"/>
      <c r="BXF266" s="183"/>
      <c r="BXG266" s="183"/>
      <c r="BXH266" s="183"/>
      <c r="BXI266" s="183"/>
      <c r="BXJ266" s="183"/>
      <c r="BXK266" s="183"/>
      <c r="BXL266" s="183"/>
      <c r="BXM266" s="183"/>
      <c r="BXN266" s="183"/>
      <c r="BXO266" s="183"/>
      <c r="BXP266" s="183"/>
      <c r="BXQ266" s="183"/>
      <c r="BXR266" s="183"/>
      <c r="BXS266" s="183"/>
      <c r="BXT266" s="183"/>
      <c r="BXU266" s="183"/>
      <c r="BXV266" s="183"/>
      <c r="BXW266" s="183"/>
      <c r="BXX266" s="183"/>
      <c r="BXY266" s="183"/>
      <c r="BXZ266" s="183"/>
      <c r="BYA266" s="183"/>
      <c r="BYB266" s="183"/>
      <c r="BYC266" s="183"/>
      <c r="BYD266" s="183"/>
      <c r="BYE266" s="183"/>
      <c r="BYF266" s="183"/>
      <c r="BYG266" s="183"/>
      <c r="BYH266" s="183"/>
      <c r="BYI266" s="183"/>
      <c r="BYJ266" s="183"/>
      <c r="BYK266" s="183"/>
      <c r="BYL266" s="183"/>
      <c r="BYM266" s="183"/>
      <c r="BYN266" s="183"/>
      <c r="BYO266" s="183"/>
      <c r="BYP266" s="183"/>
      <c r="BYQ266" s="183"/>
      <c r="BYR266" s="183"/>
      <c r="BYS266" s="183"/>
      <c r="BYT266" s="183"/>
      <c r="BYU266" s="183"/>
      <c r="BYV266" s="183"/>
      <c r="BYW266" s="183"/>
      <c r="BYX266" s="183"/>
      <c r="BYY266" s="183"/>
      <c r="BYZ266" s="183"/>
      <c r="BZA266" s="183"/>
      <c r="BZB266" s="183"/>
      <c r="BZC266" s="183"/>
      <c r="BZD266" s="183"/>
      <c r="BZE266" s="183"/>
      <c r="BZF266" s="183"/>
      <c r="BZG266" s="183"/>
      <c r="BZH266" s="183"/>
      <c r="BZI266" s="183"/>
      <c r="BZJ266" s="183"/>
      <c r="BZK266" s="183"/>
      <c r="BZL266" s="183"/>
      <c r="BZM266" s="183"/>
      <c r="BZN266" s="183"/>
      <c r="BZO266" s="183"/>
      <c r="BZP266" s="183"/>
      <c r="BZQ266" s="183"/>
      <c r="BZR266" s="183"/>
      <c r="BZS266" s="183"/>
      <c r="BZT266" s="183"/>
      <c r="BZU266" s="183"/>
      <c r="BZV266" s="183"/>
      <c r="BZW266" s="183"/>
      <c r="BZX266" s="183"/>
      <c r="BZY266" s="183"/>
      <c r="BZZ266" s="183"/>
      <c r="CAA266" s="183"/>
      <c r="CAB266" s="183"/>
      <c r="CAC266" s="183"/>
      <c r="CAD266" s="183"/>
      <c r="CAE266" s="183"/>
      <c r="CAF266" s="183"/>
      <c r="CAG266" s="183"/>
      <c r="CAH266" s="183"/>
      <c r="CAI266" s="183"/>
      <c r="CAJ266" s="183"/>
      <c r="CAK266" s="183"/>
      <c r="CAL266" s="183"/>
      <c r="CAM266" s="183"/>
      <c r="CAN266" s="183"/>
      <c r="CAO266" s="183"/>
      <c r="CAP266" s="183"/>
      <c r="CAQ266" s="183"/>
      <c r="CAR266" s="183"/>
      <c r="CAS266" s="183"/>
      <c r="CAT266" s="183"/>
      <c r="CAU266" s="183"/>
      <c r="CAV266" s="183"/>
      <c r="CAW266" s="183"/>
      <c r="CAX266" s="183"/>
      <c r="CAY266" s="183"/>
      <c r="CAZ266" s="183"/>
      <c r="CBA266" s="183"/>
      <c r="CBB266" s="183"/>
      <c r="CBC266" s="183"/>
      <c r="CBD266" s="183"/>
      <c r="CBE266" s="183"/>
      <c r="CBF266" s="183"/>
      <c r="CBG266" s="183"/>
      <c r="CBH266" s="183"/>
      <c r="CBI266" s="183"/>
      <c r="CBJ266" s="183"/>
      <c r="CBK266" s="183"/>
      <c r="CBL266" s="183"/>
      <c r="CBM266" s="183"/>
      <c r="CBN266" s="183"/>
      <c r="CBO266" s="183"/>
      <c r="CBP266" s="183"/>
      <c r="CBQ266" s="183"/>
      <c r="CBR266" s="183"/>
      <c r="CBS266" s="183"/>
      <c r="CBT266" s="183"/>
      <c r="CBU266" s="183"/>
      <c r="CBV266" s="183"/>
      <c r="CBW266" s="183"/>
      <c r="CBX266" s="183"/>
      <c r="CBY266" s="183"/>
      <c r="CBZ266" s="183"/>
      <c r="CCA266" s="183"/>
      <c r="CCB266" s="183"/>
      <c r="CCC266" s="183"/>
      <c r="CCD266" s="183"/>
      <c r="CCE266" s="183"/>
      <c r="CCF266" s="183"/>
      <c r="CCG266" s="183"/>
      <c r="CCH266" s="183"/>
      <c r="CCI266" s="183"/>
      <c r="CCJ266" s="183"/>
      <c r="CCK266" s="183"/>
      <c r="CCL266" s="183"/>
      <c r="CCM266" s="183"/>
      <c r="CCN266" s="183"/>
      <c r="CCO266" s="183"/>
      <c r="CCP266" s="183"/>
      <c r="CCQ266" s="183"/>
      <c r="CCR266" s="183"/>
      <c r="CCS266" s="183"/>
      <c r="CCT266" s="183"/>
      <c r="CCU266" s="183"/>
      <c r="CCV266" s="183"/>
      <c r="CCW266" s="183"/>
      <c r="CCX266" s="183"/>
      <c r="CCY266" s="183"/>
      <c r="CCZ266" s="183"/>
      <c r="CDA266" s="183"/>
      <c r="CDB266" s="183"/>
      <c r="CDC266" s="183"/>
      <c r="CDD266" s="183"/>
      <c r="CDE266" s="183"/>
      <c r="CDF266" s="183"/>
      <c r="CDG266" s="183"/>
      <c r="CDH266" s="183"/>
      <c r="CDI266" s="183"/>
      <c r="CDJ266" s="183"/>
      <c r="CDK266" s="183"/>
      <c r="CDL266" s="183"/>
      <c r="CDM266" s="183"/>
      <c r="CDN266" s="183"/>
      <c r="CDO266" s="183"/>
      <c r="CDP266" s="183"/>
      <c r="CDQ266" s="183"/>
      <c r="CDR266" s="183"/>
      <c r="CDS266" s="183"/>
      <c r="CDT266" s="183"/>
      <c r="CDU266" s="183"/>
      <c r="CDV266" s="183"/>
      <c r="CDW266" s="183"/>
      <c r="CDX266" s="183"/>
      <c r="CDY266" s="183"/>
      <c r="CDZ266" s="183"/>
      <c r="CEA266" s="183"/>
      <c r="CEB266" s="183"/>
      <c r="CEC266" s="183"/>
      <c r="CED266" s="183"/>
      <c r="CEE266" s="183"/>
      <c r="CEF266" s="183"/>
      <c r="CEG266" s="183"/>
      <c r="CEH266" s="183"/>
      <c r="CEI266" s="183"/>
      <c r="CEJ266" s="183"/>
      <c r="CEK266" s="183"/>
      <c r="CEL266" s="183"/>
      <c r="CEM266" s="183"/>
      <c r="CEN266" s="183"/>
      <c r="CEO266" s="183"/>
      <c r="CEP266" s="183"/>
      <c r="CEQ266" s="183"/>
      <c r="CER266" s="183"/>
      <c r="CES266" s="183"/>
      <c r="CET266" s="183"/>
      <c r="CEU266" s="183"/>
      <c r="CEV266" s="183"/>
      <c r="CEW266" s="183"/>
      <c r="CEX266" s="183"/>
      <c r="CEY266" s="183"/>
      <c r="CEZ266" s="183"/>
      <c r="CFA266" s="183"/>
      <c r="CFB266" s="183"/>
      <c r="CFC266" s="183"/>
      <c r="CFD266" s="183"/>
      <c r="CFE266" s="183"/>
      <c r="CFF266" s="183"/>
      <c r="CFG266" s="183"/>
      <c r="CFH266" s="183"/>
      <c r="CFI266" s="183"/>
      <c r="CFJ266" s="183"/>
      <c r="CFK266" s="183"/>
      <c r="CFL266" s="183"/>
      <c r="CFM266" s="183"/>
      <c r="CFN266" s="183"/>
      <c r="CFO266" s="183"/>
      <c r="CFP266" s="183"/>
      <c r="CFQ266" s="183"/>
      <c r="CFR266" s="183"/>
      <c r="CFS266" s="183"/>
      <c r="CFT266" s="183"/>
      <c r="CFU266" s="183"/>
      <c r="CFV266" s="183"/>
      <c r="CFW266" s="183"/>
      <c r="CFX266" s="183"/>
      <c r="CFY266" s="183"/>
      <c r="CFZ266" s="183"/>
      <c r="CGA266" s="183"/>
      <c r="CGB266" s="183"/>
      <c r="CGC266" s="183"/>
      <c r="CGD266" s="183"/>
      <c r="CGE266" s="183"/>
      <c r="CGF266" s="183"/>
      <c r="CGG266" s="183"/>
      <c r="CGH266" s="183"/>
      <c r="CGI266" s="183"/>
      <c r="CGJ266" s="183"/>
      <c r="CGK266" s="183"/>
      <c r="CGL266" s="183"/>
      <c r="CGM266" s="183"/>
      <c r="CGN266" s="183"/>
      <c r="CGO266" s="183"/>
      <c r="CGP266" s="183"/>
      <c r="CGQ266" s="183"/>
      <c r="CGR266" s="183"/>
      <c r="CGS266" s="183"/>
      <c r="CGT266" s="183"/>
      <c r="CGU266" s="183"/>
      <c r="CGV266" s="183"/>
      <c r="CGW266" s="183"/>
      <c r="CGX266" s="183"/>
      <c r="CGY266" s="183"/>
      <c r="CGZ266" s="183"/>
      <c r="CHA266" s="183"/>
      <c r="CHB266" s="183"/>
      <c r="CHC266" s="183"/>
      <c r="CHD266" s="183"/>
      <c r="CHE266" s="183"/>
      <c r="CHF266" s="183"/>
      <c r="CHG266" s="183"/>
      <c r="CHH266" s="183"/>
      <c r="CHI266" s="183"/>
      <c r="CHJ266" s="183"/>
      <c r="CHK266" s="183"/>
      <c r="CHL266" s="183"/>
      <c r="CHM266" s="183"/>
      <c r="CHN266" s="183"/>
      <c r="CHO266" s="183"/>
      <c r="CHP266" s="183"/>
      <c r="CHQ266" s="183"/>
      <c r="CHR266" s="183"/>
      <c r="CHS266" s="183"/>
      <c r="CHT266" s="183"/>
      <c r="CHU266" s="183"/>
      <c r="CHV266" s="183"/>
      <c r="CHW266" s="183"/>
      <c r="CHX266" s="183"/>
      <c r="CHY266" s="183"/>
      <c r="CHZ266" s="183"/>
      <c r="CIA266" s="183"/>
      <c r="CIB266" s="183"/>
      <c r="CIC266" s="183"/>
      <c r="CID266" s="183"/>
      <c r="CIE266" s="183"/>
      <c r="CIF266" s="183"/>
      <c r="CIG266" s="183"/>
      <c r="CIH266" s="183"/>
      <c r="CII266" s="183"/>
      <c r="CIJ266" s="183"/>
      <c r="CIK266" s="183"/>
      <c r="CIL266" s="183"/>
      <c r="CIM266" s="183"/>
      <c r="CIN266" s="183"/>
      <c r="CIO266" s="183"/>
      <c r="CIP266" s="183"/>
      <c r="CIQ266" s="183"/>
      <c r="CIR266" s="183"/>
      <c r="CIS266" s="183"/>
      <c r="CIT266" s="183"/>
      <c r="CIU266" s="183"/>
      <c r="CIV266" s="183"/>
      <c r="CIW266" s="183"/>
      <c r="CIX266" s="183"/>
      <c r="CIY266" s="183"/>
      <c r="CIZ266" s="183"/>
      <c r="CJA266" s="183"/>
      <c r="CJB266" s="183"/>
      <c r="CJC266" s="183"/>
      <c r="CJD266" s="183"/>
      <c r="CJE266" s="183"/>
      <c r="CJF266" s="183"/>
      <c r="CJG266" s="183"/>
      <c r="CJH266" s="183"/>
      <c r="CJI266" s="183"/>
      <c r="CJJ266" s="183"/>
      <c r="CJK266" s="183"/>
      <c r="CJL266" s="183"/>
      <c r="CJM266" s="183"/>
      <c r="CJN266" s="183"/>
      <c r="CJO266" s="183"/>
      <c r="CJP266" s="183"/>
      <c r="CJQ266" s="183"/>
      <c r="CJR266" s="183"/>
      <c r="CJS266" s="183"/>
      <c r="CJT266" s="183"/>
      <c r="CJU266" s="183"/>
      <c r="CJV266" s="183"/>
      <c r="CJW266" s="183"/>
      <c r="CJX266" s="183"/>
      <c r="CJY266" s="183"/>
      <c r="CJZ266" s="183"/>
      <c r="CKA266" s="183"/>
      <c r="CKB266" s="183"/>
      <c r="CKC266" s="183"/>
      <c r="CKD266" s="183"/>
      <c r="CKE266" s="183"/>
      <c r="CKF266" s="183"/>
      <c r="CKG266" s="183"/>
      <c r="CKH266" s="183"/>
      <c r="CKI266" s="183"/>
      <c r="CKJ266" s="183"/>
      <c r="CKK266" s="183"/>
      <c r="CKL266" s="183"/>
      <c r="CKM266" s="183"/>
      <c r="CKN266" s="183"/>
      <c r="CKO266" s="183"/>
      <c r="CKP266" s="183"/>
      <c r="CKQ266" s="183"/>
      <c r="CKR266" s="183"/>
      <c r="CKS266" s="183"/>
      <c r="CKT266" s="183"/>
      <c r="CKU266" s="183"/>
      <c r="CKV266" s="183"/>
      <c r="CKW266" s="183"/>
      <c r="CKX266" s="183"/>
      <c r="CKY266" s="183"/>
      <c r="CKZ266" s="183"/>
      <c r="CLA266" s="183"/>
      <c r="CLB266" s="183"/>
      <c r="CLC266" s="183"/>
      <c r="CLD266" s="183"/>
      <c r="CLE266" s="183"/>
      <c r="CLF266" s="183"/>
      <c r="CLG266" s="183"/>
      <c r="CLH266" s="183"/>
      <c r="CLI266" s="183"/>
      <c r="CLJ266" s="183"/>
      <c r="CLK266" s="183"/>
      <c r="CLL266" s="183"/>
      <c r="CLM266" s="183"/>
      <c r="CLN266" s="183"/>
      <c r="CLO266" s="183"/>
      <c r="CLP266" s="183"/>
      <c r="CLQ266" s="183"/>
      <c r="CLR266" s="183"/>
      <c r="CLS266" s="183"/>
      <c r="CLT266" s="183"/>
      <c r="CLU266" s="183"/>
      <c r="CLV266" s="183"/>
      <c r="CLW266" s="183"/>
      <c r="CLX266" s="183"/>
      <c r="CLY266" s="183"/>
      <c r="CLZ266" s="183"/>
      <c r="CMA266" s="183"/>
      <c r="CMB266" s="183"/>
      <c r="CMC266" s="183"/>
      <c r="CMD266" s="183"/>
      <c r="CME266" s="183"/>
      <c r="CMF266" s="183"/>
      <c r="CMG266" s="183"/>
      <c r="CMH266" s="183"/>
      <c r="CMI266" s="183"/>
      <c r="CMJ266" s="183"/>
      <c r="CMK266" s="183"/>
      <c r="CML266" s="183"/>
      <c r="CMM266" s="183"/>
      <c r="CMN266" s="183"/>
      <c r="CMO266" s="183"/>
      <c r="CMP266" s="183"/>
      <c r="CMQ266" s="183"/>
      <c r="CMR266" s="183"/>
      <c r="CMS266" s="183"/>
      <c r="CMT266" s="183"/>
      <c r="CMU266" s="183"/>
      <c r="CMV266" s="183"/>
      <c r="CMW266" s="183"/>
      <c r="CMX266" s="183"/>
      <c r="CMY266" s="183"/>
      <c r="CMZ266" s="183"/>
      <c r="CNA266" s="183"/>
      <c r="CNB266" s="183"/>
      <c r="CNC266" s="183"/>
      <c r="CND266" s="183"/>
      <c r="CNE266" s="183"/>
      <c r="CNF266" s="183"/>
      <c r="CNG266" s="183"/>
      <c r="CNH266" s="183"/>
      <c r="CNI266" s="183"/>
      <c r="CNJ266" s="183"/>
      <c r="CNK266" s="183"/>
      <c r="CNL266" s="183"/>
      <c r="CNM266" s="183"/>
      <c r="CNN266" s="183"/>
      <c r="CNO266" s="183"/>
      <c r="CNP266" s="183"/>
      <c r="CNQ266" s="183"/>
      <c r="CNR266" s="183"/>
      <c r="CNS266" s="183"/>
      <c r="CNT266" s="183"/>
      <c r="CNU266" s="183"/>
      <c r="CNV266" s="183"/>
      <c r="CNW266" s="183"/>
      <c r="CNX266" s="183"/>
      <c r="CNY266" s="183"/>
      <c r="CNZ266" s="183"/>
      <c r="COA266" s="183"/>
      <c r="COB266" s="183"/>
      <c r="COC266" s="183"/>
      <c r="COD266" s="183"/>
      <c r="COE266" s="183"/>
      <c r="COF266" s="183"/>
      <c r="COG266" s="183"/>
      <c r="COH266" s="183"/>
      <c r="COI266" s="183"/>
      <c r="COJ266" s="183"/>
      <c r="COK266" s="183"/>
      <c r="COL266" s="183"/>
      <c r="COM266" s="183"/>
      <c r="CON266" s="183"/>
      <c r="COO266" s="183"/>
      <c r="COP266" s="183"/>
      <c r="COQ266" s="183"/>
      <c r="COR266" s="183"/>
      <c r="COS266" s="183"/>
      <c r="COT266" s="183"/>
      <c r="COU266" s="183"/>
      <c r="COV266" s="183"/>
      <c r="COW266" s="183"/>
      <c r="COX266" s="183"/>
      <c r="COY266" s="183"/>
      <c r="COZ266" s="183"/>
      <c r="CPA266" s="183"/>
      <c r="CPB266" s="183"/>
      <c r="CPC266" s="183"/>
      <c r="CPD266" s="183"/>
      <c r="CPE266" s="183"/>
      <c r="CPF266" s="183"/>
      <c r="CPG266" s="183"/>
      <c r="CPH266" s="183"/>
      <c r="CPI266" s="183"/>
      <c r="CPJ266" s="183"/>
      <c r="CPK266" s="183"/>
      <c r="CPL266" s="183"/>
      <c r="CPM266" s="183"/>
      <c r="CPN266" s="183"/>
      <c r="CPO266" s="183"/>
      <c r="CPP266" s="183"/>
      <c r="CPQ266" s="183"/>
      <c r="CPR266" s="183"/>
      <c r="CPS266" s="183"/>
      <c r="CPT266" s="183"/>
      <c r="CPU266" s="183"/>
      <c r="CPV266" s="183"/>
      <c r="CPW266" s="183"/>
      <c r="CPX266" s="183"/>
      <c r="CPY266" s="183"/>
      <c r="CPZ266" s="183"/>
      <c r="CQA266" s="183"/>
      <c r="CQB266" s="183"/>
      <c r="CQC266" s="183"/>
      <c r="CQD266" s="183"/>
      <c r="CQE266" s="183"/>
      <c r="CQF266" s="183"/>
      <c r="CQG266" s="183"/>
      <c r="CQH266" s="183"/>
      <c r="CQI266" s="183"/>
      <c r="CQJ266" s="183"/>
      <c r="CQK266" s="183"/>
      <c r="CQL266" s="183"/>
      <c r="CQM266" s="183"/>
      <c r="CQN266" s="183"/>
      <c r="CQO266" s="183"/>
      <c r="CQP266" s="183"/>
      <c r="CQQ266" s="183"/>
      <c r="CQR266" s="183"/>
      <c r="CQS266" s="183"/>
      <c r="CQT266" s="183"/>
      <c r="CQU266" s="183"/>
      <c r="CQV266" s="183"/>
      <c r="CQW266" s="183"/>
      <c r="CQX266" s="183"/>
      <c r="CQY266" s="183"/>
      <c r="CQZ266" s="183"/>
      <c r="CRA266" s="183"/>
      <c r="CRB266" s="183"/>
      <c r="CRC266" s="183"/>
      <c r="CRD266" s="183"/>
      <c r="CRE266" s="183"/>
      <c r="CRF266" s="183"/>
      <c r="CRG266" s="183"/>
      <c r="CRH266" s="183"/>
      <c r="CRI266" s="183"/>
      <c r="CRJ266" s="183"/>
      <c r="CRK266" s="183"/>
      <c r="CRL266" s="183"/>
      <c r="CRM266" s="183"/>
      <c r="CRN266" s="183"/>
      <c r="CRO266" s="183"/>
      <c r="CRP266" s="183"/>
      <c r="CRQ266" s="183"/>
      <c r="CRR266" s="183"/>
      <c r="CRS266" s="183"/>
      <c r="CRT266" s="183"/>
      <c r="CRU266" s="183"/>
      <c r="CRV266" s="183"/>
      <c r="CRW266" s="183"/>
      <c r="CRX266" s="183"/>
      <c r="CRY266" s="183"/>
      <c r="CRZ266" s="183"/>
      <c r="CSA266" s="183"/>
      <c r="CSB266" s="183"/>
      <c r="CSC266" s="183"/>
      <c r="CSD266" s="183"/>
      <c r="CSE266" s="183"/>
      <c r="CSF266" s="183"/>
      <c r="CSG266" s="183"/>
      <c r="CSH266" s="183"/>
      <c r="CSI266" s="183"/>
      <c r="CSJ266" s="183"/>
      <c r="CSK266" s="183"/>
      <c r="CSL266" s="183"/>
      <c r="CSM266" s="183"/>
      <c r="CSN266" s="183"/>
      <c r="CSO266" s="183"/>
      <c r="CSP266" s="183"/>
      <c r="CSQ266" s="183"/>
      <c r="CSR266" s="183"/>
      <c r="CSS266" s="183"/>
      <c r="CST266" s="183"/>
      <c r="CSU266" s="183"/>
      <c r="CSV266" s="183"/>
      <c r="CSW266" s="183"/>
      <c r="CSX266" s="183"/>
      <c r="CSY266" s="183"/>
      <c r="CSZ266" s="183"/>
      <c r="CTA266" s="183"/>
      <c r="CTB266" s="183"/>
      <c r="CTC266" s="183"/>
      <c r="CTD266" s="183"/>
      <c r="CTE266" s="183"/>
      <c r="CTF266" s="183"/>
      <c r="CTG266" s="183"/>
      <c r="CTH266" s="183"/>
      <c r="CTI266" s="183"/>
      <c r="CTJ266" s="183"/>
      <c r="CTK266" s="183"/>
      <c r="CTL266" s="183"/>
      <c r="CTM266" s="183"/>
      <c r="CTN266" s="183"/>
      <c r="CTO266" s="183"/>
      <c r="CTP266" s="183"/>
      <c r="CTQ266" s="183"/>
      <c r="CTR266" s="183"/>
      <c r="CTS266" s="183"/>
      <c r="CTT266" s="183"/>
      <c r="CTU266" s="183"/>
      <c r="CTV266" s="183"/>
      <c r="CTW266" s="183"/>
      <c r="CTX266" s="183"/>
      <c r="CTY266" s="183"/>
      <c r="CTZ266" s="183"/>
      <c r="CUA266" s="183"/>
      <c r="CUB266" s="183"/>
      <c r="CUC266" s="183"/>
      <c r="CUD266" s="183"/>
      <c r="CUE266" s="183"/>
      <c r="CUF266" s="183"/>
      <c r="CUG266" s="183"/>
      <c r="CUH266" s="183"/>
      <c r="CUI266" s="183"/>
      <c r="CUJ266" s="183"/>
      <c r="CUK266" s="183"/>
      <c r="CUL266" s="183"/>
      <c r="CUM266" s="183"/>
      <c r="CUN266" s="183"/>
      <c r="CUO266" s="183"/>
      <c r="CUP266" s="183"/>
      <c r="CUQ266" s="183"/>
      <c r="CUR266" s="183"/>
      <c r="CUS266" s="183"/>
      <c r="CUT266" s="183"/>
      <c r="CUU266" s="183"/>
      <c r="CUV266" s="183"/>
      <c r="CUW266" s="183"/>
      <c r="CUX266" s="183"/>
      <c r="CUY266" s="183"/>
      <c r="CUZ266" s="183"/>
      <c r="CVA266" s="183"/>
      <c r="CVB266" s="183"/>
      <c r="CVC266" s="183"/>
      <c r="CVD266" s="183"/>
      <c r="CVE266" s="183"/>
      <c r="CVF266" s="183"/>
      <c r="CVG266" s="183"/>
      <c r="CVH266" s="183"/>
      <c r="CVI266" s="183"/>
      <c r="CVJ266" s="183"/>
      <c r="CVK266" s="183"/>
      <c r="CVL266" s="183"/>
      <c r="CVM266" s="183"/>
      <c r="CVN266" s="183"/>
      <c r="CVO266" s="183"/>
      <c r="CVP266" s="183"/>
      <c r="CVQ266" s="183"/>
      <c r="CVR266" s="183"/>
      <c r="CVS266" s="183"/>
      <c r="CVT266" s="183"/>
      <c r="CVU266" s="183"/>
      <c r="CVV266" s="183"/>
      <c r="CVW266" s="183"/>
      <c r="CVX266" s="183"/>
      <c r="CVY266" s="183"/>
      <c r="CVZ266" s="183"/>
      <c r="CWA266" s="183"/>
      <c r="CWB266" s="183"/>
      <c r="CWC266" s="183"/>
      <c r="CWD266" s="183"/>
      <c r="CWE266" s="183"/>
      <c r="CWF266" s="183"/>
      <c r="CWG266" s="183"/>
      <c r="CWH266" s="183"/>
      <c r="CWI266" s="183"/>
      <c r="CWJ266" s="183"/>
      <c r="CWK266" s="183"/>
      <c r="CWL266" s="183"/>
      <c r="CWM266" s="183"/>
      <c r="CWN266" s="183"/>
      <c r="CWO266" s="183"/>
      <c r="CWP266" s="183"/>
      <c r="CWQ266" s="183"/>
      <c r="CWR266" s="183"/>
      <c r="CWS266" s="183"/>
      <c r="CWT266" s="183"/>
      <c r="CWU266" s="183"/>
      <c r="CWV266" s="183"/>
      <c r="CWW266" s="183"/>
      <c r="CWX266" s="183"/>
      <c r="CWY266" s="183"/>
      <c r="CWZ266" s="183"/>
      <c r="CXA266" s="183"/>
      <c r="CXB266" s="183"/>
      <c r="CXC266" s="183"/>
      <c r="CXD266" s="183"/>
      <c r="CXE266" s="183"/>
      <c r="CXF266" s="183"/>
      <c r="CXG266" s="183"/>
      <c r="CXH266" s="183"/>
      <c r="CXI266" s="183"/>
      <c r="CXJ266" s="183"/>
      <c r="CXK266" s="183"/>
      <c r="CXL266" s="183"/>
      <c r="CXM266" s="183"/>
      <c r="CXN266" s="183"/>
      <c r="CXO266" s="183"/>
      <c r="CXP266" s="183"/>
      <c r="CXQ266" s="183"/>
      <c r="CXR266" s="183"/>
      <c r="CXS266" s="183"/>
      <c r="CXT266" s="183"/>
      <c r="CXU266" s="183"/>
      <c r="CXV266" s="183"/>
      <c r="CXW266" s="183"/>
      <c r="CXX266" s="183"/>
      <c r="CXY266" s="183"/>
      <c r="CXZ266" s="183"/>
      <c r="CYA266" s="183"/>
      <c r="CYB266" s="183"/>
      <c r="CYC266" s="183"/>
      <c r="CYD266" s="183"/>
      <c r="CYE266" s="183"/>
      <c r="CYF266" s="183"/>
      <c r="CYG266" s="183"/>
      <c r="CYH266" s="183"/>
      <c r="CYI266" s="183"/>
      <c r="CYJ266" s="183"/>
      <c r="CYK266" s="183"/>
      <c r="CYL266" s="183"/>
      <c r="CYM266" s="183"/>
      <c r="CYN266" s="183"/>
      <c r="CYO266" s="183"/>
      <c r="CYP266" s="183"/>
      <c r="CYQ266" s="183"/>
      <c r="CYR266" s="183"/>
      <c r="CYS266" s="183"/>
      <c r="CYT266" s="183"/>
      <c r="CYU266" s="183"/>
      <c r="CYV266" s="183"/>
      <c r="CYW266" s="183"/>
      <c r="CYX266" s="183"/>
      <c r="CYY266" s="183"/>
      <c r="CYZ266" s="183"/>
      <c r="CZA266" s="183"/>
      <c r="CZB266" s="183"/>
      <c r="CZC266" s="183"/>
      <c r="CZD266" s="183"/>
      <c r="CZE266" s="183"/>
      <c r="CZF266" s="183"/>
      <c r="CZG266" s="183"/>
      <c r="CZH266" s="183"/>
      <c r="CZI266" s="183"/>
      <c r="CZJ266" s="183"/>
      <c r="CZK266" s="183"/>
      <c r="CZL266" s="183"/>
      <c r="CZM266" s="183"/>
      <c r="CZN266" s="183"/>
      <c r="CZO266" s="183"/>
      <c r="CZP266" s="183"/>
      <c r="CZQ266" s="183"/>
      <c r="CZR266" s="183"/>
      <c r="CZS266" s="183"/>
      <c r="CZT266" s="183"/>
      <c r="CZU266" s="183"/>
      <c r="CZV266" s="183"/>
      <c r="CZW266" s="183"/>
      <c r="CZX266" s="183"/>
      <c r="CZY266" s="183"/>
      <c r="CZZ266" s="183"/>
      <c r="DAA266" s="183"/>
      <c r="DAB266" s="183"/>
      <c r="DAC266" s="183"/>
      <c r="DAD266" s="183"/>
      <c r="DAE266" s="183"/>
      <c r="DAF266" s="183"/>
      <c r="DAG266" s="183"/>
      <c r="DAH266" s="183"/>
      <c r="DAI266" s="183"/>
      <c r="DAJ266" s="183"/>
      <c r="DAK266" s="183"/>
      <c r="DAL266" s="183"/>
      <c r="DAM266" s="183"/>
      <c r="DAN266" s="183"/>
      <c r="DAO266" s="183"/>
      <c r="DAP266" s="183"/>
      <c r="DAQ266" s="183"/>
      <c r="DAR266" s="183"/>
      <c r="DAS266" s="183"/>
      <c r="DAT266" s="183"/>
      <c r="DAU266" s="183"/>
      <c r="DAV266" s="183"/>
      <c r="DAW266" s="183"/>
      <c r="DAX266" s="183"/>
      <c r="DAY266" s="183"/>
      <c r="DAZ266" s="183"/>
      <c r="DBA266" s="183"/>
      <c r="DBB266" s="183"/>
      <c r="DBC266" s="183"/>
      <c r="DBD266" s="183"/>
      <c r="DBE266" s="183"/>
      <c r="DBF266" s="183"/>
      <c r="DBG266" s="183"/>
      <c r="DBH266" s="183"/>
      <c r="DBI266" s="183"/>
      <c r="DBJ266" s="183"/>
      <c r="DBK266" s="183"/>
      <c r="DBL266" s="183"/>
      <c r="DBM266" s="183"/>
      <c r="DBN266" s="183"/>
      <c r="DBO266" s="183"/>
      <c r="DBP266" s="183"/>
      <c r="DBQ266" s="183"/>
      <c r="DBR266" s="183"/>
      <c r="DBS266" s="183"/>
      <c r="DBT266" s="183"/>
      <c r="DBU266" s="183"/>
      <c r="DBV266" s="183"/>
      <c r="DBW266" s="183"/>
      <c r="DBX266" s="183"/>
      <c r="DBY266" s="183"/>
      <c r="DBZ266" s="183"/>
      <c r="DCA266" s="183"/>
      <c r="DCB266" s="183"/>
      <c r="DCC266" s="183"/>
      <c r="DCD266" s="183"/>
      <c r="DCE266" s="183"/>
      <c r="DCF266" s="183"/>
      <c r="DCG266" s="183"/>
      <c r="DCH266" s="183"/>
      <c r="DCI266" s="183"/>
      <c r="DCJ266" s="183"/>
      <c r="DCK266" s="183"/>
      <c r="DCL266" s="183"/>
      <c r="DCM266" s="183"/>
      <c r="DCN266" s="183"/>
      <c r="DCO266" s="183"/>
      <c r="DCP266" s="183"/>
      <c r="DCQ266" s="183"/>
      <c r="DCR266" s="183"/>
      <c r="DCS266" s="183"/>
      <c r="DCT266" s="183"/>
      <c r="DCU266" s="183"/>
      <c r="DCV266" s="183"/>
      <c r="DCW266" s="183"/>
      <c r="DCX266" s="183"/>
      <c r="DCY266" s="183"/>
      <c r="DCZ266" s="183"/>
      <c r="DDA266" s="183"/>
      <c r="DDB266" s="183"/>
      <c r="DDC266" s="183"/>
      <c r="DDD266" s="183"/>
      <c r="DDE266" s="183"/>
      <c r="DDF266" s="183"/>
      <c r="DDG266" s="183"/>
      <c r="DDH266" s="183"/>
      <c r="DDI266" s="183"/>
      <c r="DDJ266" s="183"/>
      <c r="DDK266" s="183"/>
      <c r="DDL266" s="183"/>
      <c r="DDM266" s="183"/>
      <c r="DDN266" s="183"/>
      <c r="DDO266" s="183"/>
      <c r="DDP266" s="183"/>
      <c r="DDQ266" s="183"/>
      <c r="DDR266" s="183"/>
      <c r="DDS266" s="183"/>
      <c r="DDT266" s="183"/>
      <c r="DDU266" s="183"/>
      <c r="DDV266" s="183"/>
      <c r="DDW266" s="183"/>
      <c r="DDX266" s="183"/>
      <c r="DDY266" s="183"/>
      <c r="DDZ266" s="183"/>
      <c r="DEA266" s="183"/>
      <c r="DEB266" s="183"/>
      <c r="DEC266" s="183"/>
      <c r="DED266" s="183"/>
      <c r="DEE266" s="183"/>
      <c r="DEF266" s="183"/>
      <c r="DEG266" s="183"/>
      <c r="DEH266" s="183"/>
      <c r="DEI266" s="183"/>
      <c r="DEJ266" s="183"/>
      <c r="DEK266" s="183"/>
      <c r="DEL266" s="183"/>
      <c r="DEM266" s="183"/>
      <c r="DEN266" s="183"/>
      <c r="DEO266" s="183"/>
      <c r="DEP266" s="183"/>
      <c r="DEQ266" s="183"/>
      <c r="DER266" s="183"/>
      <c r="DES266" s="183"/>
      <c r="DET266" s="183"/>
      <c r="DEU266" s="183"/>
      <c r="DEV266" s="183"/>
      <c r="DEW266" s="183"/>
      <c r="DEX266" s="183"/>
      <c r="DEY266" s="183"/>
      <c r="DEZ266" s="183"/>
      <c r="DFA266" s="183"/>
      <c r="DFB266" s="183"/>
      <c r="DFC266" s="183"/>
      <c r="DFD266" s="183"/>
      <c r="DFE266" s="183"/>
      <c r="DFF266" s="183"/>
      <c r="DFG266" s="183"/>
      <c r="DFH266" s="183"/>
      <c r="DFI266" s="183"/>
      <c r="DFJ266" s="183"/>
      <c r="DFK266" s="183"/>
      <c r="DFL266" s="183"/>
      <c r="DFM266" s="183"/>
      <c r="DFN266" s="183"/>
      <c r="DFO266" s="183"/>
      <c r="DFP266" s="183"/>
      <c r="DFQ266" s="183"/>
      <c r="DFR266" s="183"/>
      <c r="DFS266" s="183"/>
      <c r="DFT266" s="183"/>
      <c r="DFU266" s="183"/>
      <c r="DFV266" s="183"/>
      <c r="DFW266" s="183"/>
      <c r="DFX266" s="183"/>
      <c r="DFY266" s="183"/>
      <c r="DFZ266" s="183"/>
      <c r="DGA266" s="183"/>
      <c r="DGB266" s="183"/>
      <c r="DGC266" s="183"/>
      <c r="DGD266" s="183"/>
      <c r="DGE266" s="183"/>
      <c r="DGF266" s="183"/>
      <c r="DGG266" s="183"/>
      <c r="DGH266" s="183"/>
      <c r="DGI266" s="183"/>
      <c r="DGJ266" s="183"/>
      <c r="DGK266" s="183"/>
      <c r="DGL266" s="183"/>
      <c r="DGM266" s="183"/>
      <c r="DGN266" s="183"/>
      <c r="DGO266" s="183"/>
      <c r="DGP266" s="183"/>
      <c r="DGQ266" s="183"/>
      <c r="DGR266" s="183"/>
      <c r="DGS266" s="183"/>
      <c r="DGT266" s="183"/>
      <c r="DGU266" s="183"/>
      <c r="DGV266" s="183"/>
      <c r="DGW266" s="183"/>
      <c r="DGX266" s="183"/>
      <c r="DGY266" s="183"/>
      <c r="DGZ266" s="183"/>
      <c r="DHA266" s="183"/>
      <c r="DHB266" s="183"/>
      <c r="DHC266" s="183"/>
      <c r="DHD266" s="183"/>
      <c r="DHE266" s="183"/>
      <c r="DHF266" s="183"/>
      <c r="DHG266" s="183"/>
      <c r="DHH266" s="183"/>
      <c r="DHI266" s="183"/>
      <c r="DHJ266" s="183"/>
      <c r="DHK266" s="183"/>
      <c r="DHL266" s="183"/>
      <c r="DHM266" s="183"/>
      <c r="DHN266" s="183"/>
      <c r="DHO266" s="183"/>
      <c r="DHP266" s="183"/>
      <c r="DHQ266" s="183"/>
      <c r="DHR266" s="183"/>
      <c r="DHS266" s="183"/>
      <c r="DHT266" s="183"/>
      <c r="DHU266" s="183"/>
      <c r="DHV266" s="183"/>
      <c r="DHW266" s="183"/>
      <c r="DHX266" s="183"/>
      <c r="DHY266" s="183"/>
      <c r="DHZ266" s="183"/>
      <c r="DIA266" s="183"/>
      <c r="DIB266" s="183"/>
      <c r="DIC266" s="183"/>
      <c r="DID266" s="183"/>
      <c r="DIE266" s="183"/>
      <c r="DIF266" s="183"/>
      <c r="DIG266" s="183"/>
      <c r="DIH266" s="183"/>
      <c r="DII266" s="183"/>
      <c r="DIJ266" s="183"/>
      <c r="DIK266" s="183"/>
      <c r="DIL266" s="183"/>
      <c r="DIM266" s="183"/>
      <c r="DIN266" s="183"/>
      <c r="DIO266" s="183"/>
      <c r="DIP266" s="183"/>
      <c r="DIQ266" s="183"/>
      <c r="DIR266" s="183"/>
      <c r="DIS266" s="183"/>
      <c r="DIT266" s="183"/>
      <c r="DIU266" s="183"/>
      <c r="DIV266" s="183"/>
      <c r="DIW266" s="183"/>
      <c r="DIX266" s="183"/>
      <c r="DIY266" s="183"/>
      <c r="DIZ266" s="183"/>
      <c r="DJA266" s="183"/>
      <c r="DJB266" s="183"/>
      <c r="DJC266" s="183"/>
      <c r="DJD266" s="183"/>
      <c r="DJE266" s="183"/>
      <c r="DJF266" s="183"/>
      <c r="DJG266" s="183"/>
      <c r="DJH266" s="183"/>
      <c r="DJI266" s="183"/>
      <c r="DJJ266" s="183"/>
      <c r="DJK266" s="183"/>
      <c r="DJL266" s="183"/>
      <c r="DJM266" s="183"/>
      <c r="DJN266" s="183"/>
      <c r="DJO266" s="183"/>
      <c r="DJP266" s="183"/>
      <c r="DJQ266" s="183"/>
      <c r="DJR266" s="183"/>
      <c r="DJS266" s="183"/>
      <c r="DJT266" s="183"/>
      <c r="DJU266" s="183"/>
      <c r="DJV266" s="183"/>
      <c r="DJW266" s="183"/>
      <c r="DJX266" s="183"/>
      <c r="DJY266" s="183"/>
      <c r="DJZ266" s="183"/>
      <c r="DKA266" s="183"/>
      <c r="DKB266" s="183"/>
      <c r="DKC266" s="183"/>
      <c r="DKD266" s="183"/>
      <c r="DKE266" s="183"/>
      <c r="DKF266" s="183"/>
      <c r="DKG266" s="183"/>
      <c r="DKH266" s="183"/>
      <c r="DKI266" s="183"/>
      <c r="DKJ266" s="183"/>
      <c r="DKK266" s="183"/>
      <c r="DKL266" s="183"/>
      <c r="DKM266" s="183"/>
      <c r="DKN266" s="183"/>
      <c r="DKO266" s="183"/>
      <c r="DKP266" s="183"/>
      <c r="DKQ266" s="183"/>
      <c r="DKR266" s="183"/>
      <c r="DKS266" s="183"/>
      <c r="DKT266" s="183"/>
      <c r="DKU266" s="183"/>
      <c r="DKV266" s="183"/>
      <c r="DKW266" s="183"/>
      <c r="DKX266" s="183"/>
      <c r="DKY266" s="183"/>
      <c r="DKZ266" s="183"/>
      <c r="DLA266" s="183"/>
      <c r="DLB266" s="183"/>
      <c r="DLC266" s="183"/>
      <c r="DLD266" s="183"/>
      <c r="DLE266" s="183"/>
      <c r="DLF266" s="183"/>
      <c r="DLG266" s="183"/>
      <c r="DLH266" s="183"/>
      <c r="DLI266" s="183"/>
      <c r="DLJ266" s="183"/>
      <c r="DLK266" s="183"/>
      <c r="DLL266" s="183"/>
      <c r="DLM266" s="183"/>
      <c r="DLN266" s="183"/>
      <c r="DLO266" s="183"/>
      <c r="DLP266" s="183"/>
      <c r="DLQ266" s="183"/>
      <c r="DLR266" s="183"/>
      <c r="DLS266" s="183"/>
      <c r="DLT266" s="183"/>
      <c r="DLU266" s="183"/>
      <c r="DLV266" s="183"/>
      <c r="DLW266" s="183"/>
      <c r="DLX266" s="183"/>
      <c r="DLY266" s="183"/>
      <c r="DLZ266" s="183"/>
      <c r="DMA266" s="183"/>
      <c r="DMB266" s="183"/>
      <c r="DMC266" s="183"/>
      <c r="DMD266" s="183"/>
      <c r="DME266" s="183"/>
      <c r="DMF266" s="183"/>
      <c r="DMG266" s="183"/>
      <c r="DMH266" s="183"/>
      <c r="DMI266" s="183"/>
      <c r="DMJ266" s="183"/>
      <c r="DMK266" s="183"/>
      <c r="DML266" s="183"/>
      <c r="DMM266" s="183"/>
      <c r="DMN266" s="183"/>
      <c r="DMO266" s="183"/>
      <c r="DMP266" s="183"/>
      <c r="DMQ266" s="183"/>
      <c r="DMR266" s="183"/>
      <c r="DMS266" s="183"/>
      <c r="DMT266" s="183"/>
      <c r="DMU266" s="183"/>
      <c r="DMV266" s="183"/>
      <c r="DMW266" s="183"/>
      <c r="DMX266" s="183"/>
      <c r="DMY266" s="183"/>
      <c r="DMZ266" s="183"/>
      <c r="DNA266" s="183"/>
      <c r="DNB266" s="183"/>
      <c r="DNC266" s="183"/>
      <c r="DND266" s="183"/>
      <c r="DNE266" s="183"/>
      <c r="DNF266" s="183"/>
      <c r="DNG266" s="183"/>
      <c r="DNH266" s="183"/>
      <c r="DNI266" s="183"/>
      <c r="DNJ266" s="183"/>
      <c r="DNK266" s="183"/>
      <c r="DNL266" s="183"/>
      <c r="DNM266" s="183"/>
      <c r="DNN266" s="183"/>
      <c r="DNO266" s="183"/>
      <c r="DNP266" s="183"/>
      <c r="DNQ266" s="183"/>
      <c r="DNR266" s="183"/>
      <c r="DNS266" s="183"/>
      <c r="DNT266" s="183"/>
      <c r="DNU266" s="183"/>
      <c r="DNV266" s="183"/>
      <c r="DNW266" s="183"/>
      <c r="DNX266" s="183"/>
      <c r="DNY266" s="183"/>
      <c r="DNZ266" s="183"/>
      <c r="DOA266" s="183"/>
      <c r="DOB266" s="183"/>
      <c r="DOC266" s="183"/>
      <c r="DOD266" s="183"/>
      <c r="DOE266" s="183"/>
      <c r="DOF266" s="183"/>
      <c r="DOG266" s="183"/>
      <c r="DOH266" s="183"/>
      <c r="DOI266" s="183"/>
      <c r="DOJ266" s="183"/>
      <c r="DOK266" s="183"/>
      <c r="DOL266" s="183"/>
      <c r="DOM266" s="183"/>
      <c r="DON266" s="183"/>
      <c r="DOO266" s="183"/>
      <c r="DOP266" s="183"/>
      <c r="DOQ266" s="183"/>
      <c r="DOR266" s="183"/>
      <c r="DOS266" s="183"/>
      <c r="DOT266" s="183"/>
      <c r="DOU266" s="183"/>
      <c r="DOV266" s="183"/>
      <c r="DOW266" s="183"/>
      <c r="DOX266" s="183"/>
      <c r="DOY266" s="183"/>
      <c r="DOZ266" s="183"/>
      <c r="DPA266" s="183"/>
      <c r="DPB266" s="183"/>
      <c r="DPC266" s="183"/>
      <c r="DPD266" s="183"/>
      <c r="DPE266" s="183"/>
      <c r="DPF266" s="183"/>
      <c r="DPG266" s="183"/>
      <c r="DPH266" s="183"/>
      <c r="DPI266" s="183"/>
      <c r="DPJ266" s="183"/>
      <c r="DPK266" s="183"/>
      <c r="DPL266" s="183"/>
      <c r="DPM266" s="183"/>
      <c r="DPN266" s="183"/>
      <c r="DPO266" s="183"/>
      <c r="DPP266" s="183"/>
      <c r="DPQ266" s="183"/>
      <c r="DPR266" s="183"/>
      <c r="DPS266" s="183"/>
      <c r="DPT266" s="183"/>
      <c r="DPU266" s="183"/>
      <c r="DPV266" s="183"/>
      <c r="DPW266" s="183"/>
      <c r="DPX266" s="183"/>
      <c r="DPY266" s="183"/>
      <c r="DPZ266" s="183"/>
      <c r="DQA266" s="183"/>
      <c r="DQB266" s="183"/>
      <c r="DQC266" s="183"/>
      <c r="DQD266" s="183"/>
      <c r="DQE266" s="183"/>
      <c r="DQF266" s="183"/>
      <c r="DQG266" s="183"/>
      <c r="DQH266" s="183"/>
      <c r="DQI266" s="183"/>
      <c r="DQJ266" s="183"/>
      <c r="DQK266" s="183"/>
      <c r="DQL266" s="183"/>
      <c r="DQM266" s="183"/>
      <c r="DQN266" s="183"/>
      <c r="DQO266" s="183"/>
      <c r="DQP266" s="183"/>
      <c r="DQQ266" s="183"/>
      <c r="DQR266" s="183"/>
      <c r="DQS266" s="183"/>
      <c r="DQT266" s="183"/>
      <c r="DQU266" s="183"/>
      <c r="DQV266" s="183"/>
      <c r="DQW266" s="183"/>
      <c r="DQX266" s="183"/>
      <c r="DQY266" s="183"/>
      <c r="DQZ266" s="183"/>
      <c r="DRA266" s="183"/>
      <c r="DRB266" s="183"/>
      <c r="DRC266" s="183"/>
      <c r="DRD266" s="183"/>
      <c r="DRE266" s="183"/>
      <c r="DRF266" s="183"/>
      <c r="DRG266" s="183"/>
      <c r="DRH266" s="183"/>
      <c r="DRI266" s="183"/>
      <c r="DRJ266" s="183"/>
      <c r="DRK266" s="183"/>
      <c r="DRL266" s="183"/>
      <c r="DRM266" s="183"/>
      <c r="DRN266" s="183"/>
      <c r="DRO266" s="183"/>
      <c r="DRP266" s="183"/>
      <c r="DRQ266" s="183"/>
      <c r="DRR266" s="183"/>
      <c r="DRS266" s="183"/>
      <c r="DRT266" s="183"/>
      <c r="DRU266" s="183"/>
      <c r="DRV266" s="183"/>
      <c r="DRW266" s="183"/>
      <c r="DRX266" s="183"/>
      <c r="DRY266" s="183"/>
      <c r="DRZ266" s="183"/>
      <c r="DSA266" s="183"/>
      <c r="DSB266" s="183"/>
      <c r="DSC266" s="183"/>
      <c r="DSD266" s="183"/>
      <c r="DSE266" s="183"/>
      <c r="DSF266" s="183"/>
      <c r="DSG266" s="183"/>
      <c r="DSH266" s="183"/>
      <c r="DSI266" s="183"/>
      <c r="DSJ266" s="183"/>
      <c r="DSK266" s="183"/>
      <c r="DSL266" s="183"/>
      <c r="DSM266" s="183"/>
      <c r="DSN266" s="183"/>
      <c r="DSO266" s="183"/>
      <c r="DSP266" s="183"/>
      <c r="DSQ266" s="183"/>
      <c r="DSR266" s="183"/>
      <c r="DSS266" s="183"/>
      <c r="DST266" s="183"/>
      <c r="DSU266" s="183"/>
      <c r="DSV266" s="183"/>
      <c r="DSW266" s="183"/>
      <c r="DSX266" s="183"/>
      <c r="DSY266" s="183"/>
      <c r="DSZ266" s="183"/>
      <c r="DTA266" s="183"/>
      <c r="DTB266" s="183"/>
      <c r="DTC266" s="183"/>
      <c r="DTD266" s="183"/>
      <c r="DTE266" s="183"/>
      <c r="DTF266" s="183"/>
      <c r="DTG266" s="183"/>
      <c r="DTH266" s="183"/>
      <c r="DTI266" s="183"/>
      <c r="DTJ266" s="183"/>
      <c r="DTK266" s="183"/>
      <c r="DTL266" s="183"/>
      <c r="DTM266" s="183"/>
      <c r="DTN266" s="183"/>
      <c r="DTO266" s="183"/>
      <c r="DTP266" s="183"/>
      <c r="DTQ266" s="183"/>
      <c r="DTR266" s="183"/>
      <c r="DTS266" s="183"/>
      <c r="DTT266" s="183"/>
      <c r="DTU266" s="183"/>
      <c r="DTV266" s="183"/>
      <c r="DTW266" s="183"/>
      <c r="DTX266" s="183"/>
      <c r="DTY266" s="183"/>
      <c r="DTZ266" s="183"/>
      <c r="DUA266" s="183"/>
      <c r="DUB266" s="183"/>
      <c r="DUC266" s="183"/>
      <c r="DUD266" s="183"/>
      <c r="DUE266" s="183"/>
      <c r="DUF266" s="183"/>
      <c r="DUG266" s="183"/>
      <c r="DUH266" s="183"/>
      <c r="DUI266" s="183"/>
      <c r="DUJ266" s="183"/>
      <c r="DUK266" s="183"/>
      <c r="DUL266" s="183"/>
      <c r="DUM266" s="183"/>
      <c r="DUN266" s="183"/>
      <c r="DUO266" s="183"/>
      <c r="DUP266" s="183"/>
      <c r="DUQ266" s="183"/>
      <c r="DUR266" s="183"/>
      <c r="DUS266" s="183"/>
      <c r="DUT266" s="183"/>
      <c r="DUU266" s="183"/>
      <c r="DUV266" s="183"/>
      <c r="DUW266" s="183"/>
      <c r="DUX266" s="183"/>
      <c r="DUY266" s="183"/>
      <c r="DUZ266" s="183"/>
      <c r="DVA266" s="183"/>
      <c r="DVB266" s="183"/>
      <c r="DVC266" s="183"/>
      <c r="DVD266" s="183"/>
      <c r="DVE266" s="183"/>
      <c r="DVF266" s="183"/>
      <c r="DVG266" s="183"/>
      <c r="DVH266" s="183"/>
      <c r="DVI266" s="183"/>
      <c r="DVJ266" s="183"/>
      <c r="DVK266" s="183"/>
      <c r="DVL266" s="183"/>
      <c r="DVM266" s="183"/>
      <c r="DVN266" s="183"/>
      <c r="DVO266" s="183"/>
      <c r="DVP266" s="183"/>
      <c r="DVQ266" s="183"/>
      <c r="DVR266" s="183"/>
      <c r="DVS266" s="183"/>
      <c r="DVT266" s="183"/>
      <c r="DVU266" s="183"/>
      <c r="DVV266" s="183"/>
      <c r="DVW266" s="183"/>
      <c r="DVX266" s="183"/>
      <c r="DVY266" s="183"/>
      <c r="DVZ266" s="183"/>
      <c r="DWA266" s="183"/>
      <c r="DWB266" s="183"/>
      <c r="DWC266" s="183"/>
      <c r="DWD266" s="183"/>
      <c r="DWE266" s="183"/>
      <c r="DWF266" s="183"/>
      <c r="DWG266" s="183"/>
      <c r="DWH266" s="183"/>
      <c r="DWI266" s="183"/>
      <c r="DWJ266" s="183"/>
      <c r="DWK266" s="183"/>
      <c r="DWL266" s="183"/>
      <c r="DWM266" s="183"/>
      <c r="DWN266" s="183"/>
      <c r="DWO266" s="183"/>
      <c r="DWP266" s="183"/>
      <c r="DWQ266" s="183"/>
      <c r="DWR266" s="183"/>
      <c r="DWS266" s="183"/>
      <c r="DWT266" s="183"/>
      <c r="DWU266" s="183"/>
      <c r="DWV266" s="183"/>
      <c r="DWW266" s="183"/>
      <c r="DWX266" s="183"/>
      <c r="DWY266" s="183"/>
      <c r="DWZ266" s="183"/>
      <c r="DXA266" s="183"/>
      <c r="DXB266" s="183"/>
      <c r="DXC266" s="183"/>
      <c r="DXD266" s="183"/>
      <c r="DXE266" s="183"/>
      <c r="DXF266" s="183"/>
      <c r="DXG266" s="183"/>
      <c r="DXH266" s="183"/>
      <c r="DXI266" s="183"/>
      <c r="DXJ266" s="183"/>
      <c r="DXK266" s="183"/>
      <c r="DXL266" s="183"/>
      <c r="DXM266" s="183"/>
      <c r="DXN266" s="183"/>
      <c r="DXO266" s="183"/>
      <c r="DXP266" s="183"/>
      <c r="DXQ266" s="183"/>
      <c r="DXR266" s="183"/>
      <c r="DXS266" s="183"/>
      <c r="DXT266" s="183"/>
      <c r="DXU266" s="183"/>
      <c r="DXV266" s="183"/>
      <c r="DXW266" s="183"/>
      <c r="DXX266" s="183"/>
      <c r="DXY266" s="183"/>
      <c r="DXZ266" s="183"/>
      <c r="DYA266" s="183"/>
      <c r="DYB266" s="183"/>
      <c r="DYC266" s="183"/>
      <c r="DYD266" s="183"/>
      <c r="DYE266" s="183"/>
      <c r="DYF266" s="183"/>
      <c r="DYG266" s="183"/>
      <c r="DYH266" s="183"/>
      <c r="DYI266" s="183"/>
      <c r="DYJ266" s="183"/>
      <c r="DYK266" s="183"/>
      <c r="DYL266" s="183"/>
      <c r="DYM266" s="183"/>
      <c r="DYN266" s="183"/>
      <c r="DYO266" s="183"/>
      <c r="DYP266" s="183"/>
      <c r="DYQ266" s="183"/>
      <c r="DYR266" s="183"/>
      <c r="DYS266" s="183"/>
      <c r="DYT266" s="183"/>
      <c r="DYU266" s="183"/>
      <c r="DYV266" s="183"/>
      <c r="DYW266" s="183"/>
      <c r="DYX266" s="183"/>
      <c r="DYY266" s="183"/>
      <c r="DYZ266" s="183"/>
      <c r="DZA266" s="183"/>
      <c r="DZB266" s="183"/>
      <c r="DZC266" s="183"/>
      <c r="DZD266" s="183"/>
      <c r="DZE266" s="183"/>
      <c r="DZF266" s="183"/>
      <c r="DZG266" s="183"/>
      <c r="DZH266" s="183"/>
      <c r="DZI266" s="183"/>
      <c r="DZJ266" s="183"/>
      <c r="DZK266" s="183"/>
      <c r="DZL266" s="183"/>
      <c r="DZM266" s="183"/>
      <c r="DZN266" s="183"/>
      <c r="DZO266" s="183"/>
      <c r="DZP266" s="183"/>
      <c r="DZQ266" s="183"/>
      <c r="DZR266" s="183"/>
      <c r="DZS266" s="183"/>
      <c r="DZT266" s="183"/>
      <c r="DZU266" s="183"/>
      <c r="DZV266" s="183"/>
      <c r="DZW266" s="183"/>
      <c r="DZX266" s="183"/>
      <c r="DZY266" s="183"/>
      <c r="DZZ266" s="183"/>
      <c r="EAA266" s="183"/>
      <c r="EAB266" s="183"/>
      <c r="EAC266" s="183"/>
      <c r="EAD266" s="183"/>
      <c r="EAE266" s="183"/>
      <c r="EAF266" s="183"/>
      <c r="EAG266" s="183"/>
      <c r="EAH266" s="183"/>
      <c r="EAI266" s="183"/>
      <c r="EAJ266" s="183"/>
      <c r="EAK266" s="183"/>
      <c r="EAL266" s="183"/>
      <c r="EAM266" s="183"/>
      <c r="EAN266" s="183"/>
      <c r="EAO266" s="183"/>
      <c r="EAP266" s="183"/>
      <c r="EAQ266" s="183"/>
      <c r="EAR266" s="183"/>
      <c r="EAS266" s="183"/>
      <c r="EAT266" s="183"/>
      <c r="EAU266" s="183"/>
      <c r="EAV266" s="183"/>
      <c r="EAW266" s="183"/>
      <c r="EAX266" s="183"/>
      <c r="EAY266" s="183"/>
      <c r="EAZ266" s="183"/>
      <c r="EBA266" s="183"/>
      <c r="EBB266" s="183"/>
      <c r="EBC266" s="183"/>
      <c r="EBD266" s="183"/>
      <c r="EBE266" s="183"/>
      <c r="EBF266" s="183"/>
      <c r="EBG266" s="183"/>
      <c r="EBH266" s="183"/>
      <c r="EBI266" s="183"/>
      <c r="EBJ266" s="183"/>
      <c r="EBK266" s="183"/>
      <c r="EBL266" s="183"/>
      <c r="EBM266" s="183"/>
      <c r="EBN266" s="183"/>
      <c r="EBO266" s="183"/>
      <c r="EBP266" s="183"/>
      <c r="EBQ266" s="183"/>
      <c r="EBR266" s="183"/>
      <c r="EBS266" s="183"/>
      <c r="EBT266" s="183"/>
      <c r="EBU266" s="183"/>
      <c r="EBV266" s="183"/>
      <c r="EBW266" s="183"/>
      <c r="EBX266" s="183"/>
      <c r="EBY266" s="183"/>
      <c r="EBZ266" s="183"/>
      <c r="ECA266" s="183"/>
      <c r="ECB266" s="183"/>
      <c r="ECC266" s="183"/>
      <c r="ECD266" s="183"/>
      <c r="ECE266" s="183"/>
      <c r="ECF266" s="183"/>
      <c r="ECG266" s="183"/>
      <c r="ECH266" s="183"/>
      <c r="ECI266" s="183"/>
      <c r="ECJ266" s="183"/>
      <c r="ECK266" s="183"/>
      <c r="ECL266" s="183"/>
      <c r="ECM266" s="183"/>
      <c r="ECN266" s="183"/>
      <c r="ECO266" s="183"/>
      <c r="ECP266" s="183"/>
      <c r="ECQ266" s="183"/>
      <c r="ECR266" s="183"/>
      <c r="ECS266" s="183"/>
      <c r="ECT266" s="183"/>
      <c r="ECU266" s="183"/>
      <c r="ECV266" s="183"/>
      <c r="ECW266" s="183"/>
      <c r="ECX266" s="183"/>
      <c r="ECY266" s="183"/>
      <c r="ECZ266" s="183"/>
      <c r="EDA266" s="183"/>
      <c r="EDB266" s="183"/>
      <c r="EDC266" s="183"/>
      <c r="EDD266" s="183"/>
      <c r="EDE266" s="183"/>
      <c r="EDF266" s="183"/>
      <c r="EDG266" s="183"/>
      <c r="EDH266" s="183"/>
      <c r="EDI266" s="183"/>
      <c r="EDJ266" s="183"/>
      <c r="EDK266" s="183"/>
      <c r="EDL266" s="183"/>
      <c r="EDM266" s="183"/>
      <c r="EDN266" s="183"/>
      <c r="EDO266" s="183"/>
      <c r="EDP266" s="183"/>
      <c r="EDQ266" s="183"/>
      <c r="EDR266" s="183"/>
      <c r="EDS266" s="183"/>
      <c r="EDT266" s="183"/>
      <c r="EDU266" s="183"/>
      <c r="EDV266" s="183"/>
      <c r="EDW266" s="183"/>
      <c r="EDX266" s="183"/>
      <c r="EDY266" s="183"/>
      <c r="EDZ266" s="183"/>
      <c r="EEA266" s="183"/>
      <c r="EEB266" s="183"/>
      <c r="EEC266" s="183"/>
      <c r="EED266" s="183"/>
      <c r="EEE266" s="183"/>
      <c r="EEF266" s="183"/>
      <c r="EEG266" s="183"/>
      <c r="EEH266" s="183"/>
      <c r="EEI266" s="183"/>
      <c r="EEJ266" s="183"/>
      <c r="EEK266" s="183"/>
      <c r="EEL266" s="183"/>
      <c r="EEM266" s="183"/>
      <c r="EEN266" s="183"/>
      <c r="EEO266" s="183"/>
      <c r="EEP266" s="183"/>
      <c r="EEQ266" s="183"/>
      <c r="EER266" s="183"/>
      <c r="EES266" s="183"/>
      <c r="EET266" s="183"/>
      <c r="EEU266" s="183"/>
      <c r="EEV266" s="183"/>
      <c r="EEW266" s="183"/>
      <c r="EEX266" s="183"/>
      <c r="EEY266" s="183"/>
      <c r="EEZ266" s="183"/>
      <c r="EFA266" s="183"/>
      <c r="EFB266" s="183"/>
      <c r="EFC266" s="183"/>
      <c r="EFD266" s="183"/>
      <c r="EFE266" s="183"/>
      <c r="EFF266" s="183"/>
      <c r="EFG266" s="183"/>
      <c r="EFH266" s="183"/>
      <c r="EFI266" s="183"/>
      <c r="EFJ266" s="183"/>
      <c r="EFK266" s="183"/>
      <c r="EFL266" s="183"/>
      <c r="EFM266" s="183"/>
      <c r="EFN266" s="183"/>
      <c r="EFO266" s="183"/>
      <c r="EFP266" s="183"/>
      <c r="EFQ266" s="183"/>
      <c r="EFR266" s="183"/>
      <c r="EFS266" s="183"/>
      <c r="EFT266" s="183"/>
      <c r="EFU266" s="183"/>
      <c r="EFV266" s="183"/>
      <c r="EFW266" s="183"/>
      <c r="EFX266" s="183"/>
      <c r="EFY266" s="183"/>
      <c r="EFZ266" s="183"/>
      <c r="EGA266" s="183"/>
      <c r="EGB266" s="183"/>
      <c r="EGC266" s="183"/>
      <c r="EGD266" s="183"/>
      <c r="EGE266" s="183"/>
      <c r="EGF266" s="183"/>
      <c r="EGG266" s="183"/>
      <c r="EGH266" s="183"/>
      <c r="EGI266" s="183"/>
      <c r="EGJ266" s="183"/>
      <c r="EGK266" s="183"/>
      <c r="EGL266" s="183"/>
      <c r="EGM266" s="183"/>
      <c r="EGN266" s="183"/>
      <c r="EGO266" s="183"/>
      <c r="EGP266" s="183"/>
      <c r="EGQ266" s="183"/>
      <c r="EGR266" s="183"/>
      <c r="EGS266" s="183"/>
      <c r="EGT266" s="183"/>
      <c r="EGU266" s="183"/>
      <c r="EGV266" s="183"/>
      <c r="EGW266" s="183"/>
      <c r="EGX266" s="183"/>
      <c r="EGY266" s="183"/>
      <c r="EGZ266" s="183"/>
      <c r="EHA266" s="183"/>
      <c r="EHB266" s="183"/>
      <c r="EHC266" s="183"/>
      <c r="EHD266" s="183"/>
      <c r="EHE266" s="183"/>
      <c r="EHF266" s="183"/>
      <c r="EHG266" s="183"/>
      <c r="EHH266" s="183"/>
      <c r="EHI266" s="183"/>
      <c r="EHJ266" s="183"/>
      <c r="EHK266" s="183"/>
      <c r="EHL266" s="183"/>
      <c r="EHM266" s="183"/>
      <c r="EHN266" s="183"/>
      <c r="EHO266" s="183"/>
      <c r="EHP266" s="183"/>
      <c r="EHQ266" s="183"/>
      <c r="EHR266" s="183"/>
      <c r="EHS266" s="183"/>
      <c r="EHT266" s="183"/>
      <c r="EHU266" s="183"/>
      <c r="EHV266" s="183"/>
      <c r="EHW266" s="183"/>
      <c r="EHX266" s="183"/>
      <c r="EHY266" s="183"/>
      <c r="EHZ266" s="183"/>
      <c r="EIA266" s="183"/>
      <c r="EIB266" s="183"/>
      <c r="EIC266" s="183"/>
      <c r="EID266" s="183"/>
      <c r="EIE266" s="183"/>
      <c r="EIF266" s="183"/>
      <c r="EIG266" s="183"/>
      <c r="EIH266" s="183"/>
      <c r="EII266" s="183"/>
      <c r="EIJ266" s="183"/>
      <c r="EIK266" s="183"/>
      <c r="EIL266" s="183"/>
      <c r="EIM266" s="183"/>
      <c r="EIN266" s="183"/>
      <c r="EIO266" s="183"/>
      <c r="EIP266" s="183"/>
      <c r="EIQ266" s="183"/>
      <c r="EIR266" s="183"/>
      <c r="EIS266" s="183"/>
      <c r="EIT266" s="183"/>
      <c r="EIU266" s="183"/>
      <c r="EIV266" s="183"/>
      <c r="EIW266" s="183"/>
      <c r="EIX266" s="183"/>
      <c r="EIY266" s="183"/>
      <c r="EIZ266" s="183"/>
      <c r="EJA266" s="183"/>
      <c r="EJB266" s="183"/>
      <c r="EJC266" s="183"/>
      <c r="EJD266" s="183"/>
      <c r="EJE266" s="183"/>
      <c r="EJF266" s="183"/>
      <c r="EJG266" s="183"/>
      <c r="EJH266" s="183"/>
      <c r="EJI266" s="183"/>
      <c r="EJJ266" s="183"/>
      <c r="EJK266" s="183"/>
      <c r="EJL266" s="183"/>
      <c r="EJM266" s="183"/>
      <c r="EJN266" s="183"/>
      <c r="EJO266" s="183"/>
      <c r="EJP266" s="183"/>
      <c r="EJQ266" s="183"/>
      <c r="EJR266" s="183"/>
      <c r="EJS266" s="183"/>
      <c r="EJT266" s="183"/>
      <c r="EJU266" s="183"/>
      <c r="EJV266" s="183"/>
      <c r="EJW266" s="183"/>
      <c r="EJX266" s="183"/>
      <c r="EJY266" s="183"/>
      <c r="EJZ266" s="183"/>
      <c r="EKA266" s="183"/>
      <c r="EKB266" s="183"/>
      <c r="EKC266" s="183"/>
      <c r="EKD266" s="183"/>
      <c r="EKE266" s="183"/>
      <c r="EKF266" s="183"/>
      <c r="EKG266" s="183"/>
      <c r="EKH266" s="183"/>
      <c r="EKI266" s="183"/>
      <c r="EKJ266" s="183"/>
      <c r="EKK266" s="183"/>
      <c r="EKL266" s="183"/>
      <c r="EKM266" s="183"/>
      <c r="EKN266" s="183"/>
      <c r="EKO266" s="183"/>
      <c r="EKP266" s="183"/>
      <c r="EKQ266" s="183"/>
      <c r="EKR266" s="183"/>
      <c r="EKS266" s="183"/>
      <c r="EKT266" s="183"/>
      <c r="EKU266" s="183"/>
      <c r="EKV266" s="183"/>
      <c r="EKW266" s="183"/>
      <c r="EKX266" s="183"/>
      <c r="EKY266" s="183"/>
      <c r="EKZ266" s="183"/>
      <c r="ELA266" s="183"/>
      <c r="ELB266" s="183"/>
      <c r="ELC266" s="183"/>
      <c r="ELD266" s="183"/>
      <c r="ELE266" s="183"/>
      <c r="ELF266" s="183"/>
      <c r="ELG266" s="183"/>
      <c r="ELH266" s="183"/>
      <c r="ELI266" s="183"/>
      <c r="ELJ266" s="183"/>
      <c r="ELK266" s="183"/>
      <c r="ELL266" s="183"/>
      <c r="ELM266" s="183"/>
      <c r="ELN266" s="183"/>
      <c r="ELO266" s="183"/>
      <c r="ELP266" s="183"/>
      <c r="ELQ266" s="183"/>
      <c r="ELR266" s="183"/>
      <c r="ELS266" s="183"/>
      <c r="ELT266" s="183"/>
      <c r="ELU266" s="183"/>
      <c r="ELV266" s="183"/>
      <c r="ELW266" s="183"/>
      <c r="ELX266" s="183"/>
      <c r="ELY266" s="183"/>
      <c r="ELZ266" s="183"/>
      <c r="EMA266" s="183"/>
      <c r="EMB266" s="183"/>
      <c r="EMC266" s="183"/>
      <c r="EMD266" s="183"/>
      <c r="EME266" s="183"/>
      <c r="EMF266" s="183"/>
      <c r="EMG266" s="183"/>
      <c r="EMH266" s="183"/>
      <c r="EMI266" s="183"/>
      <c r="EMJ266" s="183"/>
      <c r="EMK266" s="183"/>
      <c r="EML266" s="183"/>
      <c r="EMM266" s="183"/>
      <c r="EMN266" s="183"/>
      <c r="EMO266" s="183"/>
      <c r="EMP266" s="183"/>
      <c r="EMQ266" s="183"/>
      <c r="EMR266" s="183"/>
      <c r="EMS266" s="183"/>
      <c r="EMT266" s="183"/>
      <c r="EMU266" s="183"/>
      <c r="EMV266" s="183"/>
      <c r="EMW266" s="183"/>
      <c r="EMX266" s="183"/>
      <c r="EMY266" s="183"/>
      <c r="EMZ266" s="183"/>
      <c r="ENA266" s="183"/>
      <c r="ENB266" s="183"/>
      <c r="ENC266" s="183"/>
      <c r="END266" s="183"/>
      <c r="ENE266" s="183"/>
      <c r="ENF266" s="183"/>
      <c r="ENG266" s="183"/>
      <c r="ENH266" s="183"/>
      <c r="ENI266" s="183"/>
      <c r="ENJ266" s="183"/>
      <c r="ENK266" s="183"/>
      <c r="ENL266" s="183"/>
      <c r="ENM266" s="183"/>
      <c r="ENN266" s="183"/>
      <c r="ENO266" s="183"/>
      <c r="ENP266" s="183"/>
      <c r="ENQ266" s="183"/>
      <c r="ENR266" s="183"/>
      <c r="ENS266" s="183"/>
      <c r="ENT266" s="183"/>
      <c r="ENU266" s="183"/>
      <c r="ENV266" s="183"/>
      <c r="ENW266" s="183"/>
      <c r="ENX266" s="183"/>
      <c r="ENY266" s="183"/>
      <c r="ENZ266" s="183"/>
      <c r="EOA266" s="183"/>
      <c r="EOB266" s="183"/>
      <c r="EOC266" s="183"/>
      <c r="EOD266" s="183"/>
      <c r="EOE266" s="183"/>
      <c r="EOF266" s="183"/>
      <c r="EOG266" s="183"/>
      <c r="EOH266" s="183"/>
      <c r="EOI266" s="183"/>
      <c r="EOJ266" s="183"/>
      <c r="EOK266" s="183"/>
      <c r="EOL266" s="183"/>
      <c r="EOM266" s="183"/>
      <c r="EON266" s="183"/>
      <c r="EOO266" s="183"/>
      <c r="EOP266" s="183"/>
      <c r="EOQ266" s="183"/>
      <c r="EOR266" s="183"/>
      <c r="EOS266" s="183"/>
      <c r="EOT266" s="183"/>
      <c r="EOU266" s="183"/>
      <c r="EOV266" s="183"/>
      <c r="EOW266" s="183"/>
      <c r="EOX266" s="183"/>
      <c r="EOY266" s="183"/>
      <c r="EOZ266" s="183"/>
      <c r="EPA266" s="183"/>
      <c r="EPB266" s="183"/>
      <c r="EPC266" s="183"/>
      <c r="EPD266" s="183"/>
      <c r="EPE266" s="183"/>
      <c r="EPF266" s="183"/>
      <c r="EPG266" s="183"/>
      <c r="EPH266" s="183"/>
      <c r="EPI266" s="183"/>
      <c r="EPJ266" s="183"/>
      <c r="EPK266" s="183"/>
      <c r="EPL266" s="183"/>
      <c r="EPM266" s="183"/>
      <c r="EPN266" s="183"/>
      <c r="EPO266" s="183"/>
      <c r="EPP266" s="183"/>
      <c r="EPQ266" s="183"/>
      <c r="EPR266" s="183"/>
      <c r="EPS266" s="183"/>
      <c r="EPT266" s="183"/>
      <c r="EPU266" s="183"/>
      <c r="EPV266" s="183"/>
      <c r="EPW266" s="183"/>
      <c r="EPX266" s="183"/>
      <c r="EPY266" s="183"/>
      <c r="EPZ266" s="183"/>
      <c r="EQA266" s="183"/>
      <c r="EQB266" s="183"/>
      <c r="EQC266" s="183"/>
      <c r="EQD266" s="183"/>
      <c r="EQE266" s="183"/>
      <c r="EQF266" s="183"/>
      <c r="EQG266" s="183"/>
      <c r="EQH266" s="183"/>
      <c r="EQI266" s="183"/>
      <c r="EQJ266" s="183"/>
      <c r="EQK266" s="183"/>
      <c r="EQL266" s="183"/>
      <c r="EQM266" s="183"/>
      <c r="EQN266" s="183"/>
      <c r="EQO266" s="183"/>
      <c r="EQP266" s="183"/>
      <c r="EQQ266" s="183"/>
      <c r="EQR266" s="183"/>
      <c r="EQS266" s="183"/>
      <c r="EQT266" s="183"/>
      <c r="EQU266" s="183"/>
      <c r="EQV266" s="183"/>
      <c r="EQW266" s="183"/>
      <c r="EQX266" s="183"/>
      <c r="EQY266" s="183"/>
      <c r="EQZ266" s="183"/>
      <c r="ERA266" s="183"/>
      <c r="ERB266" s="183"/>
      <c r="ERC266" s="183"/>
      <c r="ERD266" s="183"/>
      <c r="ERE266" s="183"/>
      <c r="ERF266" s="183"/>
      <c r="ERG266" s="183"/>
      <c r="ERH266" s="183"/>
      <c r="ERI266" s="183"/>
      <c r="ERJ266" s="183"/>
      <c r="ERK266" s="183"/>
      <c r="ERL266" s="183"/>
      <c r="ERM266" s="183"/>
      <c r="ERN266" s="183"/>
      <c r="ERO266" s="183"/>
      <c r="ERP266" s="183"/>
      <c r="ERQ266" s="183"/>
      <c r="ERR266" s="183"/>
      <c r="ERS266" s="183"/>
      <c r="ERT266" s="183"/>
      <c r="ERU266" s="183"/>
      <c r="ERV266" s="183"/>
      <c r="ERW266" s="183"/>
      <c r="ERX266" s="183"/>
      <c r="ERY266" s="183"/>
      <c r="ERZ266" s="183"/>
      <c r="ESA266" s="183"/>
      <c r="ESB266" s="183"/>
      <c r="ESC266" s="183"/>
      <c r="ESD266" s="183"/>
      <c r="ESE266" s="183"/>
      <c r="ESF266" s="183"/>
      <c r="ESG266" s="183"/>
      <c r="ESH266" s="183"/>
      <c r="ESI266" s="183"/>
      <c r="ESJ266" s="183"/>
      <c r="ESK266" s="183"/>
      <c r="ESL266" s="183"/>
      <c r="ESM266" s="183"/>
      <c r="ESN266" s="183"/>
      <c r="ESO266" s="183"/>
      <c r="ESP266" s="183"/>
      <c r="ESQ266" s="183"/>
      <c r="ESR266" s="183"/>
      <c r="ESS266" s="183"/>
      <c r="EST266" s="183"/>
      <c r="ESU266" s="183"/>
      <c r="ESV266" s="183"/>
      <c r="ESW266" s="183"/>
      <c r="ESX266" s="183"/>
      <c r="ESY266" s="183"/>
      <c r="ESZ266" s="183"/>
      <c r="ETA266" s="183"/>
      <c r="ETB266" s="183"/>
      <c r="ETC266" s="183"/>
      <c r="ETD266" s="183"/>
      <c r="ETE266" s="183"/>
      <c r="ETF266" s="183"/>
      <c r="ETG266" s="183"/>
      <c r="ETH266" s="183"/>
      <c r="ETI266" s="183"/>
      <c r="ETJ266" s="183"/>
      <c r="ETK266" s="183"/>
      <c r="ETL266" s="183"/>
      <c r="ETM266" s="183"/>
      <c r="ETN266" s="183"/>
      <c r="ETO266" s="183"/>
      <c r="ETP266" s="183"/>
      <c r="ETQ266" s="183"/>
      <c r="ETR266" s="183"/>
      <c r="ETS266" s="183"/>
      <c r="ETT266" s="183"/>
      <c r="ETU266" s="183"/>
      <c r="ETV266" s="183"/>
      <c r="ETW266" s="183"/>
      <c r="ETX266" s="183"/>
      <c r="ETY266" s="183"/>
      <c r="ETZ266" s="183"/>
      <c r="EUA266" s="183"/>
      <c r="EUB266" s="183"/>
      <c r="EUC266" s="183"/>
      <c r="EUD266" s="183"/>
      <c r="EUE266" s="183"/>
      <c r="EUF266" s="183"/>
      <c r="EUG266" s="183"/>
      <c r="EUH266" s="183"/>
      <c r="EUI266" s="183"/>
      <c r="EUJ266" s="183"/>
      <c r="EUK266" s="183"/>
      <c r="EUL266" s="183"/>
      <c r="EUM266" s="183"/>
      <c r="EUN266" s="183"/>
      <c r="EUO266" s="183"/>
      <c r="EUP266" s="183"/>
      <c r="EUQ266" s="183"/>
      <c r="EUR266" s="183"/>
      <c r="EUS266" s="183"/>
      <c r="EUT266" s="183"/>
      <c r="EUU266" s="183"/>
      <c r="EUV266" s="183"/>
      <c r="EUW266" s="183"/>
      <c r="EUX266" s="183"/>
      <c r="EUY266" s="183"/>
      <c r="EUZ266" s="183"/>
      <c r="EVA266" s="183"/>
      <c r="EVB266" s="183"/>
      <c r="EVC266" s="183"/>
      <c r="EVD266" s="183"/>
      <c r="EVE266" s="183"/>
      <c r="EVF266" s="183"/>
      <c r="EVG266" s="183"/>
      <c r="EVH266" s="183"/>
      <c r="EVI266" s="183"/>
      <c r="EVJ266" s="183"/>
      <c r="EVK266" s="183"/>
      <c r="EVL266" s="183"/>
      <c r="EVM266" s="183"/>
      <c r="EVN266" s="183"/>
      <c r="EVO266" s="183"/>
      <c r="EVP266" s="183"/>
      <c r="EVQ266" s="183"/>
      <c r="EVR266" s="183"/>
      <c r="EVS266" s="183"/>
      <c r="EVT266" s="183"/>
      <c r="EVU266" s="183"/>
      <c r="EVV266" s="183"/>
      <c r="EVW266" s="183"/>
      <c r="EVX266" s="183"/>
      <c r="EVY266" s="183"/>
      <c r="EVZ266" s="183"/>
      <c r="EWA266" s="183"/>
      <c r="EWB266" s="183"/>
      <c r="EWC266" s="183"/>
      <c r="EWD266" s="183"/>
      <c r="EWE266" s="183"/>
      <c r="EWF266" s="183"/>
      <c r="EWG266" s="183"/>
      <c r="EWH266" s="183"/>
      <c r="EWI266" s="183"/>
      <c r="EWJ266" s="183"/>
      <c r="EWK266" s="183"/>
      <c r="EWL266" s="183"/>
      <c r="EWM266" s="183"/>
      <c r="EWN266" s="183"/>
      <c r="EWO266" s="183"/>
      <c r="EWP266" s="183"/>
      <c r="EWQ266" s="183"/>
      <c r="EWR266" s="183"/>
      <c r="EWS266" s="183"/>
      <c r="EWT266" s="183"/>
      <c r="EWU266" s="183"/>
      <c r="EWV266" s="183"/>
      <c r="EWW266" s="183"/>
      <c r="EWX266" s="183"/>
      <c r="EWY266" s="183"/>
      <c r="EWZ266" s="183"/>
      <c r="EXA266" s="183"/>
      <c r="EXB266" s="183"/>
      <c r="EXC266" s="183"/>
      <c r="EXD266" s="183"/>
      <c r="EXE266" s="183"/>
      <c r="EXF266" s="183"/>
      <c r="EXG266" s="183"/>
      <c r="EXH266" s="183"/>
      <c r="EXI266" s="183"/>
      <c r="EXJ266" s="183"/>
      <c r="EXK266" s="183"/>
      <c r="EXL266" s="183"/>
      <c r="EXM266" s="183"/>
      <c r="EXN266" s="183"/>
      <c r="EXO266" s="183"/>
      <c r="EXP266" s="183"/>
      <c r="EXQ266" s="183"/>
      <c r="EXR266" s="183"/>
      <c r="EXS266" s="183"/>
      <c r="EXT266" s="183"/>
      <c r="EXU266" s="183"/>
      <c r="EXV266" s="183"/>
      <c r="EXW266" s="183"/>
      <c r="EXX266" s="183"/>
      <c r="EXY266" s="183"/>
      <c r="EXZ266" s="183"/>
      <c r="EYA266" s="183"/>
      <c r="EYB266" s="183"/>
      <c r="EYC266" s="183"/>
      <c r="EYD266" s="183"/>
      <c r="EYE266" s="183"/>
      <c r="EYF266" s="183"/>
      <c r="EYG266" s="183"/>
      <c r="EYH266" s="183"/>
      <c r="EYI266" s="183"/>
      <c r="EYJ266" s="183"/>
      <c r="EYK266" s="183"/>
      <c r="EYL266" s="183"/>
      <c r="EYM266" s="183"/>
      <c r="EYN266" s="183"/>
      <c r="EYO266" s="183"/>
      <c r="EYP266" s="183"/>
      <c r="EYQ266" s="183"/>
      <c r="EYR266" s="183"/>
      <c r="EYS266" s="183"/>
      <c r="EYT266" s="183"/>
      <c r="EYU266" s="183"/>
      <c r="EYV266" s="183"/>
      <c r="EYW266" s="183"/>
      <c r="EYX266" s="183"/>
      <c r="EYY266" s="183"/>
      <c r="EYZ266" s="183"/>
      <c r="EZA266" s="183"/>
      <c r="EZB266" s="183"/>
      <c r="EZC266" s="183"/>
      <c r="EZD266" s="183"/>
      <c r="EZE266" s="183"/>
      <c r="EZF266" s="183"/>
      <c r="EZG266" s="183"/>
      <c r="EZH266" s="183"/>
      <c r="EZI266" s="183"/>
      <c r="EZJ266" s="183"/>
      <c r="EZK266" s="183"/>
      <c r="EZL266" s="183"/>
      <c r="EZM266" s="183"/>
      <c r="EZN266" s="183"/>
      <c r="EZO266" s="183"/>
      <c r="EZP266" s="183"/>
      <c r="EZQ266" s="183"/>
      <c r="EZR266" s="183"/>
      <c r="EZS266" s="183"/>
      <c r="EZT266" s="183"/>
      <c r="EZU266" s="183"/>
      <c r="EZV266" s="183"/>
      <c r="EZW266" s="183"/>
      <c r="EZX266" s="183"/>
      <c r="EZY266" s="183"/>
      <c r="EZZ266" s="183"/>
      <c r="FAA266" s="183"/>
      <c r="FAB266" s="183"/>
      <c r="FAC266" s="183"/>
      <c r="FAD266" s="183"/>
      <c r="FAE266" s="183"/>
      <c r="FAF266" s="183"/>
      <c r="FAG266" s="183"/>
      <c r="FAH266" s="183"/>
      <c r="FAI266" s="183"/>
      <c r="FAJ266" s="183"/>
      <c r="FAK266" s="183"/>
      <c r="FAL266" s="183"/>
      <c r="FAM266" s="183"/>
      <c r="FAN266" s="183"/>
      <c r="FAO266" s="183"/>
      <c r="FAP266" s="183"/>
      <c r="FAQ266" s="183"/>
      <c r="FAR266" s="183"/>
      <c r="FAS266" s="183"/>
      <c r="FAT266" s="183"/>
      <c r="FAU266" s="183"/>
      <c r="FAV266" s="183"/>
      <c r="FAW266" s="183"/>
      <c r="FAX266" s="183"/>
      <c r="FAY266" s="183"/>
      <c r="FAZ266" s="183"/>
      <c r="FBA266" s="183"/>
      <c r="FBB266" s="183"/>
      <c r="FBC266" s="183"/>
      <c r="FBD266" s="183"/>
      <c r="FBE266" s="183"/>
      <c r="FBF266" s="183"/>
      <c r="FBG266" s="183"/>
      <c r="FBH266" s="183"/>
      <c r="FBI266" s="183"/>
      <c r="FBJ266" s="183"/>
      <c r="FBK266" s="183"/>
      <c r="FBL266" s="183"/>
      <c r="FBM266" s="183"/>
      <c r="FBN266" s="183"/>
      <c r="FBO266" s="183"/>
      <c r="FBP266" s="183"/>
      <c r="FBQ266" s="183"/>
      <c r="FBR266" s="183"/>
      <c r="FBS266" s="183"/>
      <c r="FBT266" s="183"/>
      <c r="FBU266" s="183"/>
      <c r="FBV266" s="183"/>
      <c r="FBW266" s="183"/>
      <c r="FBX266" s="183"/>
      <c r="FBY266" s="183"/>
      <c r="FBZ266" s="183"/>
      <c r="FCA266" s="183"/>
      <c r="FCB266" s="183"/>
      <c r="FCC266" s="183"/>
      <c r="FCD266" s="183"/>
      <c r="FCE266" s="183"/>
      <c r="FCF266" s="183"/>
      <c r="FCG266" s="183"/>
      <c r="FCH266" s="183"/>
      <c r="FCI266" s="183"/>
      <c r="FCJ266" s="183"/>
      <c r="FCK266" s="183"/>
      <c r="FCL266" s="183"/>
      <c r="FCM266" s="183"/>
      <c r="FCN266" s="183"/>
      <c r="FCO266" s="183"/>
      <c r="FCP266" s="183"/>
      <c r="FCQ266" s="183"/>
      <c r="FCR266" s="183"/>
      <c r="FCS266" s="183"/>
      <c r="FCT266" s="183"/>
      <c r="FCU266" s="183"/>
      <c r="FCV266" s="183"/>
      <c r="FCW266" s="183"/>
      <c r="FCX266" s="183"/>
      <c r="FCY266" s="183"/>
      <c r="FCZ266" s="183"/>
      <c r="FDA266" s="183"/>
      <c r="FDB266" s="183"/>
      <c r="FDC266" s="183"/>
      <c r="FDD266" s="183"/>
      <c r="FDE266" s="183"/>
      <c r="FDF266" s="183"/>
      <c r="FDG266" s="183"/>
      <c r="FDH266" s="183"/>
      <c r="FDI266" s="183"/>
      <c r="FDJ266" s="183"/>
      <c r="FDK266" s="183"/>
      <c r="FDL266" s="183"/>
      <c r="FDM266" s="183"/>
      <c r="FDN266" s="183"/>
      <c r="FDO266" s="183"/>
      <c r="FDP266" s="183"/>
      <c r="FDQ266" s="183"/>
      <c r="FDR266" s="183"/>
      <c r="FDS266" s="183"/>
      <c r="FDT266" s="183"/>
      <c r="FDU266" s="183"/>
      <c r="FDV266" s="183"/>
      <c r="FDW266" s="183"/>
      <c r="FDX266" s="183"/>
      <c r="FDY266" s="183"/>
      <c r="FDZ266" s="183"/>
      <c r="FEA266" s="183"/>
      <c r="FEB266" s="183"/>
      <c r="FEC266" s="183"/>
      <c r="FED266" s="183"/>
      <c r="FEE266" s="183"/>
      <c r="FEF266" s="183"/>
      <c r="FEG266" s="183"/>
      <c r="FEH266" s="183"/>
      <c r="FEI266" s="183"/>
      <c r="FEJ266" s="183"/>
      <c r="FEK266" s="183"/>
      <c r="FEL266" s="183"/>
      <c r="FEM266" s="183"/>
      <c r="FEN266" s="183"/>
      <c r="FEO266" s="183"/>
      <c r="FEP266" s="183"/>
      <c r="FEQ266" s="183"/>
      <c r="FER266" s="183"/>
      <c r="FES266" s="183"/>
      <c r="FET266" s="183"/>
      <c r="FEU266" s="183"/>
      <c r="FEV266" s="183"/>
      <c r="FEW266" s="183"/>
      <c r="FEX266" s="183"/>
      <c r="FEY266" s="183"/>
      <c r="FEZ266" s="183"/>
      <c r="FFA266" s="183"/>
      <c r="FFB266" s="183"/>
      <c r="FFC266" s="183"/>
      <c r="FFD266" s="183"/>
      <c r="FFE266" s="183"/>
      <c r="FFF266" s="183"/>
      <c r="FFG266" s="183"/>
      <c r="FFH266" s="183"/>
      <c r="FFI266" s="183"/>
      <c r="FFJ266" s="183"/>
      <c r="FFK266" s="183"/>
      <c r="FFL266" s="183"/>
      <c r="FFM266" s="183"/>
      <c r="FFN266" s="183"/>
      <c r="FFO266" s="183"/>
      <c r="FFP266" s="183"/>
      <c r="FFQ266" s="183"/>
      <c r="FFR266" s="183"/>
      <c r="FFS266" s="183"/>
      <c r="FFT266" s="183"/>
      <c r="FFU266" s="183"/>
      <c r="FFV266" s="183"/>
      <c r="FFW266" s="183"/>
      <c r="FFX266" s="183"/>
      <c r="FFY266" s="183"/>
      <c r="FFZ266" s="183"/>
      <c r="FGA266" s="183"/>
      <c r="FGB266" s="183"/>
      <c r="FGC266" s="183"/>
      <c r="FGD266" s="183"/>
      <c r="FGE266" s="183"/>
      <c r="FGF266" s="183"/>
      <c r="FGG266" s="183"/>
      <c r="FGH266" s="183"/>
      <c r="FGI266" s="183"/>
      <c r="FGJ266" s="183"/>
      <c r="FGK266" s="183"/>
      <c r="FGL266" s="183"/>
      <c r="FGM266" s="183"/>
      <c r="FGN266" s="183"/>
      <c r="FGO266" s="183"/>
      <c r="FGP266" s="183"/>
      <c r="FGQ266" s="183"/>
      <c r="FGR266" s="183"/>
      <c r="FGS266" s="183"/>
      <c r="FGT266" s="183"/>
      <c r="FGU266" s="183"/>
      <c r="FGV266" s="183"/>
      <c r="FGW266" s="183"/>
      <c r="FGX266" s="183"/>
      <c r="FGY266" s="183"/>
      <c r="FGZ266" s="183"/>
      <c r="FHA266" s="183"/>
      <c r="FHB266" s="183"/>
      <c r="FHC266" s="183"/>
      <c r="FHD266" s="183"/>
      <c r="FHE266" s="183"/>
      <c r="FHF266" s="183"/>
      <c r="FHG266" s="183"/>
      <c r="FHH266" s="183"/>
      <c r="FHI266" s="183"/>
      <c r="FHJ266" s="183"/>
      <c r="FHK266" s="183"/>
      <c r="FHL266" s="183"/>
      <c r="FHM266" s="183"/>
      <c r="FHN266" s="183"/>
      <c r="FHO266" s="183"/>
      <c r="FHP266" s="183"/>
      <c r="FHQ266" s="183"/>
      <c r="FHR266" s="183"/>
      <c r="FHS266" s="183"/>
      <c r="FHT266" s="183"/>
      <c r="FHU266" s="183"/>
      <c r="FHV266" s="183"/>
      <c r="FHW266" s="183"/>
      <c r="FHX266" s="183"/>
      <c r="FHY266" s="183"/>
      <c r="FHZ266" s="183"/>
      <c r="FIA266" s="183"/>
      <c r="FIB266" s="183"/>
      <c r="FIC266" s="183"/>
      <c r="FID266" s="183"/>
      <c r="FIE266" s="183"/>
      <c r="FIF266" s="183"/>
      <c r="FIG266" s="183"/>
      <c r="FIH266" s="183"/>
      <c r="FII266" s="183"/>
      <c r="FIJ266" s="183"/>
      <c r="FIK266" s="183"/>
      <c r="FIL266" s="183"/>
      <c r="FIM266" s="183"/>
      <c r="FIN266" s="183"/>
      <c r="FIO266" s="183"/>
      <c r="FIP266" s="183"/>
      <c r="FIQ266" s="183"/>
      <c r="FIR266" s="183"/>
      <c r="FIS266" s="183"/>
      <c r="FIT266" s="183"/>
      <c r="FIU266" s="183"/>
      <c r="FIV266" s="183"/>
      <c r="FIW266" s="183"/>
      <c r="FIX266" s="183"/>
      <c r="FIY266" s="183"/>
      <c r="FIZ266" s="183"/>
      <c r="FJA266" s="183"/>
      <c r="FJB266" s="183"/>
      <c r="FJC266" s="183"/>
      <c r="FJD266" s="183"/>
      <c r="FJE266" s="183"/>
      <c r="FJF266" s="183"/>
      <c r="FJG266" s="183"/>
      <c r="FJH266" s="183"/>
      <c r="FJI266" s="183"/>
      <c r="FJJ266" s="183"/>
      <c r="FJK266" s="183"/>
      <c r="FJL266" s="183"/>
      <c r="FJM266" s="183"/>
      <c r="FJN266" s="183"/>
      <c r="FJO266" s="183"/>
      <c r="FJP266" s="183"/>
      <c r="FJQ266" s="183"/>
      <c r="FJR266" s="183"/>
      <c r="FJS266" s="183"/>
      <c r="FJT266" s="183"/>
      <c r="FJU266" s="183"/>
      <c r="FJV266" s="183"/>
      <c r="FJW266" s="183"/>
      <c r="FJX266" s="183"/>
      <c r="FJY266" s="183"/>
      <c r="FJZ266" s="183"/>
      <c r="FKA266" s="183"/>
      <c r="FKB266" s="183"/>
      <c r="FKC266" s="183"/>
      <c r="FKD266" s="183"/>
      <c r="FKE266" s="183"/>
      <c r="FKF266" s="183"/>
      <c r="FKG266" s="183"/>
      <c r="FKH266" s="183"/>
      <c r="FKI266" s="183"/>
      <c r="FKJ266" s="183"/>
      <c r="FKK266" s="183"/>
      <c r="FKL266" s="183"/>
      <c r="FKM266" s="183"/>
      <c r="FKN266" s="183"/>
      <c r="FKO266" s="183"/>
      <c r="FKP266" s="183"/>
      <c r="FKQ266" s="183"/>
      <c r="FKR266" s="183"/>
      <c r="FKS266" s="183"/>
      <c r="FKT266" s="183"/>
      <c r="FKU266" s="183"/>
      <c r="FKV266" s="183"/>
      <c r="FKW266" s="183"/>
      <c r="FKX266" s="183"/>
      <c r="FKY266" s="183"/>
      <c r="FKZ266" s="183"/>
      <c r="FLA266" s="183"/>
      <c r="FLB266" s="183"/>
      <c r="FLC266" s="183"/>
      <c r="FLD266" s="183"/>
      <c r="FLE266" s="183"/>
      <c r="FLF266" s="183"/>
      <c r="FLG266" s="183"/>
      <c r="FLH266" s="183"/>
      <c r="FLI266" s="183"/>
      <c r="FLJ266" s="183"/>
      <c r="FLK266" s="183"/>
      <c r="FLL266" s="183"/>
      <c r="FLM266" s="183"/>
      <c r="FLN266" s="183"/>
      <c r="FLO266" s="183"/>
      <c r="FLP266" s="183"/>
      <c r="FLQ266" s="183"/>
      <c r="FLR266" s="183"/>
      <c r="FLS266" s="183"/>
      <c r="FLT266" s="183"/>
      <c r="FLU266" s="183"/>
      <c r="FLV266" s="183"/>
      <c r="FLW266" s="183"/>
      <c r="FLX266" s="183"/>
      <c r="FLY266" s="183"/>
      <c r="FLZ266" s="183"/>
      <c r="FMA266" s="183"/>
      <c r="FMB266" s="183"/>
      <c r="FMC266" s="183"/>
      <c r="FMD266" s="183"/>
      <c r="FME266" s="183"/>
      <c r="FMF266" s="183"/>
      <c r="FMG266" s="183"/>
      <c r="FMH266" s="183"/>
      <c r="FMI266" s="183"/>
      <c r="FMJ266" s="183"/>
      <c r="FMK266" s="183"/>
      <c r="FML266" s="183"/>
      <c r="FMM266" s="183"/>
      <c r="FMN266" s="183"/>
      <c r="FMO266" s="183"/>
      <c r="FMP266" s="183"/>
      <c r="FMQ266" s="183"/>
      <c r="FMR266" s="183"/>
      <c r="FMS266" s="183"/>
      <c r="FMT266" s="183"/>
      <c r="FMU266" s="183"/>
      <c r="FMV266" s="183"/>
      <c r="FMW266" s="183"/>
      <c r="FMX266" s="183"/>
      <c r="FMY266" s="183"/>
      <c r="FMZ266" s="183"/>
      <c r="FNA266" s="183"/>
      <c r="FNB266" s="183"/>
      <c r="FNC266" s="183"/>
      <c r="FND266" s="183"/>
      <c r="FNE266" s="183"/>
      <c r="FNF266" s="183"/>
      <c r="FNG266" s="183"/>
      <c r="FNH266" s="183"/>
      <c r="FNI266" s="183"/>
      <c r="FNJ266" s="183"/>
      <c r="FNK266" s="183"/>
      <c r="FNL266" s="183"/>
      <c r="FNM266" s="183"/>
      <c r="FNN266" s="183"/>
      <c r="FNO266" s="183"/>
      <c r="FNP266" s="183"/>
      <c r="FNQ266" s="183"/>
      <c r="FNR266" s="183"/>
      <c r="FNS266" s="183"/>
      <c r="FNT266" s="183"/>
      <c r="FNU266" s="183"/>
      <c r="FNV266" s="183"/>
      <c r="FNW266" s="183"/>
      <c r="FNX266" s="183"/>
      <c r="FNY266" s="183"/>
      <c r="FNZ266" s="183"/>
      <c r="FOA266" s="183"/>
      <c r="FOB266" s="183"/>
      <c r="FOC266" s="183"/>
      <c r="FOD266" s="183"/>
      <c r="FOE266" s="183"/>
      <c r="FOF266" s="183"/>
      <c r="FOG266" s="183"/>
      <c r="FOH266" s="183"/>
      <c r="FOI266" s="183"/>
      <c r="FOJ266" s="183"/>
      <c r="FOK266" s="183"/>
      <c r="FOL266" s="183"/>
      <c r="FOM266" s="183"/>
      <c r="FON266" s="183"/>
      <c r="FOO266" s="183"/>
      <c r="FOP266" s="183"/>
      <c r="FOQ266" s="183"/>
      <c r="FOR266" s="183"/>
      <c r="FOS266" s="183"/>
      <c r="FOT266" s="183"/>
      <c r="FOU266" s="183"/>
      <c r="FOV266" s="183"/>
      <c r="FOW266" s="183"/>
      <c r="FOX266" s="183"/>
      <c r="FOY266" s="183"/>
      <c r="FOZ266" s="183"/>
      <c r="FPA266" s="183"/>
      <c r="FPB266" s="183"/>
      <c r="FPC266" s="183"/>
      <c r="FPD266" s="183"/>
      <c r="FPE266" s="183"/>
      <c r="FPF266" s="183"/>
      <c r="FPG266" s="183"/>
      <c r="FPH266" s="183"/>
      <c r="FPI266" s="183"/>
      <c r="FPJ266" s="183"/>
      <c r="FPK266" s="183"/>
      <c r="FPL266" s="183"/>
      <c r="FPM266" s="183"/>
      <c r="FPN266" s="183"/>
      <c r="FPO266" s="183"/>
      <c r="FPP266" s="183"/>
      <c r="FPQ266" s="183"/>
      <c r="FPR266" s="183"/>
      <c r="FPS266" s="183"/>
      <c r="FPT266" s="183"/>
      <c r="FPU266" s="183"/>
      <c r="FPV266" s="183"/>
      <c r="FPW266" s="183"/>
      <c r="FPX266" s="183"/>
      <c r="FPY266" s="183"/>
      <c r="FPZ266" s="183"/>
      <c r="FQA266" s="183"/>
      <c r="FQB266" s="183"/>
      <c r="FQC266" s="183"/>
      <c r="FQD266" s="183"/>
      <c r="FQE266" s="183"/>
      <c r="FQF266" s="183"/>
      <c r="FQG266" s="183"/>
      <c r="FQH266" s="183"/>
      <c r="FQI266" s="183"/>
      <c r="FQJ266" s="183"/>
      <c r="FQK266" s="183"/>
      <c r="FQL266" s="183"/>
      <c r="FQM266" s="183"/>
      <c r="FQN266" s="183"/>
      <c r="FQO266" s="183"/>
      <c r="FQP266" s="183"/>
      <c r="FQQ266" s="183"/>
      <c r="FQR266" s="183"/>
      <c r="FQS266" s="183"/>
      <c r="FQT266" s="183"/>
      <c r="FQU266" s="183"/>
      <c r="FQV266" s="183"/>
      <c r="FQW266" s="183"/>
      <c r="FQX266" s="183"/>
      <c r="FQY266" s="183"/>
      <c r="FQZ266" s="183"/>
      <c r="FRA266" s="183"/>
      <c r="FRB266" s="183"/>
      <c r="FRC266" s="183"/>
      <c r="FRD266" s="183"/>
      <c r="FRE266" s="183"/>
      <c r="FRF266" s="183"/>
      <c r="FRG266" s="183"/>
      <c r="FRH266" s="183"/>
      <c r="FRI266" s="183"/>
      <c r="FRJ266" s="183"/>
      <c r="FRK266" s="183"/>
      <c r="FRL266" s="183"/>
      <c r="FRM266" s="183"/>
      <c r="FRN266" s="183"/>
      <c r="FRO266" s="183"/>
      <c r="FRP266" s="183"/>
      <c r="FRQ266" s="183"/>
      <c r="FRR266" s="183"/>
      <c r="FRS266" s="183"/>
      <c r="FRT266" s="183"/>
      <c r="FRU266" s="183"/>
      <c r="FRV266" s="183"/>
      <c r="FRW266" s="183"/>
      <c r="FRX266" s="183"/>
      <c r="FRY266" s="183"/>
      <c r="FRZ266" s="183"/>
      <c r="FSA266" s="183"/>
      <c r="FSB266" s="183"/>
      <c r="FSC266" s="183"/>
      <c r="FSD266" s="183"/>
      <c r="FSE266" s="183"/>
      <c r="FSF266" s="183"/>
      <c r="FSG266" s="183"/>
      <c r="FSH266" s="183"/>
      <c r="FSI266" s="183"/>
      <c r="FSJ266" s="183"/>
      <c r="FSK266" s="183"/>
      <c r="FSL266" s="183"/>
      <c r="FSM266" s="183"/>
      <c r="FSN266" s="183"/>
      <c r="FSO266" s="183"/>
      <c r="FSP266" s="183"/>
      <c r="FSQ266" s="183"/>
      <c r="FSR266" s="183"/>
      <c r="FSS266" s="183"/>
      <c r="FST266" s="183"/>
      <c r="FSU266" s="183"/>
      <c r="FSV266" s="183"/>
      <c r="FSW266" s="183"/>
      <c r="FSX266" s="183"/>
      <c r="FSY266" s="183"/>
      <c r="FSZ266" s="183"/>
      <c r="FTA266" s="183"/>
      <c r="FTB266" s="183"/>
      <c r="FTC266" s="183"/>
      <c r="FTD266" s="183"/>
      <c r="FTE266" s="183"/>
      <c r="FTF266" s="183"/>
      <c r="FTG266" s="183"/>
      <c r="FTH266" s="183"/>
      <c r="FTI266" s="183"/>
      <c r="FTJ266" s="183"/>
      <c r="FTK266" s="183"/>
      <c r="FTL266" s="183"/>
      <c r="FTM266" s="183"/>
      <c r="FTN266" s="183"/>
      <c r="FTO266" s="183"/>
      <c r="FTP266" s="183"/>
      <c r="FTQ266" s="183"/>
      <c r="FTR266" s="183"/>
      <c r="FTS266" s="183"/>
      <c r="FTT266" s="183"/>
      <c r="FTU266" s="183"/>
      <c r="FTV266" s="183"/>
      <c r="FTW266" s="183"/>
      <c r="FTX266" s="183"/>
      <c r="FTY266" s="183"/>
      <c r="FTZ266" s="183"/>
      <c r="FUA266" s="183"/>
      <c r="FUB266" s="183"/>
      <c r="FUC266" s="183"/>
      <c r="FUD266" s="183"/>
      <c r="FUE266" s="183"/>
      <c r="FUF266" s="183"/>
      <c r="FUG266" s="183"/>
      <c r="FUH266" s="183"/>
      <c r="FUI266" s="183"/>
      <c r="FUJ266" s="183"/>
      <c r="FUK266" s="183"/>
      <c r="FUL266" s="183"/>
      <c r="FUM266" s="183"/>
      <c r="FUN266" s="183"/>
      <c r="FUO266" s="183"/>
      <c r="FUP266" s="183"/>
      <c r="FUQ266" s="183"/>
      <c r="FUR266" s="183"/>
      <c r="FUS266" s="183"/>
      <c r="FUT266" s="183"/>
      <c r="FUU266" s="183"/>
      <c r="FUV266" s="183"/>
      <c r="FUW266" s="183"/>
      <c r="FUX266" s="183"/>
      <c r="FUY266" s="183"/>
      <c r="FUZ266" s="183"/>
      <c r="FVA266" s="183"/>
      <c r="FVB266" s="183"/>
      <c r="FVC266" s="183"/>
      <c r="FVD266" s="183"/>
      <c r="FVE266" s="183"/>
      <c r="FVF266" s="183"/>
      <c r="FVG266" s="183"/>
      <c r="FVH266" s="183"/>
      <c r="FVI266" s="183"/>
      <c r="FVJ266" s="183"/>
      <c r="FVK266" s="183"/>
      <c r="FVL266" s="183"/>
      <c r="FVM266" s="183"/>
      <c r="FVN266" s="183"/>
      <c r="FVO266" s="183"/>
      <c r="FVP266" s="183"/>
      <c r="FVQ266" s="183"/>
      <c r="FVR266" s="183"/>
      <c r="FVS266" s="183"/>
      <c r="FVT266" s="183"/>
      <c r="FVU266" s="183"/>
      <c r="FVV266" s="183"/>
      <c r="FVW266" s="183"/>
      <c r="FVX266" s="183"/>
      <c r="FVY266" s="183"/>
      <c r="FVZ266" s="183"/>
      <c r="FWA266" s="183"/>
      <c r="FWB266" s="183"/>
      <c r="FWC266" s="183"/>
      <c r="FWD266" s="183"/>
      <c r="FWE266" s="183"/>
      <c r="FWF266" s="183"/>
      <c r="FWG266" s="183"/>
      <c r="FWH266" s="183"/>
      <c r="FWI266" s="183"/>
      <c r="FWJ266" s="183"/>
      <c r="FWK266" s="183"/>
      <c r="FWL266" s="183"/>
      <c r="FWM266" s="183"/>
      <c r="FWN266" s="183"/>
      <c r="FWO266" s="183"/>
      <c r="FWP266" s="183"/>
      <c r="FWQ266" s="183"/>
      <c r="FWR266" s="183"/>
      <c r="FWS266" s="183"/>
      <c r="FWT266" s="183"/>
      <c r="FWU266" s="183"/>
      <c r="FWV266" s="183"/>
      <c r="FWW266" s="183"/>
      <c r="FWX266" s="183"/>
      <c r="FWY266" s="183"/>
      <c r="FWZ266" s="183"/>
      <c r="FXA266" s="183"/>
      <c r="FXB266" s="183"/>
      <c r="FXC266" s="183"/>
      <c r="FXD266" s="183"/>
      <c r="FXE266" s="183"/>
      <c r="FXF266" s="183"/>
      <c r="FXG266" s="183"/>
      <c r="FXH266" s="183"/>
      <c r="FXI266" s="183"/>
      <c r="FXJ266" s="183"/>
      <c r="FXK266" s="183"/>
      <c r="FXL266" s="183"/>
      <c r="FXM266" s="183"/>
      <c r="FXN266" s="183"/>
      <c r="FXO266" s="183"/>
      <c r="FXP266" s="183"/>
      <c r="FXQ266" s="183"/>
      <c r="FXR266" s="183"/>
      <c r="FXS266" s="183"/>
      <c r="FXT266" s="183"/>
      <c r="FXU266" s="183"/>
      <c r="FXV266" s="183"/>
      <c r="FXW266" s="183"/>
      <c r="FXX266" s="183"/>
      <c r="FXY266" s="183"/>
      <c r="FXZ266" s="183"/>
      <c r="FYA266" s="183"/>
      <c r="FYB266" s="183"/>
      <c r="FYC266" s="183"/>
      <c r="FYD266" s="183"/>
      <c r="FYE266" s="183"/>
      <c r="FYF266" s="183"/>
      <c r="FYG266" s="183"/>
      <c r="FYH266" s="183"/>
      <c r="FYI266" s="183"/>
      <c r="FYJ266" s="183"/>
      <c r="FYK266" s="183"/>
      <c r="FYL266" s="183"/>
      <c r="FYM266" s="183"/>
      <c r="FYN266" s="183"/>
      <c r="FYO266" s="183"/>
      <c r="FYP266" s="183"/>
      <c r="FYQ266" s="183"/>
      <c r="FYR266" s="183"/>
      <c r="FYS266" s="183"/>
      <c r="FYT266" s="183"/>
      <c r="FYU266" s="183"/>
      <c r="FYV266" s="183"/>
      <c r="FYW266" s="183"/>
      <c r="FYX266" s="183"/>
      <c r="FYY266" s="183"/>
      <c r="FYZ266" s="183"/>
      <c r="FZA266" s="183"/>
      <c r="FZB266" s="183"/>
      <c r="FZC266" s="183"/>
      <c r="FZD266" s="183"/>
      <c r="FZE266" s="183"/>
      <c r="FZF266" s="183"/>
      <c r="FZG266" s="183"/>
      <c r="FZH266" s="183"/>
      <c r="FZI266" s="183"/>
      <c r="FZJ266" s="183"/>
      <c r="FZK266" s="183"/>
      <c r="FZL266" s="183"/>
      <c r="FZM266" s="183"/>
      <c r="FZN266" s="183"/>
      <c r="FZO266" s="183"/>
      <c r="FZP266" s="183"/>
      <c r="FZQ266" s="183"/>
      <c r="FZR266" s="183"/>
      <c r="FZS266" s="183"/>
      <c r="FZT266" s="183"/>
      <c r="FZU266" s="183"/>
      <c r="FZV266" s="183"/>
      <c r="FZW266" s="183"/>
      <c r="FZX266" s="183"/>
      <c r="FZY266" s="183"/>
      <c r="FZZ266" s="183"/>
      <c r="GAA266" s="183"/>
      <c r="GAB266" s="183"/>
      <c r="GAC266" s="183"/>
      <c r="GAD266" s="183"/>
      <c r="GAE266" s="183"/>
      <c r="GAF266" s="183"/>
      <c r="GAG266" s="183"/>
      <c r="GAH266" s="183"/>
      <c r="GAI266" s="183"/>
      <c r="GAJ266" s="183"/>
      <c r="GAK266" s="183"/>
      <c r="GAL266" s="183"/>
      <c r="GAM266" s="183"/>
      <c r="GAN266" s="183"/>
      <c r="GAO266" s="183"/>
      <c r="GAP266" s="183"/>
      <c r="GAQ266" s="183"/>
      <c r="GAR266" s="183"/>
      <c r="GAS266" s="183"/>
      <c r="GAT266" s="183"/>
      <c r="GAU266" s="183"/>
      <c r="GAV266" s="183"/>
      <c r="GAW266" s="183"/>
      <c r="GAX266" s="183"/>
      <c r="GAY266" s="183"/>
      <c r="GAZ266" s="183"/>
      <c r="GBA266" s="183"/>
      <c r="GBB266" s="183"/>
      <c r="GBC266" s="183"/>
      <c r="GBD266" s="183"/>
      <c r="GBE266" s="183"/>
      <c r="GBF266" s="183"/>
      <c r="GBG266" s="183"/>
      <c r="GBH266" s="183"/>
      <c r="GBI266" s="183"/>
      <c r="GBJ266" s="183"/>
      <c r="GBK266" s="183"/>
      <c r="GBL266" s="183"/>
      <c r="GBM266" s="183"/>
      <c r="GBN266" s="183"/>
      <c r="GBO266" s="183"/>
      <c r="GBP266" s="183"/>
      <c r="GBQ266" s="183"/>
      <c r="GBR266" s="183"/>
      <c r="GBS266" s="183"/>
      <c r="GBT266" s="183"/>
      <c r="GBU266" s="183"/>
      <c r="GBV266" s="183"/>
      <c r="GBW266" s="183"/>
      <c r="GBX266" s="183"/>
      <c r="GBY266" s="183"/>
      <c r="GBZ266" s="183"/>
      <c r="GCA266" s="183"/>
      <c r="GCB266" s="183"/>
      <c r="GCC266" s="183"/>
      <c r="GCD266" s="183"/>
      <c r="GCE266" s="183"/>
      <c r="GCF266" s="183"/>
      <c r="GCG266" s="183"/>
      <c r="GCH266" s="183"/>
      <c r="GCI266" s="183"/>
      <c r="GCJ266" s="183"/>
      <c r="GCK266" s="183"/>
      <c r="GCL266" s="183"/>
      <c r="GCM266" s="183"/>
      <c r="GCN266" s="183"/>
      <c r="GCO266" s="183"/>
      <c r="GCP266" s="183"/>
      <c r="GCQ266" s="183"/>
      <c r="GCR266" s="183"/>
      <c r="GCS266" s="183"/>
      <c r="GCT266" s="183"/>
      <c r="GCU266" s="183"/>
      <c r="GCV266" s="183"/>
      <c r="GCW266" s="183"/>
      <c r="GCX266" s="183"/>
      <c r="GCY266" s="183"/>
      <c r="GCZ266" s="183"/>
      <c r="GDA266" s="183"/>
      <c r="GDB266" s="183"/>
      <c r="GDC266" s="183"/>
      <c r="GDD266" s="183"/>
      <c r="GDE266" s="183"/>
      <c r="GDF266" s="183"/>
      <c r="GDG266" s="183"/>
      <c r="GDH266" s="183"/>
      <c r="GDI266" s="183"/>
      <c r="GDJ266" s="183"/>
      <c r="GDK266" s="183"/>
      <c r="GDL266" s="183"/>
      <c r="GDM266" s="183"/>
      <c r="GDN266" s="183"/>
      <c r="GDO266" s="183"/>
      <c r="GDP266" s="183"/>
      <c r="GDQ266" s="183"/>
      <c r="GDR266" s="183"/>
      <c r="GDS266" s="183"/>
      <c r="GDT266" s="183"/>
      <c r="GDU266" s="183"/>
      <c r="GDV266" s="183"/>
      <c r="GDW266" s="183"/>
      <c r="GDX266" s="183"/>
      <c r="GDY266" s="183"/>
      <c r="GDZ266" s="183"/>
      <c r="GEA266" s="183"/>
      <c r="GEB266" s="183"/>
      <c r="GEC266" s="183"/>
      <c r="GED266" s="183"/>
      <c r="GEE266" s="183"/>
      <c r="GEF266" s="183"/>
      <c r="GEG266" s="183"/>
      <c r="GEH266" s="183"/>
      <c r="GEI266" s="183"/>
      <c r="GEJ266" s="183"/>
      <c r="GEK266" s="183"/>
      <c r="GEL266" s="183"/>
      <c r="GEM266" s="183"/>
      <c r="GEN266" s="183"/>
      <c r="GEO266" s="183"/>
      <c r="GEP266" s="183"/>
      <c r="GEQ266" s="183"/>
      <c r="GER266" s="183"/>
      <c r="GES266" s="183"/>
      <c r="GET266" s="183"/>
      <c r="GEU266" s="183"/>
      <c r="GEV266" s="183"/>
      <c r="GEW266" s="183"/>
      <c r="GEX266" s="183"/>
      <c r="GEY266" s="183"/>
      <c r="GEZ266" s="183"/>
      <c r="GFA266" s="183"/>
      <c r="GFB266" s="183"/>
      <c r="GFC266" s="183"/>
      <c r="GFD266" s="183"/>
      <c r="GFE266" s="183"/>
      <c r="GFF266" s="183"/>
      <c r="GFG266" s="183"/>
      <c r="GFH266" s="183"/>
      <c r="GFI266" s="183"/>
      <c r="GFJ266" s="183"/>
      <c r="GFK266" s="183"/>
      <c r="GFL266" s="183"/>
      <c r="GFM266" s="183"/>
      <c r="GFN266" s="183"/>
      <c r="GFO266" s="183"/>
      <c r="GFP266" s="183"/>
      <c r="GFQ266" s="183"/>
      <c r="GFR266" s="183"/>
      <c r="GFS266" s="183"/>
      <c r="GFT266" s="183"/>
      <c r="GFU266" s="183"/>
      <c r="GFV266" s="183"/>
      <c r="GFW266" s="183"/>
      <c r="GFX266" s="183"/>
      <c r="GFY266" s="183"/>
      <c r="GFZ266" s="183"/>
      <c r="GGA266" s="183"/>
      <c r="GGB266" s="183"/>
      <c r="GGC266" s="183"/>
      <c r="GGD266" s="183"/>
      <c r="GGE266" s="183"/>
      <c r="GGF266" s="183"/>
      <c r="GGG266" s="183"/>
      <c r="GGH266" s="183"/>
      <c r="GGI266" s="183"/>
      <c r="GGJ266" s="183"/>
      <c r="GGK266" s="183"/>
      <c r="GGL266" s="183"/>
      <c r="GGM266" s="183"/>
      <c r="GGN266" s="183"/>
      <c r="GGO266" s="183"/>
      <c r="GGP266" s="183"/>
      <c r="GGQ266" s="183"/>
      <c r="GGR266" s="183"/>
      <c r="GGS266" s="183"/>
      <c r="GGT266" s="183"/>
      <c r="GGU266" s="183"/>
      <c r="GGV266" s="183"/>
      <c r="GGW266" s="183"/>
      <c r="GGX266" s="183"/>
      <c r="GGY266" s="183"/>
      <c r="GGZ266" s="183"/>
      <c r="GHA266" s="183"/>
      <c r="GHB266" s="183"/>
      <c r="GHC266" s="183"/>
      <c r="GHD266" s="183"/>
      <c r="GHE266" s="183"/>
      <c r="GHF266" s="183"/>
      <c r="GHG266" s="183"/>
      <c r="GHH266" s="183"/>
      <c r="GHI266" s="183"/>
      <c r="GHJ266" s="183"/>
      <c r="GHK266" s="183"/>
      <c r="GHL266" s="183"/>
      <c r="GHM266" s="183"/>
      <c r="GHN266" s="183"/>
      <c r="GHO266" s="183"/>
      <c r="GHP266" s="183"/>
      <c r="GHQ266" s="183"/>
      <c r="GHR266" s="183"/>
      <c r="GHS266" s="183"/>
      <c r="GHT266" s="183"/>
      <c r="GHU266" s="183"/>
      <c r="GHV266" s="183"/>
      <c r="GHW266" s="183"/>
      <c r="GHX266" s="183"/>
      <c r="GHY266" s="183"/>
      <c r="GHZ266" s="183"/>
      <c r="GIA266" s="183"/>
      <c r="GIB266" s="183"/>
      <c r="GIC266" s="183"/>
      <c r="GID266" s="183"/>
      <c r="GIE266" s="183"/>
      <c r="GIF266" s="183"/>
      <c r="GIG266" s="183"/>
      <c r="GIH266" s="183"/>
      <c r="GII266" s="183"/>
      <c r="GIJ266" s="183"/>
      <c r="GIK266" s="183"/>
      <c r="GIL266" s="183"/>
      <c r="GIM266" s="183"/>
      <c r="GIN266" s="183"/>
      <c r="GIO266" s="183"/>
      <c r="GIP266" s="183"/>
      <c r="GIQ266" s="183"/>
      <c r="GIR266" s="183"/>
      <c r="GIS266" s="183"/>
      <c r="GIT266" s="183"/>
      <c r="GIU266" s="183"/>
      <c r="GIV266" s="183"/>
      <c r="GIW266" s="183"/>
      <c r="GIX266" s="183"/>
      <c r="GIY266" s="183"/>
      <c r="GIZ266" s="183"/>
      <c r="GJA266" s="183"/>
      <c r="GJB266" s="183"/>
      <c r="GJC266" s="183"/>
      <c r="GJD266" s="183"/>
      <c r="GJE266" s="183"/>
      <c r="GJF266" s="183"/>
      <c r="GJG266" s="183"/>
      <c r="GJH266" s="183"/>
      <c r="GJI266" s="183"/>
      <c r="GJJ266" s="183"/>
      <c r="GJK266" s="183"/>
      <c r="GJL266" s="183"/>
      <c r="GJM266" s="183"/>
      <c r="GJN266" s="183"/>
      <c r="GJO266" s="183"/>
      <c r="GJP266" s="183"/>
      <c r="GJQ266" s="183"/>
      <c r="GJR266" s="183"/>
      <c r="GJS266" s="183"/>
      <c r="GJT266" s="183"/>
      <c r="GJU266" s="183"/>
      <c r="GJV266" s="183"/>
      <c r="GJW266" s="183"/>
      <c r="GJX266" s="183"/>
      <c r="GJY266" s="183"/>
      <c r="GJZ266" s="183"/>
      <c r="GKA266" s="183"/>
      <c r="GKB266" s="183"/>
      <c r="GKC266" s="183"/>
      <c r="GKD266" s="183"/>
      <c r="GKE266" s="183"/>
      <c r="GKF266" s="183"/>
      <c r="GKG266" s="183"/>
      <c r="GKH266" s="183"/>
      <c r="GKI266" s="183"/>
      <c r="GKJ266" s="183"/>
      <c r="GKK266" s="183"/>
      <c r="GKL266" s="183"/>
      <c r="GKM266" s="183"/>
      <c r="GKN266" s="183"/>
      <c r="GKO266" s="183"/>
      <c r="GKP266" s="183"/>
      <c r="GKQ266" s="183"/>
      <c r="GKR266" s="183"/>
      <c r="GKS266" s="183"/>
      <c r="GKT266" s="183"/>
      <c r="GKU266" s="183"/>
      <c r="GKV266" s="183"/>
      <c r="GKW266" s="183"/>
      <c r="GKX266" s="183"/>
      <c r="GKY266" s="183"/>
      <c r="GKZ266" s="183"/>
      <c r="GLA266" s="183"/>
      <c r="GLB266" s="183"/>
      <c r="GLC266" s="183"/>
      <c r="GLD266" s="183"/>
      <c r="GLE266" s="183"/>
      <c r="GLF266" s="183"/>
      <c r="GLG266" s="183"/>
      <c r="GLH266" s="183"/>
      <c r="GLI266" s="183"/>
      <c r="GLJ266" s="183"/>
      <c r="GLK266" s="183"/>
      <c r="GLL266" s="183"/>
      <c r="GLM266" s="183"/>
      <c r="GLN266" s="183"/>
      <c r="GLO266" s="183"/>
      <c r="GLP266" s="183"/>
      <c r="GLQ266" s="183"/>
      <c r="GLR266" s="183"/>
      <c r="GLS266" s="183"/>
      <c r="GLT266" s="183"/>
      <c r="GLU266" s="183"/>
      <c r="GLV266" s="183"/>
      <c r="GLW266" s="183"/>
      <c r="GLX266" s="183"/>
      <c r="GLY266" s="183"/>
      <c r="GLZ266" s="183"/>
      <c r="GMA266" s="183"/>
      <c r="GMB266" s="183"/>
      <c r="GMC266" s="183"/>
      <c r="GMD266" s="183"/>
      <c r="GME266" s="183"/>
      <c r="GMF266" s="183"/>
      <c r="GMG266" s="183"/>
      <c r="GMH266" s="183"/>
      <c r="GMI266" s="183"/>
      <c r="GMJ266" s="183"/>
      <c r="GMK266" s="183"/>
      <c r="GML266" s="183"/>
      <c r="GMM266" s="183"/>
      <c r="GMN266" s="183"/>
      <c r="GMO266" s="183"/>
      <c r="GMP266" s="183"/>
      <c r="GMQ266" s="183"/>
      <c r="GMR266" s="183"/>
      <c r="GMS266" s="183"/>
      <c r="GMT266" s="183"/>
      <c r="GMU266" s="183"/>
      <c r="GMV266" s="183"/>
      <c r="GMW266" s="183"/>
      <c r="GMX266" s="183"/>
      <c r="GMY266" s="183"/>
      <c r="GMZ266" s="183"/>
      <c r="GNA266" s="183"/>
      <c r="GNB266" s="183"/>
      <c r="GNC266" s="183"/>
      <c r="GND266" s="183"/>
      <c r="GNE266" s="183"/>
      <c r="GNF266" s="183"/>
      <c r="GNG266" s="183"/>
      <c r="GNH266" s="183"/>
      <c r="GNI266" s="183"/>
      <c r="GNJ266" s="183"/>
      <c r="GNK266" s="183"/>
      <c r="GNL266" s="183"/>
      <c r="GNM266" s="183"/>
      <c r="GNN266" s="183"/>
      <c r="GNO266" s="183"/>
      <c r="GNP266" s="183"/>
      <c r="GNQ266" s="183"/>
      <c r="GNR266" s="183"/>
      <c r="GNS266" s="183"/>
      <c r="GNT266" s="183"/>
      <c r="GNU266" s="183"/>
      <c r="GNV266" s="183"/>
      <c r="GNW266" s="183"/>
      <c r="GNX266" s="183"/>
      <c r="GNY266" s="183"/>
      <c r="GNZ266" s="183"/>
      <c r="GOA266" s="183"/>
      <c r="GOB266" s="183"/>
      <c r="GOC266" s="183"/>
      <c r="GOD266" s="183"/>
      <c r="GOE266" s="183"/>
      <c r="GOF266" s="183"/>
      <c r="GOG266" s="183"/>
      <c r="GOH266" s="183"/>
      <c r="GOI266" s="183"/>
      <c r="GOJ266" s="183"/>
      <c r="GOK266" s="183"/>
      <c r="GOL266" s="183"/>
      <c r="GOM266" s="183"/>
      <c r="GON266" s="183"/>
      <c r="GOO266" s="183"/>
      <c r="GOP266" s="183"/>
      <c r="GOQ266" s="183"/>
      <c r="GOR266" s="183"/>
      <c r="GOS266" s="183"/>
      <c r="GOT266" s="183"/>
      <c r="GOU266" s="183"/>
      <c r="GOV266" s="183"/>
      <c r="GOW266" s="183"/>
      <c r="GOX266" s="183"/>
      <c r="GOY266" s="183"/>
      <c r="GOZ266" s="183"/>
      <c r="GPA266" s="183"/>
      <c r="GPB266" s="183"/>
      <c r="GPC266" s="183"/>
      <c r="GPD266" s="183"/>
      <c r="GPE266" s="183"/>
      <c r="GPF266" s="183"/>
      <c r="GPG266" s="183"/>
      <c r="GPH266" s="183"/>
      <c r="GPI266" s="183"/>
      <c r="GPJ266" s="183"/>
      <c r="GPK266" s="183"/>
      <c r="GPL266" s="183"/>
      <c r="GPM266" s="183"/>
      <c r="GPN266" s="183"/>
      <c r="GPO266" s="183"/>
      <c r="GPP266" s="183"/>
      <c r="GPQ266" s="183"/>
      <c r="GPR266" s="183"/>
      <c r="GPS266" s="183"/>
      <c r="GPT266" s="183"/>
      <c r="GPU266" s="183"/>
      <c r="GPV266" s="183"/>
      <c r="GPW266" s="183"/>
      <c r="GPX266" s="183"/>
      <c r="GPY266" s="183"/>
      <c r="GPZ266" s="183"/>
      <c r="GQA266" s="183"/>
      <c r="GQB266" s="183"/>
      <c r="GQC266" s="183"/>
      <c r="GQD266" s="183"/>
      <c r="GQE266" s="183"/>
      <c r="GQF266" s="183"/>
      <c r="GQG266" s="183"/>
      <c r="GQH266" s="183"/>
      <c r="GQI266" s="183"/>
      <c r="GQJ266" s="183"/>
      <c r="GQK266" s="183"/>
      <c r="GQL266" s="183"/>
      <c r="GQM266" s="183"/>
      <c r="GQN266" s="183"/>
      <c r="GQO266" s="183"/>
      <c r="GQP266" s="183"/>
      <c r="GQQ266" s="183"/>
      <c r="GQR266" s="183"/>
      <c r="GQS266" s="183"/>
      <c r="GQT266" s="183"/>
      <c r="GQU266" s="183"/>
      <c r="GQV266" s="183"/>
      <c r="GQW266" s="183"/>
      <c r="GQX266" s="183"/>
      <c r="GQY266" s="183"/>
      <c r="GQZ266" s="183"/>
      <c r="GRA266" s="183"/>
      <c r="GRB266" s="183"/>
      <c r="GRC266" s="183"/>
      <c r="GRD266" s="183"/>
      <c r="GRE266" s="183"/>
      <c r="GRF266" s="183"/>
      <c r="GRG266" s="183"/>
      <c r="GRH266" s="183"/>
      <c r="GRI266" s="183"/>
      <c r="GRJ266" s="183"/>
      <c r="GRK266" s="183"/>
      <c r="GRL266" s="183"/>
      <c r="GRM266" s="183"/>
      <c r="GRN266" s="183"/>
      <c r="GRO266" s="183"/>
      <c r="GRP266" s="183"/>
      <c r="GRQ266" s="183"/>
      <c r="GRR266" s="183"/>
      <c r="GRS266" s="183"/>
      <c r="GRT266" s="183"/>
      <c r="GRU266" s="183"/>
      <c r="GRV266" s="183"/>
      <c r="GRW266" s="183"/>
      <c r="GRX266" s="183"/>
      <c r="GRY266" s="183"/>
      <c r="GRZ266" s="183"/>
      <c r="GSA266" s="183"/>
      <c r="GSB266" s="183"/>
      <c r="GSC266" s="183"/>
      <c r="GSD266" s="183"/>
      <c r="GSE266" s="183"/>
      <c r="GSF266" s="183"/>
      <c r="GSG266" s="183"/>
      <c r="GSH266" s="183"/>
      <c r="GSI266" s="183"/>
      <c r="GSJ266" s="183"/>
      <c r="GSK266" s="183"/>
      <c r="GSL266" s="183"/>
      <c r="GSM266" s="183"/>
      <c r="GSN266" s="183"/>
      <c r="GSO266" s="183"/>
      <c r="GSP266" s="183"/>
      <c r="GSQ266" s="183"/>
      <c r="GSR266" s="183"/>
      <c r="GSS266" s="183"/>
      <c r="GST266" s="183"/>
      <c r="GSU266" s="183"/>
      <c r="GSV266" s="183"/>
      <c r="GSW266" s="183"/>
      <c r="GSX266" s="183"/>
      <c r="GSY266" s="183"/>
      <c r="GSZ266" s="183"/>
      <c r="GTA266" s="183"/>
      <c r="GTB266" s="183"/>
      <c r="GTC266" s="183"/>
      <c r="GTD266" s="183"/>
      <c r="GTE266" s="183"/>
      <c r="GTF266" s="183"/>
      <c r="GTG266" s="183"/>
      <c r="GTH266" s="183"/>
      <c r="GTI266" s="183"/>
      <c r="GTJ266" s="183"/>
      <c r="GTK266" s="183"/>
      <c r="GTL266" s="183"/>
      <c r="GTM266" s="183"/>
      <c r="GTN266" s="183"/>
      <c r="GTO266" s="183"/>
      <c r="GTP266" s="183"/>
      <c r="GTQ266" s="183"/>
      <c r="GTR266" s="183"/>
      <c r="GTS266" s="183"/>
      <c r="GTT266" s="183"/>
      <c r="GTU266" s="183"/>
      <c r="GTV266" s="183"/>
      <c r="GTW266" s="183"/>
      <c r="GTX266" s="183"/>
      <c r="GTY266" s="183"/>
      <c r="GTZ266" s="183"/>
      <c r="GUA266" s="183"/>
      <c r="GUB266" s="183"/>
      <c r="GUC266" s="183"/>
      <c r="GUD266" s="183"/>
      <c r="GUE266" s="183"/>
      <c r="GUF266" s="183"/>
      <c r="GUG266" s="183"/>
      <c r="GUH266" s="183"/>
      <c r="GUI266" s="183"/>
      <c r="GUJ266" s="183"/>
      <c r="GUK266" s="183"/>
      <c r="GUL266" s="183"/>
      <c r="GUM266" s="183"/>
      <c r="GUN266" s="183"/>
      <c r="GUO266" s="183"/>
      <c r="GUP266" s="183"/>
      <c r="GUQ266" s="183"/>
      <c r="GUR266" s="183"/>
      <c r="GUS266" s="183"/>
      <c r="GUT266" s="183"/>
      <c r="GUU266" s="183"/>
      <c r="GUV266" s="183"/>
      <c r="GUW266" s="183"/>
      <c r="GUX266" s="183"/>
      <c r="GUY266" s="183"/>
      <c r="GUZ266" s="183"/>
      <c r="GVA266" s="183"/>
      <c r="GVB266" s="183"/>
      <c r="GVC266" s="183"/>
      <c r="GVD266" s="183"/>
      <c r="GVE266" s="183"/>
      <c r="GVF266" s="183"/>
      <c r="GVG266" s="183"/>
      <c r="GVH266" s="183"/>
      <c r="GVI266" s="183"/>
      <c r="GVJ266" s="183"/>
      <c r="GVK266" s="183"/>
      <c r="GVL266" s="183"/>
      <c r="GVM266" s="183"/>
      <c r="GVN266" s="183"/>
      <c r="GVO266" s="183"/>
      <c r="GVP266" s="183"/>
      <c r="GVQ266" s="183"/>
      <c r="GVR266" s="183"/>
      <c r="GVS266" s="183"/>
      <c r="GVT266" s="183"/>
      <c r="GVU266" s="183"/>
      <c r="GVV266" s="183"/>
      <c r="GVW266" s="183"/>
      <c r="GVX266" s="183"/>
      <c r="GVY266" s="183"/>
      <c r="GVZ266" s="183"/>
      <c r="GWA266" s="183"/>
      <c r="GWB266" s="183"/>
      <c r="GWC266" s="183"/>
      <c r="GWD266" s="183"/>
      <c r="GWE266" s="183"/>
      <c r="GWF266" s="183"/>
      <c r="GWG266" s="183"/>
      <c r="GWH266" s="183"/>
      <c r="GWI266" s="183"/>
      <c r="GWJ266" s="183"/>
      <c r="GWK266" s="183"/>
      <c r="GWL266" s="183"/>
      <c r="GWM266" s="183"/>
      <c r="GWN266" s="183"/>
      <c r="GWO266" s="183"/>
      <c r="GWP266" s="183"/>
      <c r="GWQ266" s="183"/>
      <c r="GWR266" s="183"/>
      <c r="GWS266" s="183"/>
      <c r="GWT266" s="183"/>
      <c r="GWU266" s="183"/>
      <c r="GWV266" s="183"/>
      <c r="GWW266" s="183"/>
      <c r="GWX266" s="183"/>
      <c r="GWY266" s="183"/>
      <c r="GWZ266" s="183"/>
      <c r="GXA266" s="183"/>
      <c r="GXB266" s="183"/>
      <c r="GXC266" s="183"/>
      <c r="GXD266" s="183"/>
      <c r="GXE266" s="183"/>
      <c r="GXF266" s="183"/>
      <c r="GXG266" s="183"/>
      <c r="GXH266" s="183"/>
      <c r="GXI266" s="183"/>
      <c r="GXJ266" s="183"/>
      <c r="GXK266" s="183"/>
      <c r="GXL266" s="183"/>
      <c r="GXM266" s="183"/>
      <c r="GXN266" s="183"/>
      <c r="GXO266" s="183"/>
      <c r="GXP266" s="183"/>
      <c r="GXQ266" s="183"/>
      <c r="GXR266" s="183"/>
      <c r="GXS266" s="183"/>
      <c r="GXT266" s="183"/>
      <c r="GXU266" s="183"/>
      <c r="GXV266" s="183"/>
      <c r="GXW266" s="183"/>
      <c r="GXX266" s="183"/>
      <c r="GXY266" s="183"/>
      <c r="GXZ266" s="183"/>
      <c r="GYA266" s="183"/>
      <c r="GYB266" s="183"/>
      <c r="GYC266" s="183"/>
      <c r="GYD266" s="183"/>
      <c r="GYE266" s="183"/>
      <c r="GYF266" s="183"/>
      <c r="GYG266" s="183"/>
      <c r="GYH266" s="183"/>
      <c r="GYI266" s="183"/>
      <c r="GYJ266" s="183"/>
      <c r="GYK266" s="183"/>
      <c r="GYL266" s="183"/>
      <c r="GYM266" s="183"/>
      <c r="GYN266" s="183"/>
      <c r="GYO266" s="183"/>
      <c r="GYP266" s="183"/>
      <c r="GYQ266" s="183"/>
      <c r="GYR266" s="183"/>
      <c r="GYS266" s="183"/>
      <c r="GYT266" s="183"/>
      <c r="GYU266" s="183"/>
      <c r="GYV266" s="183"/>
      <c r="GYW266" s="183"/>
      <c r="GYX266" s="183"/>
      <c r="GYY266" s="183"/>
      <c r="GYZ266" s="183"/>
      <c r="GZA266" s="183"/>
      <c r="GZB266" s="183"/>
      <c r="GZC266" s="183"/>
      <c r="GZD266" s="183"/>
      <c r="GZE266" s="183"/>
      <c r="GZF266" s="183"/>
      <c r="GZG266" s="183"/>
      <c r="GZH266" s="183"/>
      <c r="GZI266" s="183"/>
      <c r="GZJ266" s="183"/>
      <c r="GZK266" s="183"/>
      <c r="GZL266" s="183"/>
      <c r="GZM266" s="183"/>
      <c r="GZN266" s="183"/>
      <c r="GZO266" s="183"/>
      <c r="GZP266" s="183"/>
      <c r="GZQ266" s="183"/>
      <c r="GZR266" s="183"/>
      <c r="GZS266" s="183"/>
      <c r="GZT266" s="183"/>
      <c r="GZU266" s="183"/>
      <c r="GZV266" s="183"/>
      <c r="GZW266" s="183"/>
      <c r="GZX266" s="183"/>
      <c r="GZY266" s="183"/>
      <c r="GZZ266" s="183"/>
      <c r="HAA266" s="183"/>
      <c r="HAB266" s="183"/>
      <c r="HAC266" s="183"/>
      <c r="HAD266" s="183"/>
      <c r="HAE266" s="183"/>
      <c r="HAF266" s="183"/>
      <c r="HAG266" s="183"/>
      <c r="HAH266" s="183"/>
      <c r="HAI266" s="183"/>
      <c r="HAJ266" s="183"/>
      <c r="HAK266" s="183"/>
      <c r="HAL266" s="183"/>
      <c r="HAM266" s="183"/>
      <c r="HAN266" s="183"/>
      <c r="HAO266" s="183"/>
      <c r="HAP266" s="183"/>
      <c r="HAQ266" s="183"/>
      <c r="HAR266" s="183"/>
      <c r="HAS266" s="183"/>
      <c r="HAT266" s="183"/>
      <c r="HAU266" s="183"/>
      <c r="HAV266" s="183"/>
      <c r="HAW266" s="183"/>
      <c r="HAX266" s="183"/>
      <c r="HAY266" s="183"/>
      <c r="HAZ266" s="183"/>
      <c r="HBA266" s="183"/>
      <c r="HBB266" s="183"/>
      <c r="HBC266" s="183"/>
      <c r="HBD266" s="183"/>
      <c r="HBE266" s="183"/>
      <c r="HBF266" s="183"/>
      <c r="HBG266" s="183"/>
      <c r="HBH266" s="183"/>
      <c r="HBI266" s="183"/>
      <c r="HBJ266" s="183"/>
      <c r="HBK266" s="183"/>
      <c r="HBL266" s="183"/>
      <c r="HBM266" s="183"/>
      <c r="HBN266" s="183"/>
      <c r="HBO266" s="183"/>
      <c r="HBP266" s="183"/>
      <c r="HBQ266" s="183"/>
      <c r="HBR266" s="183"/>
      <c r="HBS266" s="183"/>
      <c r="HBT266" s="183"/>
      <c r="HBU266" s="183"/>
      <c r="HBV266" s="183"/>
      <c r="HBW266" s="183"/>
      <c r="HBX266" s="183"/>
      <c r="HBY266" s="183"/>
      <c r="HBZ266" s="183"/>
      <c r="HCA266" s="183"/>
      <c r="HCB266" s="183"/>
      <c r="HCC266" s="183"/>
      <c r="HCD266" s="183"/>
      <c r="HCE266" s="183"/>
      <c r="HCF266" s="183"/>
      <c r="HCG266" s="183"/>
      <c r="HCH266" s="183"/>
      <c r="HCI266" s="183"/>
      <c r="HCJ266" s="183"/>
      <c r="HCK266" s="183"/>
      <c r="HCL266" s="183"/>
      <c r="HCM266" s="183"/>
      <c r="HCN266" s="183"/>
      <c r="HCO266" s="183"/>
      <c r="HCP266" s="183"/>
      <c r="HCQ266" s="183"/>
      <c r="HCR266" s="183"/>
      <c r="HCS266" s="183"/>
      <c r="HCT266" s="183"/>
      <c r="HCU266" s="183"/>
      <c r="HCV266" s="183"/>
      <c r="HCW266" s="183"/>
      <c r="HCX266" s="183"/>
      <c r="HCY266" s="183"/>
      <c r="HCZ266" s="183"/>
      <c r="HDA266" s="183"/>
      <c r="HDB266" s="183"/>
      <c r="HDC266" s="183"/>
      <c r="HDD266" s="183"/>
      <c r="HDE266" s="183"/>
      <c r="HDF266" s="183"/>
      <c r="HDG266" s="183"/>
      <c r="HDH266" s="183"/>
      <c r="HDI266" s="183"/>
      <c r="HDJ266" s="183"/>
      <c r="HDK266" s="183"/>
      <c r="HDL266" s="183"/>
      <c r="HDM266" s="183"/>
      <c r="HDN266" s="183"/>
      <c r="HDO266" s="183"/>
      <c r="HDP266" s="183"/>
      <c r="HDQ266" s="183"/>
      <c r="HDR266" s="183"/>
      <c r="HDS266" s="183"/>
      <c r="HDT266" s="183"/>
      <c r="HDU266" s="183"/>
      <c r="HDV266" s="183"/>
      <c r="HDW266" s="183"/>
      <c r="HDX266" s="183"/>
      <c r="HDY266" s="183"/>
      <c r="HDZ266" s="183"/>
      <c r="HEA266" s="183"/>
      <c r="HEB266" s="183"/>
      <c r="HEC266" s="183"/>
      <c r="HED266" s="183"/>
      <c r="HEE266" s="183"/>
      <c r="HEF266" s="183"/>
      <c r="HEG266" s="183"/>
      <c r="HEH266" s="183"/>
      <c r="HEI266" s="183"/>
      <c r="HEJ266" s="183"/>
      <c r="HEK266" s="183"/>
      <c r="HEL266" s="183"/>
      <c r="HEM266" s="183"/>
      <c r="HEN266" s="183"/>
      <c r="HEO266" s="183"/>
      <c r="HEP266" s="183"/>
      <c r="HEQ266" s="183"/>
      <c r="HER266" s="183"/>
      <c r="HES266" s="183"/>
      <c r="HET266" s="183"/>
      <c r="HEU266" s="183"/>
      <c r="HEV266" s="183"/>
      <c r="HEW266" s="183"/>
      <c r="HEX266" s="183"/>
      <c r="HEY266" s="183"/>
      <c r="HEZ266" s="183"/>
      <c r="HFA266" s="183"/>
      <c r="HFB266" s="183"/>
      <c r="HFC266" s="183"/>
      <c r="HFD266" s="183"/>
      <c r="HFE266" s="183"/>
      <c r="HFF266" s="183"/>
      <c r="HFG266" s="183"/>
      <c r="HFH266" s="183"/>
      <c r="HFI266" s="183"/>
      <c r="HFJ266" s="183"/>
      <c r="HFK266" s="183"/>
      <c r="HFL266" s="183"/>
      <c r="HFM266" s="183"/>
      <c r="HFN266" s="183"/>
      <c r="HFO266" s="183"/>
      <c r="HFP266" s="183"/>
      <c r="HFQ266" s="183"/>
      <c r="HFR266" s="183"/>
      <c r="HFS266" s="183"/>
      <c r="HFT266" s="183"/>
      <c r="HFU266" s="183"/>
      <c r="HFV266" s="183"/>
      <c r="HFW266" s="183"/>
      <c r="HFX266" s="183"/>
      <c r="HFY266" s="183"/>
      <c r="HFZ266" s="183"/>
      <c r="HGA266" s="183"/>
      <c r="HGB266" s="183"/>
      <c r="HGC266" s="183"/>
      <c r="HGD266" s="183"/>
      <c r="HGE266" s="183"/>
      <c r="HGF266" s="183"/>
      <c r="HGG266" s="183"/>
      <c r="HGH266" s="183"/>
      <c r="HGI266" s="183"/>
      <c r="HGJ266" s="183"/>
      <c r="HGK266" s="183"/>
      <c r="HGL266" s="183"/>
      <c r="HGM266" s="183"/>
      <c r="HGN266" s="183"/>
      <c r="HGO266" s="183"/>
      <c r="HGP266" s="183"/>
      <c r="HGQ266" s="183"/>
      <c r="HGR266" s="183"/>
      <c r="HGS266" s="183"/>
      <c r="HGT266" s="183"/>
      <c r="HGU266" s="183"/>
      <c r="HGV266" s="183"/>
      <c r="HGW266" s="183"/>
      <c r="HGX266" s="183"/>
      <c r="HGY266" s="183"/>
      <c r="HGZ266" s="183"/>
      <c r="HHA266" s="183"/>
      <c r="HHB266" s="183"/>
      <c r="HHC266" s="183"/>
      <c r="HHD266" s="183"/>
      <c r="HHE266" s="183"/>
      <c r="HHF266" s="183"/>
      <c r="HHG266" s="183"/>
      <c r="HHH266" s="183"/>
      <c r="HHI266" s="183"/>
      <c r="HHJ266" s="183"/>
      <c r="HHK266" s="183"/>
      <c r="HHL266" s="183"/>
      <c r="HHM266" s="183"/>
      <c r="HHN266" s="183"/>
      <c r="HHO266" s="183"/>
      <c r="HHP266" s="183"/>
      <c r="HHQ266" s="183"/>
      <c r="HHR266" s="183"/>
      <c r="HHS266" s="183"/>
      <c r="HHT266" s="183"/>
      <c r="HHU266" s="183"/>
      <c r="HHV266" s="183"/>
      <c r="HHW266" s="183"/>
      <c r="HHX266" s="183"/>
      <c r="HHY266" s="183"/>
      <c r="HHZ266" s="183"/>
      <c r="HIA266" s="183"/>
      <c r="HIB266" s="183"/>
      <c r="HIC266" s="183"/>
      <c r="HID266" s="183"/>
      <c r="HIE266" s="183"/>
      <c r="HIF266" s="183"/>
      <c r="HIG266" s="183"/>
      <c r="HIH266" s="183"/>
      <c r="HII266" s="183"/>
      <c r="HIJ266" s="183"/>
      <c r="HIK266" s="183"/>
      <c r="HIL266" s="183"/>
      <c r="HIM266" s="183"/>
      <c r="HIN266" s="183"/>
      <c r="HIO266" s="183"/>
      <c r="HIP266" s="183"/>
      <c r="HIQ266" s="183"/>
      <c r="HIR266" s="183"/>
      <c r="HIS266" s="183"/>
      <c r="HIT266" s="183"/>
      <c r="HIU266" s="183"/>
      <c r="HIV266" s="183"/>
      <c r="HIW266" s="183"/>
      <c r="HIX266" s="183"/>
      <c r="HIY266" s="183"/>
      <c r="HIZ266" s="183"/>
      <c r="HJA266" s="183"/>
      <c r="HJB266" s="183"/>
      <c r="HJC266" s="183"/>
      <c r="HJD266" s="183"/>
      <c r="HJE266" s="183"/>
      <c r="HJF266" s="183"/>
      <c r="HJG266" s="183"/>
      <c r="HJH266" s="183"/>
      <c r="HJI266" s="183"/>
      <c r="HJJ266" s="183"/>
      <c r="HJK266" s="183"/>
      <c r="HJL266" s="183"/>
      <c r="HJM266" s="183"/>
      <c r="HJN266" s="183"/>
      <c r="HJO266" s="183"/>
      <c r="HJP266" s="183"/>
      <c r="HJQ266" s="183"/>
      <c r="HJR266" s="183"/>
      <c r="HJS266" s="183"/>
      <c r="HJT266" s="183"/>
      <c r="HJU266" s="183"/>
      <c r="HJV266" s="183"/>
      <c r="HJW266" s="183"/>
      <c r="HJX266" s="183"/>
      <c r="HJY266" s="183"/>
      <c r="HJZ266" s="183"/>
      <c r="HKA266" s="183"/>
      <c r="HKB266" s="183"/>
      <c r="HKC266" s="183"/>
      <c r="HKD266" s="183"/>
      <c r="HKE266" s="183"/>
      <c r="HKF266" s="183"/>
      <c r="HKG266" s="183"/>
      <c r="HKH266" s="183"/>
      <c r="HKI266" s="183"/>
      <c r="HKJ266" s="183"/>
      <c r="HKK266" s="183"/>
      <c r="HKL266" s="183"/>
      <c r="HKM266" s="183"/>
      <c r="HKN266" s="183"/>
      <c r="HKO266" s="183"/>
      <c r="HKP266" s="183"/>
      <c r="HKQ266" s="183"/>
      <c r="HKR266" s="183"/>
      <c r="HKS266" s="183"/>
      <c r="HKT266" s="183"/>
      <c r="HKU266" s="183"/>
      <c r="HKV266" s="183"/>
      <c r="HKW266" s="183"/>
      <c r="HKX266" s="183"/>
      <c r="HKY266" s="183"/>
      <c r="HKZ266" s="183"/>
      <c r="HLA266" s="183"/>
      <c r="HLB266" s="183"/>
      <c r="HLC266" s="183"/>
      <c r="HLD266" s="183"/>
      <c r="HLE266" s="183"/>
      <c r="HLF266" s="183"/>
      <c r="HLG266" s="183"/>
      <c r="HLH266" s="183"/>
      <c r="HLI266" s="183"/>
      <c r="HLJ266" s="183"/>
      <c r="HLK266" s="183"/>
      <c r="HLL266" s="183"/>
      <c r="HLM266" s="183"/>
      <c r="HLN266" s="183"/>
      <c r="HLO266" s="183"/>
      <c r="HLP266" s="183"/>
      <c r="HLQ266" s="183"/>
      <c r="HLR266" s="183"/>
      <c r="HLS266" s="183"/>
      <c r="HLT266" s="183"/>
      <c r="HLU266" s="183"/>
      <c r="HLV266" s="183"/>
      <c r="HLW266" s="183"/>
      <c r="HLX266" s="183"/>
      <c r="HLY266" s="183"/>
      <c r="HLZ266" s="183"/>
      <c r="HMA266" s="183"/>
      <c r="HMB266" s="183"/>
      <c r="HMC266" s="183"/>
      <c r="HMD266" s="183"/>
      <c r="HME266" s="183"/>
      <c r="HMF266" s="183"/>
      <c r="HMG266" s="183"/>
      <c r="HMH266" s="183"/>
      <c r="HMI266" s="183"/>
      <c r="HMJ266" s="183"/>
      <c r="HMK266" s="183"/>
      <c r="HML266" s="183"/>
      <c r="HMM266" s="183"/>
      <c r="HMN266" s="183"/>
      <c r="HMO266" s="183"/>
      <c r="HMP266" s="183"/>
      <c r="HMQ266" s="183"/>
      <c r="HMR266" s="183"/>
      <c r="HMS266" s="183"/>
      <c r="HMT266" s="183"/>
      <c r="HMU266" s="183"/>
      <c r="HMV266" s="183"/>
      <c r="HMW266" s="183"/>
      <c r="HMX266" s="183"/>
      <c r="HMY266" s="183"/>
      <c r="HMZ266" s="183"/>
      <c r="HNA266" s="183"/>
      <c r="HNB266" s="183"/>
      <c r="HNC266" s="183"/>
      <c r="HND266" s="183"/>
      <c r="HNE266" s="183"/>
      <c r="HNF266" s="183"/>
      <c r="HNG266" s="183"/>
      <c r="HNH266" s="183"/>
      <c r="HNI266" s="183"/>
      <c r="HNJ266" s="183"/>
      <c r="HNK266" s="183"/>
      <c r="HNL266" s="183"/>
      <c r="HNM266" s="183"/>
      <c r="HNN266" s="183"/>
      <c r="HNO266" s="183"/>
      <c r="HNP266" s="183"/>
      <c r="HNQ266" s="183"/>
      <c r="HNR266" s="183"/>
      <c r="HNS266" s="183"/>
      <c r="HNT266" s="183"/>
      <c r="HNU266" s="183"/>
      <c r="HNV266" s="183"/>
      <c r="HNW266" s="183"/>
      <c r="HNX266" s="183"/>
      <c r="HNY266" s="183"/>
      <c r="HNZ266" s="183"/>
      <c r="HOA266" s="183"/>
      <c r="HOB266" s="183"/>
      <c r="HOC266" s="183"/>
      <c r="HOD266" s="183"/>
      <c r="HOE266" s="183"/>
      <c r="HOF266" s="183"/>
      <c r="HOG266" s="183"/>
      <c r="HOH266" s="183"/>
      <c r="HOI266" s="183"/>
      <c r="HOJ266" s="183"/>
      <c r="HOK266" s="183"/>
      <c r="HOL266" s="183"/>
      <c r="HOM266" s="183"/>
      <c r="HON266" s="183"/>
      <c r="HOO266" s="183"/>
      <c r="HOP266" s="183"/>
      <c r="HOQ266" s="183"/>
      <c r="HOR266" s="183"/>
      <c r="HOS266" s="183"/>
      <c r="HOT266" s="183"/>
      <c r="HOU266" s="183"/>
      <c r="HOV266" s="183"/>
      <c r="HOW266" s="183"/>
      <c r="HOX266" s="183"/>
      <c r="HOY266" s="183"/>
      <c r="HOZ266" s="183"/>
      <c r="HPA266" s="183"/>
      <c r="HPB266" s="183"/>
      <c r="HPC266" s="183"/>
      <c r="HPD266" s="183"/>
      <c r="HPE266" s="183"/>
      <c r="HPF266" s="183"/>
      <c r="HPG266" s="183"/>
      <c r="HPH266" s="183"/>
      <c r="HPI266" s="183"/>
      <c r="HPJ266" s="183"/>
      <c r="HPK266" s="183"/>
      <c r="HPL266" s="183"/>
      <c r="HPM266" s="183"/>
      <c r="HPN266" s="183"/>
      <c r="HPO266" s="183"/>
      <c r="HPP266" s="183"/>
      <c r="HPQ266" s="183"/>
      <c r="HPR266" s="183"/>
      <c r="HPS266" s="183"/>
      <c r="HPT266" s="183"/>
      <c r="HPU266" s="183"/>
      <c r="HPV266" s="183"/>
      <c r="HPW266" s="183"/>
      <c r="HPX266" s="183"/>
      <c r="HPY266" s="183"/>
      <c r="HPZ266" s="183"/>
      <c r="HQA266" s="183"/>
      <c r="HQB266" s="183"/>
      <c r="HQC266" s="183"/>
      <c r="HQD266" s="183"/>
      <c r="HQE266" s="183"/>
      <c r="HQF266" s="183"/>
      <c r="HQG266" s="183"/>
      <c r="HQH266" s="183"/>
      <c r="HQI266" s="183"/>
      <c r="HQJ266" s="183"/>
      <c r="HQK266" s="183"/>
      <c r="HQL266" s="183"/>
      <c r="HQM266" s="183"/>
      <c r="HQN266" s="183"/>
      <c r="HQO266" s="183"/>
      <c r="HQP266" s="183"/>
      <c r="HQQ266" s="183"/>
      <c r="HQR266" s="183"/>
      <c r="HQS266" s="183"/>
      <c r="HQT266" s="183"/>
      <c r="HQU266" s="183"/>
      <c r="HQV266" s="183"/>
      <c r="HQW266" s="183"/>
      <c r="HQX266" s="183"/>
      <c r="HQY266" s="183"/>
      <c r="HQZ266" s="183"/>
      <c r="HRA266" s="183"/>
      <c r="HRB266" s="183"/>
      <c r="HRC266" s="183"/>
      <c r="HRD266" s="183"/>
      <c r="HRE266" s="183"/>
      <c r="HRF266" s="183"/>
      <c r="HRG266" s="183"/>
      <c r="HRH266" s="183"/>
      <c r="HRI266" s="183"/>
      <c r="HRJ266" s="183"/>
      <c r="HRK266" s="183"/>
      <c r="HRL266" s="183"/>
      <c r="HRM266" s="183"/>
      <c r="HRN266" s="183"/>
      <c r="HRO266" s="183"/>
      <c r="HRP266" s="183"/>
      <c r="HRQ266" s="183"/>
      <c r="HRR266" s="183"/>
      <c r="HRS266" s="183"/>
      <c r="HRT266" s="183"/>
      <c r="HRU266" s="183"/>
      <c r="HRV266" s="183"/>
      <c r="HRW266" s="183"/>
      <c r="HRX266" s="183"/>
      <c r="HRY266" s="183"/>
      <c r="HRZ266" s="183"/>
      <c r="HSA266" s="183"/>
      <c r="HSB266" s="183"/>
      <c r="HSC266" s="183"/>
      <c r="HSD266" s="183"/>
      <c r="HSE266" s="183"/>
      <c r="HSF266" s="183"/>
      <c r="HSG266" s="183"/>
      <c r="HSH266" s="183"/>
      <c r="HSI266" s="183"/>
      <c r="HSJ266" s="183"/>
      <c r="HSK266" s="183"/>
      <c r="HSL266" s="183"/>
      <c r="HSM266" s="183"/>
      <c r="HSN266" s="183"/>
      <c r="HSO266" s="183"/>
      <c r="HSP266" s="183"/>
      <c r="HSQ266" s="183"/>
      <c r="HSR266" s="183"/>
      <c r="HSS266" s="183"/>
      <c r="HST266" s="183"/>
      <c r="HSU266" s="183"/>
      <c r="HSV266" s="183"/>
      <c r="HSW266" s="183"/>
      <c r="HSX266" s="183"/>
      <c r="HSY266" s="183"/>
      <c r="HSZ266" s="183"/>
      <c r="HTA266" s="183"/>
      <c r="HTB266" s="183"/>
      <c r="HTC266" s="183"/>
      <c r="HTD266" s="183"/>
      <c r="HTE266" s="183"/>
      <c r="HTF266" s="183"/>
      <c r="HTG266" s="183"/>
      <c r="HTH266" s="183"/>
      <c r="HTI266" s="183"/>
      <c r="HTJ266" s="183"/>
      <c r="HTK266" s="183"/>
      <c r="HTL266" s="183"/>
      <c r="HTM266" s="183"/>
      <c r="HTN266" s="183"/>
      <c r="HTO266" s="183"/>
      <c r="HTP266" s="183"/>
      <c r="HTQ266" s="183"/>
      <c r="HTR266" s="183"/>
      <c r="HTS266" s="183"/>
      <c r="HTT266" s="183"/>
      <c r="HTU266" s="183"/>
      <c r="HTV266" s="183"/>
      <c r="HTW266" s="183"/>
      <c r="HTX266" s="183"/>
      <c r="HTY266" s="183"/>
      <c r="HTZ266" s="183"/>
      <c r="HUA266" s="183"/>
      <c r="HUB266" s="183"/>
      <c r="HUC266" s="183"/>
      <c r="HUD266" s="183"/>
      <c r="HUE266" s="183"/>
      <c r="HUF266" s="183"/>
      <c r="HUG266" s="183"/>
      <c r="HUH266" s="183"/>
      <c r="HUI266" s="183"/>
      <c r="HUJ266" s="183"/>
      <c r="HUK266" s="183"/>
      <c r="HUL266" s="183"/>
      <c r="HUM266" s="183"/>
      <c r="HUN266" s="183"/>
      <c r="HUO266" s="183"/>
      <c r="HUP266" s="183"/>
      <c r="HUQ266" s="183"/>
      <c r="HUR266" s="183"/>
      <c r="HUS266" s="183"/>
      <c r="HUT266" s="183"/>
      <c r="HUU266" s="183"/>
      <c r="HUV266" s="183"/>
      <c r="HUW266" s="183"/>
      <c r="HUX266" s="183"/>
      <c r="HUY266" s="183"/>
      <c r="HUZ266" s="183"/>
      <c r="HVA266" s="183"/>
      <c r="HVB266" s="183"/>
      <c r="HVC266" s="183"/>
      <c r="HVD266" s="183"/>
      <c r="HVE266" s="183"/>
      <c r="HVF266" s="183"/>
      <c r="HVG266" s="183"/>
      <c r="HVH266" s="183"/>
      <c r="HVI266" s="183"/>
      <c r="HVJ266" s="183"/>
      <c r="HVK266" s="183"/>
      <c r="HVL266" s="183"/>
      <c r="HVM266" s="183"/>
      <c r="HVN266" s="183"/>
      <c r="HVO266" s="183"/>
      <c r="HVP266" s="183"/>
      <c r="HVQ266" s="183"/>
      <c r="HVR266" s="183"/>
      <c r="HVS266" s="183"/>
      <c r="HVT266" s="183"/>
      <c r="HVU266" s="183"/>
      <c r="HVV266" s="183"/>
      <c r="HVW266" s="183"/>
      <c r="HVX266" s="183"/>
      <c r="HVY266" s="183"/>
      <c r="HVZ266" s="183"/>
      <c r="HWA266" s="183"/>
      <c r="HWB266" s="183"/>
      <c r="HWC266" s="183"/>
      <c r="HWD266" s="183"/>
      <c r="HWE266" s="183"/>
      <c r="HWF266" s="183"/>
      <c r="HWG266" s="183"/>
      <c r="HWH266" s="183"/>
      <c r="HWI266" s="183"/>
      <c r="HWJ266" s="183"/>
      <c r="HWK266" s="183"/>
      <c r="HWL266" s="183"/>
      <c r="HWM266" s="183"/>
      <c r="HWN266" s="183"/>
      <c r="HWO266" s="183"/>
      <c r="HWP266" s="183"/>
      <c r="HWQ266" s="183"/>
      <c r="HWR266" s="183"/>
      <c r="HWS266" s="183"/>
      <c r="HWT266" s="183"/>
      <c r="HWU266" s="183"/>
      <c r="HWV266" s="183"/>
      <c r="HWW266" s="183"/>
      <c r="HWX266" s="183"/>
      <c r="HWY266" s="183"/>
      <c r="HWZ266" s="183"/>
      <c r="HXA266" s="183"/>
      <c r="HXB266" s="183"/>
      <c r="HXC266" s="183"/>
      <c r="HXD266" s="183"/>
      <c r="HXE266" s="183"/>
      <c r="HXF266" s="183"/>
      <c r="HXG266" s="183"/>
      <c r="HXH266" s="183"/>
      <c r="HXI266" s="183"/>
      <c r="HXJ266" s="183"/>
      <c r="HXK266" s="183"/>
      <c r="HXL266" s="183"/>
      <c r="HXM266" s="183"/>
      <c r="HXN266" s="183"/>
      <c r="HXO266" s="183"/>
      <c r="HXP266" s="183"/>
      <c r="HXQ266" s="183"/>
      <c r="HXR266" s="183"/>
      <c r="HXS266" s="183"/>
      <c r="HXT266" s="183"/>
      <c r="HXU266" s="183"/>
      <c r="HXV266" s="183"/>
      <c r="HXW266" s="183"/>
      <c r="HXX266" s="183"/>
      <c r="HXY266" s="183"/>
      <c r="HXZ266" s="183"/>
      <c r="HYA266" s="183"/>
      <c r="HYB266" s="183"/>
      <c r="HYC266" s="183"/>
      <c r="HYD266" s="183"/>
      <c r="HYE266" s="183"/>
      <c r="HYF266" s="183"/>
      <c r="HYG266" s="183"/>
      <c r="HYH266" s="183"/>
      <c r="HYI266" s="183"/>
      <c r="HYJ266" s="183"/>
      <c r="HYK266" s="183"/>
      <c r="HYL266" s="183"/>
      <c r="HYM266" s="183"/>
      <c r="HYN266" s="183"/>
      <c r="HYO266" s="183"/>
      <c r="HYP266" s="183"/>
      <c r="HYQ266" s="183"/>
      <c r="HYR266" s="183"/>
      <c r="HYS266" s="183"/>
      <c r="HYT266" s="183"/>
      <c r="HYU266" s="183"/>
      <c r="HYV266" s="183"/>
      <c r="HYW266" s="183"/>
      <c r="HYX266" s="183"/>
      <c r="HYY266" s="183"/>
      <c r="HYZ266" s="183"/>
      <c r="HZA266" s="183"/>
      <c r="HZB266" s="183"/>
      <c r="HZC266" s="183"/>
      <c r="HZD266" s="183"/>
      <c r="HZE266" s="183"/>
      <c r="HZF266" s="183"/>
      <c r="HZG266" s="183"/>
      <c r="HZH266" s="183"/>
      <c r="HZI266" s="183"/>
      <c r="HZJ266" s="183"/>
      <c r="HZK266" s="183"/>
      <c r="HZL266" s="183"/>
      <c r="HZM266" s="183"/>
      <c r="HZN266" s="183"/>
      <c r="HZO266" s="183"/>
      <c r="HZP266" s="183"/>
      <c r="HZQ266" s="183"/>
      <c r="HZR266" s="183"/>
      <c r="HZS266" s="183"/>
      <c r="HZT266" s="183"/>
      <c r="HZU266" s="183"/>
      <c r="HZV266" s="183"/>
      <c r="HZW266" s="183"/>
      <c r="HZX266" s="183"/>
      <c r="HZY266" s="183"/>
      <c r="HZZ266" s="183"/>
      <c r="IAA266" s="183"/>
      <c r="IAB266" s="183"/>
      <c r="IAC266" s="183"/>
      <c r="IAD266" s="183"/>
      <c r="IAE266" s="183"/>
      <c r="IAF266" s="183"/>
      <c r="IAG266" s="183"/>
      <c r="IAH266" s="183"/>
      <c r="IAI266" s="183"/>
      <c r="IAJ266" s="183"/>
      <c r="IAK266" s="183"/>
      <c r="IAL266" s="183"/>
      <c r="IAM266" s="183"/>
      <c r="IAN266" s="183"/>
      <c r="IAO266" s="183"/>
      <c r="IAP266" s="183"/>
      <c r="IAQ266" s="183"/>
      <c r="IAR266" s="183"/>
      <c r="IAS266" s="183"/>
      <c r="IAT266" s="183"/>
      <c r="IAU266" s="183"/>
      <c r="IAV266" s="183"/>
      <c r="IAW266" s="183"/>
      <c r="IAX266" s="183"/>
      <c r="IAY266" s="183"/>
      <c r="IAZ266" s="183"/>
      <c r="IBA266" s="183"/>
      <c r="IBB266" s="183"/>
      <c r="IBC266" s="183"/>
      <c r="IBD266" s="183"/>
      <c r="IBE266" s="183"/>
      <c r="IBF266" s="183"/>
      <c r="IBG266" s="183"/>
      <c r="IBH266" s="183"/>
      <c r="IBI266" s="183"/>
      <c r="IBJ266" s="183"/>
      <c r="IBK266" s="183"/>
      <c r="IBL266" s="183"/>
      <c r="IBM266" s="183"/>
      <c r="IBN266" s="183"/>
      <c r="IBO266" s="183"/>
      <c r="IBP266" s="183"/>
      <c r="IBQ266" s="183"/>
      <c r="IBR266" s="183"/>
      <c r="IBS266" s="183"/>
      <c r="IBT266" s="183"/>
      <c r="IBU266" s="183"/>
      <c r="IBV266" s="183"/>
      <c r="IBW266" s="183"/>
      <c r="IBX266" s="183"/>
      <c r="IBY266" s="183"/>
      <c r="IBZ266" s="183"/>
      <c r="ICA266" s="183"/>
      <c r="ICB266" s="183"/>
      <c r="ICC266" s="183"/>
      <c r="ICD266" s="183"/>
      <c r="ICE266" s="183"/>
      <c r="ICF266" s="183"/>
      <c r="ICG266" s="183"/>
      <c r="ICH266" s="183"/>
      <c r="ICI266" s="183"/>
      <c r="ICJ266" s="183"/>
      <c r="ICK266" s="183"/>
      <c r="ICL266" s="183"/>
      <c r="ICM266" s="183"/>
      <c r="ICN266" s="183"/>
      <c r="ICO266" s="183"/>
      <c r="ICP266" s="183"/>
      <c r="ICQ266" s="183"/>
      <c r="ICR266" s="183"/>
      <c r="ICS266" s="183"/>
      <c r="ICT266" s="183"/>
      <c r="ICU266" s="183"/>
      <c r="ICV266" s="183"/>
      <c r="ICW266" s="183"/>
      <c r="ICX266" s="183"/>
      <c r="ICY266" s="183"/>
      <c r="ICZ266" s="183"/>
      <c r="IDA266" s="183"/>
      <c r="IDB266" s="183"/>
      <c r="IDC266" s="183"/>
      <c r="IDD266" s="183"/>
      <c r="IDE266" s="183"/>
      <c r="IDF266" s="183"/>
      <c r="IDG266" s="183"/>
      <c r="IDH266" s="183"/>
      <c r="IDI266" s="183"/>
      <c r="IDJ266" s="183"/>
      <c r="IDK266" s="183"/>
      <c r="IDL266" s="183"/>
      <c r="IDM266" s="183"/>
      <c r="IDN266" s="183"/>
      <c r="IDO266" s="183"/>
      <c r="IDP266" s="183"/>
      <c r="IDQ266" s="183"/>
      <c r="IDR266" s="183"/>
      <c r="IDS266" s="183"/>
      <c r="IDT266" s="183"/>
      <c r="IDU266" s="183"/>
      <c r="IDV266" s="183"/>
      <c r="IDW266" s="183"/>
      <c r="IDX266" s="183"/>
      <c r="IDY266" s="183"/>
      <c r="IDZ266" s="183"/>
      <c r="IEA266" s="183"/>
      <c r="IEB266" s="183"/>
      <c r="IEC266" s="183"/>
      <c r="IED266" s="183"/>
      <c r="IEE266" s="183"/>
      <c r="IEF266" s="183"/>
      <c r="IEG266" s="183"/>
      <c r="IEH266" s="183"/>
      <c r="IEI266" s="183"/>
      <c r="IEJ266" s="183"/>
      <c r="IEK266" s="183"/>
      <c r="IEL266" s="183"/>
      <c r="IEM266" s="183"/>
      <c r="IEN266" s="183"/>
      <c r="IEO266" s="183"/>
      <c r="IEP266" s="183"/>
      <c r="IEQ266" s="183"/>
      <c r="IER266" s="183"/>
      <c r="IES266" s="183"/>
      <c r="IET266" s="183"/>
      <c r="IEU266" s="183"/>
      <c r="IEV266" s="183"/>
      <c r="IEW266" s="183"/>
      <c r="IEX266" s="183"/>
      <c r="IEY266" s="183"/>
      <c r="IEZ266" s="183"/>
      <c r="IFA266" s="183"/>
      <c r="IFB266" s="183"/>
      <c r="IFC266" s="183"/>
      <c r="IFD266" s="183"/>
      <c r="IFE266" s="183"/>
      <c r="IFF266" s="183"/>
      <c r="IFG266" s="183"/>
      <c r="IFH266" s="183"/>
      <c r="IFI266" s="183"/>
      <c r="IFJ266" s="183"/>
      <c r="IFK266" s="183"/>
      <c r="IFL266" s="183"/>
      <c r="IFM266" s="183"/>
      <c r="IFN266" s="183"/>
      <c r="IFO266" s="183"/>
      <c r="IFP266" s="183"/>
      <c r="IFQ266" s="183"/>
      <c r="IFR266" s="183"/>
      <c r="IFS266" s="183"/>
      <c r="IFT266" s="183"/>
      <c r="IFU266" s="183"/>
      <c r="IFV266" s="183"/>
      <c r="IFW266" s="183"/>
      <c r="IFX266" s="183"/>
      <c r="IFY266" s="183"/>
      <c r="IFZ266" s="183"/>
      <c r="IGA266" s="183"/>
      <c r="IGB266" s="183"/>
      <c r="IGC266" s="183"/>
      <c r="IGD266" s="183"/>
      <c r="IGE266" s="183"/>
      <c r="IGF266" s="183"/>
      <c r="IGG266" s="183"/>
      <c r="IGH266" s="183"/>
      <c r="IGI266" s="183"/>
      <c r="IGJ266" s="183"/>
      <c r="IGK266" s="183"/>
      <c r="IGL266" s="183"/>
      <c r="IGM266" s="183"/>
      <c r="IGN266" s="183"/>
      <c r="IGO266" s="183"/>
      <c r="IGP266" s="183"/>
      <c r="IGQ266" s="183"/>
      <c r="IGR266" s="183"/>
      <c r="IGS266" s="183"/>
      <c r="IGT266" s="183"/>
      <c r="IGU266" s="183"/>
      <c r="IGV266" s="183"/>
      <c r="IGW266" s="183"/>
      <c r="IGX266" s="183"/>
      <c r="IGY266" s="183"/>
      <c r="IGZ266" s="183"/>
      <c r="IHA266" s="183"/>
      <c r="IHB266" s="183"/>
      <c r="IHC266" s="183"/>
      <c r="IHD266" s="183"/>
      <c r="IHE266" s="183"/>
      <c r="IHF266" s="183"/>
      <c r="IHG266" s="183"/>
      <c r="IHH266" s="183"/>
      <c r="IHI266" s="183"/>
      <c r="IHJ266" s="183"/>
      <c r="IHK266" s="183"/>
      <c r="IHL266" s="183"/>
      <c r="IHM266" s="183"/>
      <c r="IHN266" s="183"/>
      <c r="IHO266" s="183"/>
      <c r="IHP266" s="183"/>
      <c r="IHQ266" s="183"/>
      <c r="IHR266" s="183"/>
      <c r="IHS266" s="183"/>
      <c r="IHT266" s="183"/>
      <c r="IHU266" s="183"/>
      <c r="IHV266" s="183"/>
      <c r="IHW266" s="183"/>
      <c r="IHX266" s="183"/>
      <c r="IHY266" s="183"/>
      <c r="IHZ266" s="183"/>
      <c r="IIA266" s="183"/>
      <c r="IIB266" s="183"/>
      <c r="IIC266" s="183"/>
      <c r="IID266" s="183"/>
      <c r="IIE266" s="183"/>
      <c r="IIF266" s="183"/>
      <c r="IIG266" s="183"/>
      <c r="IIH266" s="183"/>
      <c r="III266" s="183"/>
      <c r="IIJ266" s="183"/>
      <c r="IIK266" s="183"/>
      <c r="IIL266" s="183"/>
      <c r="IIM266" s="183"/>
      <c r="IIN266" s="183"/>
      <c r="IIO266" s="183"/>
      <c r="IIP266" s="183"/>
      <c r="IIQ266" s="183"/>
      <c r="IIR266" s="183"/>
      <c r="IIS266" s="183"/>
      <c r="IIT266" s="183"/>
      <c r="IIU266" s="183"/>
      <c r="IIV266" s="183"/>
      <c r="IIW266" s="183"/>
      <c r="IIX266" s="183"/>
      <c r="IIY266" s="183"/>
      <c r="IIZ266" s="183"/>
      <c r="IJA266" s="183"/>
      <c r="IJB266" s="183"/>
      <c r="IJC266" s="183"/>
      <c r="IJD266" s="183"/>
      <c r="IJE266" s="183"/>
      <c r="IJF266" s="183"/>
      <c r="IJG266" s="183"/>
      <c r="IJH266" s="183"/>
      <c r="IJI266" s="183"/>
      <c r="IJJ266" s="183"/>
      <c r="IJK266" s="183"/>
      <c r="IJL266" s="183"/>
      <c r="IJM266" s="183"/>
      <c r="IJN266" s="183"/>
      <c r="IJO266" s="183"/>
      <c r="IJP266" s="183"/>
      <c r="IJQ266" s="183"/>
      <c r="IJR266" s="183"/>
      <c r="IJS266" s="183"/>
      <c r="IJT266" s="183"/>
      <c r="IJU266" s="183"/>
      <c r="IJV266" s="183"/>
      <c r="IJW266" s="183"/>
      <c r="IJX266" s="183"/>
      <c r="IJY266" s="183"/>
      <c r="IJZ266" s="183"/>
      <c r="IKA266" s="183"/>
      <c r="IKB266" s="183"/>
      <c r="IKC266" s="183"/>
      <c r="IKD266" s="183"/>
      <c r="IKE266" s="183"/>
      <c r="IKF266" s="183"/>
      <c r="IKG266" s="183"/>
      <c r="IKH266" s="183"/>
      <c r="IKI266" s="183"/>
      <c r="IKJ266" s="183"/>
      <c r="IKK266" s="183"/>
      <c r="IKL266" s="183"/>
      <c r="IKM266" s="183"/>
      <c r="IKN266" s="183"/>
      <c r="IKO266" s="183"/>
      <c r="IKP266" s="183"/>
      <c r="IKQ266" s="183"/>
      <c r="IKR266" s="183"/>
      <c r="IKS266" s="183"/>
      <c r="IKT266" s="183"/>
      <c r="IKU266" s="183"/>
      <c r="IKV266" s="183"/>
      <c r="IKW266" s="183"/>
      <c r="IKX266" s="183"/>
      <c r="IKY266" s="183"/>
      <c r="IKZ266" s="183"/>
      <c r="ILA266" s="183"/>
      <c r="ILB266" s="183"/>
      <c r="ILC266" s="183"/>
      <c r="ILD266" s="183"/>
      <c r="ILE266" s="183"/>
      <c r="ILF266" s="183"/>
      <c r="ILG266" s="183"/>
      <c r="ILH266" s="183"/>
      <c r="ILI266" s="183"/>
      <c r="ILJ266" s="183"/>
      <c r="ILK266" s="183"/>
      <c r="ILL266" s="183"/>
      <c r="ILM266" s="183"/>
      <c r="ILN266" s="183"/>
      <c r="ILO266" s="183"/>
      <c r="ILP266" s="183"/>
      <c r="ILQ266" s="183"/>
      <c r="ILR266" s="183"/>
      <c r="ILS266" s="183"/>
      <c r="ILT266" s="183"/>
      <c r="ILU266" s="183"/>
      <c r="ILV266" s="183"/>
      <c r="ILW266" s="183"/>
      <c r="ILX266" s="183"/>
      <c r="ILY266" s="183"/>
      <c r="ILZ266" s="183"/>
      <c r="IMA266" s="183"/>
      <c r="IMB266" s="183"/>
      <c r="IMC266" s="183"/>
      <c r="IMD266" s="183"/>
      <c r="IME266" s="183"/>
      <c r="IMF266" s="183"/>
      <c r="IMG266" s="183"/>
      <c r="IMH266" s="183"/>
      <c r="IMI266" s="183"/>
      <c r="IMJ266" s="183"/>
      <c r="IMK266" s="183"/>
      <c r="IML266" s="183"/>
      <c r="IMM266" s="183"/>
      <c r="IMN266" s="183"/>
      <c r="IMO266" s="183"/>
      <c r="IMP266" s="183"/>
      <c r="IMQ266" s="183"/>
      <c r="IMR266" s="183"/>
      <c r="IMS266" s="183"/>
      <c r="IMT266" s="183"/>
      <c r="IMU266" s="183"/>
      <c r="IMV266" s="183"/>
      <c r="IMW266" s="183"/>
      <c r="IMX266" s="183"/>
      <c r="IMY266" s="183"/>
      <c r="IMZ266" s="183"/>
      <c r="INA266" s="183"/>
      <c r="INB266" s="183"/>
      <c r="INC266" s="183"/>
      <c r="IND266" s="183"/>
      <c r="INE266" s="183"/>
      <c r="INF266" s="183"/>
      <c r="ING266" s="183"/>
      <c r="INH266" s="183"/>
      <c r="INI266" s="183"/>
      <c r="INJ266" s="183"/>
      <c r="INK266" s="183"/>
      <c r="INL266" s="183"/>
      <c r="INM266" s="183"/>
      <c r="INN266" s="183"/>
      <c r="INO266" s="183"/>
      <c r="INP266" s="183"/>
      <c r="INQ266" s="183"/>
      <c r="INR266" s="183"/>
      <c r="INS266" s="183"/>
      <c r="INT266" s="183"/>
      <c r="INU266" s="183"/>
      <c r="INV266" s="183"/>
      <c r="INW266" s="183"/>
      <c r="INX266" s="183"/>
      <c r="INY266" s="183"/>
      <c r="INZ266" s="183"/>
      <c r="IOA266" s="183"/>
      <c r="IOB266" s="183"/>
      <c r="IOC266" s="183"/>
      <c r="IOD266" s="183"/>
      <c r="IOE266" s="183"/>
      <c r="IOF266" s="183"/>
      <c r="IOG266" s="183"/>
      <c r="IOH266" s="183"/>
      <c r="IOI266" s="183"/>
      <c r="IOJ266" s="183"/>
      <c r="IOK266" s="183"/>
      <c r="IOL266" s="183"/>
      <c r="IOM266" s="183"/>
      <c r="ION266" s="183"/>
      <c r="IOO266" s="183"/>
      <c r="IOP266" s="183"/>
      <c r="IOQ266" s="183"/>
      <c r="IOR266" s="183"/>
      <c r="IOS266" s="183"/>
      <c r="IOT266" s="183"/>
      <c r="IOU266" s="183"/>
      <c r="IOV266" s="183"/>
      <c r="IOW266" s="183"/>
      <c r="IOX266" s="183"/>
      <c r="IOY266" s="183"/>
      <c r="IOZ266" s="183"/>
      <c r="IPA266" s="183"/>
      <c r="IPB266" s="183"/>
      <c r="IPC266" s="183"/>
      <c r="IPD266" s="183"/>
      <c r="IPE266" s="183"/>
      <c r="IPF266" s="183"/>
      <c r="IPG266" s="183"/>
      <c r="IPH266" s="183"/>
      <c r="IPI266" s="183"/>
      <c r="IPJ266" s="183"/>
      <c r="IPK266" s="183"/>
      <c r="IPL266" s="183"/>
      <c r="IPM266" s="183"/>
      <c r="IPN266" s="183"/>
      <c r="IPO266" s="183"/>
      <c r="IPP266" s="183"/>
      <c r="IPQ266" s="183"/>
      <c r="IPR266" s="183"/>
      <c r="IPS266" s="183"/>
      <c r="IPT266" s="183"/>
      <c r="IPU266" s="183"/>
      <c r="IPV266" s="183"/>
      <c r="IPW266" s="183"/>
      <c r="IPX266" s="183"/>
      <c r="IPY266" s="183"/>
      <c r="IPZ266" s="183"/>
      <c r="IQA266" s="183"/>
      <c r="IQB266" s="183"/>
      <c r="IQC266" s="183"/>
      <c r="IQD266" s="183"/>
      <c r="IQE266" s="183"/>
      <c r="IQF266" s="183"/>
      <c r="IQG266" s="183"/>
      <c r="IQH266" s="183"/>
      <c r="IQI266" s="183"/>
      <c r="IQJ266" s="183"/>
      <c r="IQK266" s="183"/>
      <c r="IQL266" s="183"/>
      <c r="IQM266" s="183"/>
      <c r="IQN266" s="183"/>
      <c r="IQO266" s="183"/>
      <c r="IQP266" s="183"/>
      <c r="IQQ266" s="183"/>
      <c r="IQR266" s="183"/>
      <c r="IQS266" s="183"/>
      <c r="IQT266" s="183"/>
      <c r="IQU266" s="183"/>
      <c r="IQV266" s="183"/>
      <c r="IQW266" s="183"/>
      <c r="IQX266" s="183"/>
      <c r="IQY266" s="183"/>
      <c r="IQZ266" s="183"/>
      <c r="IRA266" s="183"/>
      <c r="IRB266" s="183"/>
      <c r="IRC266" s="183"/>
      <c r="IRD266" s="183"/>
      <c r="IRE266" s="183"/>
      <c r="IRF266" s="183"/>
      <c r="IRG266" s="183"/>
      <c r="IRH266" s="183"/>
      <c r="IRI266" s="183"/>
      <c r="IRJ266" s="183"/>
      <c r="IRK266" s="183"/>
      <c r="IRL266" s="183"/>
      <c r="IRM266" s="183"/>
      <c r="IRN266" s="183"/>
      <c r="IRO266" s="183"/>
      <c r="IRP266" s="183"/>
      <c r="IRQ266" s="183"/>
      <c r="IRR266" s="183"/>
      <c r="IRS266" s="183"/>
      <c r="IRT266" s="183"/>
      <c r="IRU266" s="183"/>
      <c r="IRV266" s="183"/>
      <c r="IRW266" s="183"/>
      <c r="IRX266" s="183"/>
      <c r="IRY266" s="183"/>
      <c r="IRZ266" s="183"/>
      <c r="ISA266" s="183"/>
      <c r="ISB266" s="183"/>
      <c r="ISC266" s="183"/>
      <c r="ISD266" s="183"/>
      <c r="ISE266" s="183"/>
      <c r="ISF266" s="183"/>
      <c r="ISG266" s="183"/>
      <c r="ISH266" s="183"/>
      <c r="ISI266" s="183"/>
      <c r="ISJ266" s="183"/>
      <c r="ISK266" s="183"/>
      <c r="ISL266" s="183"/>
      <c r="ISM266" s="183"/>
      <c r="ISN266" s="183"/>
      <c r="ISO266" s="183"/>
      <c r="ISP266" s="183"/>
      <c r="ISQ266" s="183"/>
      <c r="ISR266" s="183"/>
      <c r="ISS266" s="183"/>
      <c r="IST266" s="183"/>
      <c r="ISU266" s="183"/>
      <c r="ISV266" s="183"/>
      <c r="ISW266" s="183"/>
      <c r="ISX266" s="183"/>
      <c r="ISY266" s="183"/>
      <c r="ISZ266" s="183"/>
      <c r="ITA266" s="183"/>
      <c r="ITB266" s="183"/>
      <c r="ITC266" s="183"/>
      <c r="ITD266" s="183"/>
      <c r="ITE266" s="183"/>
      <c r="ITF266" s="183"/>
      <c r="ITG266" s="183"/>
      <c r="ITH266" s="183"/>
      <c r="ITI266" s="183"/>
      <c r="ITJ266" s="183"/>
      <c r="ITK266" s="183"/>
      <c r="ITL266" s="183"/>
      <c r="ITM266" s="183"/>
      <c r="ITN266" s="183"/>
      <c r="ITO266" s="183"/>
      <c r="ITP266" s="183"/>
      <c r="ITQ266" s="183"/>
      <c r="ITR266" s="183"/>
      <c r="ITS266" s="183"/>
      <c r="ITT266" s="183"/>
      <c r="ITU266" s="183"/>
      <c r="ITV266" s="183"/>
      <c r="ITW266" s="183"/>
      <c r="ITX266" s="183"/>
      <c r="ITY266" s="183"/>
      <c r="ITZ266" s="183"/>
      <c r="IUA266" s="183"/>
      <c r="IUB266" s="183"/>
      <c r="IUC266" s="183"/>
      <c r="IUD266" s="183"/>
      <c r="IUE266" s="183"/>
      <c r="IUF266" s="183"/>
      <c r="IUG266" s="183"/>
      <c r="IUH266" s="183"/>
      <c r="IUI266" s="183"/>
      <c r="IUJ266" s="183"/>
      <c r="IUK266" s="183"/>
      <c r="IUL266" s="183"/>
      <c r="IUM266" s="183"/>
      <c r="IUN266" s="183"/>
      <c r="IUO266" s="183"/>
      <c r="IUP266" s="183"/>
      <c r="IUQ266" s="183"/>
      <c r="IUR266" s="183"/>
      <c r="IUS266" s="183"/>
      <c r="IUT266" s="183"/>
      <c r="IUU266" s="183"/>
      <c r="IUV266" s="183"/>
      <c r="IUW266" s="183"/>
      <c r="IUX266" s="183"/>
      <c r="IUY266" s="183"/>
      <c r="IUZ266" s="183"/>
      <c r="IVA266" s="183"/>
      <c r="IVB266" s="183"/>
      <c r="IVC266" s="183"/>
      <c r="IVD266" s="183"/>
      <c r="IVE266" s="183"/>
      <c r="IVF266" s="183"/>
      <c r="IVG266" s="183"/>
      <c r="IVH266" s="183"/>
      <c r="IVI266" s="183"/>
      <c r="IVJ266" s="183"/>
      <c r="IVK266" s="183"/>
      <c r="IVL266" s="183"/>
      <c r="IVM266" s="183"/>
      <c r="IVN266" s="183"/>
      <c r="IVO266" s="183"/>
      <c r="IVP266" s="183"/>
      <c r="IVQ266" s="183"/>
      <c r="IVR266" s="183"/>
      <c r="IVS266" s="183"/>
      <c r="IVT266" s="183"/>
      <c r="IVU266" s="183"/>
      <c r="IVV266" s="183"/>
      <c r="IVW266" s="183"/>
      <c r="IVX266" s="183"/>
      <c r="IVY266" s="183"/>
      <c r="IVZ266" s="183"/>
      <c r="IWA266" s="183"/>
      <c r="IWB266" s="183"/>
      <c r="IWC266" s="183"/>
      <c r="IWD266" s="183"/>
      <c r="IWE266" s="183"/>
      <c r="IWF266" s="183"/>
      <c r="IWG266" s="183"/>
      <c r="IWH266" s="183"/>
      <c r="IWI266" s="183"/>
      <c r="IWJ266" s="183"/>
      <c r="IWK266" s="183"/>
      <c r="IWL266" s="183"/>
      <c r="IWM266" s="183"/>
      <c r="IWN266" s="183"/>
      <c r="IWO266" s="183"/>
      <c r="IWP266" s="183"/>
      <c r="IWQ266" s="183"/>
      <c r="IWR266" s="183"/>
      <c r="IWS266" s="183"/>
      <c r="IWT266" s="183"/>
      <c r="IWU266" s="183"/>
      <c r="IWV266" s="183"/>
      <c r="IWW266" s="183"/>
      <c r="IWX266" s="183"/>
      <c r="IWY266" s="183"/>
      <c r="IWZ266" s="183"/>
      <c r="IXA266" s="183"/>
      <c r="IXB266" s="183"/>
      <c r="IXC266" s="183"/>
      <c r="IXD266" s="183"/>
      <c r="IXE266" s="183"/>
      <c r="IXF266" s="183"/>
      <c r="IXG266" s="183"/>
      <c r="IXH266" s="183"/>
      <c r="IXI266" s="183"/>
      <c r="IXJ266" s="183"/>
      <c r="IXK266" s="183"/>
      <c r="IXL266" s="183"/>
      <c r="IXM266" s="183"/>
      <c r="IXN266" s="183"/>
      <c r="IXO266" s="183"/>
      <c r="IXP266" s="183"/>
      <c r="IXQ266" s="183"/>
      <c r="IXR266" s="183"/>
      <c r="IXS266" s="183"/>
      <c r="IXT266" s="183"/>
      <c r="IXU266" s="183"/>
      <c r="IXV266" s="183"/>
      <c r="IXW266" s="183"/>
      <c r="IXX266" s="183"/>
      <c r="IXY266" s="183"/>
      <c r="IXZ266" s="183"/>
      <c r="IYA266" s="183"/>
      <c r="IYB266" s="183"/>
      <c r="IYC266" s="183"/>
      <c r="IYD266" s="183"/>
      <c r="IYE266" s="183"/>
      <c r="IYF266" s="183"/>
      <c r="IYG266" s="183"/>
      <c r="IYH266" s="183"/>
      <c r="IYI266" s="183"/>
      <c r="IYJ266" s="183"/>
      <c r="IYK266" s="183"/>
      <c r="IYL266" s="183"/>
      <c r="IYM266" s="183"/>
      <c r="IYN266" s="183"/>
      <c r="IYO266" s="183"/>
      <c r="IYP266" s="183"/>
      <c r="IYQ266" s="183"/>
      <c r="IYR266" s="183"/>
      <c r="IYS266" s="183"/>
      <c r="IYT266" s="183"/>
      <c r="IYU266" s="183"/>
      <c r="IYV266" s="183"/>
      <c r="IYW266" s="183"/>
      <c r="IYX266" s="183"/>
      <c r="IYY266" s="183"/>
      <c r="IYZ266" s="183"/>
      <c r="IZA266" s="183"/>
      <c r="IZB266" s="183"/>
      <c r="IZC266" s="183"/>
      <c r="IZD266" s="183"/>
      <c r="IZE266" s="183"/>
      <c r="IZF266" s="183"/>
      <c r="IZG266" s="183"/>
      <c r="IZH266" s="183"/>
      <c r="IZI266" s="183"/>
      <c r="IZJ266" s="183"/>
      <c r="IZK266" s="183"/>
      <c r="IZL266" s="183"/>
      <c r="IZM266" s="183"/>
      <c r="IZN266" s="183"/>
      <c r="IZO266" s="183"/>
      <c r="IZP266" s="183"/>
      <c r="IZQ266" s="183"/>
      <c r="IZR266" s="183"/>
      <c r="IZS266" s="183"/>
      <c r="IZT266" s="183"/>
      <c r="IZU266" s="183"/>
      <c r="IZV266" s="183"/>
      <c r="IZW266" s="183"/>
      <c r="IZX266" s="183"/>
      <c r="IZY266" s="183"/>
      <c r="IZZ266" s="183"/>
      <c r="JAA266" s="183"/>
      <c r="JAB266" s="183"/>
      <c r="JAC266" s="183"/>
      <c r="JAD266" s="183"/>
      <c r="JAE266" s="183"/>
      <c r="JAF266" s="183"/>
      <c r="JAG266" s="183"/>
      <c r="JAH266" s="183"/>
      <c r="JAI266" s="183"/>
      <c r="JAJ266" s="183"/>
      <c r="JAK266" s="183"/>
      <c r="JAL266" s="183"/>
      <c r="JAM266" s="183"/>
      <c r="JAN266" s="183"/>
      <c r="JAO266" s="183"/>
      <c r="JAP266" s="183"/>
      <c r="JAQ266" s="183"/>
      <c r="JAR266" s="183"/>
      <c r="JAS266" s="183"/>
      <c r="JAT266" s="183"/>
      <c r="JAU266" s="183"/>
      <c r="JAV266" s="183"/>
      <c r="JAW266" s="183"/>
      <c r="JAX266" s="183"/>
      <c r="JAY266" s="183"/>
      <c r="JAZ266" s="183"/>
      <c r="JBA266" s="183"/>
      <c r="JBB266" s="183"/>
      <c r="JBC266" s="183"/>
      <c r="JBD266" s="183"/>
      <c r="JBE266" s="183"/>
      <c r="JBF266" s="183"/>
      <c r="JBG266" s="183"/>
      <c r="JBH266" s="183"/>
      <c r="JBI266" s="183"/>
      <c r="JBJ266" s="183"/>
      <c r="JBK266" s="183"/>
      <c r="JBL266" s="183"/>
      <c r="JBM266" s="183"/>
      <c r="JBN266" s="183"/>
      <c r="JBO266" s="183"/>
      <c r="JBP266" s="183"/>
      <c r="JBQ266" s="183"/>
      <c r="JBR266" s="183"/>
      <c r="JBS266" s="183"/>
      <c r="JBT266" s="183"/>
      <c r="JBU266" s="183"/>
      <c r="JBV266" s="183"/>
      <c r="JBW266" s="183"/>
      <c r="JBX266" s="183"/>
      <c r="JBY266" s="183"/>
      <c r="JBZ266" s="183"/>
      <c r="JCA266" s="183"/>
      <c r="JCB266" s="183"/>
      <c r="JCC266" s="183"/>
      <c r="JCD266" s="183"/>
      <c r="JCE266" s="183"/>
      <c r="JCF266" s="183"/>
      <c r="JCG266" s="183"/>
      <c r="JCH266" s="183"/>
      <c r="JCI266" s="183"/>
      <c r="JCJ266" s="183"/>
      <c r="JCK266" s="183"/>
      <c r="JCL266" s="183"/>
      <c r="JCM266" s="183"/>
      <c r="JCN266" s="183"/>
      <c r="JCO266" s="183"/>
      <c r="JCP266" s="183"/>
      <c r="JCQ266" s="183"/>
      <c r="JCR266" s="183"/>
      <c r="JCS266" s="183"/>
      <c r="JCT266" s="183"/>
      <c r="JCU266" s="183"/>
      <c r="JCV266" s="183"/>
      <c r="JCW266" s="183"/>
      <c r="JCX266" s="183"/>
      <c r="JCY266" s="183"/>
      <c r="JCZ266" s="183"/>
      <c r="JDA266" s="183"/>
      <c r="JDB266" s="183"/>
      <c r="JDC266" s="183"/>
      <c r="JDD266" s="183"/>
      <c r="JDE266" s="183"/>
      <c r="JDF266" s="183"/>
      <c r="JDG266" s="183"/>
      <c r="JDH266" s="183"/>
      <c r="JDI266" s="183"/>
      <c r="JDJ266" s="183"/>
      <c r="JDK266" s="183"/>
      <c r="JDL266" s="183"/>
      <c r="JDM266" s="183"/>
      <c r="JDN266" s="183"/>
      <c r="JDO266" s="183"/>
      <c r="JDP266" s="183"/>
      <c r="JDQ266" s="183"/>
      <c r="JDR266" s="183"/>
      <c r="JDS266" s="183"/>
      <c r="JDT266" s="183"/>
      <c r="JDU266" s="183"/>
      <c r="JDV266" s="183"/>
      <c r="JDW266" s="183"/>
      <c r="JDX266" s="183"/>
      <c r="JDY266" s="183"/>
      <c r="JDZ266" s="183"/>
      <c r="JEA266" s="183"/>
      <c r="JEB266" s="183"/>
      <c r="JEC266" s="183"/>
      <c r="JED266" s="183"/>
      <c r="JEE266" s="183"/>
      <c r="JEF266" s="183"/>
      <c r="JEG266" s="183"/>
      <c r="JEH266" s="183"/>
      <c r="JEI266" s="183"/>
      <c r="JEJ266" s="183"/>
      <c r="JEK266" s="183"/>
      <c r="JEL266" s="183"/>
      <c r="JEM266" s="183"/>
      <c r="JEN266" s="183"/>
      <c r="JEO266" s="183"/>
      <c r="JEP266" s="183"/>
      <c r="JEQ266" s="183"/>
      <c r="JER266" s="183"/>
      <c r="JES266" s="183"/>
      <c r="JET266" s="183"/>
      <c r="JEU266" s="183"/>
      <c r="JEV266" s="183"/>
      <c r="JEW266" s="183"/>
      <c r="JEX266" s="183"/>
      <c r="JEY266" s="183"/>
      <c r="JEZ266" s="183"/>
      <c r="JFA266" s="183"/>
      <c r="JFB266" s="183"/>
      <c r="JFC266" s="183"/>
      <c r="JFD266" s="183"/>
      <c r="JFE266" s="183"/>
      <c r="JFF266" s="183"/>
      <c r="JFG266" s="183"/>
      <c r="JFH266" s="183"/>
      <c r="JFI266" s="183"/>
      <c r="JFJ266" s="183"/>
      <c r="JFK266" s="183"/>
      <c r="JFL266" s="183"/>
      <c r="JFM266" s="183"/>
      <c r="JFN266" s="183"/>
      <c r="JFO266" s="183"/>
      <c r="JFP266" s="183"/>
      <c r="JFQ266" s="183"/>
      <c r="JFR266" s="183"/>
      <c r="JFS266" s="183"/>
      <c r="JFT266" s="183"/>
      <c r="JFU266" s="183"/>
      <c r="JFV266" s="183"/>
      <c r="JFW266" s="183"/>
      <c r="JFX266" s="183"/>
      <c r="JFY266" s="183"/>
      <c r="JFZ266" s="183"/>
      <c r="JGA266" s="183"/>
      <c r="JGB266" s="183"/>
      <c r="JGC266" s="183"/>
      <c r="JGD266" s="183"/>
      <c r="JGE266" s="183"/>
      <c r="JGF266" s="183"/>
      <c r="JGG266" s="183"/>
      <c r="JGH266" s="183"/>
      <c r="JGI266" s="183"/>
      <c r="JGJ266" s="183"/>
      <c r="JGK266" s="183"/>
      <c r="JGL266" s="183"/>
      <c r="JGM266" s="183"/>
      <c r="JGN266" s="183"/>
      <c r="JGO266" s="183"/>
      <c r="JGP266" s="183"/>
      <c r="JGQ266" s="183"/>
      <c r="JGR266" s="183"/>
      <c r="JGS266" s="183"/>
      <c r="JGT266" s="183"/>
      <c r="JGU266" s="183"/>
      <c r="JGV266" s="183"/>
      <c r="JGW266" s="183"/>
      <c r="JGX266" s="183"/>
      <c r="JGY266" s="183"/>
      <c r="JGZ266" s="183"/>
      <c r="JHA266" s="183"/>
      <c r="JHB266" s="183"/>
      <c r="JHC266" s="183"/>
      <c r="JHD266" s="183"/>
      <c r="JHE266" s="183"/>
      <c r="JHF266" s="183"/>
      <c r="JHG266" s="183"/>
      <c r="JHH266" s="183"/>
      <c r="JHI266" s="183"/>
      <c r="JHJ266" s="183"/>
      <c r="JHK266" s="183"/>
      <c r="JHL266" s="183"/>
      <c r="JHM266" s="183"/>
      <c r="JHN266" s="183"/>
      <c r="JHO266" s="183"/>
      <c r="JHP266" s="183"/>
      <c r="JHQ266" s="183"/>
      <c r="JHR266" s="183"/>
      <c r="JHS266" s="183"/>
      <c r="JHT266" s="183"/>
      <c r="JHU266" s="183"/>
      <c r="JHV266" s="183"/>
      <c r="JHW266" s="183"/>
      <c r="JHX266" s="183"/>
      <c r="JHY266" s="183"/>
      <c r="JHZ266" s="183"/>
      <c r="JIA266" s="183"/>
      <c r="JIB266" s="183"/>
      <c r="JIC266" s="183"/>
      <c r="JID266" s="183"/>
      <c r="JIE266" s="183"/>
      <c r="JIF266" s="183"/>
      <c r="JIG266" s="183"/>
      <c r="JIH266" s="183"/>
      <c r="JII266" s="183"/>
      <c r="JIJ266" s="183"/>
      <c r="JIK266" s="183"/>
      <c r="JIL266" s="183"/>
      <c r="JIM266" s="183"/>
      <c r="JIN266" s="183"/>
      <c r="JIO266" s="183"/>
      <c r="JIP266" s="183"/>
      <c r="JIQ266" s="183"/>
      <c r="JIR266" s="183"/>
      <c r="JIS266" s="183"/>
      <c r="JIT266" s="183"/>
      <c r="JIU266" s="183"/>
      <c r="JIV266" s="183"/>
      <c r="JIW266" s="183"/>
      <c r="JIX266" s="183"/>
      <c r="JIY266" s="183"/>
      <c r="JIZ266" s="183"/>
      <c r="JJA266" s="183"/>
      <c r="JJB266" s="183"/>
      <c r="JJC266" s="183"/>
      <c r="JJD266" s="183"/>
      <c r="JJE266" s="183"/>
      <c r="JJF266" s="183"/>
      <c r="JJG266" s="183"/>
      <c r="JJH266" s="183"/>
      <c r="JJI266" s="183"/>
      <c r="JJJ266" s="183"/>
      <c r="JJK266" s="183"/>
      <c r="JJL266" s="183"/>
      <c r="JJM266" s="183"/>
      <c r="JJN266" s="183"/>
      <c r="JJO266" s="183"/>
      <c r="JJP266" s="183"/>
      <c r="JJQ266" s="183"/>
      <c r="JJR266" s="183"/>
      <c r="JJS266" s="183"/>
      <c r="JJT266" s="183"/>
      <c r="JJU266" s="183"/>
      <c r="JJV266" s="183"/>
      <c r="JJW266" s="183"/>
      <c r="JJX266" s="183"/>
      <c r="JJY266" s="183"/>
      <c r="JJZ266" s="183"/>
      <c r="JKA266" s="183"/>
      <c r="JKB266" s="183"/>
      <c r="JKC266" s="183"/>
      <c r="JKD266" s="183"/>
      <c r="JKE266" s="183"/>
      <c r="JKF266" s="183"/>
      <c r="JKG266" s="183"/>
      <c r="JKH266" s="183"/>
      <c r="JKI266" s="183"/>
      <c r="JKJ266" s="183"/>
      <c r="JKK266" s="183"/>
      <c r="JKL266" s="183"/>
      <c r="JKM266" s="183"/>
      <c r="JKN266" s="183"/>
      <c r="JKO266" s="183"/>
      <c r="JKP266" s="183"/>
      <c r="JKQ266" s="183"/>
      <c r="JKR266" s="183"/>
      <c r="JKS266" s="183"/>
      <c r="JKT266" s="183"/>
      <c r="JKU266" s="183"/>
      <c r="JKV266" s="183"/>
      <c r="JKW266" s="183"/>
      <c r="JKX266" s="183"/>
      <c r="JKY266" s="183"/>
      <c r="JKZ266" s="183"/>
      <c r="JLA266" s="183"/>
      <c r="JLB266" s="183"/>
      <c r="JLC266" s="183"/>
      <c r="JLD266" s="183"/>
      <c r="JLE266" s="183"/>
      <c r="JLF266" s="183"/>
      <c r="JLG266" s="183"/>
      <c r="JLH266" s="183"/>
      <c r="JLI266" s="183"/>
      <c r="JLJ266" s="183"/>
      <c r="JLK266" s="183"/>
      <c r="JLL266" s="183"/>
      <c r="JLM266" s="183"/>
      <c r="JLN266" s="183"/>
      <c r="JLO266" s="183"/>
      <c r="JLP266" s="183"/>
      <c r="JLQ266" s="183"/>
      <c r="JLR266" s="183"/>
      <c r="JLS266" s="183"/>
      <c r="JLT266" s="183"/>
      <c r="JLU266" s="183"/>
      <c r="JLV266" s="183"/>
      <c r="JLW266" s="183"/>
      <c r="JLX266" s="183"/>
      <c r="JLY266" s="183"/>
      <c r="JLZ266" s="183"/>
      <c r="JMA266" s="183"/>
      <c r="JMB266" s="183"/>
      <c r="JMC266" s="183"/>
      <c r="JMD266" s="183"/>
      <c r="JME266" s="183"/>
      <c r="JMF266" s="183"/>
      <c r="JMG266" s="183"/>
      <c r="JMH266" s="183"/>
      <c r="JMI266" s="183"/>
      <c r="JMJ266" s="183"/>
      <c r="JMK266" s="183"/>
      <c r="JML266" s="183"/>
      <c r="JMM266" s="183"/>
      <c r="JMN266" s="183"/>
      <c r="JMO266" s="183"/>
      <c r="JMP266" s="183"/>
      <c r="JMQ266" s="183"/>
      <c r="JMR266" s="183"/>
      <c r="JMS266" s="183"/>
      <c r="JMT266" s="183"/>
      <c r="JMU266" s="183"/>
      <c r="JMV266" s="183"/>
      <c r="JMW266" s="183"/>
      <c r="JMX266" s="183"/>
      <c r="JMY266" s="183"/>
      <c r="JMZ266" s="183"/>
      <c r="JNA266" s="183"/>
      <c r="JNB266" s="183"/>
      <c r="JNC266" s="183"/>
      <c r="JND266" s="183"/>
      <c r="JNE266" s="183"/>
      <c r="JNF266" s="183"/>
      <c r="JNG266" s="183"/>
      <c r="JNH266" s="183"/>
      <c r="JNI266" s="183"/>
      <c r="JNJ266" s="183"/>
      <c r="JNK266" s="183"/>
      <c r="JNL266" s="183"/>
      <c r="JNM266" s="183"/>
      <c r="JNN266" s="183"/>
      <c r="JNO266" s="183"/>
      <c r="JNP266" s="183"/>
      <c r="JNQ266" s="183"/>
      <c r="JNR266" s="183"/>
      <c r="JNS266" s="183"/>
      <c r="JNT266" s="183"/>
      <c r="JNU266" s="183"/>
      <c r="JNV266" s="183"/>
      <c r="JNW266" s="183"/>
      <c r="JNX266" s="183"/>
      <c r="JNY266" s="183"/>
      <c r="JNZ266" s="183"/>
      <c r="JOA266" s="183"/>
      <c r="JOB266" s="183"/>
      <c r="JOC266" s="183"/>
      <c r="JOD266" s="183"/>
      <c r="JOE266" s="183"/>
      <c r="JOF266" s="183"/>
      <c r="JOG266" s="183"/>
      <c r="JOH266" s="183"/>
      <c r="JOI266" s="183"/>
      <c r="JOJ266" s="183"/>
      <c r="JOK266" s="183"/>
      <c r="JOL266" s="183"/>
      <c r="JOM266" s="183"/>
      <c r="JON266" s="183"/>
      <c r="JOO266" s="183"/>
      <c r="JOP266" s="183"/>
      <c r="JOQ266" s="183"/>
      <c r="JOR266" s="183"/>
      <c r="JOS266" s="183"/>
      <c r="JOT266" s="183"/>
      <c r="JOU266" s="183"/>
      <c r="JOV266" s="183"/>
      <c r="JOW266" s="183"/>
      <c r="JOX266" s="183"/>
      <c r="JOY266" s="183"/>
      <c r="JOZ266" s="183"/>
      <c r="JPA266" s="183"/>
      <c r="JPB266" s="183"/>
      <c r="JPC266" s="183"/>
      <c r="JPD266" s="183"/>
      <c r="JPE266" s="183"/>
      <c r="JPF266" s="183"/>
      <c r="JPG266" s="183"/>
      <c r="JPH266" s="183"/>
      <c r="JPI266" s="183"/>
      <c r="JPJ266" s="183"/>
      <c r="JPK266" s="183"/>
      <c r="JPL266" s="183"/>
      <c r="JPM266" s="183"/>
      <c r="JPN266" s="183"/>
      <c r="JPO266" s="183"/>
      <c r="JPP266" s="183"/>
      <c r="JPQ266" s="183"/>
      <c r="JPR266" s="183"/>
      <c r="JPS266" s="183"/>
      <c r="JPT266" s="183"/>
      <c r="JPU266" s="183"/>
      <c r="JPV266" s="183"/>
      <c r="JPW266" s="183"/>
      <c r="JPX266" s="183"/>
      <c r="JPY266" s="183"/>
      <c r="JPZ266" s="183"/>
      <c r="JQA266" s="183"/>
      <c r="JQB266" s="183"/>
      <c r="JQC266" s="183"/>
      <c r="JQD266" s="183"/>
      <c r="JQE266" s="183"/>
      <c r="JQF266" s="183"/>
      <c r="JQG266" s="183"/>
      <c r="JQH266" s="183"/>
      <c r="JQI266" s="183"/>
      <c r="JQJ266" s="183"/>
      <c r="JQK266" s="183"/>
      <c r="JQL266" s="183"/>
      <c r="JQM266" s="183"/>
      <c r="JQN266" s="183"/>
      <c r="JQO266" s="183"/>
      <c r="JQP266" s="183"/>
      <c r="JQQ266" s="183"/>
      <c r="JQR266" s="183"/>
      <c r="JQS266" s="183"/>
      <c r="JQT266" s="183"/>
      <c r="JQU266" s="183"/>
      <c r="JQV266" s="183"/>
      <c r="JQW266" s="183"/>
      <c r="JQX266" s="183"/>
      <c r="JQY266" s="183"/>
      <c r="JQZ266" s="183"/>
      <c r="JRA266" s="183"/>
      <c r="JRB266" s="183"/>
      <c r="JRC266" s="183"/>
      <c r="JRD266" s="183"/>
      <c r="JRE266" s="183"/>
      <c r="JRF266" s="183"/>
      <c r="JRG266" s="183"/>
      <c r="JRH266" s="183"/>
      <c r="JRI266" s="183"/>
      <c r="JRJ266" s="183"/>
      <c r="JRK266" s="183"/>
      <c r="JRL266" s="183"/>
      <c r="JRM266" s="183"/>
      <c r="JRN266" s="183"/>
      <c r="JRO266" s="183"/>
      <c r="JRP266" s="183"/>
      <c r="JRQ266" s="183"/>
      <c r="JRR266" s="183"/>
      <c r="JRS266" s="183"/>
      <c r="JRT266" s="183"/>
      <c r="JRU266" s="183"/>
      <c r="JRV266" s="183"/>
      <c r="JRW266" s="183"/>
      <c r="JRX266" s="183"/>
      <c r="JRY266" s="183"/>
      <c r="JRZ266" s="183"/>
      <c r="JSA266" s="183"/>
      <c r="JSB266" s="183"/>
      <c r="JSC266" s="183"/>
      <c r="JSD266" s="183"/>
      <c r="JSE266" s="183"/>
      <c r="JSF266" s="183"/>
      <c r="JSG266" s="183"/>
      <c r="JSH266" s="183"/>
      <c r="JSI266" s="183"/>
      <c r="JSJ266" s="183"/>
      <c r="JSK266" s="183"/>
      <c r="JSL266" s="183"/>
      <c r="JSM266" s="183"/>
      <c r="JSN266" s="183"/>
      <c r="JSO266" s="183"/>
      <c r="JSP266" s="183"/>
      <c r="JSQ266" s="183"/>
      <c r="JSR266" s="183"/>
      <c r="JSS266" s="183"/>
      <c r="JST266" s="183"/>
      <c r="JSU266" s="183"/>
      <c r="JSV266" s="183"/>
      <c r="JSW266" s="183"/>
      <c r="JSX266" s="183"/>
      <c r="JSY266" s="183"/>
      <c r="JSZ266" s="183"/>
      <c r="JTA266" s="183"/>
      <c r="JTB266" s="183"/>
      <c r="JTC266" s="183"/>
      <c r="JTD266" s="183"/>
      <c r="JTE266" s="183"/>
      <c r="JTF266" s="183"/>
      <c r="JTG266" s="183"/>
      <c r="JTH266" s="183"/>
      <c r="JTI266" s="183"/>
      <c r="JTJ266" s="183"/>
      <c r="JTK266" s="183"/>
      <c r="JTL266" s="183"/>
      <c r="JTM266" s="183"/>
      <c r="JTN266" s="183"/>
      <c r="JTO266" s="183"/>
      <c r="JTP266" s="183"/>
      <c r="JTQ266" s="183"/>
      <c r="JTR266" s="183"/>
      <c r="JTS266" s="183"/>
      <c r="JTT266" s="183"/>
      <c r="JTU266" s="183"/>
      <c r="JTV266" s="183"/>
      <c r="JTW266" s="183"/>
      <c r="JTX266" s="183"/>
      <c r="JTY266" s="183"/>
      <c r="JTZ266" s="183"/>
      <c r="JUA266" s="183"/>
      <c r="JUB266" s="183"/>
      <c r="JUC266" s="183"/>
      <c r="JUD266" s="183"/>
      <c r="JUE266" s="183"/>
      <c r="JUF266" s="183"/>
      <c r="JUG266" s="183"/>
      <c r="JUH266" s="183"/>
      <c r="JUI266" s="183"/>
      <c r="JUJ266" s="183"/>
      <c r="JUK266" s="183"/>
      <c r="JUL266" s="183"/>
      <c r="JUM266" s="183"/>
      <c r="JUN266" s="183"/>
      <c r="JUO266" s="183"/>
      <c r="JUP266" s="183"/>
      <c r="JUQ266" s="183"/>
      <c r="JUR266" s="183"/>
      <c r="JUS266" s="183"/>
      <c r="JUT266" s="183"/>
      <c r="JUU266" s="183"/>
      <c r="JUV266" s="183"/>
      <c r="JUW266" s="183"/>
      <c r="JUX266" s="183"/>
      <c r="JUY266" s="183"/>
      <c r="JUZ266" s="183"/>
      <c r="JVA266" s="183"/>
      <c r="JVB266" s="183"/>
      <c r="JVC266" s="183"/>
      <c r="JVD266" s="183"/>
      <c r="JVE266" s="183"/>
      <c r="JVF266" s="183"/>
      <c r="JVG266" s="183"/>
      <c r="JVH266" s="183"/>
      <c r="JVI266" s="183"/>
      <c r="JVJ266" s="183"/>
      <c r="JVK266" s="183"/>
      <c r="JVL266" s="183"/>
      <c r="JVM266" s="183"/>
      <c r="JVN266" s="183"/>
      <c r="JVO266" s="183"/>
      <c r="JVP266" s="183"/>
      <c r="JVQ266" s="183"/>
      <c r="JVR266" s="183"/>
      <c r="JVS266" s="183"/>
      <c r="JVT266" s="183"/>
      <c r="JVU266" s="183"/>
      <c r="JVV266" s="183"/>
      <c r="JVW266" s="183"/>
      <c r="JVX266" s="183"/>
      <c r="JVY266" s="183"/>
      <c r="JVZ266" s="183"/>
      <c r="JWA266" s="183"/>
      <c r="JWB266" s="183"/>
      <c r="JWC266" s="183"/>
      <c r="JWD266" s="183"/>
      <c r="JWE266" s="183"/>
      <c r="JWF266" s="183"/>
      <c r="JWG266" s="183"/>
      <c r="JWH266" s="183"/>
      <c r="JWI266" s="183"/>
      <c r="JWJ266" s="183"/>
      <c r="JWK266" s="183"/>
      <c r="JWL266" s="183"/>
      <c r="JWM266" s="183"/>
      <c r="JWN266" s="183"/>
      <c r="JWO266" s="183"/>
      <c r="JWP266" s="183"/>
      <c r="JWQ266" s="183"/>
      <c r="JWR266" s="183"/>
      <c r="JWS266" s="183"/>
      <c r="JWT266" s="183"/>
      <c r="JWU266" s="183"/>
      <c r="JWV266" s="183"/>
      <c r="JWW266" s="183"/>
      <c r="JWX266" s="183"/>
      <c r="JWY266" s="183"/>
      <c r="JWZ266" s="183"/>
      <c r="JXA266" s="183"/>
      <c r="JXB266" s="183"/>
      <c r="JXC266" s="183"/>
      <c r="JXD266" s="183"/>
      <c r="JXE266" s="183"/>
      <c r="JXF266" s="183"/>
      <c r="JXG266" s="183"/>
      <c r="JXH266" s="183"/>
      <c r="JXI266" s="183"/>
      <c r="JXJ266" s="183"/>
      <c r="JXK266" s="183"/>
      <c r="JXL266" s="183"/>
      <c r="JXM266" s="183"/>
      <c r="JXN266" s="183"/>
      <c r="JXO266" s="183"/>
      <c r="JXP266" s="183"/>
      <c r="JXQ266" s="183"/>
      <c r="JXR266" s="183"/>
      <c r="JXS266" s="183"/>
      <c r="JXT266" s="183"/>
      <c r="JXU266" s="183"/>
      <c r="JXV266" s="183"/>
      <c r="JXW266" s="183"/>
      <c r="JXX266" s="183"/>
      <c r="JXY266" s="183"/>
      <c r="JXZ266" s="183"/>
      <c r="JYA266" s="183"/>
      <c r="JYB266" s="183"/>
      <c r="JYC266" s="183"/>
      <c r="JYD266" s="183"/>
      <c r="JYE266" s="183"/>
      <c r="JYF266" s="183"/>
      <c r="JYG266" s="183"/>
      <c r="JYH266" s="183"/>
      <c r="JYI266" s="183"/>
      <c r="JYJ266" s="183"/>
      <c r="JYK266" s="183"/>
      <c r="JYL266" s="183"/>
      <c r="JYM266" s="183"/>
      <c r="JYN266" s="183"/>
      <c r="JYO266" s="183"/>
      <c r="JYP266" s="183"/>
      <c r="JYQ266" s="183"/>
      <c r="JYR266" s="183"/>
      <c r="JYS266" s="183"/>
      <c r="JYT266" s="183"/>
      <c r="JYU266" s="183"/>
      <c r="JYV266" s="183"/>
      <c r="JYW266" s="183"/>
      <c r="JYX266" s="183"/>
      <c r="JYY266" s="183"/>
      <c r="JYZ266" s="183"/>
      <c r="JZA266" s="183"/>
      <c r="JZB266" s="183"/>
      <c r="JZC266" s="183"/>
      <c r="JZD266" s="183"/>
      <c r="JZE266" s="183"/>
      <c r="JZF266" s="183"/>
      <c r="JZG266" s="183"/>
      <c r="JZH266" s="183"/>
      <c r="JZI266" s="183"/>
      <c r="JZJ266" s="183"/>
      <c r="JZK266" s="183"/>
      <c r="JZL266" s="183"/>
      <c r="JZM266" s="183"/>
      <c r="JZN266" s="183"/>
      <c r="JZO266" s="183"/>
      <c r="JZP266" s="183"/>
      <c r="JZQ266" s="183"/>
      <c r="JZR266" s="183"/>
      <c r="JZS266" s="183"/>
      <c r="JZT266" s="183"/>
      <c r="JZU266" s="183"/>
      <c r="JZV266" s="183"/>
      <c r="JZW266" s="183"/>
      <c r="JZX266" s="183"/>
      <c r="JZY266" s="183"/>
      <c r="JZZ266" s="183"/>
      <c r="KAA266" s="183"/>
      <c r="KAB266" s="183"/>
      <c r="KAC266" s="183"/>
      <c r="KAD266" s="183"/>
      <c r="KAE266" s="183"/>
      <c r="KAF266" s="183"/>
      <c r="KAG266" s="183"/>
      <c r="KAH266" s="183"/>
      <c r="KAI266" s="183"/>
      <c r="KAJ266" s="183"/>
      <c r="KAK266" s="183"/>
      <c r="KAL266" s="183"/>
      <c r="KAM266" s="183"/>
      <c r="KAN266" s="183"/>
      <c r="KAO266" s="183"/>
      <c r="KAP266" s="183"/>
      <c r="KAQ266" s="183"/>
      <c r="KAR266" s="183"/>
      <c r="KAS266" s="183"/>
      <c r="KAT266" s="183"/>
      <c r="KAU266" s="183"/>
      <c r="KAV266" s="183"/>
      <c r="KAW266" s="183"/>
      <c r="KAX266" s="183"/>
      <c r="KAY266" s="183"/>
      <c r="KAZ266" s="183"/>
      <c r="KBA266" s="183"/>
      <c r="KBB266" s="183"/>
      <c r="KBC266" s="183"/>
      <c r="KBD266" s="183"/>
      <c r="KBE266" s="183"/>
      <c r="KBF266" s="183"/>
      <c r="KBG266" s="183"/>
      <c r="KBH266" s="183"/>
      <c r="KBI266" s="183"/>
      <c r="KBJ266" s="183"/>
      <c r="KBK266" s="183"/>
      <c r="KBL266" s="183"/>
      <c r="KBM266" s="183"/>
      <c r="KBN266" s="183"/>
      <c r="KBO266" s="183"/>
      <c r="KBP266" s="183"/>
      <c r="KBQ266" s="183"/>
      <c r="KBR266" s="183"/>
      <c r="KBS266" s="183"/>
      <c r="KBT266" s="183"/>
      <c r="KBU266" s="183"/>
      <c r="KBV266" s="183"/>
      <c r="KBW266" s="183"/>
      <c r="KBX266" s="183"/>
      <c r="KBY266" s="183"/>
      <c r="KBZ266" s="183"/>
      <c r="KCA266" s="183"/>
      <c r="KCB266" s="183"/>
      <c r="KCC266" s="183"/>
      <c r="KCD266" s="183"/>
      <c r="KCE266" s="183"/>
      <c r="KCF266" s="183"/>
      <c r="KCG266" s="183"/>
      <c r="KCH266" s="183"/>
      <c r="KCI266" s="183"/>
      <c r="KCJ266" s="183"/>
      <c r="KCK266" s="183"/>
      <c r="KCL266" s="183"/>
      <c r="KCM266" s="183"/>
      <c r="KCN266" s="183"/>
      <c r="KCO266" s="183"/>
      <c r="KCP266" s="183"/>
      <c r="KCQ266" s="183"/>
      <c r="KCR266" s="183"/>
      <c r="KCS266" s="183"/>
      <c r="KCT266" s="183"/>
      <c r="KCU266" s="183"/>
      <c r="KCV266" s="183"/>
      <c r="KCW266" s="183"/>
      <c r="KCX266" s="183"/>
      <c r="KCY266" s="183"/>
      <c r="KCZ266" s="183"/>
      <c r="KDA266" s="183"/>
      <c r="KDB266" s="183"/>
      <c r="KDC266" s="183"/>
      <c r="KDD266" s="183"/>
      <c r="KDE266" s="183"/>
      <c r="KDF266" s="183"/>
      <c r="KDG266" s="183"/>
      <c r="KDH266" s="183"/>
      <c r="KDI266" s="183"/>
      <c r="KDJ266" s="183"/>
      <c r="KDK266" s="183"/>
      <c r="KDL266" s="183"/>
      <c r="KDM266" s="183"/>
      <c r="KDN266" s="183"/>
      <c r="KDO266" s="183"/>
      <c r="KDP266" s="183"/>
      <c r="KDQ266" s="183"/>
      <c r="KDR266" s="183"/>
      <c r="KDS266" s="183"/>
      <c r="KDT266" s="183"/>
      <c r="KDU266" s="183"/>
      <c r="KDV266" s="183"/>
      <c r="KDW266" s="183"/>
      <c r="KDX266" s="183"/>
      <c r="KDY266" s="183"/>
      <c r="KDZ266" s="183"/>
      <c r="KEA266" s="183"/>
      <c r="KEB266" s="183"/>
      <c r="KEC266" s="183"/>
      <c r="KED266" s="183"/>
      <c r="KEE266" s="183"/>
      <c r="KEF266" s="183"/>
      <c r="KEG266" s="183"/>
      <c r="KEH266" s="183"/>
      <c r="KEI266" s="183"/>
      <c r="KEJ266" s="183"/>
      <c r="KEK266" s="183"/>
      <c r="KEL266" s="183"/>
      <c r="KEM266" s="183"/>
      <c r="KEN266" s="183"/>
      <c r="KEO266" s="183"/>
      <c r="KEP266" s="183"/>
      <c r="KEQ266" s="183"/>
      <c r="KER266" s="183"/>
      <c r="KES266" s="183"/>
      <c r="KET266" s="183"/>
      <c r="KEU266" s="183"/>
      <c r="KEV266" s="183"/>
      <c r="KEW266" s="183"/>
      <c r="KEX266" s="183"/>
      <c r="KEY266" s="183"/>
      <c r="KEZ266" s="183"/>
      <c r="KFA266" s="183"/>
      <c r="KFB266" s="183"/>
      <c r="KFC266" s="183"/>
      <c r="KFD266" s="183"/>
      <c r="KFE266" s="183"/>
      <c r="KFF266" s="183"/>
      <c r="KFG266" s="183"/>
      <c r="KFH266" s="183"/>
      <c r="KFI266" s="183"/>
      <c r="KFJ266" s="183"/>
      <c r="KFK266" s="183"/>
      <c r="KFL266" s="183"/>
      <c r="KFM266" s="183"/>
      <c r="KFN266" s="183"/>
      <c r="KFO266" s="183"/>
      <c r="KFP266" s="183"/>
      <c r="KFQ266" s="183"/>
      <c r="KFR266" s="183"/>
      <c r="KFS266" s="183"/>
      <c r="KFT266" s="183"/>
      <c r="KFU266" s="183"/>
      <c r="KFV266" s="183"/>
      <c r="KFW266" s="183"/>
      <c r="KFX266" s="183"/>
      <c r="KFY266" s="183"/>
      <c r="KFZ266" s="183"/>
      <c r="KGA266" s="183"/>
      <c r="KGB266" s="183"/>
      <c r="KGC266" s="183"/>
      <c r="KGD266" s="183"/>
      <c r="KGE266" s="183"/>
      <c r="KGF266" s="183"/>
      <c r="KGG266" s="183"/>
      <c r="KGH266" s="183"/>
      <c r="KGI266" s="183"/>
      <c r="KGJ266" s="183"/>
      <c r="KGK266" s="183"/>
      <c r="KGL266" s="183"/>
      <c r="KGM266" s="183"/>
      <c r="KGN266" s="183"/>
      <c r="KGO266" s="183"/>
      <c r="KGP266" s="183"/>
      <c r="KGQ266" s="183"/>
      <c r="KGR266" s="183"/>
      <c r="KGS266" s="183"/>
      <c r="KGT266" s="183"/>
      <c r="KGU266" s="183"/>
      <c r="KGV266" s="183"/>
      <c r="KGW266" s="183"/>
      <c r="KGX266" s="183"/>
      <c r="KGY266" s="183"/>
      <c r="KGZ266" s="183"/>
      <c r="KHA266" s="183"/>
      <c r="KHB266" s="183"/>
      <c r="KHC266" s="183"/>
      <c r="KHD266" s="183"/>
      <c r="KHE266" s="183"/>
      <c r="KHF266" s="183"/>
      <c r="KHG266" s="183"/>
      <c r="KHH266" s="183"/>
      <c r="KHI266" s="183"/>
      <c r="KHJ266" s="183"/>
      <c r="KHK266" s="183"/>
      <c r="KHL266" s="183"/>
      <c r="KHM266" s="183"/>
      <c r="KHN266" s="183"/>
      <c r="KHO266" s="183"/>
      <c r="KHP266" s="183"/>
      <c r="KHQ266" s="183"/>
      <c r="KHR266" s="183"/>
      <c r="KHS266" s="183"/>
      <c r="KHT266" s="183"/>
      <c r="KHU266" s="183"/>
      <c r="KHV266" s="183"/>
      <c r="KHW266" s="183"/>
      <c r="KHX266" s="183"/>
      <c r="KHY266" s="183"/>
      <c r="KHZ266" s="183"/>
      <c r="KIA266" s="183"/>
      <c r="KIB266" s="183"/>
      <c r="KIC266" s="183"/>
      <c r="KID266" s="183"/>
      <c r="KIE266" s="183"/>
      <c r="KIF266" s="183"/>
      <c r="KIG266" s="183"/>
      <c r="KIH266" s="183"/>
      <c r="KII266" s="183"/>
      <c r="KIJ266" s="183"/>
      <c r="KIK266" s="183"/>
      <c r="KIL266" s="183"/>
      <c r="KIM266" s="183"/>
      <c r="KIN266" s="183"/>
      <c r="KIO266" s="183"/>
      <c r="KIP266" s="183"/>
      <c r="KIQ266" s="183"/>
      <c r="KIR266" s="183"/>
      <c r="KIS266" s="183"/>
      <c r="KIT266" s="183"/>
      <c r="KIU266" s="183"/>
      <c r="KIV266" s="183"/>
      <c r="KIW266" s="183"/>
      <c r="KIX266" s="183"/>
      <c r="KIY266" s="183"/>
      <c r="KIZ266" s="183"/>
      <c r="KJA266" s="183"/>
      <c r="KJB266" s="183"/>
      <c r="KJC266" s="183"/>
      <c r="KJD266" s="183"/>
      <c r="KJE266" s="183"/>
      <c r="KJF266" s="183"/>
      <c r="KJG266" s="183"/>
      <c r="KJH266" s="183"/>
      <c r="KJI266" s="183"/>
      <c r="KJJ266" s="183"/>
      <c r="KJK266" s="183"/>
      <c r="KJL266" s="183"/>
      <c r="KJM266" s="183"/>
      <c r="KJN266" s="183"/>
      <c r="KJO266" s="183"/>
      <c r="KJP266" s="183"/>
      <c r="KJQ266" s="183"/>
      <c r="KJR266" s="183"/>
      <c r="KJS266" s="183"/>
      <c r="KJT266" s="183"/>
      <c r="KJU266" s="183"/>
      <c r="KJV266" s="183"/>
      <c r="KJW266" s="183"/>
      <c r="KJX266" s="183"/>
      <c r="KJY266" s="183"/>
      <c r="KJZ266" s="183"/>
      <c r="KKA266" s="183"/>
      <c r="KKB266" s="183"/>
      <c r="KKC266" s="183"/>
      <c r="KKD266" s="183"/>
      <c r="KKE266" s="183"/>
      <c r="KKF266" s="183"/>
      <c r="KKG266" s="183"/>
      <c r="KKH266" s="183"/>
      <c r="KKI266" s="183"/>
      <c r="KKJ266" s="183"/>
      <c r="KKK266" s="183"/>
      <c r="KKL266" s="183"/>
      <c r="KKM266" s="183"/>
      <c r="KKN266" s="183"/>
      <c r="KKO266" s="183"/>
      <c r="KKP266" s="183"/>
      <c r="KKQ266" s="183"/>
      <c r="KKR266" s="183"/>
      <c r="KKS266" s="183"/>
      <c r="KKT266" s="183"/>
      <c r="KKU266" s="183"/>
      <c r="KKV266" s="183"/>
      <c r="KKW266" s="183"/>
      <c r="KKX266" s="183"/>
      <c r="KKY266" s="183"/>
      <c r="KKZ266" s="183"/>
      <c r="KLA266" s="183"/>
      <c r="KLB266" s="183"/>
      <c r="KLC266" s="183"/>
      <c r="KLD266" s="183"/>
      <c r="KLE266" s="183"/>
      <c r="KLF266" s="183"/>
      <c r="KLG266" s="183"/>
      <c r="KLH266" s="183"/>
      <c r="KLI266" s="183"/>
      <c r="KLJ266" s="183"/>
      <c r="KLK266" s="183"/>
      <c r="KLL266" s="183"/>
      <c r="KLM266" s="183"/>
      <c r="KLN266" s="183"/>
      <c r="KLO266" s="183"/>
      <c r="KLP266" s="183"/>
      <c r="KLQ266" s="183"/>
      <c r="KLR266" s="183"/>
      <c r="KLS266" s="183"/>
      <c r="KLT266" s="183"/>
      <c r="KLU266" s="183"/>
      <c r="KLV266" s="183"/>
      <c r="KLW266" s="183"/>
      <c r="KLX266" s="183"/>
      <c r="KLY266" s="183"/>
      <c r="KLZ266" s="183"/>
      <c r="KMA266" s="183"/>
      <c r="KMB266" s="183"/>
      <c r="KMC266" s="183"/>
      <c r="KMD266" s="183"/>
      <c r="KME266" s="183"/>
      <c r="KMF266" s="183"/>
      <c r="KMG266" s="183"/>
      <c r="KMH266" s="183"/>
      <c r="KMI266" s="183"/>
      <c r="KMJ266" s="183"/>
      <c r="KMK266" s="183"/>
      <c r="KML266" s="183"/>
      <c r="KMM266" s="183"/>
      <c r="KMN266" s="183"/>
      <c r="KMO266" s="183"/>
      <c r="KMP266" s="183"/>
      <c r="KMQ266" s="183"/>
      <c r="KMR266" s="183"/>
      <c r="KMS266" s="183"/>
      <c r="KMT266" s="183"/>
      <c r="KMU266" s="183"/>
      <c r="KMV266" s="183"/>
      <c r="KMW266" s="183"/>
      <c r="KMX266" s="183"/>
      <c r="KMY266" s="183"/>
      <c r="KMZ266" s="183"/>
      <c r="KNA266" s="183"/>
      <c r="KNB266" s="183"/>
      <c r="KNC266" s="183"/>
      <c r="KND266" s="183"/>
      <c r="KNE266" s="183"/>
      <c r="KNF266" s="183"/>
      <c r="KNG266" s="183"/>
      <c r="KNH266" s="183"/>
      <c r="KNI266" s="183"/>
      <c r="KNJ266" s="183"/>
      <c r="KNK266" s="183"/>
      <c r="KNL266" s="183"/>
      <c r="KNM266" s="183"/>
      <c r="KNN266" s="183"/>
      <c r="KNO266" s="183"/>
      <c r="KNP266" s="183"/>
      <c r="KNQ266" s="183"/>
      <c r="KNR266" s="183"/>
      <c r="KNS266" s="183"/>
      <c r="KNT266" s="183"/>
      <c r="KNU266" s="183"/>
      <c r="KNV266" s="183"/>
      <c r="KNW266" s="183"/>
      <c r="KNX266" s="183"/>
      <c r="KNY266" s="183"/>
      <c r="KNZ266" s="183"/>
      <c r="KOA266" s="183"/>
      <c r="KOB266" s="183"/>
      <c r="KOC266" s="183"/>
      <c r="KOD266" s="183"/>
      <c r="KOE266" s="183"/>
      <c r="KOF266" s="183"/>
      <c r="KOG266" s="183"/>
      <c r="KOH266" s="183"/>
      <c r="KOI266" s="183"/>
      <c r="KOJ266" s="183"/>
      <c r="KOK266" s="183"/>
      <c r="KOL266" s="183"/>
      <c r="KOM266" s="183"/>
      <c r="KON266" s="183"/>
      <c r="KOO266" s="183"/>
      <c r="KOP266" s="183"/>
      <c r="KOQ266" s="183"/>
      <c r="KOR266" s="183"/>
      <c r="KOS266" s="183"/>
      <c r="KOT266" s="183"/>
      <c r="KOU266" s="183"/>
      <c r="KOV266" s="183"/>
      <c r="KOW266" s="183"/>
      <c r="KOX266" s="183"/>
      <c r="KOY266" s="183"/>
      <c r="KOZ266" s="183"/>
      <c r="KPA266" s="183"/>
      <c r="KPB266" s="183"/>
      <c r="KPC266" s="183"/>
      <c r="KPD266" s="183"/>
      <c r="KPE266" s="183"/>
      <c r="KPF266" s="183"/>
      <c r="KPG266" s="183"/>
      <c r="KPH266" s="183"/>
      <c r="KPI266" s="183"/>
      <c r="KPJ266" s="183"/>
      <c r="KPK266" s="183"/>
      <c r="KPL266" s="183"/>
      <c r="KPM266" s="183"/>
      <c r="KPN266" s="183"/>
      <c r="KPO266" s="183"/>
      <c r="KPP266" s="183"/>
      <c r="KPQ266" s="183"/>
      <c r="KPR266" s="183"/>
      <c r="KPS266" s="183"/>
      <c r="KPT266" s="183"/>
      <c r="KPU266" s="183"/>
      <c r="KPV266" s="183"/>
      <c r="KPW266" s="183"/>
      <c r="KPX266" s="183"/>
      <c r="KPY266" s="183"/>
      <c r="KPZ266" s="183"/>
      <c r="KQA266" s="183"/>
      <c r="KQB266" s="183"/>
      <c r="KQC266" s="183"/>
      <c r="KQD266" s="183"/>
      <c r="KQE266" s="183"/>
      <c r="KQF266" s="183"/>
      <c r="KQG266" s="183"/>
      <c r="KQH266" s="183"/>
      <c r="KQI266" s="183"/>
      <c r="KQJ266" s="183"/>
      <c r="KQK266" s="183"/>
      <c r="KQL266" s="183"/>
      <c r="KQM266" s="183"/>
      <c r="KQN266" s="183"/>
      <c r="KQO266" s="183"/>
      <c r="KQP266" s="183"/>
      <c r="KQQ266" s="183"/>
      <c r="KQR266" s="183"/>
      <c r="KQS266" s="183"/>
      <c r="KQT266" s="183"/>
      <c r="KQU266" s="183"/>
      <c r="KQV266" s="183"/>
      <c r="KQW266" s="183"/>
      <c r="KQX266" s="183"/>
      <c r="KQY266" s="183"/>
      <c r="KQZ266" s="183"/>
      <c r="KRA266" s="183"/>
      <c r="KRB266" s="183"/>
      <c r="KRC266" s="183"/>
      <c r="KRD266" s="183"/>
      <c r="KRE266" s="183"/>
      <c r="KRF266" s="183"/>
      <c r="KRG266" s="183"/>
      <c r="KRH266" s="183"/>
      <c r="KRI266" s="183"/>
      <c r="KRJ266" s="183"/>
      <c r="KRK266" s="183"/>
      <c r="KRL266" s="183"/>
      <c r="KRM266" s="183"/>
      <c r="KRN266" s="183"/>
      <c r="KRO266" s="183"/>
      <c r="KRP266" s="183"/>
      <c r="KRQ266" s="183"/>
      <c r="KRR266" s="183"/>
      <c r="KRS266" s="183"/>
      <c r="KRT266" s="183"/>
      <c r="KRU266" s="183"/>
      <c r="KRV266" s="183"/>
      <c r="KRW266" s="183"/>
      <c r="KRX266" s="183"/>
      <c r="KRY266" s="183"/>
      <c r="KRZ266" s="183"/>
      <c r="KSA266" s="183"/>
      <c r="KSB266" s="183"/>
      <c r="KSC266" s="183"/>
      <c r="KSD266" s="183"/>
      <c r="KSE266" s="183"/>
      <c r="KSF266" s="183"/>
      <c r="KSG266" s="183"/>
      <c r="KSH266" s="183"/>
      <c r="KSI266" s="183"/>
      <c r="KSJ266" s="183"/>
      <c r="KSK266" s="183"/>
      <c r="KSL266" s="183"/>
      <c r="KSM266" s="183"/>
      <c r="KSN266" s="183"/>
      <c r="KSO266" s="183"/>
      <c r="KSP266" s="183"/>
      <c r="KSQ266" s="183"/>
      <c r="KSR266" s="183"/>
      <c r="KSS266" s="183"/>
      <c r="KST266" s="183"/>
      <c r="KSU266" s="183"/>
      <c r="KSV266" s="183"/>
      <c r="KSW266" s="183"/>
      <c r="KSX266" s="183"/>
      <c r="KSY266" s="183"/>
      <c r="KSZ266" s="183"/>
      <c r="KTA266" s="183"/>
      <c r="KTB266" s="183"/>
      <c r="KTC266" s="183"/>
      <c r="KTD266" s="183"/>
      <c r="KTE266" s="183"/>
      <c r="KTF266" s="183"/>
      <c r="KTG266" s="183"/>
      <c r="KTH266" s="183"/>
      <c r="KTI266" s="183"/>
      <c r="KTJ266" s="183"/>
      <c r="KTK266" s="183"/>
      <c r="KTL266" s="183"/>
      <c r="KTM266" s="183"/>
      <c r="KTN266" s="183"/>
      <c r="KTO266" s="183"/>
      <c r="KTP266" s="183"/>
      <c r="KTQ266" s="183"/>
      <c r="KTR266" s="183"/>
      <c r="KTS266" s="183"/>
      <c r="KTT266" s="183"/>
      <c r="KTU266" s="183"/>
      <c r="KTV266" s="183"/>
      <c r="KTW266" s="183"/>
      <c r="KTX266" s="183"/>
      <c r="KTY266" s="183"/>
      <c r="KTZ266" s="183"/>
      <c r="KUA266" s="183"/>
      <c r="KUB266" s="183"/>
      <c r="KUC266" s="183"/>
      <c r="KUD266" s="183"/>
      <c r="KUE266" s="183"/>
      <c r="KUF266" s="183"/>
      <c r="KUG266" s="183"/>
      <c r="KUH266" s="183"/>
      <c r="KUI266" s="183"/>
      <c r="KUJ266" s="183"/>
      <c r="KUK266" s="183"/>
      <c r="KUL266" s="183"/>
      <c r="KUM266" s="183"/>
      <c r="KUN266" s="183"/>
      <c r="KUO266" s="183"/>
      <c r="KUP266" s="183"/>
      <c r="KUQ266" s="183"/>
      <c r="KUR266" s="183"/>
      <c r="KUS266" s="183"/>
      <c r="KUT266" s="183"/>
      <c r="KUU266" s="183"/>
      <c r="KUV266" s="183"/>
      <c r="KUW266" s="183"/>
      <c r="KUX266" s="183"/>
      <c r="KUY266" s="183"/>
      <c r="KUZ266" s="183"/>
      <c r="KVA266" s="183"/>
      <c r="KVB266" s="183"/>
      <c r="KVC266" s="183"/>
      <c r="KVD266" s="183"/>
      <c r="KVE266" s="183"/>
      <c r="KVF266" s="183"/>
      <c r="KVG266" s="183"/>
      <c r="KVH266" s="183"/>
      <c r="KVI266" s="183"/>
      <c r="KVJ266" s="183"/>
      <c r="KVK266" s="183"/>
      <c r="KVL266" s="183"/>
      <c r="KVM266" s="183"/>
      <c r="KVN266" s="183"/>
      <c r="KVO266" s="183"/>
      <c r="KVP266" s="183"/>
      <c r="KVQ266" s="183"/>
      <c r="KVR266" s="183"/>
      <c r="KVS266" s="183"/>
      <c r="KVT266" s="183"/>
      <c r="KVU266" s="183"/>
      <c r="KVV266" s="183"/>
      <c r="KVW266" s="183"/>
      <c r="KVX266" s="183"/>
      <c r="KVY266" s="183"/>
      <c r="KVZ266" s="183"/>
      <c r="KWA266" s="183"/>
      <c r="KWB266" s="183"/>
      <c r="KWC266" s="183"/>
      <c r="KWD266" s="183"/>
      <c r="KWE266" s="183"/>
      <c r="KWF266" s="183"/>
      <c r="KWG266" s="183"/>
      <c r="KWH266" s="183"/>
      <c r="KWI266" s="183"/>
      <c r="KWJ266" s="183"/>
      <c r="KWK266" s="183"/>
      <c r="KWL266" s="183"/>
      <c r="KWM266" s="183"/>
      <c r="KWN266" s="183"/>
      <c r="KWO266" s="183"/>
      <c r="KWP266" s="183"/>
      <c r="KWQ266" s="183"/>
      <c r="KWR266" s="183"/>
      <c r="KWS266" s="183"/>
      <c r="KWT266" s="183"/>
      <c r="KWU266" s="183"/>
      <c r="KWV266" s="183"/>
      <c r="KWW266" s="183"/>
      <c r="KWX266" s="183"/>
      <c r="KWY266" s="183"/>
      <c r="KWZ266" s="183"/>
      <c r="KXA266" s="183"/>
      <c r="KXB266" s="183"/>
      <c r="KXC266" s="183"/>
      <c r="KXD266" s="183"/>
      <c r="KXE266" s="183"/>
      <c r="KXF266" s="183"/>
      <c r="KXG266" s="183"/>
      <c r="KXH266" s="183"/>
      <c r="KXI266" s="183"/>
      <c r="KXJ266" s="183"/>
      <c r="KXK266" s="183"/>
      <c r="KXL266" s="183"/>
      <c r="KXM266" s="183"/>
      <c r="KXN266" s="183"/>
      <c r="KXO266" s="183"/>
      <c r="KXP266" s="183"/>
      <c r="KXQ266" s="183"/>
      <c r="KXR266" s="183"/>
      <c r="KXS266" s="183"/>
      <c r="KXT266" s="183"/>
      <c r="KXU266" s="183"/>
      <c r="KXV266" s="183"/>
      <c r="KXW266" s="183"/>
      <c r="KXX266" s="183"/>
      <c r="KXY266" s="183"/>
      <c r="KXZ266" s="183"/>
      <c r="KYA266" s="183"/>
      <c r="KYB266" s="183"/>
      <c r="KYC266" s="183"/>
      <c r="KYD266" s="183"/>
      <c r="KYE266" s="183"/>
      <c r="KYF266" s="183"/>
      <c r="KYG266" s="183"/>
      <c r="KYH266" s="183"/>
      <c r="KYI266" s="183"/>
      <c r="KYJ266" s="183"/>
      <c r="KYK266" s="183"/>
      <c r="KYL266" s="183"/>
      <c r="KYM266" s="183"/>
      <c r="KYN266" s="183"/>
      <c r="KYO266" s="183"/>
      <c r="KYP266" s="183"/>
      <c r="KYQ266" s="183"/>
      <c r="KYR266" s="183"/>
      <c r="KYS266" s="183"/>
      <c r="KYT266" s="183"/>
      <c r="KYU266" s="183"/>
      <c r="KYV266" s="183"/>
      <c r="KYW266" s="183"/>
      <c r="KYX266" s="183"/>
      <c r="KYY266" s="183"/>
      <c r="KYZ266" s="183"/>
      <c r="KZA266" s="183"/>
      <c r="KZB266" s="183"/>
      <c r="KZC266" s="183"/>
      <c r="KZD266" s="183"/>
      <c r="KZE266" s="183"/>
      <c r="KZF266" s="183"/>
      <c r="KZG266" s="183"/>
      <c r="KZH266" s="183"/>
      <c r="KZI266" s="183"/>
      <c r="KZJ266" s="183"/>
      <c r="KZK266" s="183"/>
      <c r="KZL266" s="183"/>
      <c r="KZM266" s="183"/>
      <c r="KZN266" s="183"/>
      <c r="KZO266" s="183"/>
      <c r="KZP266" s="183"/>
      <c r="KZQ266" s="183"/>
      <c r="KZR266" s="183"/>
      <c r="KZS266" s="183"/>
      <c r="KZT266" s="183"/>
      <c r="KZU266" s="183"/>
      <c r="KZV266" s="183"/>
      <c r="KZW266" s="183"/>
      <c r="KZX266" s="183"/>
      <c r="KZY266" s="183"/>
      <c r="KZZ266" s="183"/>
      <c r="LAA266" s="183"/>
      <c r="LAB266" s="183"/>
      <c r="LAC266" s="183"/>
      <c r="LAD266" s="183"/>
      <c r="LAE266" s="183"/>
      <c r="LAF266" s="183"/>
      <c r="LAG266" s="183"/>
      <c r="LAH266" s="183"/>
      <c r="LAI266" s="183"/>
      <c r="LAJ266" s="183"/>
      <c r="LAK266" s="183"/>
      <c r="LAL266" s="183"/>
      <c r="LAM266" s="183"/>
      <c r="LAN266" s="183"/>
      <c r="LAO266" s="183"/>
      <c r="LAP266" s="183"/>
      <c r="LAQ266" s="183"/>
      <c r="LAR266" s="183"/>
      <c r="LAS266" s="183"/>
      <c r="LAT266" s="183"/>
      <c r="LAU266" s="183"/>
      <c r="LAV266" s="183"/>
      <c r="LAW266" s="183"/>
      <c r="LAX266" s="183"/>
      <c r="LAY266" s="183"/>
      <c r="LAZ266" s="183"/>
      <c r="LBA266" s="183"/>
      <c r="LBB266" s="183"/>
      <c r="LBC266" s="183"/>
      <c r="LBD266" s="183"/>
      <c r="LBE266" s="183"/>
      <c r="LBF266" s="183"/>
      <c r="LBG266" s="183"/>
      <c r="LBH266" s="183"/>
      <c r="LBI266" s="183"/>
      <c r="LBJ266" s="183"/>
      <c r="LBK266" s="183"/>
      <c r="LBL266" s="183"/>
      <c r="LBM266" s="183"/>
      <c r="LBN266" s="183"/>
      <c r="LBO266" s="183"/>
      <c r="LBP266" s="183"/>
      <c r="LBQ266" s="183"/>
      <c r="LBR266" s="183"/>
      <c r="LBS266" s="183"/>
      <c r="LBT266" s="183"/>
      <c r="LBU266" s="183"/>
      <c r="LBV266" s="183"/>
      <c r="LBW266" s="183"/>
      <c r="LBX266" s="183"/>
      <c r="LBY266" s="183"/>
      <c r="LBZ266" s="183"/>
      <c r="LCA266" s="183"/>
      <c r="LCB266" s="183"/>
      <c r="LCC266" s="183"/>
      <c r="LCD266" s="183"/>
      <c r="LCE266" s="183"/>
      <c r="LCF266" s="183"/>
      <c r="LCG266" s="183"/>
      <c r="LCH266" s="183"/>
      <c r="LCI266" s="183"/>
      <c r="LCJ266" s="183"/>
      <c r="LCK266" s="183"/>
      <c r="LCL266" s="183"/>
      <c r="LCM266" s="183"/>
      <c r="LCN266" s="183"/>
      <c r="LCO266" s="183"/>
      <c r="LCP266" s="183"/>
      <c r="LCQ266" s="183"/>
      <c r="LCR266" s="183"/>
      <c r="LCS266" s="183"/>
      <c r="LCT266" s="183"/>
      <c r="LCU266" s="183"/>
      <c r="LCV266" s="183"/>
      <c r="LCW266" s="183"/>
      <c r="LCX266" s="183"/>
      <c r="LCY266" s="183"/>
      <c r="LCZ266" s="183"/>
      <c r="LDA266" s="183"/>
      <c r="LDB266" s="183"/>
      <c r="LDC266" s="183"/>
      <c r="LDD266" s="183"/>
      <c r="LDE266" s="183"/>
      <c r="LDF266" s="183"/>
      <c r="LDG266" s="183"/>
      <c r="LDH266" s="183"/>
      <c r="LDI266" s="183"/>
      <c r="LDJ266" s="183"/>
      <c r="LDK266" s="183"/>
      <c r="LDL266" s="183"/>
      <c r="LDM266" s="183"/>
      <c r="LDN266" s="183"/>
      <c r="LDO266" s="183"/>
      <c r="LDP266" s="183"/>
      <c r="LDQ266" s="183"/>
      <c r="LDR266" s="183"/>
      <c r="LDS266" s="183"/>
      <c r="LDT266" s="183"/>
      <c r="LDU266" s="183"/>
      <c r="LDV266" s="183"/>
      <c r="LDW266" s="183"/>
      <c r="LDX266" s="183"/>
      <c r="LDY266" s="183"/>
      <c r="LDZ266" s="183"/>
      <c r="LEA266" s="183"/>
      <c r="LEB266" s="183"/>
      <c r="LEC266" s="183"/>
      <c r="LED266" s="183"/>
      <c r="LEE266" s="183"/>
      <c r="LEF266" s="183"/>
      <c r="LEG266" s="183"/>
      <c r="LEH266" s="183"/>
      <c r="LEI266" s="183"/>
      <c r="LEJ266" s="183"/>
      <c r="LEK266" s="183"/>
      <c r="LEL266" s="183"/>
      <c r="LEM266" s="183"/>
      <c r="LEN266" s="183"/>
      <c r="LEO266" s="183"/>
      <c r="LEP266" s="183"/>
      <c r="LEQ266" s="183"/>
      <c r="LER266" s="183"/>
      <c r="LES266" s="183"/>
      <c r="LET266" s="183"/>
      <c r="LEU266" s="183"/>
      <c r="LEV266" s="183"/>
      <c r="LEW266" s="183"/>
      <c r="LEX266" s="183"/>
      <c r="LEY266" s="183"/>
      <c r="LEZ266" s="183"/>
      <c r="LFA266" s="183"/>
      <c r="LFB266" s="183"/>
      <c r="LFC266" s="183"/>
      <c r="LFD266" s="183"/>
      <c r="LFE266" s="183"/>
      <c r="LFF266" s="183"/>
      <c r="LFG266" s="183"/>
      <c r="LFH266" s="183"/>
      <c r="LFI266" s="183"/>
      <c r="LFJ266" s="183"/>
      <c r="LFK266" s="183"/>
      <c r="LFL266" s="183"/>
      <c r="LFM266" s="183"/>
      <c r="LFN266" s="183"/>
      <c r="LFO266" s="183"/>
      <c r="LFP266" s="183"/>
      <c r="LFQ266" s="183"/>
      <c r="LFR266" s="183"/>
      <c r="LFS266" s="183"/>
      <c r="LFT266" s="183"/>
      <c r="LFU266" s="183"/>
      <c r="LFV266" s="183"/>
      <c r="LFW266" s="183"/>
      <c r="LFX266" s="183"/>
      <c r="LFY266" s="183"/>
      <c r="LFZ266" s="183"/>
      <c r="LGA266" s="183"/>
      <c r="LGB266" s="183"/>
      <c r="LGC266" s="183"/>
      <c r="LGD266" s="183"/>
      <c r="LGE266" s="183"/>
      <c r="LGF266" s="183"/>
      <c r="LGG266" s="183"/>
      <c r="LGH266" s="183"/>
      <c r="LGI266" s="183"/>
      <c r="LGJ266" s="183"/>
      <c r="LGK266" s="183"/>
      <c r="LGL266" s="183"/>
      <c r="LGM266" s="183"/>
      <c r="LGN266" s="183"/>
      <c r="LGO266" s="183"/>
      <c r="LGP266" s="183"/>
      <c r="LGQ266" s="183"/>
      <c r="LGR266" s="183"/>
      <c r="LGS266" s="183"/>
      <c r="LGT266" s="183"/>
      <c r="LGU266" s="183"/>
      <c r="LGV266" s="183"/>
      <c r="LGW266" s="183"/>
      <c r="LGX266" s="183"/>
      <c r="LGY266" s="183"/>
      <c r="LGZ266" s="183"/>
      <c r="LHA266" s="183"/>
      <c r="LHB266" s="183"/>
      <c r="LHC266" s="183"/>
      <c r="LHD266" s="183"/>
      <c r="LHE266" s="183"/>
      <c r="LHF266" s="183"/>
      <c r="LHG266" s="183"/>
      <c r="LHH266" s="183"/>
      <c r="LHI266" s="183"/>
      <c r="LHJ266" s="183"/>
      <c r="LHK266" s="183"/>
      <c r="LHL266" s="183"/>
      <c r="LHM266" s="183"/>
      <c r="LHN266" s="183"/>
      <c r="LHO266" s="183"/>
      <c r="LHP266" s="183"/>
      <c r="LHQ266" s="183"/>
      <c r="LHR266" s="183"/>
      <c r="LHS266" s="183"/>
      <c r="LHT266" s="183"/>
      <c r="LHU266" s="183"/>
      <c r="LHV266" s="183"/>
      <c r="LHW266" s="183"/>
      <c r="LHX266" s="183"/>
      <c r="LHY266" s="183"/>
      <c r="LHZ266" s="183"/>
      <c r="LIA266" s="183"/>
      <c r="LIB266" s="183"/>
      <c r="LIC266" s="183"/>
      <c r="LID266" s="183"/>
      <c r="LIE266" s="183"/>
      <c r="LIF266" s="183"/>
      <c r="LIG266" s="183"/>
      <c r="LIH266" s="183"/>
      <c r="LII266" s="183"/>
      <c r="LIJ266" s="183"/>
      <c r="LIK266" s="183"/>
      <c r="LIL266" s="183"/>
      <c r="LIM266" s="183"/>
      <c r="LIN266" s="183"/>
      <c r="LIO266" s="183"/>
      <c r="LIP266" s="183"/>
      <c r="LIQ266" s="183"/>
      <c r="LIR266" s="183"/>
      <c r="LIS266" s="183"/>
      <c r="LIT266" s="183"/>
      <c r="LIU266" s="183"/>
      <c r="LIV266" s="183"/>
      <c r="LIW266" s="183"/>
      <c r="LIX266" s="183"/>
      <c r="LIY266" s="183"/>
      <c r="LIZ266" s="183"/>
      <c r="LJA266" s="183"/>
      <c r="LJB266" s="183"/>
      <c r="LJC266" s="183"/>
      <c r="LJD266" s="183"/>
      <c r="LJE266" s="183"/>
      <c r="LJF266" s="183"/>
      <c r="LJG266" s="183"/>
      <c r="LJH266" s="183"/>
      <c r="LJI266" s="183"/>
      <c r="LJJ266" s="183"/>
      <c r="LJK266" s="183"/>
      <c r="LJL266" s="183"/>
      <c r="LJM266" s="183"/>
      <c r="LJN266" s="183"/>
      <c r="LJO266" s="183"/>
      <c r="LJP266" s="183"/>
      <c r="LJQ266" s="183"/>
      <c r="LJR266" s="183"/>
      <c r="LJS266" s="183"/>
      <c r="LJT266" s="183"/>
      <c r="LJU266" s="183"/>
      <c r="LJV266" s="183"/>
      <c r="LJW266" s="183"/>
      <c r="LJX266" s="183"/>
      <c r="LJY266" s="183"/>
      <c r="LJZ266" s="183"/>
      <c r="LKA266" s="183"/>
      <c r="LKB266" s="183"/>
      <c r="LKC266" s="183"/>
      <c r="LKD266" s="183"/>
      <c r="LKE266" s="183"/>
      <c r="LKF266" s="183"/>
      <c r="LKG266" s="183"/>
      <c r="LKH266" s="183"/>
      <c r="LKI266" s="183"/>
      <c r="LKJ266" s="183"/>
      <c r="LKK266" s="183"/>
      <c r="LKL266" s="183"/>
      <c r="LKM266" s="183"/>
      <c r="LKN266" s="183"/>
      <c r="LKO266" s="183"/>
      <c r="LKP266" s="183"/>
      <c r="LKQ266" s="183"/>
      <c r="LKR266" s="183"/>
      <c r="LKS266" s="183"/>
      <c r="LKT266" s="183"/>
      <c r="LKU266" s="183"/>
      <c r="LKV266" s="183"/>
      <c r="LKW266" s="183"/>
      <c r="LKX266" s="183"/>
      <c r="LKY266" s="183"/>
      <c r="LKZ266" s="183"/>
      <c r="LLA266" s="183"/>
      <c r="LLB266" s="183"/>
      <c r="LLC266" s="183"/>
      <c r="LLD266" s="183"/>
      <c r="LLE266" s="183"/>
      <c r="LLF266" s="183"/>
      <c r="LLG266" s="183"/>
      <c r="LLH266" s="183"/>
      <c r="LLI266" s="183"/>
      <c r="LLJ266" s="183"/>
      <c r="LLK266" s="183"/>
      <c r="LLL266" s="183"/>
      <c r="LLM266" s="183"/>
      <c r="LLN266" s="183"/>
      <c r="LLO266" s="183"/>
      <c r="LLP266" s="183"/>
      <c r="LLQ266" s="183"/>
      <c r="LLR266" s="183"/>
      <c r="LLS266" s="183"/>
      <c r="LLT266" s="183"/>
      <c r="LLU266" s="183"/>
      <c r="LLV266" s="183"/>
      <c r="LLW266" s="183"/>
      <c r="LLX266" s="183"/>
      <c r="LLY266" s="183"/>
      <c r="LLZ266" s="183"/>
      <c r="LMA266" s="183"/>
      <c r="LMB266" s="183"/>
      <c r="LMC266" s="183"/>
      <c r="LMD266" s="183"/>
      <c r="LME266" s="183"/>
      <c r="LMF266" s="183"/>
      <c r="LMG266" s="183"/>
      <c r="LMH266" s="183"/>
      <c r="LMI266" s="183"/>
      <c r="LMJ266" s="183"/>
      <c r="LMK266" s="183"/>
      <c r="LML266" s="183"/>
      <c r="LMM266" s="183"/>
      <c r="LMN266" s="183"/>
      <c r="LMO266" s="183"/>
      <c r="LMP266" s="183"/>
      <c r="LMQ266" s="183"/>
      <c r="LMR266" s="183"/>
      <c r="LMS266" s="183"/>
      <c r="LMT266" s="183"/>
      <c r="LMU266" s="183"/>
      <c r="LMV266" s="183"/>
      <c r="LMW266" s="183"/>
      <c r="LMX266" s="183"/>
      <c r="LMY266" s="183"/>
      <c r="LMZ266" s="183"/>
      <c r="LNA266" s="183"/>
      <c r="LNB266" s="183"/>
      <c r="LNC266" s="183"/>
      <c r="LND266" s="183"/>
      <c r="LNE266" s="183"/>
      <c r="LNF266" s="183"/>
      <c r="LNG266" s="183"/>
      <c r="LNH266" s="183"/>
      <c r="LNI266" s="183"/>
      <c r="LNJ266" s="183"/>
      <c r="LNK266" s="183"/>
      <c r="LNL266" s="183"/>
      <c r="LNM266" s="183"/>
      <c r="LNN266" s="183"/>
      <c r="LNO266" s="183"/>
      <c r="LNP266" s="183"/>
      <c r="LNQ266" s="183"/>
      <c r="LNR266" s="183"/>
      <c r="LNS266" s="183"/>
      <c r="LNT266" s="183"/>
      <c r="LNU266" s="183"/>
      <c r="LNV266" s="183"/>
      <c r="LNW266" s="183"/>
      <c r="LNX266" s="183"/>
      <c r="LNY266" s="183"/>
      <c r="LNZ266" s="183"/>
      <c r="LOA266" s="183"/>
      <c r="LOB266" s="183"/>
      <c r="LOC266" s="183"/>
      <c r="LOD266" s="183"/>
      <c r="LOE266" s="183"/>
      <c r="LOF266" s="183"/>
      <c r="LOG266" s="183"/>
      <c r="LOH266" s="183"/>
      <c r="LOI266" s="183"/>
      <c r="LOJ266" s="183"/>
      <c r="LOK266" s="183"/>
      <c r="LOL266" s="183"/>
      <c r="LOM266" s="183"/>
      <c r="LON266" s="183"/>
      <c r="LOO266" s="183"/>
      <c r="LOP266" s="183"/>
      <c r="LOQ266" s="183"/>
      <c r="LOR266" s="183"/>
      <c r="LOS266" s="183"/>
      <c r="LOT266" s="183"/>
      <c r="LOU266" s="183"/>
      <c r="LOV266" s="183"/>
      <c r="LOW266" s="183"/>
      <c r="LOX266" s="183"/>
      <c r="LOY266" s="183"/>
      <c r="LOZ266" s="183"/>
      <c r="LPA266" s="183"/>
      <c r="LPB266" s="183"/>
      <c r="LPC266" s="183"/>
      <c r="LPD266" s="183"/>
      <c r="LPE266" s="183"/>
      <c r="LPF266" s="183"/>
      <c r="LPG266" s="183"/>
      <c r="LPH266" s="183"/>
      <c r="LPI266" s="183"/>
      <c r="LPJ266" s="183"/>
      <c r="LPK266" s="183"/>
      <c r="LPL266" s="183"/>
      <c r="LPM266" s="183"/>
      <c r="LPN266" s="183"/>
      <c r="LPO266" s="183"/>
      <c r="LPP266" s="183"/>
      <c r="LPQ266" s="183"/>
      <c r="LPR266" s="183"/>
      <c r="LPS266" s="183"/>
      <c r="LPT266" s="183"/>
      <c r="LPU266" s="183"/>
      <c r="LPV266" s="183"/>
      <c r="LPW266" s="183"/>
      <c r="LPX266" s="183"/>
      <c r="LPY266" s="183"/>
      <c r="LPZ266" s="183"/>
      <c r="LQA266" s="183"/>
      <c r="LQB266" s="183"/>
      <c r="LQC266" s="183"/>
      <c r="LQD266" s="183"/>
      <c r="LQE266" s="183"/>
      <c r="LQF266" s="183"/>
      <c r="LQG266" s="183"/>
      <c r="LQH266" s="183"/>
      <c r="LQI266" s="183"/>
      <c r="LQJ266" s="183"/>
      <c r="LQK266" s="183"/>
      <c r="LQL266" s="183"/>
      <c r="LQM266" s="183"/>
      <c r="LQN266" s="183"/>
      <c r="LQO266" s="183"/>
      <c r="LQP266" s="183"/>
      <c r="LQQ266" s="183"/>
      <c r="LQR266" s="183"/>
      <c r="LQS266" s="183"/>
      <c r="LQT266" s="183"/>
      <c r="LQU266" s="183"/>
      <c r="LQV266" s="183"/>
      <c r="LQW266" s="183"/>
      <c r="LQX266" s="183"/>
      <c r="LQY266" s="183"/>
      <c r="LQZ266" s="183"/>
      <c r="LRA266" s="183"/>
      <c r="LRB266" s="183"/>
      <c r="LRC266" s="183"/>
      <c r="LRD266" s="183"/>
      <c r="LRE266" s="183"/>
      <c r="LRF266" s="183"/>
      <c r="LRG266" s="183"/>
      <c r="LRH266" s="183"/>
      <c r="LRI266" s="183"/>
      <c r="LRJ266" s="183"/>
      <c r="LRK266" s="183"/>
      <c r="LRL266" s="183"/>
      <c r="LRM266" s="183"/>
      <c r="LRN266" s="183"/>
      <c r="LRO266" s="183"/>
      <c r="LRP266" s="183"/>
      <c r="LRQ266" s="183"/>
      <c r="LRR266" s="183"/>
      <c r="LRS266" s="183"/>
      <c r="LRT266" s="183"/>
      <c r="LRU266" s="183"/>
      <c r="LRV266" s="183"/>
      <c r="LRW266" s="183"/>
      <c r="LRX266" s="183"/>
      <c r="LRY266" s="183"/>
      <c r="LRZ266" s="183"/>
      <c r="LSA266" s="183"/>
      <c r="LSB266" s="183"/>
      <c r="LSC266" s="183"/>
      <c r="LSD266" s="183"/>
      <c r="LSE266" s="183"/>
      <c r="LSF266" s="183"/>
      <c r="LSG266" s="183"/>
      <c r="LSH266" s="183"/>
      <c r="LSI266" s="183"/>
      <c r="LSJ266" s="183"/>
      <c r="LSK266" s="183"/>
      <c r="LSL266" s="183"/>
      <c r="LSM266" s="183"/>
      <c r="LSN266" s="183"/>
      <c r="LSO266" s="183"/>
      <c r="LSP266" s="183"/>
      <c r="LSQ266" s="183"/>
      <c r="LSR266" s="183"/>
      <c r="LSS266" s="183"/>
      <c r="LST266" s="183"/>
      <c r="LSU266" s="183"/>
      <c r="LSV266" s="183"/>
      <c r="LSW266" s="183"/>
      <c r="LSX266" s="183"/>
      <c r="LSY266" s="183"/>
      <c r="LSZ266" s="183"/>
      <c r="LTA266" s="183"/>
      <c r="LTB266" s="183"/>
      <c r="LTC266" s="183"/>
      <c r="LTD266" s="183"/>
      <c r="LTE266" s="183"/>
      <c r="LTF266" s="183"/>
      <c r="LTG266" s="183"/>
      <c r="LTH266" s="183"/>
      <c r="LTI266" s="183"/>
      <c r="LTJ266" s="183"/>
      <c r="LTK266" s="183"/>
      <c r="LTL266" s="183"/>
      <c r="LTM266" s="183"/>
      <c r="LTN266" s="183"/>
      <c r="LTO266" s="183"/>
      <c r="LTP266" s="183"/>
      <c r="LTQ266" s="183"/>
      <c r="LTR266" s="183"/>
      <c r="LTS266" s="183"/>
      <c r="LTT266" s="183"/>
      <c r="LTU266" s="183"/>
      <c r="LTV266" s="183"/>
      <c r="LTW266" s="183"/>
      <c r="LTX266" s="183"/>
      <c r="LTY266" s="183"/>
      <c r="LTZ266" s="183"/>
      <c r="LUA266" s="183"/>
      <c r="LUB266" s="183"/>
      <c r="LUC266" s="183"/>
      <c r="LUD266" s="183"/>
      <c r="LUE266" s="183"/>
      <c r="LUF266" s="183"/>
      <c r="LUG266" s="183"/>
      <c r="LUH266" s="183"/>
      <c r="LUI266" s="183"/>
      <c r="LUJ266" s="183"/>
      <c r="LUK266" s="183"/>
      <c r="LUL266" s="183"/>
      <c r="LUM266" s="183"/>
      <c r="LUN266" s="183"/>
      <c r="LUO266" s="183"/>
      <c r="LUP266" s="183"/>
      <c r="LUQ266" s="183"/>
      <c r="LUR266" s="183"/>
      <c r="LUS266" s="183"/>
      <c r="LUT266" s="183"/>
      <c r="LUU266" s="183"/>
      <c r="LUV266" s="183"/>
      <c r="LUW266" s="183"/>
      <c r="LUX266" s="183"/>
      <c r="LUY266" s="183"/>
      <c r="LUZ266" s="183"/>
      <c r="LVA266" s="183"/>
      <c r="LVB266" s="183"/>
      <c r="LVC266" s="183"/>
      <c r="LVD266" s="183"/>
      <c r="LVE266" s="183"/>
      <c r="LVF266" s="183"/>
      <c r="LVG266" s="183"/>
      <c r="LVH266" s="183"/>
      <c r="LVI266" s="183"/>
      <c r="LVJ266" s="183"/>
      <c r="LVK266" s="183"/>
      <c r="LVL266" s="183"/>
      <c r="LVM266" s="183"/>
      <c r="LVN266" s="183"/>
      <c r="LVO266" s="183"/>
      <c r="LVP266" s="183"/>
      <c r="LVQ266" s="183"/>
      <c r="LVR266" s="183"/>
      <c r="LVS266" s="183"/>
      <c r="LVT266" s="183"/>
      <c r="LVU266" s="183"/>
      <c r="LVV266" s="183"/>
      <c r="LVW266" s="183"/>
      <c r="LVX266" s="183"/>
      <c r="LVY266" s="183"/>
      <c r="LVZ266" s="183"/>
      <c r="LWA266" s="183"/>
      <c r="LWB266" s="183"/>
      <c r="LWC266" s="183"/>
      <c r="LWD266" s="183"/>
      <c r="LWE266" s="183"/>
      <c r="LWF266" s="183"/>
      <c r="LWG266" s="183"/>
      <c r="LWH266" s="183"/>
      <c r="LWI266" s="183"/>
      <c r="LWJ266" s="183"/>
      <c r="LWK266" s="183"/>
      <c r="LWL266" s="183"/>
      <c r="LWM266" s="183"/>
      <c r="LWN266" s="183"/>
      <c r="LWO266" s="183"/>
      <c r="LWP266" s="183"/>
      <c r="LWQ266" s="183"/>
      <c r="LWR266" s="183"/>
      <c r="LWS266" s="183"/>
      <c r="LWT266" s="183"/>
      <c r="LWU266" s="183"/>
      <c r="LWV266" s="183"/>
      <c r="LWW266" s="183"/>
      <c r="LWX266" s="183"/>
      <c r="LWY266" s="183"/>
      <c r="LWZ266" s="183"/>
      <c r="LXA266" s="183"/>
      <c r="LXB266" s="183"/>
      <c r="LXC266" s="183"/>
      <c r="LXD266" s="183"/>
      <c r="LXE266" s="183"/>
      <c r="LXF266" s="183"/>
      <c r="LXG266" s="183"/>
      <c r="LXH266" s="183"/>
      <c r="LXI266" s="183"/>
      <c r="LXJ266" s="183"/>
      <c r="LXK266" s="183"/>
      <c r="LXL266" s="183"/>
      <c r="LXM266" s="183"/>
      <c r="LXN266" s="183"/>
      <c r="LXO266" s="183"/>
      <c r="LXP266" s="183"/>
      <c r="LXQ266" s="183"/>
      <c r="LXR266" s="183"/>
      <c r="LXS266" s="183"/>
      <c r="LXT266" s="183"/>
      <c r="LXU266" s="183"/>
      <c r="LXV266" s="183"/>
      <c r="LXW266" s="183"/>
      <c r="LXX266" s="183"/>
      <c r="LXY266" s="183"/>
      <c r="LXZ266" s="183"/>
      <c r="LYA266" s="183"/>
      <c r="LYB266" s="183"/>
      <c r="LYC266" s="183"/>
      <c r="LYD266" s="183"/>
      <c r="LYE266" s="183"/>
      <c r="LYF266" s="183"/>
      <c r="LYG266" s="183"/>
      <c r="LYH266" s="183"/>
      <c r="LYI266" s="183"/>
      <c r="LYJ266" s="183"/>
      <c r="LYK266" s="183"/>
      <c r="LYL266" s="183"/>
      <c r="LYM266" s="183"/>
      <c r="LYN266" s="183"/>
      <c r="LYO266" s="183"/>
      <c r="LYP266" s="183"/>
      <c r="LYQ266" s="183"/>
      <c r="LYR266" s="183"/>
      <c r="LYS266" s="183"/>
      <c r="LYT266" s="183"/>
      <c r="LYU266" s="183"/>
      <c r="LYV266" s="183"/>
      <c r="LYW266" s="183"/>
      <c r="LYX266" s="183"/>
      <c r="LYY266" s="183"/>
      <c r="LYZ266" s="183"/>
      <c r="LZA266" s="183"/>
      <c r="LZB266" s="183"/>
      <c r="LZC266" s="183"/>
      <c r="LZD266" s="183"/>
      <c r="LZE266" s="183"/>
      <c r="LZF266" s="183"/>
      <c r="LZG266" s="183"/>
      <c r="LZH266" s="183"/>
      <c r="LZI266" s="183"/>
      <c r="LZJ266" s="183"/>
      <c r="LZK266" s="183"/>
      <c r="LZL266" s="183"/>
      <c r="LZM266" s="183"/>
      <c r="LZN266" s="183"/>
      <c r="LZO266" s="183"/>
      <c r="LZP266" s="183"/>
      <c r="LZQ266" s="183"/>
      <c r="LZR266" s="183"/>
      <c r="LZS266" s="183"/>
      <c r="LZT266" s="183"/>
      <c r="LZU266" s="183"/>
      <c r="LZV266" s="183"/>
      <c r="LZW266" s="183"/>
      <c r="LZX266" s="183"/>
      <c r="LZY266" s="183"/>
      <c r="LZZ266" s="183"/>
      <c r="MAA266" s="183"/>
      <c r="MAB266" s="183"/>
      <c r="MAC266" s="183"/>
      <c r="MAD266" s="183"/>
      <c r="MAE266" s="183"/>
      <c r="MAF266" s="183"/>
      <c r="MAG266" s="183"/>
      <c r="MAH266" s="183"/>
      <c r="MAI266" s="183"/>
      <c r="MAJ266" s="183"/>
      <c r="MAK266" s="183"/>
      <c r="MAL266" s="183"/>
      <c r="MAM266" s="183"/>
      <c r="MAN266" s="183"/>
      <c r="MAO266" s="183"/>
      <c r="MAP266" s="183"/>
      <c r="MAQ266" s="183"/>
      <c r="MAR266" s="183"/>
      <c r="MAS266" s="183"/>
      <c r="MAT266" s="183"/>
      <c r="MAU266" s="183"/>
      <c r="MAV266" s="183"/>
      <c r="MAW266" s="183"/>
      <c r="MAX266" s="183"/>
      <c r="MAY266" s="183"/>
      <c r="MAZ266" s="183"/>
      <c r="MBA266" s="183"/>
      <c r="MBB266" s="183"/>
      <c r="MBC266" s="183"/>
      <c r="MBD266" s="183"/>
      <c r="MBE266" s="183"/>
      <c r="MBF266" s="183"/>
      <c r="MBG266" s="183"/>
      <c r="MBH266" s="183"/>
      <c r="MBI266" s="183"/>
      <c r="MBJ266" s="183"/>
      <c r="MBK266" s="183"/>
      <c r="MBL266" s="183"/>
      <c r="MBM266" s="183"/>
      <c r="MBN266" s="183"/>
      <c r="MBO266" s="183"/>
      <c r="MBP266" s="183"/>
      <c r="MBQ266" s="183"/>
      <c r="MBR266" s="183"/>
      <c r="MBS266" s="183"/>
      <c r="MBT266" s="183"/>
      <c r="MBU266" s="183"/>
      <c r="MBV266" s="183"/>
      <c r="MBW266" s="183"/>
      <c r="MBX266" s="183"/>
      <c r="MBY266" s="183"/>
      <c r="MBZ266" s="183"/>
      <c r="MCA266" s="183"/>
      <c r="MCB266" s="183"/>
      <c r="MCC266" s="183"/>
      <c r="MCD266" s="183"/>
      <c r="MCE266" s="183"/>
      <c r="MCF266" s="183"/>
      <c r="MCG266" s="183"/>
      <c r="MCH266" s="183"/>
      <c r="MCI266" s="183"/>
      <c r="MCJ266" s="183"/>
      <c r="MCK266" s="183"/>
      <c r="MCL266" s="183"/>
      <c r="MCM266" s="183"/>
      <c r="MCN266" s="183"/>
      <c r="MCO266" s="183"/>
      <c r="MCP266" s="183"/>
      <c r="MCQ266" s="183"/>
      <c r="MCR266" s="183"/>
      <c r="MCS266" s="183"/>
      <c r="MCT266" s="183"/>
      <c r="MCU266" s="183"/>
      <c r="MCV266" s="183"/>
      <c r="MCW266" s="183"/>
      <c r="MCX266" s="183"/>
      <c r="MCY266" s="183"/>
      <c r="MCZ266" s="183"/>
      <c r="MDA266" s="183"/>
      <c r="MDB266" s="183"/>
      <c r="MDC266" s="183"/>
      <c r="MDD266" s="183"/>
      <c r="MDE266" s="183"/>
      <c r="MDF266" s="183"/>
      <c r="MDG266" s="183"/>
      <c r="MDH266" s="183"/>
      <c r="MDI266" s="183"/>
      <c r="MDJ266" s="183"/>
      <c r="MDK266" s="183"/>
      <c r="MDL266" s="183"/>
      <c r="MDM266" s="183"/>
      <c r="MDN266" s="183"/>
      <c r="MDO266" s="183"/>
      <c r="MDP266" s="183"/>
      <c r="MDQ266" s="183"/>
      <c r="MDR266" s="183"/>
      <c r="MDS266" s="183"/>
      <c r="MDT266" s="183"/>
      <c r="MDU266" s="183"/>
      <c r="MDV266" s="183"/>
      <c r="MDW266" s="183"/>
      <c r="MDX266" s="183"/>
      <c r="MDY266" s="183"/>
      <c r="MDZ266" s="183"/>
      <c r="MEA266" s="183"/>
      <c r="MEB266" s="183"/>
      <c r="MEC266" s="183"/>
      <c r="MED266" s="183"/>
      <c r="MEE266" s="183"/>
      <c r="MEF266" s="183"/>
      <c r="MEG266" s="183"/>
      <c r="MEH266" s="183"/>
      <c r="MEI266" s="183"/>
      <c r="MEJ266" s="183"/>
      <c r="MEK266" s="183"/>
      <c r="MEL266" s="183"/>
      <c r="MEM266" s="183"/>
      <c r="MEN266" s="183"/>
      <c r="MEO266" s="183"/>
      <c r="MEP266" s="183"/>
      <c r="MEQ266" s="183"/>
      <c r="MER266" s="183"/>
      <c r="MES266" s="183"/>
      <c r="MET266" s="183"/>
      <c r="MEU266" s="183"/>
      <c r="MEV266" s="183"/>
      <c r="MEW266" s="183"/>
      <c r="MEX266" s="183"/>
      <c r="MEY266" s="183"/>
      <c r="MEZ266" s="183"/>
      <c r="MFA266" s="183"/>
      <c r="MFB266" s="183"/>
      <c r="MFC266" s="183"/>
      <c r="MFD266" s="183"/>
      <c r="MFE266" s="183"/>
      <c r="MFF266" s="183"/>
      <c r="MFG266" s="183"/>
      <c r="MFH266" s="183"/>
      <c r="MFI266" s="183"/>
      <c r="MFJ266" s="183"/>
      <c r="MFK266" s="183"/>
      <c r="MFL266" s="183"/>
      <c r="MFM266" s="183"/>
      <c r="MFN266" s="183"/>
      <c r="MFO266" s="183"/>
      <c r="MFP266" s="183"/>
      <c r="MFQ266" s="183"/>
      <c r="MFR266" s="183"/>
      <c r="MFS266" s="183"/>
      <c r="MFT266" s="183"/>
      <c r="MFU266" s="183"/>
      <c r="MFV266" s="183"/>
      <c r="MFW266" s="183"/>
      <c r="MFX266" s="183"/>
      <c r="MFY266" s="183"/>
      <c r="MFZ266" s="183"/>
      <c r="MGA266" s="183"/>
      <c r="MGB266" s="183"/>
      <c r="MGC266" s="183"/>
      <c r="MGD266" s="183"/>
      <c r="MGE266" s="183"/>
      <c r="MGF266" s="183"/>
      <c r="MGG266" s="183"/>
      <c r="MGH266" s="183"/>
      <c r="MGI266" s="183"/>
      <c r="MGJ266" s="183"/>
      <c r="MGK266" s="183"/>
      <c r="MGL266" s="183"/>
      <c r="MGM266" s="183"/>
      <c r="MGN266" s="183"/>
      <c r="MGO266" s="183"/>
      <c r="MGP266" s="183"/>
      <c r="MGQ266" s="183"/>
      <c r="MGR266" s="183"/>
      <c r="MGS266" s="183"/>
      <c r="MGT266" s="183"/>
      <c r="MGU266" s="183"/>
      <c r="MGV266" s="183"/>
      <c r="MGW266" s="183"/>
      <c r="MGX266" s="183"/>
      <c r="MGY266" s="183"/>
      <c r="MGZ266" s="183"/>
      <c r="MHA266" s="183"/>
      <c r="MHB266" s="183"/>
      <c r="MHC266" s="183"/>
      <c r="MHD266" s="183"/>
      <c r="MHE266" s="183"/>
      <c r="MHF266" s="183"/>
      <c r="MHG266" s="183"/>
      <c r="MHH266" s="183"/>
      <c r="MHI266" s="183"/>
      <c r="MHJ266" s="183"/>
      <c r="MHK266" s="183"/>
      <c r="MHL266" s="183"/>
      <c r="MHM266" s="183"/>
      <c r="MHN266" s="183"/>
      <c r="MHO266" s="183"/>
      <c r="MHP266" s="183"/>
      <c r="MHQ266" s="183"/>
      <c r="MHR266" s="183"/>
      <c r="MHS266" s="183"/>
      <c r="MHT266" s="183"/>
      <c r="MHU266" s="183"/>
      <c r="MHV266" s="183"/>
      <c r="MHW266" s="183"/>
      <c r="MHX266" s="183"/>
      <c r="MHY266" s="183"/>
      <c r="MHZ266" s="183"/>
      <c r="MIA266" s="183"/>
      <c r="MIB266" s="183"/>
      <c r="MIC266" s="183"/>
      <c r="MID266" s="183"/>
      <c r="MIE266" s="183"/>
      <c r="MIF266" s="183"/>
      <c r="MIG266" s="183"/>
      <c r="MIH266" s="183"/>
      <c r="MII266" s="183"/>
      <c r="MIJ266" s="183"/>
      <c r="MIK266" s="183"/>
      <c r="MIL266" s="183"/>
      <c r="MIM266" s="183"/>
      <c r="MIN266" s="183"/>
      <c r="MIO266" s="183"/>
      <c r="MIP266" s="183"/>
      <c r="MIQ266" s="183"/>
      <c r="MIR266" s="183"/>
      <c r="MIS266" s="183"/>
      <c r="MIT266" s="183"/>
      <c r="MIU266" s="183"/>
      <c r="MIV266" s="183"/>
      <c r="MIW266" s="183"/>
      <c r="MIX266" s="183"/>
      <c r="MIY266" s="183"/>
      <c r="MIZ266" s="183"/>
      <c r="MJA266" s="183"/>
      <c r="MJB266" s="183"/>
      <c r="MJC266" s="183"/>
      <c r="MJD266" s="183"/>
      <c r="MJE266" s="183"/>
      <c r="MJF266" s="183"/>
      <c r="MJG266" s="183"/>
      <c r="MJH266" s="183"/>
      <c r="MJI266" s="183"/>
      <c r="MJJ266" s="183"/>
      <c r="MJK266" s="183"/>
      <c r="MJL266" s="183"/>
      <c r="MJM266" s="183"/>
      <c r="MJN266" s="183"/>
      <c r="MJO266" s="183"/>
      <c r="MJP266" s="183"/>
      <c r="MJQ266" s="183"/>
      <c r="MJR266" s="183"/>
      <c r="MJS266" s="183"/>
      <c r="MJT266" s="183"/>
      <c r="MJU266" s="183"/>
      <c r="MJV266" s="183"/>
      <c r="MJW266" s="183"/>
      <c r="MJX266" s="183"/>
      <c r="MJY266" s="183"/>
      <c r="MJZ266" s="183"/>
      <c r="MKA266" s="183"/>
      <c r="MKB266" s="183"/>
      <c r="MKC266" s="183"/>
      <c r="MKD266" s="183"/>
      <c r="MKE266" s="183"/>
      <c r="MKF266" s="183"/>
      <c r="MKG266" s="183"/>
      <c r="MKH266" s="183"/>
      <c r="MKI266" s="183"/>
      <c r="MKJ266" s="183"/>
      <c r="MKK266" s="183"/>
      <c r="MKL266" s="183"/>
      <c r="MKM266" s="183"/>
      <c r="MKN266" s="183"/>
      <c r="MKO266" s="183"/>
      <c r="MKP266" s="183"/>
      <c r="MKQ266" s="183"/>
      <c r="MKR266" s="183"/>
      <c r="MKS266" s="183"/>
      <c r="MKT266" s="183"/>
      <c r="MKU266" s="183"/>
      <c r="MKV266" s="183"/>
      <c r="MKW266" s="183"/>
      <c r="MKX266" s="183"/>
      <c r="MKY266" s="183"/>
      <c r="MKZ266" s="183"/>
      <c r="MLA266" s="183"/>
      <c r="MLB266" s="183"/>
      <c r="MLC266" s="183"/>
      <c r="MLD266" s="183"/>
      <c r="MLE266" s="183"/>
      <c r="MLF266" s="183"/>
      <c r="MLG266" s="183"/>
      <c r="MLH266" s="183"/>
      <c r="MLI266" s="183"/>
      <c r="MLJ266" s="183"/>
      <c r="MLK266" s="183"/>
      <c r="MLL266" s="183"/>
      <c r="MLM266" s="183"/>
      <c r="MLN266" s="183"/>
      <c r="MLO266" s="183"/>
      <c r="MLP266" s="183"/>
      <c r="MLQ266" s="183"/>
      <c r="MLR266" s="183"/>
      <c r="MLS266" s="183"/>
      <c r="MLT266" s="183"/>
      <c r="MLU266" s="183"/>
      <c r="MLV266" s="183"/>
      <c r="MLW266" s="183"/>
      <c r="MLX266" s="183"/>
      <c r="MLY266" s="183"/>
      <c r="MLZ266" s="183"/>
      <c r="MMA266" s="183"/>
      <c r="MMB266" s="183"/>
      <c r="MMC266" s="183"/>
      <c r="MMD266" s="183"/>
      <c r="MME266" s="183"/>
      <c r="MMF266" s="183"/>
      <c r="MMG266" s="183"/>
      <c r="MMH266" s="183"/>
      <c r="MMI266" s="183"/>
      <c r="MMJ266" s="183"/>
      <c r="MMK266" s="183"/>
      <c r="MML266" s="183"/>
      <c r="MMM266" s="183"/>
      <c r="MMN266" s="183"/>
      <c r="MMO266" s="183"/>
      <c r="MMP266" s="183"/>
      <c r="MMQ266" s="183"/>
      <c r="MMR266" s="183"/>
      <c r="MMS266" s="183"/>
      <c r="MMT266" s="183"/>
      <c r="MMU266" s="183"/>
      <c r="MMV266" s="183"/>
      <c r="MMW266" s="183"/>
      <c r="MMX266" s="183"/>
      <c r="MMY266" s="183"/>
      <c r="MMZ266" s="183"/>
      <c r="MNA266" s="183"/>
      <c r="MNB266" s="183"/>
      <c r="MNC266" s="183"/>
      <c r="MND266" s="183"/>
      <c r="MNE266" s="183"/>
      <c r="MNF266" s="183"/>
      <c r="MNG266" s="183"/>
      <c r="MNH266" s="183"/>
      <c r="MNI266" s="183"/>
      <c r="MNJ266" s="183"/>
      <c r="MNK266" s="183"/>
      <c r="MNL266" s="183"/>
      <c r="MNM266" s="183"/>
      <c r="MNN266" s="183"/>
      <c r="MNO266" s="183"/>
      <c r="MNP266" s="183"/>
      <c r="MNQ266" s="183"/>
      <c r="MNR266" s="183"/>
      <c r="MNS266" s="183"/>
      <c r="MNT266" s="183"/>
      <c r="MNU266" s="183"/>
      <c r="MNV266" s="183"/>
      <c r="MNW266" s="183"/>
      <c r="MNX266" s="183"/>
      <c r="MNY266" s="183"/>
      <c r="MNZ266" s="183"/>
      <c r="MOA266" s="183"/>
      <c r="MOB266" s="183"/>
      <c r="MOC266" s="183"/>
      <c r="MOD266" s="183"/>
      <c r="MOE266" s="183"/>
      <c r="MOF266" s="183"/>
      <c r="MOG266" s="183"/>
      <c r="MOH266" s="183"/>
      <c r="MOI266" s="183"/>
      <c r="MOJ266" s="183"/>
      <c r="MOK266" s="183"/>
      <c r="MOL266" s="183"/>
      <c r="MOM266" s="183"/>
      <c r="MON266" s="183"/>
      <c r="MOO266" s="183"/>
      <c r="MOP266" s="183"/>
      <c r="MOQ266" s="183"/>
      <c r="MOR266" s="183"/>
      <c r="MOS266" s="183"/>
      <c r="MOT266" s="183"/>
      <c r="MOU266" s="183"/>
      <c r="MOV266" s="183"/>
      <c r="MOW266" s="183"/>
      <c r="MOX266" s="183"/>
      <c r="MOY266" s="183"/>
      <c r="MOZ266" s="183"/>
      <c r="MPA266" s="183"/>
      <c r="MPB266" s="183"/>
      <c r="MPC266" s="183"/>
      <c r="MPD266" s="183"/>
      <c r="MPE266" s="183"/>
      <c r="MPF266" s="183"/>
      <c r="MPG266" s="183"/>
      <c r="MPH266" s="183"/>
      <c r="MPI266" s="183"/>
      <c r="MPJ266" s="183"/>
      <c r="MPK266" s="183"/>
      <c r="MPL266" s="183"/>
      <c r="MPM266" s="183"/>
      <c r="MPN266" s="183"/>
      <c r="MPO266" s="183"/>
      <c r="MPP266" s="183"/>
      <c r="MPQ266" s="183"/>
      <c r="MPR266" s="183"/>
      <c r="MPS266" s="183"/>
      <c r="MPT266" s="183"/>
      <c r="MPU266" s="183"/>
      <c r="MPV266" s="183"/>
      <c r="MPW266" s="183"/>
      <c r="MPX266" s="183"/>
      <c r="MPY266" s="183"/>
      <c r="MPZ266" s="183"/>
      <c r="MQA266" s="183"/>
      <c r="MQB266" s="183"/>
      <c r="MQC266" s="183"/>
      <c r="MQD266" s="183"/>
      <c r="MQE266" s="183"/>
      <c r="MQF266" s="183"/>
      <c r="MQG266" s="183"/>
      <c r="MQH266" s="183"/>
      <c r="MQI266" s="183"/>
      <c r="MQJ266" s="183"/>
      <c r="MQK266" s="183"/>
      <c r="MQL266" s="183"/>
      <c r="MQM266" s="183"/>
      <c r="MQN266" s="183"/>
      <c r="MQO266" s="183"/>
      <c r="MQP266" s="183"/>
      <c r="MQQ266" s="183"/>
      <c r="MQR266" s="183"/>
      <c r="MQS266" s="183"/>
      <c r="MQT266" s="183"/>
      <c r="MQU266" s="183"/>
      <c r="MQV266" s="183"/>
      <c r="MQW266" s="183"/>
      <c r="MQX266" s="183"/>
      <c r="MQY266" s="183"/>
      <c r="MQZ266" s="183"/>
      <c r="MRA266" s="183"/>
      <c r="MRB266" s="183"/>
      <c r="MRC266" s="183"/>
      <c r="MRD266" s="183"/>
      <c r="MRE266" s="183"/>
      <c r="MRF266" s="183"/>
      <c r="MRG266" s="183"/>
      <c r="MRH266" s="183"/>
      <c r="MRI266" s="183"/>
      <c r="MRJ266" s="183"/>
      <c r="MRK266" s="183"/>
      <c r="MRL266" s="183"/>
      <c r="MRM266" s="183"/>
      <c r="MRN266" s="183"/>
      <c r="MRO266" s="183"/>
      <c r="MRP266" s="183"/>
      <c r="MRQ266" s="183"/>
      <c r="MRR266" s="183"/>
      <c r="MRS266" s="183"/>
      <c r="MRT266" s="183"/>
      <c r="MRU266" s="183"/>
      <c r="MRV266" s="183"/>
      <c r="MRW266" s="183"/>
      <c r="MRX266" s="183"/>
      <c r="MRY266" s="183"/>
      <c r="MRZ266" s="183"/>
      <c r="MSA266" s="183"/>
      <c r="MSB266" s="183"/>
      <c r="MSC266" s="183"/>
      <c r="MSD266" s="183"/>
      <c r="MSE266" s="183"/>
      <c r="MSF266" s="183"/>
      <c r="MSG266" s="183"/>
      <c r="MSH266" s="183"/>
      <c r="MSI266" s="183"/>
      <c r="MSJ266" s="183"/>
      <c r="MSK266" s="183"/>
      <c r="MSL266" s="183"/>
      <c r="MSM266" s="183"/>
      <c r="MSN266" s="183"/>
      <c r="MSO266" s="183"/>
      <c r="MSP266" s="183"/>
      <c r="MSQ266" s="183"/>
      <c r="MSR266" s="183"/>
      <c r="MSS266" s="183"/>
      <c r="MST266" s="183"/>
      <c r="MSU266" s="183"/>
      <c r="MSV266" s="183"/>
      <c r="MSW266" s="183"/>
      <c r="MSX266" s="183"/>
      <c r="MSY266" s="183"/>
      <c r="MSZ266" s="183"/>
      <c r="MTA266" s="183"/>
      <c r="MTB266" s="183"/>
      <c r="MTC266" s="183"/>
      <c r="MTD266" s="183"/>
      <c r="MTE266" s="183"/>
      <c r="MTF266" s="183"/>
      <c r="MTG266" s="183"/>
      <c r="MTH266" s="183"/>
      <c r="MTI266" s="183"/>
      <c r="MTJ266" s="183"/>
      <c r="MTK266" s="183"/>
      <c r="MTL266" s="183"/>
      <c r="MTM266" s="183"/>
      <c r="MTN266" s="183"/>
      <c r="MTO266" s="183"/>
      <c r="MTP266" s="183"/>
      <c r="MTQ266" s="183"/>
      <c r="MTR266" s="183"/>
      <c r="MTS266" s="183"/>
      <c r="MTT266" s="183"/>
      <c r="MTU266" s="183"/>
      <c r="MTV266" s="183"/>
      <c r="MTW266" s="183"/>
      <c r="MTX266" s="183"/>
      <c r="MTY266" s="183"/>
      <c r="MTZ266" s="183"/>
      <c r="MUA266" s="183"/>
      <c r="MUB266" s="183"/>
      <c r="MUC266" s="183"/>
      <c r="MUD266" s="183"/>
      <c r="MUE266" s="183"/>
      <c r="MUF266" s="183"/>
      <c r="MUG266" s="183"/>
      <c r="MUH266" s="183"/>
      <c r="MUI266" s="183"/>
      <c r="MUJ266" s="183"/>
      <c r="MUK266" s="183"/>
      <c r="MUL266" s="183"/>
      <c r="MUM266" s="183"/>
      <c r="MUN266" s="183"/>
      <c r="MUO266" s="183"/>
      <c r="MUP266" s="183"/>
      <c r="MUQ266" s="183"/>
      <c r="MUR266" s="183"/>
      <c r="MUS266" s="183"/>
      <c r="MUT266" s="183"/>
      <c r="MUU266" s="183"/>
      <c r="MUV266" s="183"/>
      <c r="MUW266" s="183"/>
      <c r="MUX266" s="183"/>
      <c r="MUY266" s="183"/>
      <c r="MUZ266" s="183"/>
      <c r="MVA266" s="183"/>
      <c r="MVB266" s="183"/>
      <c r="MVC266" s="183"/>
      <c r="MVD266" s="183"/>
      <c r="MVE266" s="183"/>
      <c r="MVF266" s="183"/>
      <c r="MVG266" s="183"/>
      <c r="MVH266" s="183"/>
      <c r="MVI266" s="183"/>
      <c r="MVJ266" s="183"/>
      <c r="MVK266" s="183"/>
      <c r="MVL266" s="183"/>
      <c r="MVM266" s="183"/>
      <c r="MVN266" s="183"/>
      <c r="MVO266" s="183"/>
      <c r="MVP266" s="183"/>
      <c r="MVQ266" s="183"/>
      <c r="MVR266" s="183"/>
      <c r="MVS266" s="183"/>
      <c r="MVT266" s="183"/>
      <c r="MVU266" s="183"/>
      <c r="MVV266" s="183"/>
      <c r="MVW266" s="183"/>
      <c r="MVX266" s="183"/>
      <c r="MVY266" s="183"/>
      <c r="MVZ266" s="183"/>
      <c r="MWA266" s="183"/>
      <c r="MWB266" s="183"/>
      <c r="MWC266" s="183"/>
      <c r="MWD266" s="183"/>
      <c r="MWE266" s="183"/>
      <c r="MWF266" s="183"/>
      <c r="MWG266" s="183"/>
      <c r="MWH266" s="183"/>
      <c r="MWI266" s="183"/>
      <c r="MWJ266" s="183"/>
      <c r="MWK266" s="183"/>
      <c r="MWL266" s="183"/>
      <c r="MWM266" s="183"/>
      <c r="MWN266" s="183"/>
      <c r="MWO266" s="183"/>
      <c r="MWP266" s="183"/>
      <c r="MWQ266" s="183"/>
      <c r="MWR266" s="183"/>
      <c r="MWS266" s="183"/>
      <c r="MWT266" s="183"/>
      <c r="MWU266" s="183"/>
      <c r="MWV266" s="183"/>
      <c r="MWW266" s="183"/>
      <c r="MWX266" s="183"/>
      <c r="MWY266" s="183"/>
      <c r="MWZ266" s="183"/>
      <c r="MXA266" s="183"/>
      <c r="MXB266" s="183"/>
      <c r="MXC266" s="183"/>
      <c r="MXD266" s="183"/>
      <c r="MXE266" s="183"/>
      <c r="MXF266" s="183"/>
      <c r="MXG266" s="183"/>
      <c r="MXH266" s="183"/>
      <c r="MXI266" s="183"/>
      <c r="MXJ266" s="183"/>
      <c r="MXK266" s="183"/>
      <c r="MXL266" s="183"/>
      <c r="MXM266" s="183"/>
      <c r="MXN266" s="183"/>
      <c r="MXO266" s="183"/>
      <c r="MXP266" s="183"/>
      <c r="MXQ266" s="183"/>
      <c r="MXR266" s="183"/>
      <c r="MXS266" s="183"/>
      <c r="MXT266" s="183"/>
      <c r="MXU266" s="183"/>
      <c r="MXV266" s="183"/>
      <c r="MXW266" s="183"/>
      <c r="MXX266" s="183"/>
      <c r="MXY266" s="183"/>
      <c r="MXZ266" s="183"/>
      <c r="MYA266" s="183"/>
      <c r="MYB266" s="183"/>
      <c r="MYC266" s="183"/>
      <c r="MYD266" s="183"/>
      <c r="MYE266" s="183"/>
      <c r="MYF266" s="183"/>
      <c r="MYG266" s="183"/>
      <c r="MYH266" s="183"/>
      <c r="MYI266" s="183"/>
      <c r="MYJ266" s="183"/>
      <c r="MYK266" s="183"/>
      <c r="MYL266" s="183"/>
      <c r="MYM266" s="183"/>
      <c r="MYN266" s="183"/>
      <c r="MYO266" s="183"/>
      <c r="MYP266" s="183"/>
      <c r="MYQ266" s="183"/>
      <c r="MYR266" s="183"/>
      <c r="MYS266" s="183"/>
      <c r="MYT266" s="183"/>
      <c r="MYU266" s="183"/>
      <c r="MYV266" s="183"/>
      <c r="MYW266" s="183"/>
      <c r="MYX266" s="183"/>
      <c r="MYY266" s="183"/>
      <c r="MYZ266" s="183"/>
      <c r="MZA266" s="183"/>
      <c r="MZB266" s="183"/>
      <c r="MZC266" s="183"/>
      <c r="MZD266" s="183"/>
      <c r="MZE266" s="183"/>
      <c r="MZF266" s="183"/>
      <c r="MZG266" s="183"/>
      <c r="MZH266" s="183"/>
      <c r="MZI266" s="183"/>
      <c r="MZJ266" s="183"/>
      <c r="MZK266" s="183"/>
      <c r="MZL266" s="183"/>
      <c r="MZM266" s="183"/>
      <c r="MZN266" s="183"/>
      <c r="MZO266" s="183"/>
      <c r="MZP266" s="183"/>
      <c r="MZQ266" s="183"/>
      <c r="MZR266" s="183"/>
      <c r="MZS266" s="183"/>
      <c r="MZT266" s="183"/>
      <c r="MZU266" s="183"/>
      <c r="MZV266" s="183"/>
      <c r="MZW266" s="183"/>
      <c r="MZX266" s="183"/>
      <c r="MZY266" s="183"/>
      <c r="MZZ266" s="183"/>
      <c r="NAA266" s="183"/>
      <c r="NAB266" s="183"/>
      <c r="NAC266" s="183"/>
      <c r="NAD266" s="183"/>
      <c r="NAE266" s="183"/>
      <c r="NAF266" s="183"/>
      <c r="NAG266" s="183"/>
      <c r="NAH266" s="183"/>
      <c r="NAI266" s="183"/>
      <c r="NAJ266" s="183"/>
      <c r="NAK266" s="183"/>
      <c r="NAL266" s="183"/>
      <c r="NAM266" s="183"/>
      <c r="NAN266" s="183"/>
      <c r="NAO266" s="183"/>
      <c r="NAP266" s="183"/>
      <c r="NAQ266" s="183"/>
      <c r="NAR266" s="183"/>
      <c r="NAS266" s="183"/>
      <c r="NAT266" s="183"/>
      <c r="NAU266" s="183"/>
      <c r="NAV266" s="183"/>
      <c r="NAW266" s="183"/>
      <c r="NAX266" s="183"/>
      <c r="NAY266" s="183"/>
      <c r="NAZ266" s="183"/>
      <c r="NBA266" s="183"/>
      <c r="NBB266" s="183"/>
      <c r="NBC266" s="183"/>
      <c r="NBD266" s="183"/>
      <c r="NBE266" s="183"/>
      <c r="NBF266" s="183"/>
      <c r="NBG266" s="183"/>
      <c r="NBH266" s="183"/>
      <c r="NBI266" s="183"/>
      <c r="NBJ266" s="183"/>
      <c r="NBK266" s="183"/>
      <c r="NBL266" s="183"/>
      <c r="NBM266" s="183"/>
      <c r="NBN266" s="183"/>
      <c r="NBO266" s="183"/>
      <c r="NBP266" s="183"/>
      <c r="NBQ266" s="183"/>
      <c r="NBR266" s="183"/>
      <c r="NBS266" s="183"/>
      <c r="NBT266" s="183"/>
      <c r="NBU266" s="183"/>
      <c r="NBV266" s="183"/>
      <c r="NBW266" s="183"/>
      <c r="NBX266" s="183"/>
      <c r="NBY266" s="183"/>
      <c r="NBZ266" s="183"/>
      <c r="NCA266" s="183"/>
      <c r="NCB266" s="183"/>
      <c r="NCC266" s="183"/>
      <c r="NCD266" s="183"/>
      <c r="NCE266" s="183"/>
      <c r="NCF266" s="183"/>
      <c r="NCG266" s="183"/>
      <c r="NCH266" s="183"/>
      <c r="NCI266" s="183"/>
      <c r="NCJ266" s="183"/>
      <c r="NCK266" s="183"/>
      <c r="NCL266" s="183"/>
      <c r="NCM266" s="183"/>
      <c r="NCN266" s="183"/>
      <c r="NCO266" s="183"/>
      <c r="NCP266" s="183"/>
      <c r="NCQ266" s="183"/>
      <c r="NCR266" s="183"/>
      <c r="NCS266" s="183"/>
      <c r="NCT266" s="183"/>
      <c r="NCU266" s="183"/>
      <c r="NCV266" s="183"/>
      <c r="NCW266" s="183"/>
      <c r="NCX266" s="183"/>
      <c r="NCY266" s="183"/>
      <c r="NCZ266" s="183"/>
      <c r="NDA266" s="183"/>
      <c r="NDB266" s="183"/>
      <c r="NDC266" s="183"/>
      <c r="NDD266" s="183"/>
      <c r="NDE266" s="183"/>
      <c r="NDF266" s="183"/>
      <c r="NDG266" s="183"/>
      <c r="NDH266" s="183"/>
      <c r="NDI266" s="183"/>
      <c r="NDJ266" s="183"/>
      <c r="NDK266" s="183"/>
      <c r="NDL266" s="183"/>
      <c r="NDM266" s="183"/>
      <c r="NDN266" s="183"/>
      <c r="NDO266" s="183"/>
      <c r="NDP266" s="183"/>
      <c r="NDQ266" s="183"/>
      <c r="NDR266" s="183"/>
      <c r="NDS266" s="183"/>
      <c r="NDT266" s="183"/>
      <c r="NDU266" s="183"/>
      <c r="NDV266" s="183"/>
      <c r="NDW266" s="183"/>
      <c r="NDX266" s="183"/>
      <c r="NDY266" s="183"/>
      <c r="NDZ266" s="183"/>
      <c r="NEA266" s="183"/>
      <c r="NEB266" s="183"/>
      <c r="NEC266" s="183"/>
      <c r="NED266" s="183"/>
      <c r="NEE266" s="183"/>
      <c r="NEF266" s="183"/>
      <c r="NEG266" s="183"/>
      <c r="NEH266" s="183"/>
      <c r="NEI266" s="183"/>
      <c r="NEJ266" s="183"/>
      <c r="NEK266" s="183"/>
      <c r="NEL266" s="183"/>
      <c r="NEM266" s="183"/>
      <c r="NEN266" s="183"/>
      <c r="NEO266" s="183"/>
      <c r="NEP266" s="183"/>
      <c r="NEQ266" s="183"/>
      <c r="NER266" s="183"/>
      <c r="NES266" s="183"/>
      <c r="NET266" s="183"/>
      <c r="NEU266" s="183"/>
      <c r="NEV266" s="183"/>
      <c r="NEW266" s="183"/>
      <c r="NEX266" s="183"/>
      <c r="NEY266" s="183"/>
      <c r="NEZ266" s="183"/>
      <c r="NFA266" s="183"/>
      <c r="NFB266" s="183"/>
      <c r="NFC266" s="183"/>
      <c r="NFD266" s="183"/>
      <c r="NFE266" s="183"/>
      <c r="NFF266" s="183"/>
      <c r="NFG266" s="183"/>
      <c r="NFH266" s="183"/>
      <c r="NFI266" s="183"/>
      <c r="NFJ266" s="183"/>
      <c r="NFK266" s="183"/>
      <c r="NFL266" s="183"/>
      <c r="NFM266" s="183"/>
      <c r="NFN266" s="183"/>
      <c r="NFO266" s="183"/>
      <c r="NFP266" s="183"/>
      <c r="NFQ266" s="183"/>
      <c r="NFR266" s="183"/>
      <c r="NFS266" s="183"/>
      <c r="NFT266" s="183"/>
      <c r="NFU266" s="183"/>
      <c r="NFV266" s="183"/>
      <c r="NFW266" s="183"/>
      <c r="NFX266" s="183"/>
      <c r="NFY266" s="183"/>
      <c r="NFZ266" s="183"/>
      <c r="NGA266" s="183"/>
      <c r="NGB266" s="183"/>
      <c r="NGC266" s="183"/>
      <c r="NGD266" s="183"/>
      <c r="NGE266" s="183"/>
      <c r="NGF266" s="183"/>
      <c r="NGG266" s="183"/>
      <c r="NGH266" s="183"/>
      <c r="NGI266" s="183"/>
      <c r="NGJ266" s="183"/>
      <c r="NGK266" s="183"/>
      <c r="NGL266" s="183"/>
      <c r="NGM266" s="183"/>
      <c r="NGN266" s="183"/>
      <c r="NGO266" s="183"/>
      <c r="NGP266" s="183"/>
      <c r="NGQ266" s="183"/>
      <c r="NGR266" s="183"/>
      <c r="NGS266" s="183"/>
      <c r="NGT266" s="183"/>
      <c r="NGU266" s="183"/>
      <c r="NGV266" s="183"/>
      <c r="NGW266" s="183"/>
      <c r="NGX266" s="183"/>
      <c r="NGY266" s="183"/>
      <c r="NGZ266" s="183"/>
      <c r="NHA266" s="183"/>
      <c r="NHB266" s="183"/>
      <c r="NHC266" s="183"/>
      <c r="NHD266" s="183"/>
      <c r="NHE266" s="183"/>
      <c r="NHF266" s="183"/>
      <c r="NHG266" s="183"/>
      <c r="NHH266" s="183"/>
      <c r="NHI266" s="183"/>
      <c r="NHJ266" s="183"/>
      <c r="NHK266" s="183"/>
      <c r="NHL266" s="183"/>
      <c r="NHM266" s="183"/>
      <c r="NHN266" s="183"/>
      <c r="NHO266" s="183"/>
      <c r="NHP266" s="183"/>
      <c r="NHQ266" s="183"/>
      <c r="NHR266" s="183"/>
      <c r="NHS266" s="183"/>
      <c r="NHT266" s="183"/>
      <c r="NHU266" s="183"/>
      <c r="NHV266" s="183"/>
      <c r="NHW266" s="183"/>
      <c r="NHX266" s="183"/>
      <c r="NHY266" s="183"/>
      <c r="NHZ266" s="183"/>
      <c r="NIA266" s="183"/>
      <c r="NIB266" s="183"/>
      <c r="NIC266" s="183"/>
      <c r="NID266" s="183"/>
      <c r="NIE266" s="183"/>
      <c r="NIF266" s="183"/>
      <c r="NIG266" s="183"/>
      <c r="NIH266" s="183"/>
      <c r="NII266" s="183"/>
      <c r="NIJ266" s="183"/>
      <c r="NIK266" s="183"/>
      <c r="NIL266" s="183"/>
      <c r="NIM266" s="183"/>
      <c r="NIN266" s="183"/>
      <c r="NIO266" s="183"/>
      <c r="NIP266" s="183"/>
      <c r="NIQ266" s="183"/>
      <c r="NIR266" s="183"/>
      <c r="NIS266" s="183"/>
      <c r="NIT266" s="183"/>
      <c r="NIU266" s="183"/>
      <c r="NIV266" s="183"/>
      <c r="NIW266" s="183"/>
      <c r="NIX266" s="183"/>
      <c r="NIY266" s="183"/>
      <c r="NIZ266" s="183"/>
      <c r="NJA266" s="183"/>
      <c r="NJB266" s="183"/>
      <c r="NJC266" s="183"/>
      <c r="NJD266" s="183"/>
      <c r="NJE266" s="183"/>
      <c r="NJF266" s="183"/>
      <c r="NJG266" s="183"/>
      <c r="NJH266" s="183"/>
      <c r="NJI266" s="183"/>
      <c r="NJJ266" s="183"/>
      <c r="NJK266" s="183"/>
      <c r="NJL266" s="183"/>
      <c r="NJM266" s="183"/>
      <c r="NJN266" s="183"/>
      <c r="NJO266" s="183"/>
      <c r="NJP266" s="183"/>
      <c r="NJQ266" s="183"/>
      <c r="NJR266" s="183"/>
      <c r="NJS266" s="183"/>
      <c r="NJT266" s="183"/>
      <c r="NJU266" s="183"/>
      <c r="NJV266" s="183"/>
      <c r="NJW266" s="183"/>
      <c r="NJX266" s="183"/>
      <c r="NJY266" s="183"/>
      <c r="NJZ266" s="183"/>
      <c r="NKA266" s="183"/>
      <c r="NKB266" s="183"/>
      <c r="NKC266" s="183"/>
      <c r="NKD266" s="183"/>
      <c r="NKE266" s="183"/>
      <c r="NKF266" s="183"/>
      <c r="NKG266" s="183"/>
      <c r="NKH266" s="183"/>
      <c r="NKI266" s="183"/>
      <c r="NKJ266" s="183"/>
      <c r="NKK266" s="183"/>
      <c r="NKL266" s="183"/>
      <c r="NKM266" s="183"/>
      <c r="NKN266" s="183"/>
      <c r="NKO266" s="183"/>
      <c r="NKP266" s="183"/>
      <c r="NKQ266" s="183"/>
      <c r="NKR266" s="183"/>
      <c r="NKS266" s="183"/>
      <c r="NKT266" s="183"/>
      <c r="NKU266" s="183"/>
      <c r="NKV266" s="183"/>
      <c r="NKW266" s="183"/>
      <c r="NKX266" s="183"/>
      <c r="NKY266" s="183"/>
      <c r="NKZ266" s="183"/>
      <c r="NLA266" s="183"/>
      <c r="NLB266" s="183"/>
      <c r="NLC266" s="183"/>
      <c r="NLD266" s="183"/>
      <c r="NLE266" s="183"/>
      <c r="NLF266" s="183"/>
      <c r="NLG266" s="183"/>
      <c r="NLH266" s="183"/>
      <c r="NLI266" s="183"/>
      <c r="NLJ266" s="183"/>
      <c r="NLK266" s="183"/>
      <c r="NLL266" s="183"/>
      <c r="NLM266" s="183"/>
      <c r="NLN266" s="183"/>
      <c r="NLO266" s="183"/>
      <c r="NLP266" s="183"/>
      <c r="NLQ266" s="183"/>
      <c r="NLR266" s="183"/>
      <c r="NLS266" s="183"/>
      <c r="NLT266" s="183"/>
      <c r="NLU266" s="183"/>
      <c r="NLV266" s="183"/>
      <c r="NLW266" s="183"/>
      <c r="NLX266" s="183"/>
      <c r="NLY266" s="183"/>
      <c r="NLZ266" s="183"/>
      <c r="NMA266" s="183"/>
      <c r="NMB266" s="183"/>
      <c r="NMC266" s="183"/>
      <c r="NMD266" s="183"/>
      <c r="NME266" s="183"/>
      <c r="NMF266" s="183"/>
      <c r="NMG266" s="183"/>
      <c r="NMH266" s="183"/>
      <c r="NMI266" s="183"/>
      <c r="NMJ266" s="183"/>
      <c r="NMK266" s="183"/>
      <c r="NML266" s="183"/>
      <c r="NMM266" s="183"/>
      <c r="NMN266" s="183"/>
      <c r="NMO266" s="183"/>
      <c r="NMP266" s="183"/>
      <c r="NMQ266" s="183"/>
      <c r="NMR266" s="183"/>
      <c r="NMS266" s="183"/>
      <c r="NMT266" s="183"/>
      <c r="NMU266" s="183"/>
      <c r="NMV266" s="183"/>
      <c r="NMW266" s="183"/>
      <c r="NMX266" s="183"/>
      <c r="NMY266" s="183"/>
      <c r="NMZ266" s="183"/>
      <c r="NNA266" s="183"/>
      <c r="NNB266" s="183"/>
      <c r="NNC266" s="183"/>
      <c r="NND266" s="183"/>
      <c r="NNE266" s="183"/>
      <c r="NNF266" s="183"/>
      <c r="NNG266" s="183"/>
      <c r="NNH266" s="183"/>
      <c r="NNI266" s="183"/>
      <c r="NNJ266" s="183"/>
      <c r="NNK266" s="183"/>
      <c r="NNL266" s="183"/>
      <c r="NNM266" s="183"/>
      <c r="NNN266" s="183"/>
      <c r="NNO266" s="183"/>
      <c r="NNP266" s="183"/>
      <c r="NNQ266" s="183"/>
      <c r="NNR266" s="183"/>
      <c r="NNS266" s="183"/>
      <c r="NNT266" s="183"/>
      <c r="NNU266" s="183"/>
      <c r="NNV266" s="183"/>
      <c r="NNW266" s="183"/>
      <c r="NNX266" s="183"/>
      <c r="NNY266" s="183"/>
      <c r="NNZ266" s="183"/>
      <c r="NOA266" s="183"/>
      <c r="NOB266" s="183"/>
      <c r="NOC266" s="183"/>
      <c r="NOD266" s="183"/>
      <c r="NOE266" s="183"/>
      <c r="NOF266" s="183"/>
      <c r="NOG266" s="183"/>
      <c r="NOH266" s="183"/>
      <c r="NOI266" s="183"/>
      <c r="NOJ266" s="183"/>
      <c r="NOK266" s="183"/>
      <c r="NOL266" s="183"/>
      <c r="NOM266" s="183"/>
      <c r="NON266" s="183"/>
      <c r="NOO266" s="183"/>
      <c r="NOP266" s="183"/>
      <c r="NOQ266" s="183"/>
      <c r="NOR266" s="183"/>
      <c r="NOS266" s="183"/>
      <c r="NOT266" s="183"/>
      <c r="NOU266" s="183"/>
      <c r="NOV266" s="183"/>
      <c r="NOW266" s="183"/>
      <c r="NOX266" s="183"/>
      <c r="NOY266" s="183"/>
      <c r="NOZ266" s="183"/>
      <c r="NPA266" s="183"/>
      <c r="NPB266" s="183"/>
      <c r="NPC266" s="183"/>
      <c r="NPD266" s="183"/>
      <c r="NPE266" s="183"/>
      <c r="NPF266" s="183"/>
      <c r="NPG266" s="183"/>
      <c r="NPH266" s="183"/>
      <c r="NPI266" s="183"/>
      <c r="NPJ266" s="183"/>
      <c r="NPK266" s="183"/>
      <c r="NPL266" s="183"/>
      <c r="NPM266" s="183"/>
      <c r="NPN266" s="183"/>
      <c r="NPO266" s="183"/>
      <c r="NPP266" s="183"/>
      <c r="NPQ266" s="183"/>
      <c r="NPR266" s="183"/>
      <c r="NPS266" s="183"/>
      <c r="NPT266" s="183"/>
      <c r="NPU266" s="183"/>
      <c r="NPV266" s="183"/>
      <c r="NPW266" s="183"/>
      <c r="NPX266" s="183"/>
      <c r="NPY266" s="183"/>
      <c r="NPZ266" s="183"/>
      <c r="NQA266" s="183"/>
      <c r="NQB266" s="183"/>
      <c r="NQC266" s="183"/>
      <c r="NQD266" s="183"/>
      <c r="NQE266" s="183"/>
      <c r="NQF266" s="183"/>
      <c r="NQG266" s="183"/>
      <c r="NQH266" s="183"/>
      <c r="NQI266" s="183"/>
      <c r="NQJ266" s="183"/>
      <c r="NQK266" s="183"/>
      <c r="NQL266" s="183"/>
      <c r="NQM266" s="183"/>
      <c r="NQN266" s="183"/>
      <c r="NQO266" s="183"/>
      <c r="NQP266" s="183"/>
      <c r="NQQ266" s="183"/>
      <c r="NQR266" s="183"/>
      <c r="NQS266" s="183"/>
      <c r="NQT266" s="183"/>
      <c r="NQU266" s="183"/>
      <c r="NQV266" s="183"/>
      <c r="NQW266" s="183"/>
      <c r="NQX266" s="183"/>
      <c r="NQY266" s="183"/>
      <c r="NQZ266" s="183"/>
      <c r="NRA266" s="183"/>
      <c r="NRB266" s="183"/>
      <c r="NRC266" s="183"/>
      <c r="NRD266" s="183"/>
      <c r="NRE266" s="183"/>
      <c r="NRF266" s="183"/>
      <c r="NRG266" s="183"/>
      <c r="NRH266" s="183"/>
      <c r="NRI266" s="183"/>
      <c r="NRJ266" s="183"/>
      <c r="NRK266" s="183"/>
      <c r="NRL266" s="183"/>
      <c r="NRM266" s="183"/>
      <c r="NRN266" s="183"/>
      <c r="NRO266" s="183"/>
      <c r="NRP266" s="183"/>
      <c r="NRQ266" s="183"/>
      <c r="NRR266" s="183"/>
      <c r="NRS266" s="183"/>
      <c r="NRT266" s="183"/>
      <c r="NRU266" s="183"/>
      <c r="NRV266" s="183"/>
      <c r="NRW266" s="183"/>
      <c r="NRX266" s="183"/>
      <c r="NRY266" s="183"/>
      <c r="NRZ266" s="183"/>
      <c r="NSA266" s="183"/>
      <c r="NSB266" s="183"/>
      <c r="NSC266" s="183"/>
      <c r="NSD266" s="183"/>
      <c r="NSE266" s="183"/>
      <c r="NSF266" s="183"/>
      <c r="NSG266" s="183"/>
      <c r="NSH266" s="183"/>
      <c r="NSI266" s="183"/>
      <c r="NSJ266" s="183"/>
      <c r="NSK266" s="183"/>
      <c r="NSL266" s="183"/>
      <c r="NSM266" s="183"/>
      <c r="NSN266" s="183"/>
      <c r="NSO266" s="183"/>
      <c r="NSP266" s="183"/>
      <c r="NSQ266" s="183"/>
      <c r="NSR266" s="183"/>
      <c r="NSS266" s="183"/>
      <c r="NST266" s="183"/>
      <c r="NSU266" s="183"/>
      <c r="NSV266" s="183"/>
      <c r="NSW266" s="183"/>
      <c r="NSX266" s="183"/>
      <c r="NSY266" s="183"/>
      <c r="NSZ266" s="183"/>
      <c r="NTA266" s="183"/>
      <c r="NTB266" s="183"/>
      <c r="NTC266" s="183"/>
      <c r="NTD266" s="183"/>
      <c r="NTE266" s="183"/>
      <c r="NTF266" s="183"/>
      <c r="NTG266" s="183"/>
      <c r="NTH266" s="183"/>
      <c r="NTI266" s="183"/>
      <c r="NTJ266" s="183"/>
      <c r="NTK266" s="183"/>
      <c r="NTL266" s="183"/>
      <c r="NTM266" s="183"/>
      <c r="NTN266" s="183"/>
      <c r="NTO266" s="183"/>
      <c r="NTP266" s="183"/>
      <c r="NTQ266" s="183"/>
      <c r="NTR266" s="183"/>
      <c r="NTS266" s="183"/>
      <c r="NTT266" s="183"/>
      <c r="NTU266" s="183"/>
      <c r="NTV266" s="183"/>
      <c r="NTW266" s="183"/>
      <c r="NTX266" s="183"/>
      <c r="NTY266" s="183"/>
      <c r="NTZ266" s="183"/>
      <c r="NUA266" s="183"/>
      <c r="NUB266" s="183"/>
      <c r="NUC266" s="183"/>
      <c r="NUD266" s="183"/>
      <c r="NUE266" s="183"/>
      <c r="NUF266" s="183"/>
      <c r="NUG266" s="183"/>
      <c r="NUH266" s="183"/>
      <c r="NUI266" s="183"/>
      <c r="NUJ266" s="183"/>
      <c r="NUK266" s="183"/>
      <c r="NUL266" s="183"/>
      <c r="NUM266" s="183"/>
      <c r="NUN266" s="183"/>
      <c r="NUO266" s="183"/>
      <c r="NUP266" s="183"/>
      <c r="NUQ266" s="183"/>
      <c r="NUR266" s="183"/>
      <c r="NUS266" s="183"/>
      <c r="NUT266" s="183"/>
      <c r="NUU266" s="183"/>
      <c r="NUV266" s="183"/>
      <c r="NUW266" s="183"/>
      <c r="NUX266" s="183"/>
      <c r="NUY266" s="183"/>
      <c r="NUZ266" s="183"/>
      <c r="NVA266" s="183"/>
      <c r="NVB266" s="183"/>
      <c r="NVC266" s="183"/>
      <c r="NVD266" s="183"/>
      <c r="NVE266" s="183"/>
      <c r="NVF266" s="183"/>
      <c r="NVG266" s="183"/>
      <c r="NVH266" s="183"/>
      <c r="NVI266" s="183"/>
      <c r="NVJ266" s="183"/>
      <c r="NVK266" s="183"/>
      <c r="NVL266" s="183"/>
      <c r="NVM266" s="183"/>
      <c r="NVN266" s="183"/>
      <c r="NVO266" s="183"/>
      <c r="NVP266" s="183"/>
      <c r="NVQ266" s="183"/>
      <c r="NVR266" s="183"/>
      <c r="NVS266" s="183"/>
      <c r="NVT266" s="183"/>
      <c r="NVU266" s="183"/>
      <c r="NVV266" s="183"/>
      <c r="NVW266" s="183"/>
      <c r="NVX266" s="183"/>
      <c r="NVY266" s="183"/>
      <c r="NVZ266" s="183"/>
      <c r="NWA266" s="183"/>
      <c r="NWB266" s="183"/>
      <c r="NWC266" s="183"/>
      <c r="NWD266" s="183"/>
      <c r="NWE266" s="183"/>
      <c r="NWF266" s="183"/>
      <c r="NWG266" s="183"/>
      <c r="NWH266" s="183"/>
      <c r="NWI266" s="183"/>
      <c r="NWJ266" s="183"/>
      <c r="NWK266" s="183"/>
      <c r="NWL266" s="183"/>
      <c r="NWM266" s="183"/>
      <c r="NWN266" s="183"/>
      <c r="NWO266" s="183"/>
      <c r="NWP266" s="183"/>
      <c r="NWQ266" s="183"/>
      <c r="NWR266" s="183"/>
      <c r="NWS266" s="183"/>
      <c r="NWT266" s="183"/>
      <c r="NWU266" s="183"/>
      <c r="NWV266" s="183"/>
      <c r="NWW266" s="183"/>
      <c r="NWX266" s="183"/>
      <c r="NWY266" s="183"/>
      <c r="NWZ266" s="183"/>
      <c r="NXA266" s="183"/>
      <c r="NXB266" s="183"/>
      <c r="NXC266" s="183"/>
      <c r="NXD266" s="183"/>
      <c r="NXE266" s="183"/>
      <c r="NXF266" s="183"/>
      <c r="NXG266" s="183"/>
      <c r="NXH266" s="183"/>
      <c r="NXI266" s="183"/>
      <c r="NXJ266" s="183"/>
      <c r="NXK266" s="183"/>
      <c r="NXL266" s="183"/>
      <c r="NXM266" s="183"/>
      <c r="NXN266" s="183"/>
      <c r="NXO266" s="183"/>
      <c r="NXP266" s="183"/>
      <c r="NXQ266" s="183"/>
      <c r="NXR266" s="183"/>
      <c r="NXS266" s="183"/>
      <c r="NXT266" s="183"/>
      <c r="NXU266" s="183"/>
      <c r="NXV266" s="183"/>
      <c r="NXW266" s="183"/>
      <c r="NXX266" s="183"/>
      <c r="NXY266" s="183"/>
      <c r="NXZ266" s="183"/>
      <c r="NYA266" s="183"/>
      <c r="NYB266" s="183"/>
      <c r="NYC266" s="183"/>
      <c r="NYD266" s="183"/>
      <c r="NYE266" s="183"/>
      <c r="NYF266" s="183"/>
      <c r="NYG266" s="183"/>
      <c r="NYH266" s="183"/>
      <c r="NYI266" s="183"/>
      <c r="NYJ266" s="183"/>
      <c r="NYK266" s="183"/>
      <c r="NYL266" s="183"/>
      <c r="NYM266" s="183"/>
      <c r="NYN266" s="183"/>
      <c r="NYO266" s="183"/>
      <c r="NYP266" s="183"/>
      <c r="NYQ266" s="183"/>
      <c r="NYR266" s="183"/>
      <c r="NYS266" s="183"/>
      <c r="NYT266" s="183"/>
      <c r="NYU266" s="183"/>
      <c r="NYV266" s="183"/>
      <c r="NYW266" s="183"/>
      <c r="NYX266" s="183"/>
      <c r="NYY266" s="183"/>
      <c r="NYZ266" s="183"/>
      <c r="NZA266" s="183"/>
      <c r="NZB266" s="183"/>
      <c r="NZC266" s="183"/>
      <c r="NZD266" s="183"/>
      <c r="NZE266" s="183"/>
      <c r="NZF266" s="183"/>
      <c r="NZG266" s="183"/>
      <c r="NZH266" s="183"/>
      <c r="NZI266" s="183"/>
      <c r="NZJ266" s="183"/>
      <c r="NZK266" s="183"/>
      <c r="NZL266" s="183"/>
      <c r="NZM266" s="183"/>
      <c r="NZN266" s="183"/>
      <c r="NZO266" s="183"/>
      <c r="NZP266" s="183"/>
      <c r="NZQ266" s="183"/>
      <c r="NZR266" s="183"/>
      <c r="NZS266" s="183"/>
      <c r="NZT266" s="183"/>
      <c r="NZU266" s="183"/>
      <c r="NZV266" s="183"/>
      <c r="NZW266" s="183"/>
      <c r="NZX266" s="183"/>
      <c r="NZY266" s="183"/>
      <c r="NZZ266" s="183"/>
      <c r="OAA266" s="183"/>
      <c r="OAB266" s="183"/>
      <c r="OAC266" s="183"/>
      <c r="OAD266" s="183"/>
      <c r="OAE266" s="183"/>
      <c r="OAF266" s="183"/>
      <c r="OAG266" s="183"/>
      <c r="OAH266" s="183"/>
      <c r="OAI266" s="183"/>
      <c r="OAJ266" s="183"/>
      <c r="OAK266" s="183"/>
      <c r="OAL266" s="183"/>
      <c r="OAM266" s="183"/>
      <c r="OAN266" s="183"/>
      <c r="OAO266" s="183"/>
      <c r="OAP266" s="183"/>
      <c r="OAQ266" s="183"/>
      <c r="OAR266" s="183"/>
      <c r="OAS266" s="183"/>
      <c r="OAT266" s="183"/>
      <c r="OAU266" s="183"/>
      <c r="OAV266" s="183"/>
      <c r="OAW266" s="183"/>
      <c r="OAX266" s="183"/>
      <c r="OAY266" s="183"/>
      <c r="OAZ266" s="183"/>
      <c r="OBA266" s="183"/>
      <c r="OBB266" s="183"/>
      <c r="OBC266" s="183"/>
      <c r="OBD266" s="183"/>
      <c r="OBE266" s="183"/>
      <c r="OBF266" s="183"/>
      <c r="OBG266" s="183"/>
      <c r="OBH266" s="183"/>
      <c r="OBI266" s="183"/>
      <c r="OBJ266" s="183"/>
      <c r="OBK266" s="183"/>
      <c r="OBL266" s="183"/>
      <c r="OBM266" s="183"/>
      <c r="OBN266" s="183"/>
      <c r="OBO266" s="183"/>
      <c r="OBP266" s="183"/>
      <c r="OBQ266" s="183"/>
      <c r="OBR266" s="183"/>
      <c r="OBS266" s="183"/>
      <c r="OBT266" s="183"/>
      <c r="OBU266" s="183"/>
      <c r="OBV266" s="183"/>
      <c r="OBW266" s="183"/>
      <c r="OBX266" s="183"/>
      <c r="OBY266" s="183"/>
      <c r="OBZ266" s="183"/>
      <c r="OCA266" s="183"/>
      <c r="OCB266" s="183"/>
      <c r="OCC266" s="183"/>
      <c r="OCD266" s="183"/>
      <c r="OCE266" s="183"/>
      <c r="OCF266" s="183"/>
      <c r="OCG266" s="183"/>
      <c r="OCH266" s="183"/>
      <c r="OCI266" s="183"/>
      <c r="OCJ266" s="183"/>
      <c r="OCK266" s="183"/>
      <c r="OCL266" s="183"/>
      <c r="OCM266" s="183"/>
      <c r="OCN266" s="183"/>
      <c r="OCO266" s="183"/>
      <c r="OCP266" s="183"/>
      <c r="OCQ266" s="183"/>
      <c r="OCR266" s="183"/>
      <c r="OCS266" s="183"/>
      <c r="OCT266" s="183"/>
      <c r="OCU266" s="183"/>
      <c r="OCV266" s="183"/>
      <c r="OCW266" s="183"/>
      <c r="OCX266" s="183"/>
      <c r="OCY266" s="183"/>
      <c r="OCZ266" s="183"/>
      <c r="ODA266" s="183"/>
      <c r="ODB266" s="183"/>
      <c r="ODC266" s="183"/>
      <c r="ODD266" s="183"/>
      <c r="ODE266" s="183"/>
      <c r="ODF266" s="183"/>
      <c r="ODG266" s="183"/>
      <c r="ODH266" s="183"/>
      <c r="ODI266" s="183"/>
      <c r="ODJ266" s="183"/>
      <c r="ODK266" s="183"/>
      <c r="ODL266" s="183"/>
      <c r="ODM266" s="183"/>
      <c r="ODN266" s="183"/>
      <c r="ODO266" s="183"/>
      <c r="ODP266" s="183"/>
      <c r="ODQ266" s="183"/>
      <c r="ODR266" s="183"/>
      <c r="ODS266" s="183"/>
      <c r="ODT266" s="183"/>
      <c r="ODU266" s="183"/>
      <c r="ODV266" s="183"/>
      <c r="ODW266" s="183"/>
      <c r="ODX266" s="183"/>
      <c r="ODY266" s="183"/>
      <c r="ODZ266" s="183"/>
      <c r="OEA266" s="183"/>
      <c r="OEB266" s="183"/>
      <c r="OEC266" s="183"/>
      <c r="OED266" s="183"/>
      <c r="OEE266" s="183"/>
      <c r="OEF266" s="183"/>
      <c r="OEG266" s="183"/>
      <c r="OEH266" s="183"/>
      <c r="OEI266" s="183"/>
      <c r="OEJ266" s="183"/>
      <c r="OEK266" s="183"/>
      <c r="OEL266" s="183"/>
      <c r="OEM266" s="183"/>
      <c r="OEN266" s="183"/>
      <c r="OEO266" s="183"/>
      <c r="OEP266" s="183"/>
      <c r="OEQ266" s="183"/>
      <c r="OER266" s="183"/>
      <c r="OES266" s="183"/>
      <c r="OET266" s="183"/>
      <c r="OEU266" s="183"/>
      <c r="OEV266" s="183"/>
      <c r="OEW266" s="183"/>
      <c r="OEX266" s="183"/>
      <c r="OEY266" s="183"/>
      <c r="OEZ266" s="183"/>
      <c r="OFA266" s="183"/>
      <c r="OFB266" s="183"/>
      <c r="OFC266" s="183"/>
      <c r="OFD266" s="183"/>
      <c r="OFE266" s="183"/>
      <c r="OFF266" s="183"/>
      <c r="OFG266" s="183"/>
      <c r="OFH266" s="183"/>
      <c r="OFI266" s="183"/>
      <c r="OFJ266" s="183"/>
      <c r="OFK266" s="183"/>
      <c r="OFL266" s="183"/>
      <c r="OFM266" s="183"/>
      <c r="OFN266" s="183"/>
      <c r="OFO266" s="183"/>
      <c r="OFP266" s="183"/>
      <c r="OFQ266" s="183"/>
      <c r="OFR266" s="183"/>
      <c r="OFS266" s="183"/>
      <c r="OFT266" s="183"/>
      <c r="OFU266" s="183"/>
      <c r="OFV266" s="183"/>
      <c r="OFW266" s="183"/>
      <c r="OFX266" s="183"/>
      <c r="OFY266" s="183"/>
      <c r="OFZ266" s="183"/>
      <c r="OGA266" s="183"/>
      <c r="OGB266" s="183"/>
      <c r="OGC266" s="183"/>
      <c r="OGD266" s="183"/>
      <c r="OGE266" s="183"/>
      <c r="OGF266" s="183"/>
      <c r="OGG266" s="183"/>
      <c r="OGH266" s="183"/>
      <c r="OGI266" s="183"/>
      <c r="OGJ266" s="183"/>
      <c r="OGK266" s="183"/>
      <c r="OGL266" s="183"/>
      <c r="OGM266" s="183"/>
      <c r="OGN266" s="183"/>
      <c r="OGO266" s="183"/>
      <c r="OGP266" s="183"/>
      <c r="OGQ266" s="183"/>
      <c r="OGR266" s="183"/>
      <c r="OGS266" s="183"/>
      <c r="OGT266" s="183"/>
      <c r="OGU266" s="183"/>
      <c r="OGV266" s="183"/>
      <c r="OGW266" s="183"/>
      <c r="OGX266" s="183"/>
      <c r="OGY266" s="183"/>
      <c r="OGZ266" s="183"/>
      <c r="OHA266" s="183"/>
      <c r="OHB266" s="183"/>
      <c r="OHC266" s="183"/>
      <c r="OHD266" s="183"/>
      <c r="OHE266" s="183"/>
      <c r="OHF266" s="183"/>
      <c r="OHG266" s="183"/>
      <c r="OHH266" s="183"/>
      <c r="OHI266" s="183"/>
      <c r="OHJ266" s="183"/>
      <c r="OHK266" s="183"/>
      <c r="OHL266" s="183"/>
      <c r="OHM266" s="183"/>
      <c r="OHN266" s="183"/>
      <c r="OHO266" s="183"/>
      <c r="OHP266" s="183"/>
      <c r="OHQ266" s="183"/>
      <c r="OHR266" s="183"/>
      <c r="OHS266" s="183"/>
      <c r="OHT266" s="183"/>
      <c r="OHU266" s="183"/>
      <c r="OHV266" s="183"/>
      <c r="OHW266" s="183"/>
      <c r="OHX266" s="183"/>
      <c r="OHY266" s="183"/>
      <c r="OHZ266" s="183"/>
      <c r="OIA266" s="183"/>
      <c r="OIB266" s="183"/>
      <c r="OIC266" s="183"/>
      <c r="OID266" s="183"/>
      <c r="OIE266" s="183"/>
      <c r="OIF266" s="183"/>
      <c r="OIG266" s="183"/>
      <c r="OIH266" s="183"/>
      <c r="OII266" s="183"/>
      <c r="OIJ266" s="183"/>
      <c r="OIK266" s="183"/>
      <c r="OIL266" s="183"/>
      <c r="OIM266" s="183"/>
      <c r="OIN266" s="183"/>
      <c r="OIO266" s="183"/>
      <c r="OIP266" s="183"/>
      <c r="OIQ266" s="183"/>
      <c r="OIR266" s="183"/>
      <c r="OIS266" s="183"/>
      <c r="OIT266" s="183"/>
      <c r="OIU266" s="183"/>
      <c r="OIV266" s="183"/>
      <c r="OIW266" s="183"/>
      <c r="OIX266" s="183"/>
      <c r="OIY266" s="183"/>
      <c r="OIZ266" s="183"/>
      <c r="OJA266" s="183"/>
      <c r="OJB266" s="183"/>
      <c r="OJC266" s="183"/>
      <c r="OJD266" s="183"/>
      <c r="OJE266" s="183"/>
      <c r="OJF266" s="183"/>
      <c r="OJG266" s="183"/>
      <c r="OJH266" s="183"/>
      <c r="OJI266" s="183"/>
      <c r="OJJ266" s="183"/>
      <c r="OJK266" s="183"/>
      <c r="OJL266" s="183"/>
      <c r="OJM266" s="183"/>
      <c r="OJN266" s="183"/>
      <c r="OJO266" s="183"/>
      <c r="OJP266" s="183"/>
      <c r="OJQ266" s="183"/>
      <c r="OJR266" s="183"/>
      <c r="OJS266" s="183"/>
      <c r="OJT266" s="183"/>
      <c r="OJU266" s="183"/>
      <c r="OJV266" s="183"/>
      <c r="OJW266" s="183"/>
      <c r="OJX266" s="183"/>
      <c r="OJY266" s="183"/>
      <c r="OJZ266" s="183"/>
      <c r="OKA266" s="183"/>
      <c r="OKB266" s="183"/>
      <c r="OKC266" s="183"/>
      <c r="OKD266" s="183"/>
      <c r="OKE266" s="183"/>
      <c r="OKF266" s="183"/>
      <c r="OKG266" s="183"/>
      <c r="OKH266" s="183"/>
      <c r="OKI266" s="183"/>
      <c r="OKJ266" s="183"/>
      <c r="OKK266" s="183"/>
      <c r="OKL266" s="183"/>
      <c r="OKM266" s="183"/>
      <c r="OKN266" s="183"/>
      <c r="OKO266" s="183"/>
      <c r="OKP266" s="183"/>
      <c r="OKQ266" s="183"/>
      <c r="OKR266" s="183"/>
      <c r="OKS266" s="183"/>
      <c r="OKT266" s="183"/>
      <c r="OKU266" s="183"/>
      <c r="OKV266" s="183"/>
      <c r="OKW266" s="183"/>
      <c r="OKX266" s="183"/>
      <c r="OKY266" s="183"/>
      <c r="OKZ266" s="183"/>
      <c r="OLA266" s="183"/>
      <c r="OLB266" s="183"/>
      <c r="OLC266" s="183"/>
      <c r="OLD266" s="183"/>
      <c r="OLE266" s="183"/>
      <c r="OLF266" s="183"/>
      <c r="OLG266" s="183"/>
      <c r="OLH266" s="183"/>
      <c r="OLI266" s="183"/>
      <c r="OLJ266" s="183"/>
      <c r="OLK266" s="183"/>
      <c r="OLL266" s="183"/>
      <c r="OLM266" s="183"/>
      <c r="OLN266" s="183"/>
      <c r="OLO266" s="183"/>
      <c r="OLP266" s="183"/>
      <c r="OLQ266" s="183"/>
      <c r="OLR266" s="183"/>
      <c r="OLS266" s="183"/>
      <c r="OLT266" s="183"/>
      <c r="OLU266" s="183"/>
      <c r="OLV266" s="183"/>
      <c r="OLW266" s="183"/>
      <c r="OLX266" s="183"/>
      <c r="OLY266" s="183"/>
      <c r="OLZ266" s="183"/>
      <c r="OMA266" s="183"/>
      <c r="OMB266" s="183"/>
      <c r="OMC266" s="183"/>
      <c r="OMD266" s="183"/>
      <c r="OME266" s="183"/>
      <c r="OMF266" s="183"/>
      <c r="OMG266" s="183"/>
      <c r="OMH266" s="183"/>
      <c r="OMI266" s="183"/>
      <c r="OMJ266" s="183"/>
      <c r="OMK266" s="183"/>
      <c r="OML266" s="183"/>
      <c r="OMM266" s="183"/>
      <c r="OMN266" s="183"/>
      <c r="OMO266" s="183"/>
      <c r="OMP266" s="183"/>
      <c r="OMQ266" s="183"/>
      <c r="OMR266" s="183"/>
      <c r="OMS266" s="183"/>
      <c r="OMT266" s="183"/>
      <c r="OMU266" s="183"/>
      <c r="OMV266" s="183"/>
      <c r="OMW266" s="183"/>
      <c r="OMX266" s="183"/>
      <c r="OMY266" s="183"/>
      <c r="OMZ266" s="183"/>
      <c r="ONA266" s="183"/>
      <c r="ONB266" s="183"/>
      <c r="ONC266" s="183"/>
      <c r="OND266" s="183"/>
      <c r="ONE266" s="183"/>
      <c r="ONF266" s="183"/>
      <c r="ONG266" s="183"/>
      <c r="ONH266" s="183"/>
      <c r="ONI266" s="183"/>
      <c r="ONJ266" s="183"/>
      <c r="ONK266" s="183"/>
      <c r="ONL266" s="183"/>
      <c r="ONM266" s="183"/>
      <c r="ONN266" s="183"/>
      <c r="ONO266" s="183"/>
      <c r="ONP266" s="183"/>
      <c r="ONQ266" s="183"/>
      <c r="ONR266" s="183"/>
      <c r="ONS266" s="183"/>
      <c r="ONT266" s="183"/>
      <c r="ONU266" s="183"/>
      <c r="ONV266" s="183"/>
      <c r="ONW266" s="183"/>
      <c r="ONX266" s="183"/>
      <c r="ONY266" s="183"/>
      <c r="ONZ266" s="183"/>
      <c r="OOA266" s="183"/>
      <c r="OOB266" s="183"/>
      <c r="OOC266" s="183"/>
      <c r="OOD266" s="183"/>
      <c r="OOE266" s="183"/>
      <c r="OOF266" s="183"/>
      <c r="OOG266" s="183"/>
      <c r="OOH266" s="183"/>
      <c r="OOI266" s="183"/>
      <c r="OOJ266" s="183"/>
      <c r="OOK266" s="183"/>
      <c r="OOL266" s="183"/>
      <c r="OOM266" s="183"/>
      <c r="OON266" s="183"/>
      <c r="OOO266" s="183"/>
      <c r="OOP266" s="183"/>
      <c r="OOQ266" s="183"/>
      <c r="OOR266" s="183"/>
      <c r="OOS266" s="183"/>
      <c r="OOT266" s="183"/>
      <c r="OOU266" s="183"/>
      <c r="OOV266" s="183"/>
      <c r="OOW266" s="183"/>
      <c r="OOX266" s="183"/>
      <c r="OOY266" s="183"/>
      <c r="OOZ266" s="183"/>
      <c r="OPA266" s="183"/>
      <c r="OPB266" s="183"/>
      <c r="OPC266" s="183"/>
      <c r="OPD266" s="183"/>
      <c r="OPE266" s="183"/>
      <c r="OPF266" s="183"/>
      <c r="OPG266" s="183"/>
      <c r="OPH266" s="183"/>
      <c r="OPI266" s="183"/>
      <c r="OPJ266" s="183"/>
      <c r="OPK266" s="183"/>
      <c r="OPL266" s="183"/>
      <c r="OPM266" s="183"/>
      <c r="OPN266" s="183"/>
      <c r="OPO266" s="183"/>
      <c r="OPP266" s="183"/>
      <c r="OPQ266" s="183"/>
      <c r="OPR266" s="183"/>
      <c r="OPS266" s="183"/>
      <c r="OPT266" s="183"/>
      <c r="OPU266" s="183"/>
      <c r="OPV266" s="183"/>
      <c r="OPW266" s="183"/>
      <c r="OPX266" s="183"/>
      <c r="OPY266" s="183"/>
      <c r="OPZ266" s="183"/>
      <c r="OQA266" s="183"/>
      <c r="OQB266" s="183"/>
      <c r="OQC266" s="183"/>
      <c r="OQD266" s="183"/>
      <c r="OQE266" s="183"/>
      <c r="OQF266" s="183"/>
      <c r="OQG266" s="183"/>
      <c r="OQH266" s="183"/>
      <c r="OQI266" s="183"/>
      <c r="OQJ266" s="183"/>
      <c r="OQK266" s="183"/>
      <c r="OQL266" s="183"/>
      <c r="OQM266" s="183"/>
      <c r="OQN266" s="183"/>
      <c r="OQO266" s="183"/>
      <c r="OQP266" s="183"/>
      <c r="OQQ266" s="183"/>
      <c r="OQR266" s="183"/>
      <c r="OQS266" s="183"/>
      <c r="OQT266" s="183"/>
      <c r="OQU266" s="183"/>
      <c r="OQV266" s="183"/>
      <c r="OQW266" s="183"/>
      <c r="OQX266" s="183"/>
      <c r="OQY266" s="183"/>
      <c r="OQZ266" s="183"/>
      <c r="ORA266" s="183"/>
      <c r="ORB266" s="183"/>
      <c r="ORC266" s="183"/>
      <c r="ORD266" s="183"/>
      <c r="ORE266" s="183"/>
      <c r="ORF266" s="183"/>
      <c r="ORG266" s="183"/>
      <c r="ORH266" s="183"/>
      <c r="ORI266" s="183"/>
      <c r="ORJ266" s="183"/>
      <c r="ORK266" s="183"/>
      <c r="ORL266" s="183"/>
      <c r="ORM266" s="183"/>
      <c r="ORN266" s="183"/>
      <c r="ORO266" s="183"/>
      <c r="ORP266" s="183"/>
      <c r="ORQ266" s="183"/>
      <c r="ORR266" s="183"/>
      <c r="ORS266" s="183"/>
      <c r="ORT266" s="183"/>
      <c r="ORU266" s="183"/>
      <c r="ORV266" s="183"/>
      <c r="ORW266" s="183"/>
      <c r="ORX266" s="183"/>
      <c r="ORY266" s="183"/>
      <c r="ORZ266" s="183"/>
      <c r="OSA266" s="183"/>
      <c r="OSB266" s="183"/>
      <c r="OSC266" s="183"/>
      <c r="OSD266" s="183"/>
      <c r="OSE266" s="183"/>
      <c r="OSF266" s="183"/>
      <c r="OSG266" s="183"/>
      <c r="OSH266" s="183"/>
      <c r="OSI266" s="183"/>
      <c r="OSJ266" s="183"/>
      <c r="OSK266" s="183"/>
      <c r="OSL266" s="183"/>
      <c r="OSM266" s="183"/>
      <c r="OSN266" s="183"/>
      <c r="OSO266" s="183"/>
      <c r="OSP266" s="183"/>
      <c r="OSQ266" s="183"/>
      <c r="OSR266" s="183"/>
      <c r="OSS266" s="183"/>
      <c r="OST266" s="183"/>
      <c r="OSU266" s="183"/>
      <c r="OSV266" s="183"/>
      <c r="OSW266" s="183"/>
      <c r="OSX266" s="183"/>
      <c r="OSY266" s="183"/>
      <c r="OSZ266" s="183"/>
      <c r="OTA266" s="183"/>
      <c r="OTB266" s="183"/>
      <c r="OTC266" s="183"/>
      <c r="OTD266" s="183"/>
      <c r="OTE266" s="183"/>
      <c r="OTF266" s="183"/>
      <c r="OTG266" s="183"/>
      <c r="OTH266" s="183"/>
      <c r="OTI266" s="183"/>
      <c r="OTJ266" s="183"/>
      <c r="OTK266" s="183"/>
      <c r="OTL266" s="183"/>
      <c r="OTM266" s="183"/>
      <c r="OTN266" s="183"/>
      <c r="OTO266" s="183"/>
      <c r="OTP266" s="183"/>
      <c r="OTQ266" s="183"/>
      <c r="OTR266" s="183"/>
      <c r="OTS266" s="183"/>
      <c r="OTT266" s="183"/>
      <c r="OTU266" s="183"/>
      <c r="OTV266" s="183"/>
      <c r="OTW266" s="183"/>
      <c r="OTX266" s="183"/>
      <c r="OTY266" s="183"/>
      <c r="OTZ266" s="183"/>
      <c r="OUA266" s="183"/>
      <c r="OUB266" s="183"/>
      <c r="OUC266" s="183"/>
      <c r="OUD266" s="183"/>
      <c r="OUE266" s="183"/>
      <c r="OUF266" s="183"/>
      <c r="OUG266" s="183"/>
      <c r="OUH266" s="183"/>
      <c r="OUI266" s="183"/>
      <c r="OUJ266" s="183"/>
      <c r="OUK266" s="183"/>
      <c r="OUL266" s="183"/>
      <c r="OUM266" s="183"/>
      <c r="OUN266" s="183"/>
      <c r="OUO266" s="183"/>
      <c r="OUP266" s="183"/>
      <c r="OUQ266" s="183"/>
      <c r="OUR266" s="183"/>
      <c r="OUS266" s="183"/>
      <c r="OUT266" s="183"/>
      <c r="OUU266" s="183"/>
      <c r="OUV266" s="183"/>
      <c r="OUW266" s="183"/>
      <c r="OUX266" s="183"/>
      <c r="OUY266" s="183"/>
      <c r="OUZ266" s="183"/>
      <c r="OVA266" s="183"/>
      <c r="OVB266" s="183"/>
      <c r="OVC266" s="183"/>
      <c r="OVD266" s="183"/>
      <c r="OVE266" s="183"/>
      <c r="OVF266" s="183"/>
      <c r="OVG266" s="183"/>
      <c r="OVH266" s="183"/>
      <c r="OVI266" s="183"/>
      <c r="OVJ266" s="183"/>
      <c r="OVK266" s="183"/>
      <c r="OVL266" s="183"/>
      <c r="OVM266" s="183"/>
      <c r="OVN266" s="183"/>
      <c r="OVO266" s="183"/>
      <c r="OVP266" s="183"/>
      <c r="OVQ266" s="183"/>
      <c r="OVR266" s="183"/>
      <c r="OVS266" s="183"/>
      <c r="OVT266" s="183"/>
      <c r="OVU266" s="183"/>
      <c r="OVV266" s="183"/>
      <c r="OVW266" s="183"/>
      <c r="OVX266" s="183"/>
      <c r="OVY266" s="183"/>
      <c r="OVZ266" s="183"/>
      <c r="OWA266" s="183"/>
      <c r="OWB266" s="183"/>
      <c r="OWC266" s="183"/>
      <c r="OWD266" s="183"/>
      <c r="OWE266" s="183"/>
      <c r="OWF266" s="183"/>
      <c r="OWG266" s="183"/>
      <c r="OWH266" s="183"/>
      <c r="OWI266" s="183"/>
      <c r="OWJ266" s="183"/>
      <c r="OWK266" s="183"/>
      <c r="OWL266" s="183"/>
      <c r="OWM266" s="183"/>
      <c r="OWN266" s="183"/>
      <c r="OWO266" s="183"/>
      <c r="OWP266" s="183"/>
      <c r="OWQ266" s="183"/>
      <c r="OWR266" s="183"/>
      <c r="OWS266" s="183"/>
      <c r="OWT266" s="183"/>
      <c r="OWU266" s="183"/>
      <c r="OWV266" s="183"/>
      <c r="OWW266" s="183"/>
      <c r="OWX266" s="183"/>
      <c r="OWY266" s="183"/>
      <c r="OWZ266" s="183"/>
      <c r="OXA266" s="183"/>
      <c r="OXB266" s="183"/>
      <c r="OXC266" s="183"/>
      <c r="OXD266" s="183"/>
      <c r="OXE266" s="183"/>
      <c r="OXF266" s="183"/>
      <c r="OXG266" s="183"/>
      <c r="OXH266" s="183"/>
      <c r="OXI266" s="183"/>
      <c r="OXJ266" s="183"/>
      <c r="OXK266" s="183"/>
      <c r="OXL266" s="183"/>
      <c r="OXM266" s="183"/>
      <c r="OXN266" s="183"/>
      <c r="OXO266" s="183"/>
      <c r="OXP266" s="183"/>
      <c r="OXQ266" s="183"/>
      <c r="OXR266" s="183"/>
      <c r="OXS266" s="183"/>
      <c r="OXT266" s="183"/>
      <c r="OXU266" s="183"/>
      <c r="OXV266" s="183"/>
      <c r="OXW266" s="183"/>
      <c r="OXX266" s="183"/>
      <c r="OXY266" s="183"/>
      <c r="OXZ266" s="183"/>
      <c r="OYA266" s="183"/>
      <c r="OYB266" s="183"/>
      <c r="OYC266" s="183"/>
      <c r="OYD266" s="183"/>
      <c r="OYE266" s="183"/>
      <c r="OYF266" s="183"/>
      <c r="OYG266" s="183"/>
      <c r="OYH266" s="183"/>
      <c r="OYI266" s="183"/>
      <c r="OYJ266" s="183"/>
      <c r="OYK266" s="183"/>
      <c r="OYL266" s="183"/>
      <c r="OYM266" s="183"/>
      <c r="OYN266" s="183"/>
      <c r="OYO266" s="183"/>
      <c r="OYP266" s="183"/>
      <c r="OYQ266" s="183"/>
      <c r="OYR266" s="183"/>
      <c r="OYS266" s="183"/>
      <c r="OYT266" s="183"/>
      <c r="OYU266" s="183"/>
      <c r="OYV266" s="183"/>
      <c r="OYW266" s="183"/>
      <c r="OYX266" s="183"/>
      <c r="OYY266" s="183"/>
      <c r="OYZ266" s="183"/>
      <c r="OZA266" s="183"/>
      <c r="OZB266" s="183"/>
      <c r="OZC266" s="183"/>
      <c r="OZD266" s="183"/>
      <c r="OZE266" s="183"/>
      <c r="OZF266" s="183"/>
      <c r="OZG266" s="183"/>
      <c r="OZH266" s="183"/>
      <c r="OZI266" s="183"/>
      <c r="OZJ266" s="183"/>
      <c r="OZK266" s="183"/>
      <c r="OZL266" s="183"/>
      <c r="OZM266" s="183"/>
      <c r="OZN266" s="183"/>
      <c r="OZO266" s="183"/>
      <c r="OZP266" s="183"/>
      <c r="OZQ266" s="183"/>
      <c r="OZR266" s="183"/>
      <c r="OZS266" s="183"/>
      <c r="OZT266" s="183"/>
      <c r="OZU266" s="183"/>
      <c r="OZV266" s="183"/>
      <c r="OZW266" s="183"/>
      <c r="OZX266" s="183"/>
      <c r="OZY266" s="183"/>
      <c r="OZZ266" s="183"/>
      <c r="PAA266" s="183"/>
      <c r="PAB266" s="183"/>
      <c r="PAC266" s="183"/>
      <c r="PAD266" s="183"/>
      <c r="PAE266" s="183"/>
      <c r="PAF266" s="183"/>
      <c r="PAG266" s="183"/>
      <c r="PAH266" s="183"/>
      <c r="PAI266" s="183"/>
      <c r="PAJ266" s="183"/>
      <c r="PAK266" s="183"/>
      <c r="PAL266" s="183"/>
      <c r="PAM266" s="183"/>
      <c r="PAN266" s="183"/>
      <c r="PAO266" s="183"/>
      <c r="PAP266" s="183"/>
      <c r="PAQ266" s="183"/>
      <c r="PAR266" s="183"/>
      <c r="PAS266" s="183"/>
      <c r="PAT266" s="183"/>
      <c r="PAU266" s="183"/>
      <c r="PAV266" s="183"/>
      <c r="PAW266" s="183"/>
      <c r="PAX266" s="183"/>
      <c r="PAY266" s="183"/>
      <c r="PAZ266" s="183"/>
      <c r="PBA266" s="183"/>
      <c r="PBB266" s="183"/>
      <c r="PBC266" s="183"/>
      <c r="PBD266" s="183"/>
      <c r="PBE266" s="183"/>
      <c r="PBF266" s="183"/>
      <c r="PBG266" s="183"/>
      <c r="PBH266" s="183"/>
      <c r="PBI266" s="183"/>
      <c r="PBJ266" s="183"/>
      <c r="PBK266" s="183"/>
      <c r="PBL266" s="183"/>
      <c r="PBM266" s="183"/>
      <c r="PBN266" s="183"/>
      <c r="PBO266" s="183"/>
      <c r="PBP266" s="183"/>
      <c r="PBQ266" s="183"/>
      <c r="PBR266" s="183"/>
      <c r="PBS266" s="183"/>
      <c r="PBT266" s="183"/>
      <c r="PBU266" s="183"/>
      <c r="PBV266" s="183"/>
      <c r="PBW266" s="183"/>
      <c r="PBX266" s="183"/>
      <c r="PBY266" s="183"/>
      <c r="PBZ266" s="183"/>
      <c r="PCA266" s="183"/>
      <c r="PCB266" s="183"/>
      <c r="PCC266" s="183"/>
      <c r="PCD266" s="183"/>
      <c r="PCE266" s="183"/>
      <c r="PCF266" s="183"/>
      <c r="PCG266" s="183"/>
      <c r="PCH266" s="183"/>
      <c r="PCI266" s="183"/>
      <c r="PCJ266" s="183"/>
      <c r="PCK266" s="183"/>
      <c r="PCL266" s="183"/>
      <c r="PCM266" s="183"/>
      <c r="PCN266" s="183"/>
      <c r="PCO266" s="183"/>
      <c r="PCP266" s="183"/>
      <c r="PCQ266" s="183"/>
      <c r="PCR266" s="183"/>
      <c r="PCS266" s="183"/>
      <c r="PCT266" s="183"/>
      <c r="PCU266" s="183"/>
      <c r="PCV266" s="183"/>
      <c r="PCW266" s="183"/>
      <c r="PCX266" s="183"/>
      <c r="PCY266" s="183"/>
      <c r="PCZ266" s="183"/>
      <c r="PDA266" s="183"/>
      <c r="PDB266" s="183"/>
      <c r="PDC266" s="183"/>
      <c r="PDD266" s="183"/>
      <c r="PDE266" s="183"/>
      <c r="PDF266" s="183"/>
      <c r="PDG266" s="183"/>
      <c r="PDH266" s="183"/>
      <c r="PDI266" s="183"/>
      <c r="PDJ266" s="183"/>
      <c r="PDK266" s="183"/>
      <c r="PDL266" s="183"/>
      <c r="PDM266" s="183"/>
      <c r="PDN266" s="183"/>
      <c r="PDO266" s="183"/>
      <c r="PDP266" s="183"/>
      <c r="PDQ266" s="183"/>
      <c r="PDR266" s="183"/>
      <c r="PDS266" s="183"/>
      <c r="PDT266" s="183"/>
      <c r="PDU266" s="183"/>
      <c r="PDV266" s="183"/>
      <c r="PDW266" s="183"/>
      <c r="PDX266" s="183"/>
      <c r="PDY266" s="183"/>
      <c r="PDZ266" s="183"/>
      <c r="PEA266" s="183"/>
      <c r="PEB266" s="183"/>
      <c r="PEC266" s="183"/>
      <c r="PED266" s="183"/>
      <c r="PEE266" s="183"/>
      <c r="PEF266" s="183"/>
      <c r="PEG266" s="183"/>
      <c r="PEH266" s="183"/>
      <c r="PEI266" s="183"/>
      <c r="PEJ266" s="183"/>
      <c r="PEK266" s="183"/>
      <c r="PEL266" s="183"/>
      <c r="PEM266" s="183"/>
      <c r="PEN266" s="183"/>
      <c r="PEO266" s="183"/>
      <c r="PEP266" s="183"/>
      <c r="PEQ266" s="183"/>
      <c r="PER266" s="183"/>
      <c r="PES266" s="183"/>
      <c r="PET266" s="183"/>
      <c r="PEU266" s="183"/>
      <c r="PEV266" s="183"/>
      <c r="PEW266" s="183"/>
      <c r="PEX266" s="183"/>
      <c r="PEY266" s="183"/>
      <c r="PEZ266" s="183"/>
      <c r="PFA266" s="183"/>
      <c r="PFB266" s="183"/>
      <c r="PFC266" s="183"/>
      <c r="PFD266" s="183"/>
      <c r="PFE266" s="183"/>
      <c r="PFF266" s="183"/>
      <c r="PFG266" s="183"/>
      <c r="PFH266" s="183"/>
      <c r="PFI266" s="183"/>
      <c r="PFJ266" s="183"/>
      <c r="PFK266" s="183"/>
      <c r="PFL266" s="183"/>
      <c r="PFM266" s="183"/>
      <c r="PFN266" s="183"/>
      <c r="PFO266" s="183"/>
      <c r="PFP266" s="183"/>
      <c r="PFQ266" s="183"/>
      <c r="PFR266" s="183"/>
      <c r="PFS266" s="183"/>
      <c r="PFT266" s="183"/>
      <c r="PFU266" s="183"/>
      <c r="PFV266" s="183"/>
      <c r="PFW266" s="183"/>
      <c r="PFX266" s="183"/>
      <c r="PFY266" s="183"/>
      <c r="PFZ266" s="183"/>
      <c r="PGA266" s="183"/>
      <c r="PGB266" s="183"/>
      <c r="PGC266" s="183"/>
      <c r="PGD266" s="183"/>
      <c r="PGE266" s="183"/>
      <c r="PGF266" s="183"/>
      <c r="PGG266" s="183"/>
      <c r="PGH266" s="183"/>
      <c r="PGI266" s="183"/>
      <c r="PGJ266" s="183"/>
      <c r="PGK266" s="183"/>
      <c r="PGL266" s="183"/>
      <c r="PGM266" s="183"/>
      <c r="PGN266" s="183"/>
      <c r="PGO266" s="183"/>
      <c r="PGP266" s="183"/>
      <c r="PGQ266" s="183"/>
      <c r="PGR266" s="183"/>
      <c r="PGS266" s="183"/>
      <c r="PGT266" s="183"/>
      <c r="PGU266" s="183"/>
      <c r="PGV266" s="183"/>
      <c r="PGW266" s="183"/>
      <c r="PGX266" s="183"/>
      <c r="PGY266" s="183"/>
      <c r="PGZ266" s="183"/>
      <c r="PHA266" s="183"/>
      <c r="PHB266" s="183"/>
      <c r="PHC266" s="183"/>
      <c r="PHD266" s="183"/>
      <c r="PHE266" s="183"/>
      <c r="PHF266" s="183"/>
      <c r="PHG266" s="183"/>
      <c r="PHH266" s="183"/>
      <c r="PHI266" s="183"/>
      <c r="PHJ266" s="183"/>
      <c r="PHK266" s="183"/>
      <c r="PHL266" s="183"/>
      <c r="PHM266" s="183"/>
      <c r="PHN266" s="183"/>
      <c r="PHO266" s="183"/>
      <c r="PHP266" s="183"/>
      <c r="PHQ266" s="183"/>
      <c r="PHR266" s="183"/>
      <c r="PHS266" s="183"/>
      <c r="PHT266" s="183"/>
      <c r="PHU266" s="183"/>
      <c r="PHV266" s="183"/>
      <c r="PHW266" s="183"/>
      <c r="PHX266" s="183"/>
      <c r="PHY266" s="183"/>
      <c r="PHZ266" s="183"/>
      <c r="PIA266" s="183"/>
      <c r="PIB266" s="183"/>
      <c r="PIC266" s="183"/>
      <c r="PID266" s="183"/>
      <c r="PIE266" s="183"/>
      <c r="PIF266" s="183"/>
      <c r="PIG266" s="183"/>
      <c r="PIH266" s="183"/>
      <c r="PII266" s="183"/>
      <c r="PIJ266" s="183"/>
      <c r="PIK266" s="183"/>
      <c r="PIL266" s="183"/>
      <c r="PIM266" s="183"/>
      <c r="PIN266" s="183"/>
      <c r="PIO266" s="183"/>
      <c r="PIP266" s="183"/>
      <c r="PIQ266" s="183"/>
      <c r="PIR266" s="183"/>
      <c r="PIS266" s="183"/>
      <c r="PIT266" s="183"/>
      <c r="PIU266" s="183"/>
      <c r="PIV266" s="183"/>
      <c r="PIW266" s="183"/>
      <c r="PIX266" s="183"/>
      <c r="PIY266" s="183"/>
      <c r="PIZ266" s="183"/>
      <c r="PJA266" s="183"/>
      <c r="PJB266" s="183"/>
      <c r="PJC266" s="183"/>
      <c r="PJD266" s="183"/>
      <c r="PJE266" s="183"/>
      <c r="PJF266" s="183"/>
      <c r="PJG266" s="183"/>
      <c r="PJH266" s="183"/>
      <c r="PJI266" s="183"/>
      <c r="PJJ266" s="183"/>
      <c r="PJK266" s="183"/>
      <c r="PJL266" s="183"/>
      <c r="PJM266" s="183"/>
      <c r="PJN266" s="183"/>
      <c r="PJO266" s="183"/>
      <c r="PJP266" s="183"/>
      <c r="PJQ266" s="183"/>
      <c r="PJR266" s="183"/>
      <c r="PJS266" s="183"/>
      <c r="PJT266" s="183"/>
      <c r="PJU266" s="183"/>
      <c r="PJV266" s="183"/>
      <c r="PJW266" s="183"/>
      <c r="PJX266" s="183"/>
      <c r="PJY266" s="183"/>
      <c r="PJZ266" s="183"/>
      <c r="PKA266" s="183"/>
      <c r="PKB266" s="183"/>
      <c r="PKC266" s="183"/>
      <c r="PKD266" s="183"/>
      <c r="PKE266" s="183"/>
      <c r="PKF266" s="183"/>
      <c r="PKG266" s="183"/>
      <c r="PKH266" s="183"/>
      <c r="PKI266" s="183"/>
      <c r="PKJ266" s="183"/>
      <c r="PKK266" s="183"/>
      <c r="PKL266" s="183"/>
      <c r="PKM266" s="183"/>
      <c r="PKN266" s="183"/>
      <c r="PKO266" s="183"/>
      <c r="PKP266" s="183"/>
      <c r="PKQ266" s="183"/>
      <c r="PKR266" s="183"/>
      <c r="PKS266" s="183"/>
      <c r="PKT266" s="183"/>
      <c r="PKU266" s="183"/>
      <c r="PKV266" s="183"/>
      <c r="PKW266" s="183"/>
      <c r="PKX266" s="183"/>
      <c r="PKY266" s="183"/>
      <c r="PKZ266" s="183"/>
      <c r="PLA266" s="183"/>
      <c r="PLB266" s="183"/>
      <c r="PLC266" s="183"/>
      <c r="PLD266" s="183"/>
      <c r="PLE266" s="183"/>
      <c r="PLF266" s="183"/>
      <c r="PLG266" s="183"/>
      <c r="PLH266" s="183"/>
      <c r="PLI266" s="183"/>
      <c r="PLJ266" s="183"/>
      <c r="PLK266" s="183"/>
      <c r="PLL266" s="183"/>
      <c r="PLM266" s="183"/>
      <c r="PLN266" s="183"/>
      <c r="PLO266" s="183"/>
      <c r="PLP266" s="183"/>
      <c r="PLQ266" s="183"/>
      <c r="PLR266" s="183"/>
      <c r="PLS266" s="183"/>
      <c r="PLT266" s="183"/>
      <c r="PLU266" s="183"/>
      <c r="PLV266" s="183"/>
      <c r="PLW266" s="183"/>
      <c r="PLX266" s="183"/>
      <c r="PLY266" s="183"/>
      <c r="PLZ266" s="183"/>
      <c r="PMA266" s="183"/>
      <c r="PMB266" s="183"/>
      <c r="PMC266" s="183"/>
      <c r="PMD266" s="183"/>
      <c r="PME266" s="183"/>
      <c r="PMF266" s="183"/>
      <c r="PMG266" s="183"/>
      <c r="PMH266" s="183"/>
      <c r="PMI266" s="183"/>
      <c r="PMJ266" s="183"/>
      <c r="PMK266" s="183"/>
      <c r="PML266" s="183"/>
      <c r="PMM266" s="183"/>
      <c r="PMN266" s="183"/>
      <c r="PMO266" s="183"/>
      <c r="PMP266" s="183"/>
      <c r="PMQ266" s="183"/>
      <c r="PMR266" s="183"/>
      <c r="PMS266" s="183"/>
      <c r="PMT266" s="183"/>
      <c r="PMU266" s="183"/>
      <c r="PMV266" s="183"/>
      <c r="PMW266" s="183"/>
      <c r="PMX266" s="183"/>
      <c r="PMY266" s="183"/>
      <c r="PMZ266" s="183"/>
      <c r="PNA266" s="183"/>
      <c r="PNB266" s="183"/>
      <c r="PNC266" s="183"/>
      <c r="PND266" s="183"/>
      <c r="PNE266" s="183"/>
      <c r="PNF266" s="183"/>
      <c r="PNG266" s="183"/>
      <c r="PNH266" s="183"/>
      <c r="PNI266" s="183"/>
      <c r="PNJ266" s="183"/>
      <c r="PNK266" s="183"/>
      <c r="PNL266" s="183"/>
      <c r="PNM266" s="183"/>
      <c r="PNN266" s="183"/>
      <c r="PNO266" s="183"/>
      <c r="PNP266" s="183"/>
      <c r="PNQ266" s="183"/>
      <c r="PNR266" s="183"/>
      <c r="PNS266" s="183"/>
      <c r="PNT266" s="183"/>
      <c r="PNU266" s="183"/>
      <c r="PNV266" s="183"/>
      <c r="PNW266" s="183"/>
      <c r="PNX266" s="183"/>
      <c r="PNY266" s="183"/>
      <c r="PNZ266" s="183"/>
      <c r="POA266" s="183"/>
      <c r="POB266" s="183"/>
      <c r="POC266" s="183"/>
      <c r="POD266" s="183"/>
      <c r="POE266" s="183"/>
      <c r="POF266" s="183"/>
      <c r="POG266" s="183"/>
      <c r="POH266" s="183"/>
      <c r="POI266" s="183"/>
      <c r="POJ266" s="183"/>
      <c r="POK266" s="183"/>
      <c r="POL266" s="183"/>
      <c r="POM266" s="183"/>
      <c r="PON266" s="183"/>
      <c r="POO266" s="183"/>
      <c r="POP266" s="183"/>
      <c r="POQ266" s="183"/>
      <c r="POR266" s="183"/>
      <c r="POS266" s="183"/>
      <c r="POT266" s="183"/>
      <c r="POU266" s="183"/>
      <c r="POV266" s="183"/>
      <c r="POW266" s="183"/>
      <c r="POX266" s="183"/>
      <c r="POY266" s="183"/>
      <c r="POZ266" s="183"/>
      <c r="PPA266" s="183"/>
      <c r="PPB266" s="183"/>
      <c r="PPC266" s="183"/>
      <c r="PPD266" s="183"/>
      <c r="PPE266" s="183"/>
      <c r="PPF266" s="183"/>
      <c r="PPG266" s="183"/>
      <c r="PPH266" s="183"/>
      <c r="PPI266" s="183"/>
      <c r="PPJ266" s="183"/>
      <c r="PPK266" s="183"/>
      <c r="PPL266" s="183"/>
      <c r="PPM266" s="183"/>
      <c r="PPN266" s="183"/>
      <c r="PPO266" s="183"/>
      <c r="PPP266" s="183"/>
      <c r="PPQ266" s="183"/>
      <c r="PPR266" s="183"/>
      <c r="PPS266" s="183"/>
      <c r="PPT266" s="183"/>
      <c r="PPU266" s="183"/>
      <c r="PPV266" s="183"/>
      <c r="PPW266" s="183"/>
      <c r="PPX266" s="183"/>
      <c r="PPY266" s="183"/>
      <c r="PPZ266" s="183"/>
      <c r="PQA266" s="183"/>
      <c r="PQB266" s="183"/>
      <c r="PQC266" s="183"/>
      <c r="PQD266" s="183"/>
      <c r="PQE266" s="183"/>
      <c r="PQF266" s="183"/>
      <c r="PQG266" s="183"/>
      <c r="PQH266" s="183"/>
      <c r="PQI266" s="183"/>
      <c r="PQJ266" s="183"/>
      <c r="PQK266" s="183"/>
      <c r="PQL266" s="183"/>
      <c r="PQM266" s="183"/>
      <c r="PQN266" s="183"/>
      <c r="PQO266" s="183"/>
      <c r="PQP266" s="183"/>
      <c r="PQQ266" s="183"/>
      <c r="PQR266" s="183"/>
      <c r="PQS266" s="183"/>
      <c r="PQT266" s="183"/>
      <c r="PQU266" s="183"/>
      <c r="PQV266" s="183"/>
      <c r="PQW266" s="183"/>
      <c r="PQX266" s="183"/>
      <c r="PQY266" s="183"/>
      <c r="PQZ266" s="183"/>
      <c r="PRA266" s="183"/>
      <c r="PRB266" s="183"/>
      <c r="PRC266" s="183"/>
      <c r="PRD266" s="183"/>
      <c r="PRE266" s="183"/>
      <c r="PRF266" s="183"/>
      <c r="PRG266" s="183"/>
      <c r="PRH266" s="183"/>
      <c r="PRI266" s="183"/>
      <c r="PRJ266" s="183"/>
      <c r="PRK266" s="183"/>
      <c r="PRL266" s="183"/>
      <c r="PRM266" s="183"/>
      <c r="PRN266" s="183"/>
      <c r="PRO266" s="183"/>
      <c r="PRP266" s="183"/>
      <c r="PRQ266" s="183"/>
      <c r="PRR266" s="183"/>
      <c r="PRS266" s="183"/>
      <c r="PRT266" s="183"/>
      <c r="PRU266" s="183"/>
      <c r="PRV266" s="183"/>
      <c r="PRW266" s="183"/>
      <c r="PRX266" s="183"/>
      <c r="PRY266" s="183"/>
      <c r="PRZ266" s="183"/>
      <c r="PSA266" s="183"/>
      <c r="PSB266" s="183"/>
      <c r="PSC266" s="183"/>
      <c r="PSD266" s="183"/>
      <c r="PSE266" s="183"/>
      <c r="PSF266" s="183"/>
      <c r="PSG266" s="183"/>
      <c r="PSH266" s="183"/>
      <c r="PSI266" s="183"/>
      <c r="PSJ266" s="183"/>
      <c r="PSK266" s="183"/>
      <c r="PSL266" s="183"/>
      <c r="PSM266" s="183"/>
      <c r="PSN266" s="183"/>
      <c r="PSO266" s="183"/>
      <c r="PSP266" s="183"/>
      <c r="PSQ266" s="183"/>
      <c r="PSR266" s="183"/>
      <c r="PSS266" s="183"/>
      <c r="PST266" s="183"/>
      <c r="PSU266" s="183"/>
      <c r="PSV266" s="183"/>
      <c r="PSW266" s="183"/>
      <c r="PSX266" s="183"/>
      <c r="PSY266" s="183"/>
      <c r="PSZ266" s="183"/>
      <c r="PTA266" s="183"/>
      <c r="PTB266" s="183"/>
      <c r="PTC266" s="183"/>
      <c r="PTD266" s="183"/>
      <c r="PTE266" s="183"/>
      <c r="PTF266" s="183"/>
      <c r="PTG266" s="183"/>
      <c r="PTH266" s="183"/>
      <c r="PTI266" s="183"/>
      <c r="PTJ266" s="183"/>
      <c r="PTK266" s="183"/>
      <c r="PTL266" s="183"/>
      <c r="PTM266" s="183"/>
      <c r="PTN266" s="183"/>
      <c r="PTO266" s="183"/>
      <c r="PTP266" s="183"/>
      <c r="PTQ266" s="183"/>
      <c r="PTR266" s="183"/>
      <c r="PTS266" s="183"/>
      <c r="PTT266" s="183"/>
      <c r="PTU266" s="183"/>
      <c r="PTV266" s="183"/>
      <c r="PTW266" s="183"/>
      <c r="PTX266" s="183"/>
      <c r="PTY266" s="183"/>
      <c r="PTZ266" s="183"/>
      <c r="PUA266" s="183"/>
      <c r="PUB266" s="183"/>
      <c r="PUC266" s="183"/>
      <c r="PUD266" s="183"/>
      <c r="PUE266" s="183"/>
      <c r="PUF266" s="183"/>
      <c r="PUG266" s="183"/>
      <c r="PUH266" s="183"/>
      <c r="PUI266" s="183"/>
      <c r="PUJ266" s="183"/>
      <c r="PUK266" s="183"/>
      <c r="PUL266" s="183"/>
      <c r="PUM266" s="183"/>
      <c r="PUN266" s="183"/>
      <c r="PUO266" s="183"/>
      <c r="PUP266" s="183"/>
      <c r="PUQ266" s="183"/>
      <c r="PUR266" s="183"/>
      <c r="PUS266" s="183"/>
      <c r="PUT266" s="183"/>
      <c r="PUU266" s="183"/>
      <c r="PUV266" s="183"/>
      <c r="PUW266" s="183"/>
      <c r="PUX266" s="183"/>
      <c r="PUY266" s="183"/>
      <c r="PUZ266" s="183"/>
      <c r="PVA266" s="183"/>
      <c r="PVB266" s="183"/>
      <c r="PVC266" s="183"/>
      <c r="PVD266" s="183"/>
      <c r="PVE266" s="183"/>
      <c r="PVF266" s="183"/>
      <c r="PVG266" s="183"/>
      <c r="PVH266" s="183"/>
      <c r="PVI266" s="183"/>
      <c r="PVJ266" s="183"/>
      <c r="PVK266" s="183"/>
      <c r="PVL266" s="183"/>
      <c r="PVM266" s="183"/>
      <c r="PVN266" s="183"/>
      <c r="PVO266" s="183"/>
      <c r="PVP266" s="183"/>
      <c r="PVQ266" s="183"/>
      <c r="PVR266" s="183"/>
      <c r="PVS266" s="183"/>
      <c r="PVT266" s="183"/>
      <c r="PVU266" s="183"/>
      <c r="PVV266" s="183"/>
      <c r="PVW266" s="183"/>
      <c r="PVX266" s="183"/>
      <c r="PVY266" s="183"/>
      <c r="PVZ266" s="183"/>
      <c r="PWA266" s="183"/>
      <c r="PWB266" s="183"/>
      <c r="PWC266" s="183"/>
      <c r="PWD266" s="183"/>
      <c r="PWE266" s="183"/>
      <c r="PWF266" s="183"/>
      <c r="PWG266" s="183"/>
      <c r="PWH266" s="183"/>
      <c r="PWI266" s="183"/>
      <c r="PWJ266" s="183"/>
      <c r="PWK266" s="183"/>
      <c r="PWL266" s="183"/>
      <c r="PWM266" s="183"/>
      <c r="PWN266" s="183"/>
      <c r="PWO266" s="183"/>
      <c r="PWP266" s="183"/>
      <c r="PWQ266" s="183"/>
      <c r="PWR266" s="183"/>
      <c r="PWS266" s="183"/>
      <c r="PWT266" s="183"/>
      <c r="PWU266" s="183"/>
      <c r="PWV266" s="183"/>
      <c r="PWW266" s="183"/>
      <c r="PWX266" s="183"/>
      <c r="PWY266" s="183"/>
      <c r="PWZ266" s="183"/>
      <c r="PXA266" s="183"/>
      <c r="PXB266" s="183"/>
      <c r="PXC266" s="183"/>
      <c r="PXD266" s="183"/>
      <c r="PXE266" s="183"/>
      <c r="PXF266" s="183"/>
      <c r="PXG266" s="183"/>
      <c r="PXH266" s="183"/>
      <c r="PXI266" s="183"/>
      <c r="PXJ266" s="183"/>
      <c r="PXK266" s="183"/>
      <c r="PXL266" s="183"/>
      <c r="PXM266" s="183"/>
      <c r="PXN266" s="183"/>
      <c r="PXO266" s="183"/>
      <c r="PXP266" s="183"/>
      <c r="PXQ266" s="183"/>
      <c r="PXR266" s="183"/>
      <c r="PXS266" s="183"/>
      <c r="PXT266" s="183"/>
      <c r="PXU266" s="183"/>
      <c r="PXV266" s="183"/>
      <c r="PXW266" s="183"/>
      <c r="PXX266" s="183"/>
      <c r="PXY266" s="183"/>
      <c r="PXZ266" s="183"/>
      <c r="PYA266" s="183"/>
      <c r="PYB266" s="183"/>
      <c r="PYC266" s="183"/>
      <c r="PYD266" s="183"/>
      <c r="PYE266" s="183"/>
      <c r="PYF266" s="183"/>
      <c r="PYG266" s="183"/>
      <c r="PYH266" s="183"/>
      <c r="PYI266" s="183"/>
      <c r="PYJ266" s="183"/>
      <c r="PYK266" s="183"/>
      <c r="PYL266" s="183"/>
      <c r="PYM266" s="183"/>
      <c r="PYN266" s="183"/>
      <c r="PYO266" s="183"/>
      <c r="PYP266" s="183"/>
      <c r="PYQ266" s="183"/>
      <c r="PYR266" s="183"/>
      <c r="PYS266" s="183"/>
      <c r="PYT266" s="183"/>
      <c r="PYU266" s="183"/>
      <c r="PYV266" s="183"/>
      <c r="PYW266" s="183"/>
      <c r="PYX266" s="183"/>
      <c r="PYY266" s="183"/>
      <c r="PYZ266" s="183"/>
      <c r="PZA266" s="183"/>
      <c r="PZB266" s="183"/>
      <c r="PZC266" s="183"/>
      <c r="PZD266" s="183"/>
      <c r="PZE266" s="183"/>
      <c r="PZF266" s="183"/>
      <c r="PZG266" s="183"/>
      <c r="PZH266" s="183"/>
      <c r="PZI266" s="183"/>
      <c r="PZJ266" s="183"/>
      <c r="PZK266" s="183"/>
      <c r="PZL266" s="183"/>
      <c r="PZM266" s="183"/>
      <c r="PZN266" s="183"/>
      <c r="PZO266" s="183"/>
      <c r="PZP266" s="183"/>
      <c r="PZQ266" s="183"/>
      <c r="PZR266" s="183"/>
      <c r="PZS266" s="183"/>
      <c r="PZT266" s="183"/>
      <c r="PZU266" s="183"/>
      <c r="PZV266" s="183"/>
      <c r="PZW266" s="183"/>
      <c r="PZX266" s="183"/>
      <c r="PZY266" s="183"/>
      <c r="PZZ266" s="183"/>
      <c r="QAA266" s="183"/>
      <c r="QAB266" s="183"/>
      <c r="QAC266" s="183"/>
      <c r="QAD266" s="183"/>
      <c r="QAE266" s="183"/>
      <c r="QAF266" s="183"/>
      <c r="QAG266" s="183"/>
      <c r="QAH266" s="183"/>
      <c r="QAI266" s="183"/>
      <c r="QAJ266" s="183"/>
      <c r="QAK266" s="183"/>
      <c r="QAL266" s="183"/>
      <c r="QAM266" s="183"/>
      <c r="QAN266" s="183"/>
      <c r="QAO266" s="183"/>
      <c r="QAP266" s="183"/>
      <c r="QAQ266" s="183"/>
      <c r="QAR266" s="183"/>
      <c r="QAS266" s="183"/>
      <c r="QAT266" s="183"/>
      <c r="QAU266" s="183"/>
      <c r="QAV266" s="183"/>
      <c r="QAW266" s="183"/>
      <c r="QAX266" s="183"/>
      <c r="QAY266" s="183"/>
      <c r="QAZ266" s="183"/>
      <c r="QBA266" s="183"/>
      <c r="QBB266" s="183"/>
      <c r="QBC266" s="183"/>
      <c r="QBD266" s="183"/>
      <c r="QBE266" s="183"/>
      <c r="QBF266" s="183"/>
      <c r="QBG266" s="183"/>
      <c r="QBH266" s="183"/>
      <c r="QBI266" s="183"/>
      <c r="QBJ266" s="183"/>
      <c r="QBK266" s="183"/>
      <c r="QBL266" s="183"/>
      <c r="QBM266" s="183"/>
      <c r="QBN266" s="183"/>
      <c r="QBO266" s="183"/>
      <c r="QBP266" s="183"/>
      <c r="QBQ266" s="183"/>
      <c r="QBR266" s="183"/>
      <c r="QBS266" s="183"/>
      <c r="QBT266" s="183"/>
      <c r="QBU266" s="183"/>
      <c r="QBV266" s="183"/>
      <c r="QBW266" s="183"/>
      <c r="QBX266" s="183"/>
      <c r="QBY266" s="183"/>
      <c r="QBZ266" s="183"/>
      <c r="QCA266" s="183"/>
      <c r="QCB266" s="183"/>
      <c r="QCC266" s="183"/>
      <c r="QCD266" s="183"/>
      <c r="QCE266" s="183"/>
      <c r="QCF266" s="183"/>
      <c r="QCG266" s="183"/>
      <c r="QCH266" s="183"/>
      <c r="QCI266" s="183"/>
      <c r="QCJ266" s="183"/>
      <c r="QCK266" s="183"/>
      <c r="QCL266" s="183"/>
      <c r="QCM266" s="183"/>
      <c r="QCN266" s="183"/>
      <c r="QCO266" s="183"/>
      <c r="QCP266" s="183"/>
      <c r="QCQ266" s="183"/>
      <c r="QCR266" s="183"/>
      <c r="QCS266" s="183"/>
      <c r="QCT266" s="183"/>
      <c r="QCU266" s="183"/>
      <c r="QCV266" s="183"/>
      <c r="QCW266" s="183"/>
      <c r="QCX266" s="183"/>
      <c r="QCY266" s="183"/>
      <c r="QCZ266" s="183"/>
      <c r="QDA266" s="183"/>
      <c r="QDB266" s="183"/>
      <c r="QDC266" s="183"/>
      <c r="QDD266" s="183"/>
      <c r="QDE266" s="183"/>
      <c r="QDF266" s="183"/>
      <c r="QDG266" s="183"/>
      <c r="QDH266" s="183"/>
      <c r="QDI266" s="183"/>
      <c r="QDJ266" s="183"/>
      <c r="QDK266" s="183"/>
      <c r="QDL266" s="183"/>
      <c r="QDM266" s="183"/>
      <c r="QDN266" s="183"/>
      <c r="QDO266" s="183"/>
      <c r="QDP266" s="183"/>
      <c r="QDQ266" s="183"/>
      <c r="QDR266" s="183"/>
      <c r="QDS266" s="183"/>
      <c r="QDT266" s="183"/>
      <c r="QDU266" s="183"/>
      <c r="QDV266" s="183"/>
      <c r="QDW266" s="183"/>
      <c r="QDX266" s="183"/>
      <c r="QDY266" s="183"/>
      <c r="QDZ266" s="183"/>
      <c r="QEA266" s="183"/>
      <c r="QEB266" s="183"/>
      <c r="QEC266" s="183"/>
      <c r="QED266" s="183"/>
      <c r="QEE266" s="183"/>
      <c r="QEF266" s="183"/>
      <c r="QEG266" s="183"/>
      <c r="QEH266" s="183"/>
      <c r="QEI266" s="183"/>
      <c r="QEJ266" s="183"/>
      <c r="QEK266" s="183"/>
      <c r="QEL266" s="183"/>
      <c r="QEM266" s="183"/>
      <c r="QEN266" s="183"/>
      <c r="QEO266" s="183"/>
      <c r="QEP266" s="183"/>
      <c r="QEQ266" s="183"/>
      <c r="QER266" s="183"/>
      <c r="QES266" s="183"/>
      <c r="QET266" s="183"/>
      <c r="QEU266" s="183"/>
      <c r="QEV266" s="183"/>
      <c r="QEW266" s="183"/>
      <c r="QEX266" s="183"/>
      <c r="QEY266" s="183"/>
      <c r="QEZ266" s="183"/>
      <c r="QFA266" s="183"/>
      <c r="QFB266" s="183"/>
      <c r="QFC266" s="183"/>
      <c r="QFD266" s="183"/>
      <c r="QFE266" s="183"/>
      <c r="QFF266" s="183"/>
      <c r="QFG266" s="183"/>
      <c r="QFH266" s="183"/>
      <c r="QFI266" s="183"/>
      <c r="QFJ266" s="183"/>
      <c r="QFK266" s="183"/>
      <c r="QFL266" s="183"/>
      <c r="QFM266" s="183"/>
      <c r="QFN266" s="183"/>
      <c r="QFO266" s="183"/>
      <c r="QFP266" s="183"/>
      <c r="QFQ266" s="183"/>
      <c r="QFR266" s="183"/>
      <c r="QFS266" s="183"/>
      <c r="QFT266" s="183"/>
      <c r="QFU266" s="183"/>
      <c r="QFV266" s="183"/>
      <c r="QFW266" s="183"/>
      <c r="QFX266" s="183"/>
      <c r="QFY266" s="183"/>
      <c r="QFZ266" s="183"/>
      <c r="QGA266" s="183"/>
      <c r="QGB266" s="183"/>
      <c r="QGC266" s="183"/>
      <c r="QGD266" s="183"/>
      <c r="QGE266" s="183"/>
      <c r="QGF266" s="183"/>
      <c r="QGG266" s="183"/>
      <c r="QGH266" s="183"/>
      <c r="QGI266" s="183"/>
      <c r="QGJ266" s="183"/>
      <c r="QGK266" s="183"/>
      <c r="QGL266" s="183"/>
      <c r="QGM266" s="183"/>
      <c r="QGN266" s="183"/>
      <c r="QGO266" s="183"/>
      <c r="QGP266" s="183"/>
      <c r="QGQ266" s="183"/>
      <c r="QGR266" s="183"/>
      <c r="QGS266" s="183"/>
      <c r="QGT266" s="183"/>
      <c r="QGU266" s="183"/>
      <c r="QGV266" s="183"/>
      <c r="QGW266" s="183"/>
      <c r="QGX266" s="183"/>
      <c r="QGY266" s="183"/>
      <c r="QGZ266" s="183"/>
      <c r="QHA266" s="183"/>
      <c r="QHB266" s="183"/>
      <c r="QHC266" s="183"/>
      <c r="QHD266" s="183"/>
      <c r="QHE266" s="183"/>
      <c r="QHF266" s="183"/>
      <c r="QHG266" s="183"/>
      <c r="QHH266" s="183"/>
      <c r="QHI266" s="183"/>
      <c r="QHJ266" s="183"/>
      <c r="QHK266" s="183"/>
      <c r="QHL266" s="183"/>
      <c r="QHM266" s="183"/>
      <c r="QHN266" s="183"/>
      <c r="QHO266" s="183"/>
      <c r="QHP266" s="183"/>
      <c r="QHQ266" s="183"/>
      <c r="QHR266" s="183"/>
      <c r="QHS266" s="183"/>
      <c r="QHT266" s="183"/>
      <c r="QHU266" s="183"/>
      <c r="QHV266" s="183"/>
      <c r="QHW266" s="183"/>
      <c r="QHX266" s="183"/>
      <c r="QHY266" s="183"/>
      <c r="QHZ266" s="183"/>
      <c r="QIA266" s="183"/>
      <c r="QIB266" s="183"/>
      <c r="QIC266" s="183"/>
      <c r="QID266" s="183"/>
      <c r="QIE266" s="183"/>
      <c r="QIF266" s="183"/>
      <c r="QIG266" s="183"/>
      <c r="QIH266" s="183"/>
      <c r="QII266" s="183"/>
      <c r="QIJ266" s="183"/>
      <c r="QIK266" s="183"/>
      <c r="QIL266" s="183"/>
      <c r="QIM266" s="183"/>
      <c r="QIN266" s="183"/>
      <c r="QIO266" s="183"/>
      <c r="QIP266" s="183"/>
      <c r="QIQ266" s="183"/>
      <c r="QIR266" s="183"/>
      <c r="QIS266" s="183"/>
      <c r="QIT266" s="183"/>
      <c r="QIU266" s="183"/>
      <c r="QIV266" s="183"/>
      <c r="QIW266" s="183"/>
      <c r="QIX266" s="183"/>
      <c r="QIY266" s="183"/>
      <c r="QIZ266" s="183"/>
      <c r="QJA266" s="183"/>
      <c r="QJB266" s="183"/>
      <c r="QJC266" s="183"/>
      <c r="QJD266" s="183"/>
      <c r="QJE266" s="183"/>
      <c r="QJF266" s="183"/>
      <c r="QJG266" s="183"/>
      <c r="QJH266" s="183"/>
      <c r="QJI266" s="183"/>
      <c r="QJJ266" s="183"/>
      <c r="QJK266" s="183"/>
      <c r="QJL266" s="183"/>
      <c r="QJM266" s="183"/>
      <c r="QJN266" s="183"/>
      <c r="QJO266" s="183"/>
      <c r="QJP266" s="183"/>
      <c r="QJQ266" s="183"/>
      <c r="QJR266" s="183"/>
      <c r="QJS266" s="183"/>
      <c r="QJT266" s="183"/>
      <c r="QJU266" s="183"/>
      <c r="QJV266" s="183"/>
      <c r="QJW266" s="183"/>
      <c r="QJX266" s="183"/>
      <c r="QJY266" s="183"/>
      <c r="QJZ266" s="183"/>
      <c r="QKA266" s="183"/>
      <c r="QKB266" s="183"/>
      <c r="QKC266" s="183"/>
      <c r="QKD266" s="183"/>
      <c r="QKE266" s="183"/>
      <c r="QKF266" s="183"/>
      <c r="QKG266" s="183"/>
      <c r="QKH266" s="183"/>
      <c r="QKI266" s="183"/>
      <c r="QKJ266" s="183"/>
      <c r="QKK266" s="183"/>
      <c r="QKL266" s="183"/>
      <c r="QKM266" s="183"/>
      <c r="QKN266" s="183"/>
      <c r="QKO266" s="183"/>
      <c r="QKP266" s="183"/>
      <c r="QKQ266" s="183"/>
      <c r="QKR266" s="183"/>
      <c r="QKS266" s="183"/>
      <c r="QKT266" s="183"/>
      <c r="QKU266" s="183"/>
      <c r="QKV266" s="183"/>
      <c r="QKW266" s="183"/>
      <c r="QKX266" s="183"/>
      <c r="QKY266" s="183"/>
      <c r="QKZ266" s="183"/>
      <c r="QLA266" s="183"/>
      <c r="QLB266" s="183"/>
      <c r="QLC266" s="183"/>
      <c r="QLD266" s="183"/>
      <c r="QLE266" s="183"/>
      <c r="QLF266" s="183"/>
      <c r="QLG266" s="183"/>
      <c r="QLH266" s="183"/>
      <c r="QLI266" s="183"/>
      <c r="QLJ266" s="183"/>
      <c r="QLK266" s="183"/>
      <c r="QLL266" s="183"/>
      <c r="QLM266" s="183"/>
      <c r="QLN266" s="183"/>
      <c r="QLO266" s="183"/>
      <c r="QLP266" s="183"/>
      <c r="QLQ266" s="183"/>
      <c r="QLR266" s="183"/>
      <c r="QLS266" s="183"/>
      <c r="QLT266" s="183"/>
      <c r="QLU266" s="183"/>
      <c r="QLV266" s="183"/>
      <c r="QLW266" s="183"/>
      <c r="QLX266" s="183"/>
      <c r="QLY266" s="183"/>
      <c r="QLZ266" s="183"/>
      <c r="QMA266" s="183"/>
      <c r="QMB266" s="183"/>
      <c r="QMC266" s="183"/>
      <c r="QMD266" s="183"/>
      <c r="QME266" s="183"/>
      <c r="QMF266" s="183"/>
      <c r="QMG266" s="183"/>
      <c r="QMH266" s="183"/>
      <c r="QMI266" s="183"/>
      <c r="QMJ266" s="183"/>
      <c r="QMK266" s="183"/>
      <c r="QML266" s="183"/>
      <c r="QMM266" s="183"/>
      <c r="QMN266" s="183"/>
      <c r="QMO266" s="183"/>
      <c r="QMP266" s="183"/>
      <c r="QMQ266" s="183"/>
      <c r="QMR266" s="183"/>
      <c r="QMS266" s="183"/>
      <c r="QMT266" s="183"/>
      <c r="QMU266" s="183"/>
      <c r="QMV266" s="183"/>
      <c r="QMW266" s="183"/>
      <c r="QMX266" s="183"/>
      <c r="QMY266" s="183"/>
      <c r="QMZ266" s="183"/>
      <c r="QNA266" s="183"/>
      <c r="QNB266" s="183"/>
      <c r="QNC266" s="183"/>
      <c r="QND266" s="183"/>
      <c r="QNE266" s="183"/>
      <c r="QNF266" s="183"/>
      <c r="QNG266" s="183"/>
      <c r="QNH266" s="183"/>
      <c r="QNI266" s="183"/>
      <c r="QNJ266" s="183"/>
      <c r="QNK266" s="183"/>
      <c r="QNL266" s="183"/>
      <c r="QNM266" s="183"/>
      <c r="QNN266" s="183"/>
      <c r="QNO266" s="183"/>
      <c r="QNP266" s="183"/>
      <c r="QNQ266" s="183"/>
      <c r="QNR266" s="183"/>
      <c r="QNS266" s="183"/>
      <c r="QNT266" s="183"/>
      <c r="QNU266" s="183"/>
      <c r="QNV266" s="183"/>
      <c r="QNW266" s="183"/>
      <c r="QNX266" s="183"/>
      <c r="QNY266" s="183"/>
      <c r="QNZ266" s="183"/>
      <c r="QOA266" s="183"/>
      <c r="QOB266" s="183"/>
      <c r="QOC266" s="183"/>
      <c r="QOD266" s="183"/>
      <c r="QOE266" s="183"/>
      <c r="QOF266" s="183"/>
      <c r="QOG266" s="183"/>
      <c r="QOH266" s="183"/>
      <c r="QOI266" s="183"/>
      <c r="QOJ266" s="183"/>
      <c r="QOK266" s="183"/>
      <c r="QOL266" s="183"/>
      <c r="QOM266" s="183"/>
      <c r="QON266" s="183"/>
      <c r="QOO266" s="183"/>
      <c r="QOP266" s="183"/>
      <c r="QOQ266" s="183"/>
      <c r="QOR266" s="183"/>
      <c r="QOS266" s="183"/>
      <c r="QOT266" s="183"/>
      <c r="QOU266" s="183"/>
      <c r="QOV266" s="183"/>
      <c r="QOW266" s="183"/>
      <c r="QOX266" s="183"/>
      <c r="QOY266" s="183"/>
      <c r="QOZ266" s="183"/>
      <c r="QPA266" s="183"/>
      <c r="QPB266" s="183"/>
      <c r="QPC266" s="183"/>
      <c r="QPD266" s="183"/>
      <c r="QPE266" s="183"/>
      <c r="QPF266" s="183"/>
      <c r="QPG266" s="183"/>
      <c r="QPH266" s="183"/>
      <c r="QPI266" s="183"/>
      <c r="QPJ266" s="183"/>
      <c r="QPK266" s="183"/>
      <c r="QPL266" s="183"/>
      <c r="QPM266" s="183"/>
      <c r="QPN266" s="183"/>
      <c r="QPO266" s="183"/>
      <c r="QPP266" s="183"/>
      <c r="QPQ266" s="183"/>
      <c r="QPR266" s="183"/>
      <c r="QPS266" s="183"/>
      <c r="QPT266" s="183"/>
      <c r="QPU266" s="183"/>
      <c r="QPV266" s="183"/>
      <c r="QPW266" s="183"/>
      <c r="QPX266" s="183"/>
      <c r="QPY266" s="183"/>
      <c r="QPZ266" s="183"/>
      <c r="QQA266" s="183"/>
      <c r="QQB266" s="183"/>
      <c r="QQC266" s="183"/>
      <c r="QQD266" s="183"/>
      <c r="QQE266" s="183"/>
      <c r="QQF266" s="183"/>
      <c r="QQG266" s="183"/>
      <c r="QQH266" s="183"/>
      <c r="QQI266" s="183"/>
      <c r="QQJ266" s="183"/>
      <c r="QQK266" s="183"/>
      <c r="QQL266" s="183"/>
      <c r="QQM266" s="183"/>
      <c r="QQN266" s="183"/>
      <c r="QQO266" s="183"/>
      <c r="QQP266" s="183"/>
      <c r="QQQ266" s="183"/>
      <c r="QQR266" s="183"/>
      <c r="QQS266" s="183"/>
      <c r="QQT266" s="183"/>
      <c r="QQU266" s="183"/>
      <c r="QQV266" s="183"/>
      <c r="QQW266" s="183"/>
      <c r="QQX266" s="183"/>
      <c r="QQY266" s="183"/>
      <c r="QQZ266" s="183"/>
      <c r="QRA266" s="183"/>
      <c r="QRB266" s="183"/>
      <c r="QRC266" s="183"/>
      <c r="QRD266" s="183"/>
      <c r="QRE266" s="183"/>
      <c r="QRF266" s="183"/>
      <c r="QRG266" s="183"/>
      <c r="QRH266" s="183"/>
      <c r="QRI266" s="183"/>
      <c r="QRJ266" s="183"/>
      <c r="QRK266" s="183"/>
      <c r="QRL266" s="183"/>
      <c r="QRM266" s="183"/>
      <c r="QRN266" s="183"/>
      <c r="QRO266" s="183"/>
      <c r="QRP266" s="183"/>
      <c r="QRQ266" s="183"/>
      <c r="QRR266" s="183"/>
      <c r="QRS266" s="183"/>
      <c r="QRT266" s="183"/>
      <c r="QRU266" s="183"/>
      <c r="QRV266" s="183"/>
      <c r="QRW266" s="183"/>
      <c r="QRX266" s="183"/>
      <c r="QRY266" s="183"/>
      <c r="QRZ266" s="183"/>
      <c r="QSA266" s="183"/>
      <c r="QSB266" s="183"/>
      <c r="QSC266" s="183"/>
      <c r="QSD266" s="183"/>
      <c r="QSE266" s="183"/>
      <c r="QSF266" s="183"/>
      <c r="QSG266" s="183"/>
      <c r="QSH266" s="183"/>
      <c r="QSI266" s="183"/>
      <c r="QSJ266" s="183"/>
      <c r="QSK266" s="183"/>
      <c r="QSL266" s="183"/>
      <c r="QSM266" s="183"/>
      <c r="QSN266" s="183"/>
      <c r="QSO266" s="183"/>
      <c r="QSP266" s="183"/>
      <c r="QSQ266" s="183"/>
      <c r="QSR266" s="183"/>
      <c r="QSS266" s="183"/>
      <c r="QST266" s="183"/>
      <c r="QSU266" s="183"/>
      <c r="QSV266" s="183"/>
      <c r="QSW266" s="183"/>
      <c r="QSX266" s="183"/>
      <c r="QSY266" s="183"/>
      <c r="QSZ266" s="183"/>
      <c r="QTA266" s="183"/>
      <c r="QTB266" s="183"/>
      <c r="QTC266" s="183"/>
      <c r="QTD266" s="183"/>
      <c r="QTE266" s="183"/>
      <c r="QTF266" s="183"/>
      <c r="QTG266" s="183"/>
      <c r="QTH266" s="183"/>
      <c r="QTI266" s="183"/>
      <c r="QTJ266" s="183"/>
      <c r="QTK266" s="183"/>
      <c r="QTL266" s="183"/>
      <c r="QTM266" s="183"/>
      <c r="QTN266" s="183"/>
      <c r="QTO266" s="183"/>
      <c r="QTP266" s="183"/>
      <c r="QTQ266" s="183"/>
      <c r="QTR266" s="183"/>
      <c r="QTS266" s="183"/>
      <c r="QTT266" s="183"/>
      <c r="QTU266" s="183"/>
      <c r="QTV266" s="183"/>
      <c r="QTW266" s="183"/>
      <c r="QTX266" s="183"/>
      <c r="QTY266" s="183"/>
      <c r="QTZ266" s="183"/>
      <c r="QUA266" s="183"/>
      <c r="QUB266" s="183"/>
      <c r="QUC266" s="183"/>
      <c r="QUD266" s="183"/>
      <c r="QUE266" s="183"/>
      <c r="QUF266" s="183"/>
      <c r="QUG266" s="183"/>
      <c r="QUH266" s="183"/>
      <c r="QUI266" s="183"/>
      <c r="QUJ266" s="183"/>
      <c r="QUK266" s="183"/>
      <c r="QUL266" s="183"/>
      <c r="QUM266" s="183"/>
      <c r="QUN266" s="183"/>
      <c r="QUO266" s="183"/>
      <c r="QUP266" s="183"/>
      <c r="QUQ266" s="183"/>
      <c r="QUR266" s="183"/>
      <c r="QUS266" s="183"/>
      <c r="QUT266" s="183"/>
      <c r="QUU266" s="183"/>
      <c r="QUV266" s="183"/>
      <c r="QUW266" s="183"/>
      <c r="QUX266" s="183"/>
      <c r="QUY266" s="183"/>
      <c r="QUZ266" s="183"/>
      <c r="QVA266" s="183"/>
      <c r="QVB266" s="183"/>
      <c r="QVC266" s="183"/>
      <c r="QVD266" s="183"/>
      <c r="QVE266" s="183"/>
      <c r="QVF266" s="183"/>
      <c r="QVG266" s="183"/>
      <c r="QVH266" s="183"/>
      <c r="QVI266" s="183"/>
      <c r="QVJ266" s="183"/>
      <c r="QVK266" s="183"/>
      <c r="QVL266" s="183"/>
      <c r="QVM266" s="183"/>
      <c r="QVN266" s="183"/>
      <c r="QVO266" s="183"/>
      <c r="QVP266" s="183"/>
      <c r="QVQ266" s="183"/>
      <c r="QVR266" s="183"/>
      <c r="QVS266" s="183"/>
      <c r="QVT266" s="183"/>
      <c r="QVU266" s="183"/>
      <c r="QVV266" s="183"/>
      <c r="QVW266" s="183"/>
      <c r="QVX266" s="183"/>
      <c r="QVY266" s="183"/>
      <c r="QVZ266" s="183"/>
      <c r="QWA266" s="183"/>
      <c r="QWB266" s="183"/>
      <c r="QWC266" s="183"/>
      <c r="QWD266" s="183"/>
      <c r="QWE266" s="183"/>
      <c r="QWF266" s="183"/>
      <c r="QWG266" s="183"/>
      <c r="QWH266" s="183"/>
      <c r="QWI266" s="183"/>
      <c r="QWJ266" s="183"/>
      <c r="QWK266" s="183"/>
      <c r="QWL266" s="183"/>
      <c r="QWM266" s="183"/>
      <c r="QWN266" s="183"/>
      <c r="QWO266" s="183"/>
      <c r="QWP266" s="183"/>
      <c r="QWQ266" s="183"/>
      <c r="QWR266" s="183"/>
      <c r="QWS266" s="183"/>
      <c r="QWT266" s="183"/>
      <c r="QWU266" s="183"/>
      <c r="QWV266" s="183"/>
      <c r="QWW266" s="183"/>
      <c r="QWX266" s="183"/>
      <c r="QWY266" s="183"/>
      <c r="QWZ266" s="183"/>
      <c r="QXA266" s="183"/>
      <c r="QXB266" s="183"/>
      <c r="QXC266" s="183"/>
      <c r="QXD266" s="183"/>
      <c r="QXE266" s="183"/>
      <c r="QXF266" s="183"/>
      <c r="QXG266" s="183"/>
      <c r="QXH266" s="183"/>
      <c r="QXI266" s="183"/>
      <c r="QXJ266" s="183"/>
      <c r="QXK266" s="183"/>
      <c r="QXL266" s="183"/>
      <c r="QXM266" s="183"/>
      <c r="QXN266" s="183"/>
      <c r="QXO266" s="183"/>
      <c r="QXP266" s="183"/>
      <c r="QXQ266" s="183"/>
      <c r="QXR266" s="183"/>
      <c r="QXS266" s="183"/>
      <c r="QXT266" s="183"/>
      <c r="QXU266" s="183"/>
      <c r="QXV266" s="183"/>
      <c r="QXW266" s="183"/>
      <c r="QXX266" s="183"/>
      <c r="QXY266" s="183"/>
      <c r="QXZ266" s="183"/>
      <c r="QYA266" s="183"/>
      <c r="QYB266" s="183"/>
      <c r="QYC266" s="183"/>
      <c r="QYD266" s="183"/>
      <c r="QYE266" s="183"/>
      <c r="QYF266" s="183"/>
      <c r="QYG266" s="183"/>
      <c r="QYH266" s="183"/>
      <c r="QYI266" s="183"/>
      <c r="QYJ266" s="183"/>
      <c r="QYK266" s="183"/>
      <c r="QYL266" s="183"/>
      <c r="QYM266" s="183"/>
      <c r="QYN266" s="183"/>
      <c r="QYO266" s="183"/>
      <c r="QYP266" s="183"/>
      <c r="QYQ266" s="183"/>
      <c r="QYR266" s="183"/>
      <c r="QYS266" s="183"/>
      <c r="QYT266" s="183"/>
      <c r="QYU266" s="183"/>
      <c r="QYV266" s="183"/>
      <c r="QYW266" s="183"/>
      <c r="QYX266" s="183"/>
      <c r="QYY266" s="183"/>
      <c r="QYZ266" s="183"/>
      <c r="QZA266" s="183"/>
      <c r="QZB266" s="183"/>
      <c r="QZC266" s="183"/>
      <c r="QZD266" s="183"/>
      <c r="QZE266" s="183"/>
      <c r="QZF266" s="183"/>
      <c r="QZG266" s="183"/>
      <c r="QZH266" s="183"/>
      <c r="QZI266" s="183"/>
      <c r="QZJ266" s="183"/>
      <c r="QZK266" s="183"/>
      <c r="QZL266" s="183"/>
      <c r="QZM266" s="183"/>
      <c r="QZN266" s="183"/>
      <c r="QZO266" s="183"/>
      <c r="QZP266" s="183"/>
      <c r="QZQ266" s="183"/>
      <c r="QZR266" s="183"/>
      <c r="QZS266" s="183"/>
      <c r="QZT266" s="183"/>
      <c r="QZU266" s="183"/>
      <c r="QZV266" s="183"/>
      <c r="QZW266" s="183"/>
      <c r="QZX266" s="183"/>
      <c r="QZY266" s="183"/>
      <c r="QZZ266" s="183"/>
      <c r="RAA266" s="183"/>
      <c r="RAB266" s="183"/>
      <c r="RAC266" s="183"/>
      <c r="RAD266" s="183"/>
      <c r="RAE266" s="183"/>
      <c r="RAF266" s="183"/>
      <c r="RAG266" s="183"/>
      <c r="RAH266" s="183"/>
      <c r="RAI266" s="183"/>
      <c r="RAJ266" s="183"/>
      <c r="RAK266" s="183"/>
      <c r="RAL266" s="183"/>
      <c r="RAM266" s="183"/>
      <c r="RAN266" s="183"/>
      <c r="RAO266" s="183"/>
      <c r="RAP266" s="183"/>
      <c r="RAQ266" s="183"/>
      <c r="RAR266" s="183"/>
      <c r="RAS266" s="183"/>
      <c r="RAT266" s="183"/>
      <c r="RAU266" s="183"/>
      <c r="RAV266" s="183"/>
      <c r="RAW266" s="183"/>
      <c r="RAX266" s="183"/>
      <c r="RAY266" s="183"/>
      <c r="RAZ266" s="183"/>
      <c r="RBA266" s="183"/>
      <c r="RBB266" s="183"/>
      <c r="RBC266" s="183"/>
      <c r="RBD266" s="183"/>
      <c r="RBE266" s="183"/>
      <c r="RBF266" s="183"/>
      <c r="RBG266" s="183"/>
      <c r="RBH266" s="183"/>
      <c r="RBI266" s="183"/>
      <c r="RBJ266" s="183"/>
      <c r="RBK266" s="183"/>
      <c r="RBL266" s="183"/>
      <c r="RBM266" s="183"/>
      <c r="RBN266" s="183"/>
      <c r="RBO266" s="183"/>
      <c r="RBP266" s="183"/>
      <c r="RBQ266" s="183"/>
      <c r="RBR266" s="183"/>
      <c r="RBS266" s="183"/>
      <c r="RBT266" s="183"/>
      <c r="RBU266" s="183"/>
      <c r="RBV266" s="183"/>
      <c r="RBW266" s="183"/>
      <c r="RBX266" s="183"/>
      <c r="RBY266" s="183"/>
      <c r="RBZ266" s="183"/>
      <c r="RCA266" s="183"/>
      <c r="RCB266" s="183"/>
      <c r="RCC266" s="183"/>
      <c r="RCD266" s="183"/>
      <c r="RCE266" s="183"/>
      <c r="RCF266" s="183"/>
      <c r="RCG266" s="183"/>
      <c r="RCH266" s="183"/>
      <c r="RCI266" s="183"/>
      <c r="RCJ266" s="183"/>
      <c r="RCK266" s="183"/>
      <c r="RCL266" s="183"/>
      <c r="RCM266" s="183"/>
      <c r="RCN266" s="183"/>
      <c r="RCO266" s="183"/>
      <c r="RCP266" s="183"/>
      <c r="RCQ266" s="183"/>
      <c r="RCR266" s="183"/>
      <c r="RCS266" s="183"/>
      <c r="RCT266" s="183"/>
      <c r="RCU266" s="183"/>
      <c r="RCV266" s="183"/>
      <c r="RCW266" s="183"/>
      <c r="RCX266" s="183"/>
      <c r="RCY266" s="183"/>
      <c r="RCZ266" s="183"/>
      <c r="RDA266" s="183"/>
      <c r="RDB266" s="183"/>
      <c r="RDC266" s="183"/>
      <c r="RDD266" s="183"/>
      <c r="RDE266" s="183"/>
      <c r="RDF266" s="183"/>
      <c r="RDG266" s="183"/>
      <c r="RDH266" s="183"/>
      <c r="RDI266" s="183"/>
      <c r="RDJ266" s="183"/>
      <c r="RDK266" s="183"/>
      <c r="RDL266" s="183"/>
      <c r="RDM266" s="183"/>
      <c r="RDN266" s="183"/>
      <c r="RDO266" s="183"/>
      <c r="RDP266" s="183"/>
      <c r="RDQ266" s="183"/>
      <c r="RDR266" s="183"/>
      <c r="RDS266" s="183"/>
      <c r="RDT266" s="183"/>
      <c r="RDU266" s="183"/>
      <c r="RDV266" s="183"/>
      <c r="RDW266" s="183"/>
      <c r="RDX266" s="183"/>
      <c r="RDY266" s="183"/>
      <c r="RDZ266" s="183"/>
      <c r="REA266" s="183"/>
      <c r="REB266" s="183"/>
      <c r="REC266" s="183"/>
      <c r="RED266" s="183"/>
      <c r="REE266" s="183"/>
      <c r="REF266" s="183"/>
      <c r="REG266" s="183"/>
      <c r="REH266" s="183"/>
      <c r="REI266" s="183"/>
      <c r="REJ266" s="183"/>
      <c r="REK266" s="183"/>
      <c r="REL266" s="183"/>
      <c r="REM266" s="183"/>
      <c r="REN266" s="183"/>
      <c r="REO266" s="183"/>
      <c r="REP266" s="183"/>
      <c r="REQ266" s="183"/>
      <c r="RER266" s="183"/>
      <c r="RES266" s="183"/>
      <c r="RET266" s="183"/>
      <c r="REU266" s="183"/>
      <c r="REV266" s="183"/>
      <c r="REW266" s="183"/>
      <c r="REX266" s="183"/>
      <c r="REY266" s="183"/>
      <c r="REZ266" s="183"/>
      <c r="RFA266" s="183"/>
      <c r="RFB266" s="183"/>
      <c r="RFC266" s="183"/>
      <c r="RFD266" s="183"/>
      <c r="RFE266" s="183"/>
      <c r="RFF266" s="183"/>
      <c r="RFG266" s="183"/>
      <c r="RFH266" s="183"/>
      <c r="RFI266" s="183"/>
      <c r="RFJ266" s="183"/>
      <c r="RFK266" s="183"/>
      <c r="RFL266" s="183"/>
      <c r="RFM266" s="183"/>
      <c r="RFN266" s="183"/>
      <c r="RFO266" s="183"/>
      <c r="RFP266" s="183"/>
      <c r="RFQ266" s="183"/>
      <c r="RFR266" s="183"/>
      <c r="RFS266" s="183"/>
      <c r="RFT266" s="183"/>
      <c r="RFU266" s="183"/>
      <c r="RFV266" s="183"/>
      <c r="RFW266" s="183"/>
      <c r="RFX266" s="183"/>
      <c r="RFY266" s="183"/>
      <c r="RFZ266" s="183"/>
      <c r="RGA266" s="183"/>
      <c r="RGB266" s="183"/>
      <c r="RGC266" s="183"/>
      <c r="RGD266" s="183"/>
      <c r="RGE266" s="183"/>
      <c r="RGF266" s="183"/>
      <c r="RGG266" s="183"/>
      <c r="RGH266" s="183"/>
      <c r="RGI266" s="183"/>
      <c r="RGJ266" s="183"/>
      <c r="RGK266" s="183"/>
      <c r="RGL266" s="183"/>
      <c r="RGM266" s="183"/>
      <c r="RGN266" s="183"/>
      <c r="RGO266" s="183"/>
      <c r="RGP266" s="183"/>
      <c r="RGQ266" s="183"/>
      <c r="RGR266" s="183"/>
      <c r="RGS266" s="183"/>
      <c r="RGT266" s="183"/>
      <c r="RGU266" s="183"/>
      <c r="RGV266" s="183"/>
      <c r="RGW266" s="183"/>
      <c r="RGX266" s="183"/>
      <c r="RGY266" s="183"/>
      <c r="RGZ266" s="183"/>
      <c r="RHA266" s="183"/>
      <c r="RHB266" s="183"/>
      <c r="RHC266" s="183"/>
      <c r="RHD266" s="183"/>
      <c r="RHE266" s="183"/>
      <c r="RHF266" s="183"/>
      <c r="RHG266" s="183"/>
      <c r="RHH266" s="183"/>
      <c r="RHI266" s="183"/>
      <c r="RHJ266" s="183"/>
      <c r="RHK266" s="183"/>
      <c r="RHL266" s="183"/>
      <c r="RHM266" s="183"/>
      <c r="RHN266" s="183"/>
      <c r="RHO266" s="183"/>
      <c r="RHP266" s="183"/>
      <c r="RHQ266" s="183"/>
      <c r="RHR266" s="183"/>
      <c r="RHS266" s="183"/>
      <c r="RHT266" s="183"/>
      <c r="RHU266" s="183"/>
      <c r="RHV266" s="183"/>
      <c r="RHW266" s="183"/>
      <c r="RHX266" s="183"/>
      <c r="RHY266" s="183"/>
      <c r="RHZ266" s="183"/>
      <c r="RIA266" s="183"/>
      <c r="RIB266" s="183"/>
      <c r="RIC266" s="183"/>
      <c r="RID266" s="183"/>
      <c r="RIE266" s="183"/>
      <c r="RIF266" s="183"/>
      <c r="RIG266" s="183"/>
      <c r="RIH266" s="183"/>
      <c r="RII266" s="183"/>
      <c r="RIJ266" s="183"/>
      <c r="RIK266" s="183"/>
      <c r="RIL266" s="183"/>
      <c r="RIM266" s="183"/>
      <c r="RIN266" s="183"/>
      <c r="RIO266" s="183"/>
      <c r="RIP266" s="183"/>
      <c r="RIQ266" s="183"/>
      <c r="RIR266" s="183"/>
      <c r="RIS266" s="183"/>
      <c r="RIT266" s="183"/>
      <c r="RIU266" s="183"/>
      <c r="RIV266" s="183"/>
      <c r="RIW266" s="183"/>
      <c r="RIX266" s="183"/>
      <c r="RIY266" s="183"/>
      <c r="RIZ266" s="183"/>
      <c r="RJA266" s="183"/>
      <c r="RJB266" s="183"/>
      <c r="RJC266" s="183"/>
      <c r="RJD266" s="183"/>
      <c r="RJE266" s="183"/>
      <c r="RJF266" s="183"/>
      <c r="RJG266" s="183"/>
      <c r="RJH266" s="183"/>
      <c r="RJI266" s="183"/>
      <c r="RJJ266" s="183"/>
      <c r="RJK266" s="183"/>
      <c r="RJL266" s="183"/>
      <c r="RJM266" s="183"/>
      <c r="RJN266" s="183"/>
      <c r="RJO266" s="183"/>
      <c r="RJP266" s="183"/>
      <c r="RJQ266" s="183"/>
      <c r="RJR266" s="183"/>
      <c r="RJS266" s="183"/>
      <c r="RJT266" s="183"/>
      <c r="RJU266" s="183"/>
      <c r="RJV266" s="183"/>
      <c r="RJW266" s="183"/>
      <c r="RJX266" s="183"/>
      <c r="RJY266" s="183"/>
      <c r="RJZ266" s="183"/>
      <c r="RKA266" s="183"/>
      <c r="RKB266" s="183"/>
      <c r="RKC266" s="183"/>
      <c r="RKD266" s="183"/>
      <c r="RKE266" s="183"/>
      <c r="RKF266" s="183"/>
      <c r="RKG266" s="183"/>
      <c r="RKH266" s="183"/>
      <c r="RKI266" s="183"/>
      <c r="RKJ266" s="183"/>
      <c r="RKK266" s="183"/>
      <c r="RKL266" s="183"/>
      <c r="RKM266" s="183"/>
      <c r="RKN266" s="183"/>
      <c r="RKO266" s="183"/>
      <c r="RKP266" s="183"/>
      <c r="RKQ266" s="183"/>
      <c r="RKR266" s="183"/>
      <c r="RKS266" s="183"/>
      <c r="RKT266" s="183"/>
      <c r="RKU266" s="183"/>
      <c r="RKV266" s="183"/>
      <c r="RKW266" s="183"/>
      <c r="RKX266" s="183"/>
      <c r="RKY266" s="183"/>
      <c r="RKZ266" s="183"/>
      <c r="RLA266" s="183"/>
      <c r="RLB266" s="183"/>
      <c r="RLC266" s="183"/>
      <c r="RLD266" s="183"/>
      <c r="RLE266" s="183"/>
      <c r="RLF266" s="183"/>
      <c r="RLG266" s="183"/>
      <c r="RLH266" s="183"/>
      <c r="RLI266" s="183"/>
      <c r="RLJ266" s="183"/>
      <c r="RLK266" s="183"/>
      <c r="RLL266" s="183"/>
      <c r="RLM266" s="183"/>
      <c r="RLN266" s="183"/>
      <c r="RLO266" s="183"/>
      <c r="RLP266" s="183"/>
      <c r="RLQ266" s="183"/>
      <c r="RLR266" s="183"/>
      <c r="RLS266" s="183"/>
      <c r="RLT266" s="183"/>
      <c r="RLU266" s="183"/>
      <c r="RLV266" s="183"/>
      <c r="RLW266" s="183"/>
      <c r="RLX266" s="183"/>
      <c r="RLY266" s="183"/>
      <c r="RLZ266" s="183"/>
      <c r="RMA266" s="183"/>
      <c r="RMB266" s="183"/>
      <c r="RMC266" s="183"/>
      <c r="RMD266" s="183"/>
      <c r="RME266" s="183"/>
      <c r="RMF266" s="183"/>
      <c r="RMG266" s="183"/>
      <c r="RMH266" s="183"/>
      <c r="RMI266" s="183"/>
      <c r="RMJ266" s="183"/>
      <c r="RMK266" s="183"/>
      <c r="RML266" s="183"/>
      <c r="RMM266" s="183"/>
      <c r="RMN266" s="183"/>
      <c r="RMO266" s="183"/>
      <c r="RMP266" s="183"/>
      <c r="RMQ266" s="183"/>
      <c r="RMR266" s="183"/>
      <c r="RMS266" s="183"/>
      <c r="RMT266" s="183"/>
      <c r="RMU266" s="183"/>
      <c r="RMV266" s="183"/>
      <c r="RMW266" s="183"/>
      <c r="RMX266" s="183"/>
      <c r="RMY266" s="183"/>
      <c r="RMZ266" s="183"/>
      <c r="RNA266" s="183"/>
      <c r="RNB266" s="183"/>
      <c r="RNC266" s="183"/>
      <c r="RND266" s="183"/>
      <c r="RNE266" s="183"/>
      <c r="RNF266" s="183"/>
      <c r="RNG266" s="183"/>
      <c r="RNH266" s="183"/>
      <c r="RNI266" s="183"/>
      <c r="RNJ266" s="183"/>
      <c r="RNK266" s="183"/>
      <c r="RNL266" s="183"/>
      <c r="RNM266" s="183"/>
      <c r="RNN266" s="183"/>
      <c r="RNO266" s="183"/>
      <c r="RNP266" s="183"/>
      <c r="RNQ266" s="183"/>
      <c r="RNR266" s="183"/>
      <c r="RNS266" s="183"/>
      <c r="RNT266" s="183"/>
      <c r="RNU266" s="183"/>
      <c r="RNV266" s="183"/>
      <c r="RNW266" s="183"/>
      <c r="RNX266" s="183"/>
      <c r="RNY266" s="183"/>
      <c r="RNZ266" s="183"/>
      <c r="ROA266" s="183"/>
      <c r="ROB266" s="183"/>
      <c r="ROC266" s="183"/>
      <c r="ROD266" s="183"/>
      <c r="ROE266" s="183"/>
      <c r="ROF266" s="183"/>
      <c r="ROG266" s="183"/>
      <c r="ROH266" s="183"/>
      <c r="ROI266" s="183"/>
      <c r="ROJ266" s="183"/>
      <c r="ROK266" s="183"/>
      <c r="ROL266" s="183"/>
      <c r="ROM266" s="183"/>
      <c r="RON266" s="183"/>
      <c r="ROO266" s="183"/>
      <c r="ROP266" s="183"/>
      <c r="ROQ266" s="183"/>
      <c r="ROR266" s="183"/>
      <c r="ROS266" s="183"/>
      <c r="ROT266" s="183"/>
      <c r="ROU266" s="183"/>
      <c r="ROV266" s="183"/>
      <c r="ROW266" s="183"/>
      <c r="ROX266" s="183"/>
      <c r="ROY266" s="183"/>
      <c r="ROZ266" s="183"/>
      <c r="RPA266" s="183"/>
      <c r="RPB266" s="183"/>
      <c r="RPC266" s="183"/>
      <c r="RPD266" s="183"/>
      <c r="RPE266" s="183"/>
      <c r="RPF266" s="183"/>
      <c r="RPG266" s="183"/>
      <c r="RPH266" s="183"/>
      <c r="RPI266" s="183"/>
      <c r="RPJ266" s="183"/>
      <c r="RPK266" s="183"/>
      <c r="RPL266" s="183"/>
      <c r="RPM266" s="183"/>
      <c r="RPN266" s="183"/>
      <c r="RPO266" s="183"/>
      <c r="RPP266" s="183"/>
      <c r="RPQ266" s="183"/>
      <c r="RPR266" s="183"/>
      <c r="RPS266" s="183"/>
      <c r="RPT266" s="183"/>
      <c r="RPU266" s="183"/>
      <c r="RPV266" s="183"/>
      <c r="RPW266" s="183"/>
      <c r="RPX266" s="183"/>
      <c r="RPY266" s="183"/>
      <c r="RPZ266" s="183"/>
      <c r="RQA266" s="183"/>
      <c r="RQB266" s="183"/>
      <c r="RQC266" s="183"/>
      <c r="RQD266" s="183"/>
      <c r="RQE266" s="183"/>
      <c r="RQF266" s="183"/>
      <c r="RQG266" s="183"/>
      <c r="RQH266" s="183"/>
      <c r="RQI266" s="183"/>
      <c r="RQJ266" s="183"/>
      <c r="RQK266" s="183"/>
      <c r="RQL266" s="183"/>
      <c r="RQM266" s="183"/>
      <c r="RQN266" s="183"/>
      <c r="RQO266" s="183"/>
      <c r="RQP266" s="183"/>
      <c r="RQQ266" s="183"/>
      <c r="RQR266" s="183"/>
      <c r="RQS266" s="183"/>
      <c r="RQT266" s="183"/>
      <c r="RQU266" s="183"/>
      <c r="RQV266" s="183"/>
      <c r="RQW266" s="183"/>
      <c r="RQX266" s="183"/>
      <c r="RQY266" s="183"/>
      <c r="RQZ266" s="183"/>
      <c r="RRA266" s="183"/>
      <c r="RRB266" s="183"/>
      <c r="RRC266" s="183"/>
      <c r="RRD266" s="183"/>
      <c r="RRE266" s="183"/>
      <c r="RRF266" s="183"/>
      <c r="RRG266" s="183"/>
      <c r="RRH266" s="183"/>
      <c r="RRI266" s="183"/>
      <c r="RRJ266" s="183"/>
      <c r="RRK266" s="183"/>
      <c r="RRL266" s="183"/>
      <c r="RRM266" s="183"/>
      <c r="RRN266" s="183"/>
      <c r="RRO266" s="183"/>
      <c r="RRP266" s="183"/>
      <c r="RRQ266" s="183"/>
      <c r="RRR266" s="183"/>
      <c r="RRS266" s="183"/>
      <c r="RRT266" s="183"/>
      <c r="RRU266" s="183"/>
      <c r="RRV266" s="183"/>
      <c r="RRW266" s="183"/>
      <c r="RRX266" s="183"/>
      <c r="RRY266" s="183"/>
      <c r="RRZ266" s="183"/>
      <c r="RSA266" s="183"/>
      <c r="RSB266" s="183"/>
      <c r="RSC266" s="183"/>
      <c r="RSD266" s="183"/>
      <c r="RSE266" s="183"/>
      <c r="RSF266" s="183"/>
      <c r="RSG266" s="183"/>
      <c r="RSH266" s="183"/>
      <c r="RSI266" s="183"/>
      <c r="RSJ266" s="183"/>
      <c r="RSK266" s="183"/>
      <c r="RSL266" s="183"/>
      <c r="RSM266" s="183"/>
      <c r="RSN266" s="183"/>
      <c r="RSO266" s="183"/>
      <c r="RSP266" s="183"/>
      <c r="RSQ266" s="183"/>
      <c r="RSR266" s="183"/>
      <c r="RSS266" s="183"/>
      <c r="RST266" s="183"/>
      <c r="RSU266" s="183"/>
      <c r="RSV266" s="183"/>
      <c r="RSW266" s="183"/>
      <c r="RSX266" s="183"/>
      <c r="RSY266" s="183"/>
      <c r="RSZ266" s="183"/>
      <c r="RTA266" s="183"/>
      <c r="RTB266" s="183"/>
      <c r="RTC266" s="183"/>
      <c r="RTD266" s="183"/>
      <c r="RTE266" s="183"/>
      <c r="RTF266" s="183"/>
      <c r="RTG266" s="183"/>
      <c r="RTH266" s="183"/>
      <c r="RTI266" s="183"/>
      <c r="RTJ266" s="183"/>
      <c r="RTK266" s="183"/>
      <c r="RTL266" s="183"/>
      <c r="RTM266" s="183"/>
      <c r="RTN266" s="183"/>
      <c r="RTO266" s="183"/>
      <c r="RTP266" s="183"/>
      <c r="RTQ266" s="183"/>
      <c r="RTR266" s="183"/>
      <c r="RTS266" s="183"/>
      <c r="RTT266" s="183"/>
      <c r="RTU266" s="183"/>
      <c r="RTV266" s="183"/>
      <c r="RTW266" s="183"/>
      <c r="RTX266" s="183"/>
      <c r="RTY266" s="183"/>
      <c r="RTZ266" s="183"/>
      <c r="RUA266" s="183"/>
      <c r="RUB266" s="183"/>
      <c r="RUC266" s="183"/>
      <c r="RUD266" s="183"/>
      <c r="RUE266" s="183"/>
      <c r="RUF266" s="183"/>
      <c r="RUG266" s="183"/>
      <c r="RUH266" s="183"/>
      <c r="RUI266" s="183"/>
      <c r="RUJ266" s="183"/>
      <c r="RUK266" s="183"/>
      <c r="RUL266" s="183"/>
      <c r="RUM266" s="183"/>
      <c r="RUN266" s="183"/>
      <c r="RUO266" s="183"/>
      <c r="RUP266" s="183"/>
      <c r="RUQ266" s="183"/>
      <c r="RUR266" s="183"/>
      <c r="RUS266" s="183"/>
      <c r="RUT266" s="183"/>
      <c r="RUU266" s="183"/>
      <c r="RUV266" s="183"/>
      <c r="RUW266" s="183"/>
      <c r="RUX266" s="183"/>
      <c r="RUY266" s="183"/>
      <c r="RUZ266" s="183"/>
      <c r="RVA266" s="183"/>
      <c r="RVB266" s="183"/>
      <c r="RVC266" s="183"/>
      <c r="RVD266" s="183"/>
      <c r="RVE266" s="183"/>
      <c r="RVF266" s="183"/>
      <c r="RVG266" s="183"/>
      <c r="RVH266" s="183"/>
      <c r="RVI266" s="183"/>
      <c r="RVJ266" s="183"/>
      <c r="RVK266" s="183"/>
      <c r="RVL266" s="183"/>
      <c r="RVM266" s="183"/>
      <c r="RVN266" s="183"/>
      <c r="RVO266" s="183"/>
      <c r="RVP266" s="183"/>
      <c r="RVQ266" s="183"/>
      <c r="RVR266" s="183"/>
      <c r="RVS266" s="183"/>
      <c r="RVT266" s="183"/>
      <c r="RVU266" s="183"/>
      <c r="RVV266" s="183"/>
      <c r="RVW266" s="183"/>
      <c r="RVX266" s="183"/>
      <c r="RVY266" s="183"/>
      <c r="RVZ266" s="183"/>
      <c r="RWA266" s="183"/>
      <c r="RWB266" s="183"/>
      <c r="RWC266" s="183"/>
      <c r="RWD266" s="183"/>
      <c r="RWE266" s="183"/>
      <c r="RWF266" s="183"/>
      <c r="RWG266" s="183"/>
      <c r="RWH266" s="183"/>
      <c r="RWI266" s="183"/>
      <c r="RWJ266" s="183"/>
      <c r="RWK266" s="183"/>
      <c r="RWL266" s="183"/>
      <c r="RWM266" s="183"/>
      <c r="RWN266" s="183"/>
      <c r="RWO266" s="183"/>
      <c r="RWP266" s="183"/>
      <c r="RWQ266" s="183"/>
      <c r="RWR266" s="183"/>
      <c r="RWS266" s="183"/>
      <c r="RWT266" s="183"/>
      <c r="RWU266" s="183"/>
      <c r="RWV266" s="183"/>
      <c r="RWW266" s="183"/>
      <c r="RWX266" s="183"/>
      <c r="RWY266" s="183"/>
      <c r="RWZ266" s="183"/>
      <c r="RXA266" s="183"/>
      <c r="RXB266" s="183"/>
      <c r="RXC266" s="183"/>
      <c r="RXD266" s="183"/>
      <c r="RXE266" s="183"/>
      <c r="RXF266" s="183"/>
      <c r="RXG266" s="183"/>
      <c r="RXH266" s="183"/>
      <c r="RXI266" s="183"/>
      <c r="RXJ266" s="183"/>
      <c r="RXK266" s="183"/>
      <c r="RXL266" s="183"/>
      <c r="RXM266" s="183"/>
      <c r="RXN266" s="183"/>
      <c r="RXO266" s="183"/>
      <c r="RXP266" s="183"/>
      <c r="RXQ266" s="183"/>
      <c r="RXR266" s="183"/>
      <c r="RXS266" s="183"/>
      <c r="RXT266" s="183"/>
      <c r="RXU266" s="183"/>
      <c r="RXV266" s="183"/>
      <c r="RXW266" s="183"/>
      <c r="RXX266" s="183"/>
      <c r="RXY266" s="183"/>
      <c r="RXZ266" s="183"/>
      <c r="RYA266" s="183"/>
      <c r="RYB266" s="183"/>
      <c r="RYC266" s="183"/>
      <c r="RYD266" s="183"/>
      <c r="RYE266" s="183"/>
      <c r="RYF266" s="183"/>
      <c r="RYG266" s="183"/>
      <c r="RYH266" s="183"/>
      <c r="RYI266" s="183"/>
      <c r="RYJ266" s="183"/>
      <c r="RYK266" s="183"/>
      <c r="RYL266" s="183"/>
      <c r="RYM266" s="183"/>
      <c r="RYN266" s="183"/>
      <c r="RYO266" s="183"/>
      <c r="RYP266" s="183"/>
      <c r="RYQ266" s="183"/>
      <c r="RYR266" s="183"/>
      <c r="RYS266" s="183"/>
      <c r="RYT266" s="183"/>
      <c r="RYU266" s="183"/>
      <c r="RYV266" s="183"/>
      <c r="RYW266" s="183"/>
      <c r="RYX266" s="183"/>
      <c r="RYY266" s="183"/>
      <c r="RYZ266" s="183"/>
      <c r="RZA266" s="183"/>
      <c r="RZB266" s="183"/>
      <c r="RZC266" s="183"/>
      <c r="RZD266" s="183"/>
      <c r="RZE266" s="183"/>
      <c r="RZF266" s="183"/>
      <c r="RZG266" s="183"/>
      <c r="RZH266" s="183"/>
      <c r="RZI266" s="183"/>
      <c r="RZJ266" s="183"/>
      <c r="RZK266" s="183"/>
      <c r="RZL266" s="183"/>
      <c r="RZM266" s="183"/>
      <c r="RZN266" s="183"/>
      <c r="RZO266" s="183"/>
      <c r="RZP266" s="183"/>
      <c r="RZQ266" s="183"/>
      <c r="RZR266" s="183"/>
      <c r="RZS266" s="183"/>
      <c r="RZT266" s="183"/>
      <c r="RZU266" s="183"/>
      <c r="RZV266" s="183"/>
      <c r="RZW266" s="183"/>
      <c r="RZX266" s="183"/>
      <c r="RZY266" s="183"/>
      <c r="RZZ266" s="183"/>
      <c r="SAA266" s="183"/>
      <c r="SAB266" s="183"/>
      <c r="SAC266" s="183"/>
      <c r="SAD266" s="183"/>
      <c r="SAE266" s="183"/>
      <c r="SAF266" s="183"/>
      <c r="SAG266" s="183"/>
      <c r="SAH266" s="183"/>
      <c r="SAI266" s="183"/>
      <c r="SAJ266" s="183"/>
      <c r="SAK266" s="183"/>
      <c r="SAL266" s="183"/>
      <c r="SAM266" s="183"/>
      <c r="SAN266" s="183"/>
      <c r="SAO266" s="183"/>
      <c r="SAP266" s="183"/>
      <c r="SAQ266" s="183"/>
      <c r="SAR266" s="183"/>
      <c r="SAS266" s="183"/>
      <c r="SAT266" s="183"/>
      <c r="SAU266" s="183"/>
      <c r="SAV266" s="183"/>
      <c r="SAW266" s="183"/>
      <c r="SAX266" s="183"/>
      <c r="SAY266" s="183"/>
      <c r="SAZ266" s="183"/>
      <c r="SBA266" s="183"/>
      <c r="SBB266" s="183"/>
      <c r="SBC266" s="183"/>
      <c r="SBD266" s="183"/>
      <c r="SBE266" s="183"/>
      <c r="SBF266" s="183"/>
      <c r="SBG266" s="183"/>
      <c r="SBH266" s="183"/>
      <c r="SBI266" s="183"/>
      <c r="SBJ266" s="183"/>
      <c r="SBK266" s="183"/>
      <c r="SBL266" s="183"/>
      <c r="SBM266" s="183"/>
      <c r="SBN266" s="183"/>
      <c r="SBO266" s="183"/>
      <c r="SBP266" s="183"/>
      <c r="SBQ266" s="183"/>
      <c r="SBR266" s="183"/>
      <c r="SBS266" s="183"/>
      <c r="SBT266" s="183"/>
      <c r="SBU266" s="183"/>
      <c r="SBV266" s="183"/>
      <c r="SBW266" s="183"/>
      <c r="SBX266" s="183"/>
      <c r="SBY266" s="183"/>
      <c r="SBZ266" s="183"/>
      <c r="SCA266" s="183"/>
      <c r="SCB266" s="183"/>
      <c r="SCC266" s="183"/>
      <c r="SCD266" s="183"/>
      <c r="SCE266" s="183"/>
      <c r="SCF266" s="183"/>
      <c r="SCG266" s="183"/>
      <c r="SCH266" s="183"/>
      <c r="SCI266" s="183"/>
      <c r="SCJ266" s="183"/>
      <c r="SCK266" s="183"/>
      <c r="SCL266" s="183"/>
      <c r="SCM266" s="183"/>
      <c r="SCN266" s="183"/>
      <c r="SCO266" s="183"/>
      <c r="SCP266" s="183"/>
      <c r="SCQ266" s="183"/>
      <c r="SCR266" s="183"/>
      <c r="SCS266" s="183"/>
      <c r="SCT266" s="183"/>
      <c r="SCU266" s="183"/>
      <c r="SCV266" s="183"/>
      <c r="SCW266" s="183"/>
      <c r="SCX266" s="183"/>
      <c r="SCY266" s="183"/>
      <c r="SCZ266" s="183"/>
      <c r="SDA266" s="183"/>
      <c r="SDB266" s="183"/>
      <c r="SDC266" s="183"/>
      <c r="SDD266" s="183"/>
      <c r="SDE266" s="183"/>
      <c r="SDF266" s="183"/>
      <c r="SDG266" s="183"/>
      <c r="SDH266" s="183"/>
      <c r="SDI266" s="183"/>
      <c r="SDJ266" s="183"/>
      <c r="SDK266" s="183"/>
      <c r="SDL266" s="183"/>
      <c r="SDM266" s="183"/>
      <c r="SDN266" s="183"/>
      <c r="SDO266" s="183"/>
      <c r="SDP266" s="183"/>
      <c r="SDQ266" s="183"/>
      <c r="SDR266" s="183"/>
      <c r="SDS266" s="183"/>
      <c r="SDT266" s="183"/>
      <c r="SDU266" s="183"/>
      <c r="SDV266" s="183"/>
      <c r="SDW266" s="183"/>
      <c r="SDX266" s="183"/>
      <c r="SDY266" s="183"/>
      <c r="SDZ266" s="183"/>
      <c r="SEA266" s="183"/>
      <c r="SEB266" s="183"/>
      <c r="SEC266" s="183"/>
      <c r="SED266" s="183"/>
      <c r="SEE266" s="183"/>
      <c r="SEF266" s="183"/>
      <c r="SEG266" s="183"/>
      <c r="SEH266" s="183"/>
      <c r="SEI266" s="183"/>
      <c r="SEJ266" s="183"/>
      <c r="SEK266" s="183"/>
      <c r="SEL266" s="183"/>
      <c r="SEM266" s="183"/>
      <c r="SEN266" s="183"/>
      <c r="SEO266" s="183"/>
      <c r="SEP266" s="183"/>
      <c r="SEQ266" s="183"/>
      <c r="SER266" s="183"/>
      <c r="SES266" s="183"/>
      <c r="SET266" s="183"/>
      <c r="SEU266" s="183"/>
      <c r="SEV266" s="183"/>
      <c r="SEW266" s="183"/>
      <c r="SEX266" s="183"/>
      <c r="SEY266" s="183"/>
      <c r="SEZ266" s="183"/>
      <c r="SFA266" s="183"/>
      <c r="SFB266" s="183"/>
      <c r="SFC266" s="183"/>
      <c r="SFD266" s="183"/>
      <c r="SFE266" s="183"/>
      <c r="SFF266" s="183"/>
      <c r="SFG266" s="183"/>
      <c r="SFH266" s="183"/>
      <c r="SFI266" s="183"/>
      <c r="SFJ266" s="183"/>
      <c r="SFK266" s="183"/>
      <c r="SFL266" s="183"/>
      <c r="SFM266" s="183"/>
      <c r="SFN266" s="183"/>
      <c r="SFO266" s="183"/>
      <c r="SFP266" s="183"/>
      <c r="SFQ266" s="183"/>
      <c r="SFR266" s="183"/>
      <c r="SFS266" s="183"/>
      <c r="SFT266" s="183"/>
      <c r="SFU266" s="183"/>
      <c r="SFV266" s="183"/>
      <c r="SFW266" s="183"/>
      <c r="SFX266" s="183"/>
      <c r="SFY266" s="183"/>
      <c r="SFZ266" s="183"/>
      <c r="SGA266" s="183"/>
      <c r="SGB266" s="183"/>
      <c r="SGC266" s="183"/>
      <c r="SGD266" s="183"/>
      <c r="SGE266" s="183"/>
      <c r="SGF266" s="183"/>
      <c r="SGG266" s="183"/>
      <c r="SGH266" s="183"/>
      <c r="SGI266" s="183"/>
      <c r="SGJ266" s="183"/>
      <c r="SGK266" s="183"/>
      <c r="SGL266" s="183"/>
      <c r="SGM266" s="183"/>
      <c r="SGN266" s="183"/>
      <c r="SGO266" s="183"/>
      <c r="SGP266" s="183"/>
      <c r="SGQ266" s="183"/>
      <c r="SGR266" s="183"/>
      <c r="SGS266" s="183"/>
      <c r="SGT266" s="183"/>
      <c r="SGU266" s="183"/>
      <c r="SGV266" s="183"/>
      <c r="SGW266" s="183"/>
      <c r="SGX266" s="183"/>
      <c r="SGY266" s="183"/>
      <c r="SGZ266" s="183"/>
      <c r="SHA266" s="183"/>
      <c r="SHB266" s="183"/>
      <c r="SHC266" s="183"/>
      <c r="SHD266" s="183"/>
      <c r="SHE266" s="183"/>
      <c r="SHF266" s="183"/>
      <c r="SHG266" s="183"/>
      <c r="SHH266" s="183"/>
      <c r="SHI266" s="183"/>
      <c r="SHJ266" s="183"/>
      <c r="SHK266" s="183"/>
      <c r="SHL266" s="183"/>
      <c r="SHM266" s="183"/>
      <c r="SHN266" s="183"/>
      <c r="SHO266" s="183"/>
      <c r="SHP266" s="183"/>
      <c r="SHQ266" s="183"/>
      <c r="SHR266" s="183"/>
      <c r="SHS266" s="183"/>
      <c r="SHT266" s="183"/>
      <c r="SHU266" s="183"/>
      <c r="SHV266" s="183"/>
      <c r="SHW266" s="183"/>
      <c r="SHX266" s="183"/>
      <c r="SHY266" s="183"/>
      <c r="SHZ266" s="183"/>
      <c r="SIA266" s="183"/>
      <c r="SIB266" s="183"/>
      <c r="SIC266" s="183"/>
      <c r="SID266" s="183"/>
      <c r="SIE266" s="183"/>
      <c r="SIF266" s="183"/>
      <c r="SIG266" s="183"/>
      <c r="SIH266" s="183"/>
      <c r="SII266" s="183"/>
      <c r="SIJ266" s="183"/>
      <c r="SIK266" s="183"/>
      <c r="SIL266" s="183"/>
      <c r="SIM266" s="183"/>
      <c r="SIN266" s="183"/>
      <c r="SIO266" s="183"/>
      <c r="SIP266" s="183"/>
      <c r="SIQ266" s="183"/>
      <c r="SIR266" s="183"/>
      <c r="SIS266" s="183"/>
      <c r="SIT266" s="183"/>
      <c r="SIU266" s="183"/>
      <c r="SIV266" s="183"/>
      <c r="SIW266" s="183"/>
      <c r="SIX266" s="183"/>
      <c r="SIY266" s="183"/>
      <c r="SIZ266" s="183"/>
      <c r="SJA266" s="183"/>
      <c r="SJB266" s="183"/>
      <c r="SJC266" s="183"/>
      <c r="SJD266" s="183"/>
      <c r="SJE266" s="183"/>
      <c r="SJF266" s="183"/>
      <c r="SJG266" s="183"/>
      <c r="SJH266" s="183"/>
      <c r="SJI266" s="183"/>
      <c r="SJJ266" s="183"/>
      <c r="SJK266" s="183"/>
      <c r="SJL266" s="183"/>
      <c r="SJM266" s="183"/>
      <c r="SJN266" s="183"/>
      <c r="SJO266" s="183"/>
      <c r="SJP266" s="183"/>
      <c r="SJQ266" s="183"/>
      <c r="SJR266" s="183"/>
      <c r="SJS266" s="183"/>
      <c r="SJT266" s="183"/>
      <c r="SJU266" s="183"/>
      <c r="SJV266" s="183"/>
      <c r="SJW266" s="183"/>
      <c r="SJX266" s="183"/>
      <c r="SJY266" s="183"/>
      <c r="SJZ266" s="183"/>
      <c r="SKA266" s="183"/>
      <c r="SKB266" s="183"/>
      <c r="SKC266" s="183"/>
      <c r="SKD266" s="183"/>
      <c r="SKE266" s="183"/>
      <c r="SKF266" s="183"/>
      <c r="SKG266" s="183"/>
      <c r="SKH266" s="183"/>
      <c r="SKI266" s="183"/>
      <c r="SKJ266" s="183"/>
      <c r="SKK266" s="183"/>
      <c r="SKL266" s="183"/>
      <c r="SKM266" s="183"/>
      <c r="SKN266" s="183"/>
      <c r="SKO266" s="183"/>
      <c r="SKP266" s="183"/>
      <c r="SKQ266" s="183"/>
      <c r="SKR266" s="183"/>
      <c r="SKS266" s="183"/>
      <c r="SKT266" s="183"/>
      <c r="SKU266" s="183"/>
      <c r="SKV266" s="183"/>
      <c r="SKW266" s="183"/>
      <c r="SKX266" s="183"/>
      <c r="SKY266" s="183"/>
      <c r="SKZ266" s="183"/>
      <c r="SLA266" s="183"/>
      <c r="SLB266" s="183"/>
      <c r="SLC266" s="183"/>
      <c r="SLD266" s="183"/>
      <c r="SLE266" s="183"/>
      <c r="SLF266" s="183"/>
      <c r="SLG266" s="183"/>
      <c r="SLH266" s="183"/>
      <c r="SLI266" s="183"/>
      <c r="SLJ266" s="183"/>
      <c r="SLK266" s="183"/>
      <c r="SLL266" s="183"/>
      <c r="SLM266" s="183"/>
      <c r="SLN266" s="183"/>
      <c r="SLO266" s="183"/>
      <c r="SLP266" s="183"/>
      <c r="SLQ266" s="183"/>
      <c r="SLR266" s="183"/>
      <c r="SLS266" s="183"/>
      <c r="SLT266" s="183"/>
      <c r="SLU266" s="183"/>
      <c r="SLV266" s="183"/>
      <c r="SLW266" s="183"/>
      <c r="SLX266" s="183"/>
      <c r="SLY266" s="183"/>
      <c r="SLZ266" s="183"/>
      <c r="SMA266" s="183"/>
      <c r="SMB266" s="183"/>
      <c r="SMC266" s="183"/>
      <c r="SMD266" s="183"/>
      <c r="SME266" s="183"/>
      <c r="SMF266" s="183"/>
      <c r="SMG266" s="183"/>
      <c r="SMH266" s="183"/>
      <c r="SMI266" s="183"/>
      <c r="SMJ266" s="183"/>
      <c r="SMK266" s="183"/>
      <c r="SML266" s="183"/>
      <c r="SMM266" s="183"/>
      <c r="SMN266" s="183"/>
      <c r="SMO266" s="183"/>
      <c r="SMP266" s="183"/>
      <c r="SMQ266" s="183"/>
      <c r="SMR266" s="183"/>
      <c r="SMS266" s="183"/>
      <c r="SMT266" s="183"/>
      <c r="SMU266" s="183"/>
      <c r="SMV266" s="183"/>
      <c r="SMW266" s="183"/>
      <c r="SMX266" s="183"/>
      <c r="SMY266" s="183"/>
      <c r="SMZ266" s="183"/>
      <c r="SNA266" s="183"/>
      <c r="SNB266" s="183"/>
      <c r="SNC266" s="183"/>
      <c r="SND266" s="183"/>
      <c r="SNE266" s="183"/>
      <c r="SNF266" s="183"/>
      <c r="SNG266" s="183"/>
      <c r="SNH266" s="183"/>
      <c r="SNI266" s="183"/>
      <c r="SNJ266" s="183"/>
      <c r="SNK266" s="183"/>
      <c r="SNL266" s="183"/>
      <c r="SNM266" s="183"/>
      <c r="SNN266" s="183"/>
      <c r="SNO266" s="183"/>
      <c r="SNP266" s="183"/>
      <c r="SNQ266" s="183"/>
      <c r="SNR266" s="183"/>
      <c r="SNS266" s="183"/>
      <c r="SNT266" s="183"/>
      <c r="SNU266" s="183"/>
      <c r="SNV266" s="183"/>
      <c r="SNW266" s="183"/>
      <c r="SNX266" s="183"/>
      <c r="SNY266" s="183"/>
      <c r="SNZ266" s="183"/>
      <c r="SOA266" s="183"/>
      <c r="SOB266" s="183"/>
      <c r="SOC266" s="183"/>
      <c r="SOD266" s="183"/>
      <c r="SOE266" s="183"/>
      <c r="SOF266" s="183"/>
      <c r="SOG266" s="183"/>
      <c r="SOH266" s="183"/>
      <c r="SOI266" s="183"/>
      <c r="SOJ266" s="183"/>
      <c r="SOK266" s="183"/>
      <c r="SOL266" s="183"/>
      <c r="SOM266" s="183"/>
      <c r="SON266" s="183"/>
      <c r="SOO266" s="183"/>
      <c r="SOP266" s="183"/>
      <c r="SOQ266" s="183"/>
      <c r="SOR266" s="183"/>
      <c r="SOS266" s="183"/>
      <c r="SOT266" s="183"/>
      <c r="SOU266" s="183"/>
      <c r="SOV266" s="183"/>
      <c r="SOW266" s="183"/>
      <c r="SOX266" s="183"/>
      <c r="SOY266" s="183"/>
      <c r="SOZ266" s="183"/>
      <c r="SPA266" s="183"/>
      <c r="SPB266" s="183"/>
      <c r="SPC266" s="183"/>
      <c r="SPD266" s="183"/>
      <c r="SPE266" s="183"/>
      <c r="SPF266" s="183"/>
      <c r="SPG266" s="183"/>
      <c r="SPH266" s="183"/>
      <c r="SPI266" s="183"/>
      <c r="SPJ266" s="183"/>
      <c r="SPK266" s="183"/>
      <c r="SPL266" s="183"/>
      <c r="SPM266" s="183"/>
      <c r="SPN266" s="183"/>
      <c r="SPO266" s="183"/>
      <c r="SPP266" s="183"/>
      <c r="SPQ266" s="183"/>
      <c r="SPR266" s="183"/>
      <c r="SPS266" s="183"/>
      <c r="SPT266" s="183"/>
      <c r="SPU266" s="183"/>
      <c r="SPV266" s="183"/>
      <c r="SPW266" s="183"/>
      <c r="SPX266" s="183"/>
      <c r="SPY266" s="183"/>
      <c r="SPZ266" s="183"/>
      <c r="SQA266" s="183"/>
      <c r="SQB266" s="183"/>
      <c r="SQC266" s="183"/>
      <c r="SQD266" s="183"/>
      <c r="SQE266" s="183"/>
      <c r="SQF266" s="183"/>
      <c r="SQG266" s="183"/>
      <c r="SQH266" s="183"/>
      <c r="SQI266" s="183"/>
      <c r="SQJ266" s="183"/>
      <c r="SQK266" s="183"/>
      <c r="SQL266" s="183"/>
      <c r="SQM266" s="183"/>
      <c r="SQN266" s="183"/>
      <c r="SQO266" s="183"/>
      <c r="SQP266" s="183"/>
      <c r="SQQ266" s="183"/>
      <c r="SQR266" s="183"/>
      <c r="SQS266" s="183"/>
      <c r="SQT266" s="183"/>
      <c r="SQU266" s="183"/>
      <c r="SQV266" s="183"/>
      <c r="SQW266" s="183"/>
      <c r="SQX266" s="183"/>
      <c r="SQY266" s="183"/>
      <c r="SQZ266" s="183"/>
      <c r="SRA266" s="183"/>
      <c r="SRB266" s="183"/>
      <c r="SRC266" s="183"/>
      <c r="SRD266" s="183"/>
      <c r="SRE266" s="183"/>
      <c r="SRF266" s="183"/>
      <c r="SRG266" s="183"/>
      <c r="SRH266" s="183"/>
      <c r="SRI266" s="183"/>
      <c r="SRJ266" s="183"/>
      <c r="SRK266" s="183"/>
      <c r="SRL266" s="183"/>
      <c r="SRM266" s="183"/>
      <c r="SRN266" s="183"/>
      <c r="SRO266" s="183"/>
      <c r="SRP266" s="183"/>
      <c r="SRQ266" s="183"/>
      <c r="SRR266" s="183"/>
      <c r="SRS266" s="183"/>
      <c r="SRT266" s="183"/>
      <c r="SRU266" s="183"/>
      <c r="SRV266" s="183"/>
      <c r="SRW266" s="183"/>
      <c r="SRX266" s="183"/>
      <c r="SRY266" s="183"/>
      <c r="SRZ266" s="183"/>
      <c r="SSA266" s="183"/>
      <c r="SSB266" s="183"/>
      <c r="SSC266" s="183"/>
      <c r="SSD266" s="183"/>
      <c r="SSE266" s="183"/>
      <c r="SSF266" s="183"/>
      <c r="SSG266" s="183"/>
      <c r="SSH266" s="183"/>
      <c r="SSI266" s="183"/>
      <c r="SSJ266" s="183"/>
      <c r="SSK266" s="183"/>
      <c r="SSL266" s="183"/>
      <c r="SSM266" s="183"/>
      <c r="SSN266" s="183"/>
      <c r="SSO266" s="183"/>
      <c r="SSP266" s="183"/>
      <c r="SSQ266" s="183"/>
      <c r="SSR266" s="183"/>
      <c r="SSS266" s="183"/>
      <c r="SST266" s="183"/>
      <c r="SSU266" s="183"/>
      <c r="SSV266" s="183"/>
      <c r="SSW266" s="183"/>
      <c r="SSX266" s="183"/>
      <c r="SSY266" s="183"/>
      <c r="SSZ266" s="183"/>
      <c r="STA266" s="183"/>
      <c r="STB266" s="183"/>
      <c r="STC266" s="183"/>
      <c r="STD266" s="183"/>
      <c r="STE266" s="183"/>
      <c r="STF266" s="183"/>
      <c r="STG266" s="183"/>
      <c r="STH266" s="183"/>
      <c r="STI266" s="183"/>
      <c r="STJ266" s="183"/>
      <c r="STK266" s="183"/>
      <c r="STL266" s="183"/>
      <c r="STM266" s="183"/>
      <c r="STN266" s="183"/>
      <c r="STO266" s="183"/>
      <c r="STP266" s="183"/>
      <c r="STQ266" s="183"/>
      <c r="STR266" s="183"/>
      <c r="STS266" s="183"/>
      <c r="STT266" s="183"/>
      <c r="STU266" s="183"/>
      <c r="STV266" s="183"/>
      <c r="STW266" s="183"/>
      <c r="STX266" s="183"/>
      <c r="STY266" s="183"/>
      <c r="STZ266" s="183"/>
      <c r="SUA266" s="183"/>
      <c r="SUB266" s="183"/>
      <c r="SUC266" s="183"/>
      <c r="SUD266" s="183"/>
      <c r="SUE266" s="183"/>
      <c r="SUF266" s="183"/>
      <c r="SUG266" s="183"/>
      <c r="SUH266" s="183"/>
      <c r="SUI266" s="183"/>
      <c r="SUJ266" s="183"/>
      <c r="SUK266" s="183"/>
      <c r="SUL266" s="183"/>
      <c r="SUM266" s="183"/>
      <c r="SUN266" s="183"/>
      <c r="SUO266" s="183"/>
      <c r="SUP266" s="183"/>
      <c r="SUQ266" s="183"/>
      <c r="SUR266" s="183"/>
      <c r="SUS266" s="183"/>
      <c r="SUT266" s="183"/>
      <c r="SUU266" s="183"/>
      <c r="SUV266" s="183"/>
      <c r="SUW266" s="183"/>
      <c r="SUX266" s="183"/>
      <c r="SUY266" s="183"/>
      <c r="SUZ266" s="183"/>
      <c r="SVA266" s="183"/>
      <c r="SVB266" s="183"/>
      <c r="SVC266" s="183"/>
      <c r="SVD266" s="183"/>
      <c r="SVE266" s="183"/>
      <c r="SVF266" s="183"/>
      <c r="SVG266" s="183"/>
      <c r="SVH266" s="183"/>
      <c r="SVI266" s="183"/>
      <c r="SVJ266" s="183"/>
      <c r="SVK266" s="183"/>
      <c r="SVL266" s="183"/>
      <c r="SVM266" s="183"/>
      <c r="SVN266" s="183"/>
      <c r="SVO266" s="183"/>
      <c r="SVP266" s="183"/>
      <c r="SVQ266" s="183"/>
      <c r="SVR266" s="183"/>
      <c r="SVS266" s="183"/>
      <c r="SVT266" s="183"/>
      <c r="SVU266" s="183"/>
      <c r="SVV266" s="183"/>
      <c r="SVW266" s="183"/>
      <c r="SVX266" s="183"/>
      <c r="SVY266" s="183"/>
      <c r="SVZ266" s="183"/>
      <c r="SWA266" s="183"/>
      <c r="SWB266" s="183"/>
      <c r="SWC266" s="183"/>
      <c r="SWD266" s="183"/>
      <c r="SWE266" s="183"/>
      <c r="SWF266" s="183"/>
      <c r="SWG266" s="183"/>
      <c r="SWH266" s="183"/>
      <c r="SWI266" s="183"/>
      <c r="SWJ266" s="183"/>
      <c r="SWK266" s="183"/>
      <c r="SWL266" s="183"/>
      <c r="SWM266" s="183"/>
      <c r="SWN266" s="183"/>
      <c r="SWO266" s="183"/>
      <c r="SWP266" s="183"/>
      <c r="SWQ266" s="183"/>
      <c r="SWR266" s="183"/>
      <c r="SWS266" s="183"/>
      <c r="SWT266" s="183"/>
      <c r="SWU266" s="183"/>
      <c r="SWV266" s="183"/>
      <c r="SWW266" s="183"/>
      <c r="SWX266" s="183"/>
      <c r="SWY266" s="183"/>
      <c r="SWZ266" s="183"/>
      <c r="SXA266" s="183"/>
      <c r="SXB266" s="183"/>
      <c r="SXC266" s="183"/>
      <c r="SXD266" s="183"/>
      <c r="SXE266" s="183"/>
      <c r="SXF266" s="183"/>
      <c r="SXG266" s="183"/>
      <c r="SXH266" s="183"/>
      <c r="SXI266" s="183"/>
      <c r="SXJ266" s="183"/>
      <c r="SXK266" s="183"/>
      <c r="SXL266" s="183"/>
      <c r="SXM266" s="183"/>
      <c r="SXN266" s="183"/>
      <c r="SXO266" s="183"/>
      <c r="SXP266" s="183"/>
      <c r="SXQ266" s="183"/>
      <c r="SXR266" s="183"/>
      <c r="SXS266" s="183"/>
      <c r="SXT266" s="183"/>
      <c r="SXU266" s="183"/>
      <c r="SXV266" s="183"/>
      <c r="SXW266" s="183"/>
      <c r="SXX266" s="183"/>
      <c r="SXY266" s="183"/>
      <c r="SXZ266" s="183"/>
      <c r="SYA266" s="183"/>
      <c r="SYB266" s="183"/>
      <c r="SYC266" s="183"/>
      <c r="SYD266" s="183"/>
      <c r="SYE266" s="183"/>
      <c r="SYF266" s="183"/>
      <c r="SYG266" s="183"/>
      <c r="SYH266" s="183"/>
      <c r="SYI266" s="183"/>
      <c r="SYJ266" s="183"/>
      <c r="SYK266" s="183"/>
      <c r="SYL266" s="183"/>
      <c r="SYM266" s="183"/>
      <c r="SYN266" s="183"/>
      <c r="SYO266" s="183"/>
      <c r="SYP266" s="183"/>
      <c r="SYQ266" s="183"/>
      <c r="SYR266" s="183"/>
      <c r="SYS266" s="183"/>
      <c r="SYT266" s="183"/>
      <c r="SYU266" s="183"/>
      <c r="SYV266" s="183"/>
      <c r="SYW266" s="183"/>
      <c r="SYX266" s="183"/>
      <c r="SYY266" s="183"/>
      <c r="SYZ266" s="183"/>
      <c r="SZA266" s="183"/>
      <c r="SZB266" s="183"/>
      <c r="SZC266" s="183"/>
      <c r="SZD266" s="183"/>
      <c r="SZE266" s="183"/>
      <c r="SZF266" s="183"/>
      <c r="SZG266" s="183"/>
      <c r="SZH266" s="183"/>
      <c r="SZI266" s="183"/>
      <c r="SZJ266" s="183"/>
      <c r="SZK266" s="183"/>
      <c r="SZL266" s="183"/>
      <c r="SZM266" s="183"/>
      <c r="SZN266" s="183"/>
      <c r="SZO266" s="183"/>
      <c r="SZP266" s="183"/>
      <c r="SZQ266" s="183"/>
      <c r="SZR266" s="183"/>
      <c r="SZS266" s="183"/>
      <c r="SZT266" s="183"/>
      <c r="SZU266" s="183"/>
      <c r="SZV266" s="183"/>
      <c r="SZW266" s="183"/>
      <c r="SZX266" s="183"/>
      <c r="SZY266" s="183"/>
      <c r="SZZ266" s="183"/>
      <c r="TAA266" s="183"/>
      <c r="TAB266" s="183"/>
      <c r="TAC266" s="183"/>
      <c r="TAD266" s="183"/>
      <c r="TAE266" s="183"/>
      <c r="TAF266" s="183"/>
      <c r="TAG266" s="183"/>
      <c r="TAH266" s="183"/>
      <c r="TAI266" s="183"/>
      <c r="TAJ266" s="183"/>
      <c r="TAK266" s="183"/>
      <c r="TAL266" s="183"/>
      <c r="TAM266" s="183"/>
      <c r="TAN266" s="183"/>
      <c r="TAO266" s="183"/>
      <c r="TAP266" s="183"/>
      <c r="TAQ266" s="183"/>
      <c r="TAR266" s="183"/>
      <c r="TAS266" s="183"/>
      <c r="TAT266" s="183"/>
      <c r="TAU266" s="183"/>
      <c r="TAV266" s="183"/>
      <c r="TAW266" s="183"/>
      <c r="TAX266" s="183"/>
      <c r="TAY266" s="183"/>
      <c r="TAZ266" s="183"/>
      <c r="TBA266" s="183"/>
      <c r="TBB266" s="183"/>
      <c r="TBC266" s="183"/>
      <c r="TBD266" s="183"/>
      <c r="TBE266" s="183"/>
      <c r="TBF266" s="183"/>
      <c r="TBG266" s="183"/>
      <c r="TBH266" s="183"/>
      <c r="TBI266" s="183"/>
      <c r="TBJ266" s="183"/>
      <c r="TBK266" s="183"/>
      <c r="TBL266" s="183"/>
      <c r="TBM266" s="183"/>
      <c r="TBN266" s="183"/>
      <c r="TBO266" s="183"/>
      <c r="TBP266" s="183"/>
      <c r="TBQ266" s="183"/>
      <c r="TBR266" s="183"/>
      <c r="TBS266" s="183"/>
      <c r="TBT266" s="183"/>
      <c r="TBU266" s="183"/>
      <c r="TBV266" s="183"/>
      <c r="TBW266" s="183"/>
      <c r="TBX266" s="183"/>
      <c r="TBY266" s="183"/>
      <c r="TBZ266" s="183"/>
      <c r="TCA266" s="183"/>
      <c r="TCB266" s="183"/>
      <c r="TCC266" s="183"/>
      <c r="TCD266" s="183"/>
      <c r="TCE266" s="183"/>
      <c r="TCF266" s="183"/>
      <c r="TCG266" s="183"/>
      <c r="TCH266" s="183"/>
      <c r="TCI266" s="183"/>
      <c r="TCJ266" s="183"/>
      <c r="TCK266" s="183"/>
      <c r="TCL266" s="183"/>
      <c r="TCM266" s="183"/>
      <c r="TCN266" s="183"/>
      <c r="TCO266" s="183"/>
      <c r="TCP266" s="183"/>
      <c r="TCQ266" s="183"/>
      <c r="TCR266" s="183"/>
      <c r="TCS266" s="183"/>
      <c r="TCT266" s="183"/>
      <c r="TCU266" s="183"/>
      <c r="TCV266" s="183"/>
      <c r="TCW266" s="183"/>
      <c r="TCX266" s="183"/>
      <c r="TCY266" s="183"/>
      <c r="TCZ266" s="183"/>
      <c r="TDA266" s="183"/>
      <c r="TDB266" s="183"/>
      <c r="TDC266" s="183"/>
      <c r="TDD266" s="183"/>
      <c r="TDE266" s="183"/>
      <c r="TDF266" s="183"/>
      <c r="TDG266" s="183"/>
      <c r="TDH266" s="183"/>
      <c r="TDI266" s="183"/>
      <c r="TDJ266" s="183"/>
      <c r="TDK266" s="183"/>
      <c r="TDL266" s="183"/>
      <c r="TDM266" s="183"/>
      <c r="TDN266" s="183"/>
      <c r="TDO266" s="183"/>
      <c r="TDP266" s="183"/>
      <c r="TDQ266" s="183"/>
      <c r="TDR266" s="183"/>
      <c r="TDS266" s="183"/>
      <c r="TDT266" s="183"/>
      <c r="TDU266" s="183"/>
      <c r="TDV266" s="183"/>
      <c r="TDW266" s="183"/>
      <c r="TDX266" s="183"/>
      <c r="TDY266" s="183"/>
      <c r="TDZ266" s="183"/>
      <c r="TEA266" s="183"/>
      <c r="TEB266" s="183"/>
      <c r="TEC266" s="183"/>
      <c r="TED266" s="183"/>
      <c r="TEE266" s="183"/>
      <c r="TEF266" s="183"/>
      <c r="TEG266" s="183"/>
      <c r="TEH266" s="183"/>
      <c r="TEI266" s="183"/>
      <c r="TEJ266" s="183"/>
      <c r="TEK266" s="183"/>
      <c r="TEL266" s="183"/>
      <c r="TEM266" s="183"/>
      <c r="TEN266" s="183"/>
      <c r="TEO266" s="183"/>
      <c r="TEP266" s="183"/>
      <c r="TEQ266" s="183"/>
      <c r="TER266" s="183"/>
      <c r="TES266" s="183"/>
      <c r="TET266" s="183"/>
      <c r="TEU266" s="183"/>
      <c r="TEV266" s="183"/>
      <c r="TEW266" s="183"/>
      <c r="TEX266" s="183"/>
      <c r="TEY266" s="183"/>
      <c r="TEZ266" s="183"/>
      <c r="TFA266" s="183"/>
      <c r="TFB266" s="183"/>
      <c r="TFC266" s="183"/>
      <c r="TFD266" s="183"/>
      <c r="TFE266" s="183"/>
      <c r="TFF266" s="183"/>
      <c r="TFG266" s="183"/>
      <c r="TFH266" s="183"/>
      <c r="TFI266" s="183"/>
      <c r="TFJ266" s="183"/>
      <c r="TFK266" s="183"/>
      <c r="TFL266" s="183"/>
      <c r="TFM266" s="183"/>
      <c r="TFN266" s="183"/>
      <c r="TFO266" s="183"/>
      <c r="TFP266" s="183"/>
      <c r="TFQ266" s="183"/>
      <c r="TFR266" s="183"/>
      <c r="TFS266" s="183"/>
      <c r="TFT266" s="183"/>
      <c r="TFU266" s="183"/>
      <c r="TFV266" s="183"/>
      <c r="TFW266" s="183"/>
      <c r="TFX266" s="183"/>
      <c r="TFY266" s="183"/>
      <c r="TFZ266" s="183"/>
      <c r="TGA266" s="183"/>
      <c r="TGB266" s="183"/>
      <c r="TGC266" s="183"/>
      <c r="TGD266" s="183"/>
      <c r="TGE266" s="183"/>
      <c r="TGF266" s="183"/>
      <c r="TGG266" s="183"/>
      <c r="TGH266" s="183"/>
      <c r="TGI266" s="183"/>
      <c r="TGJ266" s="183"/>
      <c r="TGK266" s="183"/>
      <c r="TGL266" s="183"/>
      <c r="TGM266" s="183"/>
      <c r="TGN266" s="183"/>
      <c r="TGO266" s="183"/>
      <c r="TGP266" s="183"/>
      <c r="TGQ266" s="183"/>
      <c r="TGR266" s="183"/>
      <c r="TGS266" s="183"/>
      <c r="TGT266" s="183"/>
      <c r="TGU266" s="183"/>
      <c r="TGV266" s="183"/>
      <c r="TGW266" s="183"/>
      <c r="TGX266" s="183"/>
      <c r="TGY266" s="183"/>
      <c r="TGZ266" s="183"/>
      <c r="THA266" s="183"/>
      <c r="THB266" s="183"/>
      <c r="THC266" s="183"/>
      <c r="THD266" s="183"/>
      <c r="THE266" s="183"/>
      <c r="THF266" s="183"/>
      <c r="THG266" s="183"/>
      <c r="THH266" s="183"/>
      <c r="THI266" s="183"/>
      <c r="THJ266" s="183"/>
      <c r="THK266" s="183"/>
      <c r="THL266" s="183"/>
      <c r="THM266" s="183"/>
      <c r="THN266" s="183"/>
      <c r="THO266" s="183"/>
      <c r="THP266" s="183"/>
      <c r="THQ266" s="183"/>
      <c r="THR266" s="183"/>
      <c r="THS266" s="183"/>
      <c r="THT266" s="183"/>
      <c r="THU266" s="183"/>
      <c r="THV266" s="183"/>
      <c r="THW266" s="183"/>
      <c r="THX266" s="183"/>
      <c r="THY266" s="183"/>
      <c r="THZ266" s="183"/>
      <c r="TIA266" s="183"/>
      <c r="TIB266" s="183"/>
      <c r="TIC266" s="183"/>
      <c r="TID266" s="183"/>
      <c r="TIE266" s="183"/>
      <c r="TIF266" s="183"/>
      <c r="TIG266" s="183"/>
      <c r="TIH266" s="183"/>
      <c r="TII266" s="183"/>
      <c r="TIJ266" s="183"/>
      <c r="TIK266" s="183"/>
      <c r="TIL266" s="183"/>
      <c r="TIM266" s="183"/>
      <c r="TIN266" s="183"/>
      <c r="TIO266" s="183"/>
      <c r="TIP266" s="183"/>
      <c r="TIQ266" s="183"/>
      <c r="TIR266" s="183"/>
      <c r="TIS266" s="183"/>
      <c r="TIT266" s="183"/>
      <c r="TIU266" s="183"/>
      <c r="TIV266" s="183"/>
      <c r="TIW266" s="183"/>
      <c r="TIX266" s="183"/>
      <c r="TIY266" s="183"/>
      <c r="TIZ266" s="183"/>
      <c r="TJA266" s="183"/>
      <c r="TJB266" s="183"/>
      <c r="TJC266" s="183"/>
      <c r="TJD266" s="183"/>
      <c r="TJE266" s="183"/>
      <c r="TJF266" s="183"/>
      <c r="TJG266" s="183"/>
      <c r="TJH266" s="183"/>
      <c r="TJI266" s="183"/>
      <c r="TJJ266" s="183"/>
      <c r="TJK266" s="183"/>
      <c r="TJL266" s="183"/>
      <c r="TJM266" s="183"/>
      <c r="TJN266" s="183"/>
      <c r="TJO266" s="183"/>
      <c r="TJP266" s="183"/>
      <c r="TJQ266" s="183"/>
      <c r="TJR266" s="183"/>
      <c r="TJS266" s="183"/>
      <c r="TJT266" s="183"/>
      <c r="TJU266" s="183"/>
      <c r="TJV266" s="183"/>
      <c r="TJW266" s="183"/>
      <c r="TJX266" s="183"/>
      <c r="TJY266" s="183"/>
      <c r="TJZ266" s="183"/>
      <c r="TKA266" s="183"/>
      <c r="TKB266" s="183"/>
      <c r="TKC266" s="183"/>
      <c r="TKD266" s="183"/>
      <c r="TKE266" s="183"/>
      <c r="TKF266" s="183"/>
      <c r="TKG266" s="183"/>
      <c r="TKH266" s="183"/>
      <c r="TKI266" s="183"/>
      <c r="TKJ266" s="183"/>
      <c r="TKK266" s="183"/>
      <c r="TKL266" s="183"/>
      <c r="TKM266" s="183"/>
      <c r="TKN266" s="183"/>
      <c r="TKO266" s="183"/>
      <c r="TKP266" s="183"/>
      <c r="TKQ266" s="183"/>
      <c r="TKR266" s="183"/>
      <c r="TKS266" s="183"/>
      <c r="TKT266" s="183"/>
      <c r="TKU266" s="183"/>
      <c r="TKV266" s="183"/>
      <c r="TKW266" s="183"/>
      <c r="TKX266" s="183"/>
      <c r="TKY266" s="183"/>
      <c r="TKZ266" s="183"/>
      <c r="TLA266" s="183"/>
      <c r="TLB266" s="183"/>
      <c r="TLC266" s="183"/>
      <c r="TLD266" s="183"/>
      <c r="TLE266" s="183"/>
      <c r="TLF266" s="183"/>
      <c r="TLG266" s="183"/>
      <c r="TLH266" s="183"/>
      <c r="TLI266" s="183"/>
      <c r="TLJ266" s="183"/>
      <c r="TLK266" s="183"/>
      <c r="TLL266" s="183"/>
      <c r="TLM266" s="183"/>
      <c r="TLN266" s="183"/>
      <c r="TLO266" s="183"/>
      <c r="TLP266" s="183"/>
      <c r="TLQ266" s="183"/>
      <c r="TLR266" s="183"/>
      <c r="TLS266" s="183"/>
      <c r="TLT266" s="183"/>
      <c r="TLU266" s="183"/>
      <c r="TLV266" s="183"/>
      <c r="TLW266" s="183"/>
      <c r="TLX266" s="183"/>
      <c r="TLY266" s="183"/>
      <c r="TLZ266" s="183"/>
      <c r="TMA266" s="183"/>
      <c r="TMB266" s="183"/>
      <c r="TMC266" s="183"/>
      <c r="TMD266" s="183"/>
      <c r="TME266" s="183"/>
      <c r="TMF266" s="183"/>
      <c r="TMG266" s="183"/>
      <c r="TMH266" s="183"/>
      <c r="TMI266" s="183"/>
      <c r="TMJ266" s="183"/>
      <c r="TMK266" s="183"/>
      <c r="TML266" s="183"/>
      <c r="TMM266" s="183"/>
      <c r="TMN266" s="183"/>
      <c r="TMO266" s="183"/>
      <c r="TMP266" s="183"/>
      <c r="TMQ266" s="183"/>
      <c r="TMR266" s="183"/>
      <c r="TMS266" s="183"/>
      <c r="TMT266" s="183"/>
      <c r="TMU266" s="183"/>
      <c r="TMV266" s="183"/>
      <c r="TMW266" s="183"/>
      <c r="TMX266" s="183"/>
      <c r="TMY266" s="183"/>
      <c r="TMZ266" s="183"/>
      <c r="TNA266" s="183"/>
      <c r="TNB266" s="183"/>
      <c r="TNC266" s="183"/>
      <c r="TND266" s="183"/>
      <c r="TNE266" s="183"/>
      <c r="TNF266" s="183"/>
      <c r="TNG266" s="183"/>
      <c r="TNH266" s="183"/>
      <c r="TNI266" s="183"/>
      <c r="TNJ266" s="183"/>
      <c r="TNK266" s="183"/>
      <c r="TNL266" s="183"/>
      <c r="TNM266" s="183"/>
      <c r="TNN266" s="183"/>
      <c r="TNO266" s="183"/>
      <c r="TNP266" s="183"/>
      <c r="TNQ266" s="183"/>
      <c r="TNR266" s="183"/>
      <c r="TNS266" s="183"/>
      <c r="TNT266" s="183"/>
      <c r="TNU266" s="183"/>
      <c r="TNV266" s="183"/>
      <c r="TNW266" s="183"/>
      <c r="TNX266" s="183"/>
      <c r="TNY266" s="183"/>
      <c r="TNZ266" s="183"/>
      <c r="TOA266" s="183"/>
      <c r="TOB266" s="183"/>
      <c r="TOC266" s="183"/>
      <c r="TOD266" s="183"/>
      <c r="TOE266" s="183"/>
      <c r="TOF266" s="183"/>
      <c r="TOG266" s="183"/>
      <c r="TOH266" s="183"/>
      <c r="TOI266" s="183"/>
      <c r="TOJ266" s="183"/>
      <c r="TOK266" s="183"/>
      <c r="TOL266" s="183"/>
      <c r="TOM266" s="183"/>
      <c r="TON266" s="183"/>
      <c r="TOO266" s="183"/>
      <c r="TOP266" s="183"/>
      <c r="TOQ266" s="183"/>
      <c r="TOR266" s="183"/>
      <c r="TOS266" s="183"/>
      <c r="TOT266" s="183"/>
      <c r="TOU266" s="183"/>
      <c r="TOV266" s="183"/>
      <c r="TOW266" s="183"/>
      <c r="TOX266" s="183"/>
      <c r="TOY266" s="183"/>
      <c r="TOZ266" s="183"/>
      <c r="TPA266" s="183"/>
      <c r="TPB266" s="183"/>
      <c r="TPC266" s="183"/>
      <c r="TPD266" s="183"/>
      <c r="TPE266" s="183"/>
      <c r="TPF266" s="183"/>
      <c r="TPG266" s="183"/>
      <c r="TPH266" s="183"/>
      <c r="TPI266" s="183"/>
      <c r="TPJ266" s="183"/>
      <c r="TPK266" s="183"/>
      <c r="TPL266" s="183"/>
      <c r="TPM266" s="183"/>
      <c r="TPN266" s="183"/>
      <c r="TPO266" s="183"/>
      <c r="TPP266" s="183"/>
      <c r="TPQ266" s="183"/>
      <c r="TPR266" s="183"/>
      <c r="TPS266" s="183"/>
      <c r="TPT266" s="183"/>
      <c r="TPU266" s="183"/>
      <c r="TPV266" s="183"/>
      <c r="TPW266" s="183"/>
      <c r="TPX266" s="183"/>
      <c r="TPY266" s="183"/>
      <c r="TPZ266" s="183"/>
      <c r="TQA266" s="183"/>
      <c r="TQB266" s="183"/>
      <c r="TQC266" s="183"/>
      <c r="TQD266" s="183"/>
      <c r="TQE266" s="183"/>
      <c r="TQF266" s="183"/>
      <c r="TQG266" s="183"/>
      <c r="TQH266" s="183"/>
      <c r="TQI266" s="183"/>
      <c r="TQJ266" s="183"/>
      <c r="TQK266" s="183"/>
      <c r="TQL266" s="183"/>
      <c r="TQM266" s="183"/>
      <c r="TQN266" s="183"/>
      <c r="TQO266" s="183"/>
      <c r="TQP266" s="183"/>
      <c r="TQQ266" s="183"/>
      <c r="TQR266" s="183"/>
      <c r="TQS266" s="183"/>
      <c r="TQT266" s="183"/>
      <c r="TQU266" s="183"/>
      <c r="TQV266" s="183"/>
      <c r="TQW266" s="183"/>
      <c r="TQX266" s="183"/>
      <c r="TQY266" s="183"/>
      <c r="TQZ266" s="183"/>
      <c r="TRA266" s="183"/>
      <c r="TRB266" s="183"/>
      <c r="TRC266" s="183"/>
      <c r="TRD266" s="183"/>
      <c r="TRE266" s="183"/>
      <c r="TRF266" s="183"/>
      <c r="TRG266" s="183"/>
      <c r="TRH266" s="183"/>
      <c r="TRI266" s="183"/>
      <c r="TRJ266" s="183"/>
      <c r="TRK266" s="183"/>
      <c r="TRL266" s="183"/>
      <c r="TRM266" s="183"/>
      <c r="TRN266" s="183"/>
      <c r="TRO266" s="183"/>
      <c r="TRP266" s="183"/>
      <c r="TRQ266" s="183"/>
      <c r="TRR266" s="183"/>
      <c r="TRS266" s="183"/>
      <c r="TRT266" s="183"/>
      <c r="TRU266" s="183"/>
      <c r="TRV266" s="183"/>
      <c r="TRW266" s="183"/>
      <c r="TRX266" s="183"/>
      <c r="TRY266" s="183"/>
      <c r="TRZ266" s="183"/>
      <c r="TSA266" s="183"/>
      <c r="TSB266" s="183"/>
      <c r="TSC266" s="183"/>
      <c r="TSD266" s="183"/>
      <c r="TSE266" s="183"/>
      <c r="TSF266" s="183"/>
      <c r="TSG266" s="183"/>
      <c r="TSH266" s="183"/>
      <c r="TSI266" s="183"/>
      <c r="TSJ266" s="183"/>
      <c r="TSK266" s="183"/>
      <c r="TSL266" s="183"/>
      <c r="TSM266" s="183"/>
      <c r="TSN266" s="183"/>
      <c r="TSO266" s="183"/>
      <c r="TSP266" s="183"/>
      <c r="TSQ266" s="183"/>
      <c r="TSR266" s="183"/>
      <c r="TSS266" s="183"/>
      <c r="TST266" s="183"/>
      <c r="TSU266" s="183"/>
      <c r="TSV266" s="183"/>
      <c r="TSW266" s="183"/>
      <c r="TSX266" s="183"/>
      <c r="TSY266" s="183"/>
      <c r="TSZ266" s="183"/>
      <c r="TTA266" s="183"/>
      <c r="TTB266" s="183"/>
      <c r="TTC266" s="183"/>
      <c r="TTD266" s="183"/>
      <c r="TTE266" s="183"/>
      <c r="TTF266" s="183"/>
      <c r="TTG266" s="183"/>
      <c r="TTH266" s="183"/>
      <c r="TTI266" s="183"/>
      <c r="TTJ266" s="183"/>
      <c r="TTK266" s="183"/>
      <c r="TTL266" s="183"/>
      <c r="TTM266" s="183"/>
      <c r="TTN266" s="183"/>
      <c r="TTO266" s="183"/>
      <c r="TTP266" s="183"/>
      <c r="TTQ266" s="183"/>
      <c r="TTR266" s="183"/>
      <c r="TTS266" s="183"/>
      <c r="TTT266" s="183"/>
      <c r="TTU266" s="183"/>
      <c r="TTV266" s="183"/>
      <c r="TTW266" s="183"/>
      <c r="TTX266" s="183"/>
      <c r="TTY266" s="183"/>
      <c r="TTZ266" s="183"/>
      <c r="TUA266" s="183"/>
      <c r="TUB266" s="183"/>
      <c r="TUC266" s="183"/>
      <c r="TUD266" s="183"/>
      <c r="TUE266" s="183"/>
      <c r="TUF266" s="183"/>
      <c r="TUG266" s="183"/>
      <c r="TUH266" s="183"/>
      <c r="TUI266" s="183"/>
      <c r="TUJ266" s="183"/>
      <c r="TUK266" s="183"/>
      <c r="TUL266" s="183"/>
      <c r="TUM266" s="183"/>
      <c r="TUN266" s="183"/>
      <c r="TUO266" s="183"/>
      <c r="TUP266" s="183"/>
      <c r="TUQ266" s="183"/>
      <c r="TUR266" s="183"/>
      <c r="TUS266" s="183"/>
      <c r="TUT266" s="183"/>
      <c r="TUU266" s="183"/>
      <c r="TUV266" s="183"/>
      <c r="TUW266" s="183"/>
      <c r="TUX266" s="183"/>
      <c r="TUY266" s="183"/>
      <c r="TUZ266" s="183"/>
      <c r="TVA266" s="183"/>
      <c r="TVB266" s="183"/>
      <c r="TVC266" s="183"/>
      <c r="TVD266" s="183"/>
      <c r="TVE266" s="183"/>
      <c r="TVF266" s="183"/>
      <c r="TVG266" s="183"/>
      <c r="TVH266" s="183"/>
      <c r="TVI266" s="183"/>
      <c r="TVJ266" s="183"/>
      <c r="TVK266" s="183"/>
      <c r="TVL266" s="183"/>
      <c r="TVM266" s="183"/>
      <c r="TVN266" s="183"/>
      <c r="TVO266" s="183"/>
      <c r="TVP266" s="183"/>
      <c r="TVQ266" s="183"/>
      <c r="TVR266" s="183"/>
      <c r="TVS266" s="183"/>
      <c r="TVT266" s="183"/>
      <c r="TVU266" s="183"/>
      <c r="TVV266" s="183"/>
      <c r="TVW266" s="183"/>
      <c r="TVX266" s="183"/>
      <c r="TVY266" s="183"/>
      <c r="TVZ266" s="183"/>
      <c r="TWA266" s="183"/>
      <c r="TWB266" s="183"/>
      <c r="TWC266" s="183"/>
      <c r="TWD266" s="183"/>
      <c r="TWE266" s="183"/>
      <c r="TWF266" s="183"/>
      <c r="TWG266" s="183"/>
      <c r="TWH266" s="183"/>
      <c r="TWI266" s="183"/>
      <c r="TWJ266" s="183"/>
      <c r="TWK266" s="183"/>
      <c r="TWL266" s="183"/>
      <c r="TWM266" s="183"/>
      <c r="TWN266" s="183"/>
      <c r="TWO266" s="183"/>
      <c r="TWP266" s="183"/>
      <c r="TWQ266" s="183"/>
      <c r="TWR266" s="183"/>
      <c r="TWS266" s="183"/>
      <c r="TWT266" s="183"/>
      <c r="TWU266" s="183"/>
      <c r="TWV266" s="183"/>
      <c r="TWW266" s="183"/>
      <c r="TWX266" s="183"/>
      <c r="TWY266" s="183"/>
      <c r="TWZ266" s="183"/>
      <c r="TXA266" s="183"/>
      <c r="TXB266" s="183"/>
      <c r="TXC266" s="183"/>
      <c r="TXD266" s="183"/>
      <c r="TXE266" s="183"/>
      <c r="TXF266" s="183"/>
      <c r="TXG266" s="183"/>
      <c r="TXH266" s="183"/>
      <c r="TXI266" s="183"/>
      <c r="TXJ266" s="183"/>
      <c r="TXK266" s="183"/>
      <c r="TXL266" s="183"/>
      <c r="TXM266" s="183"/>
      <c r="TXN266" s="183"/>
      <c r="TXO266" s="183"/>
      <c r="TXP266" s="183"/>
      <c r="TXQ266" s="183"/>
      <c r="TXR266" s="183"/>
      <c r="TXS266" s="183"/>
      <c r="TXT266" s="183"/>
      <c r="TXU266" s="183"/>
      <c r="TXV266" s="183"/>
      <c r="TXW266" s="183"/>
      <c r="TXX266" s="183"/>
      <c r="TXY266" s="183"/>
      <c r="TXZ266" s="183"/>
      <c r="TYA266" s="183"/>
      <c r="TYB266" s="183"/>
      <c r="TYC266" s="183"/>
      <c r="TYD266" s="183"/>
      <c r="TYE266" s="183"/>
      <c r="TYF266" s="183"/>
      <c r="TYG266" s="183"/>
      <c r="TYH266" s="183"/>
      <c r="TYI266" s="183"/>
      <c r="TYJ266" s="183"/>
      <c r="TYK266" s="183"/>
      <c r="TYL266" s="183"/>
      <c r="TYM266" s="183"/>
      <c r="TYN266" s="183"/>
      <c r="TYO266" s="183"/>
      <c r="TYP266" s="183"/>
      <c r="TYQ266" s="183"/>
      <c r="TYR266" s="183"/>
      <c r="TYS266" s="183"/>
      <c r="TYT266" s="183"/>
      <c r="TYU266" s="183"/>
      <c r="TYV266" s="183"/>
      <c r="TYW266" s="183"/>
      <c r="TYX266" s="183"/>
      <c r="TYY266" s="183"/>
      <c r="TYZ266" s="183"/>
      <c r="TZA266" s="183"/>
      <c r="TZB266" s="183"/>
      <c r="TZC266" s="183"/>
      <c r="TZD266" s="183"/>
      <c r="TZE266" s="183"/>
      <c r="TZF266" s="183"/>
      <c r="TZG266" s="183"/>
      <c r="TZH266" s="183"/>
      <c r="TZI266" s="183"/>
      <c r="TZJ266" s="183"/>
      <c r="TZK266" s="183"/>
      <c r="TZL266" s="183"/>
      <c r="TZM266" s="183"/>
      <c r="TZN266" s="183"/>
      <c r="TZO266" s="183"/>
      <c r="TZP266" s="183"/>
      <c r="TZQ266" s="183"/>
      <c r="TZR266" s="183"/>
      <c r="TZS266" s="183"/>
      <c r="TZT266" s="183"/>
      <c r="TZU266" s="183"/>
      <c r="TZV266" s="183"/>
      <c r="TZW266" s="183"/>
      <c r="TZX266" s="183"/>
      <c r="TZY266" s="183"/>
      <c r="TZZ266" s="183"/>
      <c r="UAA266" s="183"/>
      <c r="UAB266" s="183"/>
      <c r="UAC266" s="183"/>
      <c r="UAD266" s="183"/>
      <c r="UAE266" s="183"/>
      <c r="UAF266" s="183"/>
      <c r="UAG266" s="183"/>
      <c r="UAH266" s="183"/>
      <c r="UAI266" s="183"/>
      <c r="UAJ266" s="183"/>
      <c r="UAK266" s="183"/>
      <c r="UAL266" s="183"/>
      <c r="UAM266" s="183"/>
      <c r="UAN266" s="183"/>
      <c r="UAO266" s="183"/>
      <c r="UAP266" s="183"/>
      <c r="UAQ266" s="183"/>
      <c r="UAR266" s="183"/>
      <c r="UAS266" s="183"/>
      <c r="UAT266" s="183"/>
      <c r="UAU266" s="183"/>
      <c r="UAV266" s="183"/>
      <c r="UAW266" s="183"/>
      <c r="UAX266" s="183"/>
      <c r="UAY266" s="183"/>
      <c r="UAZ266" s="183"/>
      <c r="UBA266" s="183"/>
      <c r="UBB266" s="183"/>
      <c r="UBC266" s="183"/>
      <c r="UBD266" s="183"/>
      <c r="UBE266" s="183"/>
      <c r="UBF266" s="183"/>
      <c r="UBG266" s="183"/>
      <c r="UBH266" s="183"/>
      <c r="UBI266" s="183"/>
      <c r="UBJ266" s="183"/>
      <c r="UBK266" s="183"/>
      <c r="UBL266" s="183"/>
      <c r="UBM266" s="183"/>
      <c r="UBN266" s="183"/>
      <c r="UBO266" s="183"/>
      <c r="UBP266" s="183"/>
      <c r="UBQ266" s="183"/>
      <c r="UBR266" s="183"/>
      <c r="UBS266" s="183"/>
      <c r="UBT266" s="183"/>
      <c r="UBU266" s="183"/>
      <c r="UBV266" s="183"/>
      <c r="UBW266" s="183"/>
      <c r="UBX266" s="183"/>
      <c r="UBY266" s="183"/>
      <c r="UBZ266" s="183"/>
      <c r="UCA266" s="183"/>
      <c r="UCB266" s="183"/>
      <c r="UCC266" s="183"/>
      <c r="UCD266" s="183"/>
      <c r="UCE266" s="183"/>
      <c r="UCF266" s="183"/>
      <c r="UCG266" s="183"/>
      <c r="UCH266" s="183"/>
      <c r="UCI266" s="183"/>
      <c r="UCJ266" s="183"/>
      <c r="UCK266" s="183"/>
      <c r="UCL266" s="183"/>
      <c r="UCM266" s="183"/>
      <c r="UCN266" s="183"/>
      <c r="UCO266" s="183"/>
      <c r="UCP266" s="183"/>
      <c r="UCQ266" s="183"/>
      <c r="UCR266" s="183"/>
      <c r="UCS266" s="183"/>
      <c r="UCT266" s="183"/>
      <c r="UCU266" s="183"/>
      <c r="UCV266" s="183"/>
      <c r="UCW266" s="183"/>
      <c r="UCX266" s="183"/>
      <c r="UCY266" s="183"/>
      <c r="UCZ266" s="183"/>
      <c r="UDA266" s="183"/>
      <c r="UDB266" s="183"/>
      <c r="UDC266" s="183"/>
      <c r="UDD266" s="183"/>
      <c r="UDE266" s="183"/>
      <c r="UDF266" s="183"/>
      <c r="UDG266" s="183"/>
      <c r="UDH266" s="183"/>
      <c r="UDI266" s="183"/>
      <c r="UDJ266" s="183"/>
      <c r="UDK266" s="183"/>
      <c r="UDL266" s="183"/>
      <c r="UDM266" s="183"/>
      <c r="UDN266" s="183"/>
      <c r="UDO266" s="183"/>
      <c r="UDP266" s="183"/>
      <c r="UDQ266" s="183"/>
      <c r="UDR266" s="183"/>
      <c r="UDS266" s="183"/>
      <c r="UDT266" s="183"/>
      <c r="UDU266" s="183"/>
      <c r="UDV266" s="183"/>
      <c r="UDW266" s="183"/>
      <c r="UDX266" s="183"/>
      <c r="UDY266" s="183"/>
      <c r="UDZ266" s="183"/>
      <c r="UEA266" s="183"/>
      <c r="UEB266" s="183"/>
      <c r="UEC266" s="183"/>
      <c r="UED266" s="183"/>
      <c r="UEE266" s="183"/>
      <c r="UEF266" s="183"/>
      <c r="UEG266" s="183"/>
      <c r="UEH266" s="183"/>
      <c r="UEI266" s="183"/>
      <c r="UEJ266" s="183"/>
      <c r="UEK266" s="183"/>
      <c r="UEL266" s="183"/>
      <c r="UEM266" s="183"/>
      <c r="UEN266" s="183"/>
      <c r="UEO266" s="183"/>
      <c r="UEP266" s="183"/>
      <c r="UEQ266" s="183"/>
      <c r="UER266" s="183"/>
      <c r="UES266" s="183"/>
      <c r="UET266" s="183"/>
      <c r="UEU266" s="183"/>
      <c r="UEV266" s="183"/>
      <c r="UEW266" s="183"/>
      <c r="UEX266" s="183"/>
      <c r="UEY266" s="183"/>
      <c r="UEZ266" s="183"/>
      <c r="UFA266" s="183"/>
      <c r="UFB266" s="183"/>
      <c r="UFC266" s="183"/>
      <c r="UFD266" s="183"/>
      <c r="UFE266" s="183"/>
      <c r="UFF266" s="183"/>
      <c r="UFG266" s="183"/>
      <c r="UFH266" s="183"/>
      <c r="UFI266" s="183"/>
      <c r="UFJ266" s="183"/>
      <c r="UFK266" s="183"/>
      <c r="UFL266" s="183"/>
      <c r="UFM266" s="183"/>
      <c r="UFN266" s="183"/>
      <c r="UFO266" s="183"/>
      <c r="UFP266" s="183"/>
      <c r="UFQ266" s="183"/>
      <c r="UFR266" s="183"/>
      <c r="UFS266" s="183"/>
      <c r="UFT266" s="183"/>
      <c r="UFU266" s="183"/>
      <c r="UFV266" s="183"/>
      <c r="UFW266" s="183"/>
      <c r="UFX266" s="183"/>
      <c r="UFY266" s="183"/>
      <c r="UFZ266" s="183"/>
      <c r="UGA266" s="183"/>
      <c r="UGB266" s="183"/>
      <c r="UGC266" s="183"/>
      <c r="UGD266" s="183"/>
      <c r="UGE266" s="183"/>
      <c r="UGF266" s="183"/>
      <c r="UGG266" s="183"/>
      <c r="UGH266" s="183"/>
      <c r="UGI266" s="183"/>
      <c r="UGJ266" s="183"/>
      <c r="UGK266" s="183"/>
      <c r="UGL266" s="183"/>
      <c r="UGM266" s="183"/>
      <c r="UGN266" s="183"/>
      <c r="UGO266" s="183"/>
      <c r="UGP266" s="183"/>
      <c r="UGQ266" s="183"/>
      <c r="UGR266" s="183"/>
      <c r="UGS266" s="183"/>
      <c r="UGT266" s="183"/>
      <c r="UGU266" s="183"/>
      <c r="UGV266" s="183"/>
      <c r="UGW266" s="183"/>
      <c r="UGX266" s="183"/>
      <c r="UGY266" s="183"/>
      <c r="UGZ266" s="183"/>
      <c r="UHA266" s="183"/>
      <c r="UHB266" s="183"/>
      <c r="UHC266" s="183"/>
      <c r="UHD266" s="183"/>
      <c r="UHE266" s="183"/>
      <c r="UHF266" s="183"/>
      <c r="UHG266" s="183"/>
      <c r="UHH266" s="183"/>
      <c r="UHI266" s="183"/>
      <c r="UHJ266" s="183"/>
      <c r="UHK266" s="183"/>
      <c r="UHL266" s="183"/>
      <c r="UHM266" s="183"/>
      <c r="UHN266" s="183"/>
      <c r="UHO266" s="183"/>
      <c r="UHP266" s="183"/>
      <c r="UHQ266" s="183"/>
      <c r="UHR266" s="183"/>
      <c r="UHS266" s="183"/>
      <c r="UHT266" s="183"/>
      <c r="UHU266" s="183"/>
      <c r="UHV266" s="183"/>
      <c r="UHW266" s="183"/>
      <c r="UHX266" s="183"/>
      <c r="UHY266" s="183"/>
      <c r="UHZ266" s="183"/>
      <c r="UIA266" s="183"/>
      <c r="UIB266" s="183"/>
      <c r="UIC266" s="183"/>
      <c r="UID266" s="183"/>
      <c r="UIE266" s="183"/>
      <c r="UIF266" s="183"/>
      <c r="UIG266" s="183"/>
      <c r="UIH266" s="183"/>
      <c r="UII266" s="183"/>
      <c r="UIJ266" s="183"/>
      <c r="UIK266" s="183"/>
      <c r="UIL266" s="183"/>
      <c r="UIM266" s="183"/>
      <c r="UIN266" s="183"/>
      <c r="UIO266" s="183"/>
      <c r="UIP266" s="183"/>
      <c r="UIQ266" s="183"/>
      <c r="UIR266" s="183"/>
      <c r="UIS266" s="183"/>
      <c r="UIT266" s="183"/>
      <c r="UIU266" s="183"/>
      <c r="UIV266" s="183"/>
      <c r="UIW266" s="183"/>
      <c r="UIX266" s="183"/>
      <c r="UIY266" s="183"/>
      <c r="UIZ266" s="183"/>
      <c r="UJA266" s="183"/>
      <c r="UJB266" s="183"/>
      <c r="UJC266" s="183"/>
      <c r="UJD266" s="183"/>
      <c r="UJE266" s="183"/>
      <c r="UJF266" s="183"/>
      <c r="UJG266" s="183"/>
      <c r="UJH266" s="183"/>
      <c r="UJI266" s="183"/>
      <c r="UJJ266" s="183"/>
      <c r="UJK266" s="183"/>
      <c r="UJL266" s="183"/>
      <c r="UJM266" s="183"/>
      <c r="UJN266" s="183"/>
      <c r="UJO266" s="183"/>
      <c r="UJP266" s="183"/>
      <c r="UJQ266" s="183"/>
      <c r="UJR266" s="183"/>
      <c r="UJS266" s="183"/>
      <c r="UJT266" s="183"/>
      <c r="UJU266" s="183"/>
      <c r="UJV266" s="183"/>
      <c r="UJW266" s="183"/>
      <c r="UJX266" s="183"/>
      <c r="UJY266" s="183"/>
      <c r="UJZ266" s="183"/>
      <c r="UKA266" s="183"/>
      <c r="UKB266" s="183"/>
      <c r="UKC266" s="183"/>
      <c r="UKD266" s="183"/>
      <c r="UKE266" s="183"/>
      <c r="UKF266" s="183"/>
      <c r="UKG266" s="183"/>
      <c r="UKH266" s="183"/>
      <c r="UKI266" s="183"/>
      <c r="UKJ266" s="183"/>
      <c r="UKK266" s="183"/>
      <c r="UKL266" s="183"/>
      <c r="UKM266" s="183"/>
      <c r="UKN266" s="183"/>
      <c r="UKO266" s="183"/>
      <c r="UKP266" s="183"/>
      <c r="UKQ266" s="183"/>
      <c r="UKR266" s="183"/>
      <c r="UKS266" s="183"/>
      <c r="UKT266" s="183"/>
      <c r="UKU266" s="183"/>
      <c r="UKV266" s="183"/>
      <c r="UKW266" s="183"/>
      <c r="UKX266" s="183"/>
      <c r="UKY266" s="183"/>
      <c r="UKZ266" s="183"/>
      <c r="ULA266" s="183"/>
      <c r="ULB266" s="183"/>
      <c r="ULC266" s="183"/>
      <c r="ULD266" s="183"/>
      <c r="ULE266" s="183"/>
      <c r="ULF266" s="183"/>
      <c r="ULG266" s="183"/>
      <c r="ULH266" s="183"/>
      <c r="ULI266" s="183"/>
      <c r="ULJ266" s="183"/>
      <c r="ULK266" s="183"/>
      <c r="ULL266" s="183"/>
      <c r="ULM266" s="183"/>
      <c r="ULN266" s="183"/>
      <c r="ULO266" s="183"/>
      <c r="ULP266" s="183"/>
      <c r="ULQ266" s="183"/>
      <c r="ULR266" s="183"/>
      <c r="ULS266" s="183"/>
      <c r="ULT266" s="183"/>
      <c r="ULU266" s="183"/>
      <c r="ULV266" s="183"/>
      <c r="ULW266" s="183"/>
      <c r="ULX266" s="183"/>
      <c r="ULY266" s="183"/>
      <c r="ULZ266" s="183"/>
      <c r="UMA266" s="183"/>
      <c r="UMB266" s="183"/>
      <c r="UMC266" s="183"/>
      <c r="UMD266" s="183"/>
      <c r="UME266" s="183"/>
      <c r="UMF266" s="183"/>
      <c r="UMG266" s="183"/>
      <c r="UMH266" s="183"/>
      <c r="UMI266" s="183"/>
      <c r="UMJ266" s="183"/>
      <c r="UMK266" s="183"/>
      <c r="UML266" s="183"/>
      <c r="UMM266" s="183"/>
      <c r="UMN266" s="183"/>
      <c r="UMO266" s="183"/>
      <c r="UMP266" s="183"/>
      <c r="UMQ266" s="183"/>
      <c r="UMR266" s="183"/>
      <c r="UMS266" s="183"/>
      <c r="UMT266" s="183"/>
      <c r="UMU266" s="183"/>
      <c r="UMV266" s="183"/>
      <c r="UMW266" s="183"/>
      <c r="UMX266" s="183"/>
      <c r="UMY266" s="183"/>
      <c r="UMZ266" s="183"/>
      <c r="UNA266" s="183"/>
      <c r="UNB266" s="183"/>
      <c r="UNC266" s="183"/>
      <c r="UND266" s="183"/>
      <c r="UNE266" s="183"/>
      <c r="UNF266" s="183"/>
      <c r="UNG266" s="183"/>
      <c r="UNH266" s="183"/>
      <c r="UNI266" s="183"/>
      <c r="UNJ266" s="183"/>
      <c r="UNK266" s="183"/>
      <c r="UNL266" s="183"/>
      <c r="UNM266" s="183"/>
      <c r="UNN266" s="183"/>
      <c r="UNO266" s="183"/>
      <c r="UNP266" s="183"/>
      <c r="UNQ266" s="183"/>
      <c r="UNR266" s="183"/>
      <c r="UNS266" s="183"/>
      <c r="UNT266" s="183"/>
      <c r="UNU266" s="183"/>
      <c r="UNV266" s="183"/>
      <c r="UNW266" s="183"/>
      <c r="UNX266" s="183"/>
      <c r="UNY266" s="183"/>
      <c r="UNZ266" s="183"/>
      <c r="UOA266" s="183"/>
      <c r="UOB266" s="183"/>
      <c r="UOC266" s="183"/>
      <c r="UOD266" s="183"/>
      <c r="UOE266" s="183"/>
      <c r="UOF266" s="183"/>
      <c r="UOG266" s="183"/>
      <c r="UOH266" s="183"/>
      <c r="UOI266" s="183"/>
      <c r="UOJ266" s="183"/>
      <c r="UOK266" s="183"/>
      <c r="UOL266" s="183"/>
      <c r="UOM266" s="183"/>
      <c r="UON266" s="183"/>
      <c r="UOO266" s="183"/>
      <c r="UOP266" s="183"/>
      <c r="UOQ266" s="183"/>
      <c r="UOR266" s="183"/>
      <c r="UOS266" s="183"/>
      <c r="UOT266" s="183"/>
      <c r="UOU266" s="183"/>
      <c r="UOV266" s="183"/>
      <c r="UOW266" s="183"/>
      <c r="UOX266" s="183"/>
      <c r="UOY266" s="183"/>
      <c r="UOZ266" s="183"/>
      <c r="UPA266" s="183"/>
      <c r="UPB266" s="183"/>
      <c r="UPC266" s="183"/>
      <c r="UPD266" s="183"/>
      <c r="UPE266" s="183"/>
      <c r="UPF266" s="183"/>
      <c r="UPG266" s="183"/>
      <c r="UPH266" s="183"/>
      <c r="UPI266" s="183"/>
      <c r="UPJ266" s="183"/>
      <c r="UPK266" s="183"/>
      <c r="UPL266" s="183"/>
      <c r="UPM266" s="183"/>
      <c r="UPN266" s="183"/>
      <c r="UPO266" s="183"/>
      <c r="UPP266" s="183"/>
      <c r="UPQ266" s="183"/>
      <c r="UPR266" s="183"/>
      <c r="UPS266" s="183"/>
      <c r="UPT266" s="183"/>
      <c r="UPU266" s="183"/>
      <c r="UPV266" s="183"/>
      <c r="UPW266" s="183"/>
      <c r="UPX266" s="183"/>
      <c r="UPY266" s="183"/>
      <c r="UPZ266" s="183"/>
      <c r="UQA266" s="183"/>
      <c r="UQB266" s="183"/>
      <c r="UQC266" s="183"/>
      <c r="UQD266" s="183"/>
      <c r="UQE266" s="183"/>
      <c r="UQF266" s="183"/>
      <c r="UQG266" s="183"/>
      <c r="UQH266" s="183"/>
      <c r="UQI266" s="183"/>
      <c r="UQJ266" s="183"/>
      <c r="UQK266" s="183"/>
      <c r="UQL266" s="183"/>
      <c r="UQM266" s="183"/>
      <c r="UQN266" s="183"/>
      <c r="UQO266" s="183"/>
      <c r="UQP266" s="183"/>
      <c r="UQQ266" s="183"/>
      <c r="UQR266" s="183"/>
      <c r="UQS266" s="183"/>
      <c r="UQT266" s="183"/>
      <c r="UQU266" s="183"/>
      <c r="UQV266" s="183"/>
      <c r="UQW266" s="183"/>
      <c r="UQX266" s="183"/>
      <c r="UQY266" s="183"/>
      <c r="UQZ266" s="183"/>
      <c r="URA266" s="183"/>
      <c r="URB266" s="183"/>
      <c r="URC266" s="183"/>
      <c r="URD266" s="183"/>
      <c r="URE266" s="183"/>
      <c r="URF266" s="183"/>
      <c r="URG266" s="183"/>
      <c r="URH266" s="183"/>
      <c r="URI266" s="183"/>
      <c r="URJ266" s="183"/>
      <c r="URK266" s="183"/>
      <c r="URL266" s="183"/>
      <c r="URM266" s="183"/>
      <c r="URN266" s="183"/>
      <c r="URO266" s="183"/>
      <c r="URP266" s="183"/>
      <c r="URQ266" s="183"/>
      <c r="URR266" s="183"/>
      <c r="URS266" s="183"/>
      <c r="URT266" s="183"/>
      <c r="URU266" s="183"/>
      <c r="URV266" s="183"/>
      <c r="URW266" s="183"/>
      <c r="URX266" s="183"/>
      <c r="URY266" s="183"/>
      <c r="URZ266" s="183"/>
      <c r="USA266" s="183"/>
      <c r="USB266" s="183"/>
      <c r="USC266" s="183"/>
      <c r="USD266" s="183"/>
      <c r="USE266" s="183"/>
      <c r="USF266" s="183"/>
      <c r="USG266" s="183"/>
      <c r="USH266" s="183"/>
      <c r="USI266" s="183"/>
      <c r="USJ266" s="183"/>
      <c r="USK266" s="183"/>
      <c r="USL266" s="183"/>
      <c r="USM266" s="183"/>
      <c r="USN266" s="183"/>
      <c r="USO266" s="183"/>
      <c r="USP266" s="183"/>
      <c r="USQ266" s="183"/>
      <c r="USR266" s="183"/>
      <c r="USS266" s="183"/>
      <c r="UST266" s="183"/>
      <c r="USU266" s="183"/>
      <c r="USV266" s="183"/>
      <c r="USW266" s="183"/>
      <c r="USX266" s="183"/>
      <c r="USY266" s="183"/>
      <c r="USZ266" s="183"/>
      <c r="UTA266" s="183"/>
      <c r="UTB266" s="183"/>
      <c r="UTC266" s="183"/>
      <c r="UTD266" s="183"/>
      <c r="UTE266" s="183"/>
      <c r="UTF266" s="183"/>
      <c r="UTG266" s="183"/>
      <c r="UTH266" s="183"/>
      <c r="UTI266" s="183"/>
      <c r="UTJ266" s="183"/>
      <c r="UTK266" s="183"/>
      <c r="UTL266" s="183"/>
      <c r="UTM266" s="183"/>
      <c r="UTN266" s="183"/>
      <c r="UTO266" s="183"/>
      <c r="UTP266" s="183"/>
      <c r="UTQ266" s="183"/>
      <c r="UTR266" s="183"/>
      <c r="UTS266" s="183"/>
      <c r="UTT266" s="183"/>
      <c r="UTU266" s="183"/>
      <c r="UTV266" s="183"/>
      <c r="UTW266" s="183"/>
      <c r="UTX266" s="183"/>
      <c r="UTY266" s="183"/>
      <c r="UTZ266" s="183"/>
      <c r="UUA266" s="183"/>
      <c r="UUB266" s="183"/>
      <c r="UUC266" s="183"/>
      <c r="UUD266" s="183"/>
      <c r="UUE266" s="183"/>
      <c r="UUF266" s="183"/>
      <c r="UUG266" s="183"/>
      <c r="UUH266" s="183"/>
      <c r="UUI266" s="183"/>
      <c r="UUJ266" s="183"/>
      <c r="UUK266" s="183"/>
      <c r="UUL266" s="183"/>
      <c r="UUM266" s="183"/>
      <c r="UUN266" s="183"/>
      <c r="UUO266" s="183"/>
      <c r="UUP266" s="183"/>
      <c r="UUQ266" s="183"/>
      <c r="UUR266" s="183"/>
      <c r="UUS266" s="183"/>
      <c r="UUT266" s="183"/>
      <c r="UUU266" s="183"/>
      <c r="UUV266" s="183"/>
      <c r="UUW266" s="183"/>
      <c r="UUX266" s="183"/>
      <c r="UUY266" s="183"/>
      <c r="UUZ266" s="183"/>
      <c r="UVA266" s="183"/>
      <c r="UVB266" s="183"/>
      <c r="UVC266" s="183"/>
      <c r="UVD266" s="183"/>
      <c r="UVE266" s="183"/>
      <c r="UVF266" s="183"/>
      <c r="UVG266" s="183"/>
      <c r="UVH266" s="183"/>
      <c r="UVI266" s="183"/>
      <c r="UVJ266" s="183"/>
      <c r="UVK266" s="183"/>
      <c r="UVL266" s="183"/>
      <c r="UVM266" s="183"/>
      <c r="UVN266" s="183"/>
      <c r="UVO266" s="183"/>
      <c r="UVP266" s="183"/>
      <c r="UVQ266" s="183"/>
      <c r="UVR266" s="183"/>
      <c r="UVS266" s="183"/>
      <c r="UVT266" s="183"/>
      <c r="UVU266" s="183"/>
      <c r="UVV266" s="183"/>
      <c r="UVW266" s="183"/>
      <c r="UVX266" s="183"/>
      <c r="UVY266" s="183"/>
      <c r="UVZ266" s="183"/>
      <c r="UWA266" s="183"/>
      <c r="UWB266" s="183"/>
      <c r="UWC266" s="183"/>
      <c r="UWD266" s="183"/>
      <c r="UWE266" s="183"/>
      <c r="UWF266" s="183"/>
      <c r="UWG266" s="183"/>
      <c r="UWH266" s="183"/>
      <c r="UWI266" s="183"/>
      <c r="UWJ266" s="183"/>
      <c r="UWK266" s="183"/>
      <c r="UWL266" s="183"/>
      <c r="UWM266" s="183"/>
      <c r="UWN266" s="183"/>
      <c r="UWO266" s="183"/>
      <c r="UWP266" s="183"/>
      <c r="UWQ266" s="183"/>
      <c r="UWR266" s="183"/>
      <c r="UWS266" s="183"/>
      <c r="UWT266" s="183"/>
      <c r="UWU266" s="183"/>
      <c r="UWV266" s="183"/>
      <c r="UWW266" s="183"/>
      <c r="UWX266" s="183"/>
      <c r="UWY266" s="183"/>
      <c r="UWZ266" s="183"/>
      <c r="UXA266" s="183"/>
      <c r="UXB266" s="183"/>
      <c r="UXC266" s="183"/>
      <c r="UXD266" s="183"/>
      <c r="UXE266" s="183"/>
      <c r="UXF266" s="183"/>
      <c r="UXG266" s="183"/>
      <c r="UXH266" s="183"/>
      <c r="UXI266" s="183"/>
      <c r="UXJ266" s="183"/>
      <c r="UXK266" s="183"/>
      <c r="UXL266" s="183"/>
      <c r="UXM266" s="183"/>
      <c r="UXN266" s="183"/>
      <c r="UXO266" s="183"/>
      <c r="UXP266" s="183"/>
      <c r="UXQ266" s="183"/>
      <c r="UXR266" s="183"/>
      <c r="UXS266" s="183"/>
      <c r="UXT266" s="183"/>
      <c r="UXU266" s="183"/>
      <c r="UXV266" s="183"/>
      <c r="UXW266" s="183"/>
      <c r="UXX266" s="183"/>
      <c r="UXY266" s="183"/>
      <c r="UXZ266" s="183"/>
      <c r="UYA266" s="183"/>
      <c r="UYB266" s="183"/>
      <c r="UYC266" s="183"/>
      <c r="UYD266" s="183"/>
      <c r="UYE266" s="183"/>
      <c r="UYF266" s="183"/>
      <c r="UYG266" s="183"/>
      <c r="UYH266" s="183"/>
      <c r="UYI266" s="183"/>
      <c r="UYJ266" s="183"/>
      <c r="UYK266" s="183"/>
      <c r="UYL266" s="183"/>
      <c r="UYM266" s="183"/>
      <c r="UYN266" s="183"/>
      <c r="UYO266" s="183"/>
      <c r="UYP266" s="183"/>
      <c r="UYQ266" s="183"/>
      <c r="UYR266" s="183"/>
      <c r="UYS266" s="183"/>
      <c r="UYT266" s="183"/>
      <c r="UYU266" s="183"/>
      <c r="UYV266" s="183"/>
      <c r="UYW266" s="183"/>
      <c r="UYX266" s="183"/>
      <c r="UYY266" s="183"/>
      <c r="UYZ266" s="183"/>
      <c r="UZA266" s="183"/>
      <c r="UZB266" s="183"/>
      <c r="UZC266" s="183"/>
      <c r="UZD266" s="183"/>
      <c r="UZE266" s="183"/>
      <c r="UZF266" s="183"/>
      <c r="UZG266" s="183"/>
      <c r="UZH266" s="183"/>
      <c r="UZI266" s="183"/>
      <c r="UZJ266" s="183"/>
      <c r="UZK266" s="183"/>
      <c r="UZL266" s="183"/>
      <c r="UZM266" s="183"/>
      <c r="UZN266" s="183"/>
      <c r="UZO266" s="183"/>
      <c r="UZP266" s="183"/>
      <c r="UZQ266" s="183"/>
      <c r="UZR266" s="183"/>
      <c r="UZS266" s="183"/>
      <c r="UZT266" s="183"/>
      <c r="UZU266" s="183"/>
      <c r="UZV266" s="183"/>
      <c r="UZW266" s="183"/>
      <c r="UZX266" s="183"/>
      <c r="UZY266" s="183"/>
      <c r="UZZ266" s="183"/>
      <c r="VAA266" s="183"/>
      <c r="VAB266" s="183"/>
      <c r="VAC266" s="183"/>
      <c r="VAD266" s="183"/>
      <c r="VAE266" s="183"/>
      <c r="VAF266" s="183"/>
      <c r="VAG266" s="183"/>
      <c r="VAH266" s="183"/>
      <c r="VAI266" s="183"/>
      <c r="VAJ266" s="183"/>
      <c r="VAK266" s="183"/>
      <c r="VAL266" s="183"/>
      <c r="VAM266" s="183"/>
      <c r="VAN266" s="183"/>
      <c r="VAO266" s="183"/>
      <c r="VAP266" s="183"/>
      <c r="VAQ266" s="183"/>
      <c r="VAR266" s="183"/>
      <c r="VAS266" s="183"/>
      <c r="VAT266" s="183"/>
      <c r="VAU266" s="183"/>
      <c r="VAV266" s="183"/>
      <c r="VAW266" s="183"/>
      <c r="VAX266" s="183"/>
      <c r="VAY266" s="183"/>
      <c r="VAZ266" s="183"/>
      <c r="VBA266" s="183"/>
      <c r="VBB266" s="183"/>
      <c r="VBC266" s="183"/>
      <c r="VBD266" s="183"/>
      <c r="VBE266" s="183"/>
      <c r="VBF266" s="183"/>
      <c r="VBG266" s="183"/>
      <c r="VBH266" s="183"/>
      <c r="VBI266" s="183"/>
      <c r="VBJ266" s="183"/>
      <c r="VBK266" s="183"/>
      <c r="VBL266" s="183"/>
      <c r="VBM266" s="183"/>
      <c r="VBN266" s="183"/>
      <c r="VBO266" s="183"/>
      <c r="VBP266" s="183"/>
      <c r="VBQ266" s="183"/>
      <c r="VBR266" s="183"/>
      <c r="VBS266" s="183"/>
      <c r="VBT266" s="183"/>
      <c r="VBU266" s="183"/>
      <c r="VBV266" s="183"/>
      <c r="VBW266" s="183"/>
      <c r="VBX266" s="183"/>
      <c r="VBY266" s="183"/>
      <c r="VBZ266" s="183"/>
      <c r="VCA266" s="183"/>
      <c r="VCB266" s="183"/>
      <c r="VCC266" s="183"/>
      <c r="VCD266" s="183"/>
      <c r="VCE266" s="183"/>
      <c r="VCF266" s="183"/>
      <c r="VCG266" s="183"/>
      <c r="VCH266" s="183"/>
      <c r="VCI266" s="183"/>
      <c r="VCJ266" s="183"/>
      <c r="VCK266" s="183"/>
      <c r="VCL266" s="183"/>
      <c r="VCM266" s="183"/>
      <c r="VCN266" s="183"/>
      <c r="VCO266" s="183"/>
      <c r="VCP266" s="183"/>
      <c r="VCQ266" s="183"/>
      <c r="VCR266" s="183"/>
      <c r="VCS266" s="183"/>
      <c r="VCT266" s="183"/>
      <c r="VCU266" s="183"/>
      <c r="VCV266" s="183"/>
      <c r="VCW266" s="183"/>
      <c r="VCX266" s="183"/>
      <c r="VCY266" s="183"/>
      <c r="VCZ266" s="183"/>
      <c r="VDA266" s="183"/>
      <c r="VDB266" s="183"/>
      <c r="VDC266" s="183"/>
      <c r="VDD266" s="183"/>
      <c r="VDE266" s="183"/>
      <c r="VDF266" s="183"/>
      <c r="VDG266" s="183"/>
      <c r="VDH266" s="183"/>
      <c r="VDI266" s="183"/>
      <c r="VDJ266" s="183"/>
      <c r="VDK266" s="183"/>
      <c r="VDL266" s="183"/>
      <c r="VDM266" s="183"/>
      <c r="VDN266" s="183"/>
      <c r="VDO266" s="183"/>
      <c r="VDP266" s="183"/>
      <c r="VDQ266" s="183"/>
      <c r="VDR266" s="183"/>
      <c r="VDS266" s="183"/>
      <c r="VDT266" s="183"/>
      <c r="VDU266" s="183"/>
      <c r="VDV266" s="183"/>
      <c r="VDW266" s="183"/>
      <c r="VDX266" s="183"/>
      <c r="VDY266" s="183"/>
      <c r="VDZ266" s="183"/>
      <c r="VEA266" s="183"/>
      <c r="VEB266" s="183"/>
      <c r="VEC266" s="183"/>
      <c r="VED266" s="183"/>
      <c r="VEE266" s="183"/>
      <c r="VEF266" s="183"/>
      <c r="VEG266" s="183"/>
      <c r="VEH266" s="183"/>
      <c r="VEI266" s="183"/>
      <c r="VEJ266" s="183"/>
      <c r="VEK266" s="183"/>
      <c r="VEL266" s="183"/>
      <c r="VEM266" s="183"/>
      <c r="VEN266" s="183"/>
      <c r="VEO266" s="183"/>
      <c r="VEP266" s="183"/>
      <c r="VEQ266" s="183"/>
      <c r="VER266" s="183"/>
      <c r="VES266" s="183"/>
      <c r="VET266" s="183"/>
      <c r="VEU266" s="183"/>
      <c r="VEV266" s="183"/>
      <c r="VEW266" s="183"/>
      <c r="VEX266" s="183"/>
      <c r="VEY266" s="183"/>
      <c r="VEZ266" s="183"/>
      <c r="VFA266" s="183"/>
      <c r="VFB266" s="183"/>
      <c r="VFC266" s="183"/>
      <c r="VFD266" s="183"/>
      <c r="VFE266" s="183"/>
      <c r="VFF266" s="183"/>
      <c r="VFG266" s="183"/>
      <c r="VFH266" s="183"/>
      <c r="VFI266" s="183"/>
      <c r="VFJ266" s="183"/>
      <c r="VFK266" s="183"/>
      <c r="VFL266" s="183"/>
      <c r="VFM266" s="183"/>
      <c r="VFN266" s="183"/>
      <c r="VFO266" s="183"/>
      <c r="VFP266" s="183"/>
      <c r="VFQ266" s="183"/>
      <c r="VFR266" s="183"/>
      <c r="VFS266" s="183"/>
      <c r="VFT266" s="183"/>
      <c r="VFU266" s="183"/>
      <c r="VFV266" s="183"/>
      <c r="VFW266" s="183"/>
      <c r="VFX266" s="183"/>
      <c r="VFY266" s="183"/>
      <c r="VFZ266" s="183"/>
      <c r="VGA266" s="183"/>
      <c r="VGB266" s="183"/>
      <c r="VGC266" s="183"/>
      <c r="VGD266" s="183"/>
      <c r="VGE266" s="183"/>
      <c r="VGF266" s="183"/>
      <c r="VGG266" s="183"/>
      <c r="VGH266" s="183"/>
      <c r="VGI266" s="183"/>
      <c r="VGJ266" s="183"/>
      <c r="VGK266" s="183"/>
      <c r="VGL266" s="183"/>
      <c r="VGM266" s="183"/>
      <c r="VGN266" s="183"/>
      <c r="VGO266" s="183"/>
      <c r="VGP266" s="183"/>
      <c r="VGQ266" s="183"/>
      <c r="VGR266" s="183"/>
      <c r="VGS266" s="183"/>
      <c r="VGT266" s="183"/>
      <c r="VGU266" s="183"/>
      <c r="VGV266" s="183"/>
      <c r="VGW266" s="183"/>
      <c r="VGX266" s="183"/>
      <c r="VGY266" s="183"/>
      <c r="VGZ266" s="183"/>
      <c r="VHA266" s="183"/>
      <c r="VHB266" s="183"/>
      <c r="VHC266" s="183"/>
      <c r="VHD266" s="183"/>
      <c r="VHE266" s="183"/>
      <c r="VHF266" s="183"/>
      <c r="VHG266" s="183"/>
      <c r="VHH266" s="183"/>
      <c r="VHI266" s="183"/>
      <c r="VHJ266" s="183"/>
      <c r="VHK266" s="183"/>
      <c r="VHL266" s="183"/>
      <c r="VHM266" s="183"/>
      <c r="VHN266" s="183"/>
      <c r="VHO266" s="183"/>
      <c r="VHP266" s="183"/>
      <c r="VHQ266" s="183"/>
      <c r="VHR266" s="183"/>
      <c r="VHS266" s="183"/>
      <c r="VHT266" s="183"/>
      <c r="VHU266" s="183"/>
      <c r="VHV266" s="183"/>
      <c r="VHW266" s="183"/>
      <c r="VHX266" s="183"/>
      <c r="VHY266" s="183"/>
      <c r="VHZ266" s="183"/>
      <c r="VIA266" s="183"/>
      <c r="VIB266" s="183"/>
      <c r="VIC266" s="183"/>
      <c r="VID266" s="183"/>
      <c r="VIE266" s="183"/>
      <c r="VIF266" s="183"/>
      <c r="VIG266" s="183"/>
      <c r="VIH266" s="183"/>
      <c r="VII266" s="183"/>
      <c r="VIJ266" s="183"/>
      <c r="VIK266" s="183"/>
      <c r="VIL266" s="183"/>
      <c r="VIM266" s="183"/>
      <c r="VIN266" s="183"/>
      <c r="VIO266" s="183"/>
      <c r="VIP266" s="183"/>
      <c r="VIQ266" s="183"/>
      <c r="VIR266" s="183"/>
      <c r="VIS266" s="183"/>
      <c r="VIT266" s="183"/>
      <c r="VIU266" s="183"/>
      <c r="VIV266" s="183"/>
      <c r="VIW266" s="183"/>
      <c r="VIX266" s="183"/>
      <c r="VIY266" s="183"/>
      <c r="VIZ266" s="183"/>
      <c r="VJA266" s="183"/>
      <c r="VJB266" s="183"/>
      <c r="VJC266" s="183"/>
      <c r="VJD266" s="183"/>
      <c r="VJE266" s="183"/>
      <c r="VJF266" s="183"/>
      <c r="VJG266" s="183"/>
      <c r="VJH266" s="183"/>
      <c r="VJI266" s="183"/>
      <c r="VJJ266" s="183"/>
      <c r="VJK266" s="183"/>
      <c r="VJL266" s="183"/>
      <c r="VJM266" s="183"/>
      <c r="VJN266" s="183"/>
      <c r="VJO266" s="183"/>
      <c r="VJP266" s="183"/>
      <c r="VJQ266" s="183"/>
      <c r="VJR266" s="183"/>
      <c r="VJS266" s="183"/>
      <c r="VJT266" s="183"/>
      <c r="VJU266" s="183"/>
      <c r="VJV266" s="183"/>
      <c r="VJW266" s="183"/>
      <c r="VJX266" s="183"/>
      <c r="VJY266" s="183"/>
      <c r="VJZ266" s="183"/>
      <c r="VKA266" s="183"/>
      <c r="VKB266" s="183"/>
      <c r="VKC266" s="183"/>
      <c r="VKD266" s="183"/>
      <c r="VKE266" s="183"/>
      <c r="VKF266" s="183"/>
      <c r="VKG266" s="183"/>
      <c r="VKH266" s="183"/>
      <c r="VKI266" s="183"/>
      <c r="VKJ266" s="183"/>
      <c r="VKK266" s="183"/>
      <c r="VKL266" s="183"/>
      <c r="VKM266" s="183"/>
      <c r="VKN266" s="183"/>
      <c r="VKO266" s="183"/>
      <c r="VKP266" s="183"/>
      <c r="VKQ266" s="183"/>
      <c r="VKR266" s="183"/>
      <c r="VKS266" s="183"/>
      <c r="VKT266" s="183"/>
      <c r="VKU266" s="183"/>
      <c r="VKV266" s="183"/>
      <c r="VKW266" s="183"/>
      <c r="VKX266" s="183"/>
      <c r="VKY266" s="183"/>
      <c r="VKZ266" s="183"/>
      <c r="VLA266" s="183"/>
      <c r="VLB266" s="183"/>
      <c r="VLC266" s="183"/>
      <c r="VLD266" s="183"/>
      <c r="VLE266" s="183"/>
      <c r="VLF266" s="183"/>
      <c r="VLG266" s="183"/>
      <c r="VLH266" s="183"/>
      <c r="VLI266" s="183"/>
      <c r="VLJ266" s="183"/>
      <c r="VLK266" s="183"/>
      <c r="VLL266" s="183"/>
      <c r="VLM266" s="183"/>
      <c r="VLN266" s="183"/>
      <c r="VLO266" s="183"/>
      <c r="VLP266" s="183"/>
      <c r="VLQ266" s="183"/>
      <c r="VLR266" s="183"/>
      <c r="VLS266" s="183"/>
      <c r="VLT266" s="183"/>
      <c r="VLU266" s="183"/>
      <c r="VLV266" s="183"/>
      <c r="VLW266" s="183"/>
      <c r="VLX266" s="183"/>
      <c r="VLY266" s="183"/>
      <c r="VLZ266" s="183"/>
      <c r="VMA266" s="183"/>
      <c r="VMB266" s="183"/>
      <c r="VMC266" s="183"/>
      <c r="VMD266" s="183"/>
      <c r="VME266" s="183"/>
      <c r="VMF266" s="183"/>
      <c r="VMG266" s="183"/>
      <c r="VMH266" s="183"/>
      <c r="VMI266" s="183"/>
      <c r="VMJ266" s="183"/>
      <c r="VMK266" s="183"/>
      <c r="VML266" s="183"/>
      <c r="VMM266" s="183"/>
      <c r="VMN266" s="183"/>
      <c r="VMO266" s="183"/>
      <c r="VMP266" s="183"/>
      <c r="VMQ266" s="183"/>
      <c r="VMR266" s="183"/>
      <c r="VMS266" s="183"/>
      <c r="VMT266" s="183"/>
      <c r="VMU266" s="183"/>
      <c r="VMV266" s="183"/>
      <c r="VMW266" s="183"/>
      <c r="VMX266" s="183"/>
      <c r="VMY266" s="183"/>
      <c r="VMZ266" s="183"/>
      <c r="VNA266" s="183"/>
      <c r="VNB266" s="183"/>
      <c r="VNC266" s="183"/>
      <c r="VND266" s="183"/>
      <c r="VNE266" s="183"/>
      <c r="VNF266" s="183"/>
      <c r="VNG266" s="183"/>
      <c r="VNH266" s="183"/>
      <c r="VNI266" s="183"/>
      <c r="VNJ266" s="183"/>
      <c r="VNK266" s="183"/>
      <c r="VNL266" s="183"/>
      <c r="VNM266" s="183"/>
      <c r="VNN266" s="183"/>
      <c r="VNO266" s="183"/>
      <c r="VNP266" s="183"/>
      <c r="VNQ266" s="183"/>
      <c r="VNR266" s="183"/>
      <c r="VNS266" s="183"/>
      <c r="VNT266" s="183"/>
      <c r="VNU266" s="183"/>
      <c r="VNV266" s="183"/>
      <c r="VNW266" s="183"/>
      <c r="VNX266" s="183"/>
      <c r="VNY266" s="183"/>
      <c r="VNZ266" s="183"/>
      <c r="VOA266" s="183"/>
      <c r="VOB266" s="183"/>
      <c r="VOC266" s="183"/>
      <c r="VOD266" s="183"/>
      <c r="VOE266" s="183"/>
      <c r="VOF266" s="183"/>
      <c r="VOG266" s="183"/>
      <c r="VOH266" s="183"/>
      <c r="VOI266" s="183"/>
      <c r="VOJ266" s="183"/>
      <c r="VOK266" s="183"/>
      <c r="VOL266" s="183"/>
      <c r="VOM266" s="183"/>
      <c r="VON266" s="183"/>
      <c r="VOO266" s="183"/>
      <c r="VOP266" s="183"/>
      <c r="VOQ266" s="183"/>
      <c r="VOR266" s="183"/>
      <c r="VOS266" s="183"/>
      <c r="VOT266" s="183"/>
      <c r="VOU266" s="183"/>
      <c r="VOV266" s="183"/>
      <c r="VOW266" s="183"/>
      <c r="VOX266" s="183"/>
      <c r="VOY266" s="183"/>
      <c r="VOZ266" s="183"/>
      <c r="VPA266" s="183"/>
      <c r="VPB266" s="183"/>
      <c r="VPC266" s="183"/>
      <c r="VPD266" s="183"/>
      <c r="VPE266" s="183"/>
      <c r="VPF266" s="183"/>
      <c r="VPG266" s="183"/>
      <c r="VPH266" s="183"/>
      <c r="VPI266" s="183"/>
      <c r="VPJ266" s="183"/>
      <c r="VPK266" s="183"/>
      <c r="VPL266" s="183"/>
      <c r="VPM266" s="183"/>
      <c r="VPN266" s="183"/>
      <c r="VPO266" s="183"/>
      <c r="VPP266" s="183"/>
      <c r="VPQ266" s="183"/>
      <c r="VPR266" s="183"/>
      <c r="VPS266" s="183"/>
      <c r="VPT266" s="183"/>
      <c r="VPU266" s="183"/>
      <c r="VPV266" s="183"/>
      <c r="VPW266" s="183"/>
      <c r="VPX266" s="183"/>
      <c r="VPY266" s="183"/>
      <c r="VPZ266" s="183"/>
      <c r="VQA266" s="183"/>
      <c r="VQB266" s="183"/>
      <c r="VQC266" s="183"/>
      <c r="VQD266" s="183"/>
      <c r="VQE266" s="183"/>
      <c r="VQF266" s="183"/>
      <c r="VQG266" s="183"/>
      <c r="VQH266" s="183"/>
      <c r="VQI266" s="183"/>
      <c r="VQJ266" s="183"/>
      <c r="VQK266" s="183"/>
      <c r="VQL266" s="183"/>
      <c r="VQM266" s="183"/>
      <c r="VQN266" s="183"/>
      <c r="VQO266" s="183"/>
      <c r="VQP266" s="183"/>
      <c r="VQQ266" s="183"/>
      <c r="VQR266" s="183"/>
      <c r="VQS266" s="183"/>
      <c r="VQT266" s="183"/>
      <c r="VQU266" s="183"/>
      <c r="VQV266" s="183"/>
      <c r="VQW266" s="183"/>
      <c r="VQX266" s="183"/>
      <c r="VQY266" s="183"/>
      <c r="VQZ266" s="183"/>
      <c r="VRA266" s="183"/>
      <c r="VRB266" s="183"/>
      <c r="VRC266" s="183"/>
      <c r="VRD266" s="183"/>
      <c r="VRE266" s="183"/>
      <c r="VRF266" s="183"/>
      <c r="VRG266" s="183"/>
      <c r="VRH266" s="183"/>
      <c r="VRI266" s="183"/>
      <c r="VRJ266" s="183"/>
      <c r="VRK266" s="183"/>
      <c r="VRL266" s="183"/>
      <c r="VRM266" s="183"/>
      <c r="VRN266" s="183"/>
      <c r="VRO266" s="183"/>
      <c r="VRP266" s="183"/>
      <c r="VRQ266" s="183"/>
      <c r="VRR266" s="183"/>
      <c r="VRS266" s="183"/>
      <c r="VRT266" s="183"/>
      <c r="VRU266" s="183"/>
      <c r="VRV266" s="183"/>
      <c r="VRW266" s="183"/>
      <c r="VRX266" s="183"/>
      <c r="VRY266" s="183"/>
      <c r="VRZ266" s="183"/>
      <c r="VSA266" s="183"/>
      <c r="VSB266" s="183"/>
      <c r="VSC266" s="183"/>
      <c r="VSD266" s="183"/>
      <c r="VSE266" s="183"/>
      <c r="VSF266" s="183"/>
      <c r="VSG266" s="183"/>
      <c r="VSH266" s="183"/>
      <c r="VSI266" s="183"/>
      <c r="VSJ266" s="183"/>
      <c r="VSK266" s="183"/>
      <c r="VSL266" s="183"/>
      <c r="VSM266" s="183"/>
      <c r="VSN266" s="183"/>
      <c r="VSO266" s="183"/>
      <c r="VSP266" s="183"/>
      <c r="VSQ266" s="183"/>
      <c r="VSR266" s="183"/>
      <c r="VSS266" s="183"/>
      <c r="VST266" s="183"/>
      <c r="VSU266" s="183"/>
      <c r="VSV266" s="183"/>
      <c r="VSW266" s="183"/>
      <c r="VSX266" s="183"/>
      <c r="VSY266" s="183"/>
      <c r="VSZ266" s="183"/>
      <c r="VTA266" s="183"/>
      <c r="VTB266" s="183"/>
      <c r="VTC266" s="183"/>
      <c r="VTD266" s="183"/>
      <c r="VTE266" s="183"/>
      <c r="VTF266" s="183"/>
      <c r="VTG266" s="183"/>
      <c r="VTH266" s="183"/>
      <c r="VTI266" s="183"/>
      <c r="VTJ266" s="183"/>
      <c r="VTK266" s="183"/>
      <c r="VTL266" s="183"/>
      <c r="VTM266" s="183"/>
      <c r="VTN266" s="183"/>
      <c r="VTO266" s="183"/>
      <c r="VTP266" s="183"/>
      <c r="VTQ266" s="183"/>
      <c r="VTR266" s="183"/>
      <c r="VTS266" s="183"/>
      <c r="VTT266" s="183"/>
      <c r="VTU266" s="183"/>
      <c r="VTV266" s="183"/>
      <c r="VTW266" s="183"/>
      <c r="VTX266" s="183"/>
      <c r="VTY266" s="183"/>
      <c r="VTZ266" s="183"/>
      <c r="VUA266" s="183"/>
      <c r="VUB266" s="183"/>
      <c r="VUC266" s="183"/>
      <c r="VUD266" s="183"/>
      <c r="VUE266" s="183"/>
      <c r="VUF266" s="183"/>
      <c r="VUG266" s="183"/>
      <c r="VUH266" s="183"/>
      <c r="VUI266" s="183"/>
      <c r="VUJ266" s="183"/>
      <c r="VUK266" s="183"/>
      <c r="VUL266" s="183"/>
      <c r="VUM266" s="183"/>
      <c r="VUN266" s="183"/>
      <c r="VUO266" s="183"/>
      <c r="VUP266" s="183"/>
      <c r="VUQ266" s="183"/>
      <c r="VUR266" s="183"/>
      <c r="VUS266" s="183"/>
      <c r="VUT266" s="183"/>
      <c r="VUU266" s="183"/>
      <c r="VUV266" s="183"/>
      <c r="VUW266" s="183"/>
      <c r="VUX266" s="183"/>
      <c r="VUY266" s="183"/>
      <c r="VUZ266" s="183"/>
      <c r="VVA266" s="183"/>
      <c r="VVB266" s="183"/>
      <c r="VVC266" s="183"/>
      <c r="VVD266" s="183"/>
      <c r="VVE266" s="183"/>
      <c r="VVF266" s="183"/>
      <c r="VVG266" s="183"/>
      <c r="VVH266" s="183"/>
      <c r="VVI266" s="183"/>
      <c r="VVJ266" s="183"/>
      <c r="VVK266" s="183"/>
      <c r="VVL266" s="183"/>
      <c r="VVM266" s="183"/>
      <c r="VVN266" s="183"/>
      <c r="VVO266" s="183"/>
      <c r="VVP266" s="183"/>
      <c r="VVQ266" s="183"/>
      <c r="VVR266" s="183"/>
      <c r="VVS266" s="183"/>
      <c r="VVT266" s="183"/>
      <c r="VVU266" s="183"/>
      <c r="VVV266" s="183"/>
      <c r="VVW266" s="183"/>
      <c r="VVX266" s="183"/>
      <c r="VVY266" s="183"/>
      <c r="VVZ266" s="183"/>
      <c r="VWA266" s="183"/>
      <c r="VWB266" s="183"/>
      <c r="VWC266" s="183"/>
      <c r="VWD266" s="183"/>
      <c r="VWE266" s="183"/>
      <c r="VWF266" s="183"/>
      <c r="VWG266" s="183"/>
      <c r="VWH266" s="183"/>
      <c r="VWI266" s="183"/>
      <c r="VWJ266" s="183"/>
      <c r="VWK266" s="183"/>
      <c r="VWL266" s="183"/>
      <c r="VWM266" s="183"/>
      <c r="VWN266" s="183"/>
      <c r="VWO266" s="183"/>
      <c r="VWP266" s="183"/>
      <c r="VWQ266" s="183"/>
      <c r="VWR266" s="183"/>
      <c r="VWS266" s="183"/>
      <c r="VWT266" s="183"/>
      <c r="VWU266" s="183"/>
      <c r="VWV266" s="183"/>
      <c r="VWW266" s="183"/>
      <c r="VWX266" s="183"/>
      <c r="VWY266" s="183"/>
      <c r="VWZ266" s="183"/>
      <c r="VXA266" s="183"/>
      <c r="VXB266" s="183"/>
      <c r="VXC266" s="183"/>
      <c r="VXD266" s="183"/>
      <c r="VXE266" s="183"/>
      <c r="VXF266" s="183"/>
      <c r="VXG266" s="183"/>
      <c r="VXH266" s="183"/>
      <c r="VXI266" s="183"/>
      <c r="VXJ266" s="183"/>
      <c r="VXK266" s="183"/>
      <c r="VXL266" s="183"/>
      <c r="VXM266" s="183"/>
      <c r="VXN266" s="183"/>
      <c r="VXO266" s="183"/>
      <c r="VXP266" s="183"/>
      <c r="VXQ266" s="183"/>
      <c r="VXR266" s="183"/>
      <c r="VXS266" s="183"/>
      <c r="VXT266" s="183"/>
      <c r="VXU266" s="183"/>
      <c r="VXV266" s="183"/>
      <c r="VXW266" s="183"/>
      <c r="VXX266" s="183"/>
      <c r="VXY266" s="183"/>
      <c r="VXZ266" s="183"/>
      <c r="VYA266" s="183"/>
      <c r="VYB266" s="183"/>
      <c r="VYC266" s="183"/>
      <c r="VYD266" s="183"/>
      <c r="VYE266" s="183"/>
      <c r="VYF266" s="183"/>
      <c r="VYG266" s="183"/>
      <c r="VYH266" s="183"/>
      <c r="VYI266" s="183"/>
      <c r="VYJ266" s="183"/>
      <c r="VYK266" s="183"/>
      <c r="VYL266" s="183"/>
      <c r="VYM266" s="183"/>
      <c r="VYN266" s="183"/>
      <c r="VYO266" s="183"/>
      <c r="VYP266" s="183"/>
      <c r="VYQ266" s="183"/>
      <c r="VYR266" s="183"/>
      <c r="VYS266" s="183"/>
      <c r="VYT266" s="183"/>
      <c r="VYU266" s="183"/>
      <c r="VYV266" s="183"/>
      <c r="VYW266" s="183"/>
      <c r="VYX266" s="183"/>
      <c r="VYY266" s="183"/>
      <c r="VYZ266" s="183"/>
      <c r="VZA266" s="183"/>
      <c r="VZB266" s="183"/>
      <c r="VZC266" s="183"/>
      <c r="VZD266" s="183"/>
      <c r="VZE266" s="183"/>
      <c r="VZF266" s="183"/>
      <c r="VZG266" s="183"/>
      <c r="VZH266" s="183"/>
      <c r="VZI266" s="183"/>
      <c r="VZJ266" s="183"/>
      <c r="VZK266" s="183"/>
      <c r="VZL266" s="183"/>
      <c r="VZM266" s="183"/>
      <c r="VZN266" s="183"/>
      <c r="VZO266" s="183"/>
      <c r="VZP266" s="183"/>
      <c r="VZQ266" s="183"/>
      <c r="VZR266" s="183"/>
      <c r="VZS266" s="183"/>
      <c r="VZT266" s="183"/>
      <c r="VZU266" s="183"/>
      <c r="VZV266" s="183"/>
      <c r="VZW266" s="183"/>
      <c r="VZX266" s="183"/>
      <c r="VZY266" s="183"/>
      <c r="VZZ266" s="183"/>
      <c r="WAA266" s="183"/>
      <c r="WAB266" s="183"/>
      <c r="WAC266" s="183"/>
      <c r="WAD266" s="183"/>
      <c r="WAE266" s="183"/>
      <c r="WAF266" s="183"/>
      <c r="WAG266" s="183"/>
      <c r="WAH266" s="183"/>
      <c r="WAI266" s="183"/>
      <c r="WAJ266" s="183"/>
      <c r="WAK266" s="183"/>
      <c r="WAL266" s="183"/>
      <c r="WAM266" s="183"/>
      <c r="WAN266" s="183"/>
      <c r="WAO266" s="183"/>
      <c r="WAP266" s="183"/>
      <c r="WAQ266" s="183"/>
      <c r="WAR266" s="183"/>
      <c r="WAS266" s="183"/>
      <c r="WAT266" s="183"/>
      <c r="WAU266" s="183"/>
      <c r="WAV266" s="183"/>
      <c r="WAW266" s="183"/>
      <c r="WAX266" s="183"/>
      <c r="WAY266" s="183"/>
      <c r="WAZ266" s="183"/>
      <c r="WBA266" s="183"/>
      <c r="WBB266" s="183"/>
      <c r="WBC266" s="183"/>
      <c r="WBD266" s="183"/>
      <c r="WBE266" s="183"/>
      <c r="WBF266" s="183"/>
      <c r="WBG266" s="183"/>
      <c r="WBH266" s="183"/>
      <c r="WBI266" s="183"/>
      <c r="WBJ266" s="183"/>
      <c r="WBK266" s="183"/>
      <c r="WBL266" s="183"/>
      <c r="WBM266" s="183"/>
      <c r="WBN266" s="183"/>
      <c r="WBO266" s="183"/>
      <c r="WBP266" s="183"/>
      <c r="WBQ266" s="183"/>
      <c r="WBR266" s="183"/>
      <c r="WBS266" s="183"/>
      <c r="WBT266" s="183"/>
      <c r="WBU266" s="183"/>
      <c r="WBV266" s="183"/>
      <c r="WBW266" s="183"/>
      <c r="WBX266" s="183"/>
      <c r="WBY266" s="183"/>
      <c r="WBZ266" s="183"/>
      <c r="WCA266" s="183"/>
      <c r="WCB266" s="183"/>
      <c r="WCC266" s="183"/>
      <c r="WCD266" s="183"/>
      <c r="WCE266" s="183"/>
      <c r="WCF266" s="183"/>
      <c r="WCG266" s="183"/>
      <c r="WCH266" s="183"/>
      <c r="WCI266" s="183"/>
      <c r="WCJ266" s="183"/>
      <c r="WCK266" s="183"/>
      <c r="WCL266" s="183"/>
      <c r="WCM266" s="183"/>
      <c r="WCN266" s="183"/>
      <c r="WCO266" s="183"/>
      <c r="WCP266" s="183"/>
      <c r="WCQ266" s="183"/>
      <c r="WCR266" s="183"/>
      <c r="WCS266" s="183"/>
      <c r="WCT266" s="183"/>
      <c r="WCU266" s="183"/>
      <c r="WCV266" s="183"/>
      <c r="WCW266" s="183"/>
      <c r="WCX266" s="183"/>
      <c r="WCY266" s="183"/>
      <c r="WCZ266" s="183"/>
      <c r="WDA266" s="183"/>
      <c r="WDB266" s="183"/>
      <c r="WDC266" s="183"/>
      <c r="WDD266" s="183"/>
      <c r="WDE266" s="183"/>
      <c r="WDF266" s="183"/>
      <c r="WDG266" s="183"/>
      <c r="WDH266" s="183"/>
      <c r="WDI266" s="183"/>
      <c r="WDJ266" s="183"/>
      <c r="WDK266" s="183"/>
      <c r="WDL266" s="183"/>
      <c r="WDM266" s="183"/>
      <c r="WDN266" s="183"/>
      <c r="WDO266" s="183"/>
      <c r="WDP266" s="183"/>
      <c r="WDQ266" s="183"/>
      <c r="WDR266" s="183"/>
      <c r="WDS266" s="183"/>
      <c r="WDT266" s="183"/>
      <c r="WDU266" s="183"/>
      <c r="WDV266" s="183"/>
      <c r="WDW266" s="183"/>
      <c r="WDX266" s="183"/>
      <c r="WDY266" s="183"/>
      <c r="WDZ266" s="183"/>
      <c r="WEA266" s="183"/>
      <c r="WEB266" s="183"/>
      <c r="WEC266" s="183"/>
      <c r="WED266" s="183"/>
      <c r="WEE266" s="183"/>
      <c r="WEF266" s="183"/>
      <c r="WEG266" s="183"/>
      <c r="WEH266" s="183"/>
      <c r="WEI266" s="183"/>
      <c r="WEJ266" s="183"/>
      <c r="WEK266" s="183"/>
    </row>
    <row r="267" spans="1:16178" s="10" customFormat="1" ht="35.25" customHeight="1" x14ac:dyDescent="0.25">
      <c r="A267" s="16"/>
      <c r="B267" s="16" t="s">
        <v>3219</v>
      </c>
      <c r="C267" s="16">
        <v>101168</v>
      </c>
      <c r="D267" s="201">
        <v>38621</v>
      </c>
      <c r="E267" s="201">
        <v>38621</v>
      </c>
      <c r="F267" s="201">
        <v>42273</v>
      </c>
      <c r="G267" s="16" t="s">
        <v>4721</v>
      </c>
      <c r="H267" s="16"/>
      <c r="I267" s="16" t="s">
        <v>5272</v>
      </c>
      <c r="J267" s="16" t="s">
        <v>130</v>
      </c>
      <c r="K267" s="16" t="s">
        <v>131</v>
      </c>
      <c r="L267" s="16" t="s">
        <v>168</v>
      </c>
      <c r="M267" s="16"/>
      <c r="N267" s="16" t="s">
        <v>130</v>
      </c>
      <c r="O267" s="16" t="s">
        <v>131</v>
      </c>
      <c r="P267" s="16" t="s">
        <v>168</v>
      </c>
      <c r="Q267" s="16" t="s">
        <v>510</v>
      </c>
      <c r="R267" s="16" t="s">
        <v>3552</v>
      </c>
      <c r="S267" s="16" t="s">
        <v>5093</v>
      </c>
      <c r="T267" s="16" t="s">
        <v>3218</v>
      </c>
      <c r="U267" s="16"/>
      <c r="V267" s="16">
        <v>21503000</v>
      </c>
      <c r="W267" s="16"/>
      <c r="X267" s="16"/>
      <c r="Y267" s="16"/>
      <c r="Z267" s="16"/>
      <c r="AA267" s="16"/>
      <c r="AB267" s="16"/>
      <c r="AC267" s="16"/>
      <c r="AD267" s="16"/>
      <c r="AE267" s="16"/>
      <c r="AF267" s="16">
        <v>21503000</v>
      </c>
      <c r="AG267" s="16"/>
      <c r="AH267" s="16"/>
      <c r="AI267" s="16">
        <v>1.7</v>
      </c>
      <c r="AJ267" s="16">
        <v>130</v>
      </c>
      <c r="AK267" s="16"/>
      <c r="AL267" s="16"/>
      <c r="AM267" s="16"/>
      <c r="AN267" s="16"/>
      <c r="AO267" s="16"/>
      <c r="AP267" s="16"/>
      <c r="AQ267" s="16"/>
      <c r="AR267" s="16"/>
      <c r="AS267" s="16"/>
      <c r="AT267" s="16"/>
      <c r="AU267" s="16"/>
      <c r="AV267" s="16"/>
      <c r="AW267" s="16"/>
      <c r="AX267" s="16" t="s">
        <v>3553</v>
      </c>
      <c r="AY267" s="16"/>
      <c r="AZ267" s="16"/>
      <c r="BA267" s="16"/>
      <c r="BB267" s="16"/>
      <c r="BC267" s="16"/>
      <c r="BD267" s="16"/>
      <c r="BE267" s="16"/>
      <c r="BF267" s="16"/>
      <c r="BG267" s="16"/>
      <c r="BH267" s="16"/>
      <c r="BI267" s="16"/>
      <c r="BJ267" s="16"/>
      <c r="BK267" s="16"/>
      <c r="BL267" s="203"/>
      <c r="BM267" s="203"/>
      <c r="BN267" s="200" t="s">
        <v>5714</v>
      </c>
      <c r="BO267" s="183"/>
      <c r="BP267" s="183"/>
      <c r="BQ267" s="183"/>
      <c r="BR267" s="183"/>
      <c r="BS267" s="183"/>
      <c r="BT267" s="183"/>
      <c r="BU267" s="183"/>
      <c r="BV267" s="183"/>
      <c r="BW267" s="183"/>
      <c r="BX267" s="183"/>
      <c r="BY267" s="183"/>
      <c r="BZ267" s="183"/>
      <c r="CA267" s="183"/>
      <c r="CB267" s="183"/>
      <c r="CC267" s="183"/>
      <c r="CD267" s="183"/>
      <c r="CE267" s="183"/>
      <c r="CF267" s="183"/>
      <c r="CG267" s="183"/>
      <c r="CH267" s="183"/>
      <c r="CI267" s="183"/>
      <c r="CJ267" s="183"/>
      <c r="CK267" s="183"/>
      <c r="CL267" s="183"/>
      <c r="CM267" s="183"/>
      <c r="CN267" s="183"/>
      <c r="CO267" s="183"/>
      <c r="CP267" s="183"/>
      <c r="CQ267" s="183"/>
      <c r="CR267" s="183"/>
      <c r="CS267" s="183"/>
      <c r="CT267" s="183"/>
      <c r="CU267" s="183"/>
      <c r="CV267" s="183"/>
      <c r="CW267" s="183"/>
      <c r="CX267" s="183"/>
      <c r="CY267" s="183"/>
      <c r="CZ267" s="183"/>
      <c r="DA267" s="183"/>
      <c r="DB267" s="183"/>
      <c r="DC267" s="183"/>
      <c r="DD267" s="183"/>
      <c r="DE267" s="183"/>
      <c r="DF267" s="183"/>
      <c r="DG267" s="183"/>
      <c r="DH267" s="183"/>
      <c r="DI267" s="183"/>
      <c r="DJ267" s="183"/>
      <c r="DK267" s="183"/>
      <c r="DL267" s="183"/>
      <c r="DM267" s="183"/>
      <c r="DN267" s="183"/>
      <c r="DO267" s="183"/>
      <c r="DP267" s="183"/>
      <c r="DQ267" s="183"/>
      <c r="DR267" s="183"/>
      <c r="DS267" s="183"/>
      <c r="DT267" s="183"/>
      <c r="DU267" s="183"/>
      <c r="DV267" s="183"/>
      <c r="DW267" s="183"/>
      <c r="DX267" s="183"/>
      <c r="DY267" s="183"/>
      <c r="DZ267" s="183"/>
      <c r="EA267" s="183"/>
      <c r="EB267" s="183"/>
      <c r="EC267" s="183"/>
      <c r="ED267" s="183"/>
      <c r="EE267" s="183"/>
      <c r="EF267" s="183"/>
      <c r="EG267" s="183"/>
      <c r="EH267" s="183"/>
      <c r="EI267" s="183"/>
      <c r="EJ267" s="183"/>
      <c r="EK267" s="183"/>
      <c r="EL267" s="183"/>
      <c r="EM267" s="183"/>
      <c r="EN267" s="183"/>
      <c r="EO267" s="183"/>
      <c r="EP267" s="183"/>
      <c r="EQ267" s="183"/>
      <c r="ER267" s="183"/>
      <c r="ES267" s="183"/>
      <c r="ET267" s="183"/>
      <c r="EU267" s="183"/>
      <c r="EV267" s="183"/>
      <c r="EW267" s="183"/>
      <c r="EX267" s="183"/>
      <c r="EY267" s="183"/>
      <c r="EZ267" s="183"/>
      <c r="FA267" s="183"/>
      <c r="FB267" s="183"/>
      <c r="FC267" s="183"/>
      <c r="FD267" s="183"/>
      <c r="FE267" s="183"/>
      <c r="FF267" s="183"/>
      <c r="FG267" s="183"/>
      <c r="FH267" s="183"/>
      <c r="FI267" s="183"/>
      <c r="FJ267" s="183"/>
      <c r="FK267" s="183"/>
      <c r="FL267" s="183"/>
      <c r="FM267" s="183"/>
      <c r="FN267" s="183"/>
      <c r="FO267" s="183"/>
      <c r="FP267" s="183"/>
      <c r="FQ267" s="183"/>
      <c r="FR267" s="183"/>
      <c r="FS267" s="183"/>
      <c r="FT267" s="183"/>
      <c r="FU267" s="183"/>
      <c r="FV267" s="183"/>
      <c r="FW267" s="183"/>
      <c r="FX267" s="183"/>
      <c r="FY267" s="183"/>
      <c r="FZ267" s="183"/>
      <c r="GA267" s="183"/>
      <c r="GB267" s="183"/>
      <c r="GC267" s="183"/>
      <c r="GD267" s="183"/>
      <c r="GE267" s="183"/>
      <c r="GF267" s="183"/>
      <c r="GG267" s="183"/>
      <c r="GH267" s="183"/>
      <c r="GI267" s="183"/>
      <c r="GJ267" s="183"/>
      <c r="GK267" s="183"/>
      <c r="GL267" s="183"/>
      <c r="GM267" s="183"/>
      <c r="GN267" s="183"/>
      <c r="GO267" s="183"/>
      <c r="GP267" s="183"/>
      <c r="GQ267" s="183"/>
      <c r="GR267" s="183"/>
      <c r="GS267" s="183"/>
      <c r="GT267" s="183"/>
      <c r="GU267" s="183"/>
      <c r="GV267" s="183"/>
      <c r="GW267" s="183"/>
      <c r="GX267" s="183"/>
      <c r="GY267" s="183"/>
      <c r="GZ267" s="183"/>
      <c r="HA267" s="183"/>
      <c r="HB267" s="183"/>
      <c r="HC267" s="183"/>
      <c r="HD267" s="183"/>
      <c r="HE267" s="183"/>
      <c r="HF267" s="183"/>
      <c r="HG267" s="183"/>
      <c r="HH267" s="183"/>
      <c r="HI267" s="183"/>
      <c r="HJ267" s="183"/>
      <c r="HK267" s="183"/>
      <c r="HL267" s="183"/>
      <c r="HM267" s="183"/>
      <c r="HN267" s="183"/>
      <c r="HO267" s="183"/>
      <c r="HP267" s="183"/>
      <c r="HQ267" s="183"/>
      <c r="HR267" s="183"/>
      <c r="HS267" s="183"/>
      <c r="HT267" s="183"/>
      <c r="HU267" s="183"/>
      <c r="HV267" s="183"/>
      <c r="HW267" s="183"/>
      <c r="HX267" s="183"/>
      <c r="HY267" s="183"/>
      <c r="HZ267" s="183"/>
      <c r="IA267" s="183"/>
      <c r="IB267" s="183"/>
      <c r="IC267" s="183"/>
      <c r="ID267" s="183"/>
      <c r="IE267" s="183"/>
      <c r="IF267" s="183"/>
      <c r="IG267" s="183"/>
      <c r="IH267" s="183"/>
      <c r="II267" s="183"/>
      <c r="IJ267" s="183"/>
      <c r="IK267" s="183"/>
      <c r="IL267" s="183"/>
      <c r="IM267" s="183"/>
      <c r="IN267" s="183"/>
      <c r="IO267" s="183"/>
      <c r="IP267" s="183"/>
      <c r="IQ267" s="183"/>
      <c r="IR267" s="183"/>
      <c r="IS267" s="183"/>
      <c r="IT267" s="183"/>
      <c r="IU267" s="183"/>
      <c r="IV267" s="183"/>
      <c r="IW267" s="183"/>
      <c r="IX267" s="183"/>
      <c r="IY267" s="183"/>
      <c r="IZ267" s="183"/>
      <c r="JA267" s="183"/>
      <c r="JB267" s="183"/>
      <c r="JC267" s="183"/>
      <c r="JD267" s="183"/>
      <c r="JE267" s="183"/>
      <c r="JF267" s="183"/>
      <c r="JG267" s="183"/>
      <c r="JH267" s="183"/>
      <c r="JI267" s="183"/>
      <c r="JJ267" s="183"/>
      <c r="JK267" s="183"/>
      <c r="JL267" s="183"/>
      <c r="JM267" s="183"/>
      <c r="JN267" s="183"/>
      <c r="JO267" s="183"/>
      <c r="JP267" s="183"/>
      <c r="JQ267" s="183"/>
      <c r="JR267" s="183"/>
      <c r="JS267" s="183"/>
      <c r="JT267" s="183"/>
      <c r="JU267" s="183"/>
      <c r="JV267" s="183"/>
      <c r="JW267" s="183"/>
      <c r="JX267" s="183"/>
      <c r="JY267" s="183"/>
      <c r="JZ267" s="183"/>
      <c r="KA267" s="183"/>
      <c r="KB267" s="183"/>
      <c r="KC267" s="183"/>
      <c r="KD267" s="183"/>
      <c r="KE267" s="183"/>
      <c r="KF267" s="183"/>
      <c r="KG267" s="183"/>
      <c r="KH267" s="183"/>
      <c r="KI267" s="183"/>
      <c r="KJ267" s="183"/>
      <c r="KK267" s="183"/>
      <c r="KL267" s="183"/>
      <c r="KM267" s="183"/>
      <c r="KN267" s="183"/>
      <c r="KO267" s="183"/>
      <c r="KP267" s="183"/>
      <c r="KQ267" s="183"/>
      <c r="KR267" s="183"/>
      <c r="KS267" s="183"/>
      <c r="KT267" s="183"/>
      <c r="KU267" s="183"/>
      <c r="KV267" s="183"/>
      <c r="KW267" s="183"/>
      <c r="KX267" s="183"/>
      <c r="KY267" s="183"/>
      <c r="KZ267" s="183"/>
      <c r="LA267" s="183"/>
      <c r="LB267" s="183"/>
      <c r="LC267" s="183"/>
      <c r="LD267" s="183"/>
      <c r="LE267" s="183"/>
      <c r="LF267" s="183"/>
      <c r="LG267" s="183"/>
      <c r="LH267" s="183"/>
      <c r="LI267" s="183"/>
      <c r="LJ267" s="183"/>
      <c r="LK267" s="183"/>
      <c r="LL267" s="183"/>
      <c r="LM267" s="183"/>
      <c r="LN267" s="183"/>
      <c r="LO267" s="183"/>
      <c r="LP267" s="183"/>
      <c r="LQ267" s="183"/>
      <c r="LR267" s="183"/>
      <c r="LS267" s="183"/>
      <c r="LT267" s="183"/>
      <c r="LU267" s="183"/>
      <c r="LV267" s="183"/>
      <c r="LW267" s="183"/>
      <c r="LX267" s="183"/>
      <c r="LY267" s="183"/>
      <c r="LZ267" s="183"/>
      <c r="MA267" s="183"/>
      <c r="MB267" s="183"/>
      <c r="MC267" s="183"/>
      <c r="MD267" s="183"/>
      <c r="ME267" s="183"/>
      <c r="MF267" s="183"/>
      <c r="MG267" s="183"/>
      <c r="MH267" s="183"/>
      <c r="MI267" s="183"/>
      <c r="MJ267" s="183"/>
      <c r="MK267" s="183"/>
      <c r="ML267" s="183"/>
      <c r="MM267" s="183"/>
      <c r="MN267" s="183"/>
      <c r="MO267" s="183"/>
      <c r="MP267" s="183"/>
      <c r="MQ267" s="183"/>
      <c r="MR267" s="183"/>
      <c r="MS267" s="183"/>
      <c r="MT267" s="183"/>
      <c r="MU267" s="183"/>
      <c r="MV267" s="183"/>
      <c r="MW267" s="183"/>
      <c r="MX267" s="183"/>
      <c r="MY267" s="183"/>
      <c r="MZ267" s="183"/>
      <c r="NA267" s="183"/>
      <c r="NB267" s="183"/>
      <c r="NC267" s="183"/>
      <c r="ND267" s="183"/>
      <c r="NE267" s="183"/>
      <c r="NF267" s="183"/>
      <c r="NG267" s="183"/>
      <c r="NH267" s="183"/>
      <c r="NI267" s="183"/>
      <c r="NJ267" s="183"/>
      <c r="NK267" s="183"/>
      <c r="NL267" s="183"/>
      <c r="NM267" s="183"/>
      <c r="NN267" s="183"/>
      <c r="NO267" s="183"/>
      <c r="NP267" s="183"/>
      <c r="NQ267" s="183"/>
      <c r="NR267" s="183"/>
      <c r="NS267" s="183"/>
      <c r="NT267" s="183"/>
      <c r="NU267" s="183"/>
      <c r="NV267" s="183"/>
      <c r="NW267" s="183"/>
      <c r="NX267" s="183"/>
      <c r="NY267" s="183"/>
      <c r="NZ267" s="183"/>
      <c r="OA267" s="183"/>
      <c r="OB267" s="183"/>
      <c r="OC267" s="183"/>
      <c r="OD267" s="183"/>
      <c r="OE267" s="183"/>
      <c r="OF267" s="183"/>
      <c r="OG267" s="183"/>
      <c r="OH267" s="183"/>
      <c r="OI267" s="183"/>
      <c r="OJ267" s="183"/>
      <c r="OK267" s="183"/>
      <c r="OL267" s="183"/>
      <c r="OM267" s="183"/>
      <c r="ON267" s="183"/>
      <c r="OO267" s="183"/>
      <c r="OP267" s="183"/>
      <c r="OQ267" s="183"/>
      <c r="OR267" s="183"/>
      <c r="OS267" s="183"/>
      <c r="OT267" s="183"/>
      <c r="OU267" s="183"/>
      <c r="OV267" s="183"/>
      <c r="OW267" s="183"/>
      <c r="OX267" s="183"/>
      <c r="OY267" s="183"/>
      <c r="OZ267" s="183"/>
      <c r="PA267" s="183"/>
      <c r="PB267" s="183"/>
      <c r="PC267" s="183"/>
      <c r="PD267" s="183"/>
      <c r="PE267" s="183"/>
      <c r="PF267" s="183"/>
      <c r="PG267" s="183"/>
      <c r="PH267" s="183"/>
      <c r="PI267" s="183"/>
      <c r="PJ267" s="183"/>
      <c r="PK267" s="183"/>
      <c r="PL267" s="183"/>
      <c r="PM267" s="183"/>
      <c r="PN267" s="183"/>
      <c r="PO267" s="183"/>
      <c r="PP267" s="183"/>
      <c r="PQ267" s="183"/>
      <c r="PR267" s="183"/>
      <c r="PS267" s="183"/>
      <c r="PT267" s="183"/>
      <c r="PU267" s="183"/>
      <c r="PV267" s="183"/>
      <c r="PW267" s="183"/>
      <c r="PX267" s="183"/>
      <c r="PY267" s="183"/>
      <c r="PZ267" s="183"/>
      <c r="QA267" s="183"/>
      <c r="QB267" s="183"/>
      <c r="QC267" s="183"/>
      <c r="QD267" s="183"/>
      <c r="QE267" s="183"/>
      <c r="QF267" s="183"/>
      <c r="QG267" s="183"/>
      <c r="QH267" s="183"/>
      <c r="QI267" s="183"/>
      <c r="QJ267" s="183"/>
      <c r="QK267" s="183"/>
      <c r="QL267" s="183"/>
      <c r="QM267" s="183"/>
      <c r="QN267" s="183"/>
      <c r="QO267" s="183"/>
      <c r="QP267" s="183"/>
      <c r="QQ267" s="183"/>
      <c r="QR267" s="183"/>
      <c r="QS267" s="183"/>
      <c r="QT267" s="183"/>
      <c r="QU267" s="183"/>
      <c r="QV267" s="183"/>
      <c r="QW267" s="183"/>
      <c r="QX267" s="183"/>
      <c r="QY267" s="183"/>
      <c r="QZ267" s="183"/>
      <c r="RA267" s="183"/>
      <c r="RB267" s="183"/>
      <c r="RC267" s="183"/>
      <c r="RD267" s="183"/>
      <c r="RE267" s="183"/>
      <c r="RF267" s="183"/>
      <c r="RG267" s="183"/>
      <c r="RH267" s="183"/>
      <c r="RI267" s="183"/>
      <c r="RJ267" s="183"/>
      <c r="RK267" s="183"/>
      <c r="RL267" s="183"/>
      <c r="RM267" s="183"/>
      <c r="RN267" s="183"/>
      <c r="RO267" s="183"/>
      <c r="RP267" s="183"/>
      <c r="RQ267" s="183"/>
      <c r="RR267" s="183"/>
      <c r="RS267" s="183"/>
      <c r="RT267" s="183"/>
      <c r="RU267" s="183"/>
      <c r="RV267" s="183"/>
      <c r="RW267" s="183"/>
      <c r="RX267" s="183"/>
      <c r="RY267" s="183"/>
      <c r="RZ267" s="183"/>
      <c r="SA267" s="183"/>
      <c r="SB267" s="183"/>
      <c r="SC267" s="183"/>
      <c r="SD267" s="183"/>
      <c r="SE267" s="183"/>
      <c r="SF267" s="183"/>
      <c r="SG267" s="183"/>
      <c r="SH267" s="183"/>
      <c r="SI267" s="183"/>
      <c r="SJ267" s="183"/>
      <c r="SK267" s="183"/>
      <c r="SL267" s="183"/>
      <c r="SM267" s="183"/>
      <c r="SN267" s="183"/>
      <c r="SO267" s="183"/>
      <c r="SP267" s="183"/>
      <c r="SQ267" s="183"/>
      <c r="SR267" s="183"/>
      <c r="SS267" s="183"/>
      <c r="ST267" s="183"/>
      <c r="SU267" s="183"/>
      <c r="SV267" s="183"/>
      <c r="SW267" s="183"/>
      <c r="SX267" s="183"/>
      <c r="SY267" s="183"/>
      <c r="SZ267" s="183"/>
      <c r="TA267" s="183"/>
      <c r="TB267" s="183"/>
      <c r="TC267" s="183"/>
      <c r="TD267" s="183"/>
      <c r="TE267" s="183"/>
      <c r="TF267" s="183"/>
      <c r="TG267" s="183"/>
      <c r="TH267" s="183"/>
      <c r="TI267" s="183"/>
      <c r="TJ267" s="183"/>
      <c r="TK267" s="183"/>
      <c r="TL267" s="183"/>
      <c r="TM267" s="183"/>
      <c r="TN267" s="183"/>
      <c r="TO267" s="183"/>
      <c r="TP267" s="183"/>
      <c r="TQ267" s="183"/>
      <c r="TR267" s="183"/>
      <c r="TS267" s="183"/>
      <c r="TT267" s="183"/>
      <c r="TU267" s="183"/>
      <c r="TV267" s="183"/>
      <c r="TW267" s="183"/>
      <c r="TX267" s="183"/>
      <c r="TY267" s="183"/>
      <c r="TZ267" s="183"/>
      <c r="UA267" s="183"/>
      <c r="UB267" s="183"/>
      <c r="UC267" s="183"/>
      <c r="UD267" s="183"/>
      <c r="UE267" s="183"/>
      <c r="UF267" s="183"/>
      <c r="UG267" s="183"/>
      <c r="UH267" s="183"/>
      <c r="UI267" s="183"/>
      <c r="UJ267" s="183"/>
      <c r="UK267" s="183"/>
      <c r="UL267" s="183"/>
      <c r="UM267" s="183"/>
      <c r="UN267" s="183"/>
      <c r="UO267" s="183"/>
      <c r="UP267" s="183"/>
      <c r="UQ267" s="183"/>
      <c r="UR267" s="183"/>
      <c r="US267" s="183"/>
      <c r="UT267" s="183"/>
      <c r="UU267" s="183"/>
      <c r="UV267" s="183"/>
      <c r="UW267" s="183"/>
      <c r="UX267" s="183"/>
      <c r="UY267" s="183"/>
      <c r="UZ267" s="183"/>
      <c r="VA267" s="183"/>
      <c r="VB267" s="183"/>
      <c r="VC267" s="183"/>
      <c r="VD267" s="183"/>
      <c r="VE267" s="183"/>
      <c r="VF267" s="183"/>
      <c r="VG267" s="183"/>
      <c r="VH267" s="183"/>
      <c r="VI267" s="183"/>
      <c r="VJ267" s="183"/>
      <c r="VK267" s="183"/>
      <c r="VL267" s="183"/>
      <c r="VM267" s="183"/>
      <c r="VN267" s="183"/>
      <c r="VO267" s="183"/>
      <c r="VP267" s="183"/>
      <c r="VQ267" s="183"/>
      <c r="VR267" s="183"/>
      <c r="VS267" s="183"/>
      <c r="VT267" s="183"/>
      <c r="VU267" s="183"/>
      <c r="VV267" s="183"/>
      <c r="VW267" s="183"/>
      <c r="VX267" s="183"/>
      <c r="VY267" s="183"/>
      <c r="VZ267" s="183"/>
      <c r="WA267" s="183"/>
      <c r="WB267" s="183"/>
      <c r="WC267" s="183"/>
      <c r="WD267" s="183"/>
      <c r="WE267" s="183"/>
      <c r="WF267" s="183"/>
      <c r="WG267" s="183"/>
      <c r="WH267" s="183"/>
      <c r="WI267" s="183"/>
      <c r="WJ267" s="183"/>
      <c r="WK267" s="183"/>
      <c r="WL267" s="183"/>
      <c r="WM267" s="183"/>
      <c r="WN267" s="183"/>
      <c r="WO267" s="183"/>
      <c r="WP267" s="183"/>
      <c r="WQ267" s="183"/>
      <c r="WR267" s="183"/>
      <c r="WS267" s="183"/>
      <c r="WT267" s="183"/>
      <c r="WU267" s="183"/>
      <c r="WV267" s="183"/>
      <c r="WW267" s="183"/>
      <c r="WX267" s="183"/>
      <c r="WY267" s="183"/>
      <c r="WZ267" s="183"/>
      <c r="XA267" s="183"/>
      <c r="XB267" s="183"/>
      <c r="XC267" s="183"/>
      <c r="XD267" s="183"/>
      <c r="XE267" s="183"/>
      <c r="XF267" s="183"/>
      <c r="XG267" s="183"/>
      <c r="XH267" s="183"/>
      <c r="XI267" s="183"/>
      <c r="XJ267" s="183"/>
      <c r="XK267" s="183"/>
      <c r="XL267" s="183"/>
      <c r="XM267" s="183"/>
      <c r="XN267" s="183"/>
      <c r="XO267" s="183"/>
      <c r="XP267" s="183"/>
      <c r="XQ267" s="183"/>
      <c r="XR267" s="183"/>
      <c r="XS267" s="183"/>
      <c r="XT267" s="183"/>
      <c r="XU267" s="183"/>
      <c r="XV267" s="183"/>
      <c r="XW267" s="183"/>
      <c r="XX267" s="183"/>
      <c r="XY267" s="183"/>
      <c r="XZ267" s="183"/>
      <c r="YA267" s="183"/>
      <c r="YB267" s="183"/>
      <c r="YC267" s="183"/>
      <c r="YD267" s="183"/>
      <c r="YE267" s="183"/>
      <c r="YF267" s="183"/>
      <c r="YG267" s="183"/>
      <c r="YH267" s="183"/>
      <c r="YI267" s="183"/>
      <c r="YJ267" s="183"/>
      <c r="YK267" s="183"/>
      <c r="YL267" s="183"/>
      <c r="YM267" s="183"/>
      <c r="YN267" s="183"/>
      <c r="YO267" s="183"/>
      <c r="YP267" s="183"/>
      <c r="YQ267" s="183"/>
      <c r="YR267" s="183"/>
      <c r="YS267" s="183"/>
      <c r="YT267" s="183"/>
      <c r="YU267" s="183"/>
      <c r="YV267" s="183"/>
      <c r="YW267" s="183"/>
      <c r="YX267" s="183"/>
      <c r="YY267" s="183"/>
      <c r="YZ267" s="183"/>
      <c r="ZA267" s="183"/>
      <c r="ZB267" s="183"/>
      <c r="ZC267" s="183"/>
      <c r="ZD267" s="183"/>
      <c r="ZE267" s="183"/>
      <c r="ZF267" s="183"/>
      <c r="ZG267" s="183"/>
      <c r="ZH267" s="183"/>
      <c r="ZI267" s="183"/>
      <c r="ZJ267" s="183"/>
      <c r="ZK267" s="183"/>
      <c r="ZL267" s="183"/>
      <c r="ZM267" s="183"/>
      <c r="ZN267" s="183"/>
      <c r="ZO267" s="183"/>
      <c r="ZP267" s="183"/>
      <c r="ZQ267" s="183"/>
      <c r="ZR267" s="183"/>
      <c r="ZS267" s="183"/>
      <c r="ZT267" s="183"/>
      <c r="ZU267" s="183"/>
      <c r="ZV267" s="183"/>
      <c r="ZW267" s="183"/>
      <c r="ZX267" s="183"/>
      <c r="ZY267" s="183"/>
      <c r="ZZ267" s="183"/>
      <c r="AAA267" s="183"/>
      <c r="AAB267" s="183"/>
      <c r="AAC267" s="183"/>
      <c r="AAD267" s="183"/>
      <c r="AAE267" s="183"/>
      <c r="AAF267" s="183"/>
      <c r="AAG267" s="183"/>
      <c r="AAH267" s="183"/>
      <c r="AAI267" s="183"/>
      <c r="AAJ267" s="183"/>
      <c r="AAK267" s="183"/>
      <c r="AAL267" s="183"/>
      <c r="AAM267" s="183"/>
      <c r="AAN267" s="183"/>
      <c r="AAO267" s="183"/>
      <c r="AAP267" s="183"/>
      <c r="AAQ267" s="183"/>
      <c r="AAR267" s="183"/>
      <c r="AAS267" s="183"/>
      <c r="AAT267" s="183"/>
      <c r="AAU267" s="183"/>
      <c r="AAV267" s="183"/>
      <c r="AAW267" s="183"/>
      <c r="AAX267" s="183"/>
      <c r="AAY267" s="183"/>
      <c r="AAZ267" s="183"/>
      <c r="ABA267" s="183"/>
      <c r="ABB267" s="183"/>
      <c r="ABC267" s="183"/>
      <c r="ABD267" s="183"/>
      <c r="ABE267" s="183"/>
      <c r="ABF267" s="183"/>
      <c r="ABG267" s="183"/>
      <c r="ABH267" s="183"/>
      <c r="ABI267" s="183"/>
      <c r="ABJ267" s="183"/>
      <c r="ABK267" s="183"/>
      <c r="ABL267" s="183"/>
      <c r="ABM267" s="183"/>
      <c r="ABN267" s="183"/>
      <c r="ABO267" s="183"/>
      <c r="ABP267" s="183"/>
      <c r="ABQ267" s="183"/>
      <c r="ABR267" s="183"/>
      <c r="ABS267" s="183"/>
      <c r="ABT267" s="183"/>
      <c r="ABU267" s="183"/>
      <c r="ABV267" s="183"/>
      <c r="ABW267" s="183"/>
      <c r="ABX267" s="183"/>
      <c r="ABY267" s="183"/>
      <c r="ABZ267" s="183"/>
      <c r="ACA267" s="183"/>
      <c r="ACB267" s="183"/>
      <c r="ACC267" s="183"/>
      <c r="ACD267" s="183"/>
      <c r="ACE267" s="183"/>
      <c r="ACF267" s="183"/>
      <c r="ACG267" s="183"/>
      <c r="ACH267" s="183"/>
      <c r="ACI267" s="183"/>
      <c r="ACJ267" s="183"/>
      <c r="ACK267" s="183"/>
      <c r="ACL267" s="183"/>
      <c r="ACM267" s="183"/>
      <c r="ACN267" s="183"/>
      <c r="ACO267" s="183"/>
      <c r="ACP267" s="183"/>
      <c r="ACQ267" s="183"/>
      <c r="ACR267" s="183"/>
      <c r="ACS267" s="183"/>
      <c r="ACT267" s="183"/>
      <c r="ACU267" s="183"/>
      <c r="ACV267" s="183"/>
      <c r="ACW267" s="183"/>
      <c r="ACX267" s="183"/>
      <c r="ACY267" s="183"/>
      <c r="ACZ267" s="183"/>
      <c r="ADA267" s="183"/>
      <c r="ADB267" s="183"/>
      <c r="ADC267" s="183"/>
      <c r="ADD267" s="183"/>
      <c r="ADE267" s="183"/>
      <c r="ADF267" s="183"/>
      <c r="ADG267" s="183"/>
      <c r="ADH267" s="183"/>
      <c r="ADI267" s="183"/>
      <c r="ADJ267" s="183"/>
      <c r="ADK267" s="183"/>
      <c r="ADL267" s="183"/>
      <c r="ADM267" s="183"/>
      <c r="ADN267" s="183"/>
      <c r="ADO267" s="183"/>
      <c r="ADP267" s="183"/>
      <c r="ADQ267" s="183"/>
      <c r="ADR267" s="183"/>
      <c r="ADS267" s="183"/>
      <c r="ADT267" s="183"/>
      <c r="ADU267" s="183"/>
      <c r="ADV267" s="183"/>
      <c r="ADW267" s="183"/>
      <c r="ADX267" s="183"/>
      <c r="ADY267" s="183"/>
      <c r="ADZ267" s="183"/>
      <c r="AEA267" s="183"/>
      <c r="AEB267" s="183"/>
      <c r="AEC267" s="183"/>
      <c r="AED267" s="183"/>
      <c r="AEE267" s="183"/>
      <c r="AEF267" s="183"/>
      <c r="AEG267" s="183"/>
      <c r="AEH267" s="183"/>
      <c r="AEI267" s="183"/>
      <c r="AEJ267" s="183"/>
      <c r="AEK267" s="183"/>
      <c r="AEL267" s="183"/>
      <c r="AEM267" s="183"/>
      <c r="AEN267" s="183"/>
      <c r="AEO267" s="183"/>
      <c r="AEP267" s="183"/>
      <c r="AEQ267" s="183"/>
      <c r="AER267" s="183"/>
      <c r="AES267" s="183"/>
      <c r="AET267" s="183"/>
      <c r="AEU267" s="183"/>
      <c r="AEV267" s="183"/>
      <c r="AEW267" s="183"/>
      <c r="AEX267" s="183"/>
      <c r="AEY267" s="183"/>
      <c r="AEZ267" s="183"/>
      <c r="AFA267" s="183"/>
      <c r="AFB267" s="183"/>
      <c r="AFC267" s="183"/>
      <c r="AFD267" s="183"/>
      <c r="AFE267" s="183"/>
      <c r="AFF267" s="183"/>
      <c r="AFG267" s="183"/>
      <c r="AFH267" s="183"/>
      <c r="AFI267" s="183"/>
      <c r="AFJ267" s="183"/>
      <c r="AFK267" s="183"/>
      <c r="AFL267" s="183"/>
      <c r="AFM267" s="183"/>
      <c r="AFN267" s="183"/>
      <c r="AFO267" s="183"/>
      <c r="AFP267" s="183"/>
      <c r="AFQ267" s="183"/>
      <c r="AFR267" s="183"/>
      <c r="AFS267" s="183"/>
      <c r="AFT267" s="183"/>
      <c r="AFU267" s="183"/>
      <c r="AFV267" s="183"/>
      <c r="AFW267" s="183"/>
      <c r="AFX267" s="183"/>
      <c r="AFY267" s="183"/>
      <c r="AFZ267" s="183"/>
      <c r="AGA267" s="183"/>
      <c r="AGB267" s="183"/>
      <c r="AGC267" s="183"/>
      <c r="AGD267" s="183"/>
      <c r="AGE267" s="183"/>
      <c r="AGF267" s="183"/>
      <c r="AGG267" s="183"/>
      <c r="AGH267" s="183"/>
      <c r="AGI267" s="183"/>
      <c r="AGJ267" s="183"/>
      <c r="AGK267" s="183"/>
      <c r="AGL267" s="183"/>
      <c r="AGM267" s="183"/>
      <c r="AGN267" s="183"/>
      <c r="AGO267" s="183"/>
      <c r="AGP267" s="183"/>
      <c r="AGQ267" s="183"/>
      <c r="AGR267" s="183"/>
      <c r="AGS267" s="183"/>
      <c r="AGT267" s="183"/>
      <c r="AGU267" s="183"/>
      <c r="AGV267" s="183"/>
      <c r="AGW267" s="183"/>
      <c r="AGX267" s="183"/>
      <c r="AGY267" s="183"/>
      <c r="AGZ267" s="183"/>
      <c r="AHA267" s="183"/>
      <c r="AHB267" s="183"/>
      <c r="AHC267" s="183"/>
      <c r="AHD267" s="183"/>
      <c r="AHE267" s="183"/>
      <c r="AHF267" s="183"/>
      <c r="AHG267" s="183"/>
      <c r="AHH267" s="183"/>
      <c r="AHI267" s="183"/>
      <c r="AHJ267" s="183"/>
      <c r="AHK267" s="183"/>
      <c r="AHL267" s="183"/>
      <c r="AHM267" s="183"/>
      <c r="AHN267" s="183"/>
      <c r="AHO267" s="183"/>
      <c r="AHP267" s="183"/>
      <c r="AHQ267" s="183"/>
      <c r="AHR267" s="183"/>
      <c r="AHS267" s="183"/>
      <c r="AHT267" s="183"/>
      <c r="AHU267" s="183"/>
      <c r="AHV267" s="183"/>
      <c r="AHW267" s="183"/>
      <c r="AHX267" s="183"/>
      <c r="AHY267" s="183"/>
      <c r="AHZ267" s="183"/>
      <c r="AIA267" s="183"/>
      <c r="AIB267" s="183"/>
      <c r="AIC267" s="183"/>
      <c r="AID267" s="183"/>
      <c r="AIE267" s="183"/>
      <c r="AIF267" s="183"/>
      <c r="AIG267" s="183"/>
      <c r="AIH267" s="183"/>
      <c r="AII267" s="183"/>
      <c r="AIJ267" s="183"/>
      <c r="AIK267" s="183"/>
      <c r="AIL267" s="183"/>
      <c r="AIM267" s="183"/>
      <c r="AIN267" s="183"/>
      <c r="AIO267" s="183"/>
      <c r="AIP267" s="183"/>
      <c r="AIQ267" s="183"/>
      <c r="AIR267" s="183"/>
      <c r="AIS267" s="183"/>
      <c r="AIT267" s="183"/>
      <c r="AIU267" s="183"/>
      <c r="AIV267" s="183"/>
      <c r="AIW267" s="183"/>
      <c r="AIX267" s="183"/>
      <c r="AIY267" s="183"/>
      <c r="AIZ267" s="183"/>
      <c r="AJA267" s="183"/>
      <c r="AJB267" s="183"/>
      <c r="AJC267" s="183"/>
      <c r="AJD267" s="183"/>
      <c r="AJE267" s="183"/>
      <c r="AJF267" s="183"/>
      <c r="AJG267" s="183"/>
      <c r="AJH267" s="183"/>
      <c r="AJI267" s="183"/>
      <c r="AJJ267" s="183"/>
      <c r="AJK267" s="183"/>
      <c r="AJL267" s="183"/>
      <c r="AJM267" s="183"/>
      <c r="AJN267" s="183"/>
      <c r="AJO267" s="183"/>
      <c r="AJP267" s="183"/>
      <c r="AJQ267" s="183"/>
      <c r="AJR267" s="183"/>
      <c r="AJS267" s="183"/>
      <c r="AJT267" s="183"/>
      <c r="AJU267" s="183"/>
      <c r="AJV267" s="183"/>
      <c r="AJW267" s="183"/>
      <c r="AJX267" s="183"/>
      <c r="AJY267" s="183"/>
      <c r="AJZ267" s="183"/>
      <c r="AKA267" s="183"/>
      <c r="AKB267" s="183"/>
      <c r="AKC267" s="183"/>
      <c r="AKD267" s="183"/>
      <c r="AKE267" s="183"/>
      <c r="AKF267" s="183"/>
      <c r="AKG267" s="183"/>
      <c r="AKH267" s="183"/>
      <c r="AKI267" s="183"/>
      <c r="AKJ267" s="183"/>
      <c r="AKK267" s="183"/>
      <c r="AKL267" s="183"/>
      <c r="AKM267" s="183"/>
      <c r="AKN267" s="183"/>
      <c r="AKO267" s="183"/>
      <c r="AKP267" s="183"/>
      <c r="AKQ267" s="183"/>
      <c r="AKR267" s="183"/>
      <c r="AKS267" s="183"/>
      <c r="AKT267" s="183"/>
      <c r="AKU267" s="183"/>
      <c r="AKV267" s="183"/>
      <c r="AKW267" s="183"/>
      <c r="AKX267" s="183"/>
      <c r="AKY267" s="183"/>
      <c r="AKZ267" s="183"/>
      <c r="ALA267" s="183"/>
      <c r="ALB267" s="183"/>
      <c r="ALC267" s="183"/>
      <c r="ALD267" s="183"/>
      <c r="ALE267" s="183"/>
      <c r="ALF267" s="183"/>
      <c r="ALG267" s="183"/>
      <c r="ALH267" s="183"/>
      <c r="ALI267" s="183"/>
      <c r="ALJ267" s="183"/>
      <c r="ALK267" s="183"/>
      <c r="ALL267" s="183"/>
      <c r="ALM267" s="183"/>
      <c r="ALN267" s="183"/>
      <c r="ALO267" s="183"/>
      <c r="ALP267" s="183"/>
      <c r="ALQ267" s="183"/>
      <c r="ALR267" s="183"/>
      <c r="ALS267" s="183"/>
      <c r="ALT267" s="183"/>
      <c r="ALU267" s="183"/>
      <c r="ALV267" s="183"/>
      <c r="ALW267" s="183"/>
      <c r="ALX267" s="183"/>
      <c r="ALY267" s="183"/>
      <c r="ALZ267" s="183"/>
      <c r="AMA267" s="183"/>
      <c r="AMB267" s="183"/>
      <c r="AMC267" s="183"/>
      <c r="AMD267" s="183"/>
      <c r="AME267" s="183"/>
      <c r="AMF267" s="183"/>
      <c r="AMG267" s="183"/>
      <c r="AMH267" s="183"/>
      <c r="AMI267" s="183"/>
      <c r="AMJ267" s="183"/>
      <c r="AMK267" s="183"/>
      <c r="AML267" s="183"/>
      <c r="AMM267" s="183"/>
      <c r="AMN267" s="183"/>
      <c r="AMO267" s="183"/>
      <c r="AMP267" s="183"/>
      <c r="AMQ267" s="183"/>
      <c r="AMR267" s="183"/>
      <c r="AMS267" s="183"/>
      <c r="AMT267" s="183"/>
      <c r="AMU267" s="183"/>
      <c r="AMV267" s="183"/>
      <c r="AMW267" s="183"/>
      <c r="AMX267" s="183"/>
      <c r="AMY267" s="183"/>
      <c r="AMZ267" s="183"/>
      <c r="ANA267" s="183"/>
      <c r="ANB267" s="183"/>
      <c r="ANC267" s="183"/>
      <c r="AND267" s="183"/>
      <c r="ANE267" s="183"/>
      <c r="ANF267" s="183"/>
      <c r="ANG267" s="183"/>
      <c r="ANH267" s="183"/>
      <c r="ANI267" s="183"/>
      <c r="ANJ267" s="183"/>
      <c r="ANK267" s="183"/>
      <c r="ANL267" s="183"/>
      <c r="ANM267" s="183"/>
      <c r="ANN267" s="183"/>
      <c r="ANO267" s="183"/>
      <c r="ANP267" s="183"/>
      <c r="ANQ267" s="183"/>
      <c r="ANR267" s="183"/>
      <c r="ANS267" s="183"/>
      <c r="ANT267" s="183"/>
      <c r="ANU267" s="183"/>
      <c r="ANV267" s="183"/>
      <c r="ANW267" s="183"/>
      <c r="ANX267" s="183"/>
      <c r="ANY267" s="183"/>
      <c r="ANZ267" s="183"/>
      <c r="AOA267" s="183"/>
      <c r="AOB267" s="183"/>
      <c r="AOC267" s="183"/>
      <c r="AOD267" s="183"/>
      <c r="AOE267" s="183"/>
      <c r="AOF267" s="183"/>
      <c r="AOG267" s="183"/>
      <c r="AOH267" s="183"/>
      <c r="AOI267" s="183"/>
      <c r="AOJ267" s="183"/>
      <c r="AOK267" s="183"/>
      <c r="AOL267" s="183"/>
      <c r="AOM267" s="183"/>
      <c r="AON267" s="183"/>
      <c r="AOO267" s="183"/>
      <c r="AOP267" s="183"/>
      <c r="AOQ267" s="183"/>
      <c r="AOR267" s="183"/>
      <c r="AOS267" s="183"/>
      <c r="AOT267" s="183"/>
      <c r="AOU267" s="183"/>
      <c r="AOV267" s="183"/>
      <c r="AOW267" s="183"/>
      <c r="AOX267" s="183"/>
      <c r="AOY267" s="183"/>
      <c r="AOZ267" s="183"/>
      <c r="APA267" s="183"/>
      <c r="APB267" s="183"/>
      <c r="APC267" s="183"/>
      <c r="APD267" s="183"/>
      <c r="APE267" s="183"/>
      <c r="APF267" s="183"/>
      <c r="APG267" s="183"/>
      <c r="APH267" s="183"/>
      <c r="API267" s="183"/>
      <c r="APJ267" s="183"/>
      <c r="APK267" s="183"/>
      <c r="APL267" s="183"/>
      <c r="APM267" s="183"/>
      <c r="APN267" s="183"/>
      <c r="APO267" s="183"/>
      <c r="APP267" s="183"/>
      <c r="APQ267" s="183"/>
      <c r="APR267" s="183"/>
      <c r="APS267" s="183"/>
      <c r="APT267" s="183"/>
      <c r="APU267" s="183"/>
      <c r="APV267" s="183"/>
      <c r="APW267" s="183"/>
      <c r="APX267" s="183"/>
      <c r="APY267" s="183"/>
      <c r="APZ267" s="183"/>
      <c r="AQA267" s="183"/>
      <c r="AQB267" s="183"/>
      <c r="AQC267" s="183"/>
      <c r="AQD267" s="183"/>
      <c r="AQE267" s="183"/>
      <c r="AQF267" s="183"/>
      <c r="AQG267" s="183"/>
      <c r="AQH267" s="183"/>
      <c r="AQI267" s="183"/>
      <c r="AQJ267" s="183"/>
      <c r="AQK267" s="183"/>
      <c r="AQL267" s="183"/>
      <c r="AQM267" s="183"/>
      <c r="AQN267" s="183"/>
      <c r="AQO267" s="183"/>
      <c r="AQP267" s="183"/>
      <c r="AQQ267" s="183"/>
      <c r="AQR267" s="183"/>
      <c r="AQS267" s="183"/>
      <c r="AQT267" s="183"/>
      <c r="AQU267" s="183"/>
      <c r="AQV267" s="183"/>
      <c r="AQW267" s="183"/>
      <c r="AQX267" s="183"/>
      <c r="AQY267" s="183"/>
      <c r="AQZ267" s="183"/>
      <c r="ARA267" s="183"/>
      <c r="ARB267" s="183"/>
      <c r="ARC267" s="183"/>
      <c r="ARD267" s="183"/>
      <c r="ARE267" s="183"/>
      <c r="ARF267" s="183"/>
      <c r="ARG267" s="183"/>
      <c r="ARH267" s="183"/>
      <c r="ARI267" s="183"/>
      <c r="ARJ267" s="183"/>
      <c r="ARK267" s="183"/>
      <c r="ARL267" s="183"/>
      <c r="ARM267" s="183"/>
      <c r="ARN267" s="183"/>
      <c r="ARO267" s="183"/>
      <c r="ARP267" s="183"/>
      <c r="ARQ267" s="183"/>
      <c r="ARR267" s="183"/>
      <c r="ARS267" s="183"/>
      <c r="ART267" s="183"/>
      <c r="ARU267" s="183"/>
      <c r="ARV267" s="183"/>
      <c r="ARW267" s="183"/>
      <c r="ARX267" s="183"/>
      <c r="ARY267" s="183"/>
      <c r="ARZ267" s="183"/>
      <c r="ASA267" s="183"/>
      <c r="ASB267" s="183"/>
      <c r="ASC267" s="183"/>
      <c r="ASD267" s="183"/>
      <c r="ASE267" s="183"/>
      <c r="ASF267" s="183"/>
      <c r="ASG267" s="183"/>
      <c r="ASH267" s="183"/>
      <c r="ASI267" s="183"/>
      <c r="ASJ267" s="183"/>
      <c r="ASK267" s="183"/>
      <c r="ASL267" s="183"/>
      <c r="ASM267" s="183"/>
      <c r="ASN267" s="183"/>
      <c r="ASO267" s="183"/>
      <c r="ASP267" s="183"/>
      <c r="ASQ267" s="183"/>
      <c r="ASR267" s="183"/>
      <c r="ASS267" s="183"/>
      <c r="AST267" s="183"/>
      <c r="ASU267" s="183"/>
      <c r="ASV267" s="183"/>
      <c r="ASW267" s="183"/>
      <c r="ASX267" s="183"/>
      <c r="ASY267" s="183"/>
      <c r="ASZ267" s="183"/>
      <c r="ATA267" s="183"/>
      <c r="ATB267" s="183"/>
      <c r="ATC267" s="183"/>
      <c r="ATD267" s="183"/>
      <c r="ATE267" s="183"/>
      <c r="ATF267" s="183"/>
      <c r="ATG267" s="183"/>
      <c r="ATH267" s="183"/>
      <c r="ATI267" s="183"/>
      <c r="ATJ267" s="183"/>
      <c r="ATK267" s="183"/>
      <c r="ATL267" s="183"/>
      <c r="ATM267" s="183"/>
      <c r="ATN267" s="183"/>
      <c r="ATO267" s="183"/>
      <c r="ATP267" s="183"/>
      <c r="ATQ267" s="183"/>
      <c r="ATR267" s="183"/>
      <c r="ATS267" s="183"/>
      <c r="ATT267" s="183"/>
      <c r="ATU267" s="183"/>
      <c r="ATV267" s="183"/>
      <c r="ATW267" s="183"/>
      <c r="ATX267" s="183"/>
      <c r="ATY267" s="183"/>
      <c r="ATZ267" s="183"/>
      <c r="AUA267" s="183"/>
      <c r="AUB267" s="183"/>
      <c r="AUC267" s="183"/>
      <c r="AUD267" s="183"/>
      <c r="AUE267" s="183"/>
      <c r="AUF267" s="183"/>
      <c r="AUG267" s="183"/>
      <c r="AUH267" s="183"/>
      <c r="AUI267" s="183"/>
      <c r="AUJ267" s="183"/>
      <c r="AUK267" s="183"/>
      <c r="AUL267" s="183"/>
      <c r="AUM267" s="183"/>
      <c r="AUN267" s="183"/>
      <c r="AUO267" s="183"/>
      <c r="AUP267" s="183"/>
      <c r="AUQ267" s="183"/>
      <c r="AUR267" s="183"/>
      <c r="AUS267" s="183"/>
      <c r="AUT267" s="183"/>
      <c r="AUU267" s="183"/>
      <c r="AUV267" s="183"/>
      <c r="AUW267" s="183"/>
      <c r="AUX267" s="183"/>
      <c r="AUY267" s="183"/>
      <c r="AUZ267" s="183"/>
      <c r="AVA267" s="183"/>
      <c r="AVB267" s="183"/>
      <c r="AVC267" s="183"/>
      <c r="AVD267" s="183"/>
      <c r="AVE267" s="183"/>
      <c r="AVF267" s="183"/>
      <c r="AVG267" s="183"/>
      <c r="AVH267" s="183"/>
      <c r="AVI267" s="183"/>
      <c r="AVJ267" s="183"/>
      <c r="AVK267" s="183"/>
      <c r="AVL267" s="183"/>
      <c r="AVM267" s="183"/>
      <c r="AVN267" s="183"/>
      <c r="AVO267" s="183"/>
      <c r="AVP267" s="183"/>
      <c r="AVQ267" s="183"/>
      <c r="AVR267" s="183"/>
      <c r="AVS267" s="183"/>
      <c r="AVT267" s="183"/>
      <c r="AVU267" s="183"/>
      <c r="AVV267" s="183"/>
      <c r="AVW267" s="183"/>
      <c r="AVX267" s="183"/>
      <c r="AVY267" s="183"/>
      <c r="AVZ267" s="183"/>
      <c r="AWA267" s="183"/>
      <c r="AWB267" s="183"/>
      <c r="AWC267" s="183"/>
      <c r="AWD267" s="183"/>
      <c r="AWE267" s="183"/>
      <c r="AWF267" s="183"/>
      <c r="AWG267" s="183"/>
      <c r="AWH267" s="183"/>
      <c r="AWI267" s="183"/>
      <c r="AWJ267" s="183"/>
      <c r="AWK267" s="183"/>
      <c r="AWL267" s="183"/>
      <c r="AWM267" s="183"/>
      <c r="AWN267" s="183"/>
      <c r="AWO267" s="183"/>
      <c r="AWP267" s="183"/>
      <c r="AWQ267" s="183"/>
      <c r="AWR267" s="183"/>
      <c r="AWS267" s="183"/>
      <c r="AWT267" s="183"/>
      <c r="AWU267" s="183"/>
      <c r="AWV267" s="183"/>
      <c r="AWW267" s="183"/>
      <c r="AWX267" s="183"/>
      <c r="AWY267" s="183"/>
      <c r="AWZ267" s="183"/>
      <c r="AXA267" s="183"/>
      <c r="AXB267" s="183"/>
      <c r="AXC267" s="183"/>
      <c r="AXD267" s="183"/>
      <c r="AXE267" s="183"/>
      <c r="AXF267" s="183"/>
      <c r="AXG267" s="183"/>
      <c r="AXH267" s="183"/>
      <c r="AXI267" s="183"/>
      <c r="AXJ267" s="183"/>
      <c r="AXK267" s="183"/>
      <c r="AXL267" s="183"/>
      <c r="AXM267" s="183"/>
      <c r="AXN267" s="183"/>
      <c r="AXO267" s="183"/>
      <c r="AXP267" s="183"/>
      <c r="AXQ267" s="183"/>
      <c r="AXR267" s="183"/>
      <c r="AXS267" s="183"/>
      <c r="AXT267" s="183"/>
      <c r="AXU267" s="183"/>
      <c r="AXV267" s="183"/>
      <c r="AXW267" s="183"/>
      <c r="AXX267" s="183"/>
      <c r="AXY267" s="183"/>
      <c r="AXZ267" s="183"/>
      <c r="AYA267" s="183"/>
      <c r="AYB267" s="183"/>
      <c r="AYC267" s="183"/>
      <c r="AYD267" s="183"/>
      <c r="AYE267" s="183"/>
      <c r="AYF267" s="183"/>
      <c r="AYG267" s="183"/>
      <c r="AYH267" s="183"/>
      <c r="AYI267" s="183"/>
      <c r="AYJ267" s="183"/>
      <c r="AYK267" s="183"/>
      <c r="AYL267" s="183"/>
      <c r="AYM267" s="183"/>
      <c r="AYN267" s="183"/>
      <c r="AYO267" s="183"/>
      <c r="AYP267" s="183"/>
      <c r="AYQ267" s="183"/>
      <c r="AYR267" s="183"/>
      <c r="AYS267" s="183"/>
      <c r="AYT267" s="183"/>
      <c r="AYU267" s="183"/>
      <c r="AYV267" s="183"/>
      <c r="AYW267" s="183"/>
      <c r="AYX267" s="183"/>
      <c r="AYY267" s="183"/>
      <c r="AYZ267" s="183"/>
      <c r="AZA267" s="183"/>
      <c r="AZB267" s="183"/>
      <c r="AZC267" s="183"/>
      <c r="AZD267" s="183"/>
      <c r="AZE267" s="183"/>
      <c r="AZF267" s="183"/>
      <c r="AZG267" s="183"/>
      <c r="AZH267" s="183"/>
      <c r="AZI267" s="183"/>
      <c r="AZJ267" s="183"/>
      <c r="AZK267" s="183"/>
      <c r="AZL267" s="183"/>
      <c r="AZM267" s="183"/>
      <c r="AZN267" s="183"/>
      <c r="AZO267" s="183"/>
      <c r="AZP267" s="183"/>
      <c r="AZQ267" s="183"/>
      <c r="AZR267" s="183"/>
      <c r="AZS267" s="183"/>
      <c r="AZT267" s="183"/>
      <c r="AZU267" s="183"/>
      <c r="AZV267" s="183"/>
      <c r="AZW267" s="183"/>
      <c r="AZX267" s="183"/>
      <c r="AZY267" s="183"/>
      <c r="AZZ267" s="183"/>
      <c r="BAA267" s="183"/>
      <c r="BAB267" s="183"/>
      <c r="BAC267" s="183"/>
      <c r="BAD267" s="183"/>
      <c r="BAE267" s="183"/>
      <c r="BAF267" s="183"/>
      <c r="BAG267" s="183"/>
      <c r="BAH267" s="183"/>
      <c r="BAI267" s="183"/>
      <c r="BAJ267" s="183"/>
      <c r="BAK267" s="183"/>
      <c r="BAL267" s="183"/>
      <c r="BAM267" s="183"/>
      <c r="BAN267" s="183"/>
      <c r="BAO267" s="183"/>
      <c r="BAP267" s="183"/>
      <c r="BAQ267" s="183"/>
      <c r="BAR267" s="183"/>
      <c r="BAS267" s="183"/>
      <c r="BAT267" s="183"/>
      <c r="BAU267" s="183"/>
      <c r="BAV267" s="183"/>
      <c r="BAW267" s="183"/>
      <c r="BAX267" s="183"/>
      <c r="BAY267" s="183"/>
      <c r="BAZ267" s="183"/>
      <c r="BBA267" s="183"/>
      <c r="BBB267" s="183"/>
      <c r="BBC267" s="183"/>
      <c r="BBD267" s="183"/>
      <c r="BBE267" s="183"/>
      <c r="BBF267" s="183"/>
      <c r="BBG267" s="183"/>
      <c r="BBH267" s="183"/>
      <c r="BBI267" s="183"/>
      <c r="BBJ267" s="183"/>
      <c r="BBK267" s="183"/>
      <c r="BBL267" s="183"/>
      <c r="BBM267" s="183"/>
      <c r="BBN267" s="183"/>
      <c r="BBO267" s="183"/>
      <c r="BBP267" s="183"/>
      <c r="BBQ267" s="183"/>
      <c r="BBR267" s="183"/>
      <c r="BBS267" s="183"/>
      <c r="BBT267" s="183"/>
      <c r="BBU267" s="183"/>
      <c r="BBV267" s="183"/>
      <c r="BBW267" s="183"/>
      <c r="BBX267" s="183"/>
      <c r="BBY267" s="183"/>
      <c r="BBZ267" s="183"/>
      <c r="BCA267" s="183"/>
      <c r="BCB267" s="183"/>
      <c r="BCC267" s="183"/>
      <c r="BCD267" s="183"/>
      <c r="BCE267" s="183"/>
      <c r="BCF267" s="183"/>
      <c r="BCG267" s="183"/>
      <c r="BCH267" s="183"/>
      <c r="BCI267" s="183"/>
      <c r="BCJ267" s="183"/>
      <c r="BCK267" s="183"/>
      <c r="BCL267" s="183"/>
      <c r="BCM267" s="183"/>
      <c r="BCN267" s="183"/>
      <c r="BCO267" s="183"/>
      <c r="BCP267" s="183"/>
      <c r="BCQ267" s="183"/>
      <c r="BCR267" s="183"/>
      <c r="BCS267" s="183"/>
      <c r="BCT267" s="183"/>
      <c r="BCU267" s="183"/>
      <c r="BCV267" s="183"/>
      <c r="BCW267" s="183"/>
      <c r="BCX267" s="183"/>
      <c r="BCY267" s="183"/>
      <c r="BCZ267" s="183"/>
      <c r="BDA267" s="183"/>
      <c r="BDB267" s="183"/>
      <c r="BDC267" s="183"/>
      <c r="BDD267" s="183"/>
      <c r="BDE267" s="183"/>
      <c r="BDF267" s="183"/>
      <c r="BDG267" s="183"/>
      <c r="BDH267" s="183"/>
      <c r="BDI267" s="183"/>
      <c r="BDJ267" s="183"/>
      <c r="BDK267" s="183"/>
      <c r="BDL267" s="183"/>
      <c r="BDM267" s="183"/>
      <c r="BDN267" s="183"/>
      <c r="BDO267" s="183"/>
      <c r="BDP267" s="183"/>
      <c r="BDQ267" s="183"/>
      <c r="BDR267" s="183"/>
      <c r="BDS267" s="183"/>
      <c r="BDT267" s="183"/>
      <c r="BDU267" s="183"/>
      <c r="BDV267" s="183"/>
      <c r="BDW267" s="183"/>
      <c r="BDX267" s="183"/>
      <c r="BDY267" s="183"/>
      <c r="BDZ267" s="183"/>
      <c r="BEA267" s="183"/>
      <c r="BEB267" s="183"/>
      <c r="BEC267" s="183"/>
      <c r="BED267" s="183"/>
      <c r="BEE267" s="183"/>
      <c r="BEF267" s="183"/>
      <c r="BEG267" s="183"/>
      <c r="BEH267" s="183"/>
      <c r="BEI267" s="183"/>
      <c r="BEJ267" s="183"/>
      <c r="BEK267" s="183"/>
      <c r="BEL267" s="183"/>
      <c r="BEM267" s="183"/>
      <c r="BEN267" s="183"/>
      <c r="BEO267" s="183"/>
      <c r="BEP267" s="183"/>
      <c r="BEQ267" s="183"/>
      <c r="BER267" s="183"/>
      <c r="BES267" s="183"/>
      <c r="BET267" s="183"/>
      <c r="BEU267" s="183"/>
      <c r="BEV267" s="183"/>
      <c r="BEW267" s="183"/>
      <c r="BEX267" s="183"/>
      <c r="BEY267" s="183"/>
      <c r="BEZ267" s="183"/>
      <c r="BFA267" s="183"/>
      <c r="BFB267" s="183"/>
      <c r="BFC267" s="183"/>
      <c r="BFD267" s="183"/>
      <c r="BFE267" s="183"/>
      <c r="BFF267" s="183"/>
      <c r="BFG267" s="183"/>
      <c r="BFH267" s="183"/>
      <c r="BFI267" s="183"/>
      <c r="BFJ267" s="183"/>
      <c r="BFK267" s="183"/>
      <c r="BFL267" s="183"/>
      <c r="BFM267" s="183"/>
      <c r="BFN267" s="183"/>
      <c r="BFO267" s="183"/>
      <c r="BFP267" s="183"/>
      <c r="BFQ267" s="183"/>
      <c r="BFR267" s="183"/>
      <c r="BFS267" s="183"/>
      <c r="BFT267" s="183"/>
      <c r="BFU267" s="183"/>
      <c r="BFV267" s="183"/>
      <c r="BFW267" s="183"/>
      <c r="BFX267" s="183"/>
      <c r="BFY267" s="183"/>
      <c r="BFZ267" s="183"/>
      <c r="BGA267" s="183"/>
      <c r="BGB267" s="183"/>
      <c r="BGC267" s="183"/>
      <c r="BGD267" s="183"/>
      <c r="BGE267" s="183"/>
      <c r="BGF267" s="183"/>
      <c r="BGG267" s="183"/>
      <c r="BGH267" s="183"/>
      <c r="BGI267" s="183"/>
      <c r="BGJ267" s="183"/>
      <c r="BGK267" s="183"/>
      <c r="BGL267" s="183"/>
      <c r="BGM267" s="183"/>
      <c r="BGN267" s="183"/>
      <c r="BGO267" s="183"/>
      <c r="BGP267" s="183"/>
      <c r="BGQ267" s="183"/>
      <c r="BGR267" s="183"/>
      <c r="BGS267" s="183"/>
      <c r="BGT267" s="183"/>
      <c r="BGU267" s="183"/>
      <c r="BGV267" s="183"/>
      <c r="BGW267" s="183"/>
      <c r="BGX267" s="183"/>
      <c r="BGY267" s="183"/>
      <c r="BGZ267" s="183"/>
      <c r="BHA267" s="183"/>
      <c r="BHB267" s="183"/>
      <c r="BHC267" s="183"/>
      <c r="BHD267" s="183"/>
      <c r="BHE267" s="183"/>
      <c r="BHF267" s="183"/>
      <c r="BHG267" s="183"/>
      <c r="BHH267" s="183"/>
      <c r="BHI267" s="183"/>
      <c r="BHJ267" s="183"/>
      <c r="BHK267" s="183"/>
      <c r="BHL267" s="183"/>
      <c r="BHM267" s="183"/>
      <c r="BHN267" s="183"/>
      <c r="BHO267" s="183"/>
      <c r="BHP267" s="183"/>
      <c r="BHQ267" s="183"/>
      <c r="BHR267" s="183"/>
      <c r="BHS267" s="183"/>
      <c r="BHT267" s="183"/>
      <c r="BHU267" s="183"/>
      <c r="BHV267" s="183"/>
      <c r="BHW267" s="183"/>
      <c r="BHX267" s="183"/>
      <c r="BHY267" s="183"/>
      <c r="BHZ267" s="183"/>
      <c r="BIA267" s="183"/>
      <c r="BIB267" s="183"/>
      <c r="BIC267" s="183"/>
      <c r="BID267" s="183"/>
      <c r="BIE267" s="183"/>
      <c r="BIF267" s="183"/>
      <c r="BIG267" s="183"/>
      <c r="BIH267" s="183"/>
      <c r="BII267" s="183"/>
      <c r="BIJ267" s="183"/>
      <c r="BIK267" s="183"/>
      <c r="BIL267" s="183"/>
      <c r="BIM267" s="183"/>
      <c r="BIN267" s="183"/>
      <c r="BIO267" s="183"/>
      <c r="BIP267" s="183"/>
      <c r="BIQ267" s="183"/>
      <c r="BIR267" s="183"/>
      <c r="BIS267" s="183"/>
      <c r="BIT267" s="183"/>
      <c r="BIU267" s="183"/>
      <c r="BIV267" s="183"/>
      <c r="BIW267" s="183"/>
      <c r="BIX267" s="183"/>
      <c r="BIY267" s="183"/>
      <c r="BIZ267" s="183"/>
      <c r="BJA267" s="183"/>
      <c r="BJB267" s="183"/>
      <c r="BJC267" s="183"/>
      <c r="BJD267" s="183"/>
      <c r="BJE267" s="183"/>
      <c r="BJF267" s="183"/>
      <c r="BJG267" s="183"/>
      <c r="BJH267" s="183"/>
      <c r="BJI267" s="183"/>
      <c r="BJJ267" s="183"/>
      <c r="BJK267" s="183"/>
      <c r="BJL267" s="183"/>
      <c r="BJM267" s="183"/>
      <c r="BJN267" s="183"/>
      <c r="BJO267" s="183"/>
      <c r="BJP267" s="183"/>
      <c r="BJQ267" s="183"/>
      <c r="BJR267" s="183"/>
      <c r="BJS267" s="183"/>
      <c r="BJT267" s="183"/>
      <c r="BJU267" s="183"/>
      <c r="BJV267" s="183"/>
      <c r="BJW267" s="183"/>
      <c r="BJX267" s="183"/>
      <c r="BJY267" s="183"/>
      <c r="BJZ267" s="183"/>
      <c r="BKA267" s="183"/>
      <c r="BKB267" s="183"/>
      <c r="BKC267" s="183"/>
      <c r="BKD267" s="183"/>
      <c r="BKE267" s="183"/>
      <c r="BKF267" s="183"/>
      <c r="BKG267" s="183"/>
      <c r="BKH267" s="183"/>
      <c r="BKI267" s="183"/>
      <c r="BKJ267" s="183"/>
      <c r="BKK267" s="183"/>
      <c r="BKL267" s="183"/>
      <c r="BKM267" s="183"/>
      <c r="BKN267" s="183"/>
      <c r="BKO267" s="183"/>
      <c r="BKP267" s="183"/>
      <c r="BKQ267" s="183"/>
      <c r="BKR267" s="183"/>
      <c r="BKS267" s="183"/>
      <c r="BKT267" s="183"/>
      <c r="BKU267" s="183"/>
      <c r="BKV267" s="183"/>
      <c r="BKW267" s="183"/>
      <c r="BKX267" s="183"/>
      <c r="BKY267" s="183"/>
      <c r="BKZ267" s="183"/>
      <c r="BLA267" s="183"/>
      <c r="BLB267" s="183"/>
      <c r="BLC267" s="183"/>
      <c r="BLD267" s="183"/>
      <c r="BLE267" s="183"/>
      <c r="BLF267" s="183"/>
      <c r="BLG267" s="183"/>
      <c r="BLH267" s="183"/>
      <c r="BLI267" s="183"/>
      <c r="BLJ267" s="183"/>
      <c r="BLK267" s="183"/>
      <c r="BLL267" s="183"/>
      <c r="BLM267" s="183"/>
      <c r="BLN267" s="183"/>
      <c r="BLO267" s="183"/>
      <c r="BLP267" s="183"/>
      <c r="BLQ267" s="183"/>
      <c r="BLR267" s="183"/>
      <c r="BLS267" s="183"/>
      <c r="BLT267" s="183"/>
      <c r="BLU267" s="183"/>
      <c r="BLV267" s="183"/>
      <c r="BLW267" s="183"/>
      <c r="BLX267" s="183"/>
      <c r="BLY267" s="183"/>
      <c r="BLZ267" s="183"/>
      <c r="BMA267" s="183"/>
      <c r="BMB267" s="183"/>
      <c r="BMC267" s="183"/>
      <c r="BMD267" s="183"/>
      <c r="BME267" s="183"/>
      <c r="BMF267" s="183"/>
      <c r="BMG267" s="183"/>
      <c r="BMH267" s="183"/>
      <c r="BMI267" s="183"/>
      <c r="BMJ267" s="183"/>
      <c r="BMK267" s="183"/>
      <c r="BML267" s="183"/>
      <c r="BMM267" s="183"/>
      <c r="BMN267" s="183"/>
      <c r="BMO267" s="183"/>
      <c r="BMP267" s="183"/>
      <c r="BMQ267" s="183"/>
      <c r="BMR267" s="183"/>
      <c r="BMS267" s="183"/>
      <c r="BMT267" s="183"/>
      <c r="BMU267" s="183"/>
      <c r="BMV267" s="183"/>
      <c r="BMW267" s="183"/>
      <c r="BMX267" s="183"/>
      <c r="BMY267" s="183"/>
      <c r="BMZ267" s="183"/>
      <c r="BNA267" s="183"/>
      <c r="BNB267" s="183"/>
      <c r="BNC267" s="183"/>
      <c r="BND267" s="183"/>
      <c r="BNE267" s="183"/>
      <c r="BNF267" s="183"/>
      <c r="BNG267" s="183"/>
      <c r="BNH267" s="183"/>
      <c r="BNI267" s="183"/>
      <c r="BNJ267" s="183"/>
      <c r="BNK267" s="183"/>
      <c r="BNL267" s="183"/>
      <c r="BNM267" s="183"/>
      <c r="BNN267" s="183"/>
      <c r="BNO267" s="183"/>
      <c r="BNP267" s="183"/>
      <c r="BNQ267" s="183"/>
      <c r="BNR267" s="183"/>
      <c r="BNS267" s="183"/>
      <c r="BNT267" s="183"/>
      <c r="BNU267" s="183"/>
      <c r="BNV267" s="183"/>
      <c r="BNW267" s="183"/>
      <c r="BNX267" s="183"/>
      <c r="BNY267" s="183"/>
      <c r="BNZ267" s="183"/>
      <c r="BOA267" s="183"/>
      <c r="BOB267" s="183"/>
      <c r="BOC267" s="183"/>
      <c r="BOD267" s="183"/>
      <c r="BOE267" s="183"/>
      <c r="BOF267" s="183"/>
      <c r="BOG267" s="183"/>
      <c r="BOH267" s="183"/>
      <c r="BOI267" s="183"/>
      <c r="BOJ267" s="183"/>
      <c r="BOK267" s="183"/>
      <c r="BOL267" s="183"/>
      <c r="BOM267" s="183"/>
      <c r="BON267" s="183"/>
      <c r="BOO267" s="183"/>
      <c r="BOP267" s="183"/>
      <c r="BOQ267" s="183"/>
      <c r="BOR267" s="183"/>
      <c r="BOS267" s="183"/>
      <c r="BOT267" s="183"/>
      <c r="BOU267" s="183"/>
      <c r="BOV267" s="183"/>
      <c r="BOW267" s="183"/>
      <c r="BOX267" s="183"/>
      <c r="BOY267" s="183"/>
      <c r="BOZ267" s="183"/>
      <c r="BPA267" s="183"/>
      <c r="BPB267" s="183"/>
      <c r="BPC267" s="183"/>
      <c r="BPD267" s="183"/>
      <c r="BPE267" s="183"/>
      <c r="BPF267" s="183"/>
      <c r="BPG267" s="183"/>
      <c r="BPH267" s="183"/>
      <c r="BPI267" s="183"/>
      <c r="BPJ267" s="183"/>
      <c r="BPK267" s="183"/>
      <c r="BPL267" s="183"/>
      <c r="BPM267" s="183"/>
      <c r="BPN267" s="183"/>
      <c r="BPO267" s="183"/>
      <c r="BPP267" s="183"/>
      <c r="BPQ267" s="183"/>
      <c r="BPR267" s="183"/>
      <c r="BPS267" s="183"/>
      <c r="BPT267" s="183"/>
      <c r="BPU267" s="183"/>
      <c r="BPV267" s="183"/>
      <c r="BPW267" s="183"/>
      <c r="BPX267" s="183"/>
      <c r="BPY267" s="183"/>
      <c r="BPZ267" s="183"/>
      <c r="BQA267" s="183"/>
      <c r="BQB267" s="183"/>
      <c r="BQC267" s="183"/>
      <c r="BQD267" s="183"/>
      <c r="BQE267" s="183"/>
      <c r="BQF267" s="183"/>
      <c r="BQG267" s="183"/>
      <c r="BQH267" s="183"/>
      <c r="BQI267" s="183"/>
      <c r="BQJ267" s="183"/>
      <c r="BQK267" s="183"/>
      <c r="BQL267" s="183"/>
      <c r="BQM267" s="183"/>
      <c r="BQN267" s="183"/>
      <c r="BQO267" s="183"/>
      <c r="BQP267" s="183"/>
      <c r="BQQ267" s="183"/>
      <c r="BQR267" s="183"/>
      <c r="BQS267" s="183"/>
      <c r="BQT267" s="183"/>
      <c r="BQU267" s="183"/>
      <c r="BQV267" s="183"/>
      <c r="BQW267" s="183"/>
      <c r="BQX267" s="183"/>
      <c r="BQY267" s="183"/>
      <c r="BQZ267" s="183"/>
      <c r="BRA267" s="183"/>
      <c r="BRB267" s="183"/>
      <c r="BRC267" s="183"/>
      <c r="BRD267" s="183"/>
      <c r="BRE267" s="183"/>
      <c r="BRF267" s="183"/>
      <c r="BRG267" s="183"/>
      <c r="BRH267" s="183"/>
      <c r="BRI267" s="183"/>
      <c r="BRJ267" s="183"/>
      <c r="BRK267" s="183"/>
      <c r="BRL267" s="183"/>
      <c r="BRM267" s="183"/>
      <c r="BRN267" s="183"/>
      <c r="BRO267" s="183"/>
      <c r="BRP267" s="183"/>
      <c r="BRQ267" s="183"/>
      <c r="BRR267" s="183"/>
      <c r="BRS267" s="183"/>
      <c r="BRT267" s="183"/>
      <c r="BRU267" s="183"/>
      <c r="BRV267" s="183"/>
      <c r="BRW267" s="183"/>
      <c r="BRX267" s="183"/>
      <c r="BRY267" s="183"/>
      <c r="BRZ267" s="183"/>
      <c r="BSA267" s="183"/>
      <c r="BSB267" s="183"/>
      <c r="BSC267" s="183"/>
      <c r="BSD267" s="183"/>
      <c r="BSE267" s="183"/>
      <c r="BSF267" s="183"/>
      <c r="BSG267" s="183"/>
      <c r="BSH267" s="183"/>
      <c r="BSI267" s="183"/>
      <c r="BSJ267" s="183"/>
      <c r="BSK267" s="183"/>
      <c r="BSL267" s="183"/>
      <c r="BSM267" s="183"/>
      <c r="BSN267" s="183"/>
      <c r="BSO267" s="183"/>
      <c r="BSP267" s="183"/>
      <c r="BSQ267" s="183"/>
      <c r="BSR267" s="183"/>
      <c r="BSS267" s="183"/>
      <c r="BST267" s="183"/>
      <c r="BSU267" s="183"/>
      <c r="BSV267" s="183"/>
      <c r="BSW267" s="183"/>
      <c r="BSX267" s="183"/>
      <c r="BSY267" s="183"/>
      <c r="BSZ267" s="183"/>
      <c r="BTA267" s="183"/>
      <c r="BTB267" s="183"/>
      <c r="BTC267" s="183"/>
      <c r="BTD267" s="183"/>
      <c r="BTE267" s="183"/>
      <c r="BTF267" s="183"/>
      <c r="BTG267" s="183"/>
      <c r="BTH267" s="183"/>
      <c r="BTI267" s="183"/>
      <c r="BTJ267" s="183"/>
      <c r="BTK267" s="183"/>
      <c r="BTL267" s="183"/>
      <c r="BTM267" s="183"/>
      <c r="BTN267" s="183"/>
      <c r="BTO267" s="183"/>
      <c r="BTP267" s="183"/>
      <c r="BTQ267" s="183"/>
      <c r="BTR267" s="183"/>
      <c r="BTS267" s="183"/>
      <c r="BTT267" s="183"/>
      <c r="BTU267" s="183"/>
      <c r="BTV267" s="183"/>
      <c r="BTW267" s="183"/>
      <c r="BTX267" s="183"/>
      <c r="BTY267" s="183"/>
      <c r="BTZ267" s="183"/>
      <c r="BUA267" s="183"/>
      <c r="BUB267" s="183"/>
      <c r="BUC267" s="183"/>
      <c r="BUD267" s="183"/>
      <c r="BUE267" s="183"/>
      <c r="BUF267" s="183"/>
      <c r="BUG267" s="183"/>
      <c r="BUH267" s="183"/>
      <c r="BUI267" s="183"/>
      <c r="BUJ267" s="183"/>
      <c r="BUK267" s="183"/>
      <c r="BUL267" s="183"/>
      <c r="BUM267" s="183"/>
      <c r="BUN267" s="183"/>
      <c r="BUO267" s="183"/>
      <c r="BUP267" s="183"/>
      <c r="BUQ267" s="183"/>
      <c r="BUR267" s="183"/>
      <c r="BUS267" s="183"/>
      <c r="BUT267" s="183"/>
      <c r="BUU267" s="183"/>
      <c r="BUV267" s="183"/>
      <c r="BUW267" s="183"/>
      <c r="BUX267" s="183"/>
      <c r="BUY267" s="183"/>
      <c r="BUZ267" s="183"/>
      <c r="BVA267" s="183"/>
      <c r="BVB267" s="183"/>
      <c r="BVC267" s="183"/>
      <c r="BVD267" s="183"/>
      <c r="BVE267" s="183"/>
      <c r="BVF267" s="183"/>
      <c r="BVG267" s="183"/>
      <c r="BVH267" s="183"/>
      <c r="BVI267" s="183"/>
      <c r="BVJ267" s="183"/>
      <c r="BVK267" s="183"/>
      <c r="BVL267" s="183"/>
      <c r="BVM267" s="183"/>
      <c r="BVN267" s="183"/>
      <c r="BVO267" s="183"/>
      <c r="BVP267" s="183"/>
      <c r="BVQ267" s="183"/>
      <c r="BVR267" s="183"/>
      <c r="BVS267" s="183"/>
      <c r="BVT267" s="183"/>
      <c r="BVU267" s="183"/>
      <c r="BVV267" s="183"/>
      <c r="BVW267" s="183"/>
      <c r="BVX267" s="183"/>
      <c r="BVY267" s="183"/>
      <c r="BVZ267" s="183"/>
      <c r="BWA267" s="183"/>
      <c r="BWB267" s="183"/>
      <c r="BWC267" s="183"/>
      <c r="BWD267" s="183"/>
      <c r="BWE267" s="183"/>
      <c r="BWF267" s="183"/>
      <c r="BWG267" s="183"/>
      <c r="BWH267" s="183"/>
      <c r="BWI267" s="183"/>
      <c r="BWJ267" s="183"/>
      <c r="BWK267" s="183"/>
      <c r="BWL267" s="183"/>
      <c r="BWM267" s="183"/>
      <c r="BWN267" s="183"/>
      <c r="BWO267" s="183"/>
      <c r="BWP267" s="183"/>
      <c r="BWQ267" s="183"/>
      <c r="BWR267" s="183"/>
      <c r="BWS267" s="183"/>
      <c r="BWT267" s="183"/>
      <c r="BWU267" s="183"/>
      <c r="BWV267" s="183"/>
      <c r="BWW267" s="183"/>
      <c r="BWX267" s="183"/>
      <c r="BWY267" s="183"/>
      <c r="BWZ267" s="183"/>
      <c r="BXA267" s="183"/>
      <c r="BXB267" s="183"/>
      <c r="BXC267" s="183"/>
      <c r="BXD267" s="183"/>
      <c r="BXE267" s="183"/>
      <c r="BXF267" s="183"/>
      <c r="BXG267" s="183"/>
      <c r="BXH267" s="183"/>
      <c r="BXI267" s="183"/>
      <c r="BXJ267" s="183"/>
      <c r="BXK267" s="183"/>
      <c r="BXL267" s="183"/>
      <c r="BXM267" s="183"/>
      <c r="BXN267" s="183"/>
      <c r="BXO267" s="183"/>
      <c r="BXP267" s="183"/>
      <c r="BXQ267" s="183"/>
      <c r="BXR267" s="183"/>
      <c r="BXS267" s="183"/>
      <c r="BXT267" s="183"/>
      <c r="BXU267" s="183"/>
      <c r="BXV267" s="183"/>
      <c r="BXW267" s="183"/>
      <c r="BXX267" s="183"/>
      <c r="BXY267" s="183"/>
      <c r="BXZ267" s="183"/>
      <c r="BYA267" s="183"/>
      <c r="BYB267" s="183"/>
      <c r="BYC267" s="183"/>
      <c r="BYD267" s="183"/>
      <c r="BYE267" s="183"/>
      <c r="BYF267" s="183"/>
      <c r="BYG267" s="183"/>
      <c r="BYH267" s="183"/>
      <c r="BYI267" s="183"/>
      <c r="BYJ267" s="183"/>
      <c r="BYK267" s="183"/>
      <c r="BYL267" s="183"/>
      <c r="BYM267" s="183"/>
      <c r="BYN267" s="183"/>
      <c r="BYO267" s="183"/>
      <c r="BYP267" s="183"/>
      <c r="BYQ267" s="183"/>
      <c r="BYR267" s="183"/>
      <c r="BYS267" s="183"/>
      <c r="BYT267" s="183"/>
      <c r="BYU267" s="183"/>
      <c r="BYV267" s="183"/>
      <c r="BYW267" s="183"/>
      <c r="BYX267" s="183"/>
      <c r="BYY267" s="183"/>
      <c r="BYZ267" s="183"/>
      <c r="BZA267" s="183"/>
      <c r="BZB267" s="183"/>
      <c r="BZC267" s="183"/>
      <c r="BZD267" s="183"/>
      <c r="BZE267" s="183"/>
      <c r="BZF267" s="183"/>
      <c r="BZG267" s="183"/>
      <c r="BZH267" s="183"/>
      <c r="BZI267" s="183"/>
      <c r="BZJ267" s="183"/>
      <c r="BZK267" s="183"/>
      <c r="BZL267" s="183"/>
      <c r="BZM267" s="183"/>
      <c r="BZN267" s="183"/>
      <c r="BZO267" s="183"/>
      <c r="BZP267" s="183"/>
      <c r="BZQ267" s="183"/>
      <c r="BZR267" s="183"/>
      <c r="BZS267" s="183"/>
      <c r="BZT267" s="183"/>
      <c r="BZU267" s="183"/>
      <c r="BZV267" s="183"/>
      <c r="BZW267" s="183"/>
      <c r="BZX267" s="183"/>
      <c r="BZY267" s="183"/>
      <c r="BZZ267" s="183"/>
      <c r="CAA267" s="183"/>
      <c r="CAB267" s="183"/>
      <c r="CAC267" s="183"/>
      <c r="CAD267" s="183"/>
      <c r="CAE267" s="183"/>
      <c r="CAF267" s="183"/>
      <c r="CAG267" s="183"/>
      <c r="CAH267" s="183"/>
      <c r="CAI267" s="183"/>
      <c r="CAJ267" s="183"/>
      <c r="CAK267" s="183"/>
      <c r="CAL267" s="183"/>
      <c r="CAM267" s="183"/>
      <c r="CAN267" s="183"/>
      <c r="CAO267" s="183"/>
      <c r="CAP267" s="183"/>
      <c r="CAQ267" s="183"/>
      <c r="CAR267" s="183"/>
      <c r="CAS267" s="183"/>
      <c r="CAT267" s="183"/>
      <c r="CAU267" s="183"/>
      <c r="CAV267" s="183"/>
      <c r="CAW267" s="183"/>
      <c r="CAX267" s="183"/>
      <c r="CAY267" s="183"/>
      <c r="CAZ267" s="183"/>
      <c r="CBA267" s="183"/>
      <c r="CBB267" s="183"/>
      <c r="CBC267" s="183"/>
      <c r="CBD267" s="183"/>
      <c r="CBE267" s="183"/>
      <c r="CBF267" s="183"/>
      <c r="CBG267" s="183"/>
      <c r="CBH267" s="183"/>
      <c r="CBI267" s="183"/>
      <c r="CBJ267" s="183"/>
      <c r="CBK267" s="183"/>
      <c r="CBL267" s="183"/>
      <c r="CBM267" s="183"/>
      <c r="CBN267" s="183"/>
      <c r="CBO267" s="183"/>
      <c r="CBP267" s="183"/>
      <c r="CBQ267" s="183"/>
      <c r="CBR267" s="183"/>
      <c r="CBS267" s="183"/>
      <c r="CBT267" s="183"/>
      <c r="CBU267" s="183"/>
      <c r="CBV267" s="183"/>
      <c r="CBW267" s="183"/>
      <c r="CBX267" s="183"/>
      <c r="CBY267" s="183"/>
      <c r="CBZ267" s="183"/>
      <c r="CCA267" s="183"/>
      <c r="CCB267" s="183"/>
      <c r="CCC267" s="183"/>
      <c r="CCD267" s="183"/>
      <c r="CCE267" s="183"/>
      <c r="CCF267" s="183"/>
      <c r="CCG267" s="183"/>
      <c r="CCH267" s="183"/>
      <c r="CCI267" s="183"/>
      <c r="CCJ267" s="183"/>
      <c r="CCK267" s="183"/>
      <c r="CCL267" s="183"/>
      <c r="CCM267" s="183"/>
      <c r="CCN267" s="183"/>
      <c r="CCO267" s="183"/>
      <c r="CCP267" s="183"/>
      <c r="CCQ267" s="183"/>
      <c r="CCR267" s="183"/>
      <c r="CCS267" s="183"/>
      <c r="CCT267" s="183"/>
      <c r="CCU267" s="183"/>
      <c r="CCV267" s="183"/>
      <c r="CCW267" s="183"/>
      <c r="CCX267" s="183"/>
      <c r="CCY267" s="183"/>
      <c r="CCZ267" s="183"/>
      <c r="CDA267" s="183"/>
      <c r="CDB267" s="183"/>
      <c r="CDC267" s="183"/>
      <c r="CDD267" s="183"/>
      <c r="CDE267" s="183"/>
      <c r="CDF267" s="183"/>
      <c r="CDG267" s="183"/>
      <c r="CDH267" s="183"/>
      <c r="CDI267" s="183"/>
      <c r="CDJ267" s="183"/>
      <c r="CDK267" s="183"/>
      <c r="CDL267" s="183"/>
      <c r="CDM267" s="183"/>
      <c r="CDN267" s="183"/>
      <c r="CDO267" s="183"/>
      <c r="CDP267" s="183"/>
      <c r="CDQ267" s="183"/>
      <c r="CDR267" s="183"/>
      <c r="CDS267" s="183"/>
      <c r="CDT267" s="183"/>
      <c r="CDU267" s="183"/>
      <c r="CDV267" s="183"/>
      <c r="CDW267" s="183"/>
      <c r="CDX267" s="183"/>
      <c r="CDY267" s="183"/>
      <c r="CDZ267" s="183"/>
      <c r="CEA267" s="183"/>
      <c r="CEB267" s="183"/>
      <c r="CEC267" s="183"/>
      <c r="CED267" s="183"/>
      <c r="CEE267" s="183"/>
      <c r="CEF267" s="183"/>
      <c r="CEG267" s="183"/>
      <c r="CEH267" s="183"/>
      <c r="CEI267" s="183"/>
      <c r="CEJ267" s="183"/>
      <c r="CEK267" s="183"/>
      <c r="CEL267" s="183"/>
      <c r="CEM267" s="183"/>
      <c r="CEN267" s="183"/>
      <c r="CEO267" s="183"/>
      <c r="CEP267" s="183"/>
      <c r="CEQ267" s="183"/>
      <c r="CER267" s="183"/>
      <c r="CES267" s="183"/>
      <c r="CET267" s="183"/>
      <c r="CEU267" s="183"/>
      <c r="CEV267" s="183"/>
      <c r="CEW267" s="183"/>
      <c r="CEX267" s="183"/>
      <c r="CEY267" s="183"/>
      <c r="CEZ267" s="183"/>
      <c r="CFA267" s="183"/>
      <c r="CFB267" s="183"/>
      <c r="CFC267" s="183"/>
      <c r="CFD267" s="183"/>
      <c r="CFE267" s="183"/>
      <c r="CFF267" s="183"/>
      <c r="CFG267" s="183"/>
      <c r="CFH267" s="183"/>
      <c r="CFI267" s="183"/>
      <c r="CFJ267" s="183"/>
      <c r="CFK267" s="183"/>
      <c r="CFL267" s="183"/>
      <c r="CFM267" s="183"/>
      <c r="CFN267" s="183"/>
      <c r="CFO267" s="183"/>
      <c r="CFP267" s="183"/>
      <c r="CFQ267" s="183"/>
      <c r="CFR267" s="183"/>
      <c r="CFS267" s="183"/>
      <c r="CFT267" s="183"/>
      <c r="CFU267" s="183"/>
      <c r="CFV267" s="183"/>
      <c r="CFW267" s="183"/>
      <c r="CFX267" s="183"/>
      <c r="CFY267" s="183"/>
      <c r="CFZ267" s="183"/>
      <c r="CGA267" s="183"/>
      <c r="CGB267" s="183"/>
      <c r="CGC267" s="183"/>
      <c r="CGD267" s="183"/>
      <c r="CGE267" s="183"/>
      <c r="CGF267" s="183"/>
      <c r="CGG267" s="183"/>
      <c r="CGH267" s="183"/>
      <c r="CGI267" s="183"/>
      <c r="CGJ267" s="183"/>
      <c r="CGK267" s="183"/>
      <c r="CGL267" s="183"/>
      <c r="CGM267" s="183"/>
      <c r="CGN267" s="183"/>
      <c r="CGO267" s="183"/>
      <c r="CGP267" s="183"/>
      <c r="CGQ267" s="183"/>
      <c r="CGR267" s="183"/>
      <c r="CGS267" s="183"/>
      <c r="CGT267" s="183"/>
      <c r="CGU267" s="183"/>
      <c r="CGV267" s="183"/>
      <c r="CGW267" s="183"/>
      <c r="CGX267" s="183"/>
      <c r="CGY267" s="183"/>
      <c r="CGZ267" s="183"/>
      <c r="CHA267" s="183"/>
      <c r="CHB267" s="183"/>
      <c r="CHC267" s="183"/>
      <c r="CHD267" s="183"/>
      <c r="CHE267" s="183"/>
      <c r="CHF267" s="183"/>
      <c r="CHG267" s="183"/>
      <c r="CHH267" s="183"/>
      <c r="CHI267" s="183"/>
      <c r="CHJ267" s="183"/>
      <c r="CHK267" s="183"/>
      <c r="CHL267" s="183"/>
      <c r="CHM267" s="183"/>
      <c r="CHN267" s="183"/>
      <c r="CHO267" s="183"/>
      <c r="CHP267" s="183"/>
      <c r="CHQ267" s="183"/>
      <c r="CHR267" s="183"/>
      <c r="CHS267" s="183"/>
      <c r="CHT267" s="183"/>
      <c r="CHU267" s="183"/>
      <c r="CHV267" s="183"/>
      <c r="CHW267" s="183"/>
      <c r="CHX267" s="183"/>
      <c r="CHY267" s="183"/>
      <c r="CHZ267" s="183"/>
      <c r="CIA267" s="183"/>
      <c r="CIB267" s="183"/>
      <c r="CIC267" s="183"/>
      <c r="CID267" s="183"/>
      <c r="CIE267" s="183"/>
      <c r="CIF267" s="183"/>
      <c r="CIG267" s="183"/>
      <c r="CIH267" s="183"/>
      <c r="CII267" s="183"/>
      <c r="CIJ267" s="183"/>
      <c r="CIK267" s="183"/>
      <c r="CIL267" s="183"/>
      <c r="CIM267" s="183"/>
      <c r="CIN267" s="183"/>
      <c r="CIO267" s="183"/>
      <c r="CIP267" s="183"/>
      <c r="CIQ267" s="183"/>
      <c r="CIR267" s="183"/>
      <c r="CIS267" s="183"/>
      <c r="CIT267" s="183"/>
      <c r="CIU267" s="183"/>
      <c r="CIV267" s="183"/>
      <c r="CIW267" s="183"/>
      <c r="CIX267" s="183"/>
      <c r="CIY267" s="183"/>
      <c r="CIZ267" s="183"/>
      <c r="CJA267" s="183"/>
      <c r="CJB267" s="183"/>
      <c r="CJC267" s="183"/>
      <c r="CJD267" s="183"/>
      <c r="CJE267" s="183"/>
      <c r="CJF267" s="183"/>
      <c r="CJG267" s="183"/>
      <c r="CJH267" s="183"/>
      <c r="CJI267" s="183"/>
      <c r="CJJ267" s="183"/>
      <c r="CJK267" s="183"/>
      <c r="CJL267" s="183"/>
      <c r="CJM267" s="183"/>
      <c r="CJN267" s="183"/>
      <c r="CJO267" s="183"/>
      <c r="CJP267" s="183"/>
      <c r="CJQ267" s="183"/>
      <c r="CJR267" s="183"/>
      <c r="CJS267" s="183"/>
      <c r="CJT267" s="183"/>
      <c r="CJU267" s="183"/>
      <c r="CJV267" s="183"/>
      <c r="CJW267" s="183"/>
      <c r="CJX267" s="183"/>
      <c r="CJY267" s="183"/>
      <c r="CJZ267" s="183"/>
      <c r="CKA267" s="183"/>
      <c r="CKB267" s="183"/>
      <c r="CKC267" s="183"/>
      <c r="CKD267" s="183"/>
      <c r="CKE267" s="183"/>
      <c r="CKF267" s="183"/>
      <c r="CKG267" s="183"/>
      <c r="CKH267" s="183"/>
      <c r="CKI267" s="183"/>
      <c r="CKJ267" s="183"/>
      <c r="CKK267" s="183"/>
      <c r="CKL267" s="183"/>
      <c r="CKM267" s="183"/>
      <c r="CKN267" s="183"/>
      <c r="CKO267" s="183"/>
      <c r="CKP267" s="183"/>
      <c r="CKQ267" s="183"/>
      <c r="CKR267" s="183"/>
      <c r="CKS267" s="183"/>
      <c r="CKT267" s="183"/>
      <c r="CKU267" s="183"/>
      <c r="CKV267" s="183"/>
      <c r="CKW267" s="183"/>
      <c r="CKX267" s="183"/>
      <c r="CKY267" s="183"/>
      <c r="CKZ267" s="183"/>
      <c r="CLA267" s="183"/>
      <c r="CLB267" s="183"/>
      <c r="CLC267" s="183"/>
      <c r="CLD267" s="183"/>
      <c r="CLE267" s="183"/>
      <c r="CLF267" s="183"/>
      <c r="CLG267" s="183"/>
      <c r="CLH267" s="183"/>
      <c r="CLI267" s="183"/>
      <c r="CLJ267" s="183"/>
      <c r="CLK267" s="183"/>
      <c r="CLL267" s="183"/>
      <c r="CLM267" s="183"/>
      <c r="CLN267" s="183"/>
      <c r="CLO267" s="183"/>
      <c r="CLP267" s="183"/>
      <c r="CLQ267" s="183"/>
      <c r="CLR267" s="183"/>
      <c r="CLS267" s="183"/>
      <c r="CLT267" s="183"/>
      <c r="CLU267" s="183"/>
      <c r="CLV267" s="183"/>
      <c r="CLW267" s="183"/>
      <c r="CLX267" s="183"/>
      <c r="CLY267" s="183"/>
      <c r="CLZ267" s="183"/>
      <c r="CMA267" s="183"/>
      <c r="CMB267" s="183"/>
      <c r="CMC267" s="183"/>
      <c r="CMD267" s="183"/>
      <c r="CME267" s="183"/>
      <c r="CMF267" s="183"/>
      <c r="CMG267" s="183"/>
      <c r="CMH267" s="183"/>
      <c r="CMI267" s="183"/>
      <c r="CMJ267" s="183"/>
      <c r="CMK267" s="183"/>
      <c r="CML267" s="183"/>
      <c r="CMM267" s="183"/>
      <c r="CMN267" s="183"/>
      <c r="CMO267" s="183"/>
      <c r="CMP267" s="183"/>
      <c r="CMQ267" s="183"/>
      <c r="CMR267" s="183"/>
      <c r="CMS267" s="183"/>
      <c r="CMT267" s="183"/>
      <c r="CMU267" s="183"/>
      <c r="CMV267" s="183"/>
      <c r="CMW267" s="183"/>
      <c r="CMX267" s="183"/>
      <c r="CMY267" s="183"/>
      <c r="CMZ267" s="183"/>
      <c r="CNA267" s="183"/>
      <c r="CNB267" s="183"/>
      <c r="CNC267" s="183"/>
      <c r="CND267" s="183"/>
      <c r="CNE267" s="183"/>
      <c r="CNF267" s="183"/>
      <c r="CNG267" s="183"/>
      <c r="CNH267" s="183"/>
      <c r="CNI267" s="183"/>
      <c r="CNJ267" s="183"/>
      <c r="CNK267" s="183"/>
      <c r="CNL267" s="183"/>
      <c r="CNM267" s="183"/>
      <c r="CNN267" s="183"/>
      <c r="CNO267" s="183"/>
      <c r="CNP267" s="183"/>
      <c r="CNQ267" s="183"/>
      <c r="CNR267" s="183"/>
      <c r="CNS267" s="183"/>
      <c r="CNT267" s="183"/>
      <c r="CNU267" s="183"/>
      <c r="CNV267" s="183"/>
      <c r="CNW267" s="183"/>
      <c r="CNX267" s="183"/>
      <c r="CNY267" s="183"/>
      <c r="CNZ267" s="183"/>
      <c r="COA267" s="183"/>
      <c r="COB267" s="183"/>
      <c r="COC267" s="183"/>
      <c r="COD267" s="183"/>
      <c r="COE267" s="183"/>
      <c r="COF267" s="183"/>
      <c r="COG267" s="183"/>
      <c r="COH267" s="183"/>
      <c r="COI267" s="183"/>
      <c r="COJ267" s="183"/>
      <c r="COK267" s="183"/>
      <c r="COL267" s="183"/>
      <c r="COM267" s="183"/>
      <c r="CON267" s="183"/>
      <c r="COO267" s="183"/>
      <c r="COP267" s="183"/>
      <c r="COQ267" s="183"/>
      <c r="COR267" s="183"/>
      <c r="COS267" s="183"/>
      <c r="COT267" s="183"/>
      <c r="COU267" s="183"/>
      <c r="COV267" s="183"/>
      <c r="COW267" s="183"/>
      <c r="COX267" s="183"/>
      <c r="COY267" s="183"/>
      <c r="COZ267" s="183"/>
      <c r="CPA267" s="183"/>
      <c r="CPB267" s="183"/>
      <c r="CPC267" s="183"/>
      <c r="CPD267" s="183"/>
      <c r="CPE267" s="183"/>
      <c r="CPF267" s="183"/>
      <c r="CPG267" s="183"/>
      <c r="CPH267" s="183"/>
      <c r="CPI267" s="183"/>
      <c r="CPJ267" s="183"/>
      <c r="CPK267" s="183"/>
      <c r="CPL267" s="183"/>
      <c r="CPM267" s="183"/>
      <c r="CPN267" s="183"/>
      <c r="CPO267" s="183"/>
      <c r="CPP267" s="183"/>
      <c r="CPQ267" s="183"/>
      <c r="CPR267" s="183"/>
      <c r="CPS267" s="183"/>
      <c r="CPT267" s="183"/>
      <c r="CPU267" s="183"/>
      <c r="CPV267" s="183"/>
      <c r="CPW267" s="183"/>
      <c r="CPX267" s="183"/>
      <c r="CPY267" s="183"/>
      <c r="CPZ267" s="183"/>
      <c r="CQA267" s="183"/>
      <c r="CQB267" s="183"/>
      <c r="CQC267" s="183"/>
      <c r="CQD267" s="183"/>
      <c r="CQE267" s="183"/>
      <c r="CQF267" s="183"/>
      <c r="CQG267" s="183"/>
      <c r="CQH267" s="183"/>
      <c r="CQI267" s="183"/>
      <c r="CQJ267" s="183"/>
      <c r="CQK267" s="183"/>
      <c r="CQL267" s="183"/>
      <c r="CQM267" s="183"/>
      <c r="CQN267" s="183"/>
      <c r="CQO267" s="183"/>
      <c r="CQP267" s="183"/>
      <c r="CQQ267" s="183"/>
      <c r="CQR267" s="183"/>
      <c r="CQS267" s="183"/>
      <c r="CQT267" s="183"/>
      <c r="CQU267" s="183"/>
      <c r="CQV267" s="183"/>
      <c r="CQW267" s="183"/>
      <c r="CQX267" s="183"/>
      <c r="CQY267" s="183"/>
      <c r="CQZ267" s="183"/>
      <c r="CRA267" s="183"/>
      <c r="CRB267" s="183"/>
      <c r="CRC267" s="183"/>
      <c r="CRD267" s="183"/>
      <c r="CRE267" s="183"/>
      <c r="CRF267" s="183"/>
      <c r="CRG267" s="183"/>
      <c r="CRH267" s="183"/>
      <c r="CRI267" s="183"/>
      <c r="CRJ267" s="183"/>
      <c r="CRK267" s="183"/>
      <c r="CRL267" s="183"/>
      <c r="CRM267" s="183"/>
      <c r="CRN267" s="183"/>
      <c r="CRO267" s="183"/>
      <c r="CRP267" s="183"/>
      <c r="CRQ267" s="183"/>
      <c r="CRR267" s="183"/>
      <c r="CRS267" s="183"/>
      <c r="CRT267" s="183"/>
      <c r="CRU267" s="183"/>
      <c r="CRV267" s="183"/>
      <c r="CRW267" s="183"/>
      <c r="CRX267" s="183"/>
      <c r="CRY267" s="183"/>
      <c r="CRZ267" s="183"/>
      <c r="CSA267" s="183"/>
      <c r="CSB267" s="183"/>
      <c r="CSC267" s="183"/>
      <c r="CSD267" s="183"/>
      <c r="CSE267" s="183"/>
      <c r="CSF267" s="183"/>
      <c r="CSG267" s="183"/>
      <c r="CSH267" s="183"/>
      <c r="CSI267" s="183"/>
      <c r="CSJ267" s="183"/>
      <c r="CSK267" s="183"/>
      <c r="CSL267" s="183"/>
      <c r="CSM267" s="183"/>
      <c r="CSN267" s="183"/>
      <c r="CSO267" s="183"/>
      <c r="CSP267" s="183"/>
      <c r="CSQ267" s="183"/>
      <c r="CSR267" s="183"/>
      <c r="CSS267" s="183"/>
      <c r="CST267" s="183"/>
      <c r="CSU267" s="183"/>
      <c r="CSV267" s="183"/>
      <c r="CSW267" s="183"/>
      <c r="CSX267" s="183"/>
      <c r="CSY267" s="183"/>
      <c r="CSZ267" s="183"/>
      <c r="CTA267" s="183"/>
      <c r="CTB267" s="183"/>
      <c r="CTC267" s="183"/>
      <c r="CTD267" s="183"/>
      <c r="CTE267" s="183"/>
      <c r="CTF267" s="183"/>
      <c r="CTG267" s="183"/>
      <c r="CTH267" s="183"/>
      <c r="CTI267" s="183"/>
      <c r="CTJ267" s="183"/>
      <c r="CTK267" s="183"/>
      <c r="CTL267" s="183"/>
      <c r="CTM267" s="183"/>
      <c r="CTN267" s="183"/>
      <c r="CTO267" s="183"/>
      <c r="CTP267" s="183"/>
      <c r="CTQ267" s="183"/>
      <c r="CTR267" s="183"/>
      <c r="CTS267" s="183"/>
      <c r="CTT267" s="183"/>
      <c r="CTU267" s="183"/>
      <c r="CTV267" s="183"/>
      <c r="CTW267" s="183"/>
      <c r="CTX267" s="183"/>
      <c r="CTY267" s="183"/>
      <c r="CTZ267" s="183"/>
      <c r="CUA267" s="183"/>
      <c r="CUB267" s="183"/>
      <c r="CUC267" s="183"/>
      <c r="CUD267" s="183"/>
      <c r="CUE267" s="183"/>
      <c r="CUF267" s="183"/>
      <c r="CUG267" s="183"/>
      <c r="CUH267" s="183"/>
      <c r="CUI267" s="183"/>
      <c r="CUJ267" s="183"/>
      <c r="CUK267" s="183"/>
      <c r="CUL267" s="183"/>
      <c r="CUM267" s="183"/>
      <c r="CUN267" s="183"/>
      <c r="CUO267" s="183"/>
      <c r="CUP267" s="183"/>
      <c r="CUQ267" s="183"/>
      <c r="CUR267" s="183"/>
      <c r="CUS267" s="183"/>
      <c r="CUT267" s="183"/>
      <c r="CUU267" s="183"/>
      <c r="CUV267" s="183"/>
      <c r="CUW267" s="183"/>
      <c r="CUX267" s="183"/>
      <c r="CUY267" s="183"/>
      <c r="CUZ267" s="183"/>
      <c r="CVA267" s="183"/>
      <c r="CVB267" s="183"/>
      <c r="CVC267" s="183"/>
      <c r="CVD267" s="183"/>
      <c r="CVE267" s="183"/>
      <c r="CVF267" s="183"/>
      <c r="CVG267" s="183"/>
      <c r="CVH267" s="183"/>
      <c r="CVI267" s="183"/>
      <c r="CVJ267" s="183"/>
      <c r="CVK267" s="183"/>
      <c r="CVL267" s="183"/>
      <c r="CVM267" s="183"/>
      <c r="CVN267" s="183"/>
      <c r="CVO267" s="183"/>
      <c r="CVP267" s="183"/>
      <c r="CVQ267" s="183"/>
      <c r="CVR267" s="183"/>
      <c r="CVS267" s="183"/>
      <c r="CVT267" s="183"/>
      <c r="CVU267" s="183"/>
      <c r="CVV267" s="183"/>
      <c r="CVW267" s="183"/>
      <c r="CVX267" s="183"/>
      <c r="CVY267" s="183"/>
      <c r="CVZ267" s="183"/>
      <c r="CWA267" s="183"/>
      <c r="CWB267" s="183"/>
      <c r="CWC267" s="183"/>
      <c r="CWD267" s="183"/>
      <c r="CWE267" s="183"/>
      <c r="CWF267" s="183"/>
      <c r="CWG267" s="183"/>
      <c r="CWH267" s="183"/>
      <c r="CWI267" s="183"/>
      <c r="CWJ267" s="183"/>
      <c r="CWK267" s="183"/>
      <c r="CWL267" s="183"/>
      <c r="CWM267" s="183"/>
      <c r="CWN267" s="183"/>
      <c r="CWO267" s="183"/>
      <c r="CWP267" s="183"/>
      <c r="CWQ267" s="183"/>
      <c r="CWR267" s="183"/>
      <c r="CWS267" s="183"/>
      <c r="CWT267" s="183"/>
      <c r="CWU267" s="183"/>
      <c r="CWV267" s="183"/>
      <c r="CWW267" s="183"/>
      <c r="CWX267" s="183"/>
      <c r="CWY267" s="183"/>
      <c r="CWZ267" s="183"/>
      <c r="CXA267" s="183"/>
      <c r="CXB267" s="183"/>
      <c r="CXC267" s="183"/>
      <c r="CXD267" s="183"/>
      <c r="CXE267" s="183"/>
      <c r="CXF267" s="183"/>
      <c r="CXG267" s="183"/>
      <c r="CXH267" s="183"/>
      <c r="CXI267" s="183"/>
      <c r="CXJ267" s="183"/>
      <c r="CXK267" s="183"/>
      <c r="CXL267" s="183"/>
      <c r="CXM267" s="183"/>
      <c r="CXN267" s="183"/>
      <c r="CXO267" s="183"/>
      <c r="CXP267" s="183"/>
      <c r="CXQ267" s="183"/>
      <c r="CXR267" s="183"/>
      <c r="CXS267" s="183"/>
      <c r="CXT267" s="183"/>
      <c r="CXU267" s="183"/>
      <c r="CXV267" s="183"/>
      <c r="CXW267" s="183"/>
      <c r="CXX267" s="183"/>
      <c r="CXY267" s="183"/>
      <c r="CXZ267" s="183"/>
      <c r="CYA267" s="183"/>
      <c r="CYB267" s="183"/>
      <c r="CYC267" s="183"/>
      <c r="CYD267" s="183"/>
      <c r="CYE267" s="183"/>
      <c r="CYF267" s="183"/>
      <c r="CYG267" s="183"/>
      <c r="CYH267" s="183"/>
      <c r="CYI267" s="183"/>
      <c r="CYJ267" s="183"/>
      <c r="CYK267" s="183"/>
      <c r="CYL267" s="183"/>
      <c r="CYM267" s="183"/>
      <c r="CYN267" s="183"/>
      <c r="CYO267" s="183"/>
      <c r="CYP267" s="183"/>
      <c r="CYQ267" s="183"/>
      <c r="CYR267" s="183"/>
      <c r="CYS267" s="183"/>
      <c r="CYT267" s="183"/>
      <c r="CYU267" s="183"/>
      <c r="CYV267" s="183"/>
      <c r="CYW267" s="183"/>
      <c r="CYX267" s="183"/>
      <c r="CYY267" s="183"/>
      <c r="CYZ267" s="183"/>
      <c r="CZA267" s="183"/>
      <c r="CZB267" s="183"/>
      <c r="CZC267" s="183"/>
      <c r="CZD267" s="183"/>
      <c r="CZE267" s="183"/>
      <c r="CZF267" s="183"/>
      <c r="CZG267" s="183"/>
      <c r="CZH267" s="183"/>
      <c r="CZI267" s="183"/>
      <c r="CZJ267" s="183"/>
      <c r="CZK267" s="183"/>
      <c r="CZL267" s="183"/>
      <c r="CZM267" s="183"/>
      <c r="CZN267" s="183"/>
      <c r="CZO267" s="183"/>
      <c r="CZP267" s="183"/>
      <c r="CZQ267" s="183"/>
      <c r="CZR267" s="183"/>
      <c r="CZS267" s="183"/>
      <c r="CZT267" s="183"/>
      <c r="CZU267" s="183"/>
      <c r="CZV267" s="183"/>
      <c r="CZW267" s="183"/>
      <c r="CZX267" s="183"/>
      <c r="CZY267" s="183"/>
      <c r="CZZ267" s="183"/>
      <c r="DAA267" s="183"/>
      <c r="DAB267" s="183"/>
      <c r="DAC267" s="183"/>
      <c r="DAD267" s="183"/>
      <c r="DAE267" s="183"/>
      <c r="DAF267" s="183"/>
      <c r="DAG267" s="183"/>
      <c r="DAH267" s="183"/>
      <c r="DAI267" s="183"/>
      <c r="DAJ267" s="183"/>
      <c r="DAK267" s="183"/>
      <c r="DAL267" s="183"/>
      <c r="DAM267" s="183"/>
      <c r="DAN267" s="183"/>
      <c r="DAO267" s="183"/>
      <c r="DAP267" s="183"/>
      <c r="DAQ267" s="183"/>
      <c r="DAR267" s="183"/>
      <c r="DAS267" s="183"/>
      <c r="DAT267" s="183"/>
      <c r="DAU267" s="183"/>
      <c r="DAV267" s="183"/>
      <c r="DAW267" s="183"/>
      <c r="DAX267" s="183"/>
      <c r="DAY267" s="183"/>
      <c r="DAZ267" s="183"/>
      <c r="DBA267" s="183"/>
      <c r="DBB267" s="183"/>
      <c r="DBC267" s="183"/>
      <c r="DBD267" s="183"/>
      <c r="DBE267" s="183"/>
      <c r="DBF267" s="183"/>
      <c r="DBG267" s="183"/>
      <c r="DBH267" s="183"/>
      <c r="DBI267" s="183"/>
      <c r="DBJ267" s="183"/>
      <c r="DBK267" s="183"/>
      <c r="DBL267" s="183"/>
      <c r="DBM267" s="183"/>
      <c r="DBN267" s="183"/>
      <c r="DBO267" s="183"/>
      <c r="DBP267" s="183"/>
      <c r="DBQ267" s="183"/>
      <c r="DBR267" s="183"/>
      <c r="DBS267" s="183"/>
      <c r="DBT267" s="183"/>
      <c r="DBU267" s="183"/>
      <c r="DBV267" s="183"/>
      <c r="DBW267" s="183"/>
      <c r="DBX267" s="183"/>
      <c r="DBY267" s="183"/>
      <c r="DBZ267" s="183"/>
      <c r="DCA267" s="183"/>
      <c r="DCB267" s="183"/>
      <c r="DCC267" s="183"/>
      <c r="DCD267" s="183"/>
      <c r="DCE267" s="183"/>
      <c r="DCF267" s="183"/>
      <c r="DCG267" s="183"/>
      <c r="DCH267" s="183"/>
      <c r="DCI267" s="183"/>
      <c r="DCJ267" s="183"/>
      <c r="DCK267" s="183"/>
      <c r="DCL267" s="183"/>
      <c r="DCM267" s="183"/>
      <c r="DCN267" s="183"/>
      <c r="DCO267" s="183"/>
      <c r="DCP267" s="183"/>
      <c r="DCQ267" s="183"/>
      <c r="DCR267" s="183"/>
      <c r="DCS267" s="183"/>
      <c r="DCT267" s="183"/>
      <c r="DCU267" s="183"/>
      <c r="DCV267" s="183"/>
      <c r="DCW267" s="183"/>
      <c r="DCX267" s="183"/>
      <c r="DCY267" s="183"/>
      <c r="DCZ267" s="183"/>
      <c r="DDA267" s="183"/>
      <c r="DDB267" s="183"/>
      <c r="DDC267" s="183"/>
      <c r="DDD267" s="183"/>
      <c r="DDE267" s="183"/>
      <c r="DDF267" s="183"/>
      <c r="DDG267" s="183"/>
      <c r="DDH267" s="183"/>
      <c r="DDI267" s="183"/>
      <c r="DDJ267" s="183"/>
      <c r="DDK267" s="183"/>
      <c r="DDL267" s="183"/>
      <c r="DDM267" s="183"/>
      <c r="DDN267" s="183"/>
      <c r="DDO267" s="183"/>
      <c r="DDP267" s="183"/>
      <c r="DDQ267" s="183"/>
      <c r="DDR267" s="183"/>
      <c r="DDS267" s="183"/>
      <c r="DDT267" s="183"/>
      <c r="DDU267" s="183"/>
      <c r="DDV267" s="183"/>
      <c r="DDW267" s="183"/>
      <c r="DDX267" s="183"/>
      <c r="DDY267" s="183"/>
      <c r="DDZ267" s="183"/>
      <c r="DEA267" s="183"/>
      <c r="DEB267" s="183"/>
      <c r="DEC267" s="183"/>
      <c r="DED267" s="183"/>
      <c r="DEE267" s="183"/>
      <c r="DEF267" s="183"/>
      <c r="DEG267" s="183"/>
      <c r="DEH267" s="183"/>
      <c r="DEI267" s="183"/>
      <c r="DEJ267" s="183"/>
      <c r="DEK267" s="183"/>
      <c r="DEL267" s="183"/>
      <c r="DEM267" s="183"/>
      <c r="DEN267" s="183"/>
      <c r="DEO267" s="183"/>
      <c r="DEP267" s="183"/>
      <c r="DEQ267" s="183"/>
      <c r="DER267" s="183"/>
      <c r="DES267" s="183"/>
      <c r="DET267" s="183"/>
      <c r="DEU267" s="183"/>
      <c r="DEV267" s="183"/>
      <c r="DEW267" s="183"/>
      <c r="DEX267" s="183"/>
      <c r="DEY267" s="183"/>
      <c r="DEZ267" s="183"/>
      <c r="DFA267" s="183"/>
      <c r="DFB267" s="183"/>
      <c r="DFC267" s="183"/>
      <c r="DFD267" s="183"/>
      <c r="DFE267" s="183"/>
      <c r="DFF267" s="183"/>
      <c r="DFG267" s="183"/>
      <c r="DFH267" s="183"/>
      <c r="DFI267" s="183"/>
      <c r="DFJ267" s="183"/>
      <c r="DFK267" s="183"/>
      <c r="DFL267" s="183"/>
      <c r="DFM267" s="183"/>
      <c r="DFN267" s="183"/>
      <c r="DFO267" s="183"/>
      <c r="DFP267" s="183"/>
      <c r="DFQ267" s="183"/>
      <c r="DFR267" s="183"/>
      <c r="DFS267" s="183"/>
      <c r="DFT267" s="183"/>
      <c r="DFU267" s="183"/>
      <c r="DFV267" s="183"/>
      <c r="DFW267" s="183"/>
      <c r="DFX267" s="183"/>
      <c r="DFY267" s="183"/>
      <c r="DFZ267" s="183"/>
      <c r="DGA267" s="183"/>
      <c r="DGB267" s="183"/>
      <c r="DGC267" s="183"/>
      <c r="DGD267" s="183"/>
      <c r="DGE267" s="183"/>
      <c r="DGF267" s="183"/>
      <c r="DGG267" s="183"/>
      <c r="DGH267" s="183"/>
      <c r="DGI267" s="183"/>
      <c r="DGJ267" s="183"/>
      <c r="DGK267" s="183"/>
      <c r="DGL267" s="183"/>
      <c r="DGM267" s="183"/>
      <c r="DGN267" s="183"/>
      <c r="DGO267" s="183"/>
      <c r="DGP267" s="183"/>
      <c r="DGQ267" s="183"/>
      <c r="DGR267" s="183"/>
      <c r="DGS267" s="183"/>
      <c r="DGT267" s="183"/>
      <c r="DGU267" s="183"/>
      <c r="DGV267" s="183"/>
      <c r="DGW267" s="183"/>
      <c r="DGX267" s="183"/>
      <c r="DGY267" s="183"/>
      <c r="DGZ267" s="183"/>
      <c r="DHA267" s="183"/>
      <c r="DHB267" s="183"/>
      <c r="DHC267" s="183"/>
      <c r="DHD267" s="183"/>
      <c r="DHE267" s="183"/>
      <c r="DHF267" s="183"/>
      <c r="DHG267" s="183"/>
      <c r="DHH267" s="183"/>
      <c r="DHI267" s="183"/>
      <c r="DHJ267" s="183"/>
      <c r="DHK267" s="183"/>
      <c r="DHL267" s="183"/>
      <c r="DHM267" s="183"/>
      <c r="DHN267" s="183"/>
      <c r="DHO267" s="183"/>
      <c r="DHP267" s="183"/>
      <c r="DHQ267" s="183"/>
      <c r="DHR267" s="183"/>
      <c r="DHS267" s="183"/>
      <c r="DHT267" s="183"/>
      <c r="DHU267" s="183"/>
      <c r="DHV267" s="183"/>
      <c r="DHW267" s="183"/>
      <c r="DHX267" s="183"/>
      <c r="DHY267" s="183"/>
      <c r="DHZ267" s="183"/>
      <c r="DIA267" s="183"/>
      <c r="DIB267" s="183"/>
      <c r="DIC267" s="183"/>
      <c r="DID267" s="183"/>
      <c r="DIE267" s="183"/>
      <c r="DIF267" s="183"/>
      <c r="DIG267" s="183"/>
      <c r="DIH267" s="183"/>
      <c r="DII267" s="183"/>
      <c r="DIJ267" s="183"/>
      <c r="DIK267" s="183"/>
      <c r="DIL267" s="183"/>
      <c r="DIM267" s="183"/>
      <c r="DIN267" s="183"/>
      <c r="DIO267" s="183"/>
      <c r="DIP267" s="183"/>
      <c r="DIQ267" s="183"/>
      <c r="DIR267" s="183"/>
      <c r="DIS267" s="183"/>
      <c r="DIT267" s="183"/>
      <c r="DIU267" s="183"/>
      <c r="DIV267" s="183"/>
      <c r="DIW267" s="183"/>
      <c r="DIX267" s="183"/>
      <c r="DIY267" s="183"/>
      <c r="DIZ267" s="183"/>
      <c r="DJA267" s="183"/>
      <c r="DJB267" s="183"/>
      <c r="DJC267" s="183"/>
      <c r="DJD267" s="183"/>
      <c r="DJE267" s="183"/>
      <c r="DJF267" s="183"/>
      <c r="DJG267" s="183"/>
      <c r="DJH267" s="183"/>
      <c r="DJI267" s="183"/>
      <c r="DJJ267" s="183"/>
      <c r="DJK267" s="183"/>
      <c r="DJL267" s="183"/>
      <c r="DJM267" s="183"/>
      <c r="DJN267" s="183"/>
      <c r="DJO267" s="183"/>
      <c r="DJP267" s="183"/>
      <c r="DJQ267" s="183"/>
      <c r="DJR267" s="183"/>
      <c r="DJS267" s="183"/>
      <c r="DJT267" s="183"/>
      <c r="DJU267" s="183"/>
      <c r="DJV267" s="183"/>
      <c r="DJW267" s="183"/>
      <c r="DJX267" s="183"/>
      <c r="DJY267" s="183"/>
      <c r="DJZ267" s="183"/>
      <c r="DKA267" s="183"/>
      <c r="DKB267" s="183"/>
      <c r="DKC267" s="183"/>
      <c r="DKD267" s="183"/>
      <c r="DKE267" s="183"/>
      <c r="DKF267" s="183"/>
      <c r="DKG267" s="183"/>
      <c r="DKH267" s="183"/>
      <c r="DKI267" s="183"/>
      <c r="DKJ267" s="183"/>
      <c r="DKK267" s="183"/>
      <c r="DKL267" s="183"/>
      <c r="DKM267" s="183"/>
      <c r="DKN267" s="183"/>
      <c r="DKO267" s="183"/>
      <c r="DKP267" s="183"/>
      <c r="DKQ267" s="183"/>
      <c r="DKR267" s="183"/>
      <c r="DKS267" s="183"/>
      <c r="DKT267" s="183"/>
      <c r="DKU267" s="183"/>
      <c r="DKV267" s="183"/>
      <c r="DKW267" s="183"/>
      <c r="DKX267" s="183"/>
      <c r="DKY267" s="183"/>
      <c r="DKZ267" s="183"/>
      <c r="DLA267" s="183"/>
      <c r="DLB267" s="183"/>
      <c r="DLC267" s="183"/>
      <c r="DLD267" s="183"/>
      <c r="DLE267" s="183"/>
      <c r="DLF267" s="183"/>
      <c r="DLG267" s="183"/>
      <c r="DLH267" s="183"/>
      <c r="DLI267" s="183"/>
      <c r="DLJ267" s="183"/>
      <c r="DLK267" s="183"/>
      <c r="DLL267" s="183"/>
      <c r="DLM267" s="183"/>
      <c r="DLN267" s="183"/>
      <c r="DLO267" s="183"/>
      <c r="DLP267" s="183"/>
      <c r="DLQ267" s="183"/>
      <c r="DLR267" s="183"/>
      <c r="DLS267" s="183"/>
      <c r="DLT267" s="183"/>
      <c r="DLU267" s="183"/>
      <c r="DLV267" s="183"/>
      <c r="DLW267" s="183"/>
      <c r="DLX267" s="183"/>
      <c r="DLY267" s="183"/>
      <c r="DLZ267" s="183"/>
      <c r="DMA267" s="183"/>
      <c r="DMB267" s="183"/>
      <c r="DMC267" s="183"/>
      <c r="DMD267" s="183"/>
      <c r="DME267" s="183"/>
      <c r="DMF267" s="183"/>
      <c r="DMG267" s="183"/>
      <c r="DMH267" s="183"/>
      <c r="DMI267" s="183"/>
      <c r="DMJ267" s="183"/>
      <c r="DMK267" s="183"/>
      <c r="DML267" s="183"/>
      <c r="DMM267" s="183"/>
      <c r="DMN267" s="183"/>
      <c r="DMO267" s="183"/>
      <c r="DMP267" s="183"/>
      <c r="DMQ267" s="183"/>
      <c r="DMR267" s="183"/>
      <c r="DMS267" s="183"/>
      <c r="DMT267" s="183"/>
      <c r="DMU267" s="183"/>
      <c r="DMV267" s="183"/>
      <c r="DMW267" s="183"/>
      <c r="DMX267" s="183"/>
      <c r="DMY267" s="183"/>
      <c r="DMZ267" s="183"/>
      <c r="DNA267" s="183"/>
      <c r="DNB267" s="183"/>
      <c r="DNC267" s="183"/>
      <c r="DND267" s="183"/>
      <c r="DNE267" s="183"/>
      <c r="DNF267" s="183"/>
      <c r="DNG267" s="183"/>
      <c r="DNH267" s="183"/>
      <c r="DNI267" s="183"/>
      <c r="DNJ267" s="183"/>
      <c r="DNK267" s="183"/>
      <c r="DNL267" s="183"/>
      <c r="DNM267" s="183"/>
      <c r="DNN267" s="183"/>
      <c r="DNO267" s="183"/>
      <c r="DNP267" s="183"/>
      <c r="DNQ267" s="183"/>
      <c r="DNR267" s="183"/>
      <c r="DNS267" s="183"/>
      <c r="DNT267" s="183"/>
      <c r="DNU267" s="183"/>
      <c r="DNV267" s="183"/>
      <c r="DNW267" s="183"/>
      <c r="DNX267" s="183"/>
      <c r="DNY267" s="183"/>
      <c r="DNZ267" s="183"/>
      <c r="DOA267" s="183"/>
      <c r="DOB267" s="183"/>
      <c r="DOC267" s="183"/>
      <c r="DOD267" s="183"/>
      <c r="DOE267" s="183"/>
      <c r="DOF267" s="183"/>
      <c r="DOG267" s="183"/>
      <c r="DOH267" s="183"/>
      <c r="DOI267" s="183"/>
      <c r="DOJ267" s="183"/>
      <c r="DOK267" s="183"/>
      <c r="DOL267" s="183"/>
      <c r="DOM267" s="183"/>
      <c r="DON267" s="183"/>
      <c r="DOO267" s="183"/>
      <c r="DOP267" s="183"/>
      <c r="DOQ267" s="183"/>
      <c r="DOR267" s="183"/>
      <c r="DOS267" s="183"/>
      <c r="DOT267" s="183"/>
      <c r="DOU267" s="183"/>
      <c r="DOV267" s="183"/>
      <c r="DOW267" s="183"/>
      <c r="DOX267" s="183"/>
      <c r="DOY267" s="183"/>
      <c r="DOZ267" s="183"/>
      <c r="DPA267" s="183"/>
      <c r="DPB267" s="183"/>
      <c r="DPC267" s="183"/>
      <c r="DPD267" s="183"/>
      <c r="DPE267" s="183"/>
      <c r="DPF267" s="183"/>
      <c r="DPG267" s="183"/>
      <c r="DPH267" s="183"/>
      <c r="DPI267" s="183"/>
      <c r="DPJ267" s="183"/>
      <c r="DPK267" s="183"/>
      <c r="DPL267" s="183"/>
      <c r="DPM267" s="183"/>
      <c r="DPN267" s="183"/>
      <c r="DPO267" s="183"/>
      <c r="DPP267" s="183"/>
      <c r="DPQ267" s="183"/>
      <c r="DPR267" s="183"/>
      <c r="DPS267" s="183"/>
      <c r="DPT267" s="183"/>
      <c r="DPU267" s="183"/>
      <c r="DPV267" s="183"/>
      <c r="DPW267" s="183"/>
      <c r="DPX267" s="183"/>
      <c r="DPY267" s="183"/>
      <c r="DPZ267" s="183"/>
      <c r="DQA267" s="183"/>
      <c r="DQB267" s="183"/>
      <c r="DQC267" s="183"/>
      <c r="DQD267" s="183"/>
      <c r="DQE267" s="183"/>
      <c r="DQF267" s="183"/>
      <c r="DQG267" s="183"/>
      <c r="DQH267" s="183"/>
      <c r="DQI267" s="183"/>
      <c r="DQJ267" s="183"/>
      <c r="DQK267" s="183"/>
      <c r="DQL267" s="183"/>
      <c r="DQM267" s="183"/>
      <c r="DQN267" s="183"/>
      <c r="DQO267" s="183"/>
      <c r="DQP267" s="183"/>
      <c r="DQQ267" s="183"/>
      <c r="DQR267" s="183"/>
      <c r="DQS267" s="183"/>
      <c r="DQT267" s="183"/>
      <c r="DQU267" s="183"/>
      <c r="DQV267" s="183"/>
      <c r="DQW267" s="183"/>
      <c r="DQX267" s="183"/>
      <c r="DQY267" s="183"/>
      <c r="DQZ267" s="183"/>
      <c r="DRA267" s="183"/>
      <c r="DRB267" s="183"/>
      <c r="DRC267" s="183"/>
      <c r="DRD267" s="183"/>
      <c r="DRE267" s="183"/>
      <c r="DRF267" s="183"/>
      <c r="DRG267" s="183"/>
      <c r="DRH267" s="183"/>
      <c r="DRI267" s="183"/>
      <c r="DRJ267" s="183"/>
      <c r="DRK267" s="183"/>
      <c r="DRL267" s="183"/>
      <c r="DRM267" s="183"/>
      <c r="DRN267" s="183"/>
      <c r="DRO267" s="183"/>
      <c r="DRP267" s="183"/>
      <c r="DRQ267" s="183"/>
      <c r="DRR267" s="183"/>
      <c r="DRS267" s="183"/>
      <c r="DRT267" s="183"/>
      <c r="DRU267" s="183"/>
      <c r="DRV267" s="183"/>
      <c r="DRW267" s="183"/>
      <c r="DRX267" s="183"/>
      <c r="DRY267" s="183"/>
      <c r="DRZ267" s="183"/>
      <c r="DSA267" s="183"/>
      <c r="DSB267" s="183"/>
      <c r="DSC267" s="183"/>
      <c r="DSD267" s="183"/>
      <c r="DSE267" s="183"/>
      <c r="DSF267" s="183"/>
      <c r="DSG267" s="183"/>
      <c r="DSH267" s="183"/>
      <c r="DSI267" s="183"/>
      <c r="DSJ267" s="183"/>
      <c r="DSK267" s="183"/>
      <c r="DSL267" s="183"/>
      <c r="DSM267" s="183"/>
      <c r="DSN267" s="183"/>
      <c r="DSO267" s="183"/>
      <c r="DSP267" s="183"/>
      <c r="DSQ267" s="183"/>
      <c r="DSR267" s="183"/>
      <c r="DSS267" s="183"/>
      <c r="DST267" s="183"/>
      <c r="DSU267" s="183"/>
      <c r="DSV267" s="183"/>
      <c r="DSW267" s="183"/>
      <c r="DSX267" s="183"/>
      <c r="DSY267" s="183"/>
      <c r="DSZ267" s="183"/>
      <c r="DTA267" s="183"/>
      <c r="DTB267" s="183"/>
      <c r="DTC267" s="183"/>
      <c r="DTD267" s="183"/>
      <c r="DTE267" s="183"/>
      <c r="DTF267" s="183"/>
      <c r="DTG267" s="183"/>
      <c r="DTH267" s="183"/>
      <c r="DTI267" s="183"/>
      <c r="DTJ267" s="183"/>
      <c r="DTK267" s="183"/>
      <c r="DTL267" s="183"/>
      <c r="DTM267" s="183"/>
      <c r="DTN267" s="183"/>
      <c r="DTO267" s="183"/>
      <c r="DTP267" s="183"/>
      <c r="DTQ267" s="183"/>
      <c r="DTR267" s="183"/>
      <c r="DTS267" s="183"/>
      <c r="DTT267" s="183"/>
      <c r="DTU267" s="183"/>
      <c r="DTV267" s="183"/>
      <c r="DTW267" s="183"/>
      <c r="DTX267" s="183"/>
      <c r="DTY267" s="183"/>
      <c r="DTZ267" s="183"/>
      <c r="DUA267" s="183"/>
      <c r="DUB267" s="183"/>
      <c r="DUC267" s="183"/>
      <c r="DUD267" s="183"/>
      <c r="DUE267" s="183"/>
      <c r="DUF267" s="183"/>
      <c r="DUG267" s="183"/>
      <c r="DUH267" s="183"/>
      <c r="DUI267" s="183"/>
      <c r="DUJ267" s="183"/>
      <c r="DUK267" s="183"/>
      <c r="DUL267" s="183"/>
      <c r="DUM267" s="183"/>
      <c r="DUN267" s="183"/>
      <c r="DUO267" s="183"/>
      <c r="DUP267" s="183"/>
      <c r="DUQ267" s="183"/>
      <c r="DUR267" s="183"/>
      <c r="DUS267" s="183"/>
      <c r="DUT267" s="183"/>
      <c r="DUU267" s="183"/>
      <c r="DUV267" s="183"/>
      <c r="DUW267" s="183"/>
      <c r="DUX267" s="183"/>
      <c r="DUY267" s="183"/>
      <c r="DUZ267" s="183"/>
      <c r="DVA267" s="183"/>
      <c r="DVB267" s="183"/>
      <c r="DVC267" s="183"/>
      <c r="DVD267" s="183"/>
      <c r="DVE267" s="183"/>
      <c r="DVF267" s="183"/>
      <c r="DVG267" s="183"/>
      <c r="DVH267" s="183"/>
      <c r="DVI267" s="183"/>
      <c r="DVJ267" s="183"/>
      <c r="DVK267" s="183"/>
      <c r="DVL267" s="183"/>
      <c r="DVM267" s="183"/>
      <c r="DVN267" s="183"/>
      <c r="DVO267" s="183"/>
      <c r="DVP267" s="183"/>
      <c r="DVQ267" s="183"/>
      <c r="DVR267" s="183"/>
      <c r="DVS267" s="183"/>
      <c r="DVT267" s="183"/>
      <c r="DVU267" s="183"/>
      <c r="DVV267" s="183"/>
      <c r="DVW267" s="183"/>
      <c r="DVX267" s="183"/>
      <c r="DVY267" s="183"/>
      <c r="DVZ267" s="183"/>
      <c r="DWA267" s="183"/>
      <c r="DWB267" s="183"/>
      <c r="DWC267" s="183"/>
      <c r="DWD267" s="183"/>
      <c r="DWE267" s="183"/>
      <c r="DWF267" s="183"/>
      <c r="DWG267" s="183"/>
      <c r="DWH267" s="183"/>
      <c r="DWI267" s="183"/>
      <c r="DWJ267" s="183"/>
      <c r="DWK267" s="183"/>
      <c r="DWL267" s="183"/>
      <c r="DWM267" s="183"/>
      <c r="DWN267" s="183"/>
      <c r="DWO267" s="183"/>
      <c r="DWP267" s="183"/>
      <c r="DWQ267" s="183"/>
      <c r="DWR267" s="183"/>
      <c r="DWS267" s="183"/>
      <c r="DWT267" s="183"/>
      <c r="DWU267" s="183"/>
      <c r="DWV267" s="183"/>
      <c r="DWW267" s="183"/>
      <c r="DWX267" s="183"/>
      <c r="DWY267" s="183"/>
      <c r="DWZ267" s="183"/>
      <c r="DXA267" s="183"/>
      <c r="DXB267" s="183"/>
      <c r="DXC267" s="183"/>
      <c r="DXD267" s="183"/>
      <c r="DXE267" s="183"/>
      <c r="DXF267" s="183"/>
      <c r="DXG267" s="183"/>
      <c r="DXH267" s="183"/>
      <c r="DXI267" s="183"/>
      <c r="DXJ267" s="183"/>
      <c r="DXK267" s="183"/>
      <c r="DXL267" s="183"/>
      <c r="DXM267" s="183"/>
      <c r="DXN267" s="183"/>
      <c r="DXO267" s="183"/>
      <c r="DXP267" s="183"/>
      <c r="DXQ267" s="183"/>
      <c r="DXR267" s="183"/>
      <c r="DXS267" s="183"/>
      <c r="DXT267" s="183"/>
      <c r="DXU267" s="183"/>
      <c r="DXV267" s="183"/>
      <c r="DXW267" s="183"/>
      <c r="DXX267" s="183"/>
      <c r="DXY267" s="183"/>
      <c r="DXZ267" s="183"/>
      <c r="DYA267" s="183"/>
      <c r="DYB267" s="183"/>
      <c r="DYC267" s="183"/>
      <c r="DYD267" s="183"/>
      <c r="DYE267" s="183"/>
      <c r="DYF267" s="183"/>
      <c r="DYG267" s="183"/>
      <c r="DYH267" s="183"/>
      <c r="DYI267" s="183"/>
      <c r="DYJ267" s="183"/>
      <c r="DYK267" s="183"/>
      <c r="DYL267" s="183"/>
      <c r="DYM267" s="183"/>
      <c r="DYN267" s="183"/>
      <c r="DYO267" s="183"/>
      <c r="DYP267" s="183"/>
      <c r="DYQ267" s="183"/>
      <c r="DYR267" s="183"/>
      <c r="DYS267" s="183"/>
      <c r="DYT267" s="183"/>
      <c r="DYU267" s="183"/>
      <c r="DYV267" s="183"/>
      <c r="DYW267" s="183"/>
      <c r="DYX267" s="183"/>
      <c r="DYY267" s="183"/>
      <c r="DYZ267" s="183"/>
      <c r="DZA267" s="183"/>
      <c r="DZB267" s="183"/>
      <c r="DZC267" s="183"/>
      <c r="DZD267" s="183"/>
      <c r="DZE267" s="183"/>
      <c r="DZF267" s="183"/>
      <c r="DZG267" s="183"/>
      <c r="DZH267" s="183"/>
      <c r="DZI267" s="183"/>
      <c r="DZJ267" s="183"/>
      <c r="DZK267" s="183"/>
      <c r="DZL267" s="183"/>
      <c r="DZM267" s="183"/>
      <c r="DZN267" s="183"/>
      <c r="DZO267" s="183"/>
      <c r="DZP267" s="183"/>
      <c r="DZQ267" s="183"/>
      <c r="DZR267" s="183"/>
      <c r="DZS267" s="183"/>
      <c r="DZT267" s="183"/>
      <c r="DZU267" s="183"/>
      <c r="DZV267" s="183"/>
      <c r="DZW267" s="183"/>
      <c r="DZX267" s="183"/>
      <c r="DZY267" s="183"/>
      <c r="DZZ267" s="183"/>
      <c r="EAA267" s="183"/>
      <c r="EAB267" s="183"/>
      <c r="EAC267" s="183"/>
      <c r="EAD267" s="183"/>
      <c r="EAE267" s="183"/>
      <c r="EAF267" s="183"/>
      <c r="EAG267" s="183"/>
      <c r="EAH267" s="183"/>
      <c r="EAI267" s="183"/>
      <c r="EAJ267" s="183"/>
      <c r="EAK267" s="183"/>
      <c r="EAL267" s="183"/>
      <c r="EAM267" s="183"/>
      <c r="EAN267" s="183"/>
      <c r="EAO267" s="183"/>
      <c r="EAP267" s="183"/>
      <c r="EAQ267" s="183"/>
      <c r="EAR267" s="183"/>
      <c r="EAS267" s="183"/>
      <c r="EAT267" s="183"/>
      <c r="EAU267" s="183"/>
      <c r="EAV267" s="183"/>
      <c r="EAW267" s="183"/>
      <c r="EAX267" s="183"/>
      <c r="EAY267" s="183"/>
      <c r="EAZ267" s="183"/>
      <c r="EBA267" s="183"/>
      <c r="EBB267" s="183"/>
      <c r="EBC267" s="183"/>
      <c r="EBD267" s="183"/>
      <c r="EBE267" s="183"/>
      <c r="EBF267" s="183"/>
      <c r="EBG267" s="183"/>
      <c r="EBH267" s="183"/>
      <c r="EBI267" s="183"/>
      <c r="EBJ267" s="183"/>
      <c r="EBK267" s="183"/>
      <c r="EBL267" s="183"/>
      <c r="EBM267" s="183"/>
      <c r="EBN267" s="183"/>
      <c r="EBO267" s="183"/>
      <c r="EBP267" s="183"/>
      <c r="EBQ267" s="183"/>
      <c r="EBR267" s="183"/>
      <c r="EBS267" s="183"/>
      <c r="EBT267" s="183"/>
      <c r="EBU267" s="183"/>
      <c r="EBV267" s="183"/>
      <c r="EBW267" s="183"/>
      <c r="EBX267" s="183"/>
      <c r="EBY267" s="183"/>
      <c r="EBZ267" s="183"/>
      <c r="ECA267" s="183"/>
      <c r="ECB267" s="183"/>
      <c r="ECC267" s="183"/>
      <c r="ECD267" s="183"/>
      <c r="ECE267" s="183"/>
      <c r="ECF267" s="183"/>
      <c r="ECG267" s="183"/>
      <c r="ECH267" s="183"/>
      <c r="ECI267" s="183"/>
      <c r="ECJ267" s="183"/>
      <c r="ECK267" s="183"/>
      <c r="ECL267" s="183"/>
      <c r="ECM267" s="183"/>
      <c r="ECN267" s="183"/>
      <c r="ECO267" s="183"/>
      <c r="ECP267" s="183"/>
      <c r="ECQ267" s="183"/>
      <c r="ECR267" s="183"/>
      <c r="ECS267" s="183"/>
      <c r="ECT267" s="183"/>
      <c r="ECU267" s="183"/>
      <c r="ECV267" s="183"/>
      <c r="ECW267" s="183"/>
      <c r="ECX267" s="183"/>
      <c r="ECY267" s="183"/>
      <c r="ECZ267" s="183"/>
      <c r="EDA267" s="183"/>
      <c r="EDB267" s="183"/>
      <c r="EDC267" s="183"/>
      <c r="EDD267" s="183"/>
      <c r="EDE267" s="183"/>
      <c r="EDF267" s="183"/>
      <c r="EDG267" s="183"/>
      <c r="EDH267" s="183"/>
      <c r="EDI267" s="183"/>
      <c r="EDJ267" s="183"/>
      <c r="EDK267" s="183"/>
      <c r="EDL267" s="183"/>
      <c r="EDM267" s="183"/>
      <c r="EDN267" s="183"/>
      <c r="EDO267" s="183"/>
      <c r="EDP267" s="183"/>
      <c r="EDQ267" s="183"/>
      <c r="EDR267" s="183"/>
      <c r="EDS267" s="183"/>
      <c r="EDT267" s="183"/>
      <c r="EDU267" s="183"/>
      <c r="EDV267" s="183"/>
      <c r="EDW267" s="183"/>
      <c r="EDX267" s="183"/>
      <c r="EDY267" s="183"/>
      <c r="EDZ267" s="183"/>
      <c r="EEA267" s="183"/>
      <c r="EEB267" s="183"/>
      <c r="EEC267" s="183"/>
      <c r="EED267" s="183"/>
      <c r="EEE267" s="183"/>
      <c r="EEF267" s="183"/>
      <c r="EEG267" s="183"/>
      <c r="EEH267" s="183"/>
      <c r="EEI267" s="183"/>
      <c r="EEJ267" s="183"/>
      <c r="EEK267" s="183"/>
      <c r="EEL267" s="183"/>
      <c r="EEM267" s="183"/>
      <c r="EEN267" s="183"/>
      <c r="EEO267" s="183"/>
      <c r="EEP267" s="183"/>
      <c r="EEQ267" s="183"/>
      <c r="EER267" s="183"/>
      <c r="EES267" s="183"/>
      <c r="EET267" s="183"/>
      <c r="EEU267" s="183"/>
      <c r="EEV267" s="183"/>
      <c r="EEW267" s="183"/>
      <c r="EEX267" s="183"/>
      <c r="EEY267" s="183"/>
      <c r="EEZ267" s="183"/>
      <c r="EFA267" s="183"/>
      <c r="EFB267" s="183"/>
      <c r="EFC267" s="183"/>
      <c r="EFD267" s="183"/>
      <c r="EFE267" s="183"/>
      <c r="EFF267" s="183"/>
      <c r="EFG267" s="183"/>
      <c r="EFH267" s="183"/>
      <c r="EFI267" s="183"/>
      <c r="EFJ267" s="183"/>
      <c r="EFK267" s="183"/>
      <c r="EFL267" s="183"/>
      <c r="EFM267" s="183"/>
      <c r="EFN267" s="183"/>
      <c r="EFO267" s="183"/>
      <c r="EFP267" s="183"/>
      <c r="EFQ267" s="183"/>
      <c r="EFR267" s="183"/>
      <c r="EFS267" s="183"/>
      <c r="EFT267" s="183"/>
      <c r="EFU267" s="183"/>
      <c r="EFV267" s="183"/>
      <c r="EFW267" s="183"/>
      <c r="EFX267" s="183"/>
      <c r="EFY267" s="183"/>
      <c r="EFZ267" s="183"/>
      <c r="EGA267" s="183"/>
      <c r="EGB267" s="183"/>
      <c r="EGC267" s="183"/>
      <c r="EGD267" s="183"/>
      <c r="EGE267" s="183"/>
      <c r="EGF267" s="183"/>
      <c r="EGG267" s="183"/>
      <c r="EGH267" s="183"/>
      <c r="EGI267" s="183"/>
      <c r="EGJ267" s="183"/>
      <c r="EGK267" s="183"/>
      <c r="EGL267" s="183"/>
      <c r="EGM267" s="183"/>
      <c r="EGN267" s="183"/>
      <c r="EGO267" s="183"/>
      <c r="EGP267" s="183"/>
      <c r="EGQ267" s="183"/>
      <c r="EGR267" s="183"/>
      <c r="EGS267" s="183"/>
      <c r="EGT267" s="183"/>
      <c r="EGU267" s="183"/>
      <c r="EGV267" s="183"/>
      <c r="EGW267" s="183"/>
      <c r="EGX267" s="183"/>
      <c r="EGY267" s="183"/>
      <c r="EGZ267" s="183"/>
      <c r="EHA267" s="183"/>
      <c r="EHB267" s="183"/>
      <c r="EHC267" s="183"/>
      <c r="EHD267" s="183"/>
      <c r="EHE267" s="183"/>
      <c r="EHF267" s="183"/>
      <c r="EHG267" s="183"/>
      <c r="EHH267" s="183"/>
      <c r="EHI267" s="183"/>
      <c r="EHJ267" s="183"/>
      <c r="EHK267" s="183"/>
      <c r="EHL267" s="183"/>
      <c r="EHM267" s="183"/>
      <c r="EHN267" s="183"/>
      <c r="EHO267" s="183"/>
      <c r="EHP267" s="183"/>
      <c r="EHQ267" s="183"/>
      <c r="EHR267" s="183"/>
      <c r="EHS267" s="183"/>
      <c r="EHT267" s="183"/>
      <c r="EHU267" s="183"/>
      <c r="EHV267" s="183"/>
      <c r="EHW267" s="183"/>
      <c r="EHX267" s="183"/>
      <c r="EHY267" s="183"/>
      <c r="EHZ267" s="183"/>
      <c r="EIA267" s="183"/>
      <c r="EIB267" s="183"/>
      <c r="EIC267" s="183"/>
      <c r="EID267" s="183"/>
      <c r="EIE267" s="183"/>
      <c r="EIF267" s="183"/>
      <c r="EIG267" s="183"/>
      <c r="EIH267" s="183"/>
      <c r="EII267" s="183"/>
      <c r="EIJ267" s="183"/>
      <c r="EIK267" s="183"/>
      <c r="EIL267" s="183"/>
      <c r="EIM267" s="183"/>
      <c r="EIN267" s="183"/>
      <c r="EIO267" s="183"/>
      <c r="EIP267" s="183"/>
      <c r="EIQ267" s="183"/>
      <c r="EIR267" s="183"/>
      <c r="EIS267" s="183"/>
      <c r="EIT267" s="183"/>
      <c r="EIU267" s="183"/>
      <c r="EIV267" s="183"/>
      <c r="EIW267" s="183"/>
      <c r="EIX267" s="183"/>
      <c r="EIY267" s="183"/>
      <c r="EIZ267" s="183"/>
      <c r="EJA267" s="183"/>
      <c r="EJB267" s="183"/>
      <c r="EJC267" s="183"/>
      <c r="EJD267" s="183"/>
      <c r="EJE267" s="183"/>
      <c r="EJF267" s="183"/>
      <c r="EJG267" s="183"/>
      <c r="EJH267" s="183"/>
      <c r="EJI267" s="183"/>
      <c r="EJJ267" s="183"/>
      <c r="EJK267" s="183"/>
      <c r="EJL267" s="183"/>
      <c r="EJM267" s="183"/>
      <c r="EJN267" s="183"/>
      <c r="EJO267" s="183"/>
      <c r="EJP267" s="183"/>
      <c r="EJQ267" s="183"/>
      <c r="EJR267" s="183"/>
      <c r="EJS267" s="183"/>
      <c r="EJT267" s="183"/>
      <c r="EJU267" s="183"/>
      <c r="EJV267" s="183"/>
      <c r="EJW267" s="183"/>
      <c r="EJX267" s="183"/>
      <c r="EJY267" s="183"/>
      <c r="EJZ267" s="183"/>
      <c r="EKA267" s="183"/>
      <c r="EKB267" s="183"/>
      <c r="EKC267" s="183"/>
      <c r="EKD267" s="183"/>
      <c r="EKE267" s="183"/>
      <c r="EKF267" s="183"/>
      <c r="EKG267" s="183"/>
      <c r="EKH267" s="183"/>
      <c r="EKI267" s="183"/>
      <c r="EKJ267" s="183"/>
      <c r="EKK267" s="183"/>
      <c r="EKL267" s="183"/>
      <c r="EKM267" s="183"/>
      <c r="EKN267" s="183"/>
      <c r="EKO267" s="183"/>
      <c r="EKP267" s="183"/>
      <c r="EKQ267" s="183"/>
      <c r="EKR267" s="183"/>
      <c r="EKS267" s="183"/>
      <c r="EKT267" s="183"/>
      <c r="EKU267" s="183"/>
      <c r="EKV267" s="183"/>
      <c r="EKW267" s="183"/>
      <c r="EKX267" s="183"/>
      <c r="EKY267" s="183"/>
      <c r="EKZ267" s="183"/>
      <c r="ELA267" s="183"/>
      <c r="ELB267" s="183"/>
      <c r="ELC267" s="183"/>
      <c r="ELD267" s="183"/>
      <c r="ELE267" s="183"/>
      <c r="ELF267" s="183"/>
      <c r="ELG267" s="183"/>
      <c r="ELH267" s="183"/>
      <c r="ELI267" s="183"/>
      <c r="ELJ267" s="183"/>
      <c r="ELK267" s="183"/>
      <c r="ELL267" s="183"/>
      <c r="ELM267" s="183"/>
      <c r="ELN267" s="183"/>
      <c r="ELO267" s="183"/>
      <c r="ELP267" s="183"/>
      <c r="ELQ267" s="183"/>
      <c r="ELR267" s="183"/>
      <c r="ELS267" s="183"/>
      <c r="ELT267" s="183"/>
      <c r="ELU267" s="183"/>
      <c r="ELV267" s="183"/>
      <c r="ELW267" s="183"/>
      <c r="ELX267" s="183"/>
      <c r="ELY267" s="183"/>
      <c r="ELZ267" s="183"/>
      <c r="EMA267" s="183"/>
      <c r="EMB267" s="183"/>
      <c r="EMC267" s="183"/>
      <c r="EMD267" s="183"/>
      <c r="EME267" s="183"/>
      <c r="EMF267" s="183"/>
      <c r="EMG267" s="183"/>
      <c r="EMH267" s="183"/>
      <c r="EMI267" s="183"/>
      <c r="EMJ267" s="183"/>
      <c r="EMK267" s="183"/>
      <c r="EML267" s="183"/>
      <c r="EMM267" s="183"/>
      <c r="EMN267" s="183"/>
      <c r="EMO267" s="183"/>
      <c r="EMP267" s="183"/>
      <c r="EMQ267" s="183"/>
      <c r="EMR267" s="183"/>
      <c r="EMS267" s="183"/>
      <c r="EMT267" s="183"/>
      <c r="EMU267" s="183"/>
      <c r="EMV267" s="183"/>
      <c r="EMW267" s="183"/>
      <c r="EMX267" s="183"/>
      <c r="EMY267" s="183"/>
      <c r="EMZ267" s="183"/>
      <c r="ENA267" s="183"/>
      <c r="ENB267" s="183"/>
      <c r="ENC267" s="183"/>
      <c r="END267" s="183"/>
      <c r="ENE267" s="183"/>
      <c r="ENF267" s="183"/>
      <c r="ENG267" s="183"/>
      <c r="ENH267" s="183"/>
      <c r="ENI267" s="183"/>
      <c r="ENJ267" s="183"/>
      <c r="ENK267" s="183"/>
      <c r="ENL267" s="183"/>
      <c r="ENM267" s="183"/>
      <c r="ENN267" s="183"/>
      <c r="ENO267" s="183"/>
      <c r="ENP267" s="183"/>
      <c r="ENQ267" s="183"/>
      <c r="ENR267" s="183"/>
      <c r="ENS267" s="183"/>
      <c r="ENT267" s="183"/>
      <c r="ENU267" s="183"/>
      <c r="ENV267" s="183"/>
      <c r="ENW267" s="183"/>
      <c r="ENX267" s="183"/>
      <c r="ENY267" s="183"/>
      <c r="ENZ267" s="183"/>
      <c r="EOA267" s="183"/>
      <c r="EOB267" s="183"/>
      <c r="EOC267" s="183"/>
      <c r="EOD267" s="183"/>
      <c r="EOE267" s="183"/>
      <c r="EOF267" s="183"/>
      <c r="EOG267" s="183"/>
      <c r="EOH267" s="183"/>
      <c r="EOI267" s="183"/>
      <c r="EOJ267" s="183"/>
      <c r="EOK267" s="183"/>
      <c r="EOL267" s="183"/>
      <c r="EOM267" s="183"/>
      <c r="EON267" s="183"/>
      <c r="EOO267" s="183"/>
      <c r="EOP267" s="183"/>
      <c r="EOQ267" s="183"/>
      <c r="EOR267" s="183"/>
      <c r="EOS267" s="183"/>
      <c r="EOT267" s="183"/>
      <c r="EOU267" s="183"/>
      <c r="EOV267" s="183"/>
      <c r="EOW267" s="183"/>
      <c r="EOX267" s="183"/>
      <c r="EOY267" s="183"/>
      <c r="EOZ267" s="183"/>
      <c r="EPA267" s="183"/>
      <c r="EPB267" s="183"/>
      <c r="EPC267" s="183"/>
      <c r="EPD267" s="183"/>
      <c r="EPE267" s="183"/>
      <c r="EPF267" s="183"/>
      <c r="EPG267" s="183"/>
      <c r="EPH267" s="183"/>
      <c r="EPI267" s="183"/>
      <c r="EPJ267" s="183"/>
      <c r="EPK267" s="183"/>
      <c r="EPL267" s="183"/>
      <c r="EPM267" s="183"/>
      <c r="EPN267" s="183"/>
      <c r="EPO267" s="183"/>
      <c r="EPP267" s="183"/>
      <c r="EPQ267" s="183"/>
      <c r="EPR267" s="183"/>
      <c r="EPS267" s="183"/>
      <c r="EPT267" s="183"/>
      <c r="EPU267" s="183"/>
      <c r="EPV267" s="183"/>
      <c r="EPW267" s="183"/>
      <c r="EPX267" s="183"/>
      <c r="EPY267" s="183"/>
      <c r="EPZ267" s="183"/>
      <c r="EQA267" s="183"/>
      <c r="EQB267" s="183"/>
      <c r="EQC267" s="183"/>
      <c r="EQD267" s="183"/>
      <c r="EQE267" s="183"/>
      <c r="EQF267" s="183"/>
      <c r="EQG267" s="183"/>
      <c r="EQH267" s="183"/>
      <c r="EQI267" s="183"/>
      <c r="EQJ267" s="183"/>
      <c r="EQK267" s="183"/>
      <c r="EQL267" s="183"/>
      <c r="EQM267" s="183"/>
      <c r="EQN267" s="183"/>
      <c r="EQO267" s="183"/>
      <c r="EQP267" s="183"/>
      <c r="EQQ267" s="183"/>
      <c r="EQR267" s="183"/>
      <c r="EQS267" s="183"/>
      <c r="EQT267" s="183"/>
      <c r="EQU267" s="183"/>
      <c r="EQV267" s="183"/>
      <c r="EQW267" s="183"/>
      <c r="EQX267" s="183"/>
      <c r="EQY267" s="183"/>
      <c r="EQZ267" s="183"/>
      <c r="ERA267" s="183"/>
      <c r="ERB267" s="183"/>
      <c r="ERC267" s="183"/>
      <c r="ERD267" s="183"/>
      <c r="ERE267" s="183"/>
      <c r="ERF267" s="183"/>
      <c r="ERG267" s="183"/>
      <c r="ERH267" s="183"/>
      <c r="ERI267" s="183"/>
      <c r="ERJ267" s="183"/>
      <c r="ERK267" s="183"/>
      <c r="ERL267" s="183"/>
      <c r="ERM267" s="183"/>
      <c r="ERN267" s="183"/>
      <c r="ERO267" s="183"/>
      <c r="ERP267" s="183"/>
      <c r="ERQ267" s="183"/>
      <c r="ERR267" s="183"/>
      <c r="ERS267" s="183"/>
      <c r="ERT267" s="183"/>
      <c r="ERU267" s="183"/>
      <c r="ERV267" s="183"/>
      <c r="ERW267" s="183"/>
      <c r="ERX267" s="183"/>
      <c r="ERY267" s="183"/>
      <c r="ERZ267" s="183"/>
      <c r="ESA267" s="183"/>
      <c r="ESB267" s="183"/>
      <c r="ESC267" s="183"/>
      <c r="ESD267" s="183"/>
      <c r="ESE267" s="183"/>
      <c r="ESF267" s="183"/>
      <c r="ESG267" s="183"/>
      <c r="ESH267" s="183"/>
      <c r="ESI267" s="183"/>
      <c r="ESJ267" s="183"/>
      <c r="ESK267" s="183"/>
      <c r="ESL267" s="183"/>
      <c r="ESM267" s="183"/>
      <c r="ESN267" s="183"/>
      <c r="ESO267" s="183"/>
      <c r="ESP267" s="183"/>
      <c r="ESQ267" s="183"/>
      <c r="ESR267" s="183"/>
      <c r="ESS267" s="183"/>
      <c r="EST267" s="183"/>
      <c r="ESU267" s="183"/>
      <c r="ESV267" s="183"/>
      <c r="ESW267" s="183"/>
      <c r="ESX267" s="183"/>
      <c r="ESY267" s="183"/>
      <c r="ESZ267" s="183"/>
      <c r="ETA267" s="183"/>
      <c r="ETB267" s="183"/>
      <c r="ETC267" s="183"/>
      <c r="ETD267" s="183"/>
      <c r="ETE267" s="183"/>
      <c r="ETF267" s="183"/>
      <c r="ETG267" s="183"/>
      <c r="ETH267" s="183"/>
      <c r="ETI267" s="183"/>
      <c r="ETJ267" s="183"/>
      <c r="ETK267" s="183"/>
      <c r="ETL267" s="183"/>
      <c r="ETM267" s="183"/>
      <c r="ETN267" s="183"/>
      <c r="ETO267" s="183"/>
      <c r="ETP267" s="183"/>
      <c r="ETQ267" s="183"/>
      <c r="ETR267" s="183"/>
      <c r="ETS267" s="183"/>
      <c r="ETT267" s="183"/>
      <c r="ETU267" s="183"/>
      <c r="ETV267" s="183"/>
      <c r="ETW267" s="183"/>
      <c r="ETX267" s="183"/>
      <c r="ETY267" s="183"/>
      <c r="ETZ267" s="183"/>
      <c r="EUA267" s="183"/>
      <c r="EUB267" s="183"/>
      <c r="EUC267" s="183"/>
      <c r="EUD267" s="183"/>
      <c r="EUE267" s="183"/>
      <c r="EUF267" s="183"/>
      <c r="EUG267" s="183"/>
      <c r="EUH267" s="183"/>
      <c r="EUI267" s="183"/>
      <c r="EUJ267" s="183"/>
      <c r="EUK267" s="183"/>
      <c r="EUL267" s="183"/>
      <c r="EUM267" s="183"/>
      <c r="EUN267" s="183"/>
      <c r="EUO267" s="183"/>
      <c r="EUP267" s="183"/>
      <c r="EUQ267" s="183"/>
      <c r="EUR267" s="183"/>
      <c r="EUS267" s="183"/>
      <c r="EUT267" s="183"/>
      <c r="EUU267" s="183"/>
      <c r="EUV267" s="183"/>
      <c r="EUW267" s="183"/>
      <c r="EUX267" s="183"/>
      <c r="EUY267" s="183"/>
      <c r="EUZ267" s="183"/>
      <c r="EVA267" s="183"/>
      <c r="EVB267" s="183"/>
      <c r="EVC267" s="183"/>
      <c r="EVD267" s="183"/>
      <c r="EVE267" s="183"/>
      <c r="EVF267" s="183"/>
      <c r="EVG267" s="183"/>
      <c r="EVH267" s="183"/>
      <c r="EVI267" s="183"/>
      <c r="EVJ267" s="183"/>
      <c r="EVK267" s="183"/>
      <c r="EVL267" s="183"/>
      <c r="EVM267" s="183"/>
      <c r="EVN267" s="183"/>
      <c r="EVO267" s="183"/>
      <c r="EVP267" s="183"/>
      <c r="EVQ267" s="183"/>
      <c r="EVR267" s="183"/>
      <c r="EVS267" s="183"/>
      <c r="EVT267" s="183"/>
      <c r="EVU267" s="183"/>
      <c r="EVV267" s="183"/>
      <c r="EVW267" s="183"/>
      <c r="EVX267" s="183"/>
      <c r="EVY267" s="183"/>
      <c r="EVZ267" s="183"/>
      <c r="EWA267" s="183"/>
      <c r="EWB267" s="183"/>
      <c r="EWC267" s="183"/>
      <c r="EWD267" s="183"/>
      <c r="EWE267" s="183"/>
      <c r="EWF267" s="183"/>
      <c r="EWG267" s="183"/>
      <c r="EWH267" s="183"/>
      <c r="EWI267" s="183"/>
      <c r="EWJ267" s="183"/>
      <c r="EWK267" s="183"/>
      <c r="EWL267" s="183"/>
      <c r="EWM267" s="183"/>
      <c r="EWN267" s="183"/>
      <c r="EWO267" s="183"/>
      <c r="EWP267" s="183"/>
      <c r="EWQ267" s="183"/>
      <c r="EWR267" s="183"/>
      <c r="EWS267" s="183"/>
      <c r="EWT267" s="183"/>
      <c r="EWU267" s="183"/>
      <c r="EWV267" s="183"/>
      <c r="EWW267" s="183"/>
      <c r="EWX267" s="183"/>
      <c r="EWY267" s="183"/>
      <c r="EWZ267" s="183"/>
      <c r="EXA267" s="183"/>
      <c r="EXB267" s="183"/>
      <c r="EXC267" s="183"/>
      <c r="EXD267" s="183"/>
      <c r="EXE267" s="183"/>
      <c r="EXF267" s="183"/>
      <c r="EXG267" s="183"/>
      <c r="EXH267" s="183"/>
      <c r="EXI267" s="183"/>
      <c r="EXJ267" s="183"/>
      <c r="EXK267" s="183"/>
      <c r="EXL267" s="183"/>
      <c r="EXM267" s="183"/>
      <c r="EXN267" s="183"/>
      <c r="EXO267" s="183"/>
      <c r="EXP267" s="183"/>
      <c r="EXQ267" s="183"/>
      <c r="EXR267" s="183"/>
      <c r="EXS267" s="183"/>
      <c r="EXT267" s="183"/>
      <c r="EXU267" s="183"/>
      <c r="EXV267" s="183"/>
      <c r="EXW267" s="183"/>
      <c r="EXX267" s="183"/>
      <c r="EXY267" s="183"/>
      <c r="EXZ267" s="183"/>
      <c r="EYA267" s="183"/>
      <c r="EYB267" s="183"/>
      <c r="EYC267" s="183"/>
      <c r="EYD267" s="183"/>
      <c r="EYE267" s="183"/>
      <c r="EYF267" s="183"/>
      <c r="EYG267" s="183"/>
      <c r="EYH267" s="183"/>
      <c r="EYI267" s="183"/>
      <c r="EYJ267" s="183"/>
      <c r="EYK267" s="183"/>
      <c r="EYL267" s="183"/>
      <c r="EYM267" s="183"/>
      <c r="EYN267" s="183"/>
      <c r="EYO267" s="183"/>
      <c r="EYP267" s="183"/>
      <c r="EYQ267" s="183"/>
      <c r="EYR267" s="183"/>
      <c r="EYS267" s="183"/>
      <c r="EYT267" s="183"/>
      <c r="EYU267" s="183"/>
      <c r="EYV267" s="183"/>
      <c r="EYW267" s="183"/>
      <c r="EYX267" s="183"/>
      <c r="EYY267" s="183"/>
      <c r="EYZ267" s="183"/>
      <c r="EZA267" s="183"/>
      <c r="EZB267" s="183"/>
      <c r="EZC267" s="183"/>
      <c r="EZD267" s="183"/>
      <c r="EZE267" s="183"/>
      <c r="EZF267" s="183"/>
      <c r="EZG267" s="183"/>
      <c r="EZH267" s="183"/>
      <c r="EZI267" s="183"/>
      <c r="EZJ267" s="183"/>
      <c r="EZK267" s="183"/>
      <c r="EZL267" s="183"/>
      <c r="EZM267" s="183"/>
      <c r="EZN267" s="183"/>
      <c r="EZO267" s="183"/>
      <c r="EZP267" s="183"/>
      <c r="EZQ267" s="183"/>
      <c r="EZR267" s="183"/>
      <c r="EZS267" s="183"/>
      <c r="EZT267" s="183"/>
      <c r="EZU267" s="183"/>
      <c r="EZV267" s="183"/>
      <c r="EZW267" s="183"/>
      <c r="EZX267" s="183"/>
      <c r="EZY267" s="183"/>
      <c r="EZZ267" s="183"/>
      <c r="FAA267" s="183"/>
      <c r="FAB267" s="183"/>
      <c r="FAC267" s="183"/>
      <c r="FAD267" s="183"/>
      <c r="FAE267" s="183"/>
      <c r="FAF267" s="183"/>
      <c r="FAG267" s="183"/>
      <c r="FAH267" s="183"/>
      <c r="FAI267" s="183"/>
      <c r="FAJ267" s="183"/>
      <c r="FAK267" s="183"/>
      <c r="FAL267" s="183"/>
      <c r="FAM267" s="183"/>
      <c r="FAN267" s="183"/>
      <c r="FAO267" s="183"/>
      <c r="FAP267" s="183"/>
      <c r="FAQ267" s="183"/>
      <c r="FAR267" s="183"/>
      <c r="FAS267" s="183"/>
      <c r="FAT267" s="183"/>
      <c r="FAU267" s="183"/>
      <c r="FAV267" s="183"/>
      <c r="FAW267" s="183"/>
      <c r="FAX267" s="183"/>
      <c r="FAY267" s="183"/>
      <c r="FAZ267" s="183"/>
      <c r="FBA267" s="183"/>
      <c r="FBB267" s="183"/>
      <c r="FBC267" s="183"/>
      <c r="FBD267" s="183"/>
      <c r="FBE267" s="183"/>
      <c r="FBF267" s="183"/>
      <c r="FBG267" s="183"/>
      <c r="FBH267" s="183"/>
      <c r="FBI267" s="183"/>
      <c r="FBJ267" s="183"/>
      <c r="FBK267" s="183"/>
      <c r="FBL267" s="183"/>
      <c r="FBM267" s="183"/>
      <c r="FBN267" s="183"/>
      <c r="FBO267" s="183"/>
      <c r="FBP267" s="183"/>
      <c r="FBQ267" s="183"/>
      <c r="FBR267" s="183"/>
      <c r="FBS267" s="183"/>
      <c r="FBT267" s="183"/>
      <c r="FBU267" s="183"/>
      <c r="FBV267" s="183"/>
      <c r="FBW267" s="183"/>
      <c r="FBX267" s="183"/>
      <c r="FBY267" s="183"/>
      <c r="FBZ267" s="183"/>
      <c r="FCA267" s="183"/>
      <c r="FCB267" s="183"/>
      <c r="FCC267" s="183"/>
      <c r="FCD267" s="183"/>
      <c r="FCE267" s="183"/>
      <c r="FCF267" s="183"/>
      <c r="FCG267" s="183"/>
      <c r="FCH267" s="183"/>
      <c r="FCI267" s="183"/>
      <c r="FCJ267" s="183"/>
      <c r="FCK267" s="183"/>
      <c r="FCL267" s="183"/>
      <c r="FCM267" s="183"/>
      <c r="FCN267" s="183"/>
      <c r="FCO267" s="183"/>
      <c r="FCP267" s="183"/>
      <c r="FCQ267" s="183"/>
      <c r="FCR267" s="183"/>
      <c r="FCS267" s="183"/>
      <c r="FCT267" s="183"/>
      <c r="FCU267" s="183"/>
      <c r="FCV267" s="183"/>
      <c r="FCW267" s="183"/>
      <c r="FCX267" s="183"/>
      <c r="FCY267" s="183"/>
      <c r="FCZ267" s="183"/>
      <c r="FDA267" s="183"/>
      <c r="FDB267" s="183"/>
      <c r="FDC267" s="183"/>
      <c r="FDD267" s="183"/>
      <c r="FDE267" s="183"/>
      <c r="FDF267" s="183"/>
      <c r="FDG267" s="183"/>
      <c r="FDH267" s="183"/>
      <c r="FDI267" s="183"/>
      <c r="FDJ267" s="183"/>
      <c r="FDK267" s="183"/>
      <c r="FDL267" s="183"/>
      <c r="FDM267" s="183"/>
      <c r="FDN267" s="183"/>
      <c r="FDO267" s="183"/>
      <c r="FDP267" s="183"/>
      <c r="FDQ267" s="183"/>
      <c r="FDR267" s="183"/>
      <c r="FDS267" s="183"/>
      <c r="FDT267" s="183"/>
      <c r="FDU267" s="183"/>
      <c r="FDV267" s="183"/>
      <c r="FDW267" s="183"/>
      <c r="FDX267" s="183"/>
      <c r="FDY267" s="183"/>
      <c r="FDZ267" s="183"/>
      <c r="FEA267" s="183"/>
      <c r="FEB267" s="183"/>
      <c r="FEC267" s="183"/>
      <c r="FED267" s="183"/>
      <c r="FEE267" s="183"/>
      <c r="FEF267" s="183"/>
      <c r="FEG267" s="183"/>
      <c r="FEH267" s="183"/>
      <c r="FEI267" s="183"/>
      <c r="FEJ267" s="183"/>
      <c r="FEK267" s="183"/>
      <c r="FEL267" s="183"/>
      <c r="FEM267" s="183"/>
      <c r="FEN267" s="183"/>
      <c r="FEO267" s="183"/>
      <c r="FEP267" s="183"/>
      <c r="FEQ267" s="183"/>
      <c r="FER267" s="183"/>
      <c r="FES267" s="183"/>
      <c r="FET267" s="183"/>
      <c r="FEU267" s="183"/>
      <c r="FEV267" s="183"/>
      <c r="FEW267" s="183"/>
      <c r="FEX267" s="183"/>
      <c r="FEY267" s="183"/>
      <c r="FEZ267" s="183"/>
      <c r="FFA267" s="183"/>
      <c r="FFB267" s="183"/>
      <c r="FFC267" s="183"/>
      <c r="FFD267" s="183"/>
      <c r="FFE267" s="183"/>
      <c r="FFF267" s="183"/>
      <c r="FFG267" s="183"/>
      <c r="FFH267" s="183"/>
      <c r="FFI267" s="183"/>
      <c r="FFJ267" s="183"/>
      <c r="FFK267" s="183"/>
      <c r="FFL267" s="183"/>
      <c r="FFM267" s="183"/>
      <c r="FFN267" s="183"/>
      <c r="FFO267" s="183"/>
      <c r="FFP267" s="183"/>
      <c r="FFQ267" s="183"/>
      <c r="FFR267" s="183"/>
      <c r="FFS267" s="183"/>
      <c r="FFT267" s="183"/>
      <c r="FFU267" s="183"/>
      <c r="FFV267" s="183"/>
      <c r="FFW267" s="183"/>
      <c r="FFX267" s="183"/>
      <c r="FFY267" s="183"/>
      <c r="FFZ267" s="183"/>
      <c r="FGA267" s="183"/>
      <c r="FGB267" s="183"/>
      <c r="FGC267" s="183"/>
      <c r="FGD267" s="183"/>
      <c r="FGE267" s="183"/>
      <c r="FGF267" s="183"/>
      <c r="FGG267" s="183"/>
      <c r="FGH267" s="183"/>
      <c r="FGI267" s="183"/>
      <c r="FGJ267" s="183"/>
      <c r="FGK267" s="183"/>
      <c r="FGL267" s="183"/>
      <c r="FGM267" s="183"/>
      <c r="FGN267" s="183"/>
      <c r="FGO267" s="183"/>
      <c r="FGP267" s="183"/>
      <c r="FGQ267" s="183"/>
      <c r="FGR267" s="183"/>
      <c r="FGS267" s="183"/>
      <c r="FGT267" s="183"/>
      <c r="FGU267" s="183"/>
      <c r="FGV267" s="183"/>
      <c r="FGW267" s="183"/>
      <c r="FGX267" s="183"/>
      <c r="FGY267" s="183"/>
      <c r="FGZ267" s="183"/>
      <c r="FHA267" s="183"/>
      <c r="FHB267" s="183"/>
      <c r="FHC267" s="183"/>
      <c r="FHD267" s="183"/>
      <c r="FHE267" s="183"/>
      <c r="FHF267" s="183"/>
      <c r="FHG267" s="183"/>
      <c r="FHH267" s="183"/>
      <c r="FHI267" s="183"/>
      <c r="FHJ267" s="183"/>
      <c r="FHK267" s="183"/>
      <c r="FHL267" s="183"/>
      <c r="FHM267" s="183"/>
      <c r="FHN267" s="183"/>
      <c r="FHO267" s="183"/>
      <c r="FHP267" s="183"/>
      <c r="FHQ267" s="183"/>
      <c r="FHR267" s="183"/>
      <c r="FHS267" s="183"/>
      <c r="FHT267" s="183"/>
      <c r="FHU267" s="183"/>
      <c r="FHV267" s="183"/>
      <c r="FHW267" s="183"/>
      <c r="FHX267" s="183"/>
      <c r="FHY267" s="183"/>
      <c r="FHZ267" s="183"/>
      <c r="FIA267" s="183"/>
      <c r="FIB267" s="183"/>
      <c r="FIC267" s="183"/>
      <c r="FID267" s="183"/>
      <c r="FIE267" s="183"/>
      <c r="FIF267" s="183"/>
      <c r="FIG267" s="183"/>
      <c r="FIH267" s="183"/>
      <c r="FII267" s="183"/>
      <c r="FIJ267" s="183"/>
      <c r="FIK267" s="183"/>
      <c r="FIL267" s="183"/>
      <c r="FIM267" s="183"/>
      <c r="FIN267" s="183"/>
      <c r="FIO267" s="183"/>
      <c r="FIP267" s="183"/>
      <c r="FIQ267" s="183"/>
      <c r="FIR267" s="183"/>
      <c r="FIS267" s="183"/>
      <c r="FIT267" s="183"/>
      <c r="FIU267" s="183"/>
      <c r="FIV267" s="183"/>
      <c r="FIW267" s="183"/>
      <c r="FIX267" s="183"/>
      <c r="FIY267" s="183"/>
      <c r="FIZ267" s="183"/>
      <c r="FJA267" s="183"/>
      <c r="FJB267" s="183"/>
      <c r="FJC267" s="183"/>
      <c r="FJD267" s="183"/>
      <c r="FJE267" s="183"/>
      <c r="FJF267" s="183"/>
      <c r="FJG267" s="183"/>
      <c r="FJH267" s="183"/>
      <c r="FJI267" s="183"/>
      <c r="FJJ267" s="183"/>
      <c r="FJK267" s="183"/>
      <c r="FJL267" s="183"/>
      <c r="FJM267" s="183"/>
      <c r="FJN267" s="183"/>
      <c r="FJO267" s="183"/>
      <c r="FJP267" s="183"/>
      <c r="FJQ267" s="183"/>
      <c r="FJR267" s="183"/>
      <c r="FJS267" s="183"/>
      <c r="FJT267" s="183"/>
      <c r="FJU267" s="183"/>
      <c r="FJV267" s="183"/>
      <c r="FJW267" s="183"/>
      <c r="FJX267" s="183"/>
      <c r="FJY267" s="183"/>
      <c r="FJZ267" s="183"/>
      <c r="FKA267" s="183"/>
      <c r="FKB267" s="183"/>
      <c r="FKC267" s="183"/>
      <c r="FKD267" s="183"/>
      <c r="FKE267" s="183"/>
      <c r="FKF267" s="183"/>
      <c r="FKG267" s="183"/>
      <c r="FKH267" s="183"/>
      <c r="FKI267" s="183"/>
      <c r="FKJ267" s="183"/>
      <c r="FKK267" s="183"/>
      <c r="FKL267" s="183"/>
      <c r="FKM267" s="183"/>
      <c r="FKN267" s="183"/>
      <c r="FKO267" s="183"/>
      <c r="FKP267" s="183"/>
      <c r="FKQ267" s="183"/>
      <c r="FKR267" s="183"/>
      <c r="FKS267" s="183"/>
      <c r="FKT267" s="183"/>
      <c r="FKU267" s="183"/>
      <c r="FKV267" s="183"/>
      <c r="FKW267" s="183"/>
      <c r="FKX267" s="183"/>
      <c r="FKY267" s="183"/>
      <c r="FKZ267" s="183"/>
      <c r="FLA267" s="183"/>
      <c r="FLB267" s="183"/>
      <c r="FLC267" s="183"/>
      <c r="FLD267" s="183"/>
      <c r="FLE267" s="183"/>
      <c r="FLF267" s="183"/>
      <c r="FLG267" s="183"/>
      <c r="FLH267" s="183"/>
      <c r="FLI267" s="183"/>
      <c r="FLJ267" s="183"/>
      <c r="FLK267" s="183"/>
      <c r="FLL267" s="183"/>
      <c r="FLM267" s="183"/>
      <c r="FLN267" s="183"/>
      <c r="FLO267" s="183"/>
      <c r="FLP267" s="183"/>
      <c r="FLQ267" s="183"/>
      <c r="FLR267" s="183"/>
      <c r="FLS267" s="183"/>
      <c r="FLT267" s="183"/>
      <c r="FLU267" s="183"/>
      <c r="FLV267" s="183"/>
      <c r="FLW267" s="183"/>
      <c r="FLX267" s="183"/>
      <c r="FLY267" s="183"/>
      <c r="FLZ267" s="183"/>
      <c r="FMA267" s="183"/>
      <c r="FMB267" s="183"/>
      <c r="FMC267" s="183"/>
      <c r="FMD267" s="183"/>
      <c r="FME267" s="183"/>
      <c r="FMF267" s="183"/>
      <c r="FMG267" s="183"/>
      <c r="FMH267" s="183"/>
      <c r="FMI267" s="183"/>
      <c r="FMJ267" s="183"/>
      <c r="FMK267" s="183"/>
      <c r="FML267" s="183"/>
      <c r="FMM267" s="183"/>
      <c r="FMN267" s="183"/>
      <c r="FMO267" s="183"/>
      <c r="FMP267" s="183"/>
      <c r="FMQ267" s="183"/>
      <c r="FMR267" s="183"/>
      <c r="FMS267" s="183"/>
      <c r="FMT267" s="183"/>
      <c r="FMU267" s="183"/>
      <c r="FMV267" s="183"/>
      <c r="FMW267" s="183"/>
      <c r="FMX267" s="183"/>
      <c r="FMY267" s="183"/>
      <c r="FMZ267" s="183"/>
      <c r="FNA267" s="183"/>
      <c r="FNB267" s="183"/>
      <c r="FNC267" s="183"/>
      <c r="FND267" s="183"/>
      <c r="FNE267" s="183"/>
      <c r="FNF267" s="183"/>
      <c r="FNG267" s="183"/>
      <c r="FNH267" s="183"/>
      <c r="FNI267" s="183"/>
      <c r="FNJ267" s="183"/>
      <c r="FNK267" s="183"/>
      <c r="FNL267" s="183"/>
      <c r="FNM267" s="183"/>
      <c r="FNN267" s="183"/>
      <c r="FNO267" s="183"/>
      <c r="FNP267" s="183"/>
      <c r="FNQ267" s="183"/>
      <c r="FNR267" s="183"/>
      <c r="FNS267" s="183"/>
      <c r="FNT267" s="183"/>
      <c r="FNU267" s="183"/>
      <c r="FNV267" s="183"/>
      <c r="FNW267" s="183"/>
      <c r="FNX267" s="183"/>
      <c r="FNY267" s="183"/>
      <c r="FNZ267" s="183"/>
      <c r="FOA267" s="183"/>
      <c r="FOB267" s="183"/>
      <c r="FOC267" s="183"/>
      <c r="FOD267" s="183"/>
      <c r="FOE267" s="183"/>
      <c r="FOF267" s="183"/>
      <c r="FOG267" s="183"/>
      <c r="FOH267" s="183"/>
      <c r="FOI267" s="183"/>
      <c r="FOJ267" s="183"/>
      <c r="FOK267" s="183"/>
      <c r="FOL267" s="183"/>
      <c r="FOM267" s="183"/>
      <c r="FON267" s="183"/>
      <c r="FOO267" s="183"/>
      <c r="FOP267" s="183"/>
      <c r="FOQ267" s="183"/>
      <c r="FOR267" s="183"/>
      <c r="FOS267" s="183"/>
      <c r="FOT267" s="183"/>
      <c r="FOU267" s="183"/>
      <c r="FOV267" s="183"/>
      <c r="FOW267" s="183"/>
      <c r="FOX267" s="183"/>
      <c r="FOY267" s="183"/>
      <c r="FOZ267" s="183"/>
      <c r="FPA267" s="183"/>
      <c r="FPB267" s="183"/>
      <c r="FPC267" s="183"/>
      <c r="FPD267" s="183"/>
      <c r="FPE267" s="183"/>
      <c r="FPF267" s="183"/>
      <c r="FPG267" s="183"/>
      <c r="FPH267" s="183"/>
      <c r="FPI267" s="183"/>
      <c r="FPJ267" s="183"/>
      <c r="FPK267" s="183"/>
      <c r="FPL267" s="183"/>
      <c r="FPM267" s="183"/>
      <c r="FPN267" s="183"/>
      <c r="FPO267" s="183"/>
      <c r="FPP267" s="183"/>
      <c r="FPQ267" s="183"/>
      <c r="FPR267" s="183"/>
      <c r="FPS267" s="183"/>
      <c r="FPT267" s="183"/>
      <c r="FPU267" s="183"/>
      <c r="FPV267" s="183"/>
      <c r="FPW267" s="183"/>
      <c r="FPX267" s="183"/>
      <c r="FPY267" s="183"/>
      <c r="FPZ267" s="183"/>
      <c r="FQA267" s="183"/>
      <c r="FQB267" s="183"/>
      <c r="FQC267" s="183"/>
      <c r="FQD267" s="183"/>
      <c r="FQE267" s="183"/>
      <c r="FQF267" s="183"/>
      <c r="FQG267" s="183"/>
      <c r="FQH267" s="183"/>
      <c r="FQI267" s="183"/>
      <c r="FQJ267" s="183"/>
      <c r="FQK267" s="183"/>
      <c r="FQL267" s="183"/>
      <c r="FQM267" s="183"/>
      <c r="FQN267" s="183"/>
      <c r="FQO267" s="183"/>
      <c r="FQP267" s="183"/>
      <c r="FQQ267" s="183"/>
      <c r="FQR267" s="183"/>
      <c r="FQS267" s="183"/>
      <c r="FQT267" s="183"/>
      <c r="FQU267" s="183"/>
      <c r="FQV267" s="183"/>
      <c r="FQW267" s="183"/>
      <c r="FQX267" s="183"/>
      <c r="FQY267" s="183"/>
      <c r="FQZ267" s="183"/>
      <c r="FRA267" s="183"/>
      <c r="FRB267" s="183"/>
      <c r="FRC267" s="183"/>
      <c r="FRD267" s="183"/>
      <c r="FRE267" s="183"/>
      <c r="FRF267" s="183"/>
      <c r="FRG267" s="183"/>
      <c r="FRH267" s="183"/>
      <c r="FRI267" s="183"/>
      <c r="FRJ267" s="183"/>
      <c r="FRK267" s="183"/>
      <c r="FRL267" s="183"/>
      <c r="FRM267" s="183"/>
      <c r="FRN267" s="183"/>
      <c r="FRO267" s="183"/>
      <c r="FRP267" s="183"/>
      <c r="FRQ267" s="183"/>
      <c r="FRR267" s="183"/>
      <c r="FRS267" s="183"/>
      <c r="FRT267" s="183"/>
      <c r="FRU267" s="183"/>
      <c r="FRV267" s="183"/>
      <c r="FRW267" s="183"/>
      <c r="FRX267" s="183"/>
      <c r="FRY267" s="183"/>
      <c r="FRZ267" s="183"/>
      <c r="FSA267" s="183"/>
      <c r="FSB267" s="183"/>
      <c r="FSC267" s="183"/>
      <c r="FSD267" s="183"/>
      <c r="FSE267" s="183"/>
      <c r="FSF267" s="183"/>
      <c r="FSG267" s="183"/>
      <c r="FSH267" s="183"/>
      <c r="FSI267" s="183"/>
      <c r="FSJ267" s="183"/>
      <c r="FSK267" s="183"/>
      <c r="FSL267" s="183"/>
      <c r="FSM267" s="183"/>
      <c r="FSN267" s="183"/>
      <c r="FSO267" s="183"/>
      <c r="FSP267" s="183"/>
      <c r="FSQ267" s="183"/>
      <c r="FSR267" s="183"/>
      <c r="FSS267" s="183"/>
      <c r="FST267" s="183"/>
      <c r="FSU267" s="183"/>
      <c r="FSV267" s="183"/>
      <c r="FSW267" s="183"/>
      <c r="FSX267" s="183"/>
      <c r="FSY267" s="183"/>
      <c r="FSZ267" s="183"/>
      <c r="FTA267" s="183"/>
      <c r="FTB267" s="183"/>
      <c r="FTC267" s="183"/>
      <c r="FTD267" s="183"/>
      <c r="FTE267" s="183"/>
      <c r="FTF267" s="183"/>
      <c r="FTG267" s="183"/>
      <c r="FTH267" s="183"/>
      <c r="FTI267" s="183"/>
      <c r="FTJ267" s="183"/>
      <c r="FTK267" s="183"/>
      <c r="FTL267" s="183"/>
      <c r="FTM267" s="183"/>
      <c r="FTN267" s="183"/>
      <c r="FTO267" s="183"/>
      <c r="FTP267" s="183"/>
      <c r="FTQ267" s="183"/>
      <c r="FTR267" s="183"/>
      <c r="FTS267" s="183"/>
      <c r="FTT267" s="183"/>
      <c r="FTU267" s="183"/>
      <c r="FTV267" s="183"/>
      <c r="FTW267" s="183"/>
      <c r="FTX267" s="183"/>
      <c r="FTY267" s="183"/>
      <c r="FTZ267" s="183"/>
      <c r="FUA267" s="183"/>
      <c r="FUB267" s="183"/>
      <c r="FUC267" s="183"/>
      <c r="FUD267" s="183"/>
      <c r="FUE267" s="183"/>
      <c r="FUF267" s="183"/>
      <c r="FUG267" s="183"/>
      <c r="FUH267" s="183"/>
      <c r="FUI267" s="183"/>
      <c r="FUJ267" s="183"/>
      <c r="FUK267" s="183"/>
      <c r="FUL267" s="183"/>
      <c r="FUM267" s="183"/>
      <c r="FUN267" s="183"/>
      <c r="FUO267" s="183"/>
      <c r="FUP267" s="183"/>
      <c r="FUQ267" s="183"/>
      <c r="FUR267" s="183"/>
      <c r="FUS267" s="183"/>
      <c r="FUT267" s="183"/>
      <c r="FUU267" s="183"/>
      <c r="FUV267" s="183"/>
      <c r="FUW267" s="183"/>
      <c r="FUX267" s="183"/>
      <c r="FUY267" s="183"/>
      <c r="FUZ267" s="183"/>
      <c r="FVA267" s="183"/>
      <c r="FVB267" s="183"/>
      <c r="FVC267" s="183"/>
      <c r="FVD267" s="183"/>
      <c r="FVE267" s="183"/>
      <c r="FVF267" s="183"/>
      <c r="FVG267" s="183"/>
      <c r="FVH267" s="183"/>
      <c r="FVI267" s="183"/>
      <c r="FVJ267" s="183"/>
      <c r="FVK267" s="183"/>
      <c r="FVL267" s="183"/>
      <c r="FVM267" s="183"/>
      <c r="FVN267" s="183"/>
      <c r="FVO267" s="183"/>
      <c r="FVP267" s="183"/>
      <c r="FVQ267" s="183"/>
      <c r="FVR267" s="183"/>
      <c r="FVS267" s="183"/>
      <c r="FVT267" s="183"/>
      <c r="FVU267" s="183"/>
      <c r="FVV267" s="183"/>
      <c r="FVW267" s="183"/>
      <c r="FVX267" s="183"/>
      <c r="FVY267" s="183"/>
      <c r="FVZ267" s="183"/>
      <c r="FWA267" s="183"/>
      <c r="FWB267" s="183"/>
      <c r="FWC267" s="183"/>
      <c r="FWD267" s="183"/>
      <c r="FWE267" s="183"/>
      <c r="FWF267" s="183"/>
      <c r="FWG267" s="183"/>
      <c r="FWH267" s="183"/>
      <c r="FWI267" s="183"/>
      <c r="FWJ267" s="183"/>
      <c r="FWK267" s="183"/>
      <c r="FWL267" s="183"/>
      <c r="FWM267" s="183"/>
      <c r="FWN267" s="183"/>
      <c r="FWO267" s="183"/>
      <c r="FWP267" s="183"/>
      <c r="FWQ267" s="183"/>
      <c r="FWR267" s="183"/>
      <c r="FWS267" s="183"/>
      <c r="FWT267" s="183"/>
      <c r="FWU267" s="183"/>
      <c r="FWV267" s="183"/>
      <c r="FWW267" s="183"/>
      <c r="FWX267" s="183"/>
      <c r="FWY267" s="183"/>
      <c r="FWZ267" s="183"/>
      <c r="FXA267" s="183"/>
      <c r="FXB267" s="183"/>
      <c r="FXC267" s="183"/>
      <c r="FXD267" s="183"/>
      <c r="FXE267" s="183"/>
      <c r="FXF267" s="183"/>
      <c r="FXG267" s="183"/>
      <c r="FXH267" s="183"/>
      <c r="FXI267" s="183"/>
      <c r="FXJ267" s="183"/>
      <c r="FXK267" s="183"/>
      <c r="FXL267" s="183"/>
      <c r="FXM267" s="183"/>
      <c r="FXN267" s="183"/>
      <c r="FXO267" s="183"/>
      <c r="FXP267" s="183"/>
      <c r="FXQ267" s="183"/>
      <c r="FXR267" s="183"/>
      <c r="FXS267" s="183"/>
      <c r="FXT267" s="183"/>
      <c r="FXU267" s="183"/>
      <c r="FXV267" s="183"/>
      <c r="FXW267" s="183"/>
      <c r="FXX267" s="183"/>
      <c r="FXY267" s="183"/>
      <c r="FXZ267" s="183"/>
      <c r="FYA267" s="183"/>
      <c r="FYB267" s="183"/>
      <c r="FYC267" s="183"/>
      <c r="FYD267" s="183"/>
      <c r="FYE267" s="183"/>
      <c r="FYF267" s="183"/>
      <c r="FYG267" s="183"/>
      <c r="FYH267" s="183"/>
      <c r="FYI267" s="183"/>
      <c r="FYJ267" s="183"/>
      <c r="FYK267" s="183"/>
      <c r="FYL267" s="183"/>
      <c r="FYM267" s="183"/>
      <c r="FYN267" s="183"/>
      <c r="FYO267" s="183"/>
      <c r="FYP267" s="183"/>
      <c r="FYQ267" s="183"/>
      <c r="FYR267" s="183"/>
      <c r="FYS267" s="183"/>
      <c r="FYT267" s="183"/>
      <c r="FYU267" s="183"/>
      <c r="FYV267" s="183"/>
      <c r="FYW267" s="183"/>
      <c r="FYX267" s="183"/>
      <c r="FYY267" s="183"/>
      <c r="FYZ267" s="183"/>
      <c r="FZA267" s="183"/>
      <c r="FZB267" s="183"/>
      <c r="FZC267" s="183"/>
      <c r="FZD267" s="183"/>
      <c r="FZE267" s="183"/>
      <c r="FZF267" s="183"/>
      <c r="FZG267" s="183"/>
      <c r="FZH267" s="183"/>
      <c r="FZI267" s="183"/>
      <c r="FZJ267" s="183"/>
      <c r="FZK267" s="183"/>
      <c r="FZL267" s="183"/>
      <c r="FZM267" s="183"/>
      <c r="FZN267" s="183"/>
      <c r="FZO267" s="183"/>
      <c r="FZP267" s="183"/>
      <c r="FZQ267" s="183"/>
      <c r="FZR267" s="183"/>
      <c r="FZS267" s="183"/>
      <c r="FZT267" s="183"/>
      <c r="FZU267" s="183"/>
      <c r="FZV267" s="183"/>
      <c r="FZW267" s="183"/>
      <c r="FZX267" s="183"/>
      <c r="FZY267" s="183"/>
      <c r="FZZ267" s="183"/>
      <c r="GAA267" s="183"/>
      <c r="GAB267" s="183"/>
      <c r="GAC267" s="183"/>
      <c r="GAD267" s="183"/>
      <c r="GAE267" s="183"/>
      <c r="GAF267" s="183"/>
      <c r="GAG267" s="183"/>
      <c r="GAH267" s="183"/>
      <c r="GAI267" s="183"/>
      <c r="GAJ267" s="183"/>
      <c r="GAK267" s="183"/>
      <c r="GAL267" s="183"/>
      <c r="GAM267" s="183"/>
      <c r="GAN267" s="183"/>
      <c r="GAO267" s="183"/>
      <c r="GAP267" s="183"/>
      <c r="GAQ267" s="183"/>
      <c r="GAR267" s="183"/>
      <c r="GAS267" s="183"/>
      <c r="GAT267" s="183"/>
      <c r="GAU267" s="183"/>
      <c r="GAV267" s="183"/>
      <c r="GAW267" s="183"/>
      <c r="GAX267" s="183"/>
      <c r="GAY267" s="183"/>
      <c r="GAZ267" s="183"/>
      <c r="GBA267" s="183"/>
      <c r="GBB267" s="183"/>
      <c r="GBC267" s="183"/>
      <c r="GBD267" s="183"/>
      <c r="GBE267" s="183"/>
      <c r="GBF267" s="183"/>
      <c r="GBG267" s="183"/>
      <c r="GBH267" s="183"/>
      <c r="GBI267" s="183"/>
      <c r="GBJ267" s="183"/>
      <c r="GBK267" s="183"/>
      <c r="GBL267" s="183"/>
      <c r="GBM267" s="183"/>
      <c r="GBN267" s="183"/>
      <c r="GBO267" s="183"/>
      <c r="GBP267" s="183"/>
      <c r="GBQ267" s="183"/>
      <c r="GBR267" s="183"/>
      <c r="GBS267" s="183"/>
      <c r="GBT267" s="183"/>
      <c r="GBU267" s="183"/>
      <c r="GBV267" s="183"/>
      <c r="GBW267" s="183"/>
      <c r="GBX267" s="183"/>
      <c r="GBY267" s="183"/>
      <c r="GBZ267" s="183"/>
      <c r="GCA267" s="183"/>
      <c r="GCB267" s="183"/>
      <c r="GCC267" s="183"/>
      <c r="GCD267" s="183"/>
      <c r="GCE267" s="183"/>
      <c r="GCF267" s="183"/>
      <c r="GCG267" s="183"/>
      <c r="GCH267" s="183"/>
      <c r="GCI267" s="183"/>
      <c r="GCJ267" s="183"/>
      <c r="GCK267" s="183"/>
      <c r="GCL267" s="183"/>
      <c r="GCM267" s="183"/>
      <c r="GCN267" s="183"/>
      <c r="GCO267" s="183"/>
      <c r="GCP267" s="183"/>
      <c r="GCQ267" s="183"/>
      <c r="GCR267" s="183"/>
      <c r="GCS267" s="183"/>
      <c r="GCT267" s="183"/>
      <c r="GCU267" s="183"/>
      <c r="GCV267" s="183"/>
      <c r="GCW267" s="183"/>
      <c r="GCX267" s="183"/>
      <c r="GCY267" s="183"/>
      <c r="GCZ267" s="183"/>
      <c r="GDA267" s="183"/>
      <c r="GDB267" s="183"/>
      <c r="GDC267" s="183"/>
      <c r="GDD267" s="183"/>
      <c r="GDE267" s="183"/>
      <c r="GDF267" s="183"/>
      <c r="GDG267" s="183"/>
      <c r="GDH267" s="183"/>
      <c r="GDI267" s="183"/>
      <c r="GDJ267" s="183"/>
      <c r="GDK267" s="183"/>
      <c r="GDL267" s="183"/>
      <c r="GDM267" s="183"/>
      <c r="GDN267" s="183"/>
      <c r="GDO267" s="183"/>
      <c r="GDP267" s="183"/>
      <c r="GDQ267" s="183"/>
      <c r="GDR267" s="183"/>
      <c r="GDS267" s="183"/>
      <c r="GDT267" s="183"/>
      <c r="GDU267" s="183"/>
      <c r="GDV267" s="183"/>
      <c r="GDW267" s="183"/>
      <c r="GDX267" s="183"/>
      <c r="GDY267" s="183"/>
      <c r="GDZ267" s="183"/>
      <c r="GEA267" s="183"/>
      <c r="GEB267" s="183"/>
      <c r="GEC267" s="183"/>
      <c r="GED267" s="183"/>
      <c r="GEE267" s="183"/>
      <c r="GEF267" s="183"/>
      <c r="GEG267" s="183"/>
      <c r="GEH267" s="183"/>
      <c r="GEI267" s="183"/>
      <c r="GEJ267" s="183"/>
      <c r="GEK267" s="183"/>
      <c r="GEL267" s="183"/>
      <c r="GEM267" s="183"/>
      <c r="GEN267" s="183"/>
      <c r="GEO267" s="183"/>
      <c r="GEP267" s="183"/>
      <c r="GEQ267" s="183"/>
      <c r="GER267" s="183"/>
      <c r="GES267" s="183"/>
      <c r="GET267" s="183"/>
      <c r="GEU267" s="183"/>
      <c r="GEV267" s="183"/>
      <c r="GEW267" s="183"/>
      <c r="GEX267" s="183"/>
      <c r="GEY267" s="183"/>
      <c r="GEZ267" s="183"/>
      <c r="GFA267" s="183"/>
      <c r="GFB267" s="183"/>
      <c r="GFC267" s="183"/>
      <c r="GFD267" s="183"/>
      <c r="GFE267" s="183"/>
      <c r="GFF267" s="183"/>
      <c r="GFG267" s="183"/>
      <c r="GFH267" s="183"/>
      <c r="GFI267" s="183"/>
      <c r="GFJ267" s="183"/>
      <c r="GFK267" s="183"/>
      <c r="GFL267" s="183"/>
      <c r="GFM267" s="183"/>
      <c r="GFN267" s="183"/>
      <c r="GFO267" s="183"/>
      <c r="GFP267" s="183"/>
      <c r="GFQ267" s="183"/>
      <c r="GFR267" s="183"/>
      <c r="GFS267" s="183"/>
      <c r="GFT267" s="183"/>
      <c r="GFU267" s="183"/>
      <c r="GFV267" s="183"/>
      <c r="GFW267" s="183"/>
      <c r="GFX267" s="183"/>
      <c r="GFY267" s="183"/>
      <c r="GFZ267" s="183"/>
      <c r="GGA267" s="183"/>
      <c r="GGB267" s="183"/>
      <c r="GGC267" s="183"/>
      <c r="GGD267" s="183"/>
      <c r="GGE267" s="183"/>
      <c r="GGF267" s="183"/>
      <c r="GGG267" s="183"/>
      <c r="GGH267" s="183"/>
      <c r="GGI267" s="183"/>
      <c r="GGJ267" s="183"/>
      <c r="GGK267" s="183"/>
      <c r="GGL267" s="183"/>
      <c r="GGM267" s="183"/>
      <c r="GGN267" s="183"/>
      <c r="GGO267" s="183"/>
      <c r="GGP267" s="183"/>
      <c r="GGQ267" s="183"/>
      <c r="GGR267" s="183"/>
      <c r="GGS267" s="183"/>
      <c r="GGT267" s="183"/>
      <c r="GGU267" s="183"/>
      <c r="GGV267" s="183"/>
      <c r="GGW267" s="183"/>
      <c r="GGX267" s="183"/>
      <c r="GGY267" s="183"/>
      <c r="GGZ267" s="183"/>
      <c r="GHA267" s="183"/>
      <c r="GHB267" s="183"/>
      <c r="GHC267" s="183"/>
      <c r="GHD267" s="183"/>
      <c r="GHE267" s="183"/>
      <c r="GHF267" s="183"/>
      <c r="GHG267" s="183"/>
      <c r="GHH267" s="183"/>
      <c r="GHI267" s="183"/>
      <c r="GHJ267" s="183"/>
      <c r="GHK267" s="183"/>
      <c r="GHL267" s="183"/>
      <c r="GHM267" s="183"/>
      <c r="GHN267" s="183"/>
      <c r="GHO267" s="183"/>
      <c r="GHP267" s="183"/>
      <c r="GHQ267" s="183"/>
      <c r="GHR267" s="183"/>
      <c r="GHS267" s="183"/>
      <c r="GHT267" s="183"/>
      <c r="GHU267" s="183"/>
      <c r="GHV267" s="183"/>
      <c r="GHW267" s="183"/>
      <c r="GHX267" s="183"/>
      <c r="GHY267" s="183"/>
      <c r="GHZ267" s="183"/>
      <c r="GIA267" s="183"/>
      <c r="GIB267" s="183"/>
      <c r="GIC267" s="183"/>
      <c r="GID267" s="183"/>
      <c r="GIE267" s="183"/>
      <c r="GIF267" s="183"/>
      <c r="GIG267" s="183"/>
      <c r="GIH267" s="183"/>
      <c r="GII267" s="183"/>
      <c r="GIJ267" s="183"/>
      <c r="GIK267" s="183"/>
      <c r="GIL267" s="183"/>
      <c r="GIM267" s="183"/>
      <c r="GIN267" s="183"/>
      <c r="GIO267" s="183"/>
      <c r="GIP267" s="183"/>
      <c r="GIQ267" s="183"/>
      <c r="GIR267" s="183"/>
      <c r="GIS267" s="183"/>
      <c r="GIT267" s="183"/>
      <c r="GIU267" s="183"/>
      <c r="GIV267" s="183"/>
      <c r="GIW267" s="183"/>
      <c r="GIX267" s="183"/>
      <c r="GIY267" s="183"/>
      <c r="GIZ267" s="183"/>
      <c r="GJA267" s="183"/>
      <c r="GJB267" s="183"/>
      <c r="GJC267" s="183"/>
      <c r="GJD267" s="183"/>
      <c r="GJE267" s="183"/>
      <c r="GJF267" s="183"/>
      <c r="GJG267" s="183"/>
      <c r="GJH267" s="183"/>
      <c r="GJI267" s="183"/>
      <c r="GJJ267" s="183"/>
      <c r="GJK267" s="183"/>
      <c r="GJL267" s="183"/>
      <c r="GJM267" s="183"/>
      <c r="GJN267" s="183"/>
      <c r="GJO267" s="183"/>
      <c r="GJP267" s="183"/>
      <c r="GJQ267" s="183"/>
      <c r="GJR267" s="183"/>
      <c r="GJS267" s="183"/>
      <c r="GJT267" s="183"/>
      <c r="GJU267" s="183"/>
      <c r="GJV267" s="183"/>
      <c r="GJW267" s="183"/>
      <c r="GJX267" s="183"/>
      <c r="GJY267" s="183"/>
      <c r="GJZ267" s="183"/>
      <c r="GKA267" s="183"/>
      <c r="GKB267" s="183"/>
      <c r="GKC267" s="183"/>
      <c r="GKD267" s="183"/>
      <c r="GKE267" s="183"/>
      <c r="GKF267" s="183"/>
      <c r="GKG267" s="183"/>
      <c r="GKH267" s="183"/>
      <c r="GKI267" s="183"/>
      <c r="GKJ267" s="183"/>
      <c r="GKK267" s="183"/>
      <c r="GKL267" s="183"/>
      <c r="GKM267" s="183"/>
      <c r="GKN267" s="183"/>
      <c r="GKO267" s="183"/>
      <c r="GKP267" s="183"/>
      <c r="GKQ267" s="183"/>
      <c r="GKR267" s="183"/>
      <c r="GKS267" s="183"/>
      <c r="GKT267" s="183"/>
      <c r="GKU267" s="183"/>
      <c r="GKV267" s="183"/>
      <c r="GKW267" s="183"/>
      <c r="GKX267" s="183"/>
      <c r="GKY267" s="183"/>
      <c r="GKZ267" s="183"/>
      <c r="GLA267" s="183"/>
      <c r="GLB267" s="183"/>
      <c r="GLC267" s="183"/>
      <c r="GLD267" s="183"/>
      <c r="GLE267" s="183"/>
      <c r="GLF267" s="183"/>
      <c r="GLG267" s="183"/>
      <c r="GLH267" s="183"/>
      <c r="GLI267" s="183"/>
      <c r="GLJ267" s="183"/>
      <c r="GLK267" s="183"/>
      <c r="GLL267" s="183"/>
      <c r="GLM267" s="183"/>
      <c r="GLN267" s="183"/>
      <c r="GLO267" s="183"/>
      <c r="GLP267" s="183"/>
      <c r="GLQ267" s="183"/>
      <c r="GLR267" s="183"/>
      <c r="GLS267" s="183"/>
      <c r="GLT267" s="183"/>
      <c r="GLU267" s="183"/>
      <c r="GLV267" s="183"/>
      <c r="GLW267" s="183"/>
      <c r="GLX267" s="183"/>
      <c r="GLY267" s="183"/>
      <c r="GLZ267" s="183"/>
      <c r="GMA267" s="183"/>
      <c r="GMB267" s="183"/>
      <c r="GMC267" s="183"/>
      <c r="GMD267" s="183"/>
      <c r="GME267" s="183"/>
      <c r="GMF267" s="183"/>
      <c r="GMG267" s="183"/>
      <c r="GMH267" s="183"/>
      <c r="GMI267" s="183"/>
      <c r="GMJ267" s="183"/>
      <c r="GMK267" s="183"/>
      <c r="GML267" s="183"/>
      <c r="GMM267" s="183"/>
      <c r="GMN267" s="183"/>
      <c r="GMO267" s="183"/>
      <c r="GMP267" s="183"/>
      <c r="GMQ267" s="183"/>
      <c r="GMR267" s="183"/>
      <c r="GMS267" s="183"/>
      <c r="GMT267" s="183"/>
      <c r="GMU267" s="183"/>
      <c r="GMV267" s="183"/>
      <c r="GMW267" s="183"/>
      <c r="GMX267" s="183"/>
      <c r="GMY267" s="183"/>
      <c r="GMZ267" s="183"/>
      <c r="GNA267" s="183"/>
      <c r="GNB267" s="183"/>
      <c r="GNC267" s="183"/>
      <c r="GND267" s="183"/>
      <c r="GNE267" s="183"/>
      <c r="GNF267" s="183"/>
      <c r="GNG267" s="183"/>
      <c r="GNH267" s="183"/>
      <c r="GNI267" s="183"/>
      <c r="GNJ267" s="183"/>
      <c r="GNK267" s="183"/>
      <c r="GNL267" s="183"/>
      <c r="GNM267" s="183"/>
      <c r="GNN267" s="183"/>
      <c r="GNO267" s="183"/>
      <c r="GNP267" s="183"/>
      <c r="GNQ267" s="183"/>
      <c r="GNR267" s="183"/>
      <c r="GNS267" s="183"/>
      <c r="GNT267" s="183"/>
      <c r="GNU267" s="183"/>
      <c r="GNV267" s="183"/>
      <c r="GNW267" s="183"/>
      <c r="GNX267" s="183"/>
      <c r="GNY267" s="183"/>
      <c r="GNZ267" s="183"/>
      <c r="GOA267" s="183"/>
      <c r="GOB267" s="183"/>
      <c r="GOC267" s="183"/>
      <c r="GOD267" s="183"/>
      <c r="GOE267" s="183"/>
      <c r="GOF267" s="183"/>
      <c r="GOG267" s="183"/>
      <c r="GOH267" s="183"/>
      <c r="GOI267" s="183"/>
      <c r="GOJ267" s="183"/>
      <c r="GOK267" s="183"/>
      <c r="GOL267" s="183"/>
      <c r="GOM267" s="183"/>
      <c r="GON267" s="183"/>
      <c r="GOO267" s="183"/>
      <c r="GOP267" s="183"/>
      <c r="GOQ267" s="183"/>
      <c r="GOR267" s="183"/>
      <c r="GOS267" s="183"/>
      <c r="GOT267" s="183"/>
      <c r="GOU267" s="183"/>
      <c r="GOV267" s="183"/>
      <c r="GOW267" s="183"/>
      <c r="GOX267" s="183"/>
      <c r="GOY267" s="183"/>
      <c r="GOZ267" s="183"/>
      <c r="GPA267" s="183"/>
      <c r="GPB267" s="183"/>
      <c r="GPC267" s="183"/>
      <c r="GPD267" s="183"/>
      <c r="GPE267" s="183"/>
      <c r="GPF267" s="183"/>
      <c r="GPG267" s="183"/>
      <c r="GPH267" s="183"/>
      <c r="GPI267" s="183"/>
      <c r="GPJ267" s="183"/>
      <c r="GPK267" s="183"/>
      <c r="GPL267" s="183"/>
      <c r="GPM267" s="183"/>
      <c r="GPN267" s="183"/>
      <c r="GPO267" s="183"/>
      <c r="GPP267" s="183"/>
      <c r="GPQ267" s="183"/>
      <c r="GPR267" s="183"/>
      <c r="GPS267" s="183"/>
      <c r="GPT267" s="183"/>
      <c r="GPU267" s="183"/>
      <c r="GPV267" s="183"/>
      <c r="GPW267" s="183"/>
      <c r="GPX267" s="183"/>
      <c r="GPY267" s="183"/>
      <c r="GPZ267" s="183"/>
      <c r="GQA267" s="183"/>
      <c r="GQB267" s="183"/>
      <c r="GQC267" s="183"/>
      <c r="GQD267" s="183"/>
      <c r="GQE267" s="183"/>
      <c r="GQF267" s="183"/>
      <c r="GQG267" s="183"/>
      <c r="GQH267" s="183"/>
      <c r="GQI267" s="183"/>
      <c r="GQJ267" s="183"/>
      <c r="GQK267" s="183"/>
      <c r="GQL267" s="183"/>
      <c r="GQM267" s="183"/>
      <c r="GQN267" s="183"/>
      <c r="GQO267" s="183"/>
      <c r="GQP267" s="183"/>
      <c r="GQQ267" s="183"/>
      <c r="GQR267" s="183"/>
      <c r="GQS267" s="183"/>
      <c r="GQT267" s="183"/>
      <c r="GQU267" s="183"/>
      <c r="GQV267" s="183"/>
      <c r="GQW267" s="183"/>
      <c r="GQX267" s="183"/>
      <c r="GQY267" s="183"/>
      <c r="GQZ267" s="183"/>
      <c r="GRA267" s="183"/>
      <c r="GRB267" s="183"/>
      <c r="GRC267" s="183"/>
      <c r="GRD267" s="183"/>
      <c r="GRE267" s="183"/>
      <c r="GRF267" s="183"/>
      <c r="GRG267" s="183"/>
      <c r="GRH267" s="183"/>
      <c r="GRI267" s="183"/>
      <c r="GRJ267" s="183"/>
      <c r="GRK267" s="183"/>
      <c r="GRL267" s="183"/>
      <c r="GRM267" s="183"/>
      <c r="GRN267" s="183"/>
      <c r="GRO267" s="183"/>
      <c r="GRP267" s="183"/>
      <c r="GRQ267" s="183"/>
      <c r="GRR267" s="183"/>
      <c r="GRS267" s="183"/>
      <c r="GRT267" s="183"/>
      <c r="GRU267" s="183"/>
      <c r="GRV267" s="183"/>
      <c r="GRW267" s="183"/>
      <c r="GRX267" s="183"/>
      <c r="GRY267" s="183"/>
      <c r="GRZ267" s="183"/>
      <c r="GSA267" s="183"/>
      <c r="GSB267" s="183"/>
      <c r="GSC267" s="183"/>
      <c r="GSD267" s="183"/>
      <c r="GSE267" s="183"/>
      <c r="GSF267" s="183"/>
      <c r="GSG267" s="183"/>
      <c r="GSH267" s="183"/>
      <c r="GSI267" s="183"/>
      <c r="GSJ267" s="183"/>
      <c r="GSK267" s="183"/>
      <c r="GSL267" s="183"/>
      <c r="GSM267" s="183"/>
      <c r="GSN267" s="183"/>
      <c r="GSO267" s="183"/>
      <c r="GSP267" s="183"/>
      <c r="GSQ267" s="183"/>
      <c r="GSR267" s="183"/>
      <c r="GSS267" s="183"/>
      <c r="GST267" s="183"/>
      <c r="GSU267" s="183"/>
      <c r="GSV267" s="183"/>
      <c r="GSW267" s="183"/>
      <c r="GSX267" s="183"/>
      <c r="GSY267" s="183"/>
      <c r="GSZ267" s="183"/>
      <c r="GTA267" s="183"/>
      <c r="GTB267" s="183"/>
      <c r="GTC267" s="183"/>
      <c r="GTD267" s="183"/>
      <c r="GTE267" s="183"/>
      <c r="GTF267" s="183"/>
      <c r="GTG267" s="183"/>
      <c r="GTH267" s="183"/>
      <c r="GTI267" s="183"/>
      <c r="GTJ267" s="183"/>
      <c r="GTK267" s="183"/>
      <c r="GTL267" s="183"/>
      <c r="GTM267" s="183"/>
      <c r="GTN267" s="183"/>
      <c r="GTO267" s="183"/>
      <c r="GTP267" s="183"/>
      <c r="GTQ267" s="183"/>
      <c r="GTR267" s="183"/>
      <c r="GTS267" s="183"/>
      <c r="GTT267" s="183"/>
      <c r="GTU267" s="183"/>
      <c r="GTV267" s="183"/>
      <c r="GTW267" s="183"/>
      <c r="GTX267" s="183"/>
      <c r="GTY267" s="183"/>
      <c r="GTZ267" s="183"/>
      <c r="GUA267" s="183"/>
      <c r="GUB267" s="183"/>
      <c r="GUC267" s="183"/>
      <c r="GUD267" s="183"/>
      <c r="GUE267" s="183"/>
      <c r="GUF267" s="183"/>
      <c r="GUG267" s="183"/>
      <c r="GUH267" s="183"/>
      <c r="GUI267" s="183"/>
      <c r="GUJ267" s="183"/>
      <c r="GUK267" s="183"/>
      <c r="GUL267" s="183"/>
      <c r="GUM267" s="183"/>
      <c r="GUN267" s="183"/>
      <c r="GUO267" s="183"/>
      <c r="GUP267" s="183"/>
      <c r="GUQ267" s="183"/>
      <c r="GUR267" s="183"/>
      <c r="GUS267" s="183"/>
      <c r="GUT267" s="183"/>
      <c r="GUU267" s="183"/>
      <c r="GUV267" s="183"/>
      <c r="GUW267" s="183"/>
      <c r="GUX267" s="183"/>
      <c r="GUY267" s="183"/>
      <c r="GUZ267" s="183"/>
      <c r="GVA267" s="183"/>
      <c r="GVB267" s="183"/>
      <c r="GVC267" s="183"/>
      <c r="GVD267" s="183"/>
      <c r="GVE267" s="183"/>
      <c r="GVF267" s="183"/>
      <c r="GVG267" s="183"/>
      <c r="GVH267" s="183"/>
      <c r="GVI267" s="183"/>
      <c r="GVJ267" s="183"/>
      <c r="GVK267" s="183"/>
      <c r="GVL267" s="183"/>
      <c r="GVM267" s="183"/>
      <c r="GVN267" s="183"/>
      <c r="GVO267" s="183"/>
      <c r="GVP267" s="183"/>
      <c r="GVQ267" s="183"/>
      <c r="GVR267" s="183"/>
      <c r="GVS267" s="183"/>
      <c r="GVT267" s="183"/>
      <c r="GVU267" s="183"/>
      <c r="GVV267" s="183"/>
      <c r="GVW267" s="183"/>
      <c r="GVX267" s="183"/>
      <c r="GVY267" s="183"/>
      <c r="GVZ267" s="183"/>
      <c r="GWA267" s="183"/>
      <c r="GWB267" s="183"/>
      <c r="GWC267" s="183"/>
      <c r="GWD267" s="183"/>
      <c r="GWE267" s="183"/>
      <c r="GWF267" s="183"/>
      <c r="GWG267" s="183"/>
      <c r="GWH267" s="183"/>
      <c r="GWI267" s="183"/>
      <c r="GWJ267" s="183"/>
      <c r="GWK267" s="183"/>
      <c r="GWL267" s="183"/>
      <c r="GWM267" s="183"/>
      <c r="GWN267" s="183"/>
      <c r="GWO267" s="183"/>
      <c r="GWP267" s="183"/>
      <c r="GWQ267" s="183"/>
      <c r="GWR267" s="183"/>
      <c r="GWS267" s="183"/>
      <c r="GWT267" s="183"/>
      <c r="GWU267" s="183"/>
      <c r="GWV267" s="183"/>
      <c r="GWW267" s="183"/>
      <c r="GWX267" s="183"/>
      <c r="GWY267" s="183"/>
      <c r="GWZ267" s="183"/>
      <c r="GXA267" s="183"/>
      <c r="GXB267" s="183"/>
      <c r="GXC267" s="183"/>
      <c r="GXD267" s="183"/>
      <c r="GXE267" s="183"/>
      <c r="GXF267" s="183"/>
      <c r="GXG267" s="183"/>
      <c r="GXH267" s="183"/>
      <c r="GXI267" s="183"/>
      <c r="GXJ267" s="183"/>
      <c r="GXK267" s="183"/>
      <c r="GXL267" s="183"/>
      <c r="GXM267" s="183"/>
      <c r="GXN267" s="183"/>
      <c r="GXO267" s="183"/>
      <c r="GXP267" s="183"/>
      <c r="GXQ267" s="183"/>
      <c r="GXR267" s="183"/>
      <c r="GXS267" s="183"/>
      <c r="GXT267" s="183"/>
      <c r="GXU267" s="183"/>
      <c r="GXV267" s="183"/>
      <c r="GXW267" s="183"/>
      <c r="GXX267" s="183"/>
      <c r="GXY267" s="183"/>
      <c r="GXZ267" s="183"/>
      <c r="GYA267" s="183"/>
      <c r="GYB267" s="183"/>
      <c r="GYC267" s="183"/>
      <c r="GYD267" s="183"/>
      <c r="GYE267" s="183"/>
      <c r="GYF267" s="183"/>
      <c r="GYG267" s="183"/>
      <c r="GYH267" s="183"/>
      <c r="GYI267" s="183"/>
      <c r="GYJ267" s="183"/>
      <c r="GYK267" s="183"/>
      <c r="GYL267" s="183"/>
      <c r="GYM267" s="183"/>
      <c r="GYN267" s="183"/>
      <c r="GYO267" s="183"/>
      <c r="GYP267" s="183"/>
      <c r="GYQ267" s="183"/>
      <c r="GYR267" s="183"/>
      <c r="GYS267" s="183"/>
      <c r="GYT267" s="183"/>
      <c r="GYU267" s="183"/>
      <c r="GYV267" s="183"/>
      <c r="GYW267" s="183"/>
      <c r="GYX267" s="183"/>
      <c r="GYY267" s="183"/>
      <c r="GYZ267" s="183"/>
      <c r="GZA267" s="183"/>
      <c r="GZB267" s="183"/>
      <c r="GZC267" s="183"/>
      <c r="GZD267" s="183"/>
      <c r="GZE267" s="183"/>
      <c r="GZF267" s="183"/>
      <c r="GZG267" s="183"/>
      <c r="GZH267" s="183"/>
      <c r="GZI267" s="183"/>
      <c r="GZJ267" s="183"/>
      <c r="GZK267" s="183"/>
      <c r="GZL267" s="183"/>
      <c r="GZM267" s="183"/>
      <c r="GZN267" s="183"/>
      <c r="GZO267" s="183"/>
      <c r="GZP267" s="183"/>
      <c r="GZQ267" s="183"/>
      <c r="GZR267" s="183"/>
      <c r="GZS267" s="183"/>
      <c r="GZT267" s="183"/>
      <c r="GZU267" s="183"/>
      <c r="GZV267" s="183"/>
      <c r="GZW267" s="183"/>
      <c r="GZX267" s="183"/>
      <c r="GZY267" s="183"/>
      <c r="GZZ267" s="183"/>
      <c r="HAA267" s="183"/>
      <c r="HAB267" s="183"/>
      <c r="HAC267" s="183"/>
      <c r="HAD267" s="183"/>
      <c r="HAE267" s="183"/>
      <c r="HAF267" s="183"/>
      <c r="HAG267" s="183"/>
      <c r="HAH267" s="183"/>
      <c r="HAI267" s="183"/>
      <c r="HAJ267" s="183"/>
      <c r="HAK267" s="183"/>
      <c r="HAL267" s="183"/>
      <c r="HAM267" s="183"/>
      <c r="HAN267" s="183"/>
      <c r="HAO267" s="183"/>
      <c r="HAP267" s="183"/>
      <c r="HAQ267" s="183"/>
      <c r="HAR267" s="183"/>
      <c r="HAS267" s="183"/>
      <c r="HAT267" s="183"/>
      <c r="HAU267" s="183"/>
      <c r="HAV267" s="183"/>
      <c r="HAW267" s="183"/>
      <c r="HAX267" s="183"/>
      <c r="HAY267" s="183"/>
      <c r="HAZ267" s="183"/>
      <c r="HBA267" s="183"/>
      <c r="HBB267" s="183"/>
      <c r="HBC267" s="183"/>
      <c r="HBD267" s="183"/>
      <c r="HBE267" s="183"/>
      <c r="HBF267" s="183"/>
      <c r="HBG267" s="183"/>
      <c r="HBH267" s="183"/>
      <c r="HBI267" s="183"/>
      <c r="HBJ267" s="183"/>
      <c r="HBK267" s="183"/>
      <c r="HBL267" s="183"/>
      <c r="HBM267" s="183"/>
      <c r="HBN267" s="183"/>
      <c r="HBO267" s="183"/>
      <c r="HBP267" s="183"/>
      <c r="HBQ267" s="183"/>
      <c r="HBR267" s="183"/>
      <c r="HBS267" s="183"/>
      <c r="HBT267" s="183"/>
      <c r="HBU267" s="183"/>
      <c r="HBV267" s="183"/>
      <c r="HBW267" s="183"/>
      <c r="HBX267" s="183"/>
      <c r="HBY267" s="183"/>
      <c r="HBZ267" s="183"/>
      <c r="HCA267" s="183"/>
      <c r="HCB267" s="183"/>
      <c r="HCC267" s="183"/>
      <c r="HCD267" s="183"/>
      <c r="HCE267" s="183"/>
      <c r="HCF267" s="183"/>
      <c r="HCG267" s="183"/>
      <c r="HCH267" s="183"/>
      <c r="HCI267" s="183"/>
      <c r="HCJ267" s="183"/>
      <c r="HCK267" s="183"/>
      <c r="HCL267" s="183"/>
      <c r="HCM267" s="183"/>
      <c r="HCN267" s="183"/>
      <c r="HCO267" s="183"/>
      <c r="HCP267" s="183"/>
      <c r="HCQ267" s="183"/>
      <c r="HCR267" s="183"/>
      <c r="HCS267" s="183"/>
      <c r="HCT267" s="183"/>
      <c r="HCU267" s="183"/>
      <c r="HCV267" s="183"/>
      <c r="HCW267" s="183"/>
      <c r="HCX267" s="183"/>
      <c r="HCY267" s="183"/>
      <c r="HCZ267" s="183"/>
      <c r="HDA267" s="183"/>
      <c r="HDB267" s="183"/>
      <c r="HDC267" s="183"/>
      <c r="HDD267" s="183"/>
      <c r="HDE267" s="183"/>
      <c r="HDF267" s="183"/>
      <c r="HDG267" s="183"/>
      <c r="HDH267" s="183"/>
      <c r="HDI267" s="183"/>
      <c r="HDJ267" s="183"/>
      <c r="HDK267" s="183"/>
      <c r="HDL267" s="183"/>
      <c r="HDM267" s="183"/>
      <c r="HDN267" s="183"/>
      <c r="HDO267" s="183"/>
      <c r="HDP267" s="183"/>
      <c r="HDQ267" s="183"/>
      <c r="HDR267" s="183"/>
      <c r="HDS267" s="183"/>
      <c r="HDT267" s="183"/>
      <c r="HDU267" s="183"/>
      <c r="HDV267" s="183"/>
      <c r="HDW267" s="183"/>
      <c r="HDX267" s="183"/>
      <c r="HDY267" s="183"/>
      <c r="HDZ267" s="183"/>
      <c r="HEA267" s="183"/>
      <c r="HEB267" s="183"/>
      <c r="HEC267" s="183"/>
      <c r="HED267" s="183"/>
      <c r="HEE267" s="183"/>
      <c r="HEF267" s="183"/>
      <c r="HEG267" s="183"/>
      <c r="HEH267" s="183"/>
      <c r="HEI267" s="183"/>
      <c r="HEJ267" s="183"/>
      <c r="HEK267" s="183"/>
      <c r="HEL267" s="183"/>
      <c r="HEM267" s="183"/>
      <c r="HEN267" s="183"/>
      <c r="HEO267" s="183"/>
      <c r="HEP267" s="183"/>
      <c r="HEQ267" s="183"/>
      <c r="HER267" s="183"/>
      <c r="HES267" s="183"/>
      <c r="HET267" s="183"/>
      <c r="HEU267" s="183"/>
      <c r="HEV267" s="183"/>
      <c r="HEW267" s="183"/>
      <c r="HEX267" s="183"/>
      <c r="HEY267" s="183"/>
      <c r="HEZ267" s="183"/>
      <c r="HFA267" s="183"/>
      <c r="HFB267" s="183"/>
      <c r="HFC267" s="183"/>
      <c r="HFD267" s="183"/>
      <c r="HFE267" s="183"/>
      <c r="HFF267" s="183"/>
      <c r="HFG267" s="183"/>
      <c r="HFH267" s="183"/>
      <c r="HFI267" s="183"/>
      <c r="HFJ267" s="183"/>
      <c r="HFK267" s="183"/>
      <c r="HFL267" s="183"/>
      <c r="HFM267" s="183"/>
      <c r="HFN267" s="183"/>
      <c r="HFO267" s="183"/>
      <c r="HFP267" s="183"/>
      <c r="HFQ267" s="183"/>
      <c r="HFR267" s="183"/>
      <c r="HFS267" s="183"/>
      <c r="HFT267" s="183"/>
      <c r="HFU267" s="183"/>
      <c r="HFV267" s="183"/>
      <c r="HFW267" s="183"/>
      <c r="HFX267" s="183"/>
      <c r="HFY267" s="183"/>
      <c r="HFZ267" s="183"/>
      <c r="HGA267" s="183"/>
      <c r="HGB267" s="183"/>
      <c r="HGC267" s="183"/>
      <c r="HGD267" s="183"/>
      <c r="HGE267" s="183"/>
      <c r="HGF267" s="183"/>
      <c r="HGG267" s="183"/>
      <c r="HGH267" s="183"/>
      <c r="HGI267" s="183"/>
      <c r="HGJ267" s="183"/>
      <c r="HGK267" s="183"/>
      <c r="HGL267" s="183"/>
      <c r="HGM267" s="183"/>
      <c r="HGN267" s="183"/>
      <c r="HGO267" s="183"/>
      <c r="HGP267" s="183"/>
      <c r="HGQ267" s="183"/>
      <c r="HGR267" s="183"/>
      <c r="HGS267" s="183"/>
      <c r="HGT267" s="183"/>
      <c r="HGU267" s="183"/>
      <c r="HGV267" s="183"/>
      <c r="HGW267" s="183"/>
      <c r="HGX267" s="183"/>
      <c r="HGY267" s="183"/>
      <c r="HGZ267" s="183"/>
      <c r="HHA267" s="183"/>
      <c r="HHB267" s="183"/>
      <c r="HHC267" s="183"/>
      <c r="HHD267" s="183"/>
      <c r="HHE267" s="183"/>
      <c r="HHF267" s="183"/>
      <c r="HHG267" s="183"/>
      <c r="HHH267" s="183"/>
      <c r="HHI267" s="183"/>
      <c r="HHJ267" s="183"/>
      <c r="HHK267" s="183"/>
      <c r="HHL267" s="183"/>
      <c r="HHM267" s="183"/>
      <c r="HHN267" s="183"/>
      <c r="HHO267" s="183"/>
      <c r="HHP267" s="183"/>
      <c r="HHQ267" s="183"/>
      <c r="HHR267" s="183"/>
      <c r="HHS267" s="183"/>
      <c r="HHT267" s="183"/>
      <c r="HHU267" s="183"/>
      <c r="HHV267" s="183"/>
      <c r="HHW267" s="183"/>
      <c r="HHX267" s="183"/>
      <c r="HHY267" s="183"/>
      <c r="HHZ267" s="183"/>
      <c r="HIA267" s="183"/>
      <c r="HIB267" s="183"/>
      <c r="HIC267" s="183"/>
      <c r="HID267" s="183"/>
      <c r="HIE267" s="183"/>
      <c r="HIF267" s="183"/>
      <c r="HIG267" s="183"/>
      <c r="HIH267" s="183"/>
      <c r="HII267" s="183"/>
      <c r="HIJ267" s="183"/>
      <c r="HIK267" s="183"/>
      <c r="HIL267" s="183"/>
      <c r="HIM267" s="183"/>
      <c r="HIN267" s="183"/>
      <c r="HIO267" s="183"/>
      <c r="HIP267" s="183"/>
      <c r="HIQ267" s="183"/>
      <c r="HIR267" s="183"/>
      <c r="HIS267" s="183"/>
      <c r="HIT267" s="183"/>
      <c r="HIU267" s="183"/>
      <c r="HIV267" s="183"/>
      <c r="HIW267" s="183"/>
      <c r="HIX267" s="183"/>
      <c r="HIY267" s="183"/>
      <c r="HIZ267" s="183"/>
      <c r="HJA267" s="183"/>
      <c r="HJB267" s="183"/>
      <c r="HJC267" s="183"/>
      <c r="HJD267" s="183"/>
      <c r="HJE267" s="183"/>
      <c r="HJF267" s="183"/>
      <c r="HJG267" s="183"/>
      <c r="HJH267" s="183"/>
      <c r="HJI267" s="183"/>
      <c r="HJJ267" s="183"/>
      <c r="HJK267" s="183"/>
      <c r="HJL267" s="183"/>
      <c r="HJM267" s="183"/>
      <c r="HJN267" s="183"/>
      <c r="HJO267" s="183"/>
      <c r="HJP267" s="183"/>
      <c r="HJQ267" s="183"/>
      <c r="HJR267" s="183"/>
      <c r="HJS267" s="183"/>
      <c r="HJT267" s="183"/>
      <c r="HJU267" s="183"/>
      <c r="HJV267" s="183"/>
      <c r="HJW267" s="183"/>
      <c r="HJX267" s="183"/>
      <c r="HJY267" s="183"/>
      <c r="HJZ267" s="183"/>
      <c r="HKA267" s="183"/>
      <c r="HKB267" s="183"/>
      <c r="HKC267" s="183"/>
      <c r="HKD267" s="183"/>
      <c r="HKE267" s="183"/>
      <c r="HKF267" s="183"/>
      <c r="HKG267" s="183"/>
      <c r="HKH267" s="183"/>
      <c r="HKI267" s="183"/>
      <c r="HKJ267" s="183"/>
      <c r="HKK267" s="183"/>
      <c r="HKL267" s="183"/>
      <c r="HKM267" s="183"/>
      <c r="HKN267" s="183"/>
      <c r="HKO267" s="183"/>
      <c r="HKP267" s="183"/>
      <c r="HKQ267" s="183"/>
      <c r="HKR267" s="183"/>
      <c r="HKS267" s="183"/>
      <c r="HKT267" s="183"/>
      <c r="HKU267" s="183"/>
      <c r="HKV267" s="183"/>
      <c r="HKW267" s="183"/>
      <c r="HKX267" s="183"/>
      <c r="HKY267" s="183"/>
      <c r="HKZ267" s="183"/>
      <c r="HLA267" s="183"/>
      <c r="HLB267" s="183"/>
      <c r="HLC267" s="183"/>
      <c r="HLD267" s="183"/>
      <c r="HLE267" s="183"/>
      <c r="HLF267" s="183"/>
      <c r="HLG267" s="183"/>
      <c r="HLH267" s="183"/>
      <c r="HLI267" s="183"/>
      <c r="HLJ267" s="183"/>
      <c r="HLK267" s="183"/>
      <c r="HLL267" s="183"/>
      <c r="HLM267" s="183"/>
      <c r="HLN267" s="183"/>
      <c r="HLO267" s="183"/>
      <c r="HLP267" s="183"/>
      <c r="HLQ267" s="183"/>
      <c r="HLR267" s="183"/>
      <c r="HLS267" s="183"/>
      <c r="HLT267" s="183"/>
      <c r="HLU267" s="183"/>
      <c r="HLV267" s="183"/>
      <c r="HLW267" s="183"/>
      <c r="HLX267" s="183"/>
      <c r="HLY267" s="183"/>
      <c r="HLZ267" s="183"/>
      <c r="HMA267" s="183"/>
      <c r="HMB267" s="183"/>
      <c r="HMC267" s="183"/>
      <c r="HMD267" s="183"/>
      <c r="HME267" s="183"/>
      <c r="HMF267" s="183"/>
      <c r="HMG267" s="183"/>
      <c r="HMH267" s="183"/>
      <c r="HMI267" s="183"/>
      <c r="HMJ267" s="183"/>
      <c r="HMK267" s="183"/>
      <c r="HML267" s="183"/>
      <c r="HMM267" s="183"/>
      <c r="HMN267" s="183"/>
      <c r="HMO267" s="183"/>
      <c r="HMP267" s="183"/>
      <c r="HMQ267" s="183"/>
      <c r="HMR267" s="183"/>
      <c r="HMS267" s="183"/>
      <c r="HMT267" s="183"/>
      <c r="HMU267" s="183"/>
      <c r="HMV267" s="183"/>
      <c r="HMW267" s="183"/>
      <c r="HMX267" s="183"/>
      <c r="HMY267" s="183"/>
      <c r="HMZ267" s="183"/>
      <c r="HNA267" s="183"/>
      <c r="HNB267" s="183"/>
      <c r="HNC267" s="183"/>
      <c r="HND267" s="183"/>
      <c r="HNE267" s="183"/>
      <c r="HNF267" s="183"/>
      <c r="HNG267" s="183"/>
      <c r="HNH267" s="183"/>
      <c r="HNI267" s="183"/>
      <c r="HNJ267" s="183"/>
      <c r="HNK267" s="183"/>
      <c r="HNL267" s="183"/>
      <c r="HNM267" s="183"/>
      <c r="HNN267" s="183"/>
      <c r="HNO267" s="183"/>
      <c r="HNP267" s="183"/>
      <c r="HNQ267" s="183"/>
      <c r="HNR267" s="183"/>
      <c r="HNS267" s="183"/>
      <c r="HNT267" s="183"/>
      <c r="HNU267" s="183"/>
      <c r="HNV267" s="183"/>
      <c r="HNW267" s="183"/>
      <c r="HNX267" s="183"/>
      <c r="HNY267" s="183"/>
      <c r="HNZ267" s="183"/>
      <c r="HOA267" s="183"/>
      <c r="HOB267" s="183"/>
      <c r="HOC267" s="183"/>
      <c r="HOD267" s="183"/>
      <c r="HOE267" s="183"/>
      <c r="HOF267" s="183"/>
      <c r="HOG267" s="183"/>
      <c r="HOH267" s="183"/>
      <c r="HOI267" s="183"/>
      <c r="HOJ267" s="183"/>
      <c r="HOK267" s="183"/>
      <c r="HOL267" s="183"/>
      <c r="HOM267" s="183"/>
      <c r="HON267" s="183"/>
      <c r="HOO267" s="183"/>
      <c r="HOP267" s="183"/>
      <c r="HOQ267" s="183"/>
      <c r="HOR267" s="183"/>
      <c r="HOS267" s="183"/>
      <c r="HOT267" s="183"/>
      <c r="HOU267" s="183"/>
      <c r="HOV267" s="183"/>
      <c r="HOW267" s="183"/>
      <c r="HOX267" s="183"/>
      <c r="HOY267" s="183"/>
      <c r="HOZ267" s="183"/>
      <c r="HPA267" s="183"/>
      <c r="HPB267" s="183"/>
      <c r="HPC267" s="183"/>
      <c r="HPD267" s="183"/>
      <c r="HPE267" s="183"/>
      <c r="HPF267" s="183"/>
      <c r="HPG267" s="183"/>
      <c r="HPH267" s="183"/>
      <c r="HPI267" s="183"/>
      <c r="HPJ267" s="183"/>
      <c r="HPK267" s="183"/>
      <c r="HPL267" s="183"/>
      <c r="HPM267" s="183"/>
      <c r="HPN267" s="183"/>
      <c r="HPO267" s="183"/>
      <c r="HPP267" s="183"/>
      <c r="HPQ267" s="183"/>
      <c r="HPR267" s="183"/>
      <c r="HPS267" s="183"/>
      <c r="HPT267" s="183"/>
      <c r="HPU267" s="183"/>
      <c r="HPV267" s="183"/>
      <c r="HPW267" s="183"/>
      <c r="HPX267" s="183"/>
      <c r="HPY267" s="183"/>
      <c r="HPZ267" s="183"/>
      <c r="HQA267" s="183"/>
      <c r="HQB267" s="183"/>
      <c r="HQC267" s="183"/>
      <c r="HQD267" s="183"/>
      <c r="HQE267" s="183"/>
      <c r="HQF267" s="183"/>
      <c r="HQG267" s="183"/>
      <c r="HQH267" s="183"/>
      <c r="HQI267" s="183"/>
      <c r="HQJ267" s="183"/>
      <c r="HQK267" s="183"/>
      <c r="HQL267" s="183"/>
      <c r="HQM267" s="183"/>
      <c r="HQN267" s="183"/>
      <c r="HQO267" s="183"/>
      <c r="HQP267" s="183"/>
      <c r="HQQ267" s="183"/>
      <c r="HQR267" s="183"/>
      <c r="HQS267" s="183"/>
      <c r="HQT267" s="183"/>
      <c r="HQU267" s="183"/>
      <c r="HQV267" s="183"/>
      <c r="HQW267" s="183"/>
      <c r="HQX267" s="183"/>
      <c r="HQY267" s="183"/>
      <c r="HQZ267" s="183"/>
      <c r="HRA267" s="183"/>
      <c r="HRB267" s="183"/>
      <c r="HRC267" s="183"/>
      <c r="HRD267" s="183"/>
      <c r="HRE267" s="183"/>
      <c r="HRF267" s="183"/>
      <c r="HRG267" s="183"/>
      <c r="HRH267" s="183"/>
      <c r="HRI267" s="183"/>
      <c r="HRJ267" s="183"/>
      <c r="HRK267" s="183"/>
      <c r="HRL267" s="183"/>
      <c r="HRM267" s="183"/>
      <c r="HRN267" s="183"/>
      <c r="HRO267" s="183"/>
      <c r="HRP267" s="183"/>
      <c r="HRQ267" s="183"/>
      <c r="HRR267" s="183"/>
      <c r="HRS267" s="183"/>
      <c r="HRT267" s="183"/>
      <c r="HRU267" s="183"/>
      <c r="HRV267" s="183"/>
      <c r="HRW267" s="183"/>
      <c r="HRX267" s="183"/>
      <c r="HRY267" s="183"/>
      <c r="HRZ267" s="183"/>
      <c r="HSA267" s="183"/>
      <c r="HSB267" s="183"/>
      <c r="HSC267" s="183"/>
      <c r="HSD267" s="183"/>
      <c r="HSE267" s="183"/>
      <c r="HSF267" s="183"/>
      <c r="HSG267" s="183"/>
      <c r="HSH267" s="183"/>
      <c r="HSI267" s="183"/>
      <c r="HSJ267" s="183"/>
      <c r="HSK267" s="183"/>
      <c r="HSL267" s="183"/>
      <c r="HSM267" s="183"/>
      <c r="HSN267" s="183"/>
      <c r="HSO267" s="183"/>
      <c r="HSP267" s="183"/>
      <c r="HSQ267" s="183"/>
      <c r="HSR267" s="183"/>
      <c r="HSS267" s="183"/>
      <c r="HST267" s="183"/>
      <c r="HSU267" s="183"/>
      <c r="HSV267" s="183"/>
      <c r="HSW267" s="183"/>
      <c r="HSX267" s="183"/>
      <c r="HSY267" s="183"/>
      <c r="HSZ267" s="183"/>
      <c r="HTA267" s="183"/>
      <c r="HTB267" s="183"/>
      <c r="HTC267" s="183"/>
      <c r="HTD267" s="183"/>
      <c r="HTE267" s="183"/>
      <c r="HTF267" s="183"/>
      <c r="HTG267" s="183"/>
      <c r="HTH267" s="183"/>
      <c r="HTI267" s="183"/>
      <c r="HTJ267" s="183"/>
      <c r="HTK267" s="183"/>
      <c r="HTL267" s="183"/>
      <c r="HTM267" s="183"/>
      <c r="HTN267" s="183"/>
      <c r="HTO267" s="183"/>
      <c r="HTP267" s="183"/>
      <c r="HTQ267" s="183"/>
      <c r="HTR267" s="183"/>
      <c r="HTS267" s="183"/>
      <c r="HTT267" s="183"/>
      <c r="HTU267" s="183"/>
      <c r="HTV267" s="183"/>
      <c r="HTW267" s="183"/>
      <c r="HTX267" s="183"/>
      <c r="HTY267" s="183"/>
      <c r="HTZ267" s="183"/>
      <c r="HUA267" s="183"/>
      <c r="HUB267" s="183"/>
      <c r="HUC267" s="183"/>
      <c r="HUD267" s="183"/>
      <c r="HUE267" s="183"/>
      <c r="HUF267" s="183"/>
      <c r="HUG267" s="183"/>
      <c r="HUH267" s="183"/>
      <c r="HUI267" s="183"/>
      <c r="HUJ267" s="183"/>
      <c r="HUK267" s="183"/>
      <c r="HUL267" s="183"/>
      <c r="HUM267" s="183"/>
      <c r="HUN267" s="183"/>
      <c r="HUO267" s="183"/>
      <c r="HUP267" s="183"/>
      <c r="HUQ267" s="183"/>
      <c r="HUR267" s="183"/>
      <c r="HUS267" s="183"/>
      <c r="HUT267" s="183"/>
      <c r="HUU267" s="183"/>
      <c r="HUV267" s="183"/>
      <c r="HUW267" s="183"/>
      <c r="HUX267" s="183"/>
      <c r="HUY267" s="183"/>
      <c r="HUZ267" s="183"/>
      <c r="HVA267" s="183"/>
      <c r="HVB267" s="183"/>
      <c r="HVC267" s="183"/>
      <c r="HVD267" s="183"/>
      <c r="HVE267" s="183"/>
      <c r="HVF267" s="183"/>
      <c r="HVG267" s="183"/>
      <c r="HVH267" s="183"/>
      <c r="HVI267" s="183"/>
      <c r="HVJ267" s="183"/>
      <c r="HVK267" s="183"/>
      <c r="HVL267" s="183"/>
      <c r="HVM267" s="183"/>
      <c r="HVN267" s="183"/>
      <c r="HVO267" s="183"/>
      <c r="HVP267" s="183"/>
      <c r="HVQ267" s="183"/>
      <c r="HVR267" s="183"/>
      <c r="HVS267" s="183"/>
      <c r="HVT267" s="183"/>
      <c r="HVU267" s="183"/>
      <c r="HVV267" s="183"/>
      <c r="HVW267" s="183"/>
      <c r="HVX267" s="183"/>
      <c r="HVY267" s="183"/>
      <c r="HVZ267" s="183"/>
      <c r="HWA267" s="183"/>
      <c r="HWB267" s="183"/>
      <c r="HWC267" s="183"/>
      <c r="HWD267" s="183"/>
      <c r="HWE267" s="183"/>
      <c r="HWF267" s="183"/>
      <c r="HWG267" s="183"/>
      <c r="HWH267" s="183"/>
      <c r="HWI267" s="183"/>
      <c r="HWJ267" s="183"/>
      <c r="HWK267" s="183"/>
      <c r="HWL267" s="183"/>
      <c r="HWM267" s="183"/>
      <c r="HWN267" s="183"/>
      <c r="HWO267" s="183"/>
      <c r="HWP267" s="183"/>
      <c r="HWQ267" s="183"/>
      <c r="HWR267" s="183"/>
      <c r="HWS267" s="183"/>
      <c r="HWT267" s="183"/>
      <c r="HWU267" s="183"/>
      <c r="HWV267" s="183"/>
      <c r="HWW267" s="183"/>
      <c r="HWX267" s="183"/>
      <c r="HWY267" s="183"/>
      <c r="HWZ267" s="183"/>
      <c r="HXA267" s="183"/>
      <c r="HXB267" s="183"/>
      <c r="HXC267" s="183"/>
      <c r="HXD267" s="183"/>
      <c r="HXE267" s="183"/>
      <c r="HXF267" s="183"/>
      <c r="HXG267" s="183"/>
      <c r="HXH267" s="183"/>
      <c r="HXI267" s="183"/>
      <c r="HXJ267" s="183"/>
      <c r="HXK267" s="183"/>
      <c r="HXL267" s="183"/>
      <c r="HXM267" s="183"/>
      <c r="HXN267" s="183"/>
      <c r="HXO267" s="183"/>
      <c r="HXP267" s="183"/>
      <c r="HXQ267" s="183"/>
      <c r="HXR267" s="183"/>
      <c r="HXS267" s="183"/>
      <c r="HXT267" s="183"/>
      <c r="HXU267" s="183"/>
      <c r="HXV267" s="183"/>
      <c r="HXW267" s="183"/>
      <c r="HXX267" s="183"/>
      <c r="HXY267" s="183"/>
      <c r="HXZ267" s="183"/>
      <c r="HYA267" s="183"/>
      <c r="HYB267" s="183"/>
      <c r="HYC267" s="183"/>
      <c r="HYD267" s="183"/>
      <c r="HYE267" s="183"/>
      <c r="HYF267" s="183"/>
      <c r="HYG267" s="183"/>
      <c r="HYH267" s="183"/>
      <c r="HYI267" s="183"/>
      <c r="HYJ267" s="183"/>
      <c r="HYK267" s="183"/>
      <c r="HYL267" s="183"/>
      <c r="HYM267" s="183"/>
      <c r="HYN267" s="183"/>
      <c r="HYO267" s="183"/>
      <c r="HYP267" s="183"/>
      <c r="HYQ267" s="183"/>
      <c r="HYR267" s="183"/>
      <c r="HYS267" s="183"/>
      <c r="HYT267" s="183"/>
      <c r="HYU267" s="183"/>
      <c r="HYV267" s="183"/>
      <c r="HYW267" s="183"/>
      <c r="HYX267" s="183"/>
      <c r="HYY267" s="183"/>
      <c r="HYZ267" s="183"/>
      <c r="HZA267" s="183"/>
      <c r="HZB267" s="183"/>
      <c r="HZC267" s="183"/>
      <c r="HZD267" s="183"/>
      <c r="HZE267" s="183"/>
      <c r="HZF267" s="183"/>
      <c r="HZG267" s="183"/>
      <c r="HZH267" s="183"/>
      <c r="HZI267" s="183"/>
      <c r="HZJ267" s="183"/>
      <c r="HZK267" s="183"/>
      <c r="HZL267" s="183"/>
      <c r="HZM267" s="183"/>
      <c r="HZN267" s="183"/>
      <c r="HZO267" s="183"/>
      <c r="HZP267" s="183"/>
      <c r="HZQ267" s="183"/>
      <c r="HZR267" s="183"/>
      <c r="HZS267" s="183"/>
      <c r="HZT267" s="183"/>
      <c r="HZU267" s="183"/>
      <c r="HZV267" s="183"/>
      <c r="HZW267" s="183"/>
      <c r="HZX267" s="183"/>
      <c r="HZY267" s="183"/>
      <c r="HZZ267" s="183"/>
      <c r="IAA267" s="183"/>
      <c r="IAB267" s="183"/>
      <c r="IAC267" s="183"/>
      <c r="IAD267" s="183"/>
      <c r="IAE267" s="183"/>
      <c r="IAF267" s="183"/>
      <c r="IAG267" s="183"/>
      <c r="IAH267" s="183"/>
      <c r="IAI267" s="183"/>
      <c r="IAJ267" s="183"/>
      <c r="IAK267" s="183"/>
      <c r="IAL267" s="183"/>
      <c r="IAM267" s="183"/>
      <c r="IAN267" s="183"/>
      <c r="IAO267" s="183"/>
      <c r="IAP267" s="183"/>
      <c r="IAQ267" s="183"/>
      <c r="IAR267" s="183"/>
      <c r="IAS267" s="183"/>
      <c r="IAT267" s="183"/>
      <c r="IAU267" s="183"/>
      <c r="IAV267" s="183"/>
      <c r="IAW267" s="183"/>
      <c r="IAX267" s="183"/>
      <c r="IAY267" s="183"/>
      <c r="IAZ267" s="183"/>
      <c r="IBA267" s="183"/>
      <c r="IBB267" s="183"/>
      <c r="IBC267" s="183"/>
      <c r="IBD267" s="183"/>
      <c r="IBE267" s="183"/>
      <c r="IBF267" s="183"/>
      <c r="IBG267" s="183"/>
      <c r="IBH267" s="183"/>
      <c r="IBI267" s="183"/>
      <c r="IBJ267" s="183"/>
      <c r="IBK267" s="183"/>
      <c r="IBL267" s="183"/>
      <c r="IBM267" s="183"/>
      <c r="IBN267" s="183"/>
      <c r="IBO267" s="183"/>
      <c r="IBP267" s="183"/>
      <c r="IBQ267" s="183"/>
      <c r="IBR267" s="183"/>
      <c r="IBS267" s="183"/>
      <c r="IBT267" s="183"/>
      <c r="IBU267" s="183"/>
      <c r="IBV267" s="183"/>
      <c r="IBW267" s="183"/>
      <c r="IBX267" s="183"/>
      <c r="IBY267" s="183"/>
      <c r="IBZ267" s="183"/>
      <c r="ICA267" s="183"/>
      <c r="ICB267" s="183"/>
      <c r="ICC267" s="183"/>
      <c r="ICD267" s="183"/>
      <c r="ICE267" s="183"/>
      <c r="ICF267" s="183"/>
      <c r="ICG267" s="183"/>
      <c r="ICH267" s="183"/>
      <c r="ICI267" s="183"/>
      <c r="ICJ267" s="183"/>
      <c r="ICK267" s="183"/>
      <c r="ICL267" s="183"/>
      <c r="ICM267" s="183"/>
      <c r="ICN267" s="183"/>
      <c r="ICO267" s="183"/>
      <c r="ICP267" s="183"/>
      <c r="ICQ267" s="183"/>
      <c r="ICR267" s="183"/>
      <c r="ICS267" s="183"/>
      <c r="ICT267" s="183"/>
      <c r="ICU267" s="183"/>
      <c r="ICV267" s="183"/>
      <c r="ICW267" s="183"/>
      <c r="ICX267" s="183"/>
      <c r="ICY267" s="183"/>
      <c r="ICZ267" s="183"/>
      <c r="IDA267" s="183"/>
      <c r="IDB267" s="183"/>
      <c r="IDC267" s="183"/>
      <c r="IDD267" s="183"/>
      <c r="IDE267" s="183"/>
      <c r="IDF267" s="183"/>
      <c r="IDG267" s="183"/>
      <c r="IDH267" s="183"/>
      <c r="IDI267" s="183"/>
      <c r="IDJ267" s="183"/>
      <c r="IDK267" s="183"/>
      <c r="IDL267" s="183"/>
      <c r="IDM267" s="183"/>
      <c r="IDN267" s="183"/>
      <c r="IDO267" s="183"/>
      <c r="IDP267" s="183"/>
      <c r="IDQ267" s="183"/>
      <c r="IDR267" s="183"/>
      <c r="IDS267" s="183"/>
      <c r="IDT267" s="183"/>
      <c r="IDU267" s="183"/>
      <c r="IDV267" s="183"/>
      <c r="IDW267" s="183"/>
      <c r="IDX267" s="183"/>
      <c r="IDY267" s="183"/>
      <c r="IDZ267" s="183"/>
      <c r="IEA267" s="183"/>
      <c r="IEB267" s="183"/>
      <c r="IEC267" s="183"/>
      <c r="IED267" s="183"/>
      <c r="IEE267" s="183"/>
      <c r="IEF267" s="183"/>
      <c r="IEG267" s="183"/>
      <c r="IEH267" s="183"/>
      <c r="IEI267" s="183"/>
      <c r="IEJ267" s="183"/>
      <c r="IEK267" s="183"/>
      <c r="IEL267" s="183"/>
      <c r="IEM267" s="183"/>
      <c r="IEN267" s="183"/>
      <c r="IEO267" s="183"/>
      <c r="IEP267" s="183"/>
      <c r="IEQ267" s="183"/>
      <c r="IER267" s="183"/>
      <c r="IES267" s="183"/>
      <c r="IET267" s="183"/>
      <c r="IEU267" s="183"/>
      <c r="IEV267" s="183"/>
      <c r="IEW267" s="183"/>
      <c r="IEX267" s="183"/>
      <c r="IEY267" s="183"/>
      <c r="IEZ267" s="183"/>
      <c r="IFA267" s="183"/>
      <c r="IFB267" s="183"/>
      <c r="IFC267" s="183"/>
      <c r="IFD267" s="183"/>
      <c r="IFE267" s="183"/>
      <c r="IFF267" s="183"/>
      <c r="IFG267" s="183"/>
      <c r="IFH267" s="183"/>
      <c r="IFI267" s="183"/>
      <c r="IFJ267" s="183"/>
      <c r="IFK267" s="183"/>
      <c r="IFL267" s="183"/>
      <c r="IFM267" s="183"/>
      <c r="IFN267" s="183"/>
      <c r="IFO267" s="183"/>
      <c r="IFP267" s="183"/>
      <c r="IFQ267" s="183"/>
      <c r="IFR267" s="183"/>
      <c r="IFS267" s="183"/>
      <c r="IFT267" s="183"/>
      <c r="IFU267" s="183"/>
      <c r="IFV267" s="183"/>
      <c r="IFW267" s="183"/>
      <c r="IFX267" s="183"/>
      <c r="IFY267" s="183"/>
      <c r="IFZ267" s="183"/>
      <c r="IGA267" s="183"/>
      <c r="IGB267" s="183"/>
      <c r="IGC267" s="183"/>
      <c r="IGD267" s="183"/>
      <c r="IGE267" s="183"/>
      <c r="IGF267" s="183"/>
      <c r="IGG267" s="183"/>
      <c r="IGH267" s="183"/>
      <c r="IGI267" s="183"/>
      <c r="IGJ267" s="183"/>
      <c r="IGK267" s="183"/>
      <c r="IGL267" s="183"/>
      <c r="IGM267" s="183"/>
      <c r="IGN267" s="183"/>
      <c r="IGO267" s="183"/>
      <c r="IGP267" s="183"/>
      <c r="IGQ267" s="183"/>
      <c r="IGR267" s="183"/>
      <c r="IGS267" s="183"/>
      <c r="IGT267" s="183"/>
      <c r="IGU267" s="183"/>
      <c r="IGV267" s="183"/>
      <c r="IGW267" s="183"/>
      <c r="IGX267" s="183"/>
      <c r="IGY267" s="183"/>
      <c r="IGZ267" s="183"/>
      <c r="IHA267" s="183"/>
      <c r="IHB267" s="183"/>
      <c r="IHC267" s="183"/>
      <c r="IHD267" s="183"/>
      <c r="IHE267" s="183"/>
      <c r="IHF267" s="183"/>
      <c r="IHG267" s="183"/>
      <c r="IHH267" s="183"/>
      <c r="IHI267" s="183"/>
      <c r="IHJ267" s="183"/>
      <c r="IHK267" s="183"/>
      <c r="IHL267" s="183"/>
      <c r="IHM267" s="183"/>
      <c r="IHN267" s="183"/>
      <c r="IHO267" s="183"/>
      <c r="IHP267" s="183"/>
      <c r="IHQ267" s="183"/>
      <c r="IHR267" s="183"/>
      <c r="IHS267" s="183"/>
      <c r="IHT267" s="183"/>
      <c r="IHU267" s="183"/>
      <c r="IHV267" s="183"/>
      <c r="IHW267" s="183"/>
      <c r="IHX267" s="183"/>
      <c r="IHY267" s="183"/>
      <c r="IHZ267" s="183"/>
      <c r="IIA267" s="183"/>
      <c r="IIB267" s="183"/>
      <c r="IIC267" s="183"/>
      <c r="IID267" s="183"/>
      <c r="IIE267" s="183"/>
      <c r="IIF267" s="183"/>
      <c r="IIG267" s="183"/>
      <c r="IIH267" s="183"/>
      <c r="III267" s="183"/>
      <c r="IIJ267" s="183"/>
      <c r="IIK267" s="183"/>
      <c r="IIL267" s="183"/>
      <c r="IIM267" s="183"/>
      <c r="IIN267" s="183"/>
      <c r="IIO267" s="183"/>
      <c r="IIP267" s="183"/>
      <c r="IIQ267" s="183"/>
      <c r="IIR267" s="183"/>
      <c r="IIS267" s="183"/>
      <c r="IIT267" s="183"/>
      <c r="IIU267" s="183"/>
      <c r="IIV267" s="183"/>
      <c r="IIW267" s="183"/>
      <c r="IIX267" s="183"/>
      <c r="IIY267" s="183"/>
      <c r="IIZ267" s="183"/>
      <c r="IJA267" s="183"/>
      <c r="IJB267" s="183"/>
      <c r="IJC267" s="183"/>
      <c r="IJD267" s="183"/>
      <c r="IJE267" s="183"/>
      <c r="IJF267" s="183"/>
      <c r="IJG267" s="183"/>
      <c r="IJH267" s="183"/>
      <c r="IJI267" s="183"/>
      <c r="IJJ267" s="183"/>
      <c r="IJK267" s="183"/>
      <c r="IJL267" s="183"/>
      <c r="IJM267" s="183"/>
      <c r="IJN267" s="183"/>
      <c r="IJO267" s="183"/>
      <c r="IJP267" s="183"/>
      <c r="IJQ267" s="183"/>
      <c r="IJR267" s="183"/>
      <c r="IJS267" s="183"/>
      <c r="IJT267" s="183"/>
      <c r="IJU267" s="183"/>
      <c r="IJV267" s="183"/>
      <c r="IJW267" s="183"/>
      <c r="IJX267" s="183"/>
      <c r="IJY267" s="183"/>
      <c r="IJZ267" s="183"/>
      <c r="IKA267" s="183"/>
      <c r="IKB267" s="183"/>
      <c r="IKC267" s="183"/>
      <c r="IKD267" s="183"/>
      <c r="IKE267" s="183"/>
      <c r="IKF267" s="183"/>
      <c r="IKG267" s="183"/>
      <c r="IKH267" s="183"/>
      <c r="IKI267" s="183"/>
      <c r="IKJ267" s="183"/>
      <c r="IKK267" s="183"/>
      <c r="IKL267" s="183"/>
      <c r="IKM267" s="183"/>
      <c r="IKN267" s="183"/>
      <c r="IKO267" s="183"/>
      <c r="IKP267" s="183"/>
      <c r="IKQ267" s="183"/>
      <c r="IKR267" s="183"/>
      <c r="IKS267" s="183"/>
      <c r="IKT267" s="183"/>
      <c r="IKU267" s="183"/>
      <c r="IKV267" s="183"/>
      <c r="IKW267" s="183"/>
      <c r="IKX267" s="183"/>
      <c r="IKY267" s="183"/>
      <c r="IKZ267" s="183"/>
      <c r="ILA267" s="183"/>
      <c r="ILB267" s="183"/>
      <c r="ILC267" s="183"/>
      <c r="ILD267" s="183"/>
      <c r="ILE267" s="183"/>
      <c r="ILF267" s="183"/>
      <c r="ILG267" s="183"/>
      <c r="ILH267" s="183"/>
      <c r="ILI267" s="183"/>
      <c r="ILJ267" s="183"/>
      <c r="ILK267" s="183"/>
      <c r="ILL267" s="183"/>
      <c r="ILM267" s="183"/>
      <c r="ILN267" s="183"/>
      <c r="ILO267" s="183"/>
      <c r="ILP267" s="183"/>
      <c r="ILQ267" s="183"/>
      <c r="ILR267" s="183"/>
      <c r="ILS267" s="183"/>
      <c r="ILT267" s="183"/>
      <c r="ILU267" s="183"/>
      <c r="ILV267" s="183"/>
      <c r="ILW267" s="183"/>
      <c r="ILX267" s="183"/>
      <c r="ILY267" s="183"/>
      <c r="ILZ267" s="183"/>
      <c r="IMA267" s="183"/>
      <c r="IMB267" s="183"/>
      <c r="IMC267" s="183"/>
      <c r="IMD267" s="183"/>
      <c r="IME267" s="183"/>
      <c r="IMF267" s="183"/>
      <c r="IMG267" s="183"/>
      <c r="IMH267" s="183"/>
      <c r="IMI267" s="183"/>
      <c r="IMJ267" s="183"/>
      <c r="IMK267" s="183"/>
      <c r="IML267" s="183"/>
      <c r="IMM267" s="183"/>
      <c r="IMN267" s="183"/>
      <c r="IMO267" s="183"/>
      <c r="IMP267" s="183"/>
      <c r="IMQ267" s="183"/>
      <c r="IMR267" s="183"/>
      <c r="IMS267" s="183"/>
      <c r="IMT267" s="183"/>
      <c r="IMU267" s="183"/>
      <c r="IMV267" s="183"/>
      <c r="IMW267" s="183"/>
      <c r="IMX267" s="183"/>
      <c r="IMY267" s="183"/>
      <c r="IMZ267" s="183"/>
      <c r="INA267" s="183"/>
      <c r="INB267" s="183"/>
      <c r="INC267" s="183"/>
      <c r="IND267" s="183"/>
      <c r="INE267" s="183"/>
      <c r="INF267" s="183"/>
      <c r="ING267" s="183"/>
      <c r="INH267" s="183"/>
      <c r="INI267" s="183"/>
      <c r="INJ267" s="183"/>
      <c r="INK267" s="183"/>
      <c r="INL267" s="183"/>
      <c r="INM267" s="183"/>
      <c r="INN267" s="183"/>
      <c r="INO267" s="183"/>
      <c r="INP267" s="183"/>
      <c r="INQ267" s="183"/>
      <c r="INR267" s="183"/>
      <c r="INS267" s="183"/>
      <c r="INT267" s="183"/>
      <c r="INU267" s="183"/>
      <c r="INV267" s="183"/>
      <c r="INW267" s="183"/>
      <c r="INX267" s="183"/>
      <c r="INY267" s="183"/>
      <c r="INZ267" s="183"/>
      <c r="IOA267" s="183"/>
      <c r="IOB267" s="183"/>
      <c r="IOC267" s="183"/>
      <c r="IOD267" s="183"/>
      <c r="IOE267" s="183"/>
      <c r="IOF267" s="183"/>
      <c r="IOG267" s="183"/>
      <c r="IOH267" s="183"/>
      <c r="IOI267" s="183"/>
      <c r="IOJ267" s="183"/>
      <c r="IOK267" s="183"/>
      <c r="IOL267" s="183"/>
      <c r="IOM267" s="183"/>
      <c r="ION267" s="183"/>
      <c r="IOO267" s="183"/>
      <c r="IOP267" s="183"/>
      <c r="IOQ267" s="183"/>
      <c r="IOR267" s="183"/>
      <c r="IOS267" s="183"/>
      <c r="IOT267" s="183"/>
      <c r="IOU267" s="183"/>
      <c r="IOV267" s="183"/>
      <c r="IOW267" s="183"/>
      <c r="IOX267" s="183"/>
      <c r="IOY267" s="183"/>
      <c r="IOZ267" s="183"/>
      <c r="IPA267" s="183"/>
      <c r="IPB267" s="183"/>
      <c r="IPC267" s="183"/>
      <c r="IPD267" s="183"/>
      <c r="IPE267" s="183"/>
      <c r="IPF267" s="183"/>
      <c r="IPG267" s="183"/>
      <c r="IPH267" s="183"/>
      <c r="IPI267" s="183"/>
      <c r="IPJ267" s="183"/>
      <c r="IPK267" s="183"/>
      <c r="IPL267" s="183"/>
      <c r="IPM267" s="183"/>
      <c r="IPN267" s="183"/>
      <c r="IPO267" s="183"/>
      <c r="IPP267" s="183"/>
      <c r="IPQ267" s="183"/>
      <c r="IPR267" s="183"/>
      <c r="IPS267" s="183"/>
      <c r="IPT267" s="183"/>
      <c r="IPU267" s="183"/>
      <c r="IPV267" s="183"/>
      <c r="IPW267" s="183"/>
      <c r="IPX267" s="183"/>
      <c r="IPY267" s="183"/>
      <c r="IPZ267" s="183"/>
      <c r="IQA267" s="183"/>
      <c r="IQB267" s="183"/>
      <c r="IQC267" s="183"/>
      <c r="IQD267" s="183"/>
      <c r="IQE267" s="183"/>
      <c r="IQF267" s="183"/>
      <c r="IQG267" s="183"/>
      <c r="IQH267" s="183"/>
      <c r="IQI267" s="183"/>
      <c r="IQJ267" s="183"/>
      <c r="IQK267" s="183"/>
      <c r="IQL267" s="183"/>
      <c r="IQM267" s="183"/>
      <c r="IQN267" s="183"/>
      <c r="IQO267" s="183"/>
      <c r="IQP267" s="183"/>
      <c r="IQQ267" s="183"/>
      <c r="IQR267" s="183"/>
      <c r="IQS267" s="183"/>
      <c r="IQT267" s="183"/>
      <c r="IQU267" s="183"/>
      <c r="IQV267" s="183"/>
      <c r="IQW267" s="183"/>
      <c r="IQX267" s="183"/>
      <c r="IQY267" s="183"/>
      <c r="IQZ267" s="183"/>
      <c r="IRA267" s="183"/>
      <c r="IRB267" s="183"/>
      <c r="IRC267" s="183"/>
      <c r="IRD267" s="183"/>
      <c r="IRE267" s="183"/>
      <c r="IRF267" s="183"/>
      <c r="IRG267" s="183"/>
      <c r="IRH267" s="183"/>
      <c r="IRI267" s="183"/>
      <c r="IRJ267" s="183"/>
      <c r="IRK267" s="183"/>
      <c r="IRL267" s="183"/>
      <c r="IRM267" s="183"/>
      <c r="IRN267" s="183"/>
      <c r="IRO267" s="183"/>
      <c r="IRP267" s="183"/>
      <c r="IRQ267" s="183"/>
      <c r="IRR267" s="183"/>
      <c r="IRS267" s="183"/>
      <c r="IRT267" s="183"/>
      <c r="IRU267" s="183"/>
      <c r="IRV267" s="183"/>
      <c r="IRW267" s="183"/>
      <c r="IRX267" s="183"/>
      <c r="IRY267" s="183"/>
      <c r="IRZ267" s="183"/>
      <c r="ISA267" s="183"/>
      <c r="ISB267" s="183"/>
      <c r="ISC267" s="183"/>
      <c r="ISD267" s="183"/>
      <c r="ISE267" s="183"/>
      <c r="ISF267" s="183"/>
      <c r="ISG267" s="183"/>
      <c r="ISH267" s="183"/>
      <c r="ISI267" s="183"/>
      <c r="ISJ267" s="183"/>
      <c r="ISK267" s="183"/>
      <c r="ISL267" s="183"/>
      <c r="ISM267" s="183"/>
      <c r="ISN267" s="183"/>
      <c r="ISO267" s="183"/>
      <c r="ISP267" s="183"/>
      <c r="ISQ267" s="183"/>
      <c r="ISR267" s="183"/>
      <c r="ISS267" s="183"/>
      <c r="IST267" s="183"/>
      <c r="ISU267" s="183"/>
      <c r="ISV267" s="183"/>
      <c r="ISW267" s="183"/>
      <c r="ISX267" s="183"/>
      <c r="ISY267" s="183"/>
      <c r="ISZ267" s="183"/>
      <c r="ITA267" s="183"/>
      <c r="ITB267" s="183"/>
      <c r="ITC267" s="183"/>
      <c r="ITD267" s="183"/>
      <c r="ITE267" s="183"/>
      <c r="ITF267" s="183"/>
      <c r="ITG267" s="183"/>
      <c r="ITH267" s="183"/>
      <c r="ITI267" s="183"/>
      <c r="ITJ267" s="183"/>
      <c r="ITK267" s="183"/>
      <c r="ITL267" s="183"/>
      <c r="ITM267" s="183"/>
      <c r="ITN267" s="183"/>
      <c r="ITO267" s="183"/>
      <c r="ITP267" s="183"/>
      <c r="ITQ267" s="183"/>
      <c r="ITR267" s="183"/>
      <c r="ITS267" s="183"/>
      <c r="ITT267" s="183"/>
      <c r="ITU267" s="183"/>
      <c r="ITV267" s="183"/>
      <c r="ITW267" s="183"/>
      <c r="ITX267" s="183"/>
      <c r="ITY267" s="183"/>
      <c r="ITZ267" s="183"/>
      <c r="IUA267" s="183"/>
      <c r="IUB267" s="183"/>
      <c r="IUC267" s="183"/>
      <c r="IUD267" s="183"/>
      <c r="IUE267" s="183"/>
      <c r="IUF267" s="183"/>
      <c r="IUG267" s="183"/>
      <c r="IUH267" s="183"/>
      <c r="IUI267" s="183"/>
      <c r="IUJ267" s="183"/>
      <c r="IUK267" s="183"/>
      <c r="IUL267" s="183"/>
      <c r="IUM267" s="183"/>
      <c r="IUN267" s="183"/>
      <c r="IUO267" s="183"/>
      <c r="IUP267" s="183"/>
      <c r="IUQ267" s="183"/>
      <c r="IUR267" s="183"/>
      <c r="IUS267" s="183"/>
      <c r="IUT267" s="183"/>
      <c r="IUU267" s="183"/>
      <c r="IUV267" s="183"/>
      <c r="IUW267" s="183"/>
      <c r="IUX267" s="183"/>
      <c r="IUY267" s="183"/>
      <c r="IUZ267" s="183"/>
      <c r="IVA267" s="183"/>
      <c r="IVB267" s="183"/>
      <c r="IVC267" s="183"/>
      <c r="IVD267" s="183"/>
      <c r="IVE267" s="183"/>
      <c r="IVF267" s="183"/>
      <c r="IVG267" s="183"/>
      <c r="IVH267" s="183"/>
      <c r="IVI267" s="183"/>
      <c r="IVJ267" s="183"/>
      <c r="IVK267" s="183"/>
      <c r="IVL267" s="183"/>
      <c r="IVM267" s="183"/>
      <c r="IVN267" s="183"/>
      <c r="IVO267" s="183"/>
      <c r="IVP267" s="183"/>
      <c r="IVQ267" s="183"/>
      <c r="IVR267" s="183"/>
      <c r="IVS267" s="183"/>
      <c r="IVT267" s="183"/>
      <c r="IVU267" s="183"/>
      <c r="IVV267" s="183"/>
      <c r="IVW267" s="183"/>
      <c r="IVX267" s="183"/>
      <c r="IVY267" s="183"/>
      <c r="IVZ267" s="183"/>
      <c r="IWA267" s="183"/>
      <c r="IWB267" s="183"/>
      <c r="IWC267" s="183"/>
      <c r="IWD267" s="183"/>
      <c r="IWE267" s="183"/>
      <c r="IWF267" s="183"/>
      <c r="IWG267" s="183"/>
      <c r="IWH267" s="183"/>
      <c r="IWI267" s="183"/>
      <c r="IWJ267" s="183"/>
      <c r="IWK267" s="183"/>
      <c r="IWL267" s="183"/>
      <c r="IWM267" s="183"/>
      <c r="IWN267" s="183"/>
      <c r="IWO267" s="183"/>
      <c r="IWP267" s="183"/>
      <c r="IWQ267" s="183"/>
      <c r="IWR267" s="183"/>
      <c r="IWS267" s="183"/>
      <c r="IWT267" s="183"/>
      <c r="IWU267" s="183"/>
      <c r="IWV267" s="183"/>
      <c r="IWW267" s="183"/>
      <c r="IWX267" s="183"/>
      <c r="IWY267" s="183"/>
      <c r="IWZ267" s="183"/>
      <c r="IXA267" s="183"/>
      <c r="IXB267" s="183"/>
      <c r="IXC267" s="183"/>
      <c r="IXD267" s="183"/>
      <c r="IXE267" s="183"/>
      <c r="IXF267" s="183"/>
      <c r="IXG267" s="183"/>
      <c r="IXH267" s="183"/>
      <c r="IXI267" s="183"/>
      <c r="IXJ267" s="183"/>
      <c r="IXK267" s="183"/>
      <c r="IXL267" s="183"/>
      <c r="IXM267" s="183"/>
      <c r="IXN267" s="183"/>
      <c r="IXO267" s="183"/>
      <c r="IXP267" s="183"/>
      <c r="IXQ267" s="183"/>
      <c r="IXR267" s="183"/>
      <c r="IXS267" s="183"/>
      <c r="IXT267" s="183"/>
      <c r="IXU267" s="183"/>
      <c r="IXV267" s="183"/>
      <c r="IXW267" s="183"/>
      <c r="IXX267" s="183"/>
      <c r="IXY267" s="183"/>
      <c r="IXZ267" s="183"/>
      <c r="IYA267" s="183"/>
      <c r="IYB267" s="183"/>
      <c r="IYC267" s="183"/>
      <c r="IYD267" s="183"/>
      <c r="IYE267" s="183"/>
      <c r="IYF267" s="183"/>
      <c r="IYG267" s="183"/>
      <c r="IYH267" s="183"/>
      <c r="IYI267" s="183"/>
      <c r="IYJ267" s="183"/>
      <c r="IYK267" s="183"/>
      <c r="IYL267" s="183"/>
      <c r="IYM267" s="183"/>
      <c r="IYN267" s="183"/>
      <c r="IYO267" s="183"/>
      <c r="IYP267" s="183"/>
      <c r="IYQ267" s="183"/>
      <c r="IYR267" s="183"/>
      <c r="IYS267" s="183"/>
      <c r="IYT267" s="183"/>
      <c r="IYU267" s="183"/>
      <c r="IYV267" s="183"/>
      <c r="IYW267" s="183"/>
      <c r="IYX267" s="183"/>
      <c r="IYY267" s="183"/>
      <c r="IYZ267" s="183"/>
      <c r="IZA267" s="183"/>
      <c r="IZB267" s="183"/>
      <c r="IZC267" s="183"/>
      <c r="IZD267" s="183"/>
      <c r="IZE267" s="183"/>
      <c r="IZF267" s="183"/>
      <c r="IZG267" s="183"/>
      <c r="IZH267" s="183"/>
      <c r="IZI267" s="183"/>
      <c r="IZJ267" s="183"/>
      <c r="IZK267" s="183"/>
      <c r="IZL267" s="183"/>
      <c r="IZM267" s="183"/>
      <c r="IZN267" s="183"/>
      <c r="IZO267" s="183"/>
      <c r="IZP267" s="183"/>
      <c r="IZQ267" s="183"/>
      <c r="IZR267" s="183"/>
      <c r="IZS267" s="183"/>
      <c r="IZT267" s="183"/>
      <c r="IZU267" s="183"/>
      <c r="IZV267" s="183"/>
      <c r="IZW267" s="183"/>
      <c r="IZX267" s="183"/>
      <c r="IZY267" s="183"/>
      <c r="IZZ267" s="183"/>
      <c r="JAA267" s="183"/>
      <c r="JAB267" s="183"/>
      <c r="JAC267" s="183"/>
      <c r="JAD267" s="183"/>
      <c r="JAE267" s="183"/>
      <c r="JAF267" s="183"/>
      <c r="JAG267" s="183"/>
      <c r="JAH267" s="183"/>
      <c r="JAI267" s="183"/>
      <c r="JAJ267" s="183"/>
      <c r="JAK267" s="183"/>
      <c r="JAL267" s="183"/>
      <c r="JAM267" s="183"/>
      <c r="JAN267" s="183"/>
      <c r="JAO267" s="183"/>
      <c r="JAP267" s="183"/>
      <c r="JAQ267" s="183"/>
      <c r="JAR267" s="183"/>
      <c r="JAS267" s="183"/>
      <c r="JAT267" s="183"/>
      <c r="JAU267" s="183"/>
      <c r="JAV267" s="183"/>
      <c r="JAW267" s="183"/>
      <c r="JAX267" s="183"/>
      <c r="JAY267" s="183"/>
      <c r="JAZ267" s="183"/>
      <c r="JBA267" s="183"/>
      <c r="JBB267" s="183"/>
      <c r="JBC267" s="183"/>
      <c r="JBD267" s="183"/>
      <c r="JBE267" s="183"/>
      <c r="JBF267" s="183"/>
      <c r="JBG267" s="183"/>
      <c r="JBH267" s="183"/>
      <c r="JBI267" s="183"/>
      <c r="JBJ267" s="183"/>
      <c r="JBK267" s="183"/>
      <c r="JBL267" s="183"/>
      <c r="JBM267" s="183"/>
      <c r="JBN267" s="183"/>
      <c r="JBO267" s="183"/>
      <c r="JBP267" s="183"/>
      <c r="JBQ267" s="183"/>
      <c r="JBR267" s="183"/>
      <c r="JBS267" s="183"/>
      <c r="JBT267" s="183"/>
      <c r="JBU267" s="183"/>
      <c r="JBV267" s="183"/>
      <c r="JBW267" s="183"/>
      <c r="JBX267" s="183"/>
      <c r="JBY267" s="183"/>
      <c r="JBZ267" s="183"/>
      <c r="JCA267" s="183"/>
      <c r="JCB267" s="183"/>
      <c r="JCC267" s="183"/>
      <c r="JCD267" s="183"/>
      <c r="JCE267" s="183"/>
      <c r="JCF267" s="183"/>
      <c r="JCG267" s="183"/>
      <c r="JCH267" s="183"/>
      <c r="JCI267" s="183"/>
      <c r="JCJ267" s="183"/>
      <c r="JCK267" s="183"/>
      <c r="JCL267" s="183"/>
      <c r="JCM267" s="183"/>
      <c r="JCN267" s="183"/>
      <c r="JCO267" s="183"/>
      <c r="JCP267" s="183"/>
      <c r="JCQ267" s="183"/>
      <c r="JCR267" s="183"/>
      <c r="JCS267" s="183"/>
      <c r="JCT267" s="183"/>
      <c r="JCU267" s="183"/>
      <c r="JCV267" s="183"/>
      <c r="JCW267" s="183"/>
      <c r="JCX267" s="183"/>
      <c r="JCY267" s="183"/>
      <c r="JCZ267" s="183"/>
      <c r="JDA267" s="183"/>
      <c r="JDB267" s="183"/>
      <c r="JDC267" s="183"/>
      <c r="JDD267" s="183"/>
      <c r="JDE267" s="183"/>
      <c r="JDF267" s="183"/>
      <c r="JDG267" s="183"/>
      <c r="JDH267" s="183"/>
      <c r="JDI267" s="183"/>
      <c r="JDJ267" s="183"/>
      <c r="JDK267" s="183"/>
      <c r="JDL267" s="183"/>
      <c r="JDM267" s="183"/>
      <c r="JDN267" s="183"/>
      <c r="JDO267" s="183"/>
      <c r="JDP267" s="183"/>
      <c r="JDQ267" s="183"/>
      <c r="JDR267" s="183"/>
      <c r="JDS267" s="183"/>
      <c r="JDT267" s="183"/>
      <c r="JDU267" s="183"/>
      <c r="JDV267" s="183"/>
      <c r="JDW267" s="183"/>
      <c r="JDX267" s="183"/>
      <c r="JDY267" s="183"/>
      <c r="JDZ267" s="183"/>
      <c r="JEA267" s="183"/>
      <c r="JEB267" s="183"/>
      <c r="JEC267" s="183"/>
      <c r="JED267" s="183"/>
      <c r="JEE267" s="183"/>
      <c r="JEF267" s="183"/>
      <c r="JEG267" s="183"/>
      <c r="JEH267" s="183"/>
      <c r="JEI267" s="183"/>
      <c r="JEJ267" s="183"/>
      <c r="JEK267" s="183"/>
      <c r="JEL267" s="183"/>
      <c r="JEM267" s="183"/>
      <c r="JEN267" s="183"/>
      <c r="JEO267" s="183"/>
      <c r="JEP267" s="183"/>
      <c r="JEQ267" s="183"/>
      <c r="JER267" s="183"/>
      <c r="JES267" s="183"/>
      <c r="JET267" s="183"/>
      <c r="JEU267" s="183"/>
      <c r="JEV267" s="183"/>
      <c r="JEW267" s="183"/>
      <c r="JEX267" s="183"/>
      <c r="JEY267" s="183"/>
      <c r="JEZ267" s="183"/>
      <c r="JFA267" s="183"/>
      <c r="JFB267" s="183"/>
      <c r="JFC267" s="183"/>
      <c r="JFD267" s="183"/>
      <c r="JFE267" s="183"/>
      <c r="JFF267" s="183"/>
      <c r="JFG267" s="183"/>
      <c r="JFH267" s="183"/>
      <c r="JFI267" s="183"/>
      <c r="JFJ267" s="183"/>
      <c r="JFK267" s="183"/>
      <c r="JFL267" s="183"/>
      <c r="JFM267" s="183"/>
      <c r="JFN267" s="183"/>
      <c r="JFO267" s="183"/>
      <c r="JFP267" s="183"/>
      <c r="JFQ267" s="183"/>
      <c r="JFR267" s="183"/>
      <c r="JFS267" s="183"/>
      <c r="JFT267" s="183"/>
      <c r="JFU267" s="183"/>
      <c r="JFV267" s="183"/>
      <c r="JFW267" s="183"/>
      <c r="JFX267" s="183"/>
      <c r="JFY267" s="183"/>
      <c r="JFZ267" s="183"/>
      <c r="JGA267" s="183"/>
      <c r="JGB267" s="183"/>
      <c r="JGC267" s="183"/>
      <c r="JGD267" s="183"/>
      <c r="JGE267" s="183"/>
      <c r="JGF267" s="183"/>
      <c r="JGG267" s="183"/>
      <c r="JGH267" s="183"/>
      <c r="JGI267" s="183"/>
      <c r="JGJ267" s="183"/>
      <c r="JGK267" s="183"/>
      <c r="JGL267" s="183"/>
      <c r="JGM267" s="183"/>
      <c r="JGN267" s="183"/>
      <c r="JGO267" s="183"/>
      <c r="JGP267" s="183"/>
      <c r="JGQ267" s="183"/>
      <c r="JGR267" s="183"/>
      <c r="JGS267" s="183"/>
      <c r="JGT267" s="183"/>
      <c r="JGU267" s="183"/>
      <c r="JGV267" s="183"/>
      <c r="JGW267" s="183"/>
      <c r="JGX267" s="183"/>
      <c r="JGY267" s="183"/>
      <c r="JGZ267" s="183"/>
      <c r="JHA267" s="183"/>
      <c r="JHB267" s="183"/>
      <c r="JHC267" s="183"/>
      <c r="JHD267" s="183"/>
      <c r="JHE267" s="183"/>
      <c r="JHF267" s="183"/>
      <c r="JHG267" s="183"/>
      <c r="JHH267" s="183"/>
      <c r="JHI267" s="183"/>
      <c r="JHJ267" s="183"/>
      <c r="JHK267" s="183"/>
      <c r="JHL267" s="183"/>
      <c r="JHM267" s="183"/>
      <c r="JHN267" s="183"/>
      <c r="JHO267" s="183"/>
      <c r="JHP267" s="183"/>
      <c r="JHQ267" s="183"/>
      <c r="JHR267" s="183"/>
      <c r="JHS267" s="183"/>
      <c r="JHT267" s="183"/>
      <c r="JHU267" s="183"/>
      <c r="JHV267" s="183"/>
      <c r="JHW267" s="183"/>
      <c r="JHX267" s="183"/>
      <c r="JHY267" s="183"/>
      <c r="JHZ267" s="183"/>
      <c r="JIA267" s="183"/>
      <c r="JIB267" s="183"/>
      <c r="JIC267" s="183"/>
      <c r="JID267" s="183"/>
      <c r="JIE267" s="183"/>
      <c r="JIF267" s="183"/>
      <c r="JIG267" s="183"/>
      <c r="JIH267" s="183"/>
      <c r="JII267" s="183"/>
      <c r="JIJ267" s="183"/>
      <c r="JIK267" s="183"/>
      <c r="JIL267" s="183"/>
      <c r="JIM267" s="183"/>
      <c r="JIN267" s="183"/>
      <c r="JIO267" s="183"/>
      <c r="JIP267" s="183"/>
      <c r="JIQ267" s="183"/>
      <c r="JIR267" s="183"/>
      <c r="JIS267" s="183"/>
      <c r="JIT267" s="183"/>
      <c r="JIU267" s="183"/>
      <c r="JIV267" s="183"/>
      <c r="JIW267" s="183"/>
      <c r="JIX267" s="183"/>
      <c r="JIY267" s="183"/>
      <c r="JIZ267" s="183"/>
      <c r="JJA267" s="183"/>
      <c r="JJB267" s="183"/>
      <c r="JJC267" s="183"/>
      <c r="JJD267" s="183"/>
      <c r="JJE267" s="183"/>
      <c r="JJF267" s="183"/>
      <c r="JJG267" s="183"/>
      <c r="JJH267" s="183"/>
      <c r="JJI267" s="183"/>
      <c r="JJJ267" s="183"/>
      <c r="JJK267" s="183"/>
      <c r="JJL267" s="183"/>
      <c r="JJM267" s="183"/>
      <c r="JJN267" s="183"/>
      <c r="JJO267" s="183"/>
      <c r="JJP267" s="183"/>
      <c r="JJQ267" s="183"/>
      <c r="JJR267" s="183"/>
      <c r="JJS267" s="183"/>
      <c r="JJT267" s="183"/>
      <c r="JJU267" s="183"/>
      <c r="JJV267" s="183"/>
      <c r="JJW267" s="183"/>
      <c r="JJX267" s="183"/>
      <c r="JJY267" s="183"/>
      <c r="JJZ267" s="183"/>
      <c r="JKA267" s="183"/>
      <c r="JKB267" s="183"/>
      <c r="JKC267" s="183"/>
      <c r="JKD267" s="183"/>
      <c r="JKE267" s="183"/>
      <c r="JKF267" s="183"/>
      <c r="JKG267" s="183"/>
      <c r="JKH267" s="183"/>
      <c r="JKI267" s="183"/>
      <c r="JKJ267" s="183"/>
      <c r="JKK267" s="183"/>
      <c r="JKL267" s="183"/>
      <c r="JKM267" s="183"/>
      <c r="JKN267" s="183"/>
      <c r="JKO267" s="183"/>
      <c r="JKP267" s="183"/>
      <c r="JKQ267" s="183"/>
      <c r="JKR267" s="183"/>
      <c r="JKS267" s="183"/>
      <c r="JKT267" s="183"/>
      <c r="JKU267" s="183"/>
      <c r="JKV267" s="183"/>
      <c r="JKW267" s="183"/>
      <c r="JKX267" s="183"/>
      <c r="JKY267" s="183"/>
      <c r="JKZ267" s="183"/>
      <c r="JLA267" s="183"/>
      <c r="JLB267" s="183"/>
      <c r="JLC267" s="183"/>
      <c r="JLD267" s="183"/>
      <c r="JLE267" s="183"/>
      <c r="JLF267" s="183"/>
      <c r="JLG267" s="183"/>
      <c r="JLH267" s="183"/>
      <c r="JLI267" s="183"/>
      <c r="JLJ267" s="183"/>
      <c r="JLK267" s="183"/>
      <c r="JLL267" s="183"/>
      <c r="JLM267" s="183"/>
      <c r="JLN267" s="183"/>
      <c r="JLO267" s="183"/>
      <c r="JLP267" s="183"/>
      <c r="JLQ267" s="183"/>
      <c r="JLR267" s="183"/>
      <c r="JLS267" s="183"/>
      <c r="JLT267" s="183"/>
      <c r="JLU267" s="183"/>
      <c r="JLV267" s="183"/>
      <c r="JLW267" s="183"/>
      <c r="JLX267" s="183"/>
      <c r="JLY267" s="183"/>
      <c r="JLZ267" s="183"/>
      <c r="JMA267" s="183"/>
      <c r="JMB267" s="183"/>
      <c r="JMC267" s="183"/>
      <c r="JMD267" s="183"/>
      <c r="JME267" s="183"/>
      <c r="JMF267" s="183"/>
      <c r="JMG267" s="183"/>
      <c r="JMH267" s="183"/>
      <c r="JMI267" s="183"/>
      <c r="JMJ267" s="183"/>
      <c r="JMK267" s="183"/>
      <c r="JML267" s="183"/>
      <c r="JMM267" s="183"/>
      <c r="JMN267" s="183"/>
      <c r="JMO267" s="183"/>
      <c r="JMP267" s="183"/>
      <c r="JMQ267" s="183"/>
      <c r="JMR267" s="183"/>
      <c r="JMS267" s="183"/>
      <c r="JMT267" s="183"/>
      <c r="JMU267" s="183"/>
      <c r="JMV267" s="183"/>
      <c r="JMW267" s="183"/>
      <c r="JMX267" s="183"/>
      <c r="JMY267" s="183"/>
      <c r="JMZ267" s="183"/>
      <c r="JNA267" s="183"/>
      <c r="JNB267" s="183"/>
      <c r="JNC267" s="183"/>
      <c r="JND267" s="183"/>
      <c r="JNE267" s="183"/>
      <c r="JNF267" s="183"/>
      <c r="JNG267" s="183"/>
      <c r="JNH267" s="183"/>
      <c r="JNI267" s="183"/>
      <c r="JNJ267" s="183"/>
      <c r="JNK267" s="183"/>
      <c r="JNL267" s="183"/>
      <c r="JNM267" s="183"/>
      <c r="JNN267" s="183"/>
      <c r="JNO267" s="183"/>
      <c r="JNP267" s="183"/>
      <c r="JNQ267" s="183"/>
      <c r="JNR267" s="183"/>
      <c r="JNS267" s="183"/>
      <c r="JNT267" s="183"/>
      <c r="JNU267" s="183"/>
      <c r="JNV267" s="183"/>
      <c r="JNW267" s="183"/>
      <c r="JNX267" s="183"/>
      <c r="JNY267" s="183"/>
      <c r="JNZ267" s="183"/>
      <c r="JOA267" s="183"/>
      <c r="JOB267" s="183"/>
      <c r="JOC267" s="183"/>
      <c r="JOD267" s="183"/>
      <c r="JOE267" s="183"/>
      <c r="JOF267" s="183"/>
      <c r="JOG267" s="183"/>
      <c r="JOH267" s="183"/>
      <c r="JOI267" s="183"/>
      <c r="JOJ267" s="183"/>
      <c r="JOK267" s="183"/>
      <c r="JOL267" s="183"/>
      <c r="JOM267" s="183"/>
      <c r="JON267" s="183"/>
      <c r="JOO267" s="183"/>
      <c r="JOP267" s="183"/>
      <c r="JOQ267" s="183"/>
      <c r="JOR267" s="183"/>
      <c r="JOS267" s="183"/>
      <c r="JOT267" s="183"/>
      <c r="JOU267" s="183"/>
      <c r="JOV267" s="183"/>
      <c r="JOW267" s="183"/>
      <c r="JOX267" s="183"/>
      <c r="JOY267" s="183"/>
      <c r="JOZ267" s="183"/>
      <c r="JPA267" s="183"/>
      <c r="JPB267" s="183"/>
      <c r="JPC267" s="183"/>
      <c r="JPD267" s="183"/>
      <c r="JPE267" s="183"/>
      <c r="JPF267" s="183"/>
      <c r="JPG267" s="183"/>
      <c r="JPH267" s="183"/>
      <c r="JPI267" s="183"/>
      <c r="JPJ267" s="183"/>
      <c r="JPK267" s="183"/>
      <c r="JPL267" s="183"/>
      <c r="JPM267" s="183"/>
      <c r="JPN267" s="183"/>
      <c r="JPO267" s="183"/>
      <c r="JPP267" s="183"/>
      <c r="JPQ267" s="183"/>
      <c r="JPR267" s="183"/>
      <c r="JPS267" s="183"/>
      <c r="JPT267" s="183"/>
      <c r="JPU267" s="183"/>
      <c r="JPV267" s="183"/>
      <c r="JPW267" s="183"/>
      <c r="JPX267" s="183"/>
      <c r="JPY267" s="183"/>
      <c r="JPZ267" s="183"/>
      <c r="JQA267" s="183"/>
      <c r="JQB267" s="183"/>
      <c r="JQC267" s="183"/>
      <c r="JQD267" s="183"/>
      <c r="JQE267" s="183"/>
      <c r="JQF267" s="183"/>
      <c r="JQG267" s="183"/>
      <c r="JQH267" s="183"/>
      <c r="JQI267" s="183"/>
      <c r="JQJ267" s="183"/>
      <c r="JQK267" s="183"/>
      <c r="JQL267" s="183"/>
      <c r="JQM267" s="183"/>
      <c r="JQN267" s="183"/>
      <c r="JQO267" s="183"/>
      <c r="JQP267" s="183"/>
      <c r="JQQ267" s="183"/>
      <c r="JQR267" s="183"/>
      <c r="JQS267" s="183"/>
      <c r="JQT267" s="183"/>
      <c r="JQU267" s="183"/>
      <c r="JQV267" s="183"/>
      <c r="JQW267" s="183"/>
      <c r="JQX267" s="183"/>
      <c r="JQY267" s="183"/>
      <c r="JQZ267" s="183"/>
      <c r="JRA267" s="183"/>
      <c r="JRB267" s="183"/>
      <c r="JRC267" s="183"/>
      <c r="JRD267" s="183"/>
      <c r="JRE267" s="183"/>
      <c r="JRF267" s="183"/>
      <c r="JRG267" s="183"/>
      <c r="JRH267" s="183"/>
      <c r="JRI267" s="183"/>
      <c r="JRJ267" s="183"/>
      <c r="JRK267" s="183"/>
      <c r="JRL267" s="183"/>
      <c r="JRM267" s="183"/>
      <c r="JRN267" s="183"/>
      <c r="JRO267" s="183"/>
      <c r="JRP267" s="183"/>
      <c r="JRQ267" s="183"/>
      <c r="JRR267" s="183"/>
      <c r="JRS267" s="183"/>
      <c r="JRT267" s="183"/>
      <c r="JRU267" s="183"/>
      <c r="JRV267" s="183"/>
      <c r="JRW267" s="183"/>
      <c r="JRX267" s="183"/>
      <c r="JRY267" s="183"/>
      <c r="JRZ267" s="183"/>
      <c r="JSA267" s="183"/>
      <c r="JSB267" s="183"/>
      <c r="JSC267" s="183"/>
      <c r="JSD267" s="183"/>
      <c r="JSE267" s="183"/>
      <c r="JSF267" s="183"/>
      <c r="JSG267" s="183"/>
      <c r="JSH267" s="183"/>
      <c r="JSI267" s="183"/>
      <c r="JSJ267" s="183"/>
      <c r="JSK267" s="183"/>
      <c r="JSL267" s="183"/>
      <c r="JSM267" s="183"/>
      <c r="JSN267" s="183"/>
      <c r="JSO267" s="183"/>
      <c r="JSP267" s="183"/>
      <c r="JSQ267" s="183"/>
      <c r="JSR267" s="183"/>
      <c r="JSS267" s="183"/>
      <c r="JST267" s="183"/>
      <c r="JSU267" s="183"/>
      <c r="JSV267" s="183"/>
      <c r="JSW267" s="183"/>
      <c r="JSX267" s="183"/>
      <c r="JSY267" s="183"/>
      <c r="JSZ267" s="183"/>
      <c r="JTA267" s="183"/>
      <c r="JTB267" s="183"/>
      <c r="JTC267" s="183"/>
      <c r="JTD267" s="183"/>
      <c r="JTE267" s="183"/>
      <c r="JTF267" s="183"/>
      <c r="JTG267" s="183"/>
      <c r="JTH267" s="183"/>
      <c r="JTI267" s="183"/>
      <c r="JTJ267" s="183"/>
      <c r="JTK267" s="183"/>
      <c r="JTL267" s="183"/>
      <c r="JTM267" s="183"/>
      <c r="JTN267" s="183"/>
      <c r="JTO267" s="183"/>
      <c r="JTP267" s="183"/>
      <c r="JTQ267" s="183"/>
      <c r="JTR267" s="183"/>
      <c r="JTS267" s="183"/>
      <c r="JTT267" s="183"/>
      <c r="JTU267" s="183"/>
      <c r="JTV267" s="183"/>
      <c r="JTW267" s="183"/>
      <c r="JTX267" s="183"/>
      <c r="JTY267" s="183"/>
      <c r="JTZ267" s="183"/>
      <c r="JUA267" s="183"/>
      <c r="JUB267" s="183"/>
      <c r="JUC267" s="183"/>
      <c r="JUD267" s="183"/>
      <c r="JUE267" s="183"/>
      <c r="JUF267" s="183"/>
      <c r="JUG267" s="183"/>
      <c r="JUH267" s="183"/>
      <c r="JUI267" s="183"/>
      <c r="JUJ267" s="183"/>
      <c r="JUK267" s="183"/>
      <c r="JUL267" s="183"/>
      <c r="JUM267" s="183"/>
      <c r="JUN267" s="183"/>
      <c r="JUO267" s="183"/>
      <c r="JUP267" s="183"/>
      <c r="JUQ267" s="183"/>
      <c r="JUR267" s="183"/>
      <c r="JUS267" s="183"/>
      <c r="JUT267" s="183"/>
      <c r="JUU267" s="183"/>
      <c r="JUV267" s="183"/>
      <c r="JUW267" s="183"/>
      <c r="JUX267" s="183"/>
      <c r="JUY267" s="183"/>
      <c r="JUZ267" s="183"/>
      <c r="JVA267" s="183"/>
      <c r="JVB267" s="183"/>
      <c r="JVC267" s="183"/>
      <c r="JVD267" s="183"/>
      <c r="JVE267" s="183"/>
      <c r="JVF267" s="183"/>
      <c r="JVG267" s="183"/>
      <c r="JVH267" s="183"/>
      <c r="JVI267" s="183"/>
      <c r="JVJ267" s="183"/>
      <c r="JVK267" s="183"/>
      <c r="JVL267" s="183"/>
      <c r="JVM267" s="183"/>
      <c r="JVN267" s="183"/>
      <c r="JVO267" s="183"/>
      <c r="JVP267" s="183"/>
      <c r="JVQ267" s="183"/>
      <c r="JVR267" s="183"/>
      <c r="JVS267" s="183"/>
      <c r="JVT267" s="183"/>
      <c r="JVU267" s="183"/>
      <c r="JVV267" s="183"/>
      <c r="JVW267" s="183"/>
      <c r="JVX267" s="183"/>
      <c r="JVY267" s="183"/>
      <c r="JVZ267" s="183"/>
      <c r="JWA267" s="183"/>
      <c r="JWB267" s="183"/>
      <c r="JWC267" s="183"/>
      <c r="JWD267" s="183"/>
      <c r="JWE267" s="183"/>
      <c r="JWF267" s="183"/>
      <c r="JWG267" s="183"/>
      <c r="JWH267" s="183"/>
      <c r="JWI267" s="183"/>
      <c r="JWJ267" s="183"/>
      <c r="JWK267" s="183"/>
      <c r="JWL267" s="183"/>
      <c r="JWM267" s="183"/>
      <c r="JWN267" s="183"/>
      <c r="JWO267" s="183"/>
      <c r="JWP267" s="183"/>
      <c r="JWQ267" s="183"/>
      <c r="JWR267" s="183"/>
      <c r="JWS267" s="183"/>
      <c r="JWT267" s="183"/>
      <c r="JWU267" s="183"/>
      <c r="JWV267" s="183"/>
      <c r="JWW267" s="183"/>
      <c r="JWX267" s="183"/>
      <c r="JWY267" s="183"/>
      <c r="JWZ267" s="183"/>
      <c r="JXA267" s="183"/>
      <c r="JXB267" s="183"/>
      <c r="JXC267" s="183"/>
      <c r="JXD267" s="183"/>
      <c r="JXE267" s="183"/>
      <c r="JXF267" s="183"/>
      <c r="JXG267" s="183"/>
      <c r="JXH267" s="183"/>
      <c r="JXI267" s="183"/>
      <c r="JXJ267" s="183"/>
      <c r="JXK267" s="183"/>
      <c r="JXL267" s="183"/>
      <c r="JXM267" s="183"/>
      <c r="JXN267" s="183"/>
      <c r="JXO267" s="183"/>
      <c r="JXP267" s="183"/>
      <c r="JXQ267" s="183"/>
      <c r="JXR267" s="183"/>
      <c r="JXS267" s="183"/>
      <c r="JXT267" s="183"/>
      <c r="JXU267" s="183"/>
      <c r="JXV267" s="183"/>
      <c r="JXW267" s="183"/>
      <c r="JXX267" s="183"/>
      <c r="JXY267" s="183"/>
      <c r="JXZ267" s="183"/>
      <c r="JYA267" s="183"/>
      <c r="JYB267" s="183"/>
      <c r="JYC267" s="183"/>
      <c r="JYD267" s="183"/>
      <c r="JYE267" s="183"/>
      <c r="JYF267" s="183"/>
      <c r="JYG267" s="183"/>
      <c r="JYH267" s="183"/>
      <c r="JYI267" s="183"/>
      <c r="JYJ267" s="183"/>
      <c r="JYK267" s="183"/>
      <c r="JYL267" s="183"/>
      <c r="JYM267" s="183"/>
      <c r="JYN267" s="183"/>
      <c r="JYO267" s="183"/>
      <c r="JYP267" s="183"/>
      <c r="JYQ267" s="183"/>
      <c r="JYR267" s="183"/>
      <c r="JYS267" s="183"/>
      <c r="JYT267" s="183"/>
      <c r="JYU267" s="183"/>
      <c r="JYV267" s="183"/>
      <c r="JYW267" s="183"/>
      <c r="JYX267" s="183"/>
      <c r="JYY267" s="183"/>
      <c r="JYZ267" s="183"/>
      <c r="JZA267" s="183"/>
      <c r="JZB267" s="183"/>
      <c r="JZC267" s="183"/>
      <c r="JZD267" s="183"/>
      <c r="JZE267" s="183"/>
      <c r="JZF267" s="183"/>
      <c r="JZG267" s="183"/>
      <c r="JZH267" s="183"/>
      <c r="JZI267" s="183"/>
      <c r="JZJ267" s="183"/>
      <c r="JZK267" s="183"/>
      <c r="JZL267" s="183"/>
      <c r="JZM267" s="183"/>
      <c r="JZN267" s="183"/>
      <c r="JZO267" s="183"/>
      <c r="JZP267" s="183"/>
      <c r="JZQ267" s="183"/>
      <c r="JZR267" s="183"/>
      <c r="JZS267" s="183"/>
      <c r="JZT267" s="183"/>
      <c r="JZU267" s="183"/>
      <c r="JZV267" s="183"/>
      <c r="JZW267" s="183"/>
      <c r="JZX267" s="183"/>
      <c r="JZY267" s="183"/>
      <c r="JZZ267" s="183"/>
      <c r="KAA267" s="183"/>
      <c r="KAB267" s="183"/>
      <c r="KAC267" s="183"/>
      <c r="KAD267" s="183"/>
      <c r="KAE267" s="183"/>
      <c r="KAF267" s="183"/>
      <c r="KAG267" s="183"/>
      <c r="KAH267" s="183"/>
      <c r="KAI267" s="183"/>
      <c r="KAJ267" s="183"/>
      <c r="KAK267" s="183"/>
      <c r="KAL267" s="183"/>
      <c r="KAM267" s="183"/>
      <c r="KAN267" s="183"/>
      <c r="KAO267" s="183"/>
      <c r="KAP267" s="183"/>
      <c r="KAQ267" s="183"/>
      <c r="KAR267" s="183"/>
      <c r="KAS267" s="183"/>
      <c r="KAT267" s="183"/>
      <c r="KAU267" s="183"/>
      <c r="KAV267" s="183"/>
      <c r="KAW267" s="183"/>
      <c r="KAX267" s="183"/>
      <c r="KAY267" s="183"/>
      <c r="KAZ267" s="183"/>
      <c r="KBA267" s="183"/>
      <c r="KBB267" s="183"/>
      <c r="KBC267" s="183"/>
      <c r="KBD267" s="183"/>
      <c r="KBE267" s="183"/>
      <c r="KBF267" s="183"/>
      <c r="KBG267" s="183"/>
      <c r="KBH267" s="183"/>
      <c r="KBI267" s="183"/>
      <c r="KBJ267" s="183"/>
      <c r="KBK267" s="183"/>
      <c r="KBL267" s="183"/>
      <c r="KBM267" s="183"/>
      <c r="KBN267" s="183"/>
      <c r="KBO267" s="183"/>
      <c r="KBP267" s="183"/>
      <c r="KBQ267" s="183"/>
      <c r="KBR267" s="183"/>
      <c r="KBS267" s="183"/>
      <c r="KBT267" s="183"/>
      <c r="KBU267" s="183"/>
      <c r="KBV267" s="183"/>
      <c r="KBW267" s="183"/>
      <c r="KBX267" s="183"/>
      <c r="KBY267" s="183"/>
      <c r="KBZ267" s="183"/>
      <c r="KCA267" s="183"/>
      <c r="KCB267" s="183"/>
      <c r="KCC267" s="183"/>
      <c r="KCD267" s="183"/>
      <c r="KCE267" s="183"/>
      <c r="KCF267" s="183"/>
      <c r="KCG267" s="183"/>
      <c r="KCH267" s="183"/>
      <c r="KCI267" s="183"/>
      <c r="KCJ267" s="183"/>
      <c r="KCK267" s="183"/>
      <c r="KCL267" s="183"/>
      <c r="KCM267" s="183"/>
      <c r="KCN267" s="183"/>
      <c r="KCO267" s="183"/>
      <c r="KCP267" s="183"/>
      <c r="KCQ267" s="183"/>
      <c r="KCR267" s="183"/>
      <c r="KCS267" s="183"/>
      <c r="KCT267" s="183"/>
      <c r="KCU267" s="183"/>
      <c r="KCV267" s="183"/>
      <c r="KCW267" s="183"/>
      <c r="KCX267" s="183"/>
      <c r="KCY267" s="183"/>
      <c r="KCZ267" s="183"/>
      <c r="KDA267" s="183"/>
      <c r="KDB267" s="183"/>
      <c r="KDC267" s="183"/>
      <c r="KDD267" s="183"/>
      <c r="KDE267" s="183"/>
      <c r="KDF267" s="183"/>
      <c r="KDG267" s="183"/>
      <c r="KDH267" s="183"/>
      <c r="KDI267" s="183"/>
      <c r="KDJ267" s="183"/>
      <c r="KDK267" s="183"/>
      <c r="KDL267" s="183"/>
      <c r="KDM267" s="183"/>
      <c r="KDN267" s="183"/>
      <c r="KDO267" s="183"/>
      <c r="KDP267" s="183"/>
      <c r="KDQ267" s="183"/>
      <c r="KDR267" s="183"/>
      <c r="KDS267" s="183"/>
      <c r="KDT267" s="183"/>
      <c r="KDU267" s="183"/>
      <c r="KDV267" s="183"/>
      <c r="KDW267" s="183"/>
      <c r="KDX267" s="183"/>
      <c r="KDY267" s="183"/>
      <c r="KDZ267" s="183"/>
      <c r="KEA267" s="183"/>
      <c r="KEB267" s="183"/>
      <c r="KEC267" s="183"/>
      <c r="KED267" s="183"/>
      <c r="KEE267" s="183"/>
      <c r="KEF267" s="183"/>
      <c r="KEG267" s="183"/>
      <c r="KEH267" s="183"/>
      <c r="KEI267" s="183"/>
      <c r="KEJ267" s="183"/>
      <c r="KEK267" s="183"/>
      <c r="KEL267" s="183"/>
      <c r="KEM267" s="183"/>
      <c r="KEN267" s="183"/>
      <c r="KEO267" s="183"/>
      <c r="KEP267" s="183"/>
      <c r="KEQ267" s="183"/>
      <c r="KER267" s="183"/>
      <c r="KES267" s="183"/>
      <c r="KET267" s="183"/>
      <c r="KEU267" s="183"/>
      <c r="KEV267" s="183"/>
      <c r="KEW267" s="183"/>
      <c r="KEX267" s="183"/>
      <c r="KEY267" s="183"/>
      <c r="KEZ267" s="183"/>
      <c r="KFA267" s="183"/>
      <c r="KFB267" s="183"/>
      <c r="KFC267" s="183"/>
      <c r="KFD267" s="183"/>
      <c r="KFE267" s="183"/>
      <c r="KFF267" s="183"/>
      <c r="KFG267" s="183"/>
      <c r="KFH267" s="183"/>
      <c r="KFI267" s="183"/>
      <c r="KFJ267" s="183"/>
      <c r="KFK267" s="183"/>
      <c r="KFL267" s="183"/>
      <c r="KFM267" s="183"/>
      <c r="KFN267" s="183"/>
      <c r="KFO267" s="183"/>
      <c r="KFP267" s="183"/>
      <c r="KFQ267" s="183"/>
      <c r="KFR267" s="183"/>
      <c r="KFS267" s="183"/>
      <c r="KFT267" s="183"/>
      <c r="KFU267" s="183"/>
      <c r="KFV267" s="183"/>
      <c r="KFW267" s="183"/>
      <c r="KFX267" s="183"/>
      <c r="KFY267" s="183"/>
      <c r="KFZ267" s="183"/>
      <c r="KGA267" s="183"/>
      <c r="KGB267" s="183"/>
      <c r="KGC267" s="183"/>
      <c r="KGD267" s="183"/>
      <c r="KGE267" s="183"/>
      <c r="KGF267" s="183"/>
      <c r="KGG267" s="183"/>
      <c r="KGH267" s="183"/>
      <c r="KGI267" s="183"/>
      <c r="KGJ267" s="183"/>
      <c r="KGK267" s="183"/>
      <c r="KGL267" s="183"/>
      <c r="KGM267" s="183"/>
      <c r="KGN267" s="183"/>
      <c r="KGO267" s="183"/>
      <c r="KGP267" s="183"/>
      <c r="KGQ267" s="183"/>
      <c r="KGR267" s="183"/>
      <c r="KGS267" s="183"/>
      <c r="KGT267" s="183"/>
      <c r="KGU267" s="183"/>
      <c r="KGV267" s="183"/>
      <c r="KGW267" s="183"/>
      <c r="KGX267" s="183"/>
      <c r="KGY267" s="183"/>
      <c r="KGZ267" s="183"/>
      <c r="KHA267" s="183"/>
      <c r="KHB267" s="183"/>
      <c r="KHC267" s="183"/>
      <c r="KHD267" s="183"/>
      <c r="KHE267" s="183"/>
      <c r="KHF267" s="183"/>
      <c r="KHG267" s="183"/>
      <c r="KHH267" s="183"/>
      <c r="KHI267" s="183"/>
      <c r="KHJ267" s="183"/>
      <c r="KHK267" s="183"/>
      <c r="KHL267" s="183"/>
      <c r="KHM267" s="183"/>
      <c r="KHN267" s="183"/>
      <c r="KHO267" s="183"/>
      <c r="KHP267" s="183"/>
      <c r="KHQ267" s="183"/>
      <c r="KHR267" s="183"/>
      <c r="KHS267" s="183"/>
      <c r="KHT267" s="183"/>
      <c r="KHU267" s="183"/>
      <c r="KHV267" s="183"/>
      <c r="KHW267" s="183"/>
      <c r="KHX267" s="183"/>
      <c r="KHY267" s="183"/>
      <c r="KHZ267" s="183"/>
      <c r="KIA267" s="183"/>
      <c r="KIB267" s="183"/>
      <c r="KIC267" s="183"/>
      <c r="KID267" s="183"/>
      <c r="KIE267" s="183"/>
      <c r="KIF267" s="183"/>
      <c r="KIG267" s="183"/>
      <c r="KIH267" s="183"/>
      <c r="KII267" s="183"/>
      <c r="KIJ267" s="183"/>
      <c r="KIK267" s="183"/>
      <c r="KIL267" s="183"/>
      <c r="KIM267" s="183"/>
      <c r="KIN267" s="183"/>
      <c r="KIO267" s="183"/>
      <c r="KIP267" s="183"/>
      <c r="KIQ267" s="183"/>
      <c r="KIR267" s="183"/>
      <c r="KIS267" s="183"/>
      <c r="KIT267" s="183"/>
      <c r="KIU267" s="183"/>
      <c r="KIV267" s="183"/>
      <c r="KIW267" s="183"/>
      <c r="KIX267" s="183"/>
      <c r="KIY267" s="183"/>
      <c r="KIZ267" s="183"/>
      <c r="KJA267" s="183"/>
      <c r="KJB267" s="183"/>
      <c r="KJC267" s="183"/>
      <c r="KJD267" s="183"/>
      <c r="KJE267" s="183"/>
      <c r="KJF267" s="183"/>
      <c r="KJG267" s="183"/>
      <c r="KJH267" s="183"/>
      <c r="KJI267" s="183"/>
      <c r="KJJ267" s="183"/>
      <c r="KJK267" s="183"/>
      <c r="KJL267" s="183"/>
      <c r="KJM267" s="183"/>
      <c r="KJN267" s="183"/>
      <c r="KJO267" s="183"/>
      <c r="KJP267" s="183"/>
      <c r="KJQ267" s="183"/>
      <c r="KJR267" s="183"/>
      <c r="KJS267" s="183"/>
      <c r="KJT267" s="183"/>
      <c r="KJU267" s="183"/>
      <c r="KJV267" s="183"/>
      <c r="KJW267" s="183"/>
      <c r="KJX267" s="183"/>
      <c r="KJY267" s="183"/>
      <c r="KJZ267" s="183"/>
      <c r="KKA267" s="183"/>
      <c r="KKB267" s="183"/>
      <c r="KKC267" s="183"/>
      <c r="KKD267" s="183"/>
      <c r="KKE267" s="183"/>
      <c r="KKF267" s="183"/>
      <c r="KKG267" s="183"/>
      <c r="KKH267" s="183"/>
      <c r="KKI267" s="183"/>
      <c r="KKJ267" s="183"/>
      <c r="KKK267" s="183"/>
      <c r="KKL267" s="183"/>
      <c r="KKM267" s="183"/>
      <c r="KKN267" s="183"/>
      <c r="KKO267" s="183"/>
      <c r="KKP267" s="183"/>
      <c r="KKQ267" s="183"/>
      <c r="KKR267" s="183"/>
      <c r="KKS267" s="183"/>
      <c r="KKT267" s="183"/>
      <c r="KKU267" s="183"/>
      <c r="KKV267" s="183"/>
      <c r="KKW267" s="183"/>
      <c r="KKX267" s="183"/>
      <c r="KKY267" s="183"/>
      <c r="KKZ267" s="183"/>
      <c r="KLA267" s="183"/>
      <c r="KLB267" s="183"/>
      <c r="KLC267" s="183"/>
      <c r="KLD267" s="183"/>
      <c r="KLE267" s="183"/>
      <c r="KLF267" s="183"/>
      <c r="KLG267" s="183"/>
      <c r="KLH267" s="183"/>
      <c r="KLI267" s="183"/>
      <c r="KLJ267" s="183"/>
      <c r="KLK267" s="183"/>
      <c r="KLL267" s="183"/>
      <c r="KLM267" s="183"/>
      <c r="KLN267" s="183"/>
      <c r="KLO267" s="183"/>
      <c r="KLP267" s="183"/>
      <c r="KLQ267" s="183"/>
      <c r="KLR267" s="183"/>
      <c r="KLS267" s="183"/>
      <c r="KLT267" s="183"/>
      <c r="KLU267" s="183"/>
      <c r="KLV267" s="183"/>
      <c r="KLW267" s="183"/>
      <c r="KLX267" s="183"/>
      <c r="KLY267" s="183"/>
      <c r="KLZ267" s="183"/>
      <c r="KMA267" s="183"/>
      <c r="KMB267" s="183"/>
      <c r="KMC267" s="183"/>
      <c r="KMD267" s="183"/>
      <c r="KME267" s="183"/>
      <c r="KMF267" s="183"/>
      <c r="KMG267" s="183"/>
      <c r="KMH267" s="183"/>
      <c r="KMI267" s="183"/>
      <c r="KMJ267" s="183"/>
      <c r="KMK267" s="183"/>
      <c r="KML267" s="183"/>
      <c r="KMM267" s="183"/>
      <c r="KMN267" s="183"/>
      <c r="KMO267" s="183"/>
      <c r="KMP267" s="183"/>
      <c r="KMQ267" s="183"/>
      <c r="KMR267" s="183"/>
      <c r="KMS267" s="183"/>
      <c r="KMT267" s="183"/>
      <c r="KMU267" s="183"/>
      <c r="KMV267" s="183"/>
      <c r="KMW267" s="183"/>
      <c r="KMX267" s="183"/>
      <c r="KMY267" s="183"/>
      <c r="KMZ267" s="183"/>
      <c r="KNA267" s="183"/>
      <c r="KNB267" s="183"/>
      <c r="KNC267" s="183"/>
      <c r="KND267" s="183"/>
      <c r="KNE267" s="183"/>
      <c r="KNF267" s="183"/>
      <c r="KNG267" s="183"/>
      <c r="KNH267" s="183"/>
      <c r="KNI267" s="183"/>
      <c r="KNJ267" s="183"/>
      <c r="KNK267" s="183"/>
      <c r="KNL267" s="183"/>
      <c r="KNM267" s="183"/>
      <c r="KNN267" s="183"/>
      <c r="KNO267" s="183"/>
      <c r="KNP267" s="183"/>
      <c r="KNQ267" s="183"/>
      <c r="KNR267" s="183"/>
      <c r="KNS267" s="183"/>
      <c r="KNT267" s="183"/>
      <c r="KNU267" s="183"/>
      <c r="KNV267" s="183"/>
      <c r="KNW267" s="183"/>
      <c r="KNX267" s="183"/>
      <c r="KNY267" s="183"/>
      <c r="KNZ267" s="183"/>
      <c r="KOA267" s="183"/>
      <c r="KOB267" s="183"/>
      <c r="KOC267" s="183"/>
      <c r="KOD267" s="183"/>
      <c r="KOE267" s="183"/>
      <c r="KOF267" s="183"/>
      <c r="KOG267" s="183"/>
      <c r="KOH267" s="183"/>
      <c r="KOI267" s="183"/>
      <c r="KOJ267" s="183"/>
      <c r="KOK267" s="183"/>
      <c r="KOL267" s="183"/>
      <c r="KOM267" s="183"/>
      <c r="KON267" s="183"/>
      <c r="KOO267" s="183"/>
      <c r="KOP267" s="183"/>
      <c r="KOQ267" s="183"/>
      <c r="KOR267" s="183"/>
      <c r="KOS267" s="183"/>
      <c r="KOT267" s="183"/>
      <c r="KOU267" s="183"/>
      <c r="KOV267" s="183"/>
      <c r="KOW267" s="183"/>
      <c r="KOX267" s="183"/>
      <c r="KOY267" s="183"/>
      <c r="KOZ267" s="183"/>
      <c r="KPA267" s="183"/>
      <c r="KPB267" s="183"/>
      <c r="KPC267" s="183"/>
      <c r="KPD267" s="183"/>
      <c r="KPE267" s="183"/>
      <c r="KPF267" s="183"/>
      <c r="KPG267" s="183"/>
      <c r="KPH267" s="183"/>
      <c r="KPI267" s="183"/>
      <c r="KPJ267" s="183"/>
      <c r="KPK267" s="183"/>
      <c r="KPL267" s="183"/>
      <c r="KPM267" s="183"/>
      <c r="KPN267" s="183"/>
      <c r="KPO267" s="183"/>
      <c r="KPP267" s="183"/>
      <c r="KPQ267" s="183"/>
      <c r="KPR267" s="183"/>
      <c r="KPS267" s="183"/>
      <c r="KPT267" s="183"/>
      <c r="KPU267" s="183"/>
      <c r="KPV267" s="183"/>
      <c r="KPW267" s="183"/>
      <c r="KPX267" s="183"/>
      <c r="KPY267" s="183"/>
      <c r="KPZ267" s="183"/>
      <c r="KQA267" s="183"/>
      <c r="KQB267" s="183"/>
      <c r="KQC267" s="183"/>
      <c r="KQD267" s="183"/>
      <c r="KQE267" s="183"/>
      <c r="KQF267" s="183"/>
      <c r="KQG267" s="183"/>
      <c r="KQH267" s="183"/>
      <c r="KQI267" s="183"/>
      <c r="KQJ267" s="183"/>
      <c r="KQK267" s="183"/>
      <c r="KQL267" s="183"/>
      <c r="KQM267" s="183"/>
      <c r="KQN267" s="183"/>
      <c r="KQO267" s="183"/>
      <c r="KQP267" s="183"/>
      <c r="KQQ267" s="183"/>
      <c r="KQR267" s="183"/>
      <c r="KQS267" s="183"/>
      <c r="KQT267" s="183"/>
      <c r="KQU267" s="183"/>
      <c r="KQV267" s="183"/>
      <c r="KQW267" s="183"/>
      <c r="KQX267" s="183"/>
      <c r="KQY267" s="183"/>
      <c r="KQZ267" s="183"/>
      <c r="KRA267" s="183"/>
      <c r="KRB267" s="183"/>
      <c r="KRC267" s="183"/>
      <c r="KRD267" s="183"/>
      <c r="KRE267" s="183"/>
      <c r="KRF267" s="183"/>
      <c r="KRG267" s="183"/>
      <c r="KRH267" s="183"/>
      <c r="KRI267" s="183"/>
      <c r="KRJ267" s="183"/>
      <c r="KRK267" s="183"/>
      <c r="KRL267" s="183"/>
      <c r="KRM267" s="183"/>
      <c r="KRN267" s="183"/>
      <c r="KRO267" s="183"/>
      <c r="KRP267" s="183"/>
      <c r="KRQ267" s="183"/>
      <c r="KRR267" s="183"/>
      <c r="KRS267" s="183"/>
      <c r="KRT267" s="183"/>
      <c r="KRU267" s="183"/>
      <c r="KRV267" s="183"/>
      <c r="KRW267" s="183"/>
      <c r="KRX267" s="183"/>
      <c r="KRY267" s="183"/>
      <c r="KRZ267" s="183"/>
      <c r="KSA267" s="183"/>
      <c r="KSB267" s="183"/>
      <c r="KSC267" s="183"/>
      <c r="KSD267" s="183"/>
      <c r="KSE267" s="183"/>
      <c r="KSF267" s="183"/>
      <c r="KSG267" s="183"/>
      <c r="KSH267" s="183"/>
      <c r="KSI267" s="183"/>
      <c r="KSJ267" s="183"/>
      <c r="KSK267" s="183"/>
      <c r="KSL267" s="183"/>
      <c r="KSM267" s="183"/>
      <c r="KSN267" s="183"/>
      <c r="KSO267" s="183"/>
      <c r="KSP267" s="183"/>
      <c r="KSQ267" s="183"/>
      <c r="KSR267" s="183"/>
      <c r="KSS267" s="183"/>
      <c r="KST267" s="183"/>
      <c r="KSU267" s="183"/>
      <c r="KSV267" s="183"/>
      <c r="KSW267" s="183"/>
      <c r="KSX267" s="183"/>
      <c r="KSY267" s="183"/>
      <c r="KSZ267" s="183"/>
      <c r="KTA267" s="183"/>
      <c r="KTB267" s="183"/>
      <c r="KTC267" s="183"/>
      <c r="KTD267" s="183"/>
      <c r="KTE267" s="183"/>
      <c r="KTF267" s="183"/>
      <c r="KTG267" s="183"/>
      <c r="KTH267" s="183"/>
      <c r="KTI267" s="183"/>
      <c r="KTJ267" s="183"/>
      <c r="KTK267" s="183"/>
      <c r="KTL267" s="183"/>
      <c r="KTM267" s="183"/>
      <c r="KTN267" s="183"/>
      <c r="KTO267" s="183"/>
      <c r="KTP267" s="183"/>
      <c r="KTQ267" s="183"/>
      <c r="KTR267" s="183"/>
      <c r="KTS267" s="183"/>
      <c r="KTT267" s="183"/>
      <c r="KTU267" s="183"/>
      <c r="KTV267" s="183"/>
      <c r="KTW267" s="183"/>
      <c r="KTX267" s="183"/>
      <c r="KTY267" s="183"/>
      <c r="KTZ267" s="183"/>
      <c r="KUA267" s="183"/>
      <c r="KUB267" s="183"/>
      <c r="KUC267" s="183"/>
      <c r="KUD267" s="183"/>
      <c r="KUE267" s="183"/>
      <c r="KUF267" s="183"/>
      <c r="KUG267" s="183"/>
      <c r="KUH267" s="183"/>
      <c r="KUI267" s="183"/>
      <c r="KUJ267" s="183"/>
      <c r="KUK267" s="183"/>
      <c r="KUL267" s="183"/>
      <c r="KUM267" s="183"/>
      <c r="KUN267" s="183"/>
      <c r="KUO267" s="183"/>
      <c r="KUP267" s="183"/>
      <c r="KUQ267" s="183"/>
      <c r="KUR267" s="183"/>
      <c r="KUS267" s="183"/>
      <c r="KUT267" s="183"/>
      <c r="KUU267" s="183"/>
      <c r="KUV267" s="183"/>
      <c r="KUW267" s="183"/>
      <c r="KUX267" s="183"/>
      <c r="KUY267" s="183"/>
      <c r="KUZ267" s="183"/>
      <c r="KVA267" s="183"/>
      <c r="KVB267" s="183"/>
      <c r="KVC267" s="183"/>
      <c r="KVD267" s="183"/>
      <c r="KVE267" s="183"/>
      <c r="KVF267" s="183"/>
      <c r="KVG267" s="183"/>
      <c r="KVH267" s="183"/>
      <c r="KVI267" s="183"/>
      <c r="KVJ267" s="183"/>
      <c r="KVK267" s="183"/>
      <c r="KVL267" s="183"/>
      <c r="KVM267" s="183"/>
      <c r="KVN267" s="183"/>
      <c r="KVO267" s="183"/>
      <c r="KVP267" s="183"/>
      <c r="KVQ267" s="183"/>
      <c r="KVR267" s="183"/>
      <c r="KVS267" s="183"/>
      <c r="KVT267" s="183"/>
      <c r="KVU267" s="183"/>
      <c r="KVV267" s="183"/>
      <c r="KVW267" s="183"/>
      <c r="KVX267" s="183"/>
      <c r="KVY267" s="183"/>
      <c r="KVZ267" s="183"/>
      <c r="KWA267" s="183"/>
      <c r="KWB267" s="183"/>
      <c r="KWC267" s="183"/>
      <c r="KWD267" s="183"/>
      <c r="KWE267" s="183"/>
      <c r="KWF267" s="183"/>
      <c r="KWG267" s="183"/>
      <c r="KWH267" s="183"/>
      <c r="KWI267" s="183"/>
      <c r="KWJ267" s="183"/>
      <c r="KWK267" s="183"/>
      <c r="KWL267" s="183"/>
      <c r="KWM267" s="183"/>
      <c r="KWN267" s="183"/>
      <c r="KWO267" s="183"/>
      <c r="KWP267" s="183"/>
      <c r="KWQ267" s="183"/>
      <c r="KWR267" s="183"/>
      <c r="KWS267" s="183"/>
      <c r="KWT267" s="183"/>
      <c r="KWU267" s="183"/>
      <c r="KWV267" s="183"/>
      <c r="KWW267" s="183"/>
      <c r="KWX267" s="183"/>
      <c r="KWY267" s="183"/>
      <c r="KWZ267" s="183"/>
      <c r="KXA267" s="183"/>
      <c r="KXB267" s="183"/>
      <c r="KXC267" s="183"/>
      <c r="KXD267" s="183"/>
      <c r="KXE267" s="183"/>
      <c r="KXF267" s="183"/>
      <c r="KXG267" s="183"/>
      <c r="KXH267" s="183"/>
      <c r="KXI267" s="183"/>
      <c r="KXJ267" s="183"/>
      <c r="KXK267" s="183"/>
      <c r="KXL267" s="183"/>
      <c r="KXM267" s="183"/>
      <c r="KXN267" s="183"/>
      <c r="KXO267" s="183"/>
      <c r="KXP267" s="183"/>
      <c r="KXQ267" s="183"/>
      <c r="KXR267" s="183"/>
      <c r="KXS267" s="183"/>
      <c r="KXT267" s="183"/>
      <c r="KXU267" s="183"/>
      <c r="KXV267" s="183"/>
      <c r="KXW267" s="183"/>
      <c r="KXX267" s="183"/>
      <c r="KXY267" s="183"/>
      <c r="KXZ267" s="183"/>
      <c r="KYA267" s="183"/>
      <c r="KYB267" s="183"/>
      <c r="KYC267" s="183"/>
      <c r="KYD267" s="183"/>
      <c r="KYE267" s="183"/>
      <c r="KYF267" s="183"/>
      <c r="KYG267" s="183"/>
      <c r="KYH267" s="183"/>
      <c r="KYI267" s="183"/>
      <c r="KYJ267" s="183"/>
      <c r="KYK267" s="183"/>
      <c r="KYL267" s="183"/>
      <c r="KYM267" s="183"/>
      <c r="KYN267" s="183"/>
      <c r="KYO267" s="183"/>
      <c r="KYP267" s="183"/>
      <c r="KYQ267" s="183"/>
      <c r="KYR267" s="183"/>
      <c r="KYS267" s="183"/>
      <c r="KYT267" s="183"/>
      <c r="KYU267" s="183"/>
      <c r="KYV267" s="183"/>
      <c r="KYW267" s="183"/>
      <c r="KYX267" s="183"/>
      <c r="KYY267" s="183"/>
      <c r="KYZ267" s="183"/>
      <c r="KZA267" s="183"/>
      <c r="KZB267" s="183"/>
      <c r="KZC267" s="183"/>
      <c r="KZD267" s="183"/>
      <c r="KZE267" s="183"/>
      <c r="KZF267" s="183"/>
      <c r="KZG267" s="183"/>
      <c r="KZH267" s="183"/>
      <c r="KZI267" s="183"/>
      <c r="KZJ267" s="183"/>
      <c r="KZK267" s="183"/>
      <c r="KZL267" s="183"/>
      <c r="KZM267" s="183"/>
      <c r="KZN267" s="183"/>
      <c r="KZO267" s="183"/>
      <c r="KZP267" s="183"/>
      <c r="KZQ267" s="183"/>
      <c r="KZR267" s="183"/>
      <c r="KZS267" s="183"/>
      <c r="KZT267" s="183"/>
      <c r="KZU267" s="183"/>
      <c r="KZV267" s="183"/>
      <c r="KZW267" s="183"/>
      <c r="KZX267" s="183"/>
      <c r="KZY267" s="183"/>
      <c r="KZZ267" s="183"/>
      <c r="LAA267" s="183"/>
      <c r="LAB267" s="183"/>
      <c r="LAC267" s="183"/>
      <c r="LAD267" s="183"/>
      <c r="LAE267" s="183"/>
      <c r="LAF267" s="183"/>
      <c r="LAG267" s="183"/>
      <c r="LAH267" s="183"/>
      <c r="LAI267" s="183"/>
      <c r="LAJ267" s="183"/>
      <c r="LAK267" s="183"/>
      <c r="LAL267" s="183"/>
      <c r="LAM267" s="183"/>
      <c r="LAN267" s="183"/>
      <c r="LAO267" s="183"/>
      <c r="LAP267" s="183"/>
      <c r="LAQ267" s="183"/>
      <c r="LAR267" s="183"/>
      <c r="LAS267" s="183"/>
      <c r="LAT267" s="183"/>
      <c r="LAU267" s="183"/>
      <c r="LAV267" s="183"/>
      <c r="LAW267" s="183"/>
      <c r="LAX267" s="183"/>
      <c r="LAY267" s="183"/>
      <c r="LAZ267" s="183"/>
      <c r="LBA267" s="183"/>
      <c r="LBB267" s="183"/>
      <c r="LBC267" s="183"/>
      <c r="LBD267" s="183"/>
      <c r="LBE267" s="183"/>
      <c r="LBF267" s="183"/>
      <c r="LBG267" s="183"/>
      <c r="LBH267" s="183"/>
      <c r="LBI267" s="183"/>
      <c r="LBJ267" s="183"/>
      <c r="LBK267" s="183"/>
      <c r="LBL267" s="183"/>
      <c r="LBM267" s="183"/>
      <c r="LBN267" s="183"/>
      <c r="LBO267" s="183"/>
      <c r="LBP267" s="183"/>
      <c r="LBQ267" s="183"/>
      <c r="LBR267" s="183"/>
      <c r="LBS267" s="183"/>
      <c r="LBT267" s="183"/>
      <c r="LBU267" s="183"/>
      <c r="LBV267" s="183"/>
      <c r="LBW267" s="183"/>
      <c r="LBX267" s="183"/>
      <c r="LBY267" s="183"/>
      <c r="LBZ267" s="183"/>
      <c r="LCA267" s="183"/>
      <c r="LCB267" s="183"/>
      <c r="LCC267" s="183"/>
      <c r="LCD267" s="183"/>
      <c r="LCE267" s="183"/>
      <c r="LCF267" s="183"/>
      <c r="LCG267" s="183"/>
      <c r="LCH267" s="183"/>
      <c r="LCI267" s="183"/>
      <c r="LCJ267" s="183"/>
      <c r="LCK267" s="183"/>
      <c r="LCL267" s="183"/>
      <c r="LCM267" s="183"/>
      <c r="LCN267" s="183"/>
      <c r="LCO267" s="183"/>
      <c r="LCP267" s="183"/>
      <c r="LCQ267" s="183"/>
      <c r="LCR267" s="183"/>
      <c r="LCS267" s="183"/>
      <c r="LCT267" s="183"/>
      <c r="LCU267" s="183"/>
      <c r="LCV267" s="183"/>
      <c r="LCW267" s="183"/>
      <c r="LCX267" s="183"/>
      <c r="LCY267" s="183"/>
      <c r="LCZ267" s="183"/>
      <c r="LDA267" s="183"/>
      <c r="LDB267" s="183"/>
      <c r="LDC267" s="183"/>
      <c r="LDD267" s="183"/>
      <c r="LDE267" s="183"/>
      <c r="LDF267" s="183"/>
      <c r="LDG267" s="183"/>
      <c r="LDH267" s="183"/>
      <c r="LDI267" s="183"/>
      <c r="LDJ267" s="183"/>
      <c r="LDK267" s="183"/>
      <c r="LDL267" s="183"/>
      <c r="LDM267" s="183"/>
      <c r="LDN267" s="183"/>
      <c r="LDO267" s="183"/>
      <c r="LDP267" s="183"/>
      <c r="LDQ267" s="183"/>
      <c r="LDR267" s="183"/>
      <c r="LDS267" s="183"/>
      <c r="LDT267" s="183"/>
      <c r="LDU267" s="183"/>
      <c r="LDV267" s="183"/>
      <c r="LDW267" s="183"/>
      <c r="LDX267" s="183"/>
      <c r="LDY267" s="183"/>
      <c r="LDZ267" s="183"/>
      <c r="LEA267" s="183"/>
      <c r="LEB267" s="183"/>
      <c r="LEC267" s="183"/>
      <c r="LED267" s="183"/>
      <c r="LEE267" s="183"/>
      <c r="LEF267" s="183"/>
      <c r="LEG267" s="183"/>
      <c r="LEH267" s="183"/>
      <c r="LEI267" s="183"/>
      <c r="LEJ267" s="183"/>
      <c r="LEK267" s="183"/>
      <c r="LEL267" s="183"/>
      <c r="LEM267" s="183"/>
      <c r="LEN267" s="183"/>
      <c r="LEO267" s="183"/>
      <c r="LEP267" s="183"/>
      <c r="LEQ267" s="183"/>
      <c r="LER267" s="183"/>
      <c r="LES267" s="183"/>
      <c r="LET267" s="183"/>
      <c r="LEU267" s="183"/>
      <c r="LEV267" s="183"/>
      <c r="LEW267" s="183"/>
      <c r="LEX267" s="183"/>
      <c r="LEY267" s="183"/>
      <c r="LEZ267" s="183"/>
      <c r="LFA267" s="183"/>
      <c r="LFB267" s="183"/>
      <c r="LFC267" s="183"/>
      <c r="LFD267" s="183"/>
      <c r="LFE267" s="183"/>
      <c r="LFF267" s="183"/>
      <c r="LFG267" s="183"/>
      <c r="LFH267" s="183"/>
      <c r="LFI267" s="183"/>
      <c r="LFJ267" s="183"/>
      <c r="LFK267" s="183"/>
      <c r="LFL267" s="183"/>
      <c r="LFM267" s="183"/>
      <c r="LFN267" s="183"/>
      <c r="LFO267" s="183"/>
      <c r="LFP267" s="183"/>
      <c r="LFQ267" s="183"/>
      <c r="LFR267" s="183"/>
      <c r="LFS267" s="183"/>
      <c r="LFT267" s="183"/>
      <c r="LFU267" s="183"/>
      <c r="LFV267" s="183"/>
      <c r="LFW267" s="183"/>
      <c r="LFX267" s="183"/>
      <c r="LFY267" s="183"/>
      <c r="LFZ267" s="183"/>
      <c r="LGA267" s="183"/>
      <c r="LGB267" s="183"/>
      <c r="LGC267" s="183"/>
      <c r="LGD267" s="183"/>
      <c r="LGE267" s="183"/>
      <c r="LGF267" s="183"/>
      <c r="LGG267" s="183"/>
      <c r="LGH267" s="183"/>
      <c r="LGI267" s="183"/>
      <c r="LGJ267" s="183"/>
      <c r="LGK267" s="183"/>
      <c r="LGL267" s="183"/>
      <c r="LGM267" s="183"/>
      <c r="LGN267" s="183"/>
      <c r="LGO267" s="183"/>
      <c r="LGP267" s="183"/>
      <c r="LGQ267" s="183"/>
      <c r="LGR267" s="183"/>
      <c r="LGS267" s="183"/>
      <c r="LGT267" s="183"/>
      <c r="LGU267" s="183"/>
      <c r="LGV267" s="183"/>
      <c r="LGW267" s="183"/>
      <c r="LGX267" s="183"/>
      <c r="LGY267" s="183"/>
      <c r="LGZ267" s="183"/>
      <c r="LHA267" s="183"/>
      <c r="LHB267" s="183"/>
      <c r="LHC267" s="183"/>
      <c r="LHD267" s="183"/>
      <c r="LHE267" s="183"/>
      <c r="LHF267" s="183"/>
      <c r="LHG267" s="183"/>
      <c r="LHH267" s="183"/>
      <c r="LHI267" s="183"/>
      <c r="LHJ267" s="183"/>
      <c r="LHK267" s="183"/>
      <c r="LHL267" s="183"/>
      <c r="LHM267" s="183"/>
      <c r="LHN267" s="183"/>
      <c r="LHO267" s="183"/>
      <c r="LHP267" s="183"/>
      <c r="LHQ267" s="183"/>
      <c r="LHR267" s="183"/>
      <c r="LHS267" s="183"/>
      <c r="LHT267" s="183"/>
      <c r="LHU267" s="183"/>
      <c r="LHV267" s="183"/>
      <c r="LHW267" s="183"/>
      <c r="LHX267" s="183"/>
      <c r="LHY267" s="183"/>
      <c r="LHZ267" s="183"/>
      <c r="LIA267" s="183"/>
      <c r="LIB267" s="183"/>
      <c r="LIC267" s="183"/>
      <c r="LID267" s="183"/>
      <c r="LIE267" s="183"/>
      <c r="LIF267" s="183"/>
      <c r="LIG267" s="183"/>
      <c r="LIH267" s="183"/>
      <c r="LII267" s="183"/>
      <c r="LIJ267" s="183"/>
      <c r="LIK267" s="183"/>
      <c r="LIL267" s="183"/>
      <c r="LIM267" s="183"/>
      <c r="LIN267" s="183"/>
      <c r="LIO267" s="183"/>
      <c r="LIP267" s="183"/>
      <c r="LIQ267" s="183"/>
      <c r="LIR267" s="183"/>
      <c r="LIS267" s="183"/>
      <c r="LIT267" s="183"/>
      <c r="LIU267" s="183"/>
      <c r="LIV267" s="183"/>
      <c r="LIW267" s="183"/>
      <c r="LIX267" s="183"/>
      <c r="LIY267" s="183"/>
      <c r="LIZ267" s="183"/>
      <c r="LJA267" s="183"/>
      <c r="LJB267" s="183"/>
      <c r="LJC267" s="183"/>
      <c r="LJD267" s="183"/>
      <c r="LJE267" s="183"/>
      <c r="LJF267" s="183"/>
      <c r="LJG267" s="183"/>
      <c r="LJH267" s="183"/>
      <c r="LJI267" s="183"/>
      <c r="LJJ267" s="183"/>
      <c r="LJK267" s="183"/>
      <c r="LJL267" s="183"/>
      <c r="LJM267" s="183"/>
      <c r="LJN267" s="183"/>
      <c r="LJO267" s="183"/>
      <c r="LJP267" s="183"/>
      <c r="LJQ267" s="183"/>
      <c r="LJR267" s="183"/>
      <c r="LJS267" s="183"/>
      <c r="LJT267" s="183"/>
      <c r="LJU267" s="183"/>
      <c r="LJV267" s="183"/>
      <c r="LJW267" s="183"/>
      <c r="LJX267" s="183"/>
      <c r="LJY267" s="183"/>
      <c r="LJZ267" s="183"/>
      <c r="LKA267" s="183"/>
      <c r="LKB267" s="183"/>
      <c r="LKC267" s="183"/>
      <c r="LKD267" s="183"/>
      <c r="LKE267" s="183"/>
      <c r="LKF267" s="183"/>
      <c r="LKG267" s="183"/>
      <c r="LKH267" s="183"/>
      <c r="LKI267" s="183"/>
      <c r="LKJ267" s="183"/>
      <c r="LKK267" s="183"/>
      <c r="LKL267" s="183"/>
      <c r="LKM267" s="183"/>
      <c r="LKN267" s="183"/>
      <c r="LKO267" s="183"/>
      <c r="LKP267" s="183"/>
      <c r="LKQ267" s="183"/>
      <c r="LKR267" s="183"/>
      <c r="LKS267" s="183"/>
      <c r="LKT267" s="183"/>
      <c r="LKU267" s="183"/>
      <c r="LKV267" s="183"/>
      <c r="LKW267" s="183"/>
      <c r="LKX267" s="183"/>
      <c r="LKY267" s="183"/>
      <c r="LKZ267" s="183"/>
      <c r="LLA267" s="183"/>
      <c r="LLB267" s="183"/>
      <c r="LLC267" s="183"/>
      <c r="LLD267" s="183"/>
      <c r="LLE267" s="183"/>
      <c r="LLF267" s="183"/>
      <c r="LLG267" s="183"/>
      <c r="LLH267" s="183"/>
      <c r="LLI267" s="183"/>
      <c r="LLJ267" s="183"/>
      <c r="LLK267" s="183"/>
      <c r="LLL267" s="183"/>
      <c r="LLM267" s="183"/>
      <c r="LLN267" s="183"/>
      <c r="LLO267" s="183"/>
      <c r="LLP267" s="183"/>
      <c r="LLQ267" s="183"/>
      <c r="LLR267" s="183"/>
      <c r="LLS267" s="183"/>
      <c r="LLT267" s="183"/>
      <c r="LLU267" s="183"/>
      <c r="LLV267" s="183"/>
      <c r="LLW267" s="183"/>
      <c r="LLX267" s="183"/>
      <c r="LLY267" s="183"/>
      <c r="LLZ267" s="183"/>
      <c r="LMA267" s="183"/>
      <c r="LMB267" s="183"/>
      <c r="LMC267" s="183"/>
      <c r="LMD267" s="183"/>
      <c r="LME267" s="183"/>
      <c r="LMF267" s="183"/>
      <c r="LMG267" s="183"/>
      <c r="LMH267" s="183"/>
      <c r="LMI267" s="183"/>
      <c r="LMJ267" s="183"/>
      <c r="LMK267" s="183"/>
      <c r="LML267" s="183"/>
      <c r="LMM267" s="183"/>
      <c r="LMN267" s="183"/>
      <c r="LMO267" s="183"/>
      <c r="LMP267" s="183"/>
      <c r="LMQ267" s="183"/>
      <c r="LMR267" s="183"/>
      <c r="LMS267" s="183"/>
      <c r="LMT267" s="183"/>
      <c r="LMU267" s="183"/>
      <c r="LMV267" s="183"/>
      <c r="LMW267" s="183"/>
      <c r="LMX267" s="183"/>
      <c r="LMY267" s="183"/>
      <c r="LMZ267" s="183"/>
      <c r="LNA267" s="183"/>
      <c r="LNB267" s="183"/>
      <c r="LNC267" s="183"/>
      <c r="LND267" s="183"/>
      <c r="LNE267" s="183"/>
      <c r="LNF267" s="183"/>
      <c r="LNG267" s="183"/>
      <c r="LNH267" s="183"/>
      <c r="LNI267" s="183"/>
      <c r="LNJ267" s="183"/>
      <c r="LNK267" s="183"/>
      <c r="LNL267" s="183"/>
      <c r="LNM267" s="183"/>
      <c r="LNN267" s="183"/>
      <c r="LNO267" s="183"/>
      <c r="LNP267" s="183"/>
      <c r="LNQ267" s="183"/>
      <c r="LNR267" s="183"/>
      <c r="LNS267" s="183"/>
      <c r="LNT267" s="183"/>
      <c r="LNU267" s="183"/>
      <c r="LNV267" s="183"/>
      <c r="LNW267" s="183"/>
      <c r="LNX267" s="183"/>
      <c r="LNY267" s="183"/>
      <c r="LNZ267" s="183"/>
      <c r="LOA267" s="183"/>
      <c r="LOB267" s="183"/>
      <c r="LOC267" s="183"/>
      <c r="LOD267" s="183"/>
      <c r="LOE267" s="183"/>
      <c r="LOF267" s="183"/>
      <c r="LOG267" s="183"/>
      <c r="LOH267" s="183"/>
      <c r="LOI267" s="183"/>
      <c r="LOJ267" s="183"/>
      <c r="LOK267" s="183"/>
      <c r="LOL267" s="183"/>
      <c r="LOM267" s="183"/>
      <c r="LON267" s="183"/>
      <c r="LOO267" s="183"/>
      <c r="LOP267" s="183"/>
      <c r="LOQ267" s="183"/>
      <c r="LOR267" s="183"/>
      <c r="LOS267" s="183"/>
      <c r="LOT267" s="183"/>
      <c r="LOU267" s="183"/>
      <c r="LOV267" s="183"/>
      <c r="LOW267" s="183"/>
      <c r="LOX267" s="183"/>
      <c r="LOY267" s="183"/>
      <c r="LOZ267" s="183"/>
      <c r="LPA267" s="183"/>
      <c r="LPB267" s="183"/>
      <c r="LPC267" s="183"/>
      <c r="LPD267" s="183"/>
      <c r="LPE267" s="183"/>
      <c r="LPF267" s="183"/>
      <c r="LPG267" s="183"/>
      <c r="LPH267" s="183"/>
      <c r="LPI267" s="183"/>
      <c r="LPJ267" s="183"/>
      <c r="LPK267" s="183"/>
      <c r="LPL267" s="183"/>
      <c r="LPM267" s="183"/>
      <c r="LPN267" s="183"/>
      <c r="LPO267" s="183"/>
      <c r="LPP267" s="183"/>
      <c r="LPQ267" s="183"/>
      <c r="LPR267" s="183"/>
      <c r="LPS267" s="183"/>
      <c r="LPT267" s="183"/>
      <c r="LPU267" s="183"/>
      <c r="LPV267" s="183"/>
      <c r="LPW267" s="183"/>
      <c r="LPX267" s="183"/>
      <c r="LPY267" s="183"/>
      <c r="LPZ267" s="183"/>
      <c r="LQA267" s="183"/>
      <c r="LQB267" s="183"/>
      <c r="LQC267" s="183"/>
      <c r="LQD267" s="183"/>
      <c r="LQE267" s="183"/>
      <c r="LQF267" s="183"/>
      <c r="LQG267" s="183"/>
      <c r="LQH267" s="183"/>
      <c r="LQI267" s="183"/>
      <c r="LQJ267" s="183"/>
      <c r="LQK267" s="183"/>
      <c r="LQL267" s="183"/>
      <c r="LQM267" s="183"/>
      <c r="LQN267" s="183"/>
      <c r="LQO267" s="183"/>
      <c r="LQP267" s="183"/>
      <c r="LQQ267" s="183"/>
      <c r="LQR267" s="183"/>
      <c r="LQS267" s="183"/>
      <c r="LQT267" s="183"/>
      <c r="LQU267" s="183"/>
      <c r="LQV267" s="183"/>
      <c r="LQW267" s="183"/>
      <c r="LQX267" s="183"/>
      <c r="LQY267" s="183"/>
      <c r="LQZ267" s="183"/>
      <c r="LRA267" s="183"/>
      <c r="LRB267" s="183"/>
      <c r="LRC267" s="183"/>
      <c r="LRD267" s="183"/>
      <c r="LRE267" s="183"/>
      <c r="LRF267" s="183"/>
      <c r="LRG267" s="183"/>
      <c r="LRH267" s="183"/>
      <c r="LRI267" s="183"/>
      <c r="LRJ267" s="183"/>
      <c r="LRK267" s="183"/>
      <c r="LRL267" s="183"/>
      <c r="LRM267" s="183"/>
      <c r="LRN267" s="183"/>
      <c r="LRO267" s="183"/>
      <c r="LRP267" s="183"/>
      <c r="LRQ267" s="183"/>
      <c r="LRR267" s="183"/>
      <c r="LRS267" s="183"/>
      <c r="LRT267" s="183"/>
      <c r="LRU267" s="183"/>
      <c r="LRV267" s="183"/>
      <c r="LRW267" s="183"/>
      <c r="LRX267" s="183"/>
      <c r="LRY267" s="183"/>
      <c r="LRZ267" s="183"/>
      <c r="LSA267" s="183"/>
      <c r="LSB267" s="183"/>
      <c r="LSC267" s="183"/>
      <c r="LSD267" s="183"/>
      <c r="LSE267" s="183"/>
      <c r="LSF267" s="183"/>
      <c r="LSG267" s="183"/>
      <c r="LSH267" s="183"/>
      <c r="LSI267" s="183"/>
      <c r="LSJ267" s="183"/>
      <c r="LSK267" s="183"/>
      <c r="LSL267" s="183"/>
      <c r="LSM267" s="183"/>
      <c r="LSN267" s="183"/>
      <c r="LSO267" s="183"/>
      <c r="LSP267" s="183"/>
      <c r="LSQ267" s="183"/>
      <c r="LSR267" s="183"/>
      <c r="LSS267" s="183"/>
      <c r="LST267" s="183"/>
      <c r="LSU267" s="183"/>
      <c r="LSV267" s="183"/>
      <c r="LSW267" s="183"/>
      <c r="LSX267" s="183"/>
      <c r="LSY267" s="183"/>
      <c r="LSZ267" s="183"/>
      <c r="LTA267" s="183"/>
      <c r="LTB267" s="183"/>
      <c r="LTC267" s="183"/>
      <c r="LTD267" s="183"/>
      <c r="LTE267" s="183"/>
      <c r="LTF267" s="183"/>
      <c r="LTG267" s="183"/>
      <c r="LTH267" s="183"/>
      <c r="LTI267" s="183"/>
      <c r="LTJ267" s="183"/>
      <c r="LTK267" s="183"/>
      <c r="LTL267" s="183"/>
      <c r="LTM267" s="183"/>
      <c r="LTN267" s="183"/>
      <c r="LTO267" s="183"/>
      <c r="LTP267" s="183"/>
      <c r="LTQ267" s="183"/>
      <c r="LTR267" s="183"/>
      <c r="LTS267" s="183"/>
      <c r="LTT267" s="183"/>
      <c r="LTU267" s="183"/>
      <c r="LTV267" s="183"/>
      <c r="LTW267" s="183"/>
      <c r="LTX267" s="183"/>
      <c r="LTY267" s="183"/>
      <c r="LTZ267" s="183"/>
      <c r="LUA267" s="183"/>
      <c r="LUB267" s="183"/>
      <c r="LUC267" s="183"/>
      <c r="LUD267" s="183"/>
      <c r="LUE267" s="183"/>
      <c r="LUF267" s="183"/>
      <c r="LUG267" s="183"/>
      <c r="LUH267" s="183"/>
      <c r="LUI267" s="183"/>
      <c r="LUJ267" s="183"/>
      <c r="LUK267" s="183"/>
      <c r="LUL267" s="183"/>
      <c r="LUM267" s="183"/>
      <c r="LUN267" s="183"/>
      <c r="LUO267" s="183"/>
      <c r="LUP267" s="183"/>
      <c r="LUQ267" s="183"/>
      <c r="LUR267" s="183"/>
      <c r="LUS267" s="183"/>
      <c r="LUT267" s="183"/>
      <c r="LUU267" s="183"/>
      <c r="LUV267" s="183"/>
      <c r="LUW267" s="183"/>
      <c r="LUX267" s="183"/>
      <c r="LUY267" s="183"/>
      <c r="LUZ267" s="183"/>
      <c r="LVA267" s="183"/>
      <c r="LVB267" s="183"/>
      <c r="LVC267" s="183"/>
      <c r="LVD267" s="183"/>
      <c r="LVE267" s="183"/>
      <c r="LVF267" s="183"/>
      <c r="LVG267" s="183"/>
      <c r="LVH267" s="183"/>
      <c r="LVI267" s="183"/>
      <c r="LVJ267" s="183"/>
      <c r="LVK267" s="183"/>
      <c r="LVL267" s="183"/>
      <c r="LVM267" s="183"/>
      <c r="LVN267" s="183"/>
      <c r="LVO267" s="183"/>
      <c r="LVP267" s="183"/>
      <c r="LVQ267" s="183"/>
      <c r="LVR267" s="183"/>
      <c r="LVS267" s="183"/>
      <c r="LVT267" s="183"/>
      <c r="LVU267" s="183"/>
      <c r="LVV267" s="183"/>
      <c r="LVW267" s="183"/>
      <c r="LVX267" s="183"/>
      <c r="LVY267" s="183"/>
      <c r="LVZ267" s="183"/>
      <c r="LWA267" s="183"/>
      <c r="LWB267" s="183"/>
      <c r="LWC267" s="183"/>
      <c r="LWD267" s="183"/>
      <c r="LWE267" s="183"/>
      <c r="LWF267" s="183"/>
      <c r="LWG267" s="183"/>
      <c r="LWH267" s="183"/>
      <c r="LWI267" s="183"/>
      <c r="LWJ267" s="183"/>
      <c r="LWK267" s="183"/>
      <c r="LWL267" s="183"/>
      <c r="LWM267" s="183"/>
      <c r="LWN267" s="183"/>
      <c r="LWO267" s="183"/>
      <c r="LWP267" s="183"/>
      <c r="LWQ267" s="183"/>
      <c r="LWR267" s="183"/>
      <c r="LWS267" s="183"/>
      <c r="LWT267" s="183"/>
      <c r="LWU267" s="183"/>
      <c r="LWV267" s="183"/>
      <c r="LWW267" s="183"/>
      <c r="LWX267" s="183"/>
      <c r="LWY267" s="183"/>
      <c r="LWZ267" s="183"/>
      <c r="LXA267" s="183"/>
      <c r="LXB267" s="183"/>
      <c r="LXC267" s="183"/>
      <c r="LXD267" s="183"/>
      <c r="LXE267" s="183"/>
      <c r="LXF267" s="183"/>
      <c r="LXG267" s="183"/>
      <c r="LXH267" s="183"/>
      <c r="LXI267" s="183"/>
      <c r="LXJ267" s="183"/>
      <c r="LXK267" s="183"/>
      <c r="LXL267" s="183"/>
      <c r="LXM267" s="183"/>
      <c r="LXN267" s="183"/>
      <c r="LXO267" s="183"/>
      <c r="LXP267" s="183"/>
      <c r="LXQ267" s="183"/>
      <c r="LXR267" s="183"/>
      <c r="LXS267" s="183"/>
      <c r="LXT267" s="183"/>
      <c r="LXU267" s="183"/>
      <c r="LXV267" s="183"/>
      <c r="LXW267" s="183"/>
      <c r="LXX267" s="183"/>
      <c r="LXY267" s="183"/>
      <c r="LXZ267" s="183"/>
      <c r="LYA267" s="183"/>
      <c r="LYB267" s="183"/>
      <c r="LYC267" s="183"/>
      <c r="LYD267" s="183"/>
      <c r="LYE267" s="183"/>
      <c r="LYF267" s="183"/>
      <c r="LYG267" s="183"/>
      <c r="LYH267" s="183"/>
      <c r="LYI267" s="183"/>
      <c r="LYJ267" s="183"/>
      <c r="LYK267" s="183"/>
      <c r="LYL267" s="183"/>
      <c r="LYM267" s="183"/>
      <c r="LYN267" s="183"/>
      <c r="LYO267" s="183"/>
      <c r="LYP267" s="183"/>
      <c r="LYQ267" s="183"/>
      <c r="LYR267" s="183"/>
      <c r="LYS267" s="183"/>
      <c r="LYT267" s="183"/>
      <c r="LYU267" s="183"/>
      <c r="LYV267" s="183"/>
      <c r="LYW267" s="183"/>
      <c r="LYX267" s="183"/>
      <c r="LYY267" s="183"/>
      <c r="LYZ267" s="183"/>
      <c r="LZA267" s="183"/>
      <c r="LZB267" s="183"/>
      <c r="LZC267" s="183"/>
      <c r="LZD267" s="183"/>
      <c r="LZE267" s="183"/>
      <c r="LZF267" s="183"/>
      <c r="LZG267" s="183"/>
      <c r="LZH267" s="183"/>
      <c r="LZI267" s="183"/>
      <c r="LZJ267" s="183"/>
      <c r="LZK267" s="183"/>
      <c r="LZL267" s="183"/>
      <c r="LZM267" s="183"/>
      <c r="LZN267" s="183"/>
      <c r="LZO267" s="183"/>
      <c r="LZP267" s="183"/>
      <c r="LZQ267" s="183"/>
      <c r="LZR267" s="183"/>
      <c r="LZS267" s="183"/>
      <c r="LZT267" s="183"/>
      <c r="LZU267" s="183"/>
      <c r="LZV267" s="183"/>
      <c r="LZW267" s="183"/>
      <c r="LZX267" s="183"/>
      <c r="LZY267" s="183"/>
      <c r="LZZ267" s="183"/>
      <c r="MAA267" s="183"/>
      <c r="MAB267" s="183"/>
      <c r="MAC267" s="183"/>
      <c r="MAD267" s="183"/>
      <c r="MAE267" s="183"/>
      <c r="MAF267" s="183"/>
      <c r="MAG267" s="183"/>
      <c r="MAH267" s="183"/>
      <c r="MAI267" s="183"/>
      <c r="MAJ267" s="183"/>
      <c r="MAK267" s="183"/>
      <c r="MAL267" s="183"/>
      <c r="MAM267" s="183"/>
      <c r="MAN267" s="183"/>
      <c r="MAO267" s="183"/>
      <c r="MAP267" s="183"/>
      <c r="MAQ267" s="183"/>
      <c r="MAR267" s="183"/>
      <c r="MAS267" s="183"/>
      <c r="MAT267" s="183"/>
      <c r="MAU267" s="183"/>
      <c r="MAV267" s="183"/>
      <c r="MAW267" s="183"/>
      <c r="MAX267" s="183"/>
      <c r="MAY267" s="183"/>
      <c r="MAZ267" s="183"/>
      <c r="MBA267" s="183"/>
      <c r="MBB267" s="183"/>
      <c r="MBC267" s="183"/>
      <c r="MBD267" s="183"/>
      <c r="MBE267" s="183"/>
      <c r="MBF267" s="183"/>
      <c r="MBG267" s="183"/>
      <c r="MBH267" s="183"/>
      <c r="MBI267" s="183"/>
      <c r="MBJ267" s="183"/>
      <c r="MBK267" s="183"/>
      <c r="MBL267" s="183"/>
      <c r="MBM267" s="183"/>
      <c r="MBN267" s="183"/>
      <c r="MBO267" s="183"/>
      <c r="MBP267" s="183"/>
      <c r="MBQ267" s="183"/>
      <c r="MBR267" s="183"/>
      <c r="MBS267" s="183"/>
      <c r="MBT267" s="183"/>
      <c r="MBU267" s="183"/>
      <c r="MBV267" s="183"/>
      <c r="MBW267" s="183"/>
      <c r="MBX267" s="183"/>
      <c r="MBY267" s="183"/>
      <c r="MBZ267" s="183"/>
      <c r="MCA267" s="183"/>
      <c r="MCB267" s="183"/>
      <c r="MCC267" s="183"/>
      <c r="MCD267" s="183"/>
      <c r="MCE267" s="183"/>
      <c r="MCF267" s="183"/>
      <c r="MCG267" s="183"/>
      <c r="MCH267" s="183"/>
      <c r="MCI267" s="183"/>
      <c r="MCJ267" s="183"/>
      <c r="MCK267" s="183"/>
      <c r="MCL267" s="183"/>
      <c r="MCM267" s="183"/>
      <c r="MCN267" s="183"/>
      <c r="MCO267" s="183"/>
      <c r="MCP267" s="183"/>
      <c r="MCQ267" s="183"/>
      <c r="MCR267" s="183"/>
      <c r="MCS267" s="183"/>
      <c r="MCT267" s="183"/>
      <c r="MCU267" s="183"/>
      <c r="MCV267" s="183"/>
      <c r="MCW267" s="183"/>
      <c r="MCX267" s="183"/>
      <c r="MCY267" s="183"/>
      <c r="MCZ267" s="183"/>
      <c r="MDA267" s="183"/>
      <c r="MDB267" s="183"/>
      <c r="MDC267" s="183"/>
      <c r="MDD267" s="183"/>
      <c r="MDE267" s="183"/>
      <c r="MDF267" s="183"/>
      <c r="MDG267" s="183"/>
      <c r="MDH267" s="183"/>
      <c r="MDI267" s="183"/>
      <c r="MDJ267" s="183"/>
      <c r="MDK267" s="183"/>
      <c r="MDL267" s="183"/>
      <c r="MDM267" s="183"/>
      <c r="MDN267" s="183"/>
      <c r="MDO267" s="183"/>
      <c r="MDP267" s="183"/>
      <c r="MDQ267" s="183"/>
      <c r="MDR267" s="183"/>
      <c r="MDS267" s="183"/>
      <c r="MDT267" s="183"/>
      <c r="MDU267" s="183"/>
      <c r="MDV267" s="183"/>
      <c r="MDW267" s="183"/>
      <c r="MDX267" s="183"/>
      <c r="MDY267" s="183"/>
      <c r="MDZ267" s="183"/>
      <c r="MEA267" s="183"/>
      <c r="MEB267" s="183"/>
      <c r="MEC267" s="183"/>
      <c r="MED267" s="183"/>
      <c r="MEE267" s="183"/>
      <c r="MEF267" s="183"/>
      <c r="MEG267" s="183"/>
      <c r="MEH267" s="183"/>
      <c r="MEI267" s="183"/>
      <c r="MEJ267" s="183"/>
      <c r="MEK267" s="183"/>
      <c r="MEL267" s="183"/>
      <c r="MEM267" s="183"/>
      <c r="MEN267" s="183"/>
      <c r="MEO267" s="183"/>
      <c r="MEP267" s="183"/>
      <c r="MEQ267" s="183"/>
      <c r="MER267" s="183"/>
      <c r="MES267" s="183"/>
      <c r="MET267" s="183"/>
      <c r="MEU267" s="183"/>
      <c r="MEV267" s="183"/>
      <c r="MEW267" s="183"/>
      <c r="MEX267" s="183"/>
      <c r="MEY267" s="183"/>
      <c r="MEZ267" s="183"/>
      <c r="MFA267" s="183"/>
      <c r="MFB267" s="183"/>
      <c r="MFC267" s="183"/>
      <c r="MFD267" s="183"/>
      <c r="MFE267" s="183"/>
      <c r="MFF267" s="183"/>
      <c r="MFG267" s="183"/>
      <c r="MFH267" s="183"/>
      <c r="MFI267" s="183"/>
      <c r="MFJ267" s="183"/>
      <c r="MFK267" s="183"/>
      <c r="MFL267" s="183"/>
      <c r="MFM267" s="183"/>
      <c r="MFN267" s="183"/>
      <c r="MFO267" s="183"/>
      <c r="MFP267" s="183"/>
      <c r="MFQ267" s="183"/>
      <c r="MFR267" s="183"/>
      <c r="MFS267" s="183"/>
      <c r="MFT267" s="183"/>
      <c r="MFU267" s="183"/>
      <c r="MFV267" s="183"/>
      <c r="MFW267" s="183"/>
      <c r="MFX267" s="183"/>
      <c r="MFY267" s="183"/>
      <c r="MFZ267" s="183"/>
      <c r="MGA267" s="183"/>
      <c r="MGB267" s="183"/>
      <c r="MGC267" s="183"/>
      <c r="MGD267" s="183"/>
      <c r="MGE267" s="183"/>
      <c r="MGF267" s="183"/>
      <c r="MGG267" s="183"/>
      <c r="MGH267" s="183"/>
      <c r="MGI267" s="183"/>
      <c r="MGJ267" s="183"/>
      <c r="MGK267" s="183"/>
      <c r="MGL267" s="183"/>
      <c r="MGM267" s="183"/>
      <c r="MGN267" s="183"/>
      <c r="MGO267" s="183"/>
      <c r="MGP267" s="183"/>
      <c r="MGQ267" s="183"/>
      <c r="MGR267" s="183"/>
      <c r="MGS267" s="183"/>
      <c r="MGT267" s="183"/>
      <c r="MGU267" s="183"/>
      <c r="MGV267" s="183"/>
      <c r="MGW267" s="183"/>
      <c r="MGX267" s="183"/>
      <c r="MGY267" s="183"/>
      <c r="MGZ267" s="183"/>
      <c r="MHA267" s="183"/>
      <c r="MHB267" s="183"/>
      <c r="MHC267" s="183"/>
      <c r="MHD267" s="183"/>
      <c r="MHE267" s="183"/>
      <c r="MHF267" s="183"/>
      <c r="MHG267" s="183"/>
      <c r="MHH267" s="183"/>
      <c r="MHI267" s="183"/>
      <c r="MHJ267" s="183"/>
      <c r="MHK267" s="183"/>
      <c r="MHL267" s="183"/>
      <c r="MHM267" s="183"/>
      <c r="MHN267" s="183"/>
      <c r="MHO267" s="183"/>
      <c r="MHP267" s="183"/>
      <c r="MHQ267" s="183"/>
      <c r="MHR267" s="183"/>
      <c r="MHS267" s="183"/>
      <c r="MHT267" s="183"/>
      <c r="MHU267" s="183"/>
      <c r="MHV267" s="183"/>
      <c r="MHW267" s="183"/>
      <c r="MHX267" s="183"/>
      <c r="MHY267" s="183"/>
      <c r="MHZ267" s="183"/>
      <c r="MIA267" s="183"/>
      <c r="MIB267" s="183"/>
      <c r="MIC267" s="183"/>
      <c r="MID267" s="183"/>
      <c r="MIE267" s="183"/>
      <c r="MIF267" s="183"/>
      <c r="MIG267" s="183"/>
      <c r="MIH267" s="183"/>
      <c r="MII267" s="183"/>
      <c r="MIJ267" s="183"/>
      <c r="MIK267" s="183"/>
      <c r="MIL267" s="183"/>
      <c r="MIM267" s="183"/>
      <c r="MIN267" s="183"/>
      <c r="MIO267" s="183"/>
      <c r="MIP267" s="183"/>
      <c r="MIQ267" s="183"/>
      <c r="MIR267" s="183"/>
      <c r="MIS267" s="183"/>
      <c r="MIT267" s="183"/>
      <c r="MIU267" s="183"/>
      <c r="MIV267" s="183"/>
      <c r="MIW267" s="183"/>
      <c r="MIX267" s="183"/>
      <c r="MIY267" s="183"/>
      <c r="MIZ267" s="183"/>
      <c r="MJA267" s="183"/>
      <c r="MJB267" s="183"/>
      <c r="MJC267" s="183"/>
      <c r="MJD267" s="183"/>
      <c r="MJE267" s="183"/>
      <c r="MJF267" s="183"/>
      <c r="MJG267" s="183"/>
      <c r="MJH267" s="183"/>
      <c r="MJI267" s="183"/>
      <c r="MJJ267" s="183"/>
      <c r="MJK267" s="183"/>
      <c r="MJL267" s="183"/>
      <c r="MJM267" s="183"/>
      <c r="MJN267" s="183"/>
      <c r="MJO267" s="183"/>
      <c r="MJP267" s="183"/>
      <c r="MJQ267" s="183"/>
      <c r="MJR267" s="183"/>
      <c r="MJS267" s="183"/>
      <c r="MJT267" s="183"/>
      <c r="MJU267" s="183"/>
      <c r="MJV267" s="183"/>
      <c r="MJW267" s="183"/>
      <c r="MJX267" s="183"/>
      <c r="MJY267" s="183"/>
      <c r="MJZ267" s="183"/>
      <c r="MKA267" s="183"/>
      <c r="MKB267" s="183"/>
      <c r="MKC267" s="183"/>
      <c r="MKD267" s="183"/>
      <c r="MKE267" s="183"/>
      <c r="MKF267" s="183"/>
      <c r="MKG267" s="183"/>
      <c r="MKH267" s="183"/>
      <c r="MKI267" s="183"/>
      <c r="MKJ267" s="183"/>
      <c r="MKK267" s="183"/>
      <c r="MKL267" s="183"/>
      <c r="MKM267" s="183"/>
      <c r="MKN267" s="183"/>
      <c r="MKO267" s="183"/>
      <c r="MKP267" s="183"/>
      <c r="MKQ267" s="183"/>
      <c r="MKR267" s="183"/>
      <c r="MKS267" s="183"/>
      <c r="MKT267" s="183"/>
      <c r="MKU267" s="183"/>
      <c r="MKV267" s="183"/>
      <c r="MKW267" s="183"/>
      <c r="MKX267" s="183"/>
      <c r="MKY267" s="183"/>
      <c r="MKZ267" s="183"/>
      <c r="MLA267" s="183"/>
      <c r="MLB267" s="183"/>
      <c r="MLC267" s="183"/>
      <c r="MLD267" s="183"/>
      <c r="MLE267" s="183"/>
      <c r="MLF267" s="183"/>
      <c r="MLG267" s="183"/>
      <c r="MLH267" s="183"/>
      <c r="MLI267" s="183"/>
      <c r="MLJ267" s="183"/>
      <c r="MLK267" s="183"/>
      <c r="MLL267" s="183"/>
      <c r="MLM267" s="183"/>
      <c r="MLN267" s="183"/>
      <c r="MLO267" s="183"/>
      <c r="MLP267" s="183"/>
      <c r="MLQ267" s="183"/>
      <c r="MLR267" s="183"/>
      <c r="MLS267" s="183"/>
      <c r="MLT267" s="183"/>
      <c r="MLU267" s="183"/>
      <c r="MLV267" s="183"/>
      <c r="MLW267" s="183"/>
      <c r="MLX267" s="183"/>
      <c r="MLY267" s="183"/>
      <c r="MLZ267" s="183"/>
      <c r="MMA267" s="183"/>
      <c r="MMB267" s="183"/>
      <c r="MMC267" s="183"/>
      <c r="MMD267" s="183"/>
      <c r="MME267" s="183"/>
      <c r="MMF267" s="183"/>
      <c r="MMG267" s="183"/>
      <c r="MMH267" s="183"/>
      <c r="MMI267" s="183"/>
      <c r="MMJ267" s="183"/>
      <c r="MMK267" s="183"/>
      <c r="MML267" s="183"/>
      <c r="MMM267" s="183"/>
      <c r="MMN267" s="183"/>
      <c r="MMO267" s="183"/>
      <c r="MMP267" s="183"/>
      <c r="MMQ267" s="183"/>
      <c r="MMR267" s="183"/>
      <c r="MMS267" s="183"/>
      <c r="MMT267" s="183"/>
      <c r="MMU267" s="183"/>
      <c r="MMV267" s="183"/>
      <c r="MMW267" s="183"/>
      <c r="MMX267" s="183"/>
      <c r="MMY267" s="183"/>
      <c r="MMZ267" s="183"/>
      <c r="MNA267" s="183"/>
      <c r="MNB267" s="183"/>
      <c r="MNC267" s="183"/>
      <c r="MND267" s="183"/>
      <c r="MNE267" s="183"/>
      <c r="MNF267" s="183"/>
      <c r="MNG267" s="183"/>
      <c r="MNH267" s="183"/>
      <c r="MNI267" s="183"/>
      <c r="MNJ267" s="183"/>
      <c r="MNK267" s="183"/>
      <c r="MNL267" s="183"/>
      <c r="MNM267" s="183"/>
      <c r="MNN267" s="183"/>
      <c r="MNO267" s="183"/>
      <c r="MNP267" s="183"/>
      <c r="MNQ267" s="183"/>
      <c r="MNR267" s="183"/>
      <c r="MNS267" s="183"/>
      <c r="MNT267" s="183"/>
      <c r="MNU267" s="183"/>
      <c r="MNV267" s="183"/>
      <c r="MNW267" s="183"/>
      <c r="MNX267" s="183"/>
      <c r="MNY267" s="183"/>
      <c r="MNZ267" s="183"/>
      <c r="MOA267" s="183"/>
      <c r="MOB267" s="183"/>
      <c r="MOC267" s="183"/>
      <c r="MOD267" s="183"/>
      <c r="MOE267" s="183"/>
      <c r="MOF267" s="183"/>
      <c r="MOG267" s="183"/>
      <c r="MOH267" s="183"/>
      <c r="MOI267" s="183"/>
      <c r="MOJ267" s="183"/>
      <c r="MOK267" s="183"/>
      <c r="MOL267" s="183"/>
      <c r="MOM267" s="183"/>
      <c r="MON267" s="183"/>
      <c r="MOO267" s="183"/>
      <c r="MOP267" s="183"/>
      <c r="MOQ267" s="183"/>
      <c r="MOR267" s="183"/>
      <c r="MOS267" s="183"/>
      <c r="MOT267" s="183"/>
      <c r="MOU267" s="183"/>
      <c r="MOV267" s="183"/>
      <c r="MOW267" s="183"/>
      <c r="MOX267" s="183"/>
      <c r="MOY267" s="183"/>
      <c r="MOZ267" s="183"/>
      <c r="MPA267" s="183"/>
      <c r="MPB267" s="183"/>
      <c r="MPC267" s="183"/>
      <c r="MPD267" s="183"/>
      <c r="MPE267" s="183"/>
      <c r="MPF267" s="183"/>
      <c r="MPG267" s="183"/>
      <c r="MPH267" s="183"/>
      <c r="MPI267" s="183"/>
      <c r="MPJ267" s="183"/>
      <c r="MPK267" s="183"/>
      <c r="MPL267" s="183"/>
      <c r="MPM267" s="183"/>
      <c r="MPN267" s="183"/>
      <c r="MPO267" s="183"/>
      <c r="MPP267" s="183"/>
      <c r="MPQ267" s="183"/>
      <c r="MPR267" s="183"/>
      <c r="MPS267" s="183"/>
      <c r="MPT267" s="183"/>
      <c r="MPU267" s="183"/>
      <c r="MPV267" s="183"/>
      <c r="MPW267" s="183"/>
      <c r="MPX267" s="183"/>
      <c r="MPY267" s="183"/>
      <c r="MPZ267" s="183"/>
      <c r="MQA267" s="183"/>
      <c r="MQB267" s="183"/>
      <c r="MQC267" s="183"/>
      <c r="MQD267" s="183"/>
      <c r="MQE267" s="183"/>
      <c r="MQF267" s="183"/>
      <c r="MQG267" s="183"/>
      <c r="MQH267" s="183"/>
      <c r="MQI267" s="183"/>
      <c r="MQJ267" s="183"/>
      <c r="MQK267" s="183"/>
      <c r="MQL267" s="183"/>
      <c r="MQM267" s="183"/>
      <c r="MQN267" s="183"/>
      <c r="MQO267" s="183"/>
      <c r="MQP267" s="183"/>
      <c r="MQQ267" s="183"/>
      <c r="MQR267" s="183"/>
      <c r="MQS267" s="183"/>
      <c r="MQT267" s="183"/>
      <c r="MQU267" s="183"/>
      <c r="MQV267" s="183"/>
      <c r="MQW267" s="183"/>
      <c r="MQX267" s="183"/>
      <c r="MQY267" s="183"/>
      <c r="MQZ267" s="183"/>
      <c r="MRA267" s="183"/>
      <c r="MRB267" s="183"/>
      <c r="MRC267" s="183"/>
      <c r="MRD267" s="183"/>
      <c r="MRE267" s="183"/>
      <c r="MRF267" s="183"/>
      <c r="MRG267" s="183"/>
      <c r="MRH267" s="183"/>
      <c r="MRI267" s="183"/>
      <c r="MRJ267" s="183"/>
      <c r="MRK267" s="183"/>
      <c r="MRL267" s="183"/>
      <c r="MRM267" s="183"/>
      <c r="MRN267" s="183"/>
      <c r="MRO267" s="183"/>
      <c r="MRP267" s="183"/>
      <c r="MRQ267" s="183"/>
      <c r="MRR267" s="183"/>
      <c r="MRS267" s="183"/>
      <c r="MRT267" s="183"/>
      <c r="MRU267" s="183"/>
      <c r="MRV267" s="183"/>
      <c r="MRW267" s="183"/>
      <c r="MRX267" s="183"/>
      <c r="MRY267" s="183"/>
      <c r="MRZ267" s="183"/>
      <c r="MSA267" s="183"/>
      <c r="MSB267" s="183"/>
      <c r="MSC267" s="183"/>
      <c r="MSD267" s="183"/>
      <c r="MSE267" s="183"/>
      <c r="MSF267" s="183"/>
      <c r="MSG267" s="183"/>
      <c r="MSH267" s="183"/>
      <c r="MSI267" s="183"/>
      <c r="MSJ267" s="183"/>
      <c r="MSK267" s="183"/>
      <c r="MSL267" s="183"/>
      <c r="MSM267" s="183"/>
      <c r="MSN267" s="183"/>
      <c r="MSO267" s="183"/>
      <c r="MSP267" s="183"/>
      <c r="MSQ267" s="183"/>
      <c r="MSR267" s="183"/>
      <c r="MSS267" s="183"/>
      <c r="MST267" s="183"/>
      <c r="MSU267" s="183"/>
      <c r="MSV267" s="183"/>
      <c r="MSW267" s="183"/>
      <c r="MSX267" s="183"/>
      <c r="MSY267" s="183"/>
      <c r="MSZ267" s="183"/>
      <c r="MTA267" s="183"/>
      <c r="MTB267" s="183"/>
      <c r="MTC267" s="183"/>
      <c r="MTD267" s="183"/>
      <c r="MTE267" s="183"/>
      <c r="MTF267" s="183"/>
      <c r="MTG267" s="183"/>
      <c r="MTH267" s="183"/>
      <c r="MTI267" s="183"/>
      <c r="MTJ267" s="183"/>
      <c r="MTK267" s="183"/>
      <c r="MTL267" s="183"/>
      <c r="MTM267" s="183"/>
      <c r="MTN267" s="183"/>
      <c r="MTO267" s="183"/>
      <c r="MTP267" s="183"/>
      <c r="MTQ267" s="183"/>
      <c r="MTR267" s="183"/>
      <c r="MTS267" s="183"/>
      <c r="MTT267" s="183"/>
      <c r="MTU267" s="183"/>
      <c r="MTV267" s="183"/>
      <c r="MTW267" s="183"/>
      <c r="MTX267" s="183"/>
      <c r="MTY267" s="183"/>
      <c r="MTZ267" s="183"/>
      <c r="MUA267" s="183"/>
      <c r="MUB267" s="183"/>
      <c r="MUC267" s="183"/>
      <c r="MUD267" s="183"/>
      <c r="MUE267" s="183"/>
      <c r="MUF267" s="183"/>
      <c r="MUG267" s="183"/>
      <c r="MUH267" s="183"/>
      <c r="MUI267" s="183"/>
      <c r="MUJ267" s="183"/>
      <c r="MUK267" s="183"/>
      <c r="MUL267" s="183"/>
      <c r="MUM267" s="183"/>
      <c r="MUN267" s="183"/>
      <c r="MUO267" s="183"/>
      <c r="MUP267" s="183"/>
      <c r="MUQ267" s="183"/>
      <c r="MUR267" s="183"/>
      <c r="MUS267" s="183"/>
      <c r="MUT267" s="183"/>
      <c r="MUU267" s="183"/>
      <c r="MUV267" s="183"/>
      <c r="MUW267" s="183"/>
      <c r="MUX267" s="183"/>
      <c r="MUY267" s="183"/>
      <c r="MUZ267" s="183"/>
      <c r="MVA267" s="183"/>
      <c r="MVB267" s="183"/>
      <c r="MVC267" s="183"/>
      <c r="MVD267" s="183"/>
      <c r="MVE267" s="183"/>
      <c r="MVF267" s="183"/>
      <c r="MVG267" s="183"/>
      <c r="MVH267" s="183"/>
      <c r="MVI267" s="183"/>
      <c r="MVJ267" s="183"/>
      <c r="MVK267" s="183"/>
      <c r="MVL267" s="183"/>
      <c r="MVM267" s="183"/>
      <c r="MVN267" s="183"/>
      <c r="MVO267" s="183"/>
      <c r="MVP267" s="183"/>
      <c r="MVQ267" s="183"/>
      <c r="MVR267" s="183"/>
      <c r="MVS267" s="183"/>
      <c r="MVT267" s="183"/>
      <c r="MVU267" s="183"/>
      <c r="MVV267" s="183"/>
      <c r="MVW267" s="183"/>
      <c r="MVX267" s="183"/>
      <c r="MVY267" s="183"/>
      <c r="MVZ267" s="183"/>
      <c r="MWA267" s="183"/>
      <c r="MWB267" s="183"/>
      <c r="MWC267" s="183"/>
      <c r="MWD267" s="183"/>
      <c r="MWE267" s="183"/>
      <c r="MWF267" s="183"/>
      <c r="MWG267" s="183"/>
      <c r="MWH267" s="183"/>
      <c r="MWI267" s="183"/>
      <c r="MWJ267" s="183"/>
      <c r="MWK267" s="183"/>
      <c r="MWL267" s="183"/>
      <c r="MWM267" s="183"/>
      <c r="MWN267" s="183"/>
      <c r="MWO267" s="183"/>
      <c r="MWP267" s="183"/>
      <c r="MWQ267" s="183"/>
      <c r="MWR267" s="183"/>
      <c r="MWS267" s="183"/>
      <c r="MWT267" s="183"/>
      <c r="MWU267" s="183"/>
      <c r="MWV267" s="183"/>
      <c r="MWW267" s="183"/>
      <c r="MWX267" s="183"/>
      <c r="MWY267" s="183"/>
      <c r="MWZ267" s="183"/>
      <c r="MXA267" s="183"/>
      <c r="MXB267" s="183"/>
      <c r="MXC267" s="183"/>
      <c r="MXD267" s="183"/>
      <c r="MXE267" s="183"/>
      <c r="MXF267" s="183"/>
      <c r="MXG267" s="183"/>
      <c r="MXH267" s="183"/>
      <c r="MXI267" s="183"/>
      <c r="MXJ267" s="183"/>
      <c r="MXK267" s="183"/>
      <c r="MXL267" s="183"/>
      <c r="MXM267" s="183"/>
      <c r="MXN267" s="183"/>
      <c r="MXO267" s="183"/>
      <c r="MXP267" s="183"/>
      <c r="MXQ267" s="183"/>
      <c r="MXR267" s="183"/>
      <c r="MXS267" s="183"/>
      <c r="MXT267" s="183"/>
      <c r="MXU267" s="183"/>
      <c r="MXV267" s="183"/>
      <c r="MXW267" s="183"/>
      <c r="MXX267" s="183"/>
      <c r="MXY267" s="183"/>
      <c r="MXZ267" s="183"/>
      <c r="MYA267" s="183"/>
      <c r="MYB267" s="183"/>
      <c r="MYC267" s="183"/>
      <c r="MYD267" s="183"/>
      <c r="MYE267" s="183"/>
      <c r="MYF267" s="183"/>
      <c r="MYG267" s="183"/>
      <c r="MYH267" s="183"/>
      <c r="MYI267" s="183"/>
      <c r="MYJ267" s="183"/>
      <c r="MYK267" s="183"/>
      <c r="MYL267" s="183"/>
      <c r="MYM267" s="183"/>
      <c r="MYN267" s="183"/>
      <c r="MYO267" s="183"/>
      <c r="MYP267" s="183"/>
      <c r="MYQ267" s="183"/>
      <c r="MYR267" s="183"/>
      <c r="MYS267" s="183"/>
      <c r="MYT267" s="183"/>
      <c r="MYU267" s="183"/>
      <c r="MYV267" s="183"/>
      <c r="MYW267" s="183"/>
      <c r="MYX267" s="183"/>
      <c r="MYY267" s="183"/>
      <c r="MYZ267" s="183"/>
      <c r="MZA267" s="183"/>
      <c r="MZB267" s="183"/>
      <c r="MZC267" s="183"/>
      <c r="MZD267" s="183"/>
      <c r="MZE267" s="183"/>
      <c r="MZF267" s="183"/>
      <c r="MZG267" s="183"/>
      <c r="MZH267" s="183"/>
      <c r="MZI267" s="183"/>
      <c r="MZJ267" s="183"/>
      <c r="MZK267" s="183"/>
      <c r="MZL267" s="183"/>
      <c r="MZM267" s="183"/>
      <c r="MZN267" s="183"/>
      <c r="MZO267" s="183"/>
      <c r="MZP267" s="183"/>
      <c r="MZQ267" s="183"/>
      <c r="MZR267" s="183"/>
      <c r="MZS267" s="183"/>
      <c r="MZT267" s="183"/>
      <c r="MZU267" s="183"/>
      <c r="MZV267" s="183"/>
      <c r="MZW267" s="183"/>
      <c r="MZX267" s="183"/>
      <c r="MZY267" s="183"/>
      <c r="MZZ267" s="183"/>
      <c r="NAA267" s="183"/>
      <c r="NAB267" s="183"/>
      <c r="NAC267" s="183"/>
      <c r="NAD267" s="183"/>
      <c r="NAE267" s="183"/>
      <c r="NAF267" s="183"/>
      <c r="NAG267" s="183"/>
      <c r="NAH267" s="183"/>
      <c r="NAI267" s="183"/>
      <c r="NAJ267" s="183"/>
      <c r="NAK267" s="183"/>
      <c r="NAL267" s="183"/>
      <c r="NAM267" s="183"/>
      <c r="NAN267" s="183"/>
      <c r="NAO267" s="183"/>
      <c r="NAP267" s="183"/>
      <c r="NAQ267" s="183"/>
      <c r="NAR267" s="183"/>
      <c r="NAS267" s="183"/>
      <c r="NAT267" s="183"/>
      <c r="NAU267" s="183"/>
      <c r="NAV267" s="183"/>
      <c r="NAW267" s="183"/>
      <c r="NAX267" s="183"/>
      <c r="NAY267" s="183"/>
      <c r="NAZ267" s="183"/>
      <c r="NBA267" s="183"/>
      <c r="NBB267" s="183"/>
      <c r="NBC267" s="183"/>
      <c r="NBD267" s="183"/>
      <c r="NBE267" s="183"/>
      <c r="NBF267" s="183"/>
      <c r="NBG267" s="183"/>
      <c r="NBH267" s="183"/>
      <c r="NBI267" s="183"/>
      <c r="NBJ267" s="183"/>
      <c r="NBK267" s="183"/>
      <c r="NBL267" s="183"/>
      <c r="NBM267" s="183"/>
      <c r="NBN267" s="183"/>
      <c r="NBO267" s="183"/>
      <c r="NBP267" s="183"/>
      <c r="NBQ267" s="183"/>
      <c r="NBR267" s="183"/>
      <c r="NBS267" s="183"/>
      <c r="NBT267" s="183"/>
      <c r="NBU267" s="183"/>
      <c r="NBV267" s="183"/>
      <c r="NBW267" s="183"/>
      <c r="NBX267" s="183"/>
      <c r="NBY267" s="183"/>
      <c r="NBZ267" s="183"/>
      <c r="NCA267" s="183"/>
      <c r="NCB267" s="183"/>
      <c r="NCC267" s="183"/>
      <c r="NCD267" s="183"/>
      <c r="NCE267" s="183"/>
      <c r="NCF267" s="183"/>
      <c r="NCG267" s="183"/>
      <c r="NCH267" s="183"/>
      <c r="NCI267" s="183"/>
      <c r="NCJ267" s="183"/>
      <c r="NCK267" s="183"/>
      <c r="NCL267" s="183"/>
      <c r="NCM267" s="183"/>
      <c r="NCN267" s="183"/>
      <c r="NCO267" s="183"/>
      <c r="NCP267" s="183"/>
      <c r="NCQ267" s="183"/>
      <c r="NCR267" s="183"/>
      <c r="NCS267" s="183"/>
      <c r="NCT267" s="183"/>
      <c r="NCU267" s="183"/>
      <c r="NCV267" s="183"/>
      <c r="NCW267" s="183"/>
      <c r="NCX267" s="183"/>
      <c r="NCY267" s="183"/>
      <c r="NCZ267" s="183"/>
      <c r="NDA267" s="183"/>
      <c r="NDB267" s="183"/>
      <c r="NDC267" s="183"/>
      <c r="NDD267" s="183"/>
      <c r="NDE267" s="183"/>
      <c r="NDF267" s="183"/>
      <c r="NDG267" s="183"/>
      <c r="NDH267" s="183"/>
      <c r="NDI267" s="183"/>
      <c r="NDJ267" s="183"/>
      <c r="NDK267" s="183"/>
      <c r="NDL267" s="183"/>
      <c r="NDM267" s="183"/>
      <c r="NDN267" s="183"/>
      <c r="NDO267" s="183"/>
      <c r="NDP267" s="183"/>
      <c r="NDQ267" s="183"/>
      <c r="NDR267" s="183"/>
      <c r="NDS267" s="183"/>
      <c r="NDT267" s="183"/>
      <c r="NDU267" s="183"/>
      <c r="NDV267" s="183"/>
      <c r="NDW267" s="183"/>
      <c r="NDX267" s="183"/>
      <c r="NDY267" s="183"/>
      <c r="NDZ267" s="183"/>
      <c r="NEA267" s="183"/>
      <c r="NEB267" s="183"/>
      <c r="NEC267" s="183"/>
      <c r="NED267" s="183"/>
      <c r="NEE267" s="183"/>
      <c r="NEF267" s="183"/>
      <c r="NEG267" s="183"/>
      <c r="NEH267" s="183"/>
      <c r="NEI267" s="183"/>
      <c r="NEJ267" s="183"/>
      <c r="NEK267" s="183"/>
      <c r="NEL267" s="183"/>
      <c r="NEM267" s="183"/>
      <c r="NEN267" s="183"/>
      <c r="NEO267" s="183"/>
      <c r="NEP267" s="183"/>
      <c r="NEQ267" s="183"/>
      <c r="NER267" s="183"/>
      <c r="NES267" s="183"/>
      <c r="NET267" s="183"/>
      <c r="NEU267" s="183"/>
      <c r="NEV267" s="183"/>
      <c r="NEW267" s="183"/>
      <c r="NEX267" s="183"/>
      <c r="NEY267" s="183"/>
      <c r="NEZ267" s="183"/>
      <c r="NFA267" s="183"/>
      <c r="NFB267" s="183"/>
      <c r="NFC267" s="183"/>
      <c r="NFD267" s="183"/>
      <c r="NFE267" s="183"/>
      <c r="NFF267" s="183"/>
      <c r="NFG267" s="183"/>
      <c r="NFH267" s="183"/>
      <c r="NFI267" s="183"/>
      <c r="NFJ267" s="183"/>
      <c r="NFK267" s="183"/>
      <c r="NFL267" s="183"/>
      <c r="NFM267" s="183"/>
      <c r="NFN267" s="183"/>
      <c r="NFO267" s="183"/>
      <c r="NFP267" s="183"/>
      <c r="NFQ267" s="183"/>
      <c r="NFR267" s="183"/>
      <c r="NFS267" s="183"/>
      <c r="NFT267" s="183"/>
      <c r="NFU267" s="183"/>
      <c r="NFV267" s="183"/>
      <c r="NFW267" s="183"/>
      <c r="NFX267" s="183"/>
      <c r="NFY267" s="183"/>
      <c r="NFZ267" s="183"/>
      <c r="NGA267" s="183"/>
      <c r="NGB267" s="183"/>
      <c r="NGC267" s="183"/>
      <c r="NGD267" s="183"/>
      <c r="NGE267" s="183"/>
      <c r="NGF267" s="183"/>
      <c r="NGG267" s="183"/>
      <c r="NGH267" s="183"/>
      <c r="NGI267" s="183"/>
      <c r="NGJ267" s="183"/>
      <c r="NGK267" s="183"/>
      <c r="NGL267" s="183"/>
      <c r="NGM267" s="183"/>
      <c r="NGN267" s="183"/>
      <c r="NGO267" s="183"/>
      <c r="NGP267" s="183"/>
      <c r="NGQ267" s="183"/>
      <c r="NGR267" s="183"/>
      <c r="NGS267" s="183"/>
      <c r="NGT267" s="183"/>
      <c r="NGU267" s="183"/>
      <c r="NGV267" s="183"/>
      <c r="NGW267" s="183"/>
      <c r="NGX267" s="183"/>
      <c r="NGY267" s="183"/>
      <c r="NGZ267" s="183"/>
      <c r="NHA267" s="183"/>
      <c r="NHB267" s="183"/>
      <c r="NHC267" s="183"/>
      <c r="NHD267" s="183"/>
      <c r="NHE267" s="183"/>
      <c r="NHF267" s="183"/>
      <c r="NHG267" s="183"/>
      <c r="NHH267" s="183"/>
      <c r="NHI267" s="183"/>
      <c r="NHJ267" s="183"/>
      <c r="NHK267" s="183"/>
      <c r="NHL267" s="183"/>
      <c r="NHM267" s="183"/>
      <c r="NHN267" s="183"/>
      <c r="NHO267" s="183"/>
      <c r="NHP267" s="183"/>
      <c r="NHQ267" s="183"/>
      <c r="NHR267" s="183"/>
      <c r="NHS267" s="183"/>
      <c r="NHT267" s="183"/>
      <c r="NHU267" s="183"/>
      <c r="NHV267" s="183"/>
      <c r="NHW267" s="183"/>
      <c r="NHX267" s="183"/>
      <c r="NHY267" s="183"/>
      <c r="NHZ267" s="183"/>
      <c r="NIA267" s="183"/>
      <c r="NIB267" s="183"/>
      <c r="NIC267" s="183"/>
      <c r="NID267" s="183"/>
      <c r="NIE267" s="183"/>
      <c r="NIF267" s="183"/>
      <c r="NIG267" s="183"/>
      <c r="NIH267" s="183"/>
      <c r="NII267" s="183"/>
      <c r="NIJ267" s="183"/>
      <c r="NIK267" s="183"/>
      <c r="NIL267" s="183"/>
      <c r="NIM267" s="183"/>
      <c r="NIN267" s="183"/>
      <c r="NIO267" s="183"/>
      <c r="NIP267" s="183"/>
      <c r="NIQ267" s="183"/>
      <c r="NIR267" s="183"/>
      <c r="NIS267" s="183"/>
      <c r="NIT267" s="183"/>
      <c r="NIU267" s="183"/>
      <c r="NIV267" s="183"/>
      <c r="NIW267" s="183"/>
      <c r="NIX267" s="183"/>
      <c r="NIY267" s="183"/>
      <c r="NIZ267" s="183"/>
      <c r="NJA267" s="183"/>
      <c r="NJB267" s="183"/>
      <c r="NJC267" s="183"/>
      <c r="NJD267" s="183"/>
      <c r="NJE267" s="183"/>
      <c r="NJF267" s="183"/>
      <c r="NJG267" s="183"/>
      <c r="NJH267" s="183"/>
      <c r="NJI267" s="183"/>
      <c r="NJJ267" s="183"/>
      <c r="NJK267" s="183"/>
      <c r="NJL267" s="183"/>
      <c r="NJM267" s="183"/>
      <c r="NJN267" s="183"/>
      <c r="NJO267" s="183"/>
      <c r="NJP267" s="183"/>
      <c r="NJQ267" s="183"/>
      <c r="NJR267" s="183"/>
      <c r="NJS267" s="183"/>
      <c r="NJT267" s="183"/>
      <c r="NJU267" s="183"/>
      <c r="NJV267" s="183"/>
      <c r="NJW267" s="183"/>
      <c r="NJX267" s="183"/>
      <c r="NJY267" s="183"/>
      <c r="NJZ267" s="183"/>
      <c r="NKA267" s="183"/>
      <c r="NKB267" s="183"/>
      <c r="NKC267" s="183"/>
      <c r="NKD267" s="183"/>
      <c r="NKE267" s="183"/>
      <c r="NKF267" s="183"/>
      <c r="NKG267" s="183"/>
      <c r="NKH267" s="183"/>
      <c r="NKI267" s="183"/>
      <c r="NKJ267" s="183"/>
      <c r="NKK267" s="183"/>
      <c r="NKL267" s="183"/>
      <c r="NKM267" s="183"/>
      <c r="NKN267" s="183"/>
      <c r="NKO267" s="183"/>
      <c r="NKP267" s="183"/>
      <c r="NKQ267" s="183"/>
      <c r="NKR267" s="183"/>
      <c r="NKS267" s="183"/>
      <c r="NKT267" s="183"/>
      <c r="NKU267" s="183"/>
      <c r="NKV267" s="183"/>
      <c r="NKW267" s="183"/>
      <c r="NKX267" s="183"/>
      <c r="NKY267" s="183"/>
      <c r="NKZ267" s="183"/>
      <c r="NLA267" s="183"/>
      <c r="NLB267" s="183"/>
      <c r="NLC267" s="183"/>
      <c r="NLD267" s="183"/>
      <c r="NLE267" s="183"/>
      <c r="NLF267" s="183"/>
      <c r="NLG267" s="183"/>
      <c r="NLH267" s="183"/>
      <c r="NLI267" s="183"/>
      <c r="NLJ267" s="183"/>
      <c r="NLK267" s="183"/>
      <c r="NLL267" s="183"/>
      <c r="NLM267" s="183"/>
      <c r="NLN267" s="183"/>
      <c r="NLO267" s="183"/>
      <c r="NLP267" s="183"/>
      <c r="NLQ267" s="183"/>
      <c r="NLR267" s="183"/>
      <c r="NLS267" s="183"/>
      <c r="NLT267" s="183"/>
      <c r="NLU267" s="183"/>
      <c r="NLV267" s="183"/>
      <c r="NLW267" s="183"/>
      <c r="NLX267" s="183"/>
      <c r="NLY267" s="183"/>
      <c r="NLZ267" s="183"/>
      <c r="NMA267" s="183"/>
      <c r="NMB267" s="183"/>
      <c r="NMC267" s="183"/>
      <c r="NMD267" s="183"/>
      <c r="NME267" s="183"/>
      <c r="NMF267" s="183"/>
      <c r="NMG267" s="183"/>
      <c r="NMH267" s="183"/>
      <c r="NMI267" s="183"/>
      <c r="NMJ267" s="183"/>
      <c r="NMK267" s="183"/>
      <c r="NML267" s="183"/>
      <c r="NMM267" s="183"/>
      <c r="NMN267" s="183"/>
      <c r="NMO267" s="183"/>
      <c r="NMP267" s="183"/>
      <c r="NMQ267" s="183"/>
      <c r="NMR267" s="183"/>
      <c r="NMS267" s="183"/>
      <c r="NMT267" s="183"/>
      <c r="NMU267" s="183"/>
      <c r="NMV267" s="183"/>
      <c r="NMW267" s="183"/>
      <c r="NMX267" s="183"/>
      <c r="NMY267" s="183"/>
      <c r="NMZ267" s="183"/>
      <c r="NNA267" s="183"/>
      <c r="NNB267" s="183"/>
      <c r="NNC267" s="183"/>
      <c r="NND267" s="183"/>
      <c r="NNE267" s="183"/>
      <c r="NNF267" s="183"/>
      <c r="NNG267" s="183"/>
      <c r="NNH267" s="183"/>
      <c r="NNI267" s="183"/>
      <c r="NNJ267" s="183"/>
      <c r="NNK267" s="183"/>
      <c r="NNL267" s="183"/>
      <c r="NNM267" s="183"/>
      <c r="NNN267" s="183"/>
      <c r="NNO267" s="183"/>
      <c r="NNP267" s="183"/>
      <c r="NNQ267" s="183"/>
      <c r="NNR267" s="183"/>
      <c r="NNS267" s="183"/>
      <c r="NNT267" s="183"/>
      <c r="NNU267" s="183"/>
      <c r="NNV267" s="183"/>
      <c r="NNW267" s="183"/>
      <c r="NNX267" s="183"/>
      <c r="NNY267" s="183"/>
      <c r="NNZ267" s="183"/>
      <c r="NOA267" s="183"/>
      <c r="NOB267" s="183"/>
      <c r="NOC267" s="183"/>
      <c r="NOD267" s="183"/>
      <c r="NOE267" s="183"/>
      <c r="NOF267" s="183"/>
      <c r="NOG267" s="183"/>
      <c r="NOH267" s="183"/>
      <c r="NOI267" s="183"/>
      <c r="NOJ267" s="183"/>
      <c r="NOK267" s="183"/>
      <c r="NOL267" s="183"/>
      <c r="NOM267" s="183"/>
      <c r="NON267" s="183"/>
      <c r="NOO267" s="183"/>
      <c r="NOP267" s="183"/>
      <c r="NOQ267" s="183"/>
      <c r="NOR267" s="183"/>
      <c r="NOS267" s="183"/>
      <c r="NOT267" s="183"/>
      <c r="NOU267" s="183"/>
      <c r="NOV267" s="183"/>
      <c r="NOW267" s="183"/>
      <c r="NOX267" s="183"/>
      <c r="NOY267" s="183"/>
      <c r="NOZ267" s="183"/>
      <c r="NPA267" s="183"/>
      <c r="NPB267" s="183"/>
      <c r="NPC267" s="183"/>
      <c r="NPD267" s="183"/>
      <c r="NPE267" s="183"/>
      <c r="NPF267" s="183"/>
      <c r="NPG267" s="183"/>
      <c r="NPH267" s="183"/>
      <c r="NPI267" s="183"/>
      <c r="NPJ267" s="183"/>
      <c r="NPK267" s="183"/>
      <c r="NPL267" s="183"/>
      <c r="NPM267" s="183"/>
      <c r="NPN267" s="183"/>
      <c r="NPO267" s="183"/>
      <c r="NPP267" s="183"/>
      <c r="NPQ267" s="183"/>
      <c r="NPR267" s="183"/>
      <c r="NPS267" s="183"/>
      <c r="NPT267" s="183"/>
      <c r="NPU267" s="183"/>
      <c r="NPV267" s="183"/>
      <c r="NPW267" s="183"/>
      <c r="NPX267" s="183"/>
      <c r="NPY267" s="183"/>
      <c r="NPZ267" s="183"/>
      <c r="NQA267" s="183"/>
      <c r="NQB267" s="183"/>
      <c r="NQC267" s="183"/>
      <c r="NQD267" s="183"/>
      <c r="NQE267" s="183"/>
      <c r="NQF267" s="183"/>
      <c r="NQG267" s="183"/>
      <c r="NQH267" s="183"/>
      <c r="NQI267" s="183"/>
      <c r="NQJ267" s="183"/>
      <c r="NQK267" s="183"/>
      <c r="NQL267" s="183"/>
      <c r="NQM267" s="183"/>
      <c r="NQN267" s="183"/>
      <c r="NQO267" s="183"/>
      <c r="NQP267" s="183"/>
      <c r="NQQ267" s="183"/>
      <c r="NQR267" s="183"/>
      <c r="NQS267" s="183"/>
      <c r="NQT267" s="183"/>
      <c r="NQU267" s="183"/>
      <c r="NQV267" s="183"/>
      <c r="NQW267" s="183"/>
      <c r="NQX267" s="183"/>
      <c r="NQY267" s="183"/>
      <c r="NQZ267" s="183"/>
      <c r="NRA267" s="183"/>
      <c r="NRB267" s="183"/>
      <c r="NRC267" s="183"/>
      <c r="NRD267" s="183"/>
      <c r="NRE267" s="183"/>
      <c r="NRF267" s="183"/>
      <c r="NRG267" s="183"/>
      <c r="NRH267" s="183"/>
      <c r="NRI267" s="183"/>
      <c r="NRJ267" s="183"/>
      <c r="NRK267" s="183"/>
      <c r="NRL267" s="183"/>
      <c r="NRM267" s="183"/>
      <c r="NRN267" s="183"/>
      <c r="NRO267" s="183"/>
      <c r="NRP267" s="183"/>
      <c r="NRQ267" s="183"/>
      <c r="NRR267" s="183"/>
      <c r="NRS267" s="183"/>
      <c r="NRT267" s="183"/>
      <c r="NRU267" s="183"/>
      <c r="NRV267" s="183"/>
      <c r="NRW267" s="183"/>
      <c r="NRX267" s="183"/>
      <c r="NRY267" s="183"/>
      <c r="NRZ267" s="183"/>
      <c r="NSA267" s="183"/>
      <c r="NSB267" s="183"/>
      <c r="NSC267" s="183"/>
      <c r="NSD267" s="183"/>
      <c r="NSE267" s="183"/>
      <c r="NSF267" s="183"/>
      <c r="NSG267" s="183"/>
      <c r="NSH267" s="183"/>
      <c r="NSI267" s="183"/>
      <c r="NSJ267" s="183"/>
      <c r="NSK267" s="183"/>
      <c r="NSL267" s="183"/>
      <c r="NSM267" s="183"/>
      <c r="NSN267" s="183"/>
      <c r="NSO267" s="183"/>
      <c r="NSP267" s="183"/>
      <c r="NSQ267" s="183"/>
      <c r="NSR267" s="183"/>
      <c r="NSS267" s="183"/>
      <c r="NST267" s="183"/>
      <c r="NSU267" s="183"/>
      <c r="NSV267" s="183"/>
      <c r="NSW267" s="183"/>
      <c r="NSX267" s="183"/>
      <c r="NSY267" s="183"/>
      <c r="NSZ267" s="183"/>
      <c r="NTA267" s="183"/>
      <c r="NTB267" s="183"/>
      <c r="NTC267" s="183"/>
      <c r="NTD267" s="183"/>
      <c r="NTE267" s="183"/>
      <c r="NTF267" s="183"/>
      <c r="NTG267" s="183"/>
      <c r="NTH267" s="183"/>
      <c r="NTI267" s="183"/>
      <c r="NTJ267" s="183"/>
      <c r="NTK267" s="183"/>
      <c r="NTL267" s="183"/>
      <c r="NTM267" s="183"/>
      <c r="NTN267" s="183"/>
      <c r="NTO267" s="183"/>
      <c r="NTP267" s="183"/>
      <c r="NTQ267" s="183"/>
      <c r="NTR267" s="183"/>
      <c r="NTS267" s="183"/>
      <c r="NTT267" s="183"/>
      <c r="NTU267" s="183"/>
      <c r="NTV267" s="183"/>
      <c r="NTW267" s="183"/>
      <c r="NTX267" s="183"/>
      <c r="NTY267" s="183"/>
      <c r="NTZ267" s="183"/>
      <c r="NUA267" s="183"/>
      <c r="NUB267" s="183"/>
      <c r="NUC267" s="183"/>
      <c r="NUD267" s="183"/>
      <c r="NUE267" s="183"/>
      <c r="NUF267" s="183"/>
      <c r="NUG267" s="183"/>
      <c r="NUH267" s="183"/>
      <c r="NUI267" s="183"/>
      <c r="NUJ267" s="183"/>
      <c r="NUK267" s="183"/>
      <c r="NUL267" s="183"/>
      <c r="NUM267" s="183"/>
      <c r="NUN267" s="183"/>
      <c r="NUO267" s="183"/>
      <c r="NUP267" s="183"/>
      <c r="NUQ267" s="183"/>
      <c r="NUR267" s="183"/>
      <c r="NUS267" s="183"/>
      <c r="NUT267" s="183"/>
      <c r="NUU267" s="183"/>
      <c r="NUV267" s="183"/>
      <c r="NUW267" s="183"/>
      <c r="NUX267" s="183"/>
      <c r="NUY267" s="183"/>
      <c r="NUZ267" s="183"/>
      <c r="NVA267" s="183"/>
      <c r="NVB267" s="183"/>
      <c r="NVC267" s="183"/>
      <c r="NVD267" s="183"/>
      <c r="NVE267" s="183"/>
      <c r="NVF267" s="183"/>
      <c r="NVG267" s="183"/>
      <c r="NVH267" s="183"/>
      <c r="NVI267" s="183"/>
      <c r="NVJ267" s="183"/>
      <c r="NVK267" s="183"/>
      <c r="NVL267" s="183"/>
      <c r="NVM267" s="183"/>
      <c r="NVN267" s="183"/>
      <c r="NVO267" s="183"/>
      <c r="NVP267" s="183"/>
      <c r="NVQ267" s="183"/>
      <c r="NVR267" s="183"/>
      <c r="NVS267" s="183"/>
      <c r="NVT267" s="183"/>
      <c r="NVU267" s="183"/>
      <c r="NVV267" s="183"/>
      <c r="NVW267" s="183"/>
      <c r="NVX267" s="183"/>
      <c r="NVY267" s="183"/>
      <c r="NVZ267" s="183"/>
      <c r="NWA267" s="183"/>
      <c r="NWB267" s="183"/>
      <c r="NWC267" s="183"/>
      <c r="NWD267" s="183"/>
      <c r="NWE267" s="183"/>
      <c r="NWF267" s="183"/>
      <c r="NWG267" s="183"/>
      <c r="NWH267" s="183"/>
      <c r="NWI267" s="183"/>
      <c r="NWJ267" s="183"/>
      <c r="NWK267" s="183"/>
      <c r="NWL267" s="183"/>
      <c r="NWM267" s="183"/>
      <c r="NWN267" s="183"/>
      <c r="NWO267" s="183"/>
      <c r="NWP267" s="183"/>
      <c r="NWQ267" s="183"/>
      <c r="NWR267" s="183"/>
      <c r="NWS267" s="183"/>
      <c r="NWT267" s="183"/>
      <c r="NWU267" s="183"/>
      <c r="NWV267" s="183"/>
      <c r="NWW267" s="183"/>
      <c r="NWX267" s="183"/>
      <c r="NWY267" s="183"/>
      <c r="NWZ267" s="183"/>
      <c r="NXA267" s="183"/>
      <c r="NXB267" s="183"/>
      <c r="NXC267" s="183"/>
      <c r="NXD267" s="183"/>
      <c r="NXE267" s="183"/>
      <c r="NXF267" s="183"/>
      <c r="NXG267" s="183"/>
      <c r="NXH267" s="183"/>
      <c r="NXI267" s="183"/>
      <c r="NXJ267" s="183"/>
      <c r="NXK267" s="183"/>
      <c r="NXL267" s="183"/>
      <c r="NXM267" s="183"/>
      <c r="NXN267" s="183"/>
      <c r="NXO267" s="183"/>
      <c r="NXP267" s="183"/>
      <c r="NXQ267" s="183"/>
      <c r="NXR267" s="183"/>
      <c r="NXS267" s="183"/>
      <c r="NXT267" s="183"/>
      <c r="NXU267" s="183"/>
      <c r="NXV267" s="183"/>
      <c r="NXW267" s="183"/>
      <c r="NXX267" s="183"/>
      <c r="NXY267" s="183"/>
      <c r="NXZ267" s="183"/>
      <c r="NYA267" s="183"/>
      <c r="NYB267" s="183"/>
      <c r="NYC267" s="183"/>
      <c r="NYD267" s="183"/>
      <c r="NYE267" s="183"/>
      <c r="NYF267" s="183"/>
      <c r="NYG267" s="183"/>
      <c r="NYH267" s="183"/>
      <c r="NYI267" s="183"/>
      <c r="NYJ267" s="183"/>
      <c r="NYK267" s="183"/>
      <c r="NYL267" s="183"/>
      <c r="NYM267" s="183"/>
      <c r="NYN267" s="183"/>
      <c r="NYO267" s="183"/>
      <c r="NYP267" s="183"/>
      <c r="NYQ267" s="183"/>
      <c r="NYR267" s="183"/>
      <c r="NYS267" s="183"/>
      <c r="NYT267" s="183"/>
      <c r="NYU267" s="183"/>
      <c r="NYV267" s="183"/>
      <c r="NYW267" s="183"/>
      <c r="NYX267" s="183"/>
      <c r="NYY267" s="183"/>
      <c r="NYZ267" s="183"/>
      <c r="NZA267" s="183"/>
      <c r="NZB267" s="183"/>
      <c r="NZC267" s="183"/>
      <c r="NZD267" s="183"/>
      <c r="NZE267" s="183"/>
      <c r="NZF267" s="183"/>
      <c r="NZG267" s="183"/>
      <c r="NZH267" s="183"/>
      <c r="NZI267" s="183"/>
      <c r="NZJ267" s="183"/>
      <c r="NZK267" s="183"/>
      <c r="NZL267" s="183"/>
      <c r="NZM267" s="183"/>
      <c r="NZN267" s="183"/>
      <c r="NZO267" s="183"/>
      <c r="NZP267" s="183"/>
      <c r="NZQ267" s="183"/>
      <c r="NZR267" s="183"/>
      <c r="NZS267" s="183"/>
      <c r="NZT267" s="183"/>
      <c r="NZU267" s="183"/>
      <c r="NZV267" s="183"/>
      <c r="NZW267" s="183"/>
      <c r="NZX267" s="183"/>
      <c r="NZY267" s="183"/>
      <c r="NZZ267" s="183"/>
      <c r="OAA267" s="183"/>
      <c r="OAB267" s="183"/>
      <c r="OAC267" s="183"/>
      <c r="OAD267" s="183"/>
      <c r="OAE267" s="183"/>
      <c r="OAF267" s="183"/>
      <c r="OAG267" s="183"/>
      <c r="OAH267" s="183"/>
      <c r="OAI267" s="183"/>
      <c r="OAJ267" s="183"/>
      <c r="OAK267" s="183"/>
      <c r="OAL267" s="183"/>
      <c r="OAM267" s="183"/>
      <c r="OAN267" s="183"/>
      <c r="OAO267" s="183"/>
      <c r="OAP267" s="183"/>
      <c r="OAQ267" s="183"/>
      <c r="OAR267" s="183"/>
      <c r="OAS267" s="183"/>
      <c r="OAT267" s="183"/>
      <c r="OAU267" s="183"/>
      <c r="OAV267" s="183"/>
      <c r="OAW267" s="183"/>
      <c r="OAX267" s="183"/>
      <c r="OAY267" s="183"/>
      <c r="OAZ267" s="183"/>
      <c r="OBA267" s="183"/>
      <c r="OBB267" s="183"/>
      <c r="OBC267" s="183"/>
      <c r="OBD267" s="183"/>
      <c r="OBE267" s="183"/>
      <c r="OBF267" s="183"/>
      <c r="OBG267" s="183"/>
      <c r="OBH267" s="183"/>
      <c r="OBI267" s="183"/>
      <c r="OBJ267" s="183"/>
      <c r="OBK267" s="183"/>
      <c r="OBL267" s="183"/>
      <c r="OBM267" s="183"/>
      <c r="OBN267" s="183"/>
      <c r="OBO267" s="183"/>
      <c r="OBP267" s="183"/>
      <c r="OBQ267" s="183"/>
      <c r="OBR267" s="183"/>
      <c r="OBS267" s="183"/>
      <c r="OBT267" s="183"/>
      <c r="OBU267" s="183"/>
      <c r="OBV267" s="183"/>
      <c r="OBW267" s="183"/>
      <c r="OBX267" s="183"/>
      <c r="OBY267" s="183"/>
      <c r="OBZ267" s="183"/>
      <c r="OCA267" s="183"/>
      <c r="OCB267" s="183"/>
      <c r="OCC267" s="183"/>
      <c r="OCD267" s="183"/>
      <c r="OCE267" s="183"/>
      <c r="OCF267" s="183"/>
      <c r="OCG267" s="183"/>
      <c r="OCH267" s="183"/>
      <c r="OCI267" s="183"/>
      <c r="OCJ267" s="183"/>
      <c r="OCK267" s="183"/>
      <c r="OCL267" s="183"/>
      <c r="OCM267" s="183"/>
      <c r="OCN267" s="183"/>
      <c r="OCO267" s="183"/>
      <c r="OCP267" s="183"/>
      <c r="OCQ267" s="183"/>
      <c r="OCR267" s="183"/>
      <c r="OCS267" s="183"/>
      <c r="OCT267" s="183"/>
      <c r="OCU267" s="183"/>
      <c r="OCV267" s="183"/>
      <c r="OCW267" s="183"/>
      <c r="OCX267" s="183"/>
      <c r="OCY267" s="183"/>
      <c r="OCZ267" s="183"/>
      <c r="ODA267" s="183"/>
      <c r="ODB267" s="183"/>
      <c r="ODC267" s="183"/>
      <c r="ODD267" s="183"/>
      <c r="ODE267" s="183"/>
      <c r="ODF267" s="183"/>
      <c r="ODG267" s="183"/>
      <c r="ODH267" s="183"/>
      <c r="ODI267" s="183"/>
      <c r="ODJ267" s="183"/>
      <c r="ODK267" s="183"/>
      <c r="ODL267" s="183"/>
      <c r="ODM267" s="183"/>
      <c r="ODN267" s="183"/>
      <c r="ODO267" s="183"/>
      <c r="ODP267" s="183"/>
      <c r="ODQ267" s="183"/>
      <c r="ODR267" s="183"/>
      <c r="ODS267" s="183"/>
      <c r="ODT267" s="183"/>
      <c r="ODU267" s="183"/>
      <c r="ODV267" s="183"/>
      <c r="ODW267" s="183"/>
      <c r="ODX267" s="183"/>
      <c r="ODY267" s="183"/>
      <c r="ODZ267" s="183"/>
      <c r="OEA267" s="183"/>
      <c r="OEB267" s="183"/>
      <c r="OEC267" s="183"/>
      <c r="OED267" s="183"/>
      <c r="OEE267" s="183"/>
      <c r="OEF267" s="183"/>
      <c r="OEG267" s="183"/>
      <c r="OEH267" s="183"/>
      <c r="OEI267" s="183"/>
      <c r="OEJ267" s="183"/>
      <c r="OEK267" s="183"/>
      <c r="OEL267" s="183"/>
      <c r="OEM267" s="183"/>
      <c r="OEN267" s="183"/>
      <c r="OEO267" s="183"/>
      <c r="OEP267" s="183"/>
      <c r="OEQ267" s="183"/>
      <c r="OER267" s="183"/>
      <c r="OES267" s="183"/>
      <c r="OET267" s="183"/>
      <c r="OEU267" s="183"/>
      <c r="OEV267" s="183"/>
      <c r="OEW267" s="183"/>
      <c r="OEX267" s="183"/>
      <c r="OEY267" s="183"/>
      <c r="OEZ267" s="183"/>
      <c r="OFA267" s="183"/>
      <c r="OFB267" s="183"/>
      <c r="OFC267" s="183"/>
      <c r="OFD267" s="183"/>
      <c r="OFE267" s="183"/>
      <c r="OFF267" s="183"/>
      <c r="OFG267" s="183"/>
      <c r="OFH267" s="183"/>
      <c r="OFI267" s="183"/>
      <c r="OFJ267" s="183"/>
      <c r="OFK267" s="183"/>
      <c r="OFL267" s="183"/>
      <c r="OFM267" s="183"/>
      <c r="OFN267" s="183"/>
      <c r="OFO267" s="183"/>
      <c r="OFP267" s="183"/>
      <c r="OFQ267" s="183"/>
      <c r="OFR267" s="183"/>
      <c r="OFS267" s="183"/>
      <c r="OFT267" s="183"/>
      <c r="OFU267" s="183"/>
      <c r="OFV267" s="183"/>
      <c r="OFW267" s="183"/>
      <c r="OFX267" s="183"/>
      <c r="OFY267" s="183"/>
      <c r="OFZ267" s="183"/>
      <c r="OGA267" s="183"/>
      <c r="OGB267" s="183"/>
      <c r="OGC267" s="183"/>
      <c r="OGD267" s="183"/>
      <c r="OGE267" s="183"/>
      <c r="OGF267" s="183"/>
      <c r="OGG267" s="183"/>
      <c r="OGH267" s="183"/>
      <c r="OGI267" s="183"/>
      <c r="OGJ267" s="183"/>
      <c r="OGK267" s="183"/>
      <c r="OGL267" s="183"/>
      <c r="OGM267" s="183"/>
      <c r="OGN267" s="183"/>
      <c r="OGO267" s="183"/>
      <c r="OGP267" s="183"/>
      <c r="OGQ267" s="183"/>
      <c r="OGR267" s="183"/>
      <c r="OGS267" s="183"/>
      <c r="OGT267" s="183"/>
      <c r="OGU267" s="183"/>
      <c r="OGV267" s="183"/>
      <c r="OGW267" s="183"/>
      <c r="OGX267" s="183"/>
      <c r="OGY267" s="183"/>
      <c r="OGZ267" s="183"/>
      <c r="OHA267" s="183"/>
      <c r="OHB267" s="183"/>
      <c r="OHC267" s="183"/>
      <c r="OHD267" s="183"/>
      <c r="OHE267" s="183"/>
      <c r="OHF267" s="183"/>
      <c r="OHG267" s="183"/>
      <c r="OHH267" s="183"/>
      <c r="OHI267" s="183"/>
      <c r="OHJ267" s="183"/>
      <c r="OHK267" s="183"/>
      <c r="OHL267" s="183"/>
      <c r="OHM267" s="183"/>
      <c r="OHN267" s="183"/>
      <c r="OHO267" s="183"/>
      <c r="OHP267" s="183"/>
      <c r="OHQ267" s="183"/>
      <c r="OHR267" s="183"/>
      <c r="OHS267" s="183"/>
      <c r="OHT267" s="183"/>
      <c r="OHU267" s="183"/>
      <c r="OHV267" s="183"/>
      <c r="OHW267" s="183"/>
      <c r="OHX267" s="183"/>
      <c r="OHY267" s="183"/>
      <c r="OHZ267" s="183"/>
      <c r="OIA267" s="183"/>
      <c r="OIB267" s="183"/>
      <c r="OIC267" s="183"/>
      <c r="OID267" s="183"/>
      <c r="OIE267" s="183"/>
      <c r="OIF267" s="183"/>
      <c r="OIG267" s="183"/>
      <c r="OIH267" s="183"/>
      <c r="OII267" s="183"/>
      <c r="OIJ267" s="183"/>
      <c r="OIK267" s="183"/>
      <c r="OIL267" s="183"/>
      <c r="OIM267" s="183"/>
      <c r="OIN267" s="183"/>
      <c r="OIO267" s="183"/>
      <c r="OIP267" s="183"/>
      <c r="OIQ267" s="183"/>
      <c r="OIR267" s="183"/>
      <c r="OIS267" s="183"/>
      <c r="OIT267" s="183"/>
      <c r="OIU267" s="183"/>
      <c r="OIV267" s="183"/>
      <c r="OIW267" s="183"/>
      <c r="OIX267" s="183"/>
      <c r="OIY267" s="183"/>
      <c r="OIZ267" s="183"/>
      <c r="OJA267" s="183"/>
      <c r="OJB267" s="183"/>
      <c r="OJC267" s="183"/>
      <c r="OJD267" s="183"/>
      <c r="OJE267" s="183"/>
      <c r="OJF267" s="183"/>
      <c r="OJG267" s="183"/>
      <c r="OJH267" s="183"/>
      <c r="OJI267" s="183"/>
      <c r="OJJ267" s="183"/>
      <c r="OJK267" s="183"/>
      <c r="OJL267" s="183"/>
      <c r="OJM267" s="183"/>
      <c r="OJN267" s="183"/>
      <c r="OJO267" s="183"/>
      <c r="OJP267" s="183"/>
      <c r="OJQ267" s="183"/>
      <c r="OJR267" s="183"/>
      <c r="OJS267" s="183"/>
      <c r="OJT267" s="183"/>
      <c r="OJU267" s="183"/>
      <c r="OJV267" s="183"/>
      <c r="OJW267" s="183"/>
      <c r="OJX267" s="183"/>
      <c r="OJY267" s="183"/>
      <c r="OJZ267" s="183"/>
      <c r="OKA267" s="183"/>
      <c r="OKB267" s="183"/>
      <c r="OKC267" s="183"/>
      <c r="OKD267" s="183"/>
      <c r="OKE267" s="183"/>
      <c r="OKF267" s="183"/>
      <c r="OKG267" s="183"/>
      <c r="OKH267" s="183"/>
      <c r="OKI267" s="183"/>
      <c r="OKJ267" s="183"/>
      <c r="OKK267" s="183"/>
      <c r="OKL267" s="183"/>
      <c r="OKM267" s="183"/>
      <c r="OKN267" s="183"/>
      <c r="OKO267" s="183"/>
      <c r="OKP267" s="183"/>
      <c r="OKQ267" s="183"/>
      <c r="OKR267" s="183"/>
      <c r="OKS267" s="183"/>
      <c r="OKT267" s="183"/>
      <c r="OKU267" s="183"/>
      <c r="OKV267" s="183"/>
      <c r="OKW267" s="183"/>
      <c r="OKX267" s="183"/>
      <c r="OKY267" s="183"/>
      <c r="OKZ267" s="183"/>
      <c r="OLA267" s="183"/>
      <c r="OLB267" s="183"/>
      <c r="OLC267" s="183"/>
      <c r="OLD267" s="183"/>
      <c r="OLE267" s="183"/>
      <c r="OLF267" s="183"/>
      <c r="OLG267" s="183"/>
      <c r="OLH267" s="183"/>
      <c r="OLI267" s="183"/>
      <c r="OLJ267" s="183"/>
      <c r="OLK267" s="183"/>
      <c r="OLL267" s="183"/>
      <c r="OLM267" s="183"/>
      <c r="OLN267" s="183"/>
      <c r="OLO267" s="183"/>
      <c r="OLP267" s="183"/>
      <c r="OLQ267" s="183"/>
      <c r="OLR267" s="183"/>
      <c r="OLS267" s="183"/>
      <c r="OLT267" s="183"/>
      <c r="OLU267" s="183"/>
      <c r="OLV267" s="183"/>
      <c r="OLW267" s="183"/>
      <c r="OLX267" s="183"/>
      <c r="OLY267" s="183"/>
      <c r="OLZ267" s="183"/>
      <c r="OMA267" s="183"/>
      <c r="OMB267" s="183"/>
      <c r="OMC267" s="183"/>
      <c r="OMD267" s="183"/>
      <c r="OME267" s="183"/>
      <c r="OMF267" s="183"/>
      <c r="OMG267" s="183"/>
      <c r="OMH267" s="183"/>
      <c r="OMI267" s="183"/>
      <c r="OMJ267" s="183"/>
      <c r="OMK267" s="183"/>
      <c r="OML267" s="183"/>
      <c r="OMM267" s="183"/>
      <c r="OMN267" s="183"/>
      <c r="OMO267" s="183"/>
      <c r="OMP267" s="183"/>
      <c r="OMQ267" s="183"/>
      <c r="OMR267" s="183"/>
      <c r="OMS267" s="183"/>
      <c r="OMT267" s="183"/>
      <c r="OMU267" s="183"/>
      <c r="OMV267" s="183"/>
      <c r="OMW267" s="183"/>
      <c r="OMX267" s="183"/>
      <c r="OMY267" s="183"/>
      <c r="OMZ267" s="183"/>
      <c r="ONA267" s="183"/>
      <c r="ONB267" s="183"/>
      <c r="ONC267" s="183"/>
      <c r="OND267" s="183"/>
      <c r="ONE267" s="183"/>
      <c r="ONF267" s="183"/>
      <c r="ONG267" s="183"/>
      <c r="ONH267" s="183"/>
      <c r="ONI267" s="183"/>
      <c r="ONJ267" s="183"/>
      <c r="ONK267" s="183"/>
      <c r="ONL267" s="183"/>
      <c r="ONM267" s="183"/>
      <c r="ONN267" s="183"/>
      <c r="ONO267" s="183"/>
      <c r="ONP267" s="183"/>
      <c r="ONQ267" s="183"/>
      <c r="ONR267" s="183"/>
      <c r="ONS267" s="183"/>
      <c r="ONT267" s="183"/>
      <c r="ONU267" s="183"/>
      <c r="ONV267" s="183"/>
      <c r="ONW267" s="183"/>
      <c r="ONX267" s="183"/>
      <c r="ONY267" s="183"/>
      <c r="ONZ267" s="183"/>
      <c r="OOA267" s="183"/>
      <c r="OOB267" s="183"/>
      <c r="OOC267" s="183"/>
      <c r="OOD267" s="183"/>
      <c r="OOE267" s="183"/>
      <c r="OOF267" s="183"/>
      <c r="OOG267" s="183"/>
      <c r="OOH267" s="183"/>
      <c r="OOI267" s="183"/>
      <c r="OOJ267" s="183"/>
      <c r="OOK267" s="183"/>
      <c r="OOL267" s="183"/>
      <c r="OOM267" s="183"/>
      <c r="OON267" s="183"/>
      <c r="OOO267" s="183"/>
      <c r="OOP267" s="183"/>
      <c r="OOQ267" s="183"/>
      <c r="OOR267" s="183"/>
      <c r="OOS267" s="183"/>
      <c r="OOT267" s="183"/>
      <c r="OOU267" s="183"/>
      <c r="OOV267" s="183"/>
      <c r="OOW267" s="183"/>
      <c r="OOX267" s="183"/>
      <c r="OOY267" s="183"/>
      <c r="OOZ267" s="183"/>
      <c r="OPA267" s="183"/>
      <c r="OPB267" s="183"/>
      <c r="OPC267" s="183"/>
      <c r="OPD267" s="183"/>
      <c r="OPE267" s="183"/>
      <c r="OPF267" s="183"/>
      <c r="OPG267" s="183"/>
      <c r="OPH267" s="183"/>
      <c r="OPI267" s="183"/>
      <c r="OPJ267" s="183"/>
      <c r="OPK267" s="183"/>
      <c r="OPL267" s="183"/>
      <c r="OPM267" s="183"/>
      <c r="OPN267" s="183"/>
      <c r="OPO267" s="183"/>
      <c r="OPP267" s="183"/>
      <c r="OPQ267" s="183"/>
      <c r="OPR267" s="183"/>
      <c r="OPS267" s="183"/>
      <c r="OPT267" s="183"/>
      <c r="OPU267" s="183"/>
      <c r="OPV267" s="183"/>
      <c r="OPW267" s="183"/>
      <c r="OPX267" s="183"/>
      <c r="OPY267" s="183"/>
      <c r="OPZ267" s="183"/>
      <c r="OQA267" s="183"/>
      <c r="OQB267" s="183"/>
      <c r="OQC267" s="183"/>
      <c r="OQD267" s="183"/>
      <c r="OQE267" s="183"/>
      <c r="OQF267" s="183"/>
      <c r="OQG267" s="183"/>
      <c r="OQH267" s="183"/>
      <c r="OQI267" s="183"/>
      <c r="OQJ267" s="183"/>
      <c r="OQK267" s="183"/>
      <c r="OQL267" s="183"/>
      <c r="OQM267" s="183"/>
      <c r="OQN267" s="183"/>
      <c r="OQO267" s="183"/>
      <c r="OQP267" s="183"/>
      <c r="OQQ267" s="183"/>
      <c r="OQR267" s="183"/>
      <c r="OQS267" s="183"/>
      <c r="OQT267" s="183"/>
      <c r="OQU267" s="183"/>
      <c r="OQV267" s="183"/>
      <c r="OQW267" s="183"/>
      <c r="OQX267" s="183"/>
      <c r="OQY267" s="183"/>
      <c r="OQZ267" s="183"/>
      <c r="ORA267" s="183"/>
      <c r="ORB267" s="183"/>
      <c r="ORC267" s="183"/>
      <c r="ORD267" s="183"/>
      <c r="ORE267" s="183"/>
      <c r="ORF267" s="183"/>
      <c r="ORG267" s="183"/>
      <c r="ORH267" s="183"/>
      <c r="ORI267" s="183"/>
      <c r="ORJ267" s="183"/>
      <c r="ORK267" s="183"/>
      <c r="ORL267" s="183"/>
      <c r="ORM267" s="183"/>
      <c r="ORN267" s="183"/>
      <c r="ORO267" s="183"/>
      <c r="ORP267" s="183"/>
      <c r="ORQ267" s="183"/>
      <c r="ORR267" s="183"/>
      <c r="ORS267" s="183"/>
      <c r="ORT267" s="183"/>
      <c r="ORU267" s="183"/>
      <c r="ORV267" s="183"/>
      <c r="ORW267" s="183"/>
      <c r="ORX267" s="183"/>
      <c r="ORY267" s="183"/>
      <c r="ORZ267" s="183"/>
      <c r="OSA267" s="183"/>
      <c r="OSB267" s="183"/>
      <c r="OSC267" s="183"/>
      <c r="OSD267" s="183"/>
      <c r="OSE267" s="183"/>
      <c r="OSF267" s="183"/>
      <c r="OSG267" s="183"/>
      <c r="OSH267" s="183"/>
      <c r="OSI267" s="183"/>
      <c r="OSJ267" s="183"/>
      <c r="OSK267" s="183"/>
      <c r="OSL267" s="183"/>
      <c r="OSM267" s="183"/>
      <c r="OSN267" s="183"/>
      <c r="OSO267" s="183"/>
      <c r="OSP267" s="183"/>
      <c r="OSQ267" s="183"/>
      <c r="OSR267" s="183"/>
      <c r="OSS267" s="183"/>
      <c r="OST267" s="183"/>
      <c r="OSU267" s="183"/>
      <c r="OSV267" s="183"/>
      <c r="OSW267" s="183"/>
      <c r="OSX267" s="183"/>
      <c r="OSY267" s="183"/>
      <c r="OSZ267" s="183"/>
      <c r="OTA267" s="183"/>
      <c r="OTB267" s="183"/>
      <c r="OTC267" s="183"/>
      <c r="OTD267" s="183"/>
      <c r="OTE267" s="183"/>
      <c r="OTF267" s="183"/>
      <c r="OTG267" s="183"/>
      <c r="OTH267" s="183"/>
      <c r="OTI267" s="183"/>
      <c r="OTJ267" s="183"/>
      <c r="OTK267" s="183"/>
      <c r="OTL267" s="183"/>
      <c r="OTM267" s="183"/>
      <c r="OTN267" s="183"/>
      <c r="OTO267" s="183"/>
      <c r="OTP267" s="183"/>
      <c r="OTQ267" s="183"/>
      <c r="OTR267" s="183"/>
      <c r="OTS267" s="183"/>
      <c r="OTT267" s="183"/>
      <c r="OTU267" s="183"/>
      <c r="OTV267" s="183"/>
      <c r="OTW267" s="183"/>
      <c r="OTX267" s="183"/>
      <c r="OTY267" s="183"/>
      <c r="OTZ267" s="183"/>
      <c r="OUA267" s="183"/>
      <c r="OUB267" s="183"/>
      <c r="OUC267" s="183"/>
      <c r="OUD267" s="183"/>
      <c r="OUE267" s="183"/>
      <c r="OUF267" s="183"/>
      <c r="OUG267" s="183"/>
      <c r="OUH267" s="183"/>
      <c r="OUI267" s="183"/>
      <c r="OUJ267" s="183"/>
      <c r="OUK267" s="183"/>
      <c r="OUL267" s="183"/>
      <c r="OUM267" s="183"/>
      <c r="OUN267" s="183"/>
      <c r="OUO267" s="183"/>
      <c r="OUP267" s="183"/>
      <c r="OUQ267" s="183"/>
      <c r="OUR267" s="183"/>
      <c r="OUS267" s="183"/>
      <c r="OUT267" s="183"/>
      <c r="OUU267" s="183"/>
      <c r="OUV267" s="183"/>
      <c r="OUW267" s="183"/>
      <c r="OUX267" s="183"/>
      <c r="OUY267" s="183"/>
      <c r="OUZ267" s="183"/>
      <c r="OVA267" s="183"/>
      <c r="OVB267" s="183"/>
      <c r="OVC267" s="183"/>
      <c r="OVD267" s="183"/>
      <c r="OVE267" s="183"/>
      <c r="OVF267" s="183"/>
      <c r="OVG267" s="183"/>
      <c r="OVH267" s="183"/>
      <c r="OVI267" s="183"/>
      <c r="OVJ267" s="183"/>
      <c r="OVK267" s="183"/>
      <c r="OVL267" s="183"/>
      <c r="OVM267" s="183"/>
      <c r="OVN267" s="183"/>
      <c r="OVO267" s="183"/>
      <c r="OVP267" s="183"/>
      <c r="OVQ267" s="183"/>
      <c r="OVR267" s="183"/>
      <c r="OVS267" s="183"/>
      <c r="OVT267" s="183"/>
      <c r="OVU267" s="183"/>
      <c r="OVV267" s="183"/>
      <c r="OVW267" s="183"/>
      <c r="OVX267" s="183"/>
      <c r="OVY267" s="183"/>
      <c r="OVZ267" s="183"/>
      <c r="OWA267" s="183"/>
      <c r="OWB267" s="183"/>
      <c r="OWC267" s="183"/>
      <c r="OWD267" s="183"/>
      <c r="OWE267" s="183"/>
      <c r="OWF267" s="183"/>
      <c r="OWG267" s="183"/>
      <c r="OWH267" s="183"/>
      <c r="OWI267" s="183"/>
      <c r="OWJ267" s="183"/>
      <c r="OWK267" s="183"/>
      <c r="OWL267" s="183"/>
      <c r="OWM267" s="183"/>
      <c r="OWN267" s="183"/>
      <c r="OWO267" s="183"/>
      <c r="OWP267" s="183"/>
      <c r="OWQ267" s="183"/>
      <c r="OWR267" s="183"/>
      <c r="OWS267" s="183"/>
      <c r="OWT267" s="183"/>
      <c r="OWU267" s="183"/>
      <c r="OWV267" s="183"/>
      <c r="OWW267" s="183"/>
      <c r="OWX267" s="183"/>
      <c r="OWY267" s="183"/>
      <c r="OWZ267" s="183"/>
      <c r="OXA267" s="183"/>
      <c r="OXB267" s="183"/>
      <c r="OXC267" s="183"/>
      <c r="OXD267" s="183"/>
      <c r="OXE267" s="183"/>
      <c r="OXF267" s="183"/>
      <c r="OXG267" s="183"/>
      <c r="OXH267" s="183"/>
      <c r="OXI267" s="183"/>
      <c r="OXJ267" s="183"/>
      <c r="OXK267" s="183"/>
      <c r="OXL267" s="183"/>
      <c r="OXM267" s="183"/>
      <c r="OXN267" s="183"/>
      <c r="OXO267" s="183"/>
      <c r="OXP267" s="183"/>
      <c r="OXQ267" s="183"/>
      <c r="OXR267" s="183"/>
      <c r="OXS267" s="183"/>
      <c r="OXT267" s="183"/>
      <c r="OXU267" s="183"/>
      <c r="OXV267" s="183"/>
      <c r="OXW267" s="183"/>
      <c r="OXX267" s="183"/>
      <c r="OXY267" s="183"/>
      <c r="OXZ267" s="183"/>
      <c r="OYA267" s="183"/>
      <c r="OYB267" s="183"/>
      <c r="OYC267" s="183"/>
      <c r="OYD267" s="183"/>
      <c r="OYE267" s="183"/>
      <c r="OYF267" s="183"/>
      <c r="OYG267" s="183"/>
      <c r="OYH267" s="183"/>
      <c r="OYI267" s="183"/>
      <c r="OYJ267" s="183"/>
      <c r="OYK267" s="183"/>
      <c r="OYL267" s="183"/>
      <c r="OYM267" s="183"/>
      <c r="OYN267" s="183"/>
      <c r="OYO267" s="183"/>
      <c r="OYP267" s="183"/>
      <c r="OYQ267" s="183"/>
      <c r="OYR267" s="183"/>
      <c r="OYS267" s="183"/>
      <c r="OYT267" s="183"/>
      <c r="OYU267" s="183"/>
      <c r="OYV267" s="183"/>
      <c r="OYW267" s="183"/>
      <c r="OYX267" s="183"/>
      <c r="OYY267" s="183"/>
      <c r="OYZ267" s="183"/>
      <c r="OZA267" s="183"/>
      <c r="OZB267" s="183"/>
      <c r="OZC267" s="183"/>
      <c r="OZD267" s="183"/>
      <c r="OZE267" s="183"/>
      <c r="OZF267" s="183"/>
      <c r="OZG267" s="183"/>
      <c r="OZH267" s="183"/>
      <c r="OZI267" s="183"/>
      <c r="OZJ267" s="183"/>
      <c r="OZK267" s="183"/>
      <c r="OZL267" s="183"/>
      <c r="OZM267" s="183"/>
      <c r="OZN267" s="183"/>
      <c r="OZO267" s="183"/>
      <c r="OZP267" s="183"/>
      <c r="OZQ267" s="183"/>
      <c r="OZR267" s="183"/>
      <c r="OZS267" s="183"/>
      <c r="OZT267" s="183"/>
      <c r="OZU267" s="183"/>
      <c r="OZV267" s="183"/>
      <c r="OZW267" s="183"/>
      <c r="OZX267" s="183"/>
      <c r="OZY267" s="183"/>
      <c r="OZZ267" s="183"/>
      <c r="PAA267" s="183"/>
      <c r="PAB267" s="183"/>
      <c r="PAC267" s="183"/>
      <c r="PAD267" s="183"/>
      <c r="PAE267" s="183"/>
      <c r="PAF267" s="183"/>
      <c r="PAG267" s="183"/>
      <c r="PAH267" s="183"/>
      <c r="PAI267" s="183"/>
      <c r="PAJ267" s="183"/>
      <c r="PAK267" s="183"/>
      <c r="PAL267" s="183"/>
      <c r="PAM267" s="183"/>
      <c r="PAN267" s="183"/>
      <c r="PAO267" s="183"/>
      <c r="PAP267" s="183"/>
      <c r="PAQ267" s="183"/>
      <c r="PAR267" s="183"/>
      <c r="PAS267" s="183"/>
      <c r="PAT267" s="183"/>
      <c r="PAU267" s="183"/>
      <c r="PAV267" s="183"/>
      <c r="PAW267" s="183"/>
      <c r="PAX267" s="183"/>
      <c r="PAY267" s="183"/>
      <c r="PAZ267" s="183"/>
      <c r="PBA267" s="183"/>
      <c r="PBB267" s="183"/>
      <c r="PBC267" s="183"/>
      <c r="PBD267" s="183"/>
      <c r="PBE267" s="183"/>
      <c r="PBF267" s="183"/>
      <c r="PBG267" s="183"/>
      <c r="PBH267" s="183"/>
      <c r="PBI267" s="183"/>
      <c r="PBJ267" s="183"/>
      <c r="PBK267" s="183"/>
      <c r="PBL267" s="183"/>
      <c r="PBM267" s="183"/>
      <c r="PBN267" s="183"/>
      <c r="PBO267" s="183"/>
      <c r="PBP267" s="183"/>
      <c r="PBQ267" s="183"/>
      <c r="PBR267" s="183"/>
      <c r="PBS267" s="183"/>
      <c r="PBT267" s="183"/>
      <c r="PBU267" s="183"/>
      <c r="PBV267" s="183"/>
      <c r="PBW267" s="183"/>
      <c r="PBX267" s="183"/>
      <c r="PBY267" s="183"/>
      <c r="PBZ267" s="183"/>
      <c r="PCA267" s="183"/>
      <c r="PCB267" s="183"/>
      <c r="PCC267" s="183"/>
      <c r="PCD267" s="183"/>
      <c r="PCE267" s="183"/>
      <c r="PCF267" s="183"/>
      <c r="PCG267" s="183"/>
      <c r="PCH267" s="183"/>
      <c r="PCI267" s="183"/>
      <c r="PCJ267" s="183"/>
      <c r="PCK267" s="183"/>
      <c r="PCL267" s="183"/>
      <c r="PCM267" s="183"/>
      <c r="PCN267" s="183"/>
      <c r="PCO267" s="183"/>
      <c r="PCP267" s="183"/>
      <c r="PCQ267" s="183"/>
      <c r="PCR267" s="183"/>
      <c r="PCS267" s="183"/>
      <c r="PCT267" s="183"/>
      <c r="PCU267" s="183"/>
      <c r="PCV267" s="183"/>
      <c r="PCW267" s="183"/>
      <c r="PCX267" s="183"/>
      <c r="PCY267" s="183"/>
      <c r="PCZ267" s="183"/>
      <c r="PDA267" s="183"/>
      <c r="PDB267" s="183"/>
      <c r="PDC267" s="183"/>
      <c r="PDD267" s="183"/>
      <c r="PDE267" s="183"/>
      <c r="PDF267" s="183"/>
      <c r="PDG267" s="183"/>
      <c r="PDH267" s="183"/>
      <c r="PDI267" s="183"/>
      <c r="PDJ267" s="183"/>
      <c r="PDK267" s="183"/>
      <c r="PDL267" s="183"/>
      <c r="PDM267" s="183"/>
      <c r="PDN267" s="183"/>
      <c r="PDO267" s="183"/>
      <c r="PDP267" s="183"/>
      <c r="PDQ267" s="183"/>
      <c r="PDR267" s="183"/>
      <c r="PDS267" s="183"/>
      <c r="PDT267" s="183"/>
      <c r="PDU267" s="183"/>
      <c r="PDV267" s="183"/>
      <c r="PDW267" s="183"/>
      <c r="PDX267" s="183"/>
      <c r="PDY267" s="183"/>
      <c r="PDZ267" s="183"/>
      <c r="PEA267" s="183"/>
      <c r="PEB267" s="183"/>
      <c r="PEC267" s="183"/>
      <c r="PED267" s="183"/>
      <c r="PEE267" s="183"/>
      <c r="PEF267" s="183"/>
      <c r="PEG267" s="183"/>
      <c r="PEH267" s="183"/>
      <c r="PEI267" s="183"/>
      <c r="PEJ267" s="183"/>
      <c r="PEK267" s="183"/>
      <c r="PEL267" s="183"/>
      <c r="PEM267" s="183"/>
      <c r="PEN267" s="183"/>
      <c r="PEO267" s="183"/>
      <c r="PEP267" s="183"/>
      <c r="PEQ267" s="183"/>
      <c r="PER267" s="183"/>
      <c r="PES267" s="183"/>
      <c r="PET267" s="183"/>
      <c r="PEU267" s="183"/>
      <c r="PEV267" s="183"/>
      <c r="PEW267" s="183"/>
      <c r="PEX267" s="183"/>
      <c r="PEY267" s="183"/>
      <c r="PEZ267" s="183"/>
      <c r="PFA267" s="183"/>
      <c r="PFB267" s="183"/>
      <c r="PFC267" s="183"/>
      <c r="PFD267" s="183"/>
      <c r="PFE267" s="183"/>
      <c r="PFF267" s="183"/>
      <c r="PFG267" s="183"/>
      <c r="PFH267" s="183"/>
      <c r="PFI267" s="183"/>
      <c r="PFJ267" s="183"/>
      <c r="PFK267" s="183"/>
      <c r="PFL267" s="183"/>
      <c r="PFM267" s="183"/>
      <c r="PFN267" s="183"/>
      <c r="PFO267" s="183"/>
      <c r="PFP267" s="183"/>
      <c r="PFQ267" s="183"/>
      <c r="PFR267" s="183"/>
      <c r="PFS267" s="183"/>
      <c r="PFT267" s="183"/>
      <c r="PFU267" s="183"/>
      <c r="PFV267" s="183"/>
      <c r="PFW267" s="183"/>
      <c r="PFX267" s="183"/>
      <c r="PFY267" s="183"/>
      <c r="PFZ267" s="183"/>
      <c r="PGA267" s="183"/>
      <c r="PGB267" s="183"/>
      <c r="PGC267" s="183"/>
      <c r="PGD267" s="183"/>
      <c r="PGE267" s="183"/>
      <c r="PGF267" s="183"/>
      <c r="PGG267" s="183"/>
      <c r="PGH267" s="183"/>
      <c r="PGI267" s="183"/>
      <c r="PGJ267" s="183"/>
      <c r="PGK267" s="183"/>
      <c r="PGL267" s="183"/>
      <c r="PGM267" s="183"/>
      <c r="PGN267" s="183"/>
      <c r="PGO267" s="183"/>
      <c r="PGP267" s="183"/>
      <c r="PGQ267" s="183"/>
      <c r="PGR267" s="183"/>
      <c r="PGS267" s="183"/>
      <c r="PGT267" s="183"/>
      <c r="PGU267" s="183"/>
      <c r="PGV267" s="183"/>
      <c r="PGW267" s="183"/>
      <c r="PGX267" s="183"/>
      <c r="PGY267" s="183"/>
      <c r="PGZ267" s="183"/>
      <c r="PHA267" s="183"/>
      <c r="PHB267" s="183"/>
      <c r="PHC267" s="183"/>
      <c r="PHD267" s="183"/>
      <c r="PHE267" s="183"/>
      <c r="PHF267" s="183"/>
      <c r="PHG267" s="183"/>
      <c r="PHH267" s="183"/>
      <c r="PHI267" s="183"/>
      <c r="PHJ267" s="183"/>
      <c r="PHK267" s="183"/>
      <c r="PHL267" s="183"/>
      <c r="PHM267" s="183"/>
      <c r="PHN267" s="183"/>
      <c r="PHO267" s="183"/>
      <c r="PHP267" s="183"/>
      <c r="PHQ267" s="183"/>
      <c r="PHR267" s="183"/>
      <c r="PHS267" s="183"/>
      <c r="PHT267" s="183"/>
      <c r="PHU267" s="183"/>
      <c r="PHV267" s="183"/>
      <c r="PHW267" s="183"/>
      <c r="PHX267" s="183"/>
      <c r="PHY267" s="183"/>
      <c r="PHZ267" s="183"/>
      <c r="PIA267" s="183"/>
      <c r="PIB267" s="183"/>
      <c r="PIC267" s="183"/>
      <c r="PID267" s="183"/>
      <c r="PIE267" s="183"/>
      <c r="PIF267" s="183"/>
      <c r="PIG267" s="183"/>
      <c r="PIH267" s="183"/>
      <c r="PII267" s="183"/>
      <c r="PIJ267" s="183"/>
      <c r="PIK267" s="183"/>
      <c r="PIL267" s="183"/>
      <c r="PIM267" s="183"/>
      <c r="PIN267" s="183"/>
      <c r="PIO267" s="183"/>
      <c r="PIP267" s="183"/>
      <c r="PIQ267" s="183"/>
      <c r="PIR267" s="183"/>
      <c r="PIS267" s="183"/>
      <c r="PIT267" s="183"/>
      <c r="PIU267" s="183"/>
      <c r="PIV267" s="183"/>
      <c r="PIW267" s="183"/>
      <c r="PIX267" s="183"/>
      <c r="PIY267" s="183"/>
      <c r="PIZ267" s="183"/>
      <c r="PJA267" s="183"/>
      <c r="PJB267" s="183"/>
      <c r="PJC267" s="183"/>
      <c r="PJD267" s="183"/>
      <c r="PJE267" s="183"/>
      <c r="PJF267" s="183"/>
      <c r="PJG267" s="183"/>
      <c r="PJH267" s="183"/>
      <c r="PJI267" s="183"/>
      <c r="PJJ267" s="183"/>
      <c r="PJK267" s="183"/>
      <c r="PJL267" s="183"/>
      <c r="PJM267" s="183"/>
      <c r="PJN267" s="183"/>
      <c r="PJO267" s="183"/>
      <c r="PJP267" s="183"/>
      <c r="PJQ267" s="183"/>
      <c r="PJR267" s="183"/>
      <c r="PJS267" s="183"/>
      <c r="PJT267" s="183"/>
      <c r="PJU267" s="183"/>
      <c r="PJV267" s="183"/>
      <c r="PJW267" s="183"/>
      <c r="PJX267" s="183"/>
      <c r="PJY267" s="183"/>
      <c r="PJZ267" s="183"/>
      <c r="PKA267" s="183"/>
      <c r="PKB267" s="183"/>
      <c r="PKC267" s="183"/>
      <c r="PKD267" s="183"/>
      <c r="PKE267" s="183"/>
      <c r="PKF267" s="183"/>
      <c r="PKG267" s="183"/>
      <c r="PKH267" s="183"/>
      <c r="PKI267" s="183"/>
      <c r="PKJ267" s="183"/>
      <c r="PKK267" s="183"/>
      <c r="PKL267" s="183"/>
      <c r="PKM267" s="183"/>
      <c r="PKN267" s="183"/>
      <c r="PKO267" s="183"/>
      <c r="PKP267" s="183"/>
      <c r="PKQ267" s="183"/>
      <c r="PKR267" s="183"/>
      <c r="PKS267" s="183"/>
      <c r="PKT267" s="183"/>
      <c r="PKU267" s="183"/>
      <c r="PKV267" s="183"/>
      <c r="PKW267" s="183"/>
      <c r="PKX267" s="183"/>
      <c r="PKY267" s="183"/>
      <c r="PKZ267" s="183"/>
      <c r="PLA267" s="183"/>
      <c r="PLB267" s="183"/>
      <c r="PLC267" s="183"/>
      <c r="PLD267" s="183"/>
      <c r="PLE267" s="183"/>
      <c r="PLF267" s="183"/>
      <c r="PLG267" s="183"/>
      <c r="PLH267" s="183"/>
      <c r="PLI267" s="183"/>
      <c r="PLJ267" s="183"/>
      <c r="PLK267" s="183"/>
      <c r="PLL267" s="183"/>
      <c r="PLM267" s="183"/>
      <c r="PLN267" s="183"/>
      <c r="PLO267" s="183"/>
      <c r="PLP267" s="183"/>
      <c r="PLQ267" s="183"/>
      <c r="PLR267" s="183"/>
      <c r="PLS267" s="183"/>
      <c r="PLT267" s="183"/>
      <c r="PLU267" s="183"/>
      <c r="PLV267" s="183"/>
      <c r="PLW267" s="183"/>
      <c r="PLX267" s="183"/>
      <c r="PLY267" s="183"/>
      <c r="PLZ267" s="183"/>
      <c r="PMA267" s="183"/>
      <c r="PMB267" s="183"/>
      <c r="PMC267" s="183"/>
      <c r="PMD267" s="183"/>
      <c r="PME267" s="183"/>
      <c r="PMF267" s="183"/>
      <c r="PMG267" s="183"/>
      <c r="PMH267" s="183"/>
      <c r="PMI267" s="183"/>
      <c r="PMJ267" s="183"/>
      <c r="PMK267" s="183"/>
      <c r="PML267" s="183"/>
      <c r="PMM267" s="183"/>
      <c r="PMN267" s="183"/>
      <c r="PMO267" s="183"/>
      <c r="PMP267" s="183"/>
      <c r="PMQ267" s="183"/>
      <c r="PMR267" s="183"/>
      <c r="PMS267" s="183"/>
      <c r="PMT267" s="183"/>
      <c r="PMU267" s="183"/>
      <c r="PMV267" s="183"/>
      <c r="PMW267" s="183"/>
      <c r="PMX267" s="183"/>
      <c r="PMY267" s="183"/>
      <c r="PMZ267" s="183"/>
      <c r="PNA267" s="183"/>
      <c r="PNB267" s="183"/>
      <c r="PNC267" s="183"/>
      <c r="PND267" s="183"/>
      <c r="PNE267" s="183"/>
      <c r="PNF267" s="183"/>
      <c r="PNG267" s="183"/>
      <c r="PNH267" s="183"/>
      <c r="PNI267" s="183"/>
      <c r="PNJ267" s="183"/>
      <c r="PNK267" s="183"/>
      <c r="PNL267" s="183"/>
      <c r="PNM267" s="183"/>
      <c r="PNN267" s="183"/>
      <c r="PNO267" s="183"/>
      <c r="PNP267" s="183"/>
      <c r="PNQ267" s="183"/>
      <c r="PNR267" s="183"/>
      <c r="PNS267" s="183"/>
      <c r="PNT267" s="183"/>
      <c r="PNU267" s="183"/>
      <c r="PNV267" s="183"/>
      <c r="PNW267" s="183"/>
      <c r="PNX267" s="183"/>
      <c r="PNY267" s="183"/>
      <c r="PNZ267" s="183"/>
      <c r="POA267" s="183"/>
      <c r="POB267" s="183"/>
      <c r="POC267" s="183"/>
      <c r="POD267" s="183"/>
      <c r="POE267" s="183"/>
      <c r="POF267" s="183"/>
      <c r="POG267" s="183"/>
      <c r="POH267" s="183"/>
      <c r="POI267" s="183"/>
      <c r="POJ267" s="183"/>
      <c r="POK267" s="183"/>
      <c r="POL267" s="183"/>
      <c r="POM267" s="183"/>
      <c r="PON267" s="183"/>
      <c r="POO267" s="183"/>
      <c r="POP267" s="183"/>
      <c r="POQ267" s="183"/>
      <c r="POR267" s="183"/>
      <c r="POS267" s="183"/>
      <c r="POT267" s="183"/>
      <c r="POU267" s="183"/>
      <c r="POV267" s="183"/>
      <c r="POW267" s="183"/>
      <c r="POX267" s="183"/>
      <c r="POY267" s="183"/>
      <c r="POZ267" s="183"/>
      <c r="PPA267" s="183"/>
      <c r="PPB267" s="183"/>
      <c r="PPC267" s="183"/>
      <c r="PPD267" s="183"/>
      <c r="PPE267" s="183"/>
      <c r="PPF267" s="183"/>
      <c r="PPG267" s="183"/>
      <c r="PPH267" s="183"/>
      <c r="PPI267" s="183"/>
      <c r="PPJ267" s="183"/>
      <c r="PPK267" s="183"/>
      <c r="PPL267" s="183"/>
      <c r="PPM267" s="183"/>
      <c r="PPN267" s="183"/>
      <c r="PPO267" s="183"/>
      <c r="PPP267" s="183"/>
      <c r="PPQ267" s="183"/>
      <c r="PPR267" s="183"/>
      <c r="PPS267" s="183"/>
      <c r="PPT267" s="183"/>
      <c r="PPU267" s="183"/>
      <c r="PPV267" s="183"/>
      <c r="PPW267" s="183"/>
      <c r="PPX267" s="183"/>
      <c r="PPY267" s="183"/>
      <c r="PPZ267" s="183"/>
      <c r="PQA267" s="183"/>
      <c r="PQB267" s="183"/>
      <c r="PQC267" s="183"/>
      <c r="PQD267" s="183"/>
      <c r="PQE267" s="183"/>
      <c r="PQF267" s="183"/>
      <c r="PQG267" s="183"/>
      <c r="PQH267" s="183"/>
      <c r="PQI267" s="183"/>
      <c r="PQJ267" s="183"/>
      <c r="PQK267" s="183"/>
      <c r="PQL267" s="183"/>
      <c r="PQM267" s="183"/>
      <c r="PQN267" s="183"/>
      <c r="PQO267" s="183"/>
      <c r="PQP267" s="183"/>
      <c r="PQQ267" s="183"/>
      <c r="PQR267" s="183"/>
      <c r="PQS267" s="183"/>
      <c r="PQT267" s="183"/>
      <c r="PQU267" s="183"/>
      <c r="PQV267" s="183"/>
      <c r="PQW267" s="183"/>
      <c r="PQX267" s="183"/>
      <c r="PQY267" s="183"/>
      <c r="PQZ267" s="183"/>
      <c r="PRA267" s="183"/>
      <c r="PRB267" s="183"/>
      <c r="PRC267" s="183"/>
      <c r="PRD267" s="183"/>
      <c r="PRE267" s="183"/>
      <c r="PRF267" s="183"/>
      <c r="PRG267" s="183"/>
      <c r="PRH267" s="183"/>
      <c r="PRI267" s="183"/>
      <c r="PRJ267" s="183"/>
      <c r="PRK267" s="183"/>
      <c r="PRL267" s="183"/>
      <c r="PRM267" s="183"/>
      <c r="PRN267" s="183"/>
      <c r="PRO267" s="183"/>
      <c r="PRP267" s="183"/>
      <c r="PRQ267" s="183"/>
      <c r="PRR267" s="183"/>
      <c r="PRS267" s="183"/>
      <c r="PRT267" s="183"/>
      <c r="PRU267" s="183"/>
      <c r="PRV267" s="183"/>
      <c r="PRW267" s="183"/>
      <c r="PRX267" s="183"/>
      <c r="PRY267" s="183"/>
      <c r="PRZ267" s="183"/>
      <c r="PSA267" s="183"/>
      <c r="PSB267" s="183"/>
      <c r="PSC267" s="183"/>
      <c r="PSD267" s="183"/>
      <c r="PSE267" s="183"/>
      <c r="PSF267" s="183"/>
      <c r="PSG267" s="183"/>
      <c r="PSH267" s="183"/>
      <c r="PSI267" s="183"/>
      <c r="PSJ267" s="183"/>
      <c r="PSK267" s="183"/>
      <c r="PSL267" s="183"/>
      <c r="PSM267" s="183"/>
      <c r="PSN267" s="183"/>
      <c r="PSO267" s="183"/>
      <c r="PSP267" s="183"/>
      <c r="PSQ267" s="183"/>
      <c r="PSR267" s="183"/>
      <c r="PSS267" s="183"/>
      <c r="PST267" s="183"/>
      <c r="PSU267" s="183"/>
      <c r="PSV267" s="183"/>
      <c r="PSW267" s="183"/>
      <c r="PSX267" s="183"/>
      <c r="PSY267" s="183"/>
      <c r="PSZ267" s="183"/>
      <c r="PTA267" s="183"/>
      <c r="PTB267" s="183"/>
      <c r="PTC267" s="183"/>
      <c r="PTD267" s="183"/>
      <c r="PTE267" s="183"/>
      <c r="PTF267" s="183"/>
      <c r="PTG267" s="183"/>
      <c r="PTH267" s="183"/>
      <c r="PTI267" s="183"/>
      <c r="PTJ267" s="183"/>
      <c r="PTK267" s="183"/>
      <c r="PTL267" s="183"/>
      <c r="PTM267" s="183"/>
      <c r="PTN267" s="183"/>
      <c r="PTO267" s="183"/>
      <c r="PTP267" s="183"/>
      <c r="PTQ267" s="183"/>
      <c r="PTR267" s="183"/>
      <c r="PTS267" s="183"/>
      <c r="PTT267" s="183"/>
      <c r="PTU267" s="183"/>
      <c r="PTV267" s="183"/>
      <c r="PTW267" s="183"/>
      <c r="PTX267" s="183"/>
      <c r="PTY267" s="183"/>
      <c r="PTZ267" s="183"/>
      <c r="PUA267" s="183"/>
      <c r="PUB267" s="183"/>
      <c r="PUC267" s="183"/>
      <c r="PUD267" s="183"/>
      <c r="PUE267" s="183"/>
      <c r="PUF267" s="183"/>
      <c r="PUG267" s="183"/>
      <c r="PUH267" s="183"/>
      <c r="PUI267" s="183"/>
      <c r="PUJ267" s="183"/>
      <c r="PUK267" s="183"/>
      <c r="PUL267" s="183"/>
      <c r="PUM267" s="183"/>
      <c r="PUN267" s="183"/>
      <c r="PUO267" s="183"/>
      <c r="PUP267" s="183"/>
      <c r="PUQ267" s="183"/>
      <c r="PUR267" s="183"/>
      <c r="PUS267" s="183"/>
      <c r="PUT267" s="183"/>
      <c r="PUU267" s="183"/>
      <c r="PUV267" s="183"/>
      <c r="PUW267" s="183"/>
      <c r="PUX267" s="183"/>
      <c r="PUY267" s="183"/>
      <c r="PUZ267" s="183"/>
      <c r="PVA267" s="183"/>
      <c r="PVB267" s="183"/>
      <c r="PVC267" s="183"/>
      <c r="PVD267" s="183"/>
      <c r="PVE267" s="183"/>
      <c r="PVF267" s="183"/>
      <c r="PVG267" s="183"/>
      <c r="PVH267" s="183"/>
      <c r="PVI267" s="183"/>
      <c r="PVJ267" s="183"/>
      <c r="PVK267" s="183"/>
      <c r="PVL267" s="183"/>
      <c r="PVM267" s="183"/>
      <c r="PVN267" s="183"/>
      <c r="PVO267" s="183"/>
      <c r="PVP267" s="183"/>
      <c r="PVQ267" s="183"/>
      <c r="PVR267" s="183"/>
      <c r="PVS267" s="183"/>
      <c r="PVT267" s="183"/>
      <c r="PVU267" s="183"/>
      <c r="PVV267" s="183"/>
      <c r="PVW267" s="183"/>
      <c r="PVX267" s="183"/>
      <c r="PVY267" s="183"/>
      <c r="PVZ267" s="183"/>
      <c r="PWA267" s="183"/>
      <c r="PWB267" s="183"/>
      <c r="PWC267" s="183"/>
      <c r="PWD267" s="183"/>
      <c r="PWE267" s="183"/>
      <c r="PWF267" s="183"/>
      <c r="PWG267" s="183"/>
      <c r="PWH267" s="183"/>
      <c r="PWI267" s="183"/>
      <c r="PWJ267" s="183"/>
      <c r="PWK267" s="183"/>
      <c r="PWL267" s="183"/>
      <c r="PWM267" s="183"/>
      <c r="PWN267" s="183"/>
      <c r="PWO267" s="183"/>
      <c r="PWP267" s="183"/>
      <c r="PWQ267" s="183"/>
      <c r="PWR267" s="183"/>
      <c r="PWS267" s="183"/>
      <c r="PWT267" s="183"/>
      <c r="PWU267" s="183"/>
      <c r="PWV267" s="183"/>
      <c r="PWW267" s="183"/>
      <c r="PWX267" s="183"/>
      <c r="PWY267" s="183"/>
      <c r="PWZ267" s="183"/>
      <c r="PXA267" s="183"/>
      <c r="PXB267" s="183"/>
      <c r="PXC267" s="183"/>
      <c r="PXD267" s="183"/>
      <c r="PXE267" s="183"/>
      <c r="PXF267" s="183"/>
      <c r="PXG267" s="183"/>
      <c r="PXH267" s="183"/>
      <c r="PXI267" s="183"/>
      <c r="PXJ267" s="183"/>
      <c r="PXK267" s="183"/>
      <c r="PXL267" s="183"/>
      <c r="PXM267" s="183"/>
      <c r="PXN267" s="183"/>
      <c r="PXO267" s="183"/>
      <c r="PXP267" s="183"/>
      <c r="PXQ267" s="183"/>
      <c r="PXR267" s="183"/>
      <c r="PXS267" s="183"/>
      <c r="PXT267" s="183"/>
      <c r="PXU267" s="183"/>
      <c r="PXV267" s="183"/>
      <c r="PXW267" s="183"/>
      <c r="PXX267" s="183"/>
      <c r="PXY267" s="183"/>
      <c r="PXZ267" s="183"/>
      <c r="PYA267" s="183"/>
      <c r="PYB267" s="183"/>
      <c r="PYC267" s="183"/>
      <c r="PYD267" s="183"/>
      <c r="PYE267" s="183"/>
      <c r="PYF267" s="183"/>
      <c r="PYG267" s="183"/>
      <c r="PYH267" s="183"/>
      <c r="PYI267" s="183"/>
      <c r="PYJ267" s="183"/>
      <c r="PYK267" s="183"/>
      <c r="PYL267" s="183"/>
      <c r="PYM267" s="183"/>
      <c r="PYN267" s="183"/>
      <c r="PYO267" s="183"/>
      <c r="PYP267" s="183"/>
      <c r="PYQ267" s="183"/>
      <c r="PYR267" s="183"/>
      <c r="PYS267" s="183"/>
      <c r="PYT267" s="183"/>
      <c r="PYU267" s="183"/>
      <c r="PYV267" s="183"/>
      <c r="PYW267" s="183"/>
      <c r="PYX267" s="183"/>
      <c r="PYY267" s="183"/>
      <c r="PYZ267" s="183"/>
      <c r="PZA267" s="183"/>
      <c r="PZB267" s="183"/>
      <c r="PZC267" s="183"/>
      <c r="PZD267" s="183"/>
      <c r="PZE267" s="183"/>
      <c r="PZF267" s="183"/>
      <c r="PZG267" s="183"/>
      <c r="PZH267" s="183"/>
      <c r="PZI267" s="183"/>
      <c r="PZJ267" s="183"/>
      <c r="PZK267" s="183"/>
      <c r="PZL267" s="183"/>
      <c r="PZM267" s="183"/>
      <c r="PZN267" s="183"/>
      <c r="PZO267" s="183"/>
      <c r="PZP267" s="183"/>
      <c r="PZQ267" s="183"/>
      <c r="PZR267" s="183"/>
      <c r="PZS267" s="183"/>
      <c r="PZT267" s="183"/>
      <c r="PZU267" s="183"/>
      <c r="PZV267" s="183"/>
      <c r="PZW267" s="183"/>
      <c r="PZX267" s="183"/>
      <c r="PZY267" s="183"/>
      <c r="PZZ267" s="183"/>
      <c r="QAA267" s="183"/>
      <c r="QAB267" s="183"/>
      <c r="QAC267" s="183"/>
      <c r="QAD267" s="183"/>
      <c r="QAE267" s="183"/>
      <c r="QAF267" s="183"/>
      <c r="QAG267" s="183"/>
      <c r="QAH267" s="183"/>
      <c r="QAI267" s="183"/>
      <c r="QAJ267" s="183"/>
      <c r="QAK267" s="183"/>
      <c r="QAL267" s="183"/>
      <c r="QAM267" s="183"/>
      <c r="QAN267" s="183"/>
      <c r="QAO267" s="183"/>
      <c r="QAP267" s="183"/>
      <c r="QAQ267" s="183"/>
      <c r="QAR267" s="183"/>
      <c r="QAS267" s="183"/>
      <c r="QAT267" s="183"/>
      <c r="QAU267" s="183"/>
      <c r="QAV267" s="183"/>
      <c r="QAW267" s="183"/>
      <c r="QAX267" s="183"/>
      <c r="QAY267" s="183"/>
      <c r="QAZ267" s="183"/>
      <c r="QBA267" s="183"/>
      <c r="QBB267" s="183"/>
      <c r="QBC267" s="183"/>
      <c r="QBD267" s="183"/>
      <c r="QBE267" s="183"/>
      <c r="QBF267" s="183"/>
      <c r="QBG267" s="183"/>
      <c r="QBH267" s="183"/>
      <c r="QBI267" s="183"/>
      <c r="QBJ267" s="183"/>
      <c r="QBK267" s="183"/>
      <c r="QBL267" s="183"/>
      <c r="QBM267" s="183"/>
      <c r="QBN267" s="183"/>
      <c r="QBO267" s="183"/>
      <c r="QBP267" s="183"/>
      <c r="QBQ267" s="183"/>
      <c r="QBR267" s="183"/>
      <c r="QBS267" s="183"/>
      <c r="QBT267" s="183"/>
      <c r="QBU267" s="183"/>
      <c r="QBV267" s="183"/>
      <c r="QBW267" s="183"/>
      <c r="QBX267" s="183"/>
      <c r="QBY267" s="183"/>
      <c r="QBZ267" s="183"/>
      <c r="QCA267" s="183"/>
      <c r="QCB267" s="183"/>
      <c r="QCC267" s="183"/>
      <c r="QCD267" s="183"/>
      <c r="QCE267" s="183"/>
      <c r="QCF267" s="183"/>
      <c r="QCG267" s="183"/>
      <c r="QCH267" s="183"/>
      <c r="QCI267" s="183"/>
      <c r="QCJ267" s="183"/>
      <c r="QCK267" s="183"/>
      <c r="QCL267" s="183"/>
      <c r="QCM267" s="183"/>
      <c r="QCN267" s="183"/>
      <c r="QCO267" s="183"/>
      <c r="QCP267" s="183"/>
      <c r="QCQ267" s="183"/>
      <c r="QCR267" s="183"/>
      <c r="QCS267" s="183"/>
      <c r="QCT267" s="183"/>
      <c r="QCU267" s="183"/>
      <c r="QCV267" s="183"/>
      <c r="QCW267" s="183"/>
      <c r="QCX267" s="183"/>
      <c r="QCY267" s="183"/>
      <c r="QCZ267" s="183"/>
      <c r="QDA267" s="183"/>
      <c r="QDB267" s="183"/>
      <c r="QDC267" s="183"/>
      <c r="QDD267" s="183"/>
      <c r="QDE267" s="183"/>
      <c r="QDF267" s="183"/>
      <c r="QDG267" s="183"/>
      <c r="QDH267" s="183"/>
      <c r="QDI267" s="183"/>
      <c r="QDJ267" s="183"/>
      <c r="QDK267" s="183"/>
      <c r="QDL267" s="183"/>
      <c r="QDM267" s="183"/>
      <c r="QDN267" s="183"/>
      <c r="QDO267" s="183"/>
      <c r="QDP267" s="183"/>
      <c r="QDQ267" s="183"/>
      <c r="QDR267" s="183"/>
      <c r="QDS267" s="183"/>
      <c r="QDT267" s="183"/>
      <c r="QDU267" s="183"/>
      <c r="QDV267" s="183"/>
      <c r="QDW267" s="183"/>
      <c r="QDX267" s="183"/>
      <c r="QDY267" s="183"/>
      <c r="QDZ267" s="183"/>
      <c r="QEA267" s="183"/>
      <c r="QEB267" s="183"/>
      <c r="QEC267" s="183"/>
      <c r="QED267" s="183"/>
      <c r="QEE267" s="183"/>
      <c r="QEF267" s="183"/>
      <c r="QEG267" s="183"/>
      <c r="QEH267" s="183"/>
      <c r="QEI267" s="183"/>
      <c r="QEJ267" s="183"/>
      <c r="QEK267" s="183"/>
      <c r="QEL267" s="183"/>
      <c r="QEM267" s="183"/>
      <c r="QEN267" s="183"/>
      <c r="QEO267" s="183"/>
      <c r="QEP267" s="183"/>
      <c r="QEQ267" s="183"/>
      <c r="QER267" s="183"/>
      <c r="QES267" s="183"/>
      <c r="QET267" s="183"/>
      <c r="QEU267" s="183"/>
      <c r="QEV267" s="183"/>
      <c r="QEW267" s="183"/>
      <c r="QEX267" s="183"/>
      <c r="QEY267" s="183"/>
      <c r="QEZ267" s="183"/>
      <c r="QFA267" s="183"/>
      <c r="QFB267" s="183"/>
      <c r="QFC267" s="183"/>
      <c r="QFD267" s="183"/>
      <c r="QFE267" s="183"/>
      <c r="QFF267" s="183"/>
      <c r="QFG267" s="183"/>
      <c r="QFH267" s="183"/>
      <c r="QFI267" s="183"/>
      <c r="QFJ267" s="183"/>
      <c r="QFK267" s="183"/>
      <c r="QFL267" s="183"/>
      <c r="QFM267" s="183"/>
      <c r="QFN267" s="183"/>
      <c r="QFO267" s="183"/>
      <c r="QFP267" s="183"/>
      <c r="QFQ267" s="183"/>
      <c r="QFR267" s="183"/>
      <c r="QFS267" s="183"/>
      <c r="QFT267" s="183"/>
      <c r="QFU267" s="183"/>
      <c r="QFV267" s="183"/>
      <c r="QFW267" s="183"/>
      <c r="QFX267" s="183"/>
      <c r="QFY267" s="183"/>
      <c r="QFZ267" s="183"/>
      <c r="QGA267" s="183"/>
      <c r="QGB267" s="183"/>
      <c r="QGC267" s="183"/>
      <c r="QGD267" s="183"/>
      <c r="QGE267" s="183"/>
      <c r="QGF267" s="183"/>
      <c r="QGG267" s="183"/>
      <c r="QGH267" s="183"/>
      <c r="QGI267" s="183"/>
      <c r="QGJ267" s="183"/>
      <c r="QGK267" s="183"/>
      <c r="QGL267" s="183"/>
      <c r="QGM267" s="183"/>
      <c r="QGN267" s="183"/>
      <c r="QGO267" s="183"/>
      <c r="QGP267" s="183"/>
      <c r="QGQ267" s="183"/>
      <c r="QGR267" s="183"/>
      <c r="QGS267" s="183"/>
      <c r="QGT267" s="183"/>
      <c r="QGU267" s="183"/>
      <c r="QGV267" s="183"/>
      <c r="QGW267" s="183"/>
      <c r="QGX267" s="183"/>
      <c r="QGY267" s="183"/>
      <c r="QGZ267" s="183"/>
      <c r="QHA267" s="183"/>
      <c r="QHB267" s="183"/>
      <c r="QHC267" s="183"/>
      <c r="QHD267" s="183"/>
      <c r="QHE267" s="183"/>
      <c r="QHF267" s="183"/>
      <c r="QHG267" s="183"/>
      <c r="QHH267" s="183"/>
      <c r="QHI267" s="183"/>
      <c r="QHJ267" s="183"/>
      <c r="QHK267" s="183"/>
      <c r="QHL267" s="183"/>
      <c r="QHM267" s="183"/>
      <c r="QHN267" s="183"/>
      <c r="QHO267" s="183"/>
      <c r="QHP267" s="183"/>
      <c r="QHQ267" s="183"/>
      <c r="QHR267" s="183"/>
      <c r="QHS267" s="183"/>
      <c r="QHT267" s="183"/>
      <c r="QHU267" s="183"/>
      <c r="QHV267" s="183"/>
      <c r="QHW267" s="183"/>
      <c r="QHX267" s="183"/>
      <c r="QHY267" s="183"/>
      <c r="QHZ267" s="183"/>
      <c r="QIA267" s="183"/>
      <c r="QIB267" s="183"/>
      <c r="QIC267" s="183"/>
      <c r="QID267" s="183"/>
      <c r="QIE267" s="183"/>
      <c r="QIF267" s="183"/>
      <c r="QIG267" s="183"/>
      <c r="QIH267" s="183"/>
      <c r="QII267" s="183"/>
      <c r="QIJ267" s="183"/>
      <c r="QIK267" s="183"/>
      <c r="QIL267" s="183"/>
      <c r="QIM267" s="183"/>
      <c r="QIN267" s="183"/>
      <c r="QIO267" s="183"/>
      <c r="QIP267" s="183"/>
      <c r="QIQ267" s="183"/>
      <c r="QIR267" s="183"/>
      <c r="QIS267" s="183"/>
      <c r="QIT267" s="183"/>
      <c r="QIU267" s="183"/>
      <c r="QIV267" s="183"/>
      <c r="QIW267" s="183"/>
      <c r="QIX267" s="183"/>
      <c r="QIY267" s="183"/>
      <c r="QIZ267" s="183"/>
      <c r="QJA267" s="183"/>
      <c r="QJB267" s="183"/>
      <c r="QJC267" s="183"/>
      <c r="QJD267" s="183"/>
      <c r="QJE267" s="183"/>
      <c r="QJF267" s="183"/>
      <c r="QJG267" s="183"/>
      <c r="QJH267" s="183"/>
      <c r="QJI267" s="183"/>
      <c r="QJJ267" s="183"/>
      <c r="QJK267" s="183"/>
      <c r="QJL267" s="183"/>
      <c r="QJM267" s="183"/>
      <c r="QJN267" s="183"/>
      <c r="QJO267" s="183"/>
      <c r="QJP267" s="183"/>
      <c r="QJQ267" s="183"/>
      <c r="QJR267" s="183"/>
      <c r="QJS267" s="183"/>
      <c r="QJT267" s="183"/>
      <c r="QJU267" s="183"/>
      <c r="QJV267" s="183"/>
      <c r="QJW267" s="183"/>
      <c r="QJX267" s="183"/>
      <c r="QJY267" s="183"/>
      <c r="QJZ267" s="183"/>
      <c r="QKA267" s="183"/>
      <c r="QKB267" s="183"/>
      <c r="QKC267" s="183"/>
      <c r="QKD267" s="183"/>
      <c r="QKE267" s="183"/>
      <c r="QKF267" s="183"/>
      <c r="QKG267" s="183"/>
      <c r="QKH267" s="183"/>
      <c r="QKI267" s="183"/>
      <c r="QKJ267" s="183"/>
      <c r="QKK267" s="183"/>
      <c r="QKL267" s="183"/>
      <c r="QKM267" s="183"/>
      <c r="QKN267" s="183"/>
      <c r="QKO267" s="183"/>
      <c r="QKP267" s="183"/>
      <c r="QKQ267" s="183"/>
      <c r="QKR267" s="183"/>
      <c r="QKS267" s="183"/>
      <c r="QKT267" s="183"/>
      <c r="QKU267" s="183"/>
      <c r="QKV267" s="183"/>
      <c r="QKW267" s="183"/>
      <c r="QKX267" s="183"/>
      <c r="QKY267" s="183"/>
      <c r="QKZ267" s="183"/>
      <c r="QLA267" s="183"/>
      <c r="QLB267" s="183"/>
      <c r="QLC267" s="183"/>
      <c r="QLD267" s="183"/>
      <c r="QLE267" s="183"/>
      <c r="QLF267" s="183"/>
      <c r="QLG267" s="183"/>
      <c r="QLH267" s="183"/>
      <c r="QLI267" s="183"/>
      <c r="QLJ267" s="183"/>
      <c r="QLK267" s="183"/>
      <c r="QLL267" s="183"/>
      <c r="QLM267" s="183"/>
      <c r="QLN267" s="183"/>
      <c r="QLO267" s="183"/>
      <c r="QLP267" s="183"/>
      <c r="QLQ267" s="183"/>
      <c r="QLR267" s="183"/>
      <c r="QLS267" s="183"/>
      <c r="QLT267" s="183"/>
      <c r="QLU267" s="183"/>
      <c r="QLV267" s="183"/>
      <c r="QLW267" s="183"/>
      <c r="QLX267" s="183"/>
      <c r="QLY267" s="183"/>
      <c r="QLZ267" s="183"/>
      <c r="QMA267" s="183"/>
      <c r="QMB267" s="183"/>
      <c r="QMC267" s="183"/>
      <c r="QMD267" s="183"/>
      <c r="QME267" s="183"/>
      <c r="QMF267" s="183"/>
      <c r="QMG267" s="183"/>
      <c r="QMH267" s="183"/>
      <c r="QMI267" s="183"/>
      <c r="QMJ267" s="183"/>
      <c r="QMK267" s="183"/>
      <c r="QML267" s="183"/>
      <c r="QMM267" s="183"/>
      <c r="QMN267" s="183"/>
      <c r="QMO267" s="183"/>
      <c r="QMP267" s="183"/>
      <c r="QMQ267" s="183"/>
      <c r="QMR267" s="183"/>
      <c r="QMS267" s="183"/>
      <c r="QMT267" s="183"/>
      <c r="QMU267" s="183"/>
      <c r="QMV267" s="183"/>
      <c r="QMW267" s="183"/>
      <c r="QMX267" s="183"/>
      <c r="QMY267" s="183"/>
      <c r="QMZ267" s="183"/>
      <c r="QNA267" s="183"/>
      <c r="QNB267" s="183"/>
      <c r="QNC267" s="183"/>
      <c r="QND267" s="183"/>
      <c r="QNE267" s="183"/>
      <c r="QNF267" s="183"/>
      <c r="QNG267" s="183"/>
      <c r="QNH267" s="183"/>
      <c r="QNI267" s="183"/>
      <c r="QNJ267" s="183"/>
      <c r="QNK267" s="183"/>
      <c r="QNL267" s="183"/>
      <c r="QNM267" s="183"/>
      <c r="QNN267" s="183"/>
      <c r="QNO267" s="183"/>
      <c r="QNP267" s="183"/>
      <c r="QNQ267" s="183"/>
      <c r="QNR267" s="183"/>
      <c r="QNS267" s="183"/>
      <c r="QNT267" s="183"/>
      <c r="QNU267" s="183"/>
      <c r="QNV267" s="183"/>
      <c r="QNW267" s="183"/>
      <c r="QNX267" s="183"/>
      <c r="QNY267" s="183"/>
      <c r="QNZ267" s="183"/>
      <c r="QOA267" s="183"/>
      <c r="QOB267" s="183"/>
      <c r="QOC267" s="183"/>
      <c r="QOD267" s="183"/>
      <c r="QOE267" s="183"/>
      <c r="QOF267" s="183"/>
      <c r="QOG267" s="183"/>
      <c r="QOH267" s="183"/>
      <c r="QOI267" s="183"/>
      <c r="QOJ267" s="183"/>
      <c r="QOK267" s="183"/>
      <c r="QOL267" s="183"/>
      <c r="QOM267" s="183"/>
      <c r="QON267" s="183"/>
      <c r="QOO267" s="183"/>
      <c r="QOP267" s="183"/>
      <c r="QOQ267" s="183"/>
      <c r="QOR267" s="183"/>
      <c r="QOS267" s="183"/>
      <c r="QOT267" s="183"/>
      <c r="QOU267" s="183"/>
      <c r="QOV267" s="183"/>
      <c r="QOW267" s="183"/>
      <c r="QOX267" s="183"/>
      <c r="QOY267" s="183"/>
      <c r="QOZ267" s="183"/>
      <c r="QPA267" s="183"/>
      <c r="QPB267" s="183"/>
      <c r="QPC267" s="183"/>
      <c r="QPD267" s="183"/>
      <c r="QPE267" s="183"/>
      <c r="QPF267" s="183"/>
      <c r="QPG267" s="183"/>
      <c r="QPH267" s="183"/>
      <c r="QPI267" s="183"/>
      <c r="QPJ267" s="183"/>
      <c r="QPK267" s="183"/>
      <c r="QPL267" s="183"/>
      <c r="QPM267" s="183"/>
      <c r="QPN267" s="183"/>
      <c r="QPO267" s="183"/>
      <c r="QPP267" s="183"/>
      <c r="QPQ267" s="183"/>
      <c r="QPR267" s="183"/>
      <c r="QPS267" s="183"/>
      <c r="QPT267" s="183"/>
      <c r="QPU267" s="183"/>
      <c r="QPV267" s="183"/>
      <c r="QPW267" s="183"/>
      <c r="QPX267" s="183"/>
      <c r="QPY267" s="183"/>
      <c r="QPZ267" s="183"/>
      <c r="QQA267" s="183"/>
      <c r="QQB267" s="183"/>
      <c r="QQC267" s="183"/>
      <c r="QQD267" s="183"/>
      <c r="QQE267" s="183"/>
      <c r="QQF267" s="183"/>
      <c r="QQG267" s="183"/>
      <c r="QQH267" s="183"/>
      <c r="QQI267" s="183"/>
      <c r="QQJ267" s="183"/>
      <c r="QQK267" s="183"/>
      <c r="QQL267" s="183"/>
      <c r="QQM267" s="183"/>
      <c r="QQN267" s="183"/>
      <c r="QQO267" s="183"/>
      <c r="QQP267" s="183"/>
      <c r="QQQ267" s="183"/>
      <c r="QQR267" s="183"/>
      <c r="QQS267" s="183"/>
      <c r="QQT267" s="183"/>
      <c r="QQU267" s="183"/>
      <c r="QQV267" s="183"/>
      <c r="QQW267" s="183"/>
      <c r="QQX267" s="183"/>
      <c r="QQY267" s="183"/>
      <c r="QQZ267" s="183"/>
      <c r="QRA267" s="183"/>
      <c r="QRB267" s="183"/>
      <c r="QRC267" s="183"/>
      <c r="QRD267" s="183"/>
      <c r="QRE267" s="183"/>
      <c r="QRF267" s="183"/>
      <c r="QRG267" s="183"/>
      <c r="QRH267" s="183"/>
      <c r="QRI267" s="183"/>
      <c r="QRJ267" s="183"/>
      <c r="QRK267" s="183"/>
      <c r="QRL267" s="183"/>
      <c r="QRM267" s="183"/>
      <c r="QRN267" s="183"/>
      <c r="QRO267" s="183"/>
      <c r="QRP267" s="183"/>
      <c r="QRQ267" s="183"/>
      <c r="QRR267" s="183"/>
      <c r="QRS267" s="183"/>
      <c r="QRT267" s="183"/>
      <c r="QRU267" s="183"/>
      <c r="QRV267" s="183"/>
      <c r="QRW267" s="183"/>
      <c r="QRX267" s="183"/>
      <c r="QRY267" s="183"/>
      <c r="QRZ267" s="183"/>
      <c r="QSA267" s="183"/>
      <c r="QSB267" s="183"/>
      <c r="QSC267" s="183"/>
      <c r="QSD267" s="183"/>
      <c r="QSE267" s="183"/>
      <c r="QSF267" s="183"/>
      <c r="QSG267" s="183"/>
      <c r="QSH267" s="183"/>
      <c r="QSI267" s="183"/>
      <c r="QSJ267" s="183"/>
      <c r="QSK267" s="183"/>
      <c r="QSL267" s="183"/>
      <c r="QSM267" s="183"/>
      <c r="QSN267" s="183"/>
      <c r="QSO267" s="183"/>
      <c r="QSP267" s="183"/>
      <c r="QSQ267" s="183"/>
      <c r="QSR267" s="183"/>
      <c r="QSS267" s="183"/>
      <c r="QST267" s="183"/>
      <c r="QSU267" s="183"/>
      <c r="QSV267" s="183"/>
      <c r="QSW267" s="183"/>
      <c r="QSX267" s="183"/>
      <c r="QSY267" s="183"/>
      <c r="QSZ267" s="183"/>
      <c r="QTA267" s="183"/>
      <c r="QTB267" s="183"/>
      <c r="QTC267" s="183"/>
      <c r="QTD267" s="183"/>
      <c r="QTE267" s="183"/>
      <c r="QTF267" s="183"/>
      <c r="QTG267" s="183"/>
      <c r="QTH267" s="183"/>
      <c r="QTI267" s="183"/>
      <c r="QTJ267" s="183"/>
      <c r="QTK267" s="183"/>
      <c r="QTL267" s="183"/>
      <c r="QTM267" s="183"/>
      <c r="QTN267" s="183"/>
      <c r="QTO267" s="183"/>
      <c r="QTP267" s="183"/>
      <c r="QTQ267" s="183"/>
      <c r="QTR267" s="183"/>
      <c r="QTS267" s="183"/>
      <c r="QTT267" s="183"/>
      <c r="QTU267" s="183"/>
      <c r="QTV267" s="183"/>
      <c r="QTW267" s="183"/>
      <c r="QTX267" s="183"/>
      <c r="QTY267" s="183"/>
      <c r="QTZ267" s="183"/>
      <c r="QUA267" s="183"/>
      <c r="QUB267" s="183"/>
      <c r="QUC267" s="183"/>
      <c r="QUD267" s="183"/>
      <c r="QUE267" s="183"/>
      <c r="QUF267" s="183"/>
      <c r="QUG267" s="183"/>
      <c r="QUH267" s="183"/>
      <c r="QUI267" s="183"/>
      <c r="QUJ267" s="183"/>
      <c r="QUK267" s="183"/>
      <c r="QUL267" s="183"/>
      <c r="QUM267" s="183"/>
      <c r="QUN267" s="183"/>
      <c r="QUO267" s="183"/>
      <c r="QUP267" s="183"/>
      <c r="QUQ267" s="183"/>
      <c r="QUR267" s="183"/>
      <c r="QUS267" s="183"/>
      <c r="QUT267" s="183"/>
      <c r="QUU267" s="183"/>
      <c r="QUV267" s="183"/>
      <c r="QUW267" s="183"/>
      <c r="QUX267" s="183"/>
      <c r="QUY267" s="183"/>
      <c r="QUZ267" s="183"/>
      <c r="QVA267" s="183"/>
      <c r="QVB267" s="183"/>
      <c r="QVC267" s="183"/>
      <c r="QVD267" s="183"/>
      <c r="QVE267" s="183"/>
      <c r="QVF267" s="183"/>
      <c r="QVG267" s="183"/>
      <c r="QVH267" s="183"/>
      <c r="QVI267" s="183"/>
      <c r="QVJ267" s="183"/>
      <c r="QVK267" s="183"/>
      <c r="QVL267" s="183"/>
      <c r="QVM267" s="183"/>
      <c r="QVN267" s="183"/>
      <c r="QVO267" s="183"/>
      <c r="QVP267" s="183"/>
      <c r="QVQ267" s="183"/>
      <c r="QVR267" s="183"/>
      <c r="QVS267" s="183"/>
      <c r="QVT267" s="183"/>
      <c r="QVU267" s="183"/>
      <c r="QVV267" s="183"/>
      <c r="QVW267" s="183"/>
      <c r="QVX267" s="183"/>
      <c r="QVY267" s="183"/>
      <c r="QVZ267" s="183"/>
      <c r="QWA267" s="183"/>
      <c r="QWB267" s="183"/>
      <c r="QWC267" s="183"/>
      <c r="QWD267" s="183"/>
      <c r="QWE267" s="183"/>
      <c r="QWF267" s="183"/>
      <c r="QWG267" s="183"/>
      <c r="QWH267" s="183"/>
      <c r="QWI267" s="183"/>
      <c r="QWJ267" s="183"/>
      <c r="QWK267" s="183"/>
      <c r="QWL267" s="183"/>
      <c r="QWM267" s="183"/>
      <c r="QWN267" s="183"/>
      <c r="QWO267" s="183"/>
      <c r="QWP267" s="183"/>
      <c r="QWQ267" s="183"/>
      <c r="QWR267" s="183"/>
      <c r="QWS267" s="183"/>
      <c r="QWT267" s="183"/>
      <c r="QWU267" s="183"/>
      <c r="QWV267" s="183"/>
      <c r="QWW267" s="183"/>
      <c r="QWX267" s="183"/>
      <c r="QWY267" s="183"/>
      <c r="QWZ267" s="183"/>
      <c r="QXA267" s="183"/>
      <c r="QXB267" s="183"/>
      <c r="QXC267" s="183"/>
      <c r="QXD267" s="183"/>
      <c r="QXE267" s="183"/>
      <c r="QXF267" s="183"/>
      <c r="QXG267" s="183"/>
      <c r="QXH267" s="183"/>
      <c r="QXI267" s="183"/>
      <c r="QXJ267" s="183"/>
      <c r="QXK267" s="183"/>
      <c r="QXL267" s="183"/>
      <c r="QXM267" s="183"/>
      <c r="QXN267" s="183"/>
      <c r="QXO267" s="183"/>
      <c r="QXP267" s="183"/>
      <c r="QXQ267" s="183"/>
      <c r="QXR267" s="183"/>
      <c r="QXS267" s="183"/>
      <c r="QXT267" s="183"/>
      <c r="QXU267" s="183"/>
      <c r="QXV267" s="183"/>
      <c r="QXW267" s="183"/>
      <c r="QXX267" s="183"/>
      <c r="QXY267" s="183"/>
      <c r="QXZ267" s="183"/>
      <c r="QYA267" s="183"/>
      <c r="QYB267" s="183"/>
      <c r="QYC267" s="183"/>
      <c r="QYD267" s="183"/>
      <c r="QYE267" s="183"/>
      <c r="QYF267" s="183"/>
      <c r="QYG267" s="183"/>
      <c r="QYH267" s="183"/>
      <c r="QYI267" s="183"/>
      <c r="QYJ267" s="183"/>
      <c r="QYK267" s="183"/>
      <c r="QYL267" s="183"/>
      <c r="QYM267" s="183"/>
      <c r="QYN267" s="183"/>
      <c r="QYO267" s="183"/>
      <c r="QYP267" s="183"/>
      <c r="QYQ267" s="183"/>
      <c r="QYR267" s="183"/>
      <c r="QYS267" s="183"/>
      <c r="QYT267" s="183"/>
      <c r="QYU267" s="183"/>
      <c r="QYV267" s="183"/>
      <c r="QYW267" s="183"/>
      <c r="QYX267" s="183"/>
      <c r="QYY267" s="183"/>
      <c r="QYZ267" s="183"/>
      <c r="QZA267" s="183"/>
      <c r="QZB267" s="183"/>
      <c r="QZC267" s="183"/>
      <c r="QZD267" s="183"/>
      <c r="QZE267" s="183"/>
      <c r="QZF267" s="183"/>
      <c r="QZG267" s="183"/>
      <c r="QZH267" s="183"/>
      <c r="QZI267" s="183"/>
      <c r="QZJ267" s="183"/>
      <c r="QZK267" s="183"/>
      <c r="QZL267" s="183"/>
      <c r="QZM267" s="183"/>
      <c r="QZN267" s="183"/>
      <c r="QZO267" s="183"/>
      <c r="QZP267" s="183"/>
      <c r="QZQ267" s="183"/>
      <c r="QZR267" s="183"/>
      <c r="QZS267" s="183"/>
      <c r="QZT267" s="183"/>
      <c r="QZU267" s="183"/>
      <c r="QZV267" s="183"/>
      <c r="QZW267" s="183"/>
      <c r="QZX267" s="183"/>
      <c r="QZY267" s="183"/>
      <c r="QZZ267" s="183"/>
      <c r="RAA267" s="183"/>
      <c r="RAB267" s="183"/>
      <c r="RAC267" s="183"/>
      <c r="RAD267" s="183"/>
      <c r="RAE267" s="183"/>
      <c r="RAF267" s="183"/>
      <c r="RAG267" s="183"/>
      <c r="RAH267" s="183"/>
      <c r="RAI267" s="183"/>
      <c r="RAJ267" s="183"/>
      <c r="RAK267" s="183"/>
      <c r="RAL267" s="183"/>
      <c r="RAM267" s="183"/>
      <c r="RAN267" s="183"/>
      <c r="RAO267" s="183"/>
      <c r="RAP267" s="183"/>
      <c r="RAQ267" s="183"/>
      <c r="RAR267" s="183"/>
      <c r="RAS267" s="183"/>
      <c r="RAT267" s="183"/>
      <c r="RAU267" s="183"/>
      <c r="RAV267" s="183"/>
      <c r="RAW267" s="183"/>
      <c r="RAX267" s="183"/>
      <c r="RAY267" s="183"/>
      <c r="RAZ267" s="183"/>
      <c r="RBA267" s="183"/>
      <c r="RBB267" s="183"/>
      <c r="RBC267" s="183"/>
      <c r="RBD267" s="183"/>
      <c r="RBE267" s="183"/>
      <c r="RBF267" s="183"/>
      <c r="RBG267" s="183"/>
      <c r="RBH267" s="183"/>
      <c r="RBI267" s="183"/>
      <c r="RBJ267" s="183"/>
      <c r="RBK267" s="183"/>
      <c r="RBL267" s="183"/>
      <c r="RBM267" s="183"/>
      <c r="RBN267" s="183"/>
      <c r="RBO267" s="183"/>
      <c r="RBP267" s="183"/>
      <c r="RBQ267" s="183"/>
      <c r="RBR267" s="183"/>
      <c r="RBS267" s="183"/>
      <c r="RBT267" s="183"/>
      <c r="RBU267" s="183"/>
      <c r="RBV267" s="183"/>
      <c r="RBW267" s="183"/>
      <c r="RBX267" s="183"/>
      <c r="RBY267" s="183"/>
      <c r="RBZ267" s="183"/>
      <c r="RCA267" s="183"/>
      <c r="RCB267" s="183"/>
      <c r="RCC267" s="183"/>
      <c r="RCD267" s="183"/>
      <c r="RCE267" s="183"/>
      <c r="RCF267" s="183"/>
      <c r="RCG267" s="183"/>
      <c r="RCH267" s="183"/>
      <c r="RCI267" s="183"/>
      <c r="RCJ267" s="183"/>
      <c r="RCK267" s="183"/>
      <c r="RCL267" s="183"/>
      <c r="RCM267" s="183"/>
      <c r="RCN267" s="183"/>
      <c r="RCO267" s="183"/>
      <c r="RCP267" s="183"/>
      <c r="RCQ267" s="183"/>
      <c r="RCR267" s="183"/>
      <c r="RCS267" s="183"/>
      <c r="RCT267" s="183"/>
      <c r="RCU267" s="183"/>
      <c r="RCV267" s="183"/>
      <c r="RCW267" s="183"/>
      <c r="RCX267" s="183"/>
      <c r="RCY267" s="183"/>
      <c r="RCZ267" s="183"/>
      <c r="RDA267" s="183"/>
      <c r="RDB267" s="183"/>
      <c r="RDC267" s="183"/>
      <c r="RDD267" s="183"/>
      <c r="RDE267" s="183"/>
      <c r="RDF267" s="183"/>
      <c r="RDG267" s="183"/>
      <c r="RDH267" s="183"/>
      <c r="RDI267" s="183"/>
      <c r="RDJ267" s="183"/>
      <c r="RDK267" s="183"/>
      <c r="RDL267" s="183"/>
      <c r="RDM267" s="183"/>
      <c r="RDN267" s="183"/>
      <c r="RDO267" s="183"/>
      <c r="RDP267" s="183"/>
      <c r="RDQ267" s="183"/>
      <c r="RDR267" s="183"/>
      <c r="RDS267" s="183"/>
      <c r="RDT267" s="183"/>
      <c r="RDU267" s="183"/>
      <c r="RDV267" s="183"/>
      <c r="RDW267" s="183"/>
      <c r="RDX267" s="183"/>
      <c r="RDY267" s="183"/>
      <c r="RDZ267" s="183"/>
      <c r="REA267" s="183"/>
      <c r="REB267" s="183"/>
      <c r="REC267" s="183"/>
      <c r="RED267" s="183"/>
      <c r="REE267" s="183"/>
      <c r="REF267" s="183"/>
      <c r="REG267" s="183"/>
      <c r="REH267" s="183"/>
      <c r="REI267" s="183"/>
      <c r="REJ267" s="183"/>
      <c r="REK267" s="183"/>
      <c r="REL267" s="183"/>
      <c r="REM267" s="183"/>
      <c r="REN267" s="183"/>
      <c r="REO267" s="183"/>
      <c r="REP267" s="183"/>
      <c r="REQ267" s="183"/>
      <c r="RER267" s="183"/>
      <c r="RES267" s="183"/>
      <c r="RET267" s="183"/>
      <c r="REU267" s="183"/>
      <c r="REV267" s="183"/>
      <c r="REW267" s="183"/>
      <c r="REX267" s="183"/>
      <c r="REY267" s="183"/>
      <c r="REZ267" s="183"/>
      <c r="RFA267" s="183"/>
      <c r="RFB267" s="183"/>
      <c r="RFC267" s="183"/>
      <c r="RFD267" s="183"/>
      <c r="RFE267" s="183"/>
      <c r="RFF267" s="183"/>
      <c r="RFG267" s="183"/>
      <c r="RFH267" s="183"/>
      <c r="RFI267" s="183"/>
      <c r="RFJ267" s="183"/>
      <c r="RFK267" s="183"/>
      <c r="RFL267" s="183"/>
      <c r="RFM267" s="183"/>
      <c r="RFN267" s="183"/>
      <c r="RFO267" s="183"/>
      <c r="RFP267" s="183"/>
      <c r="RFQ267" s="183"/>
      <c r="RFR267" s="183"/>
      <c r="RFS267" s="183"/>
      <c r="RFT267" s="183"/>
      <c r="RFU267" s="183"/>
      <c r="RFV267" s="183"/>
      <c r="RFW267" s="183"/>
      <c r="RFX267" s="183"/>
      <c r="RFY267" s="183"/>
      <c r="RFZ267" s="183"/>
      <c r="RGA267" s="183"/>
      <c r="RGB267" s="183"/>
      <c r="RGC267" s="183"/>
      <c r="RGD267" s="183"/>
      <c r="RGE267" s="183"/>
      <c r="RGF267" s="183"/>
      <c r="RGG267" s="183"/>
      <c r="RGH267" s="183"/>
      <c r="RGI267" s="183"/>
      <c r="RGJ267" s="183"/>
      <c r="RGK267" s="183"/>
      <c r="RGL267" s="183"/>
      <c r="RGM267" s="183"/>
      <c r="RGN267" s="183"/>
      <c r="RGO267" s="183"/>
      <c r="RGP267" s="183"/>
      <c r="RGQ267" s="183"/>
      <c r="RGR267" s="183"/>
      <c r="RGS267" s="183"/>
      <c r="RGT267" s="183"/>
      <c r="RGU267" s="183"/>
      <c r="RGV267" s="183"/>
      <c r="RGW267" s="183"/>
      <c r="RGX267" s="183"/>
      <c r="RGY267" s="183"/>
      <c r="RGZ267" s="183"/>
      <c r="RHA267" s="183"/>
      <c r="RHB267" s="183"/>
      <c r="RHC267" s="183"/>
      <c r="RHD267" s="183"/>
      <c r="RHE267" s="183"/>
      <c r="RHF267" s="183"/>
      <c r="RHG267" s="183"/>
      <c r="RHH267" s="183"/>
      <c r="RHI267" s="183"/>
      <c r="RHJ267" s="183"/>
      <c r="RHK267" s="183"/>
      <c r="RHL267" s="183"/>
      <c r="RHM267" s="183"/>
      <c r="RHN267" s="183"/>
      <c r="RHO267" s="183"/>
      <c r="RHP267" s="183"/>
      <c r="RHQ267" s="183"/>
      <c r="RHR267" s="183"/>
      <c r="RHS267" s="183"/>
      <c r="RHT267" s="183"/>
      <c r="RHU267" s="183"/>
      <c r="RHV267" s="183"/>
      <c r="RHW267" s="183"/>
      <c r="RHX267" s="183"/>
      <c r="RHY267" s="183"/>
      <c r="RHZ267" s="183"/>
      <c r="RIA267" s="183"/>
      <c r="RIB267" s="183"/>
      <c r="RIC267" s="183"/>
      <c r="RID267" s="183"/>
      <c r="RIE267" s="183"/>
      <c r="RIF267" s="183"/>
      <c r="RIG267" s="183"/>
      <c r="RIH267" s="183"/>
      <c r="RII267" s="183"/>
      <c r="RIJ267" s="183"/>
      <c r="RIK267" s="183"/>
      <c r="RIL267" s="183"/>
      <c r="RIM267" s="183"/>
      <c r="RIN267" s="183"/>
      <c r="RIO267" s="183"/>
      <c r="RIP267" s="183"/>
      <c r="RIQ267" s="183"/>
      <c r="RIR267" s="183"/>
      <c r="RIS267" s="183"/>
      <c r="RIT267" s="183"/>
      <c r="RIU267" s="183"/>
      <c r="RIV267" s="183"/>
      <c r="RIW267" s="183"/>
      <c r="RIX267" s="183"/>
      <c r="RIY267" s="183"/>
      <c r="RIZ267" s="183"/>
      <c r="RJA267" s="183"/>
      <c r="RJB267" s="183"/>
      <c r="RJC267" s="183"/>
      <c r="RJD267" s="183"/>
      <c r="RJE267" s="183"/>
      <c r="RJF267" s="183"/>
      <c r="RJG267" s="183"/>
      <c r="RJH267" s="183"/>
      <c r="RJI267" s="183"/>
      <c r="RJJ267" s="183"/>
      <c r="RJK267" s="183"/>
      <c r="RJL267" s="183"/>
      <c r="RJM267" s="183"/>
      <c r="RJN267" s="183"/>
      <c r="RJO267" s="183"/>
      <c r="RJP267" s="183"/>
      <c r="RJQ267" s="183"/>
      <c r="RJR267" s="183"/>
      <c r="RJS267" s="183"/>
      <c r="RJT267" s="183"/>
      <c r="RJU267" s="183"/>
      <c r="RJV267" s="183"/>
      <c r="RJW267" s="183"/>
      <c r="RJX267" s="183"/>
      <c r="RJY267" s="183"/>
      <c r="RJZ267" s="183"/>
      <c r="RKA267" s="183"/>
      <c r="RKB267" s="183"/>
      <c r="RKC267" s="183"/>
      <c r="RKD267" s="183"/>
      <c r="RKE267" s="183"/>
      <c r="RKF267" s="183"/>
      <c r="RKG267" s="183"/>
      <c r="RKH267" s="183"/>
      <c r="RKI267" s="183"/>
      <c r="RKJ267" s="183"/>
      <c r="RKK267" s="183"/>
      <c r="RKL267" s="183"/>
      <c r="RKM267" s="183"/>
      <c r="RKN267" s="183"/>
      <c r="RKO267" s="183"/>
      <c r="RKP267" s="183"/>
      <c r="RKQ267" s="183"/>
      <c r="RKR267" s="183"/>
      <c r="RKS267" s="183"/>
      <c r="RKT267" s="183"/>
      <c r="RKU267" s="183"/>
      <c r="RKV267" s="183"/>
      <c r="RKW267" s="183"/>
      <c r="RKX267" s="183"/>
      <c r="RKY267" s="183"/>
      <c r="RKZ267" s="183"/>
      <c r="RLA267" s="183"/>
      <c r="RLB267" s="183"/>
      <c r="RLC267" s="183"/>
      <c r="RLD267" s="183"/>
      <c r="RLE267" s="183"/>
      <c r="RLF267" s="183"/>
      <c r="RLG267" s="183"/>
      <c r="RLH267" s="183"/>
      <c r="RLI267" s="183"/>
      <c r="RLJ267" s="183"/>
      <c r="RLK267" s="183"/>
      <c r="RLL267" s="183"/>
      <c r="RLM267" s="183"/>
      <c r="RLN267" s="183"/>
      <c r="RLO267" s="183"/>
      <c r="RLP267" s="183"/>
      <c r="RLQ267" s="183"/>
      <c r="RLR267" s="183"/>
      <c r="RLS267" s="183"/>
      <c r="RLT267" s="183"/>
      <c r="RLU267" s="183"/>
      <c r="RLV267" s="183"/>
      <c r="RLW267" s="183"/>
      <c r="RLX267" s="183"/>
      <c r="RLY267" s="183"/>
      <c r="RLZ267" s="183"/>
      <c r="RMA267" s="183"/>
      <c r="RMB267" s="183"/>
      <c r="RMC267" s="183"/>
      <c r="RMD267" s="183"/>
      <c r="RME267" s="183"/>
      <c r="RMF267" s="183"/>
      <c r="RMG267" s="183"/>
      <c r="RMH267" s="183"/>
      <c r="RMI267" s="183"/>
      <c r="RMJ267" s="183"/>
      <c r="RMK267" s="183"/>
      <c r="RML267" s="183"/>
      <c r="RMM267" s="183"/>
      <c r="RMN267" s="183"/>
      <c r="RMO267" s="183"/>
      <c r="RMP267" s="183"/>
      <c r="RMQ267" s="183"/>
      <c r="RMR267" s="183"/>
      <c r="RMS267" s="183"/>
      <c r="RMT267" s="183"/>
      <c r="RMU267" s="183"/>
      <c r="RMV267" s="183"/>
      <c r="RMW267" s="183"/>
      <c r="RMX267" s="183"/>
      <c r="RMY267" s="183"/>
      <c r="RMZ267" s="183"/>
      <c r="RNA267" s="183"/>
      <c r="RNB267" s="183"/>
      <c r="RNC267" s="183"/>
      <c r="RND267" s="183"/>
      <c r="RNE267" s="183"/>
      <c r="RNF267" s="183"/>
      <c r="RNG267" s="183"/>
      <c r="RNH267" s="183"/>
      <c r="RNI267" s="183"/>
      <c r="RNJ267" s="183"/>
      <c r="RNK267" s="183"/>
      <c r="RNL267" s="183"/>
      <c r="RNM267" s="183"/>
      <c r="RNN267" s="183"/>
      <c r="RNO267" s="183"/>
      <c r="RNP267" s="183"/>
      <c r="RNQ267" s="183"/>
      <c r="RNR267" s="183"/>
      <c r="RNS267" s="183"/>
      <c r="RNT267" s="183"/>
      <c r="RNU267" s="183"/>
      <c r="RNV267" s="183"/>
      <c r="RNW267" s="183"/>
      <c r="RNX267" s="183"/>
      <c r="RNY267" s="183"/>
      <c r="RNZ267" s="183"/>
      <c r="ROA267" s="183"/>
      <c r="ROB267" s="183"/>
      <c r="ROC267" s="183"/>
      <c r="ROD267" s="183"/>
      <c r="ROE267" s="183"/>
      <c r="ROF267" s="183"/>
      <c r="ROG267" s="183"/>
      <c r="ROH267" s="183"/>
      <c r="ROI267" s="183"/>
      <c r="ROJ267" s="183"/>
      <c r="ROK267" s="183"/>
      <c r="ROL267" s="183"/>
      <c r="ROM267" s="183"/>
      <c r="RON267" s="183"/>
      <c r="ROO267" s="183"/>
      <c r="ROP267" s="183"/>
      <c r="ROQ267" s="183"/>
      <c r="ROR267" s="183"/>
      <c r="ROS267" s="183"/>
      <c r="ROT267" s="183"/>
      <c r="ROU267" s="183"/>
      <c r="ROV267" s="183"/>
      <c r="ROW267" s="183"/>
      <c r="ROX267" s="183"/>
      <c r="ROY267" s="183"/>
      <c r="ROZ267" s="183"/>
      <c r="RPA267" s="183"/>
      <c r="RPB267" s="183"/>
      <c r="RPC267" s="183"/>
      <c r="RPD267" s="183"/>
      <c r="RPE267" s="183"/>
      <c r="RPF267" s="183"/>
      <c r="RPG267" s="183"/>
      <c r="RPH267" s="183"/>
      <c r="RPI267" s="183"/>
      <c r="RPJ267" s="183"/>
      <c r="RPK267" s="183"/>
      <c r="RPL267" s="183"/>
      <c r="RPM267" s="183"/>
      <c r="RPN267" s="183"/>
      <c r="RPO267" s="183"/>
      <c r="RPP267" s="183"/>
      <c r="RPQ267" s="183"/>
      <c r="RPR267" s="183"/>
      <c r="RPS267" s="183"/>
      <c r="RPT267" s="183"/>
      <c r="RPU267" s="183"/>
      <c r="RPV267" s="183"/>
      <c r="RPW267" s="183"/>
      <c r="RPX267" s="183"/>
      <c r="RPY267" s="183"/>
      <c r="RPZ267" s="183"/>
      <c r="RQA267" s="183"/>
      <c r="RQB267" s="183"/>
      <c r="RQC267" s="183"/>
      <c r="RQD267" s="183"/>
      <c r="RQE267" s="183"/>
      <c r="RQF267" s="183"/>
      <c r="RQG267" s="183"/>
      <c r="RQH267" s="183"/>
      <c r="RQI267" s="183"/>
      <c r="RQJ267" s="183"/>
      <c r="RQK267" s="183"/>
      <c r="RQL267" s="183"/>
      <c r="RQM267" s="183"/>
      <c r="RQN267" s="183"/>
      <c r="RQO267" s="183"/>
      <c r="RQP267" s="183"/>
      <c r="RQQ267" s="183"/>
      <c r="RQR267" s="183"/>
      <c r="RQS267" s="183"/>
      <c r="RQT267" s="183"/>
      <c r="RQU267" s="183"/>
      <c r="RQV267" s="183"/>
      <c r="RQW267" s="183"/>
      <c r="RQX267" s="183"/>
      <c r="RQY267" s="183"/>
      <c r="RQZ267" s="183"/>
      <c r="RRA267" s="183"/>
      <c r="RRB267" s="183"/>
      <c r="RRC267" s="183"/>
      <c r="RRD267" s="183"/>
      <c r="RRE267" s="183"/>
      <c r="RRF267" s="183"/>
      <c r="RRG267" s="183"/>
      <c r="RRH267" s="183"/>
      <c r="RRI267" s="183"/>
      <c r="RRJ267" s="183"/>
      <c r="RRK267" s="183"/>
      <c r="RRL267" s="183"/>
      <c r="RRM267" s="183"/>
      <c r="RRN267" s="183"/>
      <c r="RRO267" s="183"/>
      <c r="RRP267" s="183"/>
      <c r="RRQ267" s="183"/>
      <c r="RRR267" s="183"/>
      <c r="RRS267" s="183"/>
      <c r="RRT267" s="183"/>
      <c r="RRU267" s="183"/>
      <c r="RRV267" s="183"/>
      <c r="RRW267" s="183"/>
      <c r="RRX267" s="183"/>
      <c r="RRY267" s="183"/>
      <c r="RRZ267" s="183"/>
      <c r="RSA267" s="183"/>
      <c r="RSB267" s="183"/>
      <c r="RSC267" s="183"/>
      <c r="RSD267" s="183"/>
      <c r="RSE267" s="183"/>
      <c r="RSF267" s="183"/>
      <c r="RSG267" s="183"/>
      <c r="RSH267" s="183"/>
      <c r="RSI267" s="183"/>
      <c r="RSJ267" s="183"/>
      <c r="RSK267" s="183"/>
      <c r="RSL267" s="183"/>
      <c r="RSM267" s="183"/>
      <c r="RSN267" s="183"/>
      <c r="RSO267" s="183"/>
      <c r="RSP267" s="183"/>
      <c r="RSQ267" s="183"/>
      <c r="RSR267" s="183"/>
      <c r="RSS267" s="183"/>
      <c r="RST267" s="183"/>
      <c r="RSU267" s="183"/>
      <c r="RSV267" s="183"/>
      <c r="RSW267" s="183"/>
      <c r="RSX267" s="183"/>
      <c r="RSY267" s="183"/>
      <c r="RSZ267" s="183"/>
      <c r="RTA267" s="183"/>
      <c r="RTB267" s="183"/>
      <c r="RTC267" s="183"/>
      <c r="RTD267" s="183"/>
      <c r="RTE267" s="183"/>
      <c r="RTF267" s="183"/>
      <c r="RTG267" s="183"/>
      <c r="RTH267" s="183"/>
      <c r="RTI267" s="183"/>
      <c r="RTJ267" s="183"/>
      <c r="RTK267" s="183"/>
      <c r="RTL267" s="183"/>
      <c r="RTM267" s="183"/>
      <c r="RTN267" s="183"/>
      <c r="RTO267" s="183"/>
      <c r="RTP267" s="183"/>
      <c r="RTQ267" s="183"/>
      <c r="RTR267" s="183"/>
      <c r="RTS267" s="183"/>
      <c r="RTT267" s="183"/>
      <c r="RTU267" s="183"/>
      <c r="RTV267" s="183"/>
      <c r="RTW267" s="183"/>
      <c r="RTX267" s="183"/>
      <c r="RTY267" s="183"/>
      <c r="RTZ267" s="183"/>
      <c r="RUA267" s="183"/>
      <c r="RUB267" s="183"/>
      <c r="RUC267" s="183"/>
      <c r="RUD267" s="183"/>
      <c r="RUE267" s="183"/>
      <c r="RUF267" s="183"/>
      <c r="RUG267" s="183"/>
      <c r="RUH267" s="183"/>
      <c r="RUI267" s="183"/>
      <c r="RUJ267" s="183"/>
      <c r="RUK267" s="183"/>
      <c r="RUL267" s="183"/>
      <c r="RUM267" s="183"/>
      <c r="RUN267" s="183"/>
      <c r="RUO267" s="183"/>
      <c r="RUP267" s="183"/>
      <c r="RUQ267" s="183"/>
      <c r="RUR267" s="183"/>
      <c r="RUS267" s="183"/>
      <c r="RUT267" s="183"/>
      <c r="RUU267" s="183"/>
      <c r="RUV267" s="183"/>
      <c r="RUW267" s="183"/>
      <c r="RUX267" s="183"/>
      <c r="RUY267" s="183"/>
      <c r="RUZ267" s="183"/>
      <c r="RVA267" s="183"/>
      <c r="RVB267" s="183"/>
      <c r="RVC267" s="183"/>
      <c r="RVD267" s="183"/>
      <c r="RVE267" s="183"/>
      <c r="RVF267" s="183"/>
      <c r="RVG267" s="183"/>
      <c r="RVH267" s="183"/>
      <c r="RVI267" s="183"/>
      <c r="RVJ267" s="183"/>
      <c r="RVK267" s="183"/>
      <c r="RVL267" s="183"/>
      <c r="RVM267" s="183"/>
      <c r="RVN267" s="183"/>
      <c r="RVO267" s="183"/>
      <c r="RVP267" s="183"/>
      <c r="RVQ267" s="183"/>
      <c r="RVR267" s="183"/>
      <c r="RVS267" s="183"/>
      <c r="RVT267" s="183"/>
      <c r="RVU267" s="183"/>
      <c r="RVV267" s="183"/>
      <c r="RVW267" s="183"/>
      <c r="RVX267" s="183"/>
      <c r="RVY267" s="183"/>
      <c r="RVZ267" s="183"/>
      <c r="RWA267" s="183"/>
      <c r="RWB267" s="183"/>
      <c r="RWC267" s="183"/>
      <c r="RWD267" s="183"/>
      <c r="RWE267" s="183"/>
      <c r="RWF267" s="183"/>
      <c r="RWG267" s="183"/>
      <c r="RWH267" s="183"/>
      <c r="RWI267" s="183"/>
      <c r="RWJ267" s="183"/>
      <c r="RWK267" s="183"/>
      <c r="RWL267" s="183"/>
      <c r="RWM267" s="183"/>
      <c r="RWN267" s="183"/>
      <c r="RWO267" s="183"/>
      <c r="RWP267" s="183"/>
      <c r="RWQ267" s="183"/>
      <c r="RWR267" s="183"/>
      <c r="RWS267" s="183"/>
      <c r="RWT267" s="183"/>
      <c r="RWU267" s="183"/>
      <c r="RWV267" s="183"/>
      <c r="RWW267" s="183"/>
      <c r="RWX267" s="183"/>
      <c r="RWY267" s="183"/>
      <c r="RWZ267" s="183"/>
      <c r="RXA267" s="183"/>
      <c r="RXB267" s="183"/>
      <c r="RXC267" s="183"/>
      <c r="RXD267" s="183"/>
      <c r="RXE267" s="183"/>
      <c r="RXF267" s="183"/>
      <c r="RXG267" s="183"/>
      <c r="RXH267" s="183"/>
      <c r="RXI267" s="183"/>
      <c r="RXJ267" s="183"/>
      <c r="RXK267" s="183"/>
      <c r="RXL267" s="183"/>
      <c r="RXM267" s="183"/>
      <c r="RXN267" s="183"/>
      <c r="RXO267" s="183"/>
      <c r="RXP267" s="183"/>
      <c r="RXQ267" s="183"/>
      <c r="RXR267" s="183"/>
      <c r="RXS267" s="183"/>
      <c r="RXT267" s="183"/>
      <c r="RXU267" s="183"/>
      <c r="RXV267" s="183"/>
      <c r="RXW267" s="183"/>
      <c r="RXX267" s="183"/>
      <c r="RXY267" s="183"/>
      <c r="RXZ267" s="183"/>
      <c r="RYA267" s="183"/>
      <c r="RYB267" s="183"/>
      <c r="RYC267" s="183"/>
      <c r="RYD267" s="183"/>
      <c r="RYE267" s="183"/>
      <c r="RYF267" s="183"/>
      <c r="RYG267" s="183"/>
      <c r="RYH267" s="183"/>
      <c r="RYI267" s="183"/>
      <c r="RYJ267" s="183"/>
      <c r="RYK267" s="183"/>
      <c r="RYL267" s="183"/>
      <c r="RYM267" s="183"/>
      <c r="RYN267" s="183"/>
      <c r="RYO267" s="183"/>
      <c r="RYP267" s="183"/>
      <c r="RYQ267" s="183"/>
      <c r="RYR267" s="183"/>
      <c r="RYS267" s="183"/>
      <c r="RYT267" s="183"/>
      <c r="RYU267" s="183"/>
      <c r="RYV267" s="183"/>
      <c r="RYW267" s="183"/>
      <c r="RYX267" s="183"/>
      <c r="RYY267" s="183"/>
      <c r="RYZ267" s="183"/>
      <c r="RZA267" s="183"/>
      <c r="RZB267" s="183"/>
      <c r="RZC267" s="183"/>
      <c r="RZD267" s="183"/>
      <c r="RZE267" s="183"/>
      <c r="RZF267" s="183"/>
      <c r="RZG267" s="183"/>
      <c r="RZH267" s="183"/>
      <c r="RZI267" s="183"/>
      <c r="RZJ267" s="183"/>
      <c r="RZK267" s="183"/>
      <c r="RZL267" s="183"/>
      <c r="RZM267" s="183"/>
      <c r="RZN267" s="183"/>
      <c r="RZO267" s="183"/>
      <c r="RZP267" s="183"/>
      <c r="RZQ267" s="183"/>
      <c r="RZR267" s="183"/>
      <c r="RZS267" s="183"/>
      <c r="RZT267" s="183"/>
      <c r="RZU267" s="183"/>
      <c r="RZV267" s="183"/>
      <c r="RZW267" s="183"/>
      <c r="RZX267" s="183"/>
      <c r="RZY267" s="183"/>
      <c r="RZZ267" s="183"/>
      <c r="SAA267" s="183"/>
      <c r="SAB267" s="183"/>
      <c r="SAC267" s="183"/>
      <c r="SAD267" s="183"/>
      <c r="SAE267" s="183"/>
      <c r="SAF267" s="183"/>
      <c r="SAG267" s="183"/>
      <c r="SAH267" s="183"/>
      <c r="SAI267" s="183"/>
      <c r="SAJ267" s="183"/>
      <c r="SAK267" s="183"/>
      <c r="SAL267" s="183"/>
      <c r="SAM267" s="183"/>
      <c r="SAN267" s="183"/>
      <c r="SAO267" s="183"/>
      <c r="SAP267" s="183"/>
      <c r="SAQ267" s="183"/>
      <c r="SAR267" s="183"/>
      <c r="SAS267" s="183"/>
      <c r="SAT267" s="183"/>
      <c r="SAU267" s="183"/>
      <c r="SAV267" s="183"/>
      <c r="SAW267" s="183"/>
      <c r="SAX267" s="183"/>
      <c r="SAY267" s="183"/>
      <c r="SAZ267" s="183"/>
      <c r="SBA267" s="183"/>
      <c r="SBB267" s="183"/>
      <c r="SBC267" s="183"/>
      <c r="SBD267" s="183"/>
      <c r="SBE267" s="183"/>
      <c r="SBF267" s="183"/>
      <c r="SBG267" s="183"/>
      <c r="SBH267" s="183"/>
      <c r="SBI267" s="183"/>
      <c r="SBJ267" s="183"/>
      <c r="SBK267" s="183"/>
      <c r="SBL267" s="183"/>
      <c r="SBM267" s="183"/>
      <c r="SBN267" s="183"/>
      <c r="SBO267" s="183"/>
      <c r="SBP267" s="183"/>
      <c r="SBQ267" s="183"/>
      <c r="SBR267" s="183"/>
      <c r="SBS267" s="183"/>
      <c r="SBT267" s="183"/>
      <c r="SBU267" s="183"/>
      <c r="SBV267" s="183"/>
      <c r="SBW267" s="183"/>
      <c r="SBX267" s="183"/>
      <c r="SBY267" s="183"/>
      <c r="SBZ267" s="183"/>
      <c r="SCA267" s="183"/>
      <c r="SCB267" s="183"/>
      <c r="SCC267" s="183"/>
      <c r="SCD267" s="183"/>
      <c r="SCE267" s="183"/>
      <c r="SCF267" s="183"/>
      <c r="SCG267" s="183"/>
      <c r="SCH267" s="183"/>
      <c r="SCI267" s="183"/>
      <c r="SCJ267" s="183"/>
      <c r="SCK267" s="183"/>
      <c r="SCL267" s="183"/>
      <c r="SCM267" s="183"/>
      <c r="SCN267" s="183"/>
      <c r="SCO267" s="183"/>
      <c r="SCP267" s="183"/>
      <c r="SCQ267" s="183"/>
      <c r="SCR267" s="183"/>
      <c r="SCS267" s="183"/>
      <c r="SCT267" s="183"/>
      <c r="SCU267" s="183"/>
      <c r="SCV267" s="183"/>
      <c r="SCW267" s="183"/>
      <c r="SCX267" s="183"/>
      <c r="SCY267" s="183"/>
      <c r="SCZ267" s="183"/>
      <c r="SDA267" s="183"/>
      <c r="SDB267" s="183"/>
      <c r="SDC267" s="183"/>
      <c r="SDD267" s="183"/>
      <c r="SDE267" s="183"/>
      <c r="SDF267" s="183"/>
      <c r="SDG267" s="183"/>
      <c r="SDH267" s="183"/>
      <c r="SDI267" s="183"/>
      <c r="SDJ267" s="183"/>
      <c r="SDK267" s="183"/>
      <c r="SDL267" s="183"/>
      <c r="SDM267" s="183"/>
      <c r="SDN267" s="183"/>
      <c r="SDO267" s="183"/>
      <c r="SDP267" s="183"/>
      <c r="SDQ267" s="183"/>
      <c r="SDR267" s="183"/>
      <c r="SDS267" s="183"/>
      <c r="SDT267" s="183"/>
      <c r="SDU267" s="183"/>
      <c r="SDV267" s="183"/>
      <c r="SDW267" s="183"/>
      <c r="SDX267" s="183"/>
      <c r="SDY267" s="183"/>
      <c r="SDZ267" s="183"/>
      <c r="SEA267" s="183"/>
      <c r="SEB267" s="183"/>
      <c r="SEC267" s="183"/>
      <c r="SED267" s="183"/>
      <c r="SEE267" s="183"/>
      <c r="SEF267" s="183"/>
      <c r="SEG267" s="183"/>
      <c r="SEH267" s="183"/>
      <c r="SEI267" s="183"/>
      <c r="SEJ267" s="183"/>
      <c r="SEK267" s="183"/>
      <c r="SEL267" s="183"/>
      <c r="SEM267" s="183"/>
      <c r="SEN267" s="183"/>
      <c r="SEO267" s="183"/>
      <c r="SEP267" s="183"/>
      <c r="SEQ267" s="183"/>
      <c r="SER267" s="183"/>
      <c r="SES267" s="183"/>
      <c r="SET267" s="183"/>
      <c r="SEU267" s="183"/>
      <c r="SEV267" s="183"/>
      <c r="SEW267" s="183"/>
      <c r="SEX267" s="183"/>
      <c r="SEY267" s="183"/>
      <c r="SEZ267" s="183"/>
      <c r="SFA267" s="183"/>
      <c r="SFB267" s="183"/>
      <c r="SFC267" s="183"/>
      <c r="SFD267" s="183"/>
      <c r="SFE267" s="183"/>
      <c r="SFF267" s="183"/>
      <c r="SFG267" s="183"/>
      <c r="SFH267" s="183"/>
      <c r="SFI267" s="183"/>
      <c r="SFJ267" s="183"/>
      <c r="SFK267" s="183"/>
      <c r="SFL267" s="183"/>
      <c r="SFM267" s="183"/>
      <c r="SFN267" s="183"/>
      <c r="SFO267" s="183"/>
      <c r="SFP267" s="183"/>
      <c r="SFQ267" s="183"/>
      <c r="SFR267" s="183"/>
      <c r="SFS267" s="183"/>
      <c r="SFT267" s="183"/>
      <c r="SFU267" s="183"/>
      <c r="SFV267" s="183"/>
      <c r="SFW267" s="183"/>
      <c r="SFX267" s="183"/>
      <c r="SFY267" s="183"/>
      <c r="SFZ267" s="183"/>
      <c r="SGA267" s="183"/>
      <c r="SGB267" s="183"/>
      <c r="SGC267" s="183"/>
      <c r="SGD267" s="183"/>
      <c r="SGE267" s="183"/>
      <c r="SGF267" s="183"/>
      <c r="SGG267" s="183"/>
      <c r="SGH267" s="183"/>
      <c r="SGI267" s="183"/>
      <c r="SGJ267" s="183"/>
      <c r="SGK267" s="183"/>
      <c r="SGL267" s="183"/>
      <c r="SGM267" s="183"/>
      <c r="SGN267" s="183"/>
      <c r="SGO267" s="183"/>
      <c r="SGP267" s="183"/>
      <c r="SGQ267" s="183"/>
      <c r="SGR267" s="183"/>
      <c r="SGS267" s="183"/>
      <c r="SGT267" s="183"/>
      <c r="SGU267" s="183"/>
      <c r="SGV267" s="183"/>
      <c r="SGW267" s="183"/>
      <c r="SGX267" s="183"/>
      <c r="SGY267" s="183"/>
      <c r="SGZ267" s="183"/>
      <c r="SHA267" s="183"/>
      <c r="SHB267" s="183"/>
      <c r="SHC267" s="183"/>
      <c r="SHD267" s="183"/>
      <c r="SHE267" s="183"/>
      <c r="SHF267" s="183"/>
      <c r="SHG267" s="183"/>
      <c r="SHH267" s="183"/>
      <c r="SHI267" s="183"/>
      <c r="SHJ267" s="183"/>
      <c r="SHK267" s="183"/>
      <c r="SHL267" s="183"/>
      <c r="SHM267" s="183"/>
      <c r="SHN267" s="183"/>
      <c r="SHO267" s="183"/>
      <c r="SHP267" s="183"/>
      <c r="SHQ267" s="183"/>
      <c r="SHR267" s="183"/>
      <c r="SHS267" s="183"/>
      <c r="SHT267" s="183"/>
      <c r="SHU267" s="183"/>
      <c r="SHV267" s="183"/>
      <c r="SHW267" s="183"/>
      <c r="SHX267" s="183"/>
      <c r="SHY267" s="183"/>
      <c r="SHZ267" s="183"/>
      <c r="SIA267" s="183"/>
      <c r="SIB267" s="183"/>
      <c r="SIC267" s="183"/>
      <c r="SID267" s="183"/>
      <c r="SIE267" s="183"/>
      <c r="SIF267" s="183"/>
      <c r="SIG267" s="183"/>
      <c r="SIH267" s="183"/>
      <c r="SII267" s="183"/>
      <c r="SIJ267" s="183"/>
      <c r="SIK267" s="183"/>
      <c r="SIL267" s="183"/>
      <c r="SIM267" s="183"/>
      <c r="SIN267" s="183"/>
      <c r="SIO267" s="183"/>
      <c r="SIP267" s="183"/>
      <c r="SIQ267" s="183"/>
      <c r="SIR267" s="183"/>
      <c r="SIS267" s="183"/>
      <c r="SIT267" s="183"/>
      <c r="SIU267" s="183"/>
      <c r="SIV267" s="183"/>
      <c r="SIW267" s="183"/>
      <c r="SIX267" s="183"/>
      <c r="SIY267" s="183"/>
      <c r="SIZ267" s="183"/>
      <c r="SJA267" s="183"/>
      <c r="SJB267" s="183"/>
      <c r="SJC267" s="183"/>
      <c r="SJD267" s="183"/>
      <c r="SJE267" s="183"/>
      <c r="SJF267" s="183"/>
      <c r="SJG267" s="183"/>
      <c r="SJH267" s="183"/>
      <c r="SJI267" s="183"/>
      <c r="SJJ267" s="183"/>
      <c r="SJK267" s="183"/>
      <c r="SJL267" s="183"/>
      <c r="SJM267" s="183"/>
      <c r="SJN267" s="183"/>
      <c r="SJO267" s="183"/>
      <c r="SJP267" s="183"/>
      <c r="SJQ267" s="183"/>
      <c r="SJR267" s="183"/>
      <c r="SJS267" s="183"/>
      <c r="SJT267" s="183"/>
      <c r="SJU267" s="183"/>
      <c r="SJV267" s="183"/>
      <c r="SJW267" s="183"/>
      <c r="SJX267" s="183"/>
      <c r="SJY267" s="183"/>
      <c r="SJZ267" s="183"/>
      <c r="SKA267" s="183"/>
      <c r="SKB267" s="183"/>
      <c r="SKC267" s="183"/>
      <c r="SKD267" s="183"/>
      <c r="SKE267" s="183"/>
      <c r="SKF267" s="183"/>
      <c r="SKG267" s="183"/>
      <c r="SKH267" s="183"/>
      <c r="SKI267" s="183"/>
      <c r="SKJ267" s="183"/>
      <c r="SKK267" s="183"/>
      <c r="SKL267" s="183"/>
      <c r="SKM267" s="183"/>
      <c r="SKN267" s="183"/>
      <c r="SKO267" s="183"/>
      <c r="SKP267" s="183"/>
      <c r="SKQ267" s="183"/>
      <c r="SKR267" s="183"/>
      <c r="SKS267" s="183"/>
      <c r="SKT267" s="183"/>
      <c r="SKU267" s="183"/>
      <c r="SKV267" s="183"/>
      <c r="SKW267" s="183"/>
      <c r="SKX267" s="183"/>
      <c r="SKY267" s="183"/>
      <c r="SKZ267" s="183"/>
      <c r="SLA267" s="183"/>
      <c r="SLB267" s="183"/>
      <c r="SLC267" s="183"/>
      <c r="SLD267" s="183"/>
      <c r="SLE267" s="183"/>
      <c r="SLF267" s="183"/>
      <c r="SLG267" s="183"/>
      <c r="SLH267" s="183"/>
      <c r="SLI267" s="183"/>
      <c r="SLJ267" s="183"/>
      <c r="SLK267" s="183"/>
      <c r="SLL267" s="183"/>
      <c r="SLM267" s="183"/>
      <c r="SLN267" s="183"/>
      <c r="SLO267" s="183"/>
      <c r="SLP267" s="183"/>
      <c r="SLQ267" s="183"/>
      <c r="SLR267" s="183"/>
      <c r="SLS267" s="183"/>
      <c r="SLT267" s="183"/>
      <c r="SLU267" s="183"/>
      <c r="SLV267" s="183"/>
      <c r="SLW267" s="183"/>
      <c r="SLX267" s="183"/>
      <c r="SLY267" s="183"/>
      <c r="SLZ267" s="183"/>
      <c r="SMA267" s="183"/>
      <c r="SMB267" s="183"/>
      <c r="SMC267" s="183"/>
      <c r="SMD267" s="183"/>
      <c r="SME267" s="183"/>
      <c r="SMF267" s="183"/>
      <c r="SMG267" s="183"/>
      <c r="SMH267" s="183"/>
      <c r="SMI267" s="183"/>
      <c r="SMJ267" s="183"/>
      <c r="SMK267" s="183"/>
      <c r="SML267" s="183"/>
      <c r="SMM267" s="183"/>
      <c r="SMN267" s="183"/>
      <c r="SMO267" s="183"/>
      <c r="SMP267" s="183"/>
      <c r="SMQ267" s="183"/>
      <c r="SMR267" s="183"/>
      <c r="SMS267" s="183"/>
      <c r="SMT267" s="183"/>
      <c r="SMU267" s="183"/>
      <c r="SMV267" s="183"/>
      <c r="SMW267" s="183"/>
      <c r="SMX267" s="183"/>
      <c r="SMY267" s="183"/>
      <c r="SMZ267" s="183"/>
      <c r="SNA267" s="183"/>
      <c r="SNB267" s="183"/>
      <c r="SNC267" s="183"/>
      <c r="SND267" s="183"/>
      <c r="SNE267" s="183"/>
      <c r="SNF267" s="183"/>
      <c r="SNG267" s="183"/>
      <c r="SNH267" s="183"/>
      <c r="SNI267" s="183"/>
      <c r="SNJ267" s="183"/>
      <c r="SNK267" s="183"/>
      <c r="SNL267" s="183"/>
      <c r="SNM267" s="183"/>
      <c r="SNN267" s="183"/>
      <c r="SNO267" s="183"/>
      <c r="SNP267" s="183"/>
      <c r="SNQ267" s="183"/>
      <c r="SNR267" s="183"/>
      <c r="SNS267" s="183"/>
      <c r="SNT267" s="183"/>
      <c r="SNU267" s="183"/>
      <c r="SNV267" s="183"/>
      <c r="SNW267" s="183"/>
      <c r="SNX267" s="183"/>
      <c r="SNY267" s="183"/>
      <c r="SNZ267" s="183"/>
      <c r="SOA267" s="183"/>
      <c r="SOB267" s="183"/>
      <c r="SOC267" s="183"/>
      <c r="SOD267" s="183"/>
      <c r="SOE267" s="183"/>
      <c r="SOF267" s="183"/>
      <c r="SOG267" s="183"/>
      <c r="SOH267" s="183"/>
      <c r="SOI267" s="183"/>
      <c r="SOJ267" s="183"/>
      <c r="SOK267" s="183"/>
      <c r="SOL267" s="183"/>
      <c r="SOM267" s="183"/>
      <c r="SON267" s="183"/>
      <c r="SOO267" s="183"/>
      <c r="SOP267" s="183"/>
      <c r="SOQ267" s="183"/>
      <c r="SOR267" s="183"/>
      <c r="SOS267" s="183"/>
      <c r="SOT267" s="183"/>
      <c r="SOU267" s="183"/>
      <c r="SOV267" s="183"/>
      <c r="SOW267" s="183"/>
      <c r="SOX267" s="183"/>
      <c r="SOY267" s="183"/>
      <c r="SOZ267" s="183"/>
      <c r="SPA267" s="183"/>
      <c r="SPB267" s="183"/>
      <c r="SPC267" s="183"/>
      <c r="SPD267" s="183"/>
      <c r="SPE267" s="183"/>
      <c r="SPF267" s="183"/>
      <c r="SPG267" s="183"/>
      <c r="SPH267" s="183"/>
      <c r="SPI267" s="183"/>
      <c r="SPJ267" s="183"/>
      <c r="SPK267" s="183"/>
      <c r="SPL267" s="183"/>
      <c r="SPM267" s="183"/>
      <c r="SPN267" s="183"/>
      <c r="SPO267" s="183"/>
      <c r="SPP267" s="183"/>
      <c r="SPQ267" s="183"/>
      <c r="SPR267" s="183"/>
      <c r="SPS267" s="183"/>
      <c r="SPT267" s="183"/>
      <c r="SPU267" s="183"/>
      <c r="SPV267" s="183"/>
      <c r="SPW267" s="183"/>
      <c r="SPX267" s="183"/>
      <c r="SPY267" s="183"/>
      <c r="SPZ267" s="183"/>
      <c r="SQA267" s="183"/>
      <c r="SQB267" s="183"/>
      <c r="SQC267" s="183"/>
      <c r="SQD267" s="183"/>
      <c r="SQE267" s="183"/>
      <c r="SQF267" s="183"/>
      <c r="SQG267" s="183"/>
      <c r="SQH267" s="183"/>
      <c r="SQI267" s="183"/>
      <c r="SQJ267" s="183"/>
      <c r="SQK267" s="183"/>
      <c r="SQL267" s="183"/>
      <c r="SQM267" s="183"/>
      <c r="SQN267" s="183"/>
      <c r="SQO267" s="183"/>
      <c r="SQP267" s="183"/>
      <c r="SQQ267" s="183"/>
      <c r="SQR267" s="183"/>
      <c r="SQS267" s="183"/>
      <c r="SQT267" s="183"/>
      <c r="SQU267" s="183"/>
      <c r="SQV267" s="183"/>
      <c r="SQW267" s="183"/>
      <c r="SQX267" s="183"/>
      <c r="SQY267" s="183"/>
      <c r="SQZ267" s="183"/>
      <c r="SRA267" s="183"/>
      <c r="SRB267" s="183"/>
      <c r="SRC267" s="183"/>
      <c r="SRD267" s="183"/>
      <c r="SRE267" s="183"/>
      <c r="SRF267" s="183"/>
      <c r="SRG267" s="183"/>
      <c r="SRH267" s="183"/>
      <c r="SRI267" s="183"/>
      <c r="SRJ267" s="183"/>
      <c r="SRK267" s="183"/>
      <c r="SRL267" s="183"/>
      <c r="SRM267" s="183"/>
      <c r="SRN267" s="183"/>
      <c r="SRO267" s="183"/>
      <c r="SRP267" s="183"/>
      <c r="SRQ267" s="183"/>
      <c r="SRR267" s="183"/>
      <c r="SRS267" s="183"/>
      <c r="SRT267" s="183"/>
      <c r="SRU267" s="183"/>
      <c r="SRV267" s="183"/>
      <c r="SRW267" s="183"/>
      <c r="SRX267" s="183"/>
      <c r="SRY267" s="183"/>
      <c r="SRZ267" s="183"/>
      <c r="SSA267" s="183"/>
      <c r="SSB267" s="183"/>
      <c r="SSC267" s="183"/>
      <c r="SSD267" s="183"/>
      <c r="SSE267" s="183"/>
      <c r="SSF267" s="183"/>
      <c r="SSG267" s="183"/>
      <c r="SSH267" s="183"/>
      <c r="SSI267" s="183"/>
      <c r="SSJ267" s="183"/>
      <c r="SSK267" s="183"/>
      <c r="SSL267" s="183"/>
      <c r="SSM267" s="183"/>
      <c r="SSN267" s="183"/>
      <c r="SSO267" s="183"/>
      <c r="SSP267" s="183"/>
      <c r="SSQ267" s="183"/>
      <c r="SSR267" s="183"/>
      <c r="SSS267" s="183"/>
      <c r="SST267" s="183"/>
      <c r="SSU267" s="183"/>
      <c r="SSV267" s="183"/>
      <c r="SSW267" s="183"/>
      <c r="SSX267" s="183"/>
      <c r="SSY267" s="183"/>
      <c r="SSZ267" s="183"/>
      <c r="STA267" s="183"/>
      <c r="STB267" s="183"/>
      <c r="STC267" s="183"/>
      <c r="STD267" s="183"/>
      <c r="STE267" s="183"/>
      <c r="STF267" s="183"/>
      <c r="STG267" s="183"/>
      <c r="STH267" s="183"/>
      <c r="STI267" s="183"/>
      <c r="STJ267" s="183"/>
      <c r="STK267" s="183"/>
      <c r="STL267" s="183"/>
      <c r="STM267" s="183"/>
      <c r="STN267" s="183"/>
      <c r="STO267" s="183"/>
      <c r="STP267" s="183"/>
      <c r="STQ267" s="183"/>
      <c r="STR267" s="183"/>
      <c r="STS267" s="183"/>
      <c r="STT267" s="183"/>
      <c r="STU267" s="183"/>
      <c r="STV267" s="183"/>
      <c r="STW267" s="183"/>
      <c r="STX267" s="183"/>
      <c r="STY267" s="183"/>
      <c r="STZ267" s="183"/>
      <c r="SUA267" s="183"/>
      <c r="SUB267" s="183"/>
      <c r="SUC267" s="183"/>
      <c r="SUD267" s="183"/>
      <c r="SUE267" s="183"/>
      <c r="SUF267" s="183"/>
      <c r="SUG267" s="183"/>
      <c r="SUH267" s="183"/>
      <c r="SUI267" s="183"/>
      <c r="SUJ267" s="183"/>
      <c r="SUK267" s="183"/>
      <c r="SUL267" s="183"/>
      <c r="SUM267" s="183"/>
      <c r="SUN267" s="183"/>
      <c r="SUO267" s="183"/>
      <c r="SUP267" s="183"/>
      <c r="SUQ267" s="183"/>
      <c r="SUR267" s="183"/>
      <c r="SUS267" s="183"/>
      <c r="SUT267" s="183"/>
      <c r="SUU267" s="183"/>
      <c r="SUV267" s="183"/>
      <c r="SUW267" s="183"/>
      <c r="SUX267" s="183"/>
      <c r="SUY267" s="183"/>
      <c r="SUZ267" s="183"/>
      <c r="SVA267" s="183"/>
      <c r="SVB267" s="183"/>
      <c r="SVC267" s="183"/>
      <c r="SVD267" s="183"/>
      <c r="SVE267" s="183"/>
      <c r="SVF267" s="183"/>
      <c r="SVG267" s="183"/>
      <c r="SVH267" s="183"/>
      <c r="SVI267" s="183"/>
      <c r="SVJ267" s="183"/>
      <c r="SVK267" s="183"/>
      <c r="SVL267" s="183"/>
      <c r="SVM267" s="183"/>
      <c r="SVN267" s="183"/>
      <c r="SVO267" s="183"/>
      <c r="SVP267" s="183"/>
      <c r="SVQ267" s="183"/>
      <c r="SVR267" s="183"/>
      <c r="SVS267" s="183"/>
      <c r="SVT267" s="183"/>
      <c r="SVU267" s="183"/>
      <c r="SVV267" s="183"/>
      <c r="SVW267" s="183"/>
      <c r="SVX267" s="183"/>
      <c r="SVY267" s="183"/>
      <c r="SVZ267" s="183"/>
      <c r="SWA267" s="183"/>
      <c r="SWB267" s="183"/>
      <c r="SWC267" s="183"/>
      <c r="SWD267" s="183"/>
      <c r="SWE267" s="183"/>
      <c r="SWF267" s="183"/>
      <c r="SWG267" s="183"/>
      <c r="SWH267" s="183"/>
      <c r="SWI267" s="183"/>
      <c r="SWJ267" s="183"/>
      <c r="SWK267" s="183"/>
      <c r="SWL267" s="183"/>
      <c r="SWM267" s="183"/>
      <c r="SWN267" s="183"/>
      <c r="SWO267" s="183"/>
      <c r="SWP267" s="183"/>
      <c r="SWQ267" s="183"/>
      <c r="SWR267" s="183"/>
      <c r="SWS267" s="183"/>
      <c r="SWT267" s="183"/>
      <c r="SWU267" s="183"/>
      <c r="SWV267" s="183"/>
      <c r="SWW267" s="183"/>
      <c r="SWX267" s="183"/>
      <c r="SWY267" s="183"/>
      <c r="SWZ267" s="183"/>
      <c r="SXA267" s="183"/>
      <c r="SXB267" s="183"/>
      <c r="SXC267" s="183"/>
      <c r="SXD267" s="183"/>
      <c r="SXE267" s="183"/>
      <c r="SXF267" s="183"/>
      <c r="SXG267" s="183"/>
      <c r="SXH267" s="183"/>
      <c r="SXI267" s="183"/>
      <c r="SXJ267" s="183"/>
      <c r="SXK267" s="183"/>
      <c r="SXL267" s="183"/>
      <c r="SXM267" s="183"/>
      <c r="SXN267" s="183"/>
      <c r="SXO267" s="183"/>
      <c r="SXP267" s="183"/>
      <c r="SXQ267" s="183"/>
      <c r="SXR267" s="183"/>
      <c r="SXS267" s="183"/>
      <c r="SXT267" s="183"/>
      <c r="SXU267" s="183"/>
      <c r="SXV267" s="183"/>
      <c r="SXW267" s="183"/>
      <c r="SXX267" s="183"/>
      <c r="SXY267" s="183"/>
      <c r="SXZ267" s="183"/>
      <c r="SYA267" s="183"/>
      <c r="SYB267" s="183"/>
      <c r="SYC267" s="183"/>
      <c r="SYD267" s="183"/>
      <c r="SYE267" s="183"/>
      <c r="SYF267" s="183"/>
      <c r="SYG267" s="183"/>
      <c r="SYH267" s="183"/>
      <c r="SYI267" s="183"/>
      <c r="SYJ267" s="183"/>
      <c r="SYK267" s="183"/>
      <c r="SYL267" s="183"/>
      <c r="SYM267" s="183"/>
      <c r="SYN267" s="183"/>
      <c r="SYO267" s="183"/>
      <c r="SYP267" s="183"/>
      <c r="SYQ267" s="183"/>
      <c r="SYR267" s="183"/>
      <c r="SYS267" s="183"/>
      <c r="SYT267" s="183"/>
      <c r="SYU267" s="183"/>
      <c r="SYV267" s="183"/>
      <c r="SYW267" s="183"/>
      <c r="SYX267" s="183"/>
      <c r="SYY267" s="183"/>
      <c r="SYZ267" s="183"/>
      <c r="SZA267" s="183"/>
      <c r="SZB267" s="183"/>
      <c r="SZC267" s="183"/>
      <c r="SZD267" s="183"/>
      <c r="SZE267" s="183"/>
      <c r="SZF267" s="183"/>
      <c r="SZG267" s="183"/>
      <c r="SZH267" s="183"/>
      <c r="SZI267" s="183"/>
      <c r="SZJ267" s="183"/>
      <c r="SZK267" s="183"/>
      <c r="SZL267" s="183"/>
      <c r="SZM267" s="183"/>
      <c r="SZN267" s="183"/>
      <c r="SZO267" s="183"/>
      <c r="SZP267" s="183"/>
      <c r="SZQ267" s="183"/>
      <c r="SZR267" s="183"/>
      <c r="SZS267" s="183"/>
      <c r="SZT267" s="183"/>
      <c r="SZU267" s="183"/>
      <c r="SZV267" s="183"/>
      <c r="SZW267" s="183"/>
      <c r="SZX267" s="183"/>
      <c r="SZY267" s="183"/>
      <c r="SZZ267" s="183"/>
      <c r="TAA267" s="183"/>
      <c r="TAB267" s="183"/>
      <c r="TAC267" s="183"/>
      <c r="TAD267" s="183"/>
      <c r="TAE267" s="183"/>
      <c r="TAF267" s="183"/>
      <c r="TAG267" s="183"/>
      <c r="TAH267" s="183"/>
      <c r="TAI267" s="183"/>
      <c r="TAJ267" s="183"/>
      <c r="TAK267" s="183"/>
      <c r="TAL267" s="183"/>
      <c r="TAM267" s="183"/>
      <c r="TAN267" s="183"/>
      <c r="TAO267" s="183"/>
      <c r="TAP267" s="183"/>
      <c r="TAQ267" s="183"/>
      <c r="TAR267" s="183"/>
      <c r="TAS267" s="183"/>
      <c r="TAT267" s="183"/>
      <c r="TAU267" s="183"/>
      <c r="TAV267" s="183"/>
      <c r="TAW267" s="183"/>
      <c r="TAX267" s="183"/>
      <c r="TAY267" s="183"/>
      <c r="TAZ267" s="183"/>
      <c r="TBA267" s="183"/>
      <c r="TBB267" s="183"/>
      <c r="TBC267" s="183"/>
      <c r="TBD267" s="183"/>
      <c r="TBE267" s="183"/>
      <c r="TBF267" s="183"/>
      <c r="TBG267" s="183"/>
      <c r="TBH267" s="183"/>
      <c r="TBI267" s="183"/>
      <c r="TBJ267" s="183"/>
      <c r="TBK267" s="183"/>
      <c r="TBL267" s="183"/>
      <c r="TBM267" s="183"/>
      <c r="TBN267" s="183"/>
      <c r="TBO267" s="183"/>
      <c r="TBP267" s="183"/>
      <c r="TBQ267" s="183"/>
      <c r="TBR267" s="183"/>
      <c r="TBS267" s="183"/>
      <c r="TBT267" s="183"/>
      <c r="TBU267" s="183"/>
      <c r="TBV267" s="183"/>
      <c r="TBW267" s="183"/>
      <c r="TBX267" s="183"/>
      <c r="TBY267" s="183"/>
      <c r="TBZ267" s="183"/>
      <c r="TCA267" s="183"/>
      <c r="TCB267" s="183"/>
      <c r="TCC267" s="183"/>
      <c r="TCD267" s="183"/>
      <c r="TCE267" s="183"/>
      <c r="TCF267" s="183"/>
      <c r="TCG267" s="183"/>
      <c r="TCH267" s="183"/>
      <c r="TCI267" s="183"/>
      <c r="TCJ267" s="183"/>
      <c r="TCK267" s="183"/>
      <c r="TCL267" s="183"/>
      <c r="TCM267" s="183"/>
      <c r="TCN267" s="183"/>
      <c r="TCO267" s="183"/>
      <c r="TCP267" s="183"/>
      <c r="TCQ267" s="183"/>
      <c r="TCR267" s="183"/>
      <c r="TCS267" s="183"/>
      <c r="TCT267" s="183"/>
      <c r="TCU267" s="183"/>
      <c r="TCV267" s="183"/>
      <c r="TCW267" s="183"/>
      <c r="TCX267" s="183"/>
      <c r="TCY267" s="183"/>
      <c r="TCZ267" s="183"/>
      <c r="TDA267" s="183"/>
      <c r="TDB267" s="183"/>
      <c r="TDC267" s="183"/>
      <c r="TDD267" s="183"/>
      <c r="TDE267" s="183"/>
      <c r="TDF267" s="183"/>
      <c r="TDG267" s="183"/>
      <c r="TDH267" s="183"/>
      <c r="TDI267" s="183"/>
      <c r="TDJ267" s="183"/>
      <c r="TDK267" s="183"/>
      <c r="TDL267" s="183"/>
      <c r="TDM267" s="183"/>
      <c r="TDN267" s="183"/>
      <c r="TDO267" s="183"/>
      <c r="TDP267" s="183"/>
      <c r="TDQ267" s="183"/>
      <c r="TDR267" s="183"/>
      <c r="TDS267" s="183"/>
      <c r="TDT267" s="183"/>
      <c r="TDU267" s="183"/>
      <c r="TDV267" s="183"/>
      <c r="TDW267" s="183"/>
      <c r="TDX267" s="183"/>
      <c r="TDY267" s="183"/>
      <c r="TDZ267" s="183"/>
      <c r="TEA267" s="183"/>
      <c r="TEB267" s="183"/>
      <c r="TEC267" s="183"/>
      <c r="TED267" s="183"/>
      <c r="TEE267" s="183"/>
      <c r="TEF267" s="183"/>
      <c r="TEG267" s="183"/>
      <c r="TEH267" s="183"/>
      <c r="TEI267" s="183"/>
      <c r="TEJ267" s="183"/>
      <c r="TEK267" s="183"/>
      <c r="TEL267" s="183"/>
      <c r="TEM267" s="183"/>
      <c r="TEN267" s="183"/>
      <c r="TEO267" s="183"/>
      <c r="TEP267" s="183"/>
      <c r="TEQ267" s="183"/>
      <c r="TER267" s="183"/>
      <c r="TES267" s="183"/>
      <c r="TET267" s="183"/>
      <c r="TEU267" s="183"/>
      <c r="TEV267" s="183"/>
      <c r="TEW267" s="183"/>
      <c r="TEX267" s="183"/>
      <c r="TEY267" s="183"/>
      <c r="TEZ267" s="183"/>
      <c r="TFA267" s="183"/>
      <c r="TFB267" s="183"/>
      <c r="TFC267" s="183"/>
      <c r="TFD267" s="183"/>
      <c r="TFE267" s="183"/>
      <c r="TFF267" s="183"/>
      <c r="TFG267" s="183"/>
      <c r="TFH267" s="183"/>
      <c r="TFI267" s="183"/>
      <c r="TFJ267" s="183"/>
      <c r="TFK267" s="183"/>
      <c r="TFL267" s="183"/>
      <c r="TFM267" s="183"/>
      <c r="TFN267" s="183"/>
      <c r="TFO267" s="183"/>
      <c r="TFP267" s="183"/>
      <c r="TFQ267" s="183"/>
      <c r="TFR267" s="183"/>
      <c r="TFS267" s="183"/>
      <c r="TFT267" s="183"/>
      <c r="TFU267" s="183"/>
      <c r="TFV267" s="183"/>
      <c r="TFW267" s="183"/>
      <c r="TFX267" s="183"/>
      <c r="TFY267" s="183"/>
      <c r="TFZ267" s="183"/>
      <c r="TGA267" s="183"/>
      <c r="TGB267" s="183"/>
      <c r="TGC267" s="183"/>
      <c r="TGD267" s="183"/>
      <c r="TGE267" s="183"/>
      <c r="TGF267" s="183"/>
      <c r="TGG267" s="183"/>
      <c r="TGH267" s="183"/>
      <c r="TGI267" s="183"/>
      <c r="TGJ267" s="183"/>
      <c r="TGK267" s="183"/>
      <c r="TGL267" s="183"/>
      <c r="TGM267" s="183"/>
      <c r="TGN267" s="183"/>
      <c r="TGO267" s="183"/>
      <c r="TGP267" s="183"/>
      <c r="TGQ267" s="183"/>
      <c r="TGR267" s="183"/>
      <c r="TGS267" s="183"/>
      <c r="TGT267" s="183"/>
      <c r="TGU267" s="183"/>
      <c r="TGV267" s="183"/>
      <c r="TGW267" s="183"/>
      <c r="TGX267" s="183"/>
      <c r="TGY267" s="183"/>
      <c r="TGZ267" s="183"/>
      <c r="THA267" s="183"/>
      <c r="THB267" s="183"/>
      <c r="THC267" s="183"/>
      <c r="THD267" s="183"/>
      <c r="THE267" s="183"/>
      <c r="THF267" s="183"/>
      <c r="THG267" s="183"/>
      <c r="THH267" s="183"/>
      <c r="THI267" s="183"/>
      <c r="THJ267" s="183"/>
      <c r="THK267" s="183"/>
      <c r="THL267" s="183"/>
      <c r="THM267" s="183"/>
      <c r="THN267" s="183"/>
      <c r="THO267" s="183"/>
      <c r="THP267" s="183"/>
      <c r="THQ267" s="183"/>
      <c r="THR267" s="183"/>
      <c r="THS267" s="183"/>
      <c r="THT267" s="183"/>
      <c r="THU267" s="183"/>
      <c r="THV267" s="183"/>
      <c r="THW267" s="183"/>
      <c r="THX267" s="183"/>
      <c r="THY267" s="183"/>
      <c r="THZ267" s="183"/>
      <c r="TIA267" s="183"/>
      <c r="TIB267" s="183"/>
      <c r="TIC267" s="183"/>
      <c r="TID267" s="183"/>
      <c r="TIE267" s="183"/>
      <c r="TIF267" s="183"/>
      <c r="TIG267" s="183"/>
      <c r="TIH267" s="183"/>
      <c r="TII267" s="183"/>
      <c r="TIJ267" s="183"/>
      <c r="TIK267" s="183"/>
      <c r="TIL267" s="183"/>
      <c r="TIM267" s="183"/>
      <c r="TIN267" s="183"/>
      <c r="TIO267" s="183"/>
      <c r="TIP267" s="183"/>
      <c r="TIQ267" s="183"/>
      <c r="TIR267" s="183"/>
      <c r="TIS267" s="183"/>
      <c r="TIT267" s="183"/>
      <c r="TIU267" s="183"/>
      <c r="TIV267" s="183"/>
      <c r="TIW267" s="183"/>
      <c r="TIX267" s="183"/>
      <c r="TIY267" s="183"/>
      <c r="TIZ267" s="183"/>
      <c r="TJA267" s="183"/>
      <c r="TJB267" s="183"/>
      <c r="TJC267" s="183"/>
      <c r="TJD267" s="183"/>
      <c r="TJE267" s="183"/>
      <c r="TJF267" s="183"/>
      <c r="TJG267" s="183"/>
      <c r="TJH267" s="183"/>
      <c r="TJI267" s="183"/>
      <c r="TJJ267" s="183"/>
      <c r="TJK267" s="183"/>
      <c r="TJL267" s="183"/>
      <c r="TJM267" s="183"/>
      <c r="TJN267" s="183"/>
      <c r="TJO267" s="183"/>
      <c r="TJP267" s="183"/>
      <c r="TJQ267" s="183"/>
      <c r="TJR267" s="183"/>
      <c r="TJS267" s="183"/>
      <c r="TJT267" s="183"/>
      <c r="TJU267" s="183"/>
      <c r="TJV267" s="183"/>
      <c r="TJW267" s="183"/>
      <c r="TJX267" s="183"/>
      <c r="TJY267" s="183"/>
      <c r="TJZ267" s="183"/>
      <c r="TKA267" s="183"/>
      <c r="TKB267" s="183"/>
      <c r="TKC267" s="183"/>
      <c r="TKD267" s="183"/>
      <c r="TKE267" s="183"/>
      <c r="TKF267" s="183"/>
      <c r="TKG267" s="183"/>
      <c r="TKH267" s="183"/>
      <c r="TKI267" s="183"/>
      <c r="TKJ267" s="183"/>
      <c r="TKK267" s="183"/>
      <c r="TKL267" s="183"/>
      <c r="TKM267" s="183"/>
      <c r="TKN267" s="183"/>
      <c r="TKO267" s="183"/>
      <c r="TKP267" s="183"/>
      <c r="TKQ267" s="183"/>
      <c r="TKR267" s="183"/>
      <c r="TKS267" s="183"/>
      <c r="TKT267" s="183"/>
      <c r="TKU267" s="183"/>
      <c r="TKV267" s="183"/>
      <c r="TKW267" s="183"/>
      <c r="TKX267" s="183"/>
      <c r="TKY267" s="183"/>
      <c r="TKZ267" s="183"/>
      <c r="TLA267" s="183"/>
      <c r="TLB267" s="183"/>
      <c r="TLC267" s="183"/>
      <c r="TLD267" s="183"/>
      <c r="TLE267" s="183"/>
      <c r="TLF267" s="183"/>
      <c r="TLG267" s="183"/>
      <c r="TLH267" s="183"/>
      <c r="TLI267" s="183"/>
      <c r="TLJ267" s="183"/>
      <c r="TLK267" s="183"/>
      <c r="TLL267" s="183"/>
      <c r="TLM267" s="183"/>
      <c r="TLN267" s="183"/>
      <c r="TLO267" s="183"/>
      <c r="TLP267" s="183"/>
      <c r="TLQ267" s="183"/>
      <c r="TLR267" s="183"/>
      <c r="TLS267" s="183"/>
      <c r="TLT267" s="183"/>
      <c r="TLU267" s="183"/>
      <c r="TLV267" s="183"/>
      <c r="TLW267" s="183"/>
      <c r="TLX267" s="183"/>
      <c r="TLY267" s="183"/>
      <c r="TLZ267" s="183"/>
      <c r="TMA267" s="183"/>
      <c r="TMB267" s="183"/>
      <c r="TMC267" s="183"/>
      <c r="TMD267" s="183"/>
      <c r="TME267" s="183"/>
      <c r="TMF267" s="183"/>
      <c r="TMG267" s="183"/>
      <c r="TMH267" s="183"/>
      <c r="TMI267" s="183"/>
      <c r="TMJ267" s="183"/>
      <c r="TMK267" s="183"/>
      <c r="TML267" s="183"/>
      <c r="TMM267" s="183"/>
      <c r="TMN267" s="183"/>
      <c r="TMO267" s="183"/>
      <c r="TMP267" s="183"/>
      <c r="TMQ267" s="183"/>
      <c r="TMR267" s="183"/>
      <c r="TMS267" s="183"/>
      <c r="TMT267" s="183"/>
      <c r="TMU267" s="183"/>
      <c r="TMV267" s="183"/>
      <c r="TMW267" s="183"/>
      <c r="TMX267" s="183"/>
      <c r="TMY267" s="183"/>
      <c r="TMZ267" s="183"/>
      <c r="TNA267" s="183"/>
      <c r="TNB267" s="183"/>
      <c r="TNC267" s="183"/>
      <c r="TND267" s="183"/>
      <c r="TNE267" s="183"/>
      <c r="TNF267" s="183"/>
      <c r="TNG267" s="183"/>
      <c r="TNH267" s="183"/>
      <c r="TNI267" s="183"/>
      <c r="TNJ267" s="183"/>
      <c r="TNK267" s="183"/>
      <c r="TNL267" s="183"/>
      <c r="TNM267" s="183"/>
      <c r="TNN267" s="183"/>
      <c r="TNO267" s="183"/>
      <c r="TNP267" s="183"/>
      <c r="TNQ267" s="183"/>
      <c r="TNR267" s="183"/>
      <c r="TNS267" s="183"/>
      <c r="TNT267" s="183"/>
      <c r="TNU267" s="183"/>
      <c r="TNV267" s="183"/>
      <c r="TNW267" s="183"/>
      <c r="TNX267" s="183"/>
      <c r="TNY267" s="183"/>
      <c r="TNZ267" s="183"/>
      <c r="TOA267" s="183"/>
      <c r="TOB267" s="183"/>
      <c r="TOC267" s="183"/>
      <c r="TOD267" s="183"/>
      <c r="TOE267" s="183"/>
      <c r="TOF267" s="183"/>
      <c r="TOG267" s="183"/>
      <c r="TOH267" s="183"/>
      <c r="TOI267" s="183"/>
      <c r="TOJ267" s="183"/>
      <c r="TOK267" s="183"/>
      <c r="TOL267" s="183"/>
      <c r="TOM267" s="183"/>
      <c r="TON267" s="183"/>
      <c r="TOO267" s="183"/>
      <c r="TOP267" s="183"/>
      <c r="TOQ267" s="183"/>
      <c r="TOR267" s="183"/>
      <c r="TOS267" s="183"/>
      <c r="TOT267" s="183"/>
      <c r="TOU267" s="183"/>
      <c r="TOV267" s="183"/>
      <c r="TOW267" s="183"/>
      <c r="TOX267" s="183"/>
      <c r="TOY267" s="183"/>
      <c r="TOZ267" s="183"/>
      <c r="TPA267" s="183"/>
      <c r="TPB267" s="183"/>
      <c r="TPC267" s="183"/>
      <c r="TPD267" s="183"/>
      <c r="TPE267" s="183"/>
      <c r="TPF267" s="183"/>
      <c r="TPG267" s="183"/>
      <c r="TPH267" s="183"/>
      <c r="TPI267" s="183"/>
      <c r="TPJ267" s="183"/>
      <c r="TPK267" s="183"/>
      <c r="TPL267" s="183"/>
      <c r="TPM267" s="183"/>
      <c r="TPN267" s="183"/>
      <c r="TPO267" s="183"/>
      <c r="TPP267" s="183"/>
      <c r="TPQ267" s="183"/>
      <c r="TPR267" s="183"/>
      <c r="TPS267" s="183"/>
      <c r="TPT267" s="183"/>
      <c r="TPU267" s="183"/>
      <c r="TPV267" s="183"/>
      <c r="TPW267" s="183"/>
      <c r="TPX267" s="183"/>
      <c r="TPY267" s="183"/>
      <c r="TPZ267" s="183"/>
      <c r="TQA267" s="183"/>
      <c r="TQB267" s="183"/>
      <c r="TQC267" s="183"/>
      <c r="TQD267" s="183"/>
      <c r="TQE267" s="183"/>
      <c r="TQF267" s="183"/>
      <c r="TQG267" s="183"/>
      <c r="TQH267" s="183"/>
      <c r="TQI267" s="183"/>
      <c r="TQJ267" s="183"/>
      <c r="TQK267" s="183"/>
      <c r="TQL267" s="183"/>
      <c r="TQM267" s="183"/>
      <c r="TQN267" s="183"/>
      <c r="TQO267" s="183"/>
      <c r="TQP267" s="183"/>
      <c r="TQQ267" s="183"/>
      <c r="TQR267" s="183"/>
      <c r="TQS267" s="183"/>
      <c r="TQT267" s="183"/>
      <c r="TQU267" s="183"/>
      <c r="TQV267" s="183"/>
      <c r="TQW267" s="183"/>
      <c r="TQX267" s="183"/>
      <c r="TQY267" s="183"/>
      <c r="TQZ267" s="183"/>
      <c r="TRA267" s="183"/>
      <c r="TRB267" s="183"/>
      <c r="TRC267" s="183"/>
      <c r="TRD267" s="183"/>
      <c r="TRE267" s="183"/>
      <c r="TRF267" s="183"/>
      <c r="TRG267" s="183"/>
      <c r="TRH267" s="183"/>
      <c r="TRI267" s="183"/>
      <c r="TRJ267" s="183"/>
      <c r="TRK267" s="183"/>
      <c r="TRL267" s="183"/>
      <c r="TRM267" s="183"/>
      <c r="TRN267" s="183"/>
      <c r="TRO267" s="183"/>
      <c r="TRP267" s="183"/>
      <c r="TRQ267" s="183"/>
      <c r="TRR267" s="183"/>
      <c r="TRS267" s="183"/>
      <c r="TRT267" s="183"/>
      <c r="TRU267" s="183"/>
      <c r="TRV267" s="183"/>
      <c r="TRW267" s="183"/>
      <c r="TRX267" s="183"/>
      <c r="TRY267" s="183"/>
      <c r="TRZ267" s="183"/>
      <c r="TSA267" s="183"/>
      <c r="TSB267" s="183"/>
      <c r="TSC267" s="183"/>
      <c r="TSD267" s="183"/>
      <c r="TSE267" s="183"/>
      <c r="TSF267" s="183"/>
      <c r="TSG267" s="183"/>
      <c r="TSH267" s="183"/>
      <c r="TSI267" s="183"/>
      <c r="TSJ267" s="183"/>
      <c r="TSK267" s="183"/>
      <c r="TSL267" s="183"/>
      <c r="TSM267" s="183"/>
      <c r="TSN267" s="183"/>
      <c r="TSO267" s="183"/>
      <c r="TSP267" s="183"/>
      <c r="TSQ267" s="183"/>
      <c r="TSR267" s="183"/>
      <c r="TSS267" s="183"/>
      <c r="TST267" s="183"/>
      <c r="TSU267" s="183"/>
      <c r="TSV267" s="183"/>
      <c r="TSW267" s="183"/>
      <c r="TSX267" s="183"/>
      <c r="TSY267" s="183"/>
      <c r="TSZ267" s="183"/>
      <c r="TTA267" s="183"/>
      <c r="TTB267" s="183"/>
      <c r="TTC267" s="183"/>
      <c r="TTD267" s="183"/>
      <c r="TTE267" s="183"/>
      <c r="TTF267" s="183"/>
      <c r="TTG267" s="183"/>
      <c r="TTH267" s="183"/>
      <c r="TTI267" s="183"/>
      <c r="TTJ267" s="183"/>
      <c r="TTK267" s="183"/>
      <c r="TTL267" s="183"/>
      <c r="TTM267" s="183"/>
      <c r="TTN267" s="183"/>
      <c r="TTO267" s="183"/>
      <c r="TTP267" s="183"/>
      <c r="TTQ267" s="183"/>
      <c r="TTR267" s="183"/>
      <c r="TTS267" s="183"/>
      <c r="TTT267" s="183"/>
      <c r="TTU267" s="183"/>
      <c r="TTV267" s="183"/>
      <c r="TTW267" s="183"/>
      <c r="TTX267" s="183"/>
      <c r="TTY267" s="183"/>
      <c r="TTZ267" s="183"/>
      <c r="TUA267" s="183"/>
      <c r="TUB267" s="183"/>
      <c r="TUC267" s="183"/>
      <c r="TUD267" s="183"/>
      <c r="TUE267" s="183"/>
      <c r="TUF267" s="183"/>
      <c r="TUG267" s="183"/>
      <c r="TUH267" s="183"/>
      <c r="TUI267" s="183"/>
      <c r="TUJ267" s="183"/>
      <c r="TUK267" s="183"/>
      <c r="TUL267" s="183"/>
      <c r="TUM267" s="183"/>
      <c r="TUN267" s="183"/>
      <c r="TUO267" s="183"/>
      <c r="TUP267" s="183"/>
      <c r="TUQ267" s="183"/>
      <c r="TUR267" s="183"/>
      <c r="TUS267" s="183"/>
      <c r="TUT267" s="183"/>
      <c r="TUU267" s="183"/>
      <c r="TUV267" s="183"/>
      <c r="TUW267" s="183"/>
      <c r="TUX267" s="183"/>
      <c r="TUY267" s="183"/>
      <c r="TUZ267" s="183"/>
      <c r="TVA267" s="183"/>
      <c r="TVB267" s="183"/>
      <c r="TVC267" s="183"/>
      <c r="TVD267" s="183"/>
      <c r="TVE267" s="183"/>
      <c r="TVF267" s="183"/>
      <c r="TVG267" s="183"/>
      <c r="TVH267" s="183"/>
      <c r="TVI267" s="183"/>
      <c r="TVJ267" s="183"/>
      <c r="TVK267" s="183"/>
      <c r="TVL267" s="183"/>
      <c r="TVM267" s="183"/>
      <c r="TVN267" s="183"/>
      <c r="TVO267" s="183"/>
      <c r="TVP267" s="183"/>
      <c r="TVQ267" s="183"/>
      <c r="TVR267" s="183"/>
      <c r="TVS267" s="183"/>
      <c r="TVT267" s="183"/>
      <c r="TVU267" s="183"/>
      <c r="TVV267" s="183"/>
      <c r="TVW267" s="183"/>
      <c r="TVX267" s="183"/>
      <c r="TVY267" s="183"/>
      <c r="TVZ267" s="183"/>
      <c r="TWA267" s="183"/>
      <c r="TWB267" s="183"/>
      <c r="TWC267" s="183"/>
      <c r="TWD267" s="183"/>
      <c r="TWE267" s="183"/>
      <c r="TWF267" s="183"/>
      <c r="TWG267" s="183"/>
      <c r="TWH267" s="183"/>
      <c r="TWI267" s="183"/>
      <c r="TWJ267" s="183"/>
      <c r="TWK267" s="183"/>
      <c r="TWL267" s="183"/>
      <c r="TWM267" s="183"/>
      <c r="TWN267" s="183"/>
      <c r="TWO267" s="183"/>
      <c r="TWP267" s="183"/>
      <c r="TWQ267" s="183"/>
      <c r="TWR267" s="183"/>
      <c r="TWS267" s="183"/>
      <c r="TWT267" s="183"/>
      <c r="TWU267" s="183"/>
      <c r="TWV267" s="183"/>
      <c r="TWW267" s="183"/>
      <c r="TWX267" s="183"/>
      <c r="TWY267" s="183"/>
      <c r="TWZ267" s="183"/>
      <c r="TXA267" s="183"/>
      <c r="TXB267" s="183"/>
      <c r="TXC267" s="183"/>
      <c r="TXD267" s="183"/>
      <c r="TXE267" s="183"/>
      <c r="TXF267" s="183"/>
      <c r="TXG267" s="183"/>
      <c r="TXH267" s="183"/>
      <c r="TXI267" s="183"/>
      <c r="TXJ267" s="183"/>
      <c r="TXK267" s="183"/>
      <c r="TXL267" s="183"/>
      <c r="TXM267" s="183"/>
      <c r="TXN267" s="183"/>
      <c r="TXO267" s="183"/>
      <c r="TXP267" s="183"/>
      <c r="TXQ267" s="183"/>
      <c r="TXR267" s="183"/>
      <c r="TXS267" s="183"/>
      <c r="TXT267" s="183"/>
      <c r="TXU267" s="183"/>
      <c r="TXV267" s="183"/>
      <c r="TXW267" s="183"/>
      <c r="TXX267" s="183"/>
      <c r="TXY267" s="183"/>
      <c r="TXZ267" s="183"/>
      <c r="TYA267" s="183"/>
      <c r="TYB267" s="183"/>
      <c r="TYC267" s="183"/>
      <c r="TYD267" s="183"/>
      <c r="TYE267" s="183"/>
      <c r="TYF267" s="183"/>
      <c r="TYG267" s="183"/>
      <c r="TYH267" s="183"/>
      <c r="TYI267" s="183"/>
      <c r="TYJ267" s="183"/>
      <c r="TYK267" s="183"/>
      <c r="TYL267" s="183"/>
      <c r="TYM267" s="183"/>
      <c r="TYN267" s="183"/>
      <c r="TYO267" s="183"/>
      <c r="TYP267" s="183"/>
      <c r="TYQ267" s="183"/>
      <c r="TYR267" s="183"/>
      <c r="TYS267" s="183"/>
      <c r="TYT267" s="183"/>
      <c r="TYU267" s="183"/>
      <c r="TYV267" s="183"/>
      <c r="TYW267" s="183"/>
      <c r="TYX267" s="183"/>
      <c r="TYY267" s="183"/>
      <c r="TYZ267" s="183"/>
      <c r="TZA267" s="183"/>
      <c r="TZB267" s="183"/>
      <c r="TZC267" s="183"/>
      <c r="TZD267" s="183"/>
      <c r="TZE267" s="183"/>
      <c r="TZF267" s="183"/>
      <c r="TZG267" s="183"/>
      <c r="TZH267" s="183"/>
      <c r="TZI267" s="183"/>
      <c r="TZJ267" s="183"/>
      <c r="TZK267" s="183"/>
      <c r="TZL267" s="183"/>
      <c r="TZM267" s="183"/>
      <c r="TZN267" s="183"/>
      <c r="TZO267" s="183"/>
      <c r="TZP267" s="183"/>
      <c r="TZQ267" s="183"/>
      <c r="TZR267" s="183"/>
      <c r="TZS267" s="183"/>
      <c r="TZT267" s="183"/>
      <c r="TZU267" s="183"/>
      <c r="TZV267" s="183"/>
      <c r="TZW267" s="183"/>
      <c r="TZX267" s="183"/>
      <c r="TZY267" s="183"/>
      <c r="TZZ267" s="183"/>
      <c r="UAA267" s="183"/>
      <c r="UAB267" s="183"/>
      <c r="UAC267" s="183"/>
      <c r="UAD267" s="183"/>
      <c r="UAE267" s="183"/>
      <c r="UAF267" s="183"/>
      <c r="UAG267" s="183"/>
      <c r="UAH267" s="183"/>
      <c r="UAI267" s="183"/>
      <c r="UAJ267" s="183"/>
      <c r="UAK267" s="183"/>
      <c r="UAL267" s="183"/>
      <c r="UAM267" s="183"/>
      <c r="UAN267" s="183"/>
      <c r="UAO267" s="183"/>
      <c r="UAP267" s="183"/>
      <c r="UAQ267" s="183"/>
      <c r="UAR267" s="183"/>
      <c r="UAS267" s="183"/>
      <c r="UAT267" s="183"/>
      <c r="UAU267" s="183"/>
      <c r="UAV267" s="183"/>
      <c r="UAW267" s="183"/>
      <c r="UAX267" s="183"/>
      <c r="UAY267" s="183"/>
      <c r="UAZ267" s="183"/>
      <c r="UBA267" s="183"/>
      <c r="UBB267" s="183"/>
      <c r="UBC267" s="183"/>
      <c r="UBD267" s="183"/>
      <c r="UBE267" s="183"/>
      <c r="UBF267" s="183"/>
      <c r="UBG267" s="183"/>
      <c r="UBH267" s="183"/>
      <c r="UBI267" s="183"/>
      <c r="UBJ267" s="183"/>
      <c r="UBK267" s="183"/>
      <c r="UBL267" s="183"/>
      <c r="UBM267" s="183"/>
      <c r="UBN267" s="183"/>
      <c r="UBO267" s="183"/>
      <c r="UBP267" s="183"/>
      <c r="UBQ267" s="183"/>
      <c r="UBR267" s="183"/>
      <c r="UBS267" s="183"/>
      <c r="UBT267" s="183"/>
      <c r="UBU267" s="183"/>
      <c r="UBV267" s="183"/>
      <c r="UBW267" s="183"/>
      <c r="UBX267" s="183"/>
      <c r="UBY267" s="183"/>
      <c r="UBZ267" s="183"/>
      <c r="UCA267" s="183"/>
      <c r="UCB267" s="183"/>
      <c r="UCC267" s="183"/>
      <c r="UCD267" s="183"/>
      <c r="UCE267" s="183"/>
      <c r="UCF267" s="183"/>
      <c r="UCG267" s="183"/>
      <c r="UCH267" s="183"/>
      <c r="UCI267" s="183"/>
      <c r="UCJ267" s="183"/>
      <c r="UCK267" s="183"/>
      <c r="UCL267" s="183"/>
      <c r="UCM267" s="183"/>
      <c r="UCN267" s="183"/>
      <c r="UCO267" s="183"/>
      <c r="UCP267" s="183"/>
      <c r="UCQ267" s="183"/>
      <c r="UCR267" s="183"/>
      <c r="UCS267" s="183"/>
      <c r="UCT267" s="183"/>
      <c r="UCU267" s="183"/>
      <c r="UCV267" s="183"/>
      <c r="UCW267" s="183"/>
      <c r="UCX267" s="183"/>
      <c r="UCY267" s="183"/>
      <c r="UCZ267" s="183"/>
      <c r="UDA267" s="183"/>
      <c r="UDB267" s="183"/>
      <c r="UDC267" s="183"/>
      <c r="UDD267" s="183"/>
      <c r="UDE267" s="183"/>
      <c r="UDF267" s="183"/>
      <c r="UDG267" s="183"/>
      <c r="UDH267" s="183"/>
      <c r="UDI267" s="183"/>
      <c r="UDJ267" s="183"/>
      <c r="UDK267" s="183"/>
      <c r="UDL267" s="183"/>
      <c r="UDM267" s="183"/>
      <c r="UDN267" s="183"/>
      <c r="UDO267" s="183"/>
      <c r="UDP267" s="183"/>
      <c r="UDQ267" s="183"/>
      <c r="UDR267" s="183"/>
      <c r="UDS267" s="183"/>
      <c r="UDT267" s="183"/>
      <c r="UDU267" s="183"/>
      <c r="UDV267" s="183"/>
      <c r="UDW267" s="183"/>
      <c r="UDX267" s="183"/>
      <c r="UDY267" s="183"/>
      <c r="UDZ267" s="183"/>
      <c r="UEA267" s="183"/>
      <c r="UEB267" s="183"/>
      <c r="UEC267" s="183"/>
      <c r="UED267" s="183"/>
      <c r="UEE267" s="183"/>
      <c r="UEF267" s="183"/>
      <c r="UEG267" s="183"/>
      <c r="UEH267" s="183"/>
      <c r="UEI267" s="183"/>
      <c r="UEJ267" s="183"/>
      <c r="UEK267" s="183"/>
      <c r="UEL267" s="183"/>
      <c r="UEM267" s="183"/>
      <c r="UEN267" s="183"/>
      <c r="UEO267" s="183"/>
      <c r="UEP267" s="183"/>
      <c r="UEQ267" s="183"/>
      <c r="UER267" s="183"/>
      <c r="UES267" s="183"/>
      <c r="UET267" s="183"/>
      <c r="UEU267" s="183"/>
      <c r="UEV267" s="183"/>
      <c r="UEW267" s="183"/>
      <c r="UEX267" s="183"/>
      <c r="UEY267" s="183"/>
      <c r="UEZ267" s="183"/>
      <c r="UFA267" s="183"/>
      <c r="UFB267" s="183"/>
      <c r="UFC267" s="183"/>
      <c r="UFD267" s="183"/>
      <c r="UFE267" s="183"/>
      <c r="UFF267" s="183"/>
      <c r="UFG267" s="183"/>
      <c r="UFH267" s="183"/>
      <c r="UFI267" s="183"/>
      <c r="UFJ267" s="183"/>
      <c r="UFK267" s="183"/>
      <c r="UFL267" s="183"/>
      <c r="UFM267" s="183"/>
      <c r="UFN267" s="183"/>
      <c r="UFO267" s="183"/>
      <c r="UFP267" s="183"/>
      <c r="UFQ267" s="183"/>
      <c r="UFR267" s="183"/>
      <c r="UFS267" s="183"/>
      <c r="UFT267" s="183"/>
      <c r="UFU267" s="183"/>
      <c r="UFV267" s="183"/>
      <c r="UFW267" s="183"/>
      <c r="UFX267" s="183"/>
      <c r="UFY267" s="183"/>
      <c r="UFZ267" s="183"/>
      <c r="UGA267" s="183"/>
      <c r="UGB267" s="183"/>
      <c r="UGC267" s="183"/>
      <c r="UGD267" s="183"/>
      <c r="UGE267" s="183"/>
      <c r="UGF267" s="183"/>
      <c r="UGG267" s="183"/>
      <c r="UGH267" s="183"/>
      <c r="UGI267" s="183"/>
      <c r="UGJ267" s="183"/>
      <c r="UGK267" s="183"/>
      <c r="UGL267" s="183"/>
      <c r="UGM267" s="183"/>
      <c r="UGN267" s="183"/>
      <c r="UGO267" s="183"/>
      <c r="UGP267" s="183"/>
      <c r="UGQ267" s="183"/>
      <c r="UGR267" s="183"/>
      <c r="UGS267" s="183"/>
      <c r="UGT267" s="183"/>
      <c r="UGU267" s="183"/>
      <c r="UGV267" s="183"/>
      <c r="UGW267" s="183"/>
      <c r="UGX267" s="183"/>
      <c r="UGY267" s="183"/>
      <c r="UGZ267" s="183"/>
      <c r="UHA267" s="183"/>
      <c r="UHB267" s="183"/>
      <c r="UHC267" s="183"/>
      <c r="UHD267" s="183"/>
      <c r="UHE267" s="183"/>
      <c r="UHF267" s="183"/>
      <c r="UHG267" s="183"/>
      <c r="UHH267" s="183"/>
      <c r="UHI267" s="183"/>
      <c r="UHJ267" s="183"/>
      <c r="UHK267" s="183"/>
      <c r="UHL267" s="183"/>
      <c r="UHM267" s="183"/>
      <c r="UHN267" s="183"/>
      <c r="UHO267" s="183"/>
      <c r="UHP267" s="183"/>
      <c r="UHQ267" s="183"/>
      <c r="UHR267" s="183"/>
      <c r="UHS267" s="183"/>
      <c r="UHT267" s="183"/>
      <c r="UHU267" s="183"/>
      <c r="UHV267" s="183"/>
      <c r="UHW267" s="183"/>
      <c r="UHX267" s="183"/>
      <c r="UHY267" s="183"/>
      <c r="UHZ267" s="183"/>
      <c r="UIA267" s="183"/>
      <c r="UIB267" s="183"/>
      <c r="UIC267" s="183"/>
      <c r="UID267" s="183"/>
      <c r="UIE267" s="183"/>
      <c r="UIF267" s="183"/>
      <c r="UIG267" s="183"/>
      <c r="UIH267" s="183"/>
      <c r="UII267" s="183"/>
      <c r="UIJ267" s="183"/>
      <c r="UIK267" s="183"/>
      <c r="UIL267" s="183"/>
      <c r="UIM267" s="183"/>
      <c r="UIN267" s="183"/>
      <c r="UIO267" s="183"/>
      <c r="UIP267" s="183"/>
      <c r="UIQ267" s="183"/>
      <c r="UIR267" s="183"/>
      <c r="UIS267" s="183"/>
      <c r="UIT267" s="183"/>
      <c r="UIU267" s="183"/>
      <c r="UIV267" s="183"/>
      <c r="UIW267" s="183"/>
      <c r="UIX267" s="183"/>
      <c r="UIY267" s="183"/>
      <c r="UIZ267" s="183"/>
      <c r="UJA267" s="183"/>
      <c r="UJB267" s="183"/>
      <c r="UJC267" s="183"/>
      <c r="UJD267" s="183"/>
      <c r="UJE267" s="183"/>
      <c r="UJF267" s="183"/>
      <c r="UJG267" s="183"/>
      <c r="UJH267" s="183"/>
      <c r="UJI267" s="183"/>
      <c r="UJJ267" s="183"/>
      <c r="UJK267" s="183"/>
      <c r="UJL267" s="183"/>
      <c r="UJM267" s="183"/>
      <c r="UJN267" s="183"/>
      <c r="UJO267" s="183"/>
      <c r="UJP267" s="183"/>
      <c r="UJQ267" s="183"/>
      <c r="UJR267" s="183"/>
      <c r="UJS267" s="183"/>
      <c r="UJT267" s="183"/>
      <c r="UJU267" s="183"/>
      <c r="UJV267" s="183"/>
      <c r="UJW267" s="183"/>
      <c r="UJX267" s="183"/>
      <c r="UJY267" s="183"/>
      <c r="UJZ267" s="183"/>
      <c r="UKA267" s="183"/>
      <c r="UKB267" s="183"/>
      <c r="UKC267" s="183"/>
      <c r="UKD267" s="183"/>
      <c r="UKE267" s="183"/>
      <c r="UKF267" s="183"/>
      <c r="UKG267" s="183"/>
      <c r="UKH267" s="183"/>
      <c r="UKI267" s="183"/>
      <c r="UKJ267" s="183"/>
      <c r="UKK267" s="183"/>
      <c r="UKL267" s="183"/>
      <c r="UKM267" s="183"/>
      <c r="UKN267" s="183"/>
      <c r="UKO267" s="183"/>
      <c r="UKP267" s="183"/>
      <c r="UKQ267" s="183"/>
      <c r="UKR267" s="183"/>
      <c r="UKS267" s="183"/>
      <c r="UKT267" s="183"/>
      <c r="UKU267" s="183"/>
      <c r="UKV267" s="183"/>
      <c r="UKW267" s="183"/>
      <c r="UKX267" s="183"/>
      <c r="UKY267" s="183"/>
      <c r="UKZ267" s="183"/>
      <c r="ULA267" s="183"/>
      <c r="ULB267" s="183"/>
      <c r="ULC267" s="183"/>
      <c r="ULD267" s="183"/>
      <c r="ULE267" s="183"/>
      <c r="ULF267" s="183"/>
      <c r="ULG267" s="183"/>
      <c r="ULH267" s="183"/>
      <c r="ULI267" s="183"/>
      <c r="ULJ267" s="183"/>
      <c r="ULK267" s="183"/>
      <c r="ULL267" s="183"/>
      <c r="ULM267" s="183"/>
      <c r="ULN267" s="183"/>
      <c r="ULO267" s="183"/>
      <c r="ULP267" s="183"/>
      <c r="ULQ267" s="183"/>
      <c r="ULR267" s="183"/>
      <c r="ULS267" s="183"/>
      <c r="ULT267" s="183"/>
      <c r="ULU267" s="183"/>
      <c r="ULV267" s="183"/>
      <c r="ULW267" s="183"/>
      <c r="ULX267" s="183"/>
      <c r="ULY267" s="183"/>
      <c r="ULZ267" s="183"/>
      <c r="UMA267" s="183"/>
      <c r="UMB267" s="183"/>
      <c r="UMC267" s="183"/>
      <c r="UMD267" s="183"/>
      <c r="UME267" s="183"/>
      <c r="UMF267" s="183"/>
      <c r="UMG267" s="183"/>
      <c r="UMH267" s="183"/>
      <c r="UMI267" s="183"/>
      <c r="UMJ267" s="183"/>
      <c r="UMK267" s="183"/>
      <c r="UML267" s="183"/>
      <c r="UMM267" s="183"/>
      <c r="UMN267" s="183"/>
      <c r="UMO267" s="183"/>
      <c r="UMP267" s="183"/>
      <c r="UMQ267" s="183"/>
      <c r="UMR267" s="183"/>
      <c r="UMS267" s="183"/>
      <c r="UMT267" s="183"/>
      <c r="UMU267" s="183"/>
      <c r="UMV267" s="183"/>
      <c r="UMW267" s="183"/>
      <c r="UMX267" s="183"/>
      <c r="UMY267" s="183"/>
      <c r="UMZ267" s="183"/>
      <c r="UNA267" s="183"/>
      <c r="UNB267" s="183"/>
      <c r="UNC267" s="183"/>
      <c r="UND267" s="183"/>
      <c r="UNE267" s="183"/>
      <c r="UNF267" s="183"/>
      <c r="UNG267" s="183"/>
      <c r="UNH267" s="183"/>
      <c r="UNI267" s="183"/>
      <c r="UNJ267" s="183"/>
      <c r="UNK267" s="183"/>
      <c r="UNL267" s="183"/>
      <c r="UNM267" s="183"/>
      <c r="UNN267" s="183"/>
      <c r="UNO267" s="183"/>
      <c r="UNP267" s="183"/>
      <c r="UNQ267" s="183"/>
      <c r="UNR267" s="183"/>
      <c r="UNS267" s="183"/>
      <c r="UNT267" s="183"/>
      <c r="UNU267" s="183"/>
      <c r="UNV267" s="183"/>
      <c r="UNW267" s="183"/>
      <c r="UNX267" s="183"/>
      <c r="UNY267" s="183"/>
      <c r="UNZ267" s="183"/>
      <c r="UOA267" s="183"/>
      <c r="UOB267" s="183"/>
      <c r="UOC267" s="183"/>
      <c r="UOD267" s="183"/>
      <c r="UOE267" s="183"/>
      <c r="UOF267" s="183"/>
      <c r="UOG267" s="183"/>
      <c r="UOH267" s="183"/>
      <c r="UOI267" s="183"/>
      <c r="UOJ267" s="183"/>
      <c r="UOK267" s="183"/>
      <c r="UOL267" s="183"/>
      <c r="UOM267" s="183"/>
      <c r="UON267" s="183"/>
      <c r="UOO267" s="183"/>
      <c r="UOP267" s="183"/>
      <c r="UOQ267" s="183"/>
      <c r="UOR267" s="183"/>
      <c r="UOS267" s="183"/>
      <c r="UOT267" s="183"/>
      <c r="UOU267" s="183"/>
      <c r="UOV267" s="183"/>
      <c r="UOW267" s="183"/>
      <c r="UOX267" s="183"/>
      <c r="UOY267" s="183"/>
      <c r="UOZ267" s="183"/>
      <c r="UPA267" s="183"/>
      <c r="UPB267" s="183"/>
      <c r="UPC267" s="183"/>
      <c r="UPD267" s="183"/>
      <c r="UPE267" s="183"/>
      <c r="UPF267" s="183"/>
      <c r="UPG267" s="183"/>
      <c r="UPH267" s="183"/>
      <c r="UPI267" s="183"/>
      <c r="UPJ267" s="183"/>
      <c r="UPK267" s="183"/>
      <c r="UPL267" s="183"/>
      <c r="UPM267" s="183"/>
      <c r="UPN267" s="183"/>
      <c r="UPO267" s="183"/>
      <c r="UPP267" s="183"/>
      <c r="UPQ267" s="183"/>
      <c r="UPR267" s="183"/>
      <c r="UPS267" s="183"/>
      <c r="UPT267" s="183"/>
      <c r="UPU267" s="183"/>
      <c r="UPV267" s="183"/>
      <c r="UPW267" s="183"/>
      <c r="UPX267" s="183"/>
      <c r="UPY267" s="183"/>
      <c r="UPZ267" s="183"/>
      <c r="UQA267" s="183"/>
      <c r="UQB267" s="183"/>
      <c r="UQC267" s="183"/>
      <c r="UQD267" s="183"/>
      <c r="UQE267" s="183"/>
      <c r="UQF267" s="183"/>
      <c r="UQG267" s="183"/>
      <c r="UQH267" s="183"/>
      <c r="UQI267" s="183"/>
      <c r="UQJ267" s="183"/>
      <c r="UQK267" s="183"/>
      <c r="UQL267" s="183"/>
      <c r="UQM267" s="183"/>
      <c r="UQN267" s="183"/>
      <c r="UQO267" s="183"/>
      <c r="UQP267" s="183"/>
      <c r="UQQ267" s="183"/>
      <c r="UQR267" s="183"/>
      <c r="UQS267" s="183"/>
      <c r="UQT267" s="183"/>
      <c r="UQU267" s="183"/>
      <c r="UQV267" s="183"/>
      <c r="UQW267" s="183"/>
      <c r="UQX267" s="183"/>
      <c r="UQY267" s="183"/>
      <c r="UQZ267" s="183"/>
      <c r="URA267" s="183"/>
      <c r="URB267" s="183"/>
      <c r="URC267" s="183"/>
      <c r="URD267" s="183"/>
      <c r="URE267" s="183"/>
      <c r="URF267" s="183"/>
      <c r="URG267" s="183"/>
      <c r="URH267" s="183"/>
      <c r="URI267" s="183"/>
      <c r="URJ267" s="183"/>
      <c r="URK267" s="183"/>
      <c r="URL267" s="183"/>
      <c r="URM267" s="183"/>
      <c r="URN267" s="183"/>
      <c r="URO267" s="183"/>
      <c r="URP267" s="183"/>
      <c r="URQ267" s="183"/>
      <c r="URR267" s="183"/>
      <c r="URS267" s="183"/>
      <c r="URT267" s="183"/>
      <c r="URU267" s="183"/>
      <c r="URV267" s="183"/>
      <c r="URW267" s="183"/>
      <c r="URX267" s="183"/>
      <c r="URY267" s="183"/>
      <c r="URZ267" s="183"/>
      <c r="USA267" s="183"/>
      <c r="USB267" s="183"/>
      <c r="USC267" s="183"/>
      <c r="USD267" s="183"/>
      <c r="USE267" s="183"/>
      <c r="USF267" s="183"/>
      <c r="USG267" s="183"/>
      <c r="USH267" s="183"/>
      <c r="USI267" s="183"/>
      <c r="USJ267" s="183"/>
      <c r="USK267" s="183"/>
      <c r="USL267" s="183"/>
      <c r="USM267" s="183"/>
      <c r="USN267" s="183"/>
      <c r="USO267" s="183"/>
      <c r="USP267" s="183"/>
      <c r="USQ267" s="183"/>
      <c r="USR267" s="183"/>
      <c r="USS267" s="183"/>
      <c r="UST267" s="183"/>
      <c r="USU267" s="183"/>
      <c r="USV267" s="183"/>
      <c r="USW267" s="183"/>
      <c r="USX267" s="183"/>
      <c r="USY267" s="183"/>
      <c r="USZ267" s="183"/>
      <c r="UTA267" s="183"/>
      <c r="UTB267" s="183"/>
      <c r="UTC267" s="183"/>
      <c r="UTD267" s="183"/>
      <c r="UTE267" s="183"/>
      <c r="UTF267" s="183"/>
      <c r="UTG267" s="183"/>
      <c r="UTH267" s="183"/>
      <c r="UTI267" s="183"/>
      <c r="UTJ267" s="183"/>
      <c r="UTK267" s="183"/>
      <c r="UTL267" s="183"/>
      <c r="UTM267" s="183"/>
      <c r="UTN267" s="183"/>
      <c r="UTO267" s="183"/>
      <c r="UTP267" s="183"/>
      <c r="UTQ267" s="183"/>
      <c r="UTR267" s="183"/>
      <c r="UTS267" s="183"/>
      <c r="UTT267" s="183"/>
      <c r="UTU267" s="183"/>
      <c r="UTV267" s="183"/>
      <c r="UTW267" s="183"/>
      <c r="UTX267" s="183"/>
      <c r="UTY267" s="183"/>
      <c r="UTZ267" s="183"/>
      <c r="UUA267" s="183"/>
      <c r="UUB267" s="183"/>
      <c r="UUC267" s="183"/>
      <c r="UUD267" s="183"/>
      <c r="UUE267" s="183"/>
      <c r="UUF267" s="183"/>
      <c r="UUG267" s="183"/>
      <c r="UUH267" s="183"/>
      <c r="UUI267" s="183"/>
      <c r="UUJ267" s="183"/>
      <c r="UUK267" s="183"/>
      <c r="UUL267" s="183"/>
      <c r="UUM267" s="183"/>
      <c r="UUN267" s="183"/>
      <c r="UUO267" s="183"/>
      <c r="UUP267" s="183"/>
      <c r="UUQ267" s="183"/>
      <c r="UUR267" s="183"/>
      <c r="UUS267" s="183"/>
      <c r="UUT267" s="183"/>
      <c r="UUU267" s="183"/>
      <c r="UUV267" s="183"/>
      <c r="UUW267" s="183"/>
      <c r="UUX267" s="183"/>
      <c r="UUY267" s="183"/>
      <c r="UUZ267" s="183"/>
      <c r="UVA267" s="183"/>
      <c r="UVB267" s="183"/>
      <c r="UVC267" s="183"/>
      <c r="UVD267" s="183"/>
      <c r="UVE267" s="183"/>
      <c r="UVF267" s="183"/>
      <c r="UVG267" s="183"/>
      <c r="UVH267" s="183"/>
      <c r="UVI267" s="183"/>
      <c r="UVJ267" s="183"/>
      <c r="UVK267" s="183"/>
      <c r="UVL267" s="183"/>
      <c r="UVM267" s="183"/>
      <c r="UVN267" s="183"/>
      <c r="UVO267" s="183"/>
      <c r="UVP267" s="183"/>
      <c r="UVQ267" s="183"/>
      <c r="UVR267" s="183"/>
      <c r="UVS267" s="183"/>
      <c r="UVT267" s="183"/>
      <c r="UVU267" s="183"/>
      <c r="UVV267" s="183"/>
      <c r="UVW267" s="183"/>
      <c r="UVX267" s="183"/>
      <c r="UVY267" s="183"/>
      <c r="UVZ267" s="183"/>
      <c r="UWA267" s="183"/>
      <c r="UWB267" s="183"/>
      <c r="UWC267" s="183"/>
      <c r="UWD267" s="183"/>
      <c r="UWE267" s="183"/>
      <c r="UWF267" s="183"/>
      <c r="UWG267" s="183"/>
      <c r="UWH267" s="183"/>
      <c r="UWI267" s="183"/>
      <c r="UWJ267" s="183"/>
      <c r="UWK267" s="183"/>
      <c r="UWL267" s="183"/>
      <c r="UWM267" s="183"/>
      <c r="UWN267" s="183"/>
      <c r="UWO267" s="183"/>
      <c r="UWP267" s="183"/>
      <c r="UWQ267" s="183"/>
      <c r="UWR267" s="183"/>
      <c r="UWS267" s="183"/>
      <c r="UWT267" s="183"/>
      <c r="UWU267" s="183"/>
      <c r="UWV267" s="183"/>
      <c r="UWW267" s="183"/>
      <c r="UWX267" s="183"/>
      <c r="UWY267" s="183"/>
      <c r="UWZ267" s="183"/>
      <c r="UXA267" s="183"/>
      <c r="UXB267" s="183"/>
      <c r="UXC267" s="183"/>
      <c r="UXD267" s="183"/>
      <c r="UXE267" s="183"/>
      <c r="UXF267" s="183"/>
      <c r="UXG267" s="183"/>
      <c r="UXH267" s="183"/>
      <c r="UXI267" s="183"/>
      <c r="UXJ267" s="183"/>
      <c r="UXK267" s="183"/>
      <c r="UXL267" s="183"/>
      <c r="UXM267" s="183"/>
      <c r="UXN267" s="183"/>
      <c r="UXO267" s="183"/>
      <c r="UXP267" s="183"/>
      <c r="UXQ267" s="183"/>
      <c r="UXR267" s="183"/>
      <c r="UXS267" s="183"/>
      <c r="UXT267" s="183"/>
      <c r="UXU267" s="183"/>
      <c r="UXV267" s="183"/>
      <c r="UXW267" s="183"/>
      <c r="UXX267" s="183"/>
      <c r="UXY267" s="183"/>
      <c r="UXZ267" s="183"/>
      <c r="UYA267" s="183"/>
      <c r="UYB267" s="183"/>
      <c r="UYC267" s="183"/>
      <c r="UYD267" s="183"/>
      <c r="UYE267" s="183"/>
      <c r="UYF267" s="183"/>
      <c r="UYG267" s="183"/>
      <c r="UYH267" s="183"/>
      <c r="UYI267" s="183"/>
      <c r="UYJ267" s="183"/>
      <c r="UYK267" s="183"/>
      <c r="UYL267" s="183"/>
      <c r="UYM267" s="183"/>
      <c r="UYN267" s="183"/>
      <c r="UYO267" s="183"/>
      <c r="UYP267" s="183"/>
      <c r="UYQ267" s="183"/>
      <c r="UYR267" s="183"/>
      <c r="UYS267" s="183"/>
      <c r="UYT267" s="183"/>
      <c r="UYU267" s="183"/>
      <c r="UYV267" s="183"/>
      <c r="UYW267" s="183"/>
      <c r="UYX267" s="183"/>
      <c r="UYY267" s="183"/>
      <c r="UYZ267" s="183"/>
      <c r="UZA267" s="183"/>
      <c r="UZB267" s="183"/>
      <c r="UZC267" s="183"/>
      <c r="UZD267" s="183"/>
      <c r="UZE267" s="183"/>
      <c r="UZF267" s="183"/>
      <c r="UZG267" s="183"/>
      <c r="UZH267" s="183"/>
      <c r="UZI267" s="183"/>
      <c r="UZJ267" s="183"/>
      <c r="UZK267" s="183"/>
      <c r="UZL267" s="183"/>
      <c r="UZM267" s="183"/>
      <c r="UZN267" s="183"/>
      <c r="UZO267" s="183"/>
      <c r="UZP267" s="183"/>
      <c r="UZQ267" s="183"/>
      <c r="UZR267" s="183"/>
      <c r="UZS267" s="183"/>
      <c r="UZT267" s="183"/>
      <c r="UZU267" s="183"/>
      <c r="UZV267" s="183"/>
      <c r="UZW267" s="183"/>
      <c r="UZX267" s="183"/>
      <c r="UZY267" s="183"/>
      <c r="UZZ267" s="183"/>
      <c r="VAA267" s="183"/>
      <c r="VAB267" s="183"/>
      <c r="VAC267" s="183"/>
      <c r="VAD267" s="183"/>
      <c r="VAE267" s="183"/>
      <c r="VAF267" s="183"/>
      <c r="VAG267" s="183"/>
      <c r="VAH267" s="183"/>
      <c r="VAI267" s="183"/>
      <c r="VAJ267" s="183"/>
      <c r="VAK267" s="183"/>
      <c r="VAL267" s="183"/>
      <c r="VAM267" s="183"/>
      <c r="VAN267" s="183"/>
      <c r="VAO267" s="183"/>
      <c r="VAP267" s="183"/>
      <c r="VAQ267" s="183"/>
      <c r="VAR267" s="183"/>
      <c r="VAS267" s="183"/>
      <c r="VAT267" s="183"/>
      <c r="VAU267" s="183"/>
      <c r="VAV267" s="183"/>
      <c r="VAW267" s="183"/>
      <c r="VAX267" s="183"/>
      <c r="VAY267" s="183"/>
      <c r="VAZ267" s="183"/>
      <c r="VBA267" s="183"/>
      <c r="VBB267" s="183"/>
      <c r="VBC267" s="183"/>
      <c r="VBD267" s="183"/>
      <c r="VBE267" s="183"/>
      <c r="VBF267" s="183"/>
      <c r="VBG267" s="183"/>
      <c r="VBH267" s="183"/>
      <c r="VBI267" s="183"/>
      <c r="VBJ267" s="183"/>
      <c r="VBK267" s="183"/>
      <c r="VBL267" s="183"/>
      <c r="VBM267" s="183"/>
      <c r="VBN267" s="183"/>
      <c r="VBO267" s="183"/>
      <c r="VBP267" s="183"/>
      <c r="VBQ267" s="183"/>
      <c r="VBR267" s="183"/>
      <c r="VBS267" s="183"/>
      <c r="VBT267" s="183"/>
      <c r="VBU267" s="183"/>
      <c r="VBV267" s="183"/>
      <c r="VBW267" s="183"/>
      <c r="VBX267" s="183"/>
      <c r="VBY267" s="183"/>
      <c r="VBZ267" s="183"/>
      <c r="VCA267" s="183"/>
      <c r="VCB267" s="183"/>
      <c r="VCC267" s="183"/>
      <c r="VCD267" s="183"/>
      <c r="VCE267" s="183"/>
      <c r="VCF267" s="183"/>
      <c r="VCG267" s="183"/>
      <c r="VCH267" s="183"/>
      <c r="VCI267" s="183"/>
      <c r="VCJ267" s="183"/>
      <c r="VCK267" s="183"/>
      <c r="VCL267" s="183"/>
      <c r="VCM267" s="183"/>
      <c r="VCN267" s="183"/>
      <c r="VCO267" s="183"/>
      <c r="VCP267" s="183"/>
      <c r="VCQ267" s="183"/>
      <c r="VCR267" s="183"/>
      <c r="VCS267" s="183"/>
      <c r="VCT267" s="183"/>
      <c r="VCU267" s="183"/>
      <c r="VCV267" s="183"/>
      <c r="VCW267" s="183"/>
      <c r="VCX267" s="183"/>
      <c r="VCY267" s="183"/>
      <c r="VCZ267" s="183"/>
      <c r="VDA267" s="183"/>
      <c r="VDB267" s="183"/>
      <c r="VDC267" s="183"/>
      <c r="VDD267" s="183"/>
      <c r="VDE267" s="183"/>
      <c r="VDF267" s="183"/>
      <c r="VDG267" s="183"/>
      <c r="VDH267" s="183"/>
      <c r="VDI267" s="183"/>
      <c r="VDJ267" s="183"/>
      <c r="VDK267" s="183"/>
      <c r="VDL267" s="183"/>
      <c r="VDM267" s="183"/>
      <c r="VDN267" s="183"/>
      <c r="VDO267" s="183"/>
      <c r="VDP267" s="183"/>
      <c r="VDQ267" s="183"/>
      <c r="VDR267" s="183"/>
      <c r="VDS267" s="183"/>
      <c r="VDT267" s="183"/>
      <c r="VDU267" s="183"/>
      <c r="VDV267" s="183"/>
      <c r="VDW267" s="183"/>
      <c r="VDX267" s="183"/>
      <c r="VDY267" s="183"/>
      <c r="VDZ267" s="183"/>
      <c r="VEA267" s="183"/>
      <c r="VEB267" s="183"/>
      <c r="VEC267" s="183"/>
      <c r="VED267" s="183"/>
      <c r="VEE267" s="183"/>
      <c r="VEF267" s="183"/>
      <c r="VEG267" s="183"/>
      <c r="VEH267" s="183"/>
      <c r="VEI267" s="183"/>
      <c r="VEJ267" s="183"/>
      <c r="VEK267" s="183"/>
      <c r="VEL267" s="183"/>
      <c r="VEM267" s="183"/>
      <c r="VEN267" s="183"/>
      <c r="VEO267" s="183"/>
      <c r="VEP267" s="183"/>
      <c r="VEQ267" s="183"/>
      <c r="VER267" s="183"/>
      <c r="VES267" s="183"/>
      <c r="VET267" s="183"/>
      <c r="VEU267" s="183"/>
      <c r="VEV267" s="183"/>
      <c r="VEW267" s="183"/>
      <c r="VEX267" s="183"/>
      <c r="VEY267" s="183"/>
      <c r="VEZ267" s="183"/>
      <c r="VFA267" s="183"/>
      <c r="VFB267" s="183"/>
      <c r="VFC267" s="183"/>
      <c r="VFD267" s="183"/>
      <c r="VFE267" s="183"/>
      <c r="VFF267" s="183"/>
      <c r="VFG267" s="183"/>
      <c r="VFH267" s="183"/>
      <c r="VFI267" s="183"/>
      <c r="VFJ267" s="183"/>
      <c r="VFK267" s="183"/>
      <c r="VFL267" s="183"/>
      <c r="VFM267" s="183"/>
      <c r="VFN267" s="183"/>
      <c r="VFO267" s="183"/>
      <c r="VFP267" s="183"/>
      <c r="VFQ267" s="183"/>
      <c r="VFR267" s="183"/>
      <c r="VFS267" s="183"/>
      <c r="VFT267" s="183"/>
      <c r="VFU267" s="183"/>
      <c r="VFV267" s="183"/>
      <c r="VFW267" s="183"/>
      <c r="VFX267" s="183"/>
      <c r="VFY267" s="183"/>
      <c r="VFZ267" s="183"/>
      <c r="VGA267" s="183"/>
      <c r="VGB267" s="183"/>
      <c r="VGC267" s="183"/>
      <c r="VGD267" s="183"/>
      <c r="VGE267" s="183"/>
      <c r="VGF267" s="183"/>
      <c r="VGG267" s="183"/>
      <c r="VGH267" s="183"/>
      <c r="VGI267" s="183"/>
      <c r="VGJ267" s="183"/>
      <c r="VGK267" s="183"/>
      <c r="VGL267" s="183"/>
      <c r="VGM267" s="183"/>
      <c r="VGN267" s="183"/>
      <c r="VGO267" s="183"/>
      <c r="VGP267" s="183"/>
      <c r="VGQ267" s="183"/>
      <c r="VGR267" s="183"/>
      <c r="VGS267" s="183"/>
      <c r="VGT267" s="183"/>
      <c r="VGU267" s="183"/>
      <c r="VGV267" s="183"/>
      <c r="VGW267" s="183"/>
      <c r="VGX267" s="183"/>
      <c r="VGY267" s="183"/>
      <c r="VGZ267" s="183"/>
      <c r="VHA267" s="183"/>
      <c r="VHB267" s="183"/>
      <c r="VHC267" s="183"/>
      <c r="VHD267" s="183"/>
      <c r="VHE267" s="183"/>
      <c r="VHF267" s="183"/>
      <c r="VHG267" s="183"/>
      <c r="VHH267" s="183"/>
      <c r="VHI267" s="183"/>
      <c r="VHJ267" s="183"/>
      <c r="VHK267" s="183"/>
      <c r="VHL267" s="183"/>
      <c r="VHM267" s="183"/>
      <c r="VHN267" s="183"/>
      <c r="VHO267" s="183"/>
      <c r="VHP267" s="183"/>
      <c r="VHQ267" s="183"/>
      <c r="VHR267" s="183"/>
      <c r="VHS267" s="183"/>
      <c r="VHT267" s="183"/>
      <c r="VHU267" s="183"/>
      <c r="VHV267" s="183"/>
      <c r="VHW267" s="183"/>
      <c r="VHX267" s="183"/>
      <c r="VHY267" s="183"/>
      <c r="VHZ267" s="183"/>
      <c r="VIA267" s="183"/>
      <c r="VIB267" s="183"/>
      <c r="VIC267" s="183"/>
      <c r="VID267" s="183"/>
      <c r="VIE267" s="183"/>
      <c r="VIF267" s="183"/>
      <c r="VIG267" s="183"/>
      <c r="VIH267" s="183"/>
      <c r="VII267" s="183"/>
      <c r="VIJ267" s="183"/>
      <c r="VIK267" s="183"/>
      <c r="VIL267" s="183"/>
      <c r="VIM267" s="183"/>
      <c r="VIN267" s="183"/>
      <c r="VIO267" s="183"/>
      <c r="VIP267" s="183"/>
      <c r="VIQ267" s="183"/>
      <c r="VIR267" s="183"/>
      <c r="VIS267" s="183"/>
      <c r="VIT267" s="183"/>
      <c r="VIU267" s="183"/>
      <c r="VIV267" s="183"/>
      <c r="VIW267" s="183"/>
      <c r="VIX267" s="183"/>
      <c r="VIY267" s="183"/>
      <c r="VIZ267" s="183"/>
      <c r="VJA267" s="183"/>
      <c r="VJB267" s="183"/>
      <c r="VJC267" s="183"/>
      <c r="VJD267" s="183"/>
      <c r="VJE267" s="183"/>
      <c r="VJF267" s="183"/>
      <c r="VJG267" s="183"/>
      <c r="VJH267" s="183"/>
      <c r="VJI267" s="183"/>
      <c r="VJJ267" s="183"/>
      <c r="VJK267" s="183"/>
      <c r="VJL267" s="183"/>
      <c r="VJM267" s="183"/>
      <c r="VJN267" s="183"/>
      <c r="VJO267" s="183"/>
      <c r="VJP267" s="183"/>
      <c r="VJQ267" s="183"/>
      <c r="VJR267" s="183"/>
      <c r="VJS267" s="183"/>
      <c r="VJT267" s="183"/>
      <c r="VJU267" s="183"/>
      <c r="VJV267" s="183"/>
      <c r="VJW267" s="183"/>
      <c r="VJX267" s="183"/>
      <c r="VJY267" s="183"/>
      <c r="VJZ267" s="183"/>
      <c r="VKA267" s="183"/>
      <c r="VKB267" s="183"/>
      <c r="VKC267" s="183"/>
      <c r="VKD267" s="183"/>
      <c r="VKE267" s="183"/>
      <c r="VKF267" s="183"/>
      <c r="VKG267" s="183"/>
      <c r="VKH267" s="183"/>
      <c r="VKI267" s="183"/>
      <c r="VKJ267" s="183"/>
      <c r="VKK267" s="183"/>
      <c r="VKL267" s="183"/>
      <c r="VKM267" s="183"/>
      <c r="VKN267" s="183"/>
      <c r="VKO267" s="183"/>
      <c r="VKP267" s="183"/>
      <c r="VKQ267" s="183"/>
      <c r="VKR267" s="183"/>
      <c r="VKS267" s="183"/>
      <c r="VKT267" s="183"/>
      <c r="VKU267" s="183"/>
      <c r="VKV267" s="183"/>
      <c r="VKW267" s="183"/>
      <c r="VKX267" s="183"/>
      <c r="VKY267" s="183"/>
      <c r="VKZ267" s="183"/>
      <c r="VLA267" s="183"/>
      <c r="VLB267" s="183"/>
      <c r="VLC267" s="183"/>
      <c r="VLD267" s="183"/>
      <c r="VLE267" s="183"/>
      <c r="VLF267" s="183"/>
      <c r="VLG267" s="183"/>
      <c r="VLH267" s="183"/>
      <c r="VLI267" s="183"/>
      <c r="VLJ267" s="183"/>
      <c r="VLK267" s="183"/>
      <c r="VLL267" s="183"/>
      <c r="VLM267" s="183"/>
      <c r="VLN267" s="183"/>
      <c r="VLO267" s="183"/>
      <c r="VLP267" s="183"/>
      <c r="VLQ267" s="183"/>
      <c r="VLR267" s="183"/>
      <c r="VLS267" s="183"/>
      <c r="VLT267" s="183"/>
      <c r="VLU267" s="183"/>
      <c r="VLV267" s="183"/>
      <c r="VLW267" s="183"/>
      <c r="VLX267" s="183"/>
      <c r="VLY267" s="183"/>
      <c r="VLZ267" s="183"/>
      <c r="VMA267" s="183"/>
      <c r="VMB267" s="183"/>
      <c r="VMC267" s="183"/>
      <c r="VMD267" s="183"/>
      <c r="VME267" s="183"/>
      <c r="VMF267" s="183"/>
      <c r="VMG267" s="183"/>
      <c r="VMH267" s="183"/>
      <c r="VMI267" s="183"/>
      <c r="VMJ267" s="183"/>
      <c r="VMK267" s="183"/>
      <c r="VML267" s="183"/>
      <c r="VMM267" s="183"/>
      <c r="VMN267" s="183"/>
      <c r="VMO267" s="183"/>
      <c r="VMP267" s="183"/>
      <c r="VMQ267" s="183"/>
      <c r="VMR267" s="183"/>
      <c r="VMS267" s="183"/>
      <c r="VMT267" s="183"/>
      <c r="VMU267" s="183"/>
      <c r="VMV267" s="183"/>
      <c r="VMW267" s="183"/>
      <c r="VMX267" s="183"/>
      <c r="VMY267" s="183"/>
      <c r="VMZ267" s="183"/>
      <c r="VNA267" s="183"/>
      <c r="VNB267" s="183"/>
      <c r="VNC267" s="183"/>
      <c r="VND267" s="183"/>
      <c r="VNE267" s="183"/>
      <c r="VNF267" s="183"/>
      <c r="VNG267" s="183"/>
      <c r="VNH267" s="183"/>
      <c r="VNI267" s="183"/>
      <c r="VNJ267" s="183"/>
      <c r="VNK267" s="183"/>
      <c r="VNL267" s="183"/>
      <c r="VNM267" s="183"/>
      <c r="VNN267" s="183"/>
      <c r="VNO267" s="183"/>
      <c r="VNP267" s="183"/>
      <c r="VNQ267" s="183"/>
      <c r="VNR267" s="183"/>
      <c r="VNS267" s="183"/>
      <c r="VNT267" s="183"/>
      <c r="VNU267" s="183"/>
      <c r="VNV267" s="183"/>
      <c r="VNW267" s="183"/>
      <c r="VNX267" s="183"/>
      <c r="VNY267" s="183"/>
      <c r="VNZ267" s="183"/>
      <c r="VOA267" s="183"/>
      <c r="VOB267" s="183"/>
      <c r="VOC267" s="183"/>
      <c r="VOD267" s="183"/>
      <c r="VOE267" s="183"/>
      <c r="VOF267" s="183"/>
      <c r="VOG267" s="183"/>
      <c r="VOH267" s="183"/>
      <c r="VOI267" s="183"/>
      <c r="VOJ267" s="183"/>
      <c r="VOK267" s="183"/>
      <c r="VOL267" s="183"/>
      <c r="VOM267" s="183"/>
      <c r="VON267" s="183"/>
      <c r="VOO267" s="183"/>
      <c r="VOP267" s="183"/>
      <c r="VOQ267" s="183"/>
      <c r="VOR267" s="183"/>
      <c r="VOS267" s="183"/>
      <c r="VOT267" s="183"/>
      <c r="VOU267" s="183"/>
      <c r="VOV267" s="183"/>
      <c r="VOW267" s="183"/>
      <c r="VOX267" s="183"/>
      <c r="VOY267" s="183"/>
      <c r="VOZ267" s="183"/>
      <c r="VPA267" s="183"/>
      <c r="VPB267" s="183"/>
      <c r="VPC267" s="183"/>
      <c r="VPD267" s="183"/>
      <c r="VPE267" s="183"/>
      <c r="VPF267" s="183"/>
      <c r="VPG267" s="183"/>
      <c r="VPH267" s="183"/>
      <c r="VPI267" s="183"/>
      <c r="VPJ267" s="183"/>
      <c r="VPK267" s="183"/>
      <c r="VPL267" s="183"/>
      <c r="VPM267" s="183"/>
      <c r="VPN267" s="183"/>
      <c r="VPO267" s="183"/>
      <c r="VPP267" s="183"/>
      <c r="VPQ267" s="183"/>
      <c r="VPR267" s="183"/>
      <c r="VPS267" s="183"/>
      <c r="VPT267" s="183"/>
      <c r="VPU267" s="183"/>
      <c r="VPV267" s="183"/>
      <c r="VPW267" s="183"/>
      <c r="VPX267" s="183"/>
      <c r="VPY267" s="183"/>
      <c r="VPZ267" s="183"/>
      <c r="VQA267" s="183"/>
      <c r="VQB267" s="183"/>
      <c r="VQC267" s="183"/>
      <c r="VQD267" s="183"/>
      <c r="VQE267" s="183"/>
      <c r="VQF267" s="183"/>
      <c r="VQG267" s="183"/>
      <c r="VQH267" s="183"/>
      <c r="VQI267" s="183"/>
      <c r="VQJ267" s="183"/>
      <c r="VQK267" s="183"/>
      <c r="VQL267" s="183"/>
      <c r="VQM267" s="183"/>
      <c r="VQN267" s="183"/>
      <c r="VQO267" s="183"/>
      <c r="VQP267" s="183"/>
      <c r="VQQ267" s="183"/>
      <c r="VQR267" s="183"/>
      <c r="VQS267" s="183"/>
      <c r="VQT267" s="183"/>
      <c r="VQU267" s="183"/>
      <c r="VQV267" s="183"/>
      <c r="VQW267" s="183"/>
      <c r="VQX267" s="183"/>
      <c r="VQY267" s="183"/>
      <c r="VQZ267" s="183"/>
      <c r="VRA267" s="183"/>
      <c r="VRB267" s="183"/>
      <c r="VRC267" s="183"/>
      <c r="VRD267" s="183"/>
      <c r="VRE267" s="183"/>
      <c r="VRF267" s="183"/>
      <c r="VRG267" s="183"/>
      <c r="VRH267" s="183"/>
      <c r="VRI267" s="183"/>
      <c r="VRJ267" s="183"/>
      <c r="VRK267" s="183"/>
      <c r="VRL267" s="183"/>
      <c r="VRM267" s="183"/>
      <c r="VRN267" s="183"/>
      <c r="VRO267" s="183"/>
      <c r="VRP267" s="183"/>
      <c r="VRQ267" s="183"/>
      <c r="VRR267" s="183"/>
      <c r="VRS267" s="183"/>
      <c r="VRT267" s="183"/>
      <c r="VRU267" s="183"/>
      <c r="VRV267" s="183"/>
      <c r="VRW267" s="183"/>
      <c r="VRX267" s="183"/>
      <c r="VRY267" s="183"/>
      <c r="VRZ267" s="183"/>
      <c r="VSA267" s="183"/>
      <c r="VSB267" s="183"/>
      <c r="VSC267" s="183"/>
      <c r="VSD267" s="183"/>
      <c r="VSE267" s="183"/>
      <c r="VSF267" s="183"/>
      <c r="VSG267" s="183"/>
      <c r="VSH267" s="183"/>
      <c r="VSI267" s="183"/>
      <c r="VSJ267" s="183"/>
      <c r="VSK267" s="183"/>
      <c r="VSL267" s="183"/>
      <c r="VSM267" s="183"/>
      <c r="VSN267" s="183"/>
      <c r="VSO267" s="183"/>
      <c r="VSP267" s="183"/>
      <c r="VSQ267" s="183"/>
      <c r="VSR267" s="183"/>
      <c r="VSS267" s="183"/>
      <c r="VST267" s="183"/>
      <c r="VSU267" s="183"/>
      <c r="VSV267" s="183"/>
      <c r="VSW267" s="183"/>
      <c r="VSX267" s="183"/>
      <c r="VSY267" s="183"/>
      <c r="VSZ267" s="183"/>
      <c r="VTA267" s="183"/>
      <c r="VTB267" s="183"/>
      <c r="VTC267" s="183"/>
      <c r="VTD267" s="183"/>
      <c r="VTE267" s="183"/>
      <c r="VTF267" s="183"/>
      <c r="VTG267" s="183"/>
      <c r="VTH267" s="183"/>
      <c r="VTI267" s="183"/>
      <c r="VTJ267" s="183"/>
      <c r="VTK267" s="183"/>
      <c r="VTL267" s="183"/>
      <c r="VTM267" s="183"/>
      <c r="VTN267" s="183"/>
      <c r="VTO267" s="183"/>
      <c r="VTP267" s="183"/>
      <c r="VTQ267" s="183"/>
      <c r="VTR267" s="183"/>
      <c r="VTS267" s="183"/>
      <c r="VTT267" s="183"/>
      <c r="VTU267" s="183"/>
      <c r="VTV267" s="183"/>
      <c r="VTW267" s="183"/>
      <c r="VTX267" s="183"/>
      <c r="VTY267" s="183"/>
      <c r="VTZ267" s="183"/>
      <c r="VUA267" s="183"/>
      <c r="VUB267" s="183"/>
      <c r="VUC267" s="183"/>
      <c r="VUD267" s="183"/>
      <c r="VUE267" s="183"/>
      <c r="VUF267" s="183"/>
      <c r="VUG267" s="183"/>
      <c r="VUH267" s="183"/>
      <c r="VUI267" s="183"/>
      <c r="VUJ267" s="183"/>
      <c r="VUK267" s="183"/>
      <c r="VUL267" s="183"/>
      <c r="VUM267" s="183"/>
      <c r="VUN267" s="183"/>
      <c r="VUO267" s="183"/>
      <c r="VUP267" s="183"/>
      <c r="VUQ267" s="183"/>
      <c r="VUR267" s="183"/>
      <c r="VUS267" s="183"/>
      <c r="VUT267" s="183"/>
      <c r="VUU267" s="183"/>
      <c r="VUV267" s="183"/>
      <c r="VUW267" s="183"/>
      <c r="VUX267" s="183"/>
      <c r="VUY267" s="183"/>
      <c r="VUZ267" s="183"/>
      <c r="VVA267" s="183"/>
      <c r="VVB267" s="183"/>
      <c r="VVC267" s="183"/>
      <c r="VVD267" s="183"/>
      <c r="VVE267" s="183"/>
      <c r="VVF267" s="183"/>
      <c r="VVG267" s="183"/>
      <c r="VVH267" s="183"/>
      <c r="VVI267" s="183"/>
      <c r="VVJ267" s="183"/>
      <c r="VVK267" s="183"/>
      <c r="VVL267" s="183"/>
      <c r="VVM267" s="183"/>
      <c r="VVN267" s="183"/>
      <c r="VVO267" s="183"/>
      <c r="VVP267" s="183"/>
      <c r="VVQ267" s="183"/>
      <c r="VVR267" s="183"/>
      <c r="VVS267" s="183"/>
      <c r="VVT267" s="183"/>
      <c r="VVU267" s="183"/>
      <c r="VVV267" s="183"/>
      <c r="VVW267" s="183"/>
      <c r="VVX267" s="183"/>
      <c r="VVY267" s="183"/>
      <c r="VVZ267" s="183"/>
      <c r="VWA267" s="183"/>
      <c r="VWB267" s="183"/>
      <c r="VWC267" s="183"/>
      <c r="VWD267" s="183"/>
      <c r="VWE267" s="183"/>
      <c r="VWF267" s="183"/>
      <c r="VWG267" s="183"/>
      <c r="VWH267" s="183"/>
      <c r="VWI267" s="183"/>
      <c r="VWJ267" s="183"/>
      <c r="VWK267" s="183"/>
      <c r="VWL267" s="183"/>
      <c r="VWM267" s="183"/>
      <c r="VWN267" s="183"/>
      <c r="VWO267" s="183"/>
      <c r="VWP267" s="183"/>
      <c r="VWQ267" s="183"/>
      <c r="VWR267" s="183"/>
      <c r="VWS267" s="183"/>
      <c r="VWT267" s="183"/>
      <c r="VWU267" s="183"/>
      <c r="VWV267" s="183"/>
      <c r="VWW267" s="183"/>
      <c r="VWX267" s="183"/>
      <c r="VWY267" s="183"/>
      <c r="VWZ267" s="183"/>
      <c r="VXA267" s="183"/>
      <c r="VXB267" s="183"/>
      <c r="VXC267" s="183"/>
      <c r="VXD267" s="183"/>
      <c r="VXE267" s="183"/>
      <c r="VXF267" s="183"/>
      <c r="VXG267" s="183"/>
      <c r="VXH267" s="183"/>
      <c r="VXI267" s="183"/>
      <c r="VXJ267" s="183"/>
      <c r="VXK267" s="183"/>
      <c r="VXL267" s="183"/>
      <c r="VXM267" s="183"/>
      <c r="VXN267" s="183"/>
      <c r="VXO267" s="183"/>
      <c r="VXP267" s="183"/>
      <c r="VXQ267" s="183"/>
      <c r="VXR267" s="183"/>
      <c r="VXS267" s="183"/>
      <c r="VXT267" s="183"/>
      <c r="VXU267" s="183"/>
      <c r="VXV267" s="183"/>
      <c r="VXW267" s="183"/>
      <c r="VXX267" s="183"/>
      <c r="VXY267" s="183"/>
      <c r="VXZ267" s="183"/>
      <c r="VYA267" s="183"/>
      <c r="VYB267" s="183"/>
      <c r="VYC267" s="183"/>
      <c r="VYD267" s="183"/>
      <c r="VYE267" s="183"/>
      <c r="VYF267" s="183"/>
      <c r="VYG267" s="183"/>
      <c r="VYH267" s="183"/>
      <c r="VYI267" s="183"/>
      <c r="VYJ267" s="183"/>
      <c r="VYK267" s="183"/>
      <c r="VYL267" s="183"/>
      <c r="VYM267" s="183"/>
      <c r="VYN267" s="183"/>
      <c r="VYO267" s="183"/>
      <c r="VYP267" s="183"/>
      <c r="VYQ267" s="183"/>
      <c r="VYR267" s="183"/>
      <c r="VYS267" s="183"/>
      <c r="VYT267" s="183"/>
      <c r="VYU267" s="183"/>
      <c r="VYV267" s="183"/>
      <c r="VYW267" s="183"/>
      <c r="VYX267" s="183"/>
      <c r="VYY267" s="183"/>
      <c r="VYZ267" s="183"/>
      <c r="VZA267" s="183"/>
      <c r="VZB267" s="183"/>
      <c r="VZC267" s="183"/>
      <c r="VZD267" s="183"/>
      <c r="VZE267" s="183"/>
      <c r="VZF267" s="183"/>
      <c r="VZG267" s="183"/>
      <c r="VZH267" s="183"/>
      <c r="VZI267" s="183"/>
      <c r="VZJ267" s="183"/>
      <c r="VZK267" s="183"/>
      <c r="VZL267" s="183"/>
      <c r="VZM267" s="183"/>
      <c r="VZN267" s="183"/>
      <c r="VZO267" s="183"/>
      <c r="VZP267" s="183"/>
      <c r="VZQ267" s="183"/>
      <c r="VZR267" s="183"/>
      <c r="VZS267" s="183"/>
      <c r="VZT267" s="183"/>
      <c r="VZU267" s="183"/>
      <c r="VZV267" s="183"/>
      <c r="VZW267" s="183"/>
      <c r="VZX267" s="183"/>
      <c r="VZY267" s="183"/>
      <c r="VZZ267" s="183"/>
      <c r="WAA267" s="183"/>
      <c r="WAB267" s="183"/>
      <c r="WAC267" s="183"/>
      <c r="WAD267" s="183"/>
      <c r="WAE267" s="183"/>
      <c r="WAF267" s="183"/>
      <c r="WAG267" s="183"/>
      <c r="WAH267" s="183"/>
      <c r="WAI267" s="183"/>
      <c r="WAJ267" s="183"/>
      <c r="WAK267" s="183"/>
      <c r="WAL267" s="183"/>
      <c r="WAM267" s="183"/>
      <c r="WAN267" s="183"/>
      <c r="WAO267" s="183"/>
      <c r="WAP267" s="183"/>
      <c r="WAQ267" s="183"/>
      <c r="WAR267" s="183"/>
      <c r="WAS267" s="183"/>
      <c r="WAT267" s="183"/>
      <c r="WAU267" s="183"/>
      <c r="WAV267" s="183"/>
      <c r="WAW267" s="183"/>
      <c r="WAX267" s="183"/>
      <c r="WAY267" s="183"/>
      <c r="WAZ267" s="183"/>
      <c r="WBA267" s="183"/>
      <c r="WBB267" s="183"/>
      <c r="WBC267" s="183"/>
      <c r="WBD267" s="183"/>
      <c r="WBE267" s="183"/>
      <c r="WBF267" s="183"/>
      <c r="WBG267" s="183"/>
      <c r="WBH267" s="183"/>
      <c r="WBI267" s="183"/>
      <c r="WBJ267" s="183"/>
      <c r="WBK267" s="183"/>
      <c r="WBL267" s="183"/>
      <c r="WBM267" s="183"/>
      <c r="WBN267" s="183"/>
      <c r="WBO267" s="183"/>
      <c r="WBP267" s="183"/>
      <c r="WBQ267" s="183"/>
      <c r="WBR267" s="183"/>
      <c r="WBS267" s="183"/>
      <c r="WBT267" s="183"/>
      <c r="WBU267" s="183"/>
      <c r="WBV267" s="183"/>
      <c r="WBW267" s="183"/>
      <c r="WBX267" s="183"/>
      <c r="WBY267" s="183"/>
      <c r="WBZ267" s="183"/>
      <c r="WCA267" s="183"/>
      <c r="WCB267" s="183"/>
      <c r="WCC267" s="183"/>
      <c r="WCD267" s="183"/>
      <c r="WCE267" s="183"/>
      <c r="WCF267" s="183"/>
      <c r="WCG267" s="183"/>
      <c r="WCH267" s="183"/>
      <c r="WCI267" s="183"/>
      <c r="WCJ267" s="183"/>
      <c r="WCK267" s="183"/>
      <c r="WCL267" s="183"/>
      <c r="WCM267" s="183"/>
      <c r="WCN267" s="183"/>
      <c r="WCO267" s="183"/>
      <c r="WCP267" s="183"/>
      <c r="WCQ267" s="183"/>
      <c r="WCR267" s="183"/>
      <c r="WCS267" s="183"/>
      <c r="WCT267" s="183"/>
      <c r="WCU267" s="183"/>
      <c r="WCV267" s="183"/>
      <c r="WCW267" s="183"/>
      <c r="WCX267" s="183"/>
      <c r="WCY267" s="183"/>
      <c r="WCZ267" s="183"/>
      <c r="WDA267" s="183"/>
      <c r="WDB267" s="183"/>
      <c r="WDC267" s="183"/>
      <c r="WDD267" s="183"/>
      <c r="WDE267" s="183"/>
      <c r="WDF267" s="183"/>
      <c r="WDG267" s="183"/>
      <c r="WDH267" s="183"/>
      <c r="WDI267" s="183"/>
      <c r="WDJ267" s="183"/>
      <c r="WDK267" s="183"/>
      <c r="WDL267" s="183"/>
      <c r="WDM267" s="183"/>
      <c r="WDN267" s="183"/>
      <c r="WDO267" s="183"/>
      <c r="WDP267" s="183"/>
      <c r="WDQ267" s="183"/>
      <c r="WDR267" s="183"/>
      <c r="WDS267" s="183"/>
      <c r="WDT267" s="183"/>
      <c r="WDU267" s="183"/>
      <c r="WDV267" s="183"/>
      <c r="WDW267" s="183"/>
      <c r="WDX267" s="183"/>
      <c r="WDY267" s="183"/>
      <c r="WDZ267" s="183"/>
      <c r="WEA267" s="183"/>
      <c r="WEB267" s="183"/>
      <c r="WEC267" s="183"/>
      <c r="WED267" s="183"/>
      <c r="WEE267" s="183"/>
      <c r="WEF267" s="183"/>
      <c r="WEG267" s="183"/>
      <c r="WEH267" s="183"/>
      <c r="WEI267" s="183"/>
      <c r="WEJ267" s="183"/>
      <c r="WEK267" s="183"/>
    </row>
    <row r="268" spans="1:16178" s="10" customFormat="1" ht="35.25" customHeight="1" x14ac:dyDescent="0.25">
      <c r="A268" s="16" t="s">
        <v>3391</v>
      </c>
      <c r="B268" s="16" t="s">
        <v>3219</v>
      </c>
      <c r="C268" s="16">
        <v>101168</v>
      </c>
      <c r="D268" s="201">
        <v>38621</v>
      </c>
      <c r="E268" s="201">
        <v>38621</v>
      </c>
      <c r="F268" s="201">
        <v>42273</v>
      </c>
      <c r="G268" s="16" t="s">
        <v>5273</v>
      </c>
      <c r="H268" s="16"/>
      <c r="I268" s="16" t="s">
        <v>5268</v>
      </c>
      <c r="J268" s="16" t="s">
        <v>130</v>
      </c>
      <c r="K268" s="16" t="s">
        <v>131</v>
      </c>
      <c r="L268" s="16" t="s">
        <v>168</v>
      </c>
      <c r="M268" s="16"/>
      <c r="N268" s="16" t="s">
        <v>130</v>
      </c>
      <c r="O268" s="16" t="s">
        <v>131</v>
      </c>
      <c r="P268" s="16" t="s">
        <v>168</v>
      </c>
      <c r="Q268" s="16" t="s">
        <v>510</v>
      </c>
      <c r="R268" s="16" t="s">
        <v>3552</v>
      </c>
      <c r="S268" s="16" t="s">
        <v>5093</v>
      </c>
      <c r="T268" s="16" t="s">
        <v>5269</v>
      </c>
      <c r="U268" s="16"/>
      <c r="V268" s="16">
        <v>5004000</v>
      </c>
      <c r="W268" s="16"/>
      <c r="X268" s="16"/>
      <c r="Y268" s="16"/>
      <c r="Z268" s="16"/>
      <c r="AA268" s="16"/>
      <c r="AB268" s="16"/>
      <c r="AC268" s="16"/>
      <c r="AD268" s="16"/>
      <c r="AE268" s="16"/>
      <c r="AF268" s="16">
        <v>5004000</v>
      </c>
      <c r="AG268" s="16">
        <v>3677</v>
      </c>
      <c r="AH268" s="16">
        <v>316.7</v>
      </c>
      <c r="AI268" s="16">
        <v>0.4</v>
      </c>
      <c r="AJ268" s="16">
        <v>20</v>
      </c>
      <c r="AK268" s="16"/>
      <c r="AL268" s="16"/>
      <c r="AM268" s="16"/>
      <c r="AN268" s="16"/>
      <c r="AO268" s="16"/>
      <c r="AP268" s="16"/>
      <c r="AQ268" s="16"/>
      <c r="AR268" s="16"/>
      <c r="AS268" s="16"/>
      <c r="AT268" s="16"/>
      <c r="AU268" s="16"/>
      <c r="AV268" s="16"/>
      <c r="AW268" s="16"/>
      <c r="AX268" s="16" t="s">
        <v>3553</v>
      </c>
      <c r="AY268" s="16"/>
      <c r="AZ268" s="16"/>
      <c r="BA268" s="16"/>
      <c r="BB268" s="16"/>
      <c r="BC268" s="16"/>
      <c r="BD268" s="16"/>
      <c r="BE268" s="16"/>
      <c r="BF268" s="16"/>
      <c r="BG268" s="16"/>
      <c r="BH268" s="16"/>
      <c r="BI268" s="16"/>
      <c r="BJ268" s="16"/>
      <c r="BK268" s="16"/>
      <c r="BL268" s="203"/>
      <c r="BM268" s="203"/>
      <c r="BN268" s="200" t="s">
        <v>5715</v>
      </c>
      <c r="BO268" s="183"/>
      <c r="BP268" s="183"/>
      <c r="BQ268" s="183"/>
      <c r="BR268" s="183"/>
      <c r="BS268" s="183"/>
      <c r="BT268" s="183"/>
      <c r="BU268" s="183"/>
      <c r="BV268" s="183"/>
      <c r="BW268" s="183"/>
      <c r="BX268" s="183"/>
      <c r="BY268" s="183"/>
      <c r="BZ268" s="183"/>
      <c r="CA268" s="183"/>
      <c r="CB268" s="183"/>
      <c r="CC268" s="183"/>
      <c r="CD268" s="183"/>
      <c r="CE268" s="183"/>
      <c r="CF268" s="183"/>
      <c r="CG268" s="183"/>
      <c r="CH268" s="183"/>
      <c r="CI268" s="183"/>
      <c r="CJ268" s="183"/>
      <c r="CK268" s="183"/>
      <c r="CL268" s="183"/>
      <c r="CM268" s="183"/>
      <c r="CN268" s="183"/>
      <c r="CO268" s="183"/>
      <c r="CP268" s="183"/>
      <c r="CQ268" s="183"/>
      <c r="CR268" s="183"/>
      <c r="CS268" s="183"/>
      <c r="CT268" s="183"/>
      <c r="CU268" s="183"/>
      <c r="CV268" s="183"/>
      <c r="CW268" s="183"/>
      <c r="CX268" s="183"/>
      <c r="CY268" s="183"/>
      <c r="CZ268" s="183"/>
      <c r="DA268" s="183"/>
      <c r="DB268" s="183"/>
      <c r="DC268" s="183"/>
      <c r="DD268" s="183"/>
      <c r="DE268" s="183"/>
      <c r="DF268" s="183"/>
      <c r="DG268" s="183"/>
      <c r="DH268" s="183"/>
      <c r="DI268" s="183"/>
      <c r="DJ268" s="183"/>
      <c r="DK268" s="183"/>
      <c r="DL268" s="183"/>
      <c r="DM268" s="183"/>
      <c r="DN268" s="183"/>
      <c r="DO268" s="183"/>
      <c r="DP268" s="183"/>
      <c r="DQ268" s="183"/>
      <c r="DR268" s="183"/>
      <c r="DS268" s="183"/>
      <c r="DT268" s="183"/>
      <c r="DU268" s="183"/>
      <c r="DV268" s="183"/>
      <c r="DW268" s="183"/>
      <c r="DX268" s="183"/>
      <c r="DY268" s="183"/>
      <c r="DZ268" s="183"/>
      <c r="EA268" s="183"/>
      <c r="EB268" s="183"/>
      <c r="EC268" s="183"/>
      <c r="ED268" s="183"/>
      <c r="EE268" s="183"/>
      <c r="EF268" s="183"/>
      <c r="EG268" s="183"/>
      <c r="EH268" s="183"/>
      <c r="EI268" s="183"/>
      <c r="EJ268" s="183"/>
      <c r="EK268" s="183"/>
      <c r="EL268" s="183"/>
      <c r="EM268" s="183"/>
      <c r="EN268" s="183"/>
      <c r="EO268" s="183"/>
      <c r="EP268" s="183"/>
      <c r="EQ268" s="183"/>
      <c r="ER268" s="183"/>
      <c r="ES268" s="183"/>
      <c r="ET268" s="183"/>
      <c r="EU268" s="183"/>
      <c r="EV268" s="183"/>
      <c r="EW268" s="183"/>
      <c r="EX268" s="183"/>
      <c r="EY268" s="183"/>
      <c r="EZ268" s="183"/>
      <c r="FA268" s="183"/>
      <c r="FB268" s="183"/>
      <c r="FC268" s="183"/>
      <c r="FD268" s="183"/>
      <c r="FE268" s="183"/>
      <c r="FF268" s="183"/>
      <c r="FG268" s="183"/>
      <c r="FH268" s="183"/>
      <c r="FI268" s="183"/>
      <c r="FJ268" s="183"/>
      <c r="FK268" s="183"/>
      <c r="FL268" s="183"/>
      <c r="FM268" s="183"/>
      <c r="FN268" s="183"/>
      <c r="FO268" s="183"/>
      <c r="FP268" s="183"/>
      <c r="FQ268" s="183"/>
      <c r="FR268" s="183"/>
      <c r="FS268" s="183"/>
      <c r="FT268" s="183"/>
      <c r="FU268" s="183"/>
      <c r="FV268" s="183"/>
      <c r="FW268" s="183"/>
      <c r="FX268" s="183"/>
      <c r="FY268" s="183"/>
      <c r="FZ268" s="183"/>
      <c r="GA268" s="183"/>
      <c r="GB268" s="183"/>
      <c r="GC268" s="183"/>
      <c r="GD268" s="183"/>
      <c r="GE268" s="183"/>
      <c r="GF268" s="183"/>
      <c r="GG268" s="183"/>
      <c r="GH268" s="183"/>
      <c r="GI268" s="183"/>
      <c r="GJ268" s="183"/>
      <c r="GK268" s="183"/>
      <c r="GL268" s="183"/>
      <c r="GM268" s="183"/>
      <c r="GN268" s="183"/>
      <c r="GO268" s="183"/>
      <c r="GP268" s="183"/>
      <c r="GQ268" s="183"/>
      <c r="GR268" s="183"/>
      <c r="GS268" s="183"/>
      <c r="GT268" s="183"/>
      <c r="GU268" s="183"/>
      <c r="GV268" s="183"/>
      <c r="GW268" s="183"/>
      <c r="GX268" s="183"/>
      <c r="GY268" s="183"/>
      <c r="GZ268" s="183"/>
      <c r="HA268" s="183"/>
      <c r="HB268" s="183"/>
      <c r="HC268" s="183"/>
      <c r="HD268" s="183"/>
      <c r="HE268" s="183"/>
      <c r="HF268" s="183"/>
      <c r="HG268" s="183"/>
      <c r="HH268" s="183"/>
      <c r="HI268" s="183"/>
      <c r="HJ268" s="183"/>
      <c r="HK268" s="183"/>
      <c r="HL268" s="183"/>
      <c r="HM268" s="183"/>
      <c r="HN268" s="183"/>
      <c r="HO268" s="183"/>
      <c r="HP268" s="183"/>
      <c r="HQ268" s="183"/>
      <c r="HR268" s="183"/>
      <c r="HS268" s="183"/>
      <c r="HT268" s="183"/>
      <c r="HU268" s="183"/>
      <c r="HV268" s="183"/>
      <c r="HW268" s="183"/>
      <c r="HX268" s="183"/>
      <c r="HY268" s="183"/>
      <c r="HZ268" s="183"/>
      <c r="IA268" s="183"/>
      <c r="IB268" s="183"/>
      <c r="IC268" s="183"/>
      <c r="ID268" s="183"/>
      <c r="IE268" s="183"/>
      <c r="IF268" s="183"/>
      <c r="IG268" s="183"/>
      <c r="IH268" s="183"/>
      <c r="II268" s="183"/>
      <c r="IJ268" s="183"/>
      <c r="IK268" s="183"/>
      <c r="IL268" s="183"/>
      <c r="IM268" s="183"/>
      <c r="IN268" s="183"/>
      <c r="IO268" s="183"/>
      <c r="IP268" s="183"/>
      <c r="IQ268" s="183"/>
      <c r="IR268" s="183"/>
      <c r="IS268" s="183"/>
      <c r="IT268" s="183"/>
      <c r="IU268" s="183"/>
      <c r="IV268" s="183"/>
      <c r="IW268" s="183"/>
      <c r="IX268" s="183"/>
      <c r="IY268" s="183"/>
      <c r="IZ268" s="183"/>
      <c r="JA268" s="183"/>
      <c r="JB268" s="183"/>
      <c r="JC268" s="183"/>
      <c r="JD268" s="183"/>
      <c r="JE268" s="183"/>
      <c r="JF268" s="183"/>
      <c r="JG268" s="183"/>
      <c r="JH268" s="183"/>
      <c r="JI268" s="183"/>
      <c r="JJ268" s="183"/>
      <c r="JK268" s="183"/>
      <c r="JL268" s="183"/>
      <c r="JM268" s="183"/>
      <c r="JN268" s="183"/>
      <c r="JO268" s="183"/>
      <c r="JP268" s="183"/>
      <c r="JQ268" s="183"/>
      <c r="JR268" s="183"/>
      <c r="JS268" s="183"/>
      <c r="JT268" s="183"/>
      <c r="JU268" s="183"/>
      <c r="JV268" s="183"/>
      <c r="JW268" s="183"/>
      <c r="JX268" s="183"/>
      <c r="JY268" s="183"/>
      <c r="JZ268" s="183"/>
      <c r="KA268" s="183"/>
      <c r="KB268" s="183"/>
      <c r="KC268" s="183"/>
      <c r="KD268" s="183"/>
      <c r="KE268" s="183"/>
      <c r="KF268" s="183"/>
      <c r="KG268" s="183"/>
      <c r="KH268" s="183"/>
      <c r="KI268" s="183"/>
      <c r="KJ268" s="183"/>
      <c r="KK268" s="183"/>
      <c r="KL268" s="183"/>
      <c r="KM268" s="183"/>
      <c r="KN268" s="183"/>
      <c r="KO268" s="183"/>
      <c r="KP268" s="183"/>
      <c r="KQ268" s="183"/>
      <c r="KR268" s="183"/>
      <c r="KS268" s="183"/>
      <c r="KT268" s="183"/>
      <c r="KU268" s="183"/>
      <c r="KV268" s="183"/>
      <c r="KW268" s="183"/>
      <c r="KX268" s="183"/>
      <c r="KY268" s="183"/>
      <c r="KZ268" s="183"/>
      <c r="LA268" s="183"/>
      <c r="LB268" s="183"/>
      <c r="LC268" s="183"/>
      <c r="LD268" s="183"/>
      <c r="LE268" s="183"/>
      <c r="LF268" s="183"/>
      <c r="LG268" s="183"/>
      <c r="LH268" s="183"/>
      <c r="LI268" s="183"/>
      <c r="LJ268" s="183"/>
      <c r="LK268" s="183"/>
      <c r="LL268" s="183"/>
      <c r="LM268" s="183"/>
      <c r="LN268" s="183"/>
      <c r="LO268" s="183"/>
      <c r="LP268" s="183"/>
      <c r="LQ268" s="183"/>
      <c r="LR268" s="183"/>
      <c r="LS268" s="183"/>
      <c r="LT268" s="183"/>
      <c r="LU268" s="183"/>
      <c r="LV268" s="183"/>
      <c r="LW268" s="183"/>
      <c r="LX268" s="183"/>
      <c r="LY268" s="183"/>
      <c r="LZ268" s="183"/>
      <c r="MA268" s="183"/>
      <c r="MB268" s="183"/>
      <c r="MC268" s="183"/>
      <c r="MD268" s="183"/>
      <c r="ME268" s="183"/>
      <c r="MF268" s="183"/>
      <c r="MG268" s="183"/>
      <c r="MH268" s="183"/>
      <c r="MI268" s="183"/>
      <c r="MJ268" s="183"/>
      <c r="MK268" s="183"/>
      <c r="ML268" s="183"/>
      <c r="MM268" s="183"/>
      <c r="MN268" s="183"/>
      <c r="MO268" s="183"/>
      <c r="MP268" s="183"/>
      <c r="MQ268" s="183"/>
      <c r="MR268" s="183"/>
      <c r="MS268" s="183"/>
      <c r="MT268" s="183"/>
      <c r="MU268" s="183"/>
      <c r="MV268" s="183"/>
      <c r="MW268" s="183"/>
      <c r="MX268" s="183"/>
      <c r="MY268" s="183"/>
      <c r="MZ268" s="183"/>
      <c r="NA268" s="183"/>
      <c r="NB268" s="183"/>
      <c r="NC268" s="183"/>
      <c r="ND268" s="183"/>
      <c r="NE268" s="183"/>
      <c r="NF268" s="183"/>
      <c r="NG268" s="183"/>
      <c r="NH268" s="183"/>
      <c r="NI268" s="183"/>
      <c r="NJ268" s="183"/>
      <c r="NK268" s="183"/>
      <c r="NL268" s="183"/>
      <c r="NM268" s="183"/>
      <c r="NN268" s="183"/>
      <c r="NO268" s="183"/>
      <c r="NP268" s="183"/>
      <c r="NQ268" s="183"/>
      <c r="NR268" s="183"/>
      <c r="NS268" s="183"/>
      <c r="NT268" s="183"/>
      <c r="NU268" s="183"/>
      <c r="NV268" s="183"/>
      <c r="NW268" s="183"/>
      <c r="NX268" s="183"/>
      <c r="NY268" s="183"/>
      <c r="NZ268" s="183"/>
      <c r="OA268" s="183"/>
      <c r="OB268" s="183"/>
      <c r="OC268" s="183"/>
      <c r="OD268" s="183"/>
      <c r="OE268" s="183"/>
      <c r="OF268" s="183"/>
      <c r="OG268" s="183"/>
      <c r="OH268" s="183"/>
      <c r="OI268" s="183"/>
      <c r="OJ268" s="183"/>
      <c r="OK268" s="183"/>
      <c r="OL268" s="183"/>
      <c r="OM268" s="183"/>
      <c r="ON268" s="183"/>
      <c r="OO268" s="183"/>
      <c r="OP268" s="183"/>
      <c r="OQ268" s="183"/>
      <c r="OR268" s="183"/>
      <c r="OS268" s="183"/>
      <c r="OT268" s="183"/>
      <c r="OU268" s="183"/>
      <c r="OV268" s="183"/>
      <c r="OW268" s="183"/>
      <c r="OX268" s="183"/>
      <c r="OY268" s="183"/>
      <c r="OZ268" s="183"/>
      <c r="PA268" s="183"/>
      <c r="PB268" s="183"/>
      <c r="PC268" s="183"/>
      <c r="PD268" s="183"/>
      <c r="PE268" s="183"/>
      <c r="PF268" s="183"/>
      <c r="PG268" s="183"/>
      <c r="PH268" s="183"/>
      <c r="PI268" s="183"/>
      <c r="PJ268" s="183"/>
      <c r="PK268" s="183"/>
      <c r="PL268" s="183"/>
      <c r="PM268" s="183"/>
      <c r="PN268" s="183"/>
      <c r="PO268" s="183"/>
      <c r="PP268" s="183"/>
      <c r="PQ268" s="183"/>
      <c r="PR268" s="183"/>
      <c r="PS268" s="183"/>
      <c r="PT268" s="183"/>
      <c r="PU268" s="183"/>
      <c r="PV268" s="183"/>
      <c r="PW268" s="183"/>
      <c r="PX268" s="183"/>
      <c r="PY268" s="183"/>
      <c r="PZ268" s="183"/>
      <c r="QA268" s="183"/>
      <c r="QB268" s="183"/>
      <c r="QC268" s="183"/>
      <c r="QD268" s="183"/>
      <c r="QE268" s="183"/>
      <c r="QF268" s="183"/>
      <c r="QG268" s="183"/>
      <c r="QH268" s="183"/>
      <c r="QI268" s="183"/>
      <c r="QJ268" s="183"/>
      <c r="QK268" s="183"/>
      <c r="QL268" s="183"/>
      <c r="QM268" s="183"/>
      <c r="QN268" s="183"/>
      <c r="QO268" s="183"/>
      <c r="QP268" s="183"/>
      <c r="QQ268" s="183"/>
      <c r="QR268" s="183"/>
      <c r="QS268" s="183"/>
      <c r="QT268" s="183"/>
      <c r="QU268" s="183"/>
      <c r="QV268" s="183"/>
      <c r="QW268" s="183"/>
      <c r="QX268" s="183"/>
      <c r="QY268" s="183"/>
      <c r="QZ268" s="183"/>
      <c r="RA268" s="183"/>
      <c r="RB268" s="183"/>
      <c r="RC268" s="183"/>
      <c r="RD268" s="183"/>
      <c r="RE268" s="183"/>
      <c r="RF268" s="183"/>
      <c r="RG268" s="183"/>
      <c r="RH268" s="183"/>
      <c r="RI268" s="183"/>
      <c r="RJ268" s="183"/>
      <c r="RK268" s="183"/>
      <c r="RL268" s="183"/>
      <c r="RM268" s="183"/>
      <c r="RN268" s="183"/>
      <c r="RO268" s="183"/>
      <c r="RP268" s="183"/>
      <c r="RQ268" s="183"/>
      <c r="RR268" s="183"/>
      <c r="RS268" s="183"/>
      <c r="RT268" s="183"/>
      <c r="RU268" s="183"/>
      <c r="RV268" s="183"/>
      <c r="RW268" s="183"/>
      <c r="RX268" s="183"/>
      <c r="RY268" s="183"/>
      <c r="RZ268" s="183"/>
      <c r="SA268" s="183"/>
      <c r="SB268" s="183"/>
      <c r="SC268" s="183"/>
      <c r="SD268" s="183"/>
      <c r="SE268" s="183"/>
      <c r="SF268" s="183"/>
      <c r="SG268" s="183"/>
      <c r="SH268" s="183"/>
      <c r="SI268" s="183"/>
      <c r="SJ268" s="183"/>
      <c r="SK268" s="183"/>
      <c r="SL268" s="183"/>
      <c r="SM268" s="183"/>
      <c r="SN268" s="183"/>
      <c r="SO268" s="183"/>
      <c r="SP268" s="183"/>
      <c r="SQ268" s="183"/>
      <c r="SR268" s="183"/>
      <c r="SS268" s="183"/>
      <c r="ST268" s="183"/>
      <c r="SU268" s="183"/>
      <c r="SV268" s="183"/>
      <c r="SW268" s="183"/>
      <c r="SX268" s="183"/>
      <c r="SY268" s="183"/>
      <c r="SZ268" s="183"/>
      <c r="TA268" s="183"/>
      <c r="TB268" s="183"/>
      <c r="TC268" s="183"/>
      <c r="TD268" s="183"/>
      <c r="TE268" s="183"/>
      <c r="TF268" s="183"/>
      <c r="TG268" s="183"/>
      <c r="TH268" s="183"/>
      <c r="TI268" s="183"/>
      <c r="TJ268" s="183"/>
      <c r="TK268" s="183"/>
      <c r="TL268" s="183"/>
      <c r="TM268" s="183"/>
      <c r="TN268" s="183"/>
      <c r="TO268" s="183"/>
      <c r="TP268" s="183"/>
      <c r="TQ268" s="183"/>
      <c r="TR268" s="183"/>
      <c r="TS268" s="183"/>
      <c r="TT268" s="183"/>
      <c r="TU268" s="183"/>
      <c r="TV268" s="183"/>
      <c r="TW268" s="183"/>
      <c r="TX268" s="183"/>
      <c r="TY268" s="183"/>
      <c r="TZ268" s="183"/>
      <c r="UA268" s="183"/>
      <c r="UB268" s="183"/>
      <c r="UC268" s="183"/>
      <c r="UD268" s="183"/>
      <c r="UE268" s="183"/>
      <c r="UF268" s="183"/>
      <c r="UG268" s="183"/>
      <c r="UH268" s="183"/>
      <c r="UI268" s="183"/>
      <c r="UJ268" s="183"/>
      <c r="UK268" s="183"/>
      <c r="UL268" s="183"/>
      <c r="UM268" s="183"/>
      <c r="UN268" s="183"/>
      <c r="UO268" s="183"/>
      <c r="UP268" s="183"/>
      <c r="UQ268" s="183"/>
      <c r="UR268" s="183"/>
      <c r="US268" s="183"/>
      <c r="UT268" s="183"/>
      <c r="UU268" s="183"/>
      <c r="UV268" s="183"/>
      <c r="UW268" s="183"/>
      <c r="UX268" s="183"/>
      <c r="UY268" s="183"/>
      <c r="UZ268" s="183"/>
      <c r="VA268" s="183"/>
      <c r="VB268" s="183"/>
      <c r="VC268" s="183"/>
      <c r="VD268" s="183"/>
      <c r="VE268" s="183"/>
      <c r="VF268" s="183"/>
      <c r="VG268" s="183"/>
      <c r="VH268" s="183"/>
      <c r="VI268" s="183"/>
      <c r="VJ268" s="183"/>
      <c r="VK268" s="183"/>
      <c r="VL268" s="183"/>
      <c r="VM268" s="183"/>
      <c r="VN268" s="183"/>
      <c r="VO268" s="183"/>
      <c r="VP268" s="183"/>
      <c r="VQ268" s="183"/>
      <c r="VR268" s="183"/>
      <c r="VS268" s="183"/>
      <c r="VT268" s="183"/>
      <c r="VU268" s="183"/>
      <c r="VV268" s="183"/>
      <c r="VW268" s="183"/>
      <c r="VX268" s="183"/>
      <c r="VY268" s="183"/>
      <c r="VZ268" s="183"/>
      <c r="WA268" s="183"/>
      <c r="WB268" s="183"/>
      <c r="WC268" s="183"/>
      <c r="WD268" s="183"/>
      <c r="WE268" s="183"/>
      <c r="WF268" s="183"/>
      <c r="WG268" s="183"/>
      <c r="WH268" s="183"/>
      <c r="WI268" s="183"/>
      <c r="WJ268" s="183"/>
      <c r="WK268" s="183"/>
      <c r="WL268" s="183"/>
      <c r="WM268" s="183"/>
      <c r="WN268" s="183"/>
      <c r="WO268" s="183"/>
      <c r="WP268" s="183"/>
      <c r="WQ268" s="183"/>
      <c r="WR268" s="183"/>
      <c r="WS268" s="183"/>
      <c r="WT268" s="183"/>
      <c r="WU268" s="183"/>
      <c r="WV268" s="183"/>
      <c r="WW268" s="183"/>
      <c r="WX268" s="183"/>
      <c r="WY268" s="183"/>
      <c r="WZ268" s="183"/>
      <c r="XA268" s="183"/>
      <c r="XB268" s="183"/>
      <c r="XC268" s="183"/>
      <c r="XD268" s="183"/>
      <c r="XE268" s="183"/>
      <c r="XF268" s="183"/>
      <c r="XG268" s="183"/>
      <c r="XH268" s="183"/>
      <c r="XI268" s="183"/>
      <c r="XJ268" s="183"/>
      <c r="XK268" s="183"/>
      <c r="XL268" s="183"/>
      <c r="XM268" s="183"/>
      <c r="XN268" s="183"/>
      <c r="XO268" s="183"/>
      <c r="XP268" s="183"/>
      <c r="XQ268" s="183"/>
      <c r="XR268" s="183"/>
      <c r="XS268" s="183"/>
      <c r="XT268" s="183"/>
      <c r="XU268" s="183"/>
      <c r="XV268" s="183"/>
      <c r="XW268" s="183"/>
      <c r="XX268" s="183"/>
      <c r="XY268" s="183"/>
      <c r="XZ268" s="183"/>
      <c r="YA268" s="183"/>
      <c r="YB268" s="183"/>
      <c r="YC268" s="183"/>
      <c r="YD268" s="183"/>
      <c r="YE268" s="183"/>
      <c r="YF268" s="183"/>
      <c r="YG268" s="183"/>
      <c r="YH268" s="183"/>
      <c r="YI268" s="183"/>
      <c r="YJ268" s="183"/>
      <c r="YK268" s="183"/>
      <c r="YL268" s="183"/>
      <c r="YM268" s="183"/>
      <c r="YN268" s="183"/>
      <c r="YO268" s="183"/>
      <c r="YP268" s="183"/>
      <c r="YQ268" s="183"/>
      <c r="YR268" s="183"/>
      <c r="YS268" s="183"/>
      <c r="YT268" s="183"/>
      <c r="YU268" s="183"/>
      <c r="YV268" s="183"/>
      <c r="YW268" s="183"/>
      <c r="YX268" s="183"/>
      <c r="YY268" s="183"/>
      <c r="YZ268" s="183"/>
      <c r="ZA268" s="183"/>
      <c r="ZB268" s="183"/>
      <c r="ZC268" s="183"/>
      <c r="ZD268" s="183"/>
      <c r="ZE268" s="183"/>
      <c r="ZF268" s="183"/>
      <c r="ZG268" s="183"/>
      <c r="ZH268" s="183"/>
      <c r="ZI268" s="183"/>
      <c r="ZJ268" s="183"/>
      <c r="ZK268" s="183"/>
      <c r="ZL268" s="183"/>
      <c r="ZM268" s="183"/>
      <c r="ZN268" s="183"/>
      <c r="ZO268" s="183"/>
      <c r="ZP268" s="183"/>
      <c r="ZQ268" s="183"/>
      <c r="ZR268" s="183"/>
      <c r="ZS268" s="183"/>
      <c r="ZT268" s="183"/>
      <c r="ZU268" s="183"/>
      <c r="ZV268" s="183"/>
      <c r="ZW268" s="183"/>
      <c r="ZX268" s="183"/>
      <c r="ZY268" s="183"/>
      <c r="ZZ268" s="183"/>
      <c r="AAA268" s="183"/>
      <c r="AAB268" s="183"/>
      <c r="AAC268" s="183"/>
      <c r="AAD268" s="183"/>
      <c r="AAE268" s="183"/>
      <c r="AAF268" s="183"/>
      <c r="AAG268" s="183"/>
      <c r="AAH268" s="183"/>
      <c r="AAI268" s="183"/>
      <c r="AAJ268" s="183"/>
      <c r="AAK268" s="183"/>
      <c r="AAL268" s="183"/>
      <c r="AAM268" s="183"/>
      <c r="AAN268" s="183"/>
      <c r="AAO268" s="183"/>
      <c r="AAP268" s="183"/>
      <c r="AAQ268" s="183"/>
      <c r="AAR268" s="183"/>
      <c r="AAS268" s="183"/>
      <c r="AAT268" s="183"/>
      <c r="AAU268" s="183"/>
      <c r="AAV268" s="183"/>
      <c r="AAW268" s="183"/>
      <c r="AAX268" s="183"/>
      <c r="AAY268" s="183"/>
      <c r="AAZ268" s="183"/>
      <c r="ABA268" s="183"/>
      <c r="ABB268" s="183"/>
      <c r="ABC268" s="183"/>
      <c r="ABD268" s="183"/>
      <c r="ABE268" s="183"/>
      <c r="ABF268" s="183"/>
      <c r="ABG268" s="183"/>
      <c r="ABH268" s="183"/>
      <c r="ABI268" s="183"/>
      <c r="ABJ268" s="183"/>
      <c r="ABK268" s="183"/>
      <c r="ABL268" s="183"/>
      <c r="ABM268" s="183"/>
      <c r="ABN268" s="183"/>
      <c r="ABO268" s="183"/>
      <c r="ABP268" s="183"/>
      <c r="ABQ268" s="183"/>
      <c r="ABR268" s="183"/>
      <c r="ABS268" s="183"/>
      <c r="ABT268" s="183"/>
      <c r="ABU268" s="183"/>
      <c r="ABV268" s="183"/>
      <c r="ABW268" s="183"/>
      <c r="ABX268" s="183"/>
      <c r="ABY268" s="183"/>
      <c r="ABZ268" s="183"/>
      <c r="ACA268" s="183"/>
      <c r="ACB268" s="183"/>
      <c r="ACC268" s="183"/>
      <c r="ACD268" s="183"/>
      <c r="ACE268" s="183"/>
      <c r="ACF268" s="183"/>
      <c r="ACG268" s="183"/>
      <c r="ACH268" s="183"/>
      <c r="ACI268" s="183"/>
      <c r="ACJ268" s="183"/>
      <c r="ACK268" s="183"/>
      <c r="ACL268" s="183"/>
      <c r="ACM268" s="183"/>
      <c r="ACN268" s="183"/>
      <c r="ACO268" s="183"/>
      <c r="ACP268" s="183"/>
      <c r="ACQ268" s="183"/>
      <c r="ACR268" s="183"/>
      <c r="ACS268" s="183"/>
      <c r="ACT268" s="183"/>
      <c r="ACU268" s="183"/>
      <c r="ACV268" s="183"/>
      <c r="ACW268" s="183"/>
      <c r="ACX268" s="183"/>
      <c r="ACY268" s="183"/>
      <c r="ACZ268" s="183"/>
      <c r="ADA268" s="183"/>
      <c r="ADB268" s="183"/>
      <c r="ADC268" s="183"/>
      <c r="ADD268" s="183"/>
      <c r="ADE268" s="183"/>
      <c r="ADF268" s="183"/>
      <c r="ADG268" s="183"/>
      <c r="ADH268" s="183"/>
      <c r="ADI268" s="183"/>
      <c r="ADJ268" s="183"/>
      <c r="ADK268" s="183"/>
      <c r="ADL268" s="183"/>
      <c r="ADM268" s="183"/>
      <c r="ADN268" s="183"/>
      <c r="ADO268" s="183"/>
      <c r="ADP268" s="183"/>
      <c r="ADQ268" s="183"/>
      <c r="ADR268" s="183"/>
      <c r="ADS268" s="183"/>
      <c r="ADT268" s="183"/>
      <c r="ADU268" s="183"/>
      <c r="ADV268" s="183"/>
      <c r="ADW268" s="183"/>
      <c r="ADX268" s="183"/>
      <c r="ADY268" s="183"/>
      <c r="ADZ268" s="183"/>
      <c r="AEA268" s="183"/>
      <c r="AEB268" s="183"/>
      <c r="AEC268" s="183"/>
      <c r="AED268" s="183"/>
      <c r="AEE268" s="183"/>
      <c r="AEF268" s="183"/>
      <c r="AEG268" s="183"/>
      <c r="AEH268" s="183"/>
      <c r="AEI268" s="183"/>
      <c r="AEJ268" s="183"/>
      <c r="AEK268" s="183"/>
      <c r="AEL268" s="183"/>
      <c r="AEM268" s="183"/>
      <c r="AEN268" s="183"/>
      <c r="AEO268" s="183"/>
      <c r="AEP268" s="183"/>
      <c r="AEQ268" s="183"/>
      <c r="AER268" s="183"/>
      <c r="AES268" s="183"/>
      <c r="AET268" s="183"/>
      <c r="AEU268" s="183"/>
      <c r="AEV268" s="183"/>
      <c r="AEW268" s="183"/>
      <c r="AEX268" s="183"/>
      <c r="AEY268" s="183"/>
      <c r="AEZ268" s="183"/>
      <c r="AFA268" s="183"/>
      <c r="AFB268" s="183"/>
      <c r="AFC268" s="183"/>
      <c r="AFD268" s="183"/>
      <c r="AFE268" s="183"/>
      <c r="AFF268" s="183"/>
      <c r="AFG268" s="183"/>
      <c r="AFH268" s="183"/>
      <c r="AFI268" s="183"/>
      <c r="AFJ268" s="183"/>
      <c r="AFK268" s="183"/>
      <c r="AFL268" s="183"/>
      <c r="AFM268" s="183"/>
      <c r="AFN268" s="183"/>
      <c r="AFO268" s="183"/>
      <c r="AFP268" s="183"/>
      <c r="AFQ268" s="183"/>
      <c r="AFR268" s="183"/>
      <c r="AFS268" s="183"/>
      <c r="AFT268" s="183"/>
      <c r="AFU268" s="183"/>
      <c r="AFV268" s="183"/>
      <c r="AFW268" s="183"/>
      <c r="AFX268" s="183"/>
      <c r="AFY268" s="183"/>
      <c r="AFZ268" s="183"/>
      <c r="AGA268" s="183"/>
      <c r="AGB268" s="183"/>
      <c r="AGC268" s="183"/>
      <c r="AGD268" s="183"/>
      <c r="AGE268" s="183"/>
      <c r="AGF268" s="183"/>
      <c r="AGG268" s="183"/>
      <c r="AGH268" s="183"/>
      <c r="AGI268" s="183"/>
      <c r="AGJ268" s="183"/>
      <c r="AGK268" s="183"/>
      <c r="AGL268" s="183"/>
      <c r="AGM268" s="183"/>
      <c r="AGN268" s="183"/>
      <c r="AGO268" s="183"/>
      <c r="AGP268" s="183"/>
      <c r="AGQ268" s="183"/>
      <c r="AGR268" s="183"/>
      <c r="AGS268" s="183"/>
      <c r="AGT268" s="183"/>
      <c r="AGU268" s="183"/>
      <c r="AGV268" s="183"/>
      <c r="AGW268" s="183"/>
      <c r="AGX268" s="183"/>
      <c r="AGY268" s="183"/>
      <c r="AGZ268" s="183"/>
      <c r="AHA268" s="183"/>
      <c r="AHB268" s="183"/>
      <c r="AHC268" s="183"/>
      <c r="AHD268" s="183"/>
      <c r="AHE268" s="183"/>
      <c r="AHF268" s="183"/>
      <c r="AHG268" s="183"/>
      <c r="AHH268" s="183"/>
      <c r="AHI268" s="183"/>
      <c r="AHJ268" s="183"/>
      <c r="AHK268" s="183"/>
      <c r="AHL268" s="183"/>
      <c r="AHM268" s="183"/>
      <c r="AHN268" s="183"/>
      <c r="AHO268" s="183"/>
      <c r="AHP268" s="183"/>
      <c r="AHQ268" s="183"/>
      <c r="AHR268" s="183"/>
      <c r="AHS268" s="183"/>
      <c r="AHT268" s="183"/>
      <c r="AHU268" s="183"/>
      <c r="AHV268" s="183"/>
      <c r="AHW268" s="183"/>
      <c r="AHX268" s="183"/>
      <c r="AHY268" s="183"/>
      <c r="AHZ268" s="183"/>
      <c r="AIA268" s="183"/>
      <c r="AIB268" s="183"/>
      <c r="AIC268" s="183"/>
      <c r="AID268" s="183"/>
      <c r="AIE268" s="183"/>
      <c r="AIF268" s="183"/>
      <c r="AIG268" s="183"/>
      <c r="AIH268" s="183"/>
      <c r="AII268" s="183"/>
      <c r="AIJ268" s="183"/>
      <c r="AIK268" s="183"/>
      <c r="AIL268" s="183"/>
      <c r="AIM268" s="183"/>
      <c r="AIN268" s="183"/>
      <c r="AIO268" s="183"/>
      <c r="AIP268" s="183"/>
      <c r="AIQ268" s="183"/>
      <c r="AIR268" s="183"/>
      <c r="AIS268" s="183"/>
      <c r="AIT268" s="183"/>
      <c r="AIU268" s="183"/>
      <c r="AIV268" s="183"/>
      <c r="AIW268" s="183"/>
      <c r="AIX268" s="183"/>
      <c r="AIY268" s="183"/>
      <c r="AIZ268" s="183"/>
      <c r="AJA268" s="183"/>
      <c r="AJB268" s="183"/>
      <c r="AJC268" s="183"/>
      <c r="AJD268" s="183"/>
      <c r="AJE268" s="183"/>
      <c r="AJF268" s="183"/>
      <c r="AJG268" s="183"/>
      <c r="AJH268" s="183"/>
      <c r="AJI268" s="183"/>
      <c r="AJJ268" s="183"/>
      <c r="AJK268" s="183"/>
      <c r="AJL268" s="183"/>
      <c r="AJM268" s="183"/>
      <c r="AJN268" s="183"/>
      <c r="AJO268" s="183"/>
      <c r="AJP268" s="183"/>
      <c r="AJQ268" s="183"/>
      <c r="AJR268" s="183"/>
      <c r="AJS268" s="183"/>
      <c r="AJT268" s="183"/>
      <c r="AJU268" s="183"/>
      <c r="AJV268" s="183"/>
      <c r="AJW268" s="183"/>
      <c r="AJX268" s="183"/>
      <c r="AJY268" s="183"/>
      <c r="AJZ268" s="183"/>
      <c r="AKA268" s="183"/>
      <c r="AKB268" s="183"/>
      <c r="AKC268" s="183"/>
      <c r="AKD268" s="183"/>
      <c r="AKE268" s="183"/>
      <c r="AKF268" s="183"/>
      <c r="AKG268" s="183"/>
      <c r="AKH268" s="183"/>
      <c r="AKI268" s="183"/>
      <c r="AKJ268" s="183"/>
      <c r="AKK268" s="183"/>
      <c r="AKL268" s="183"/>
      <c r="AKM268" s="183"/>
      <c r="AKN268" s="183"/>
      <c r="AKO268" s="183"/>
      <c r="AKP268" s="183"/>
      <c r="AKQ268" s="183"/>
      <c r="AKR268" s="183"/>
      <c r="AKS268" s="183"/>
      <c r="AKT268" s="183"/>
      <c r="AKU268" s="183"/>
      <c r="AKV268" s="183"/>
      <c r="AKW268" s="183"/>
      <c r="AKX268" s="183"/>
      <c r="AKY268" s="183"/>
      <c r="AKZ268" s="183"/>
      <c r="ALA268" s="183"/>
      <c r="ALB268" s="183"/>
      <c r="ALC268" s="183"/>
      <c r="ALD268" s="183"/>
      <c r="ALE268" s="183"/>
      <c r="ALF268" s="183"/>
      <c r="ALG268" s="183"/>
      <c r="ALH268" s="183"/>
      <c r="ALI268" s="183"/>
      <c r="ALJ268" s="183"/>
      <c r="ALK268" s="183"/>
      <c r="ALL268" s="183"/>
      <c r="ALM268" s="183"/>
      <c r="ALN268" s="183"/>
      <c r="ALO268" s="183"/>
      <c r="ALP268" s="183"/>
      <c r="ALQ268" s="183"/>
      <c r="ALR268" s="183"/>
      <c r="ALS268" s="183"/>
      <c r="ALT268" s="183"/>
      <c r="ALU268" s="183"/>
      <c r="ALV268" s="183"/>
      <c r="ALW268" s="183"/>
      <c r="ALX268" s="183"/>
      <c r="ALY268" s="183"/>
      <c r="ALZ268" s="183"/>
      <c r="AMA268" s="183"/>
      <c r="AMB268" s="183"/>
      <c r="AMC268" s="183"/>
      <c r="AMD268" s="183"/>
      <c r="AME268" s="183"/>
      <c r="AMF268" s="183"/>
      <c r="AMG268" s="183"/>
      <c r="AMH268" s="183"/>
      <c r="AMI268" s="183"/>
      <c r="AMJ268" s="183"/>
      <c r="AMK268" s="183"/>
      <c r="AML268" s="183"/>
      <c r="AMM268" s="183"/>
      <c r="AMN268" s="183"/>
      <c r="AMO268" s="183"/>
      <c r="AMP268" s="183"/>
      <c r="AMQ268" s="183"/>
      <c r="AMR268" s="183"/>
      <c r="AMS268" s="183"/>
      <c r="AMT268" s="183"/>
      <c r="AMU268" s="183"/>
      <c r="AMV268" s="183"/>
      <c r="AMW268" s="183"/>
      <c r="AMX268" s="183"/>
      <c r="AMY268" s="183"/>
      <c r="AMZ268" s="183"/>
      <c r="ANA268" s="183"/>
      <c r="ANB268" s="183"/>
      <c r="ANC268" s="183"/>
      <c r="AND268" s="183"/>
      <c r="ANE268" s="183"/>
      <c r="ANF268" s="183"/>
      <c r="ANG268" s="183"/>
      <c r="ANH268" s="183"/>
      <c r="ANI268" s="183"/>
      <c r="ANJ268" s="183"/>
      <c r="ANK268" s="183"/>
      <c r="ANL268" s="183"/>
      <c r="ANM268" s="183"/>
      <c r="ANN268" s="183"/>
      <c r="ANO268" s="183"/>
      <c r="ANP268" s="183"/>
      <c r="ANQ268" s="183"/>
      <c r="ANR268" s="183"/>
      <c r="ANS268" s="183"/>
      <c r="ANT268" s="183"/>
      <c r="ANU268" s="183"/>
      <c r="ANV268" s="183"/>
      <c r="ANW268" s="183"/>
      <c r="ANX268" s="183"/>
      <c r="ANY268" s="183"/>
      <c r="ANZ268" s="183"/>
      <c r="AOA268" s="183"/>
      <c r="AOB268" s="183"/>
      <c r="AOC268" s="183"/>
      <c r="AOD268" s="183"/>
      <c r="AOE268" s="183"/>
      <c r="AOF268" s="183"/>
      <c r="AOG268" s="183"/>
      <c r="AOH268" s="183"/>
      <c r="AOI268" s="183"/>
      <c r="AOJ268" s="183"/>
      <c r="AOK268" s="183"/>
      <c r="AOL268" s="183"/>
      <c r="AOM268" s="183"/>
      <c r="AON268" s="183"/>
      <c r="AOO268" s="183"/>
      <c r="AOP268" s="183"/>
      <c r="AOQ268" s="183"/>
      <c r="AOR268" s="183"/>
      <c r="AOS268" s="183"/>
      <c r="AOT268" s="183"/>
      <c r="AOU268" s="183"/>
      <c r="AOV268" s="183"/>
      <c r="AOW268" s="183"/>
      <c r="AOX268" s="183"/>
      <c r="AOY268" s="183"/>
      <c r="AOZ268" s="183"/>
      <c r="APA268" s="183"/>
      <c r="APB268" s="183"/>
      <c r="APC268" s="183"/>
      <c r="APD268" s="183"/>
      <c r="APE268" s="183"/>
      <c r="APF268" s="183"/>
      <c r="APG268" s="183"/>
      <c r="APH268" s="183"/>
      <c r="API268" s="183"/>
      <c r="APJ268" s="183"/>
      <c r="APK268" s="183"/>
      <c r="APL268" s="183"/>
      <c r="APM268" s="183"/>
      <c r="APN268" s="183"/>
      <c r="APO268" s="183"/>
      <c r="APP268" s="183"/>
      <c r="APQ268" s="183"/>
      <c r="APR268" s="183"/>
      <c r="APS268" s="183"/>
      <c r="APT268" s="183"/>
      <c r="APU268" s="183"/>
      <c r="APV268" s="183"/>
      <c r="APW268" s="183"/>
      <c r="APX268" s="183"/>
      <c r="APY268" s="183"/>
      <c r="APZ268" s="183"/>
      <c r="AQA268" s="183"/>
      <c r="AQB268" s="183"/>
      <c r="AQC268" s="183"/>
      <c r="AQD268" s="183"/>
      <c r="AQE268" s="183"/>
      <c r="AQF268" s="183"/>
      <c r="AQG268" s="183"/>
      <c r="AQH268" s="183"/>
      <c r="AQI268" s="183"/>
      <c r="AQJ268" s="183"/>
      <c r="AQK268" s="183"/>
      <c r="AQL268" s="183"/>
      <c r="AQM268" s="183"/>
      <c r="AQN268" s="183"/>
      <c r="AQO268" s="183"/>
      <c r="AQP268" s="183"/>
      <c r="AQQ268" s="183"/>
      <c r="AQR268" s="183"/>
      <c r="AQS268" s="183"/>
      <c r="AQT268" s="183"/>
      <c r="AQU268" s="183"/>
      <c r="AQV268" s="183"/>
      <c r="AQW268" s="183"/>
      <c r="AQX268" s="183"/>
      <c r="AQY268" s="183"/>
      <c r="AQZ268" s="183"/>
      <c r="ARA268" s="183"/>
      <c r="ARB268" s="183"/>
      <c r="ARC268" s="183"/>
      <c r="ARD268" s="183"/>
      <c r="ARE268" s="183"/>
      <c r="ARF268" s="183"/>
      <c r="ARG268" s="183"/>
      <c r="ARH268" s="183"/>
      <c r="ARI268" s="183"/>
      <c r="ARJ268" s="183"/>
      <c r="ARK268" s="183"/>
      <c r="ARL268" s="183"/>
      <c r="ARM268" s="183"/>
      <c r="ARN268" s="183"/>
      <c r="ARO268" s="183"/>
      <c r="ARP268" s="183"/>
      <c r="ARQ268" s="183"/>
      <c r="ARR268" s="183"/>
      <c r="ARS268" s="183"/>
      <c r="ART268" s="183"/>
      <c r="ARU268" s="183"/>
      <c r="ARV268" s="183"/>
      <c r="ARW268" s="183"/>
      <c r="ARX268" s="183"/>
      <c r="ARY268" s="183"/>
      <c r="ARZ268" s="183"/>
      <c r="ASA268" s="183"/>
      <c r="ASB268" s="183"/>
      <c r="ASC268" s="183"/>
      <c r="ASD268" s="183"/>
      <c r="ASE268" s="183"/>
      <c r="ASF268" s="183"/>
      <c r="ASG268" s="183"/>
      <c r="ASH268" s="183"/>
      <c r="ASI268" s="183"/>
      <c r="ASJ268" s="183"/>
      <c r="ASK268" s="183"/>
      <c r="ASL268" s="183"/>
      <c r="ASM268" s="183"/>
      <c r="ASN268" s="183"/>
      <c r="ASO268" s="183"/>
      <c r="ASP268" s="183"/>
      <c r="ASQ268" s="183"/>
      <c r="ASR268" s="183"/>
      <c r="ASS268" s="183"/>
      <c r="AST268" s="183"/>
      <c r="ASU268" s="183"/>
      <c r="ASV268" s="183"/>
      <c r="ASW268" s="183"/>
      <c r="ASX268" s="183"/>
      <c r="ASY268" s="183"/>
      <c r="ASZ268" s="183"/>
      <c r="ATA268" s="183"/>
      <c r="ATB268" s="183"/>
      <c r="ATC268" s="183"/>
      <c r="ATD268" s="183"/>
      <c r="ATE268" s="183"/>
      <c r="ATF268" s="183"/>
      <c r="ATG268" s="183"/>
      <c r="ATH268" s="183"/>
      <c r="ATI268" s="183"/>
      <c r="ATJ268" s="183"/>
      <c r="ATK268" s="183"/>
      <c r="ATL268" s="183"/>
      <c r="ATM268" s="183"/>
      <c r="ATN268" s="183"/>
      <c r="ATO268" s="183"/>
      <c r="ATP268" s="183"/>
      <c r="ATQ268" s="183"/>
      <c r="ATR268" s="183"/>
      <c r="ATS268" s="183"/>
      <c r="ATT268" s="183"/>
      <c r="ATU268" s="183"/>
      <c r="ATV268" s="183"/>
      <c r="ATW268" s="183"/>
      <c r="ATX268" s="183"/>
      <c r="ATY268" s="183"/>
      <c r="ATZ268" s="183"/>
      <c r="AUA268" s="183"/>
      <c r="AUB268" s="183"/>
      <c r="AUC268" s="183"/>
      <c r="AUD268" s="183"/>
      <c r="AUE268" s="183"/>
      <c r="AUF268" s="183"/>
      <c r="AUG268" s="183"/>
      <c r="AUH268" s="183"/>
      <c r="AUI268" s="183"/>
      <c r="AUJ268" s="183"/>
      <c r="AUK268" s="183"/>
      <c r="AUL268" s="183"/>
      <c r="AUM268" s="183"/>
      <c r="AUN268" s="183"/>
      <c r="AUO268" s="183"/>
      <c r="AUP268" s="183"/>
      <c r="AUQ268" s="183"/>
      <c r="AUR268" s="183"/>
      <c r="AUS268" s="183"/>
      <c r="AUT268" s="183"/>
      <c r="AUU268" s="183"/>
      <c r="AUV268" s="183"/>
      <c r="AUW268" s="183"/>
      <c r="AUX268" s="183"/>
      <c r="AUY268" s="183"/>
      <c r="AUZ268" s="183"/>
      <c r="AVA268" s="183"/>
      <c r="AVB268" s="183"/>
      <c r="AVC268" s="183"/>
      <c r="AVD268" s="183"/>
      <c r="AVE268" s="183"/>
      <c r="AVF268" s="183"/>
      <c r="AVG268" s="183"/>
      <c r="AVH268" s="183"/>
      <c r="AVI268" s="183"/>
      <c r="AVJ268" s="183"/>
      <c r="AVK268" s="183"/>
      <c r="AVL268" s="183"/>
      <c r="AVM268" s="183"/>
      <c r="AVN268" s="183"/>
      <c r="AVO268" s="183"/>
      <c r="AVP268" s="183"/>
      <c r="AVQ268" s="183"/>
      <c r="AVR268" s="183"/>
      <c r="AVS268" s="183"/>
      <c r="AVT268" s="183"/>
      <c r="AVU268" s="183"/>
      <c r="AVV268" s="183"/>
      <c r="AVW268" s="183"/>
      <c r="AVX268" s="183"/>
      <c r="AVY268" s="183"/>
      <c r="AVZ268" s="183"/>
      <c r="AWA268" s="183"/>
      <c r="AWB268" s="183"/>
      <c r="AWC268" s="183"/>
      <c r="AWD268" s="183"/>
      <c r="AWE268" s="183"/>
      <c r="AWF268" s="183"/>
      <c r="AWG268" s="183"/>
      <c r="AWH268" s="183"/>
      <c r="AWI268" s="183"/>
      <c r="AWJ268" s="183"/>
      <c r="AWK268" s="183"/>
      <c r="AWL268" s="183"/>
      <c r="AWM268" s="183"/>
      <c r="AWN268" s="183"/>
      <c r="AWO268" s="183"/>
      <c r="AWP268" s="183"/>
      <c r="AWQ268" s="183"/>
      <c r="AWR268" s="183"/>
      <c r="AWS268" s="183"/>
      <c r="AWT268" s="183"/>
      <c r="AWU268" s="183"/>
      <c r="AWV268" s="183"/>
      <c r="AWW268" s="183"/>
      <c r="AWX268" s="183"/>
      <c r="AWY268" s="183"/>
      <c r="AWZ268" s="183"/>
      <c r="AXA268" s="183"/>
      <c r="AXB268" s="183"/>
      <c r="AXC268" s="183"/>
      <c r="AXD268" s="183"/>
      <c r="AXE268" s="183"/>
      <c r="AXF268" s="183"/>
      <c r="AXG268" s="183"/>
      <c r="AXH268" s="183"/>
      <c r="AXI268" s="183"/>
      <c r="AXJ268" s="183"/>
      <c r="AXK268" s="183"/>
      <c r="AXL268" s="183"/>
      <c r="AXM268" s="183"/>
      <c r="AXN268" s="183"/>
      <c r="AXO268" s="183"/>
      <c r="AXP268" s="183"/>
      <c r="AXQ268" s="183"/>
      <c r="AXR268" s="183"/>
      <c r="AXS268" s="183"/>
      <c r="AXT268" s="183"/>
      <c r="AXU268" s="183"/>
      <c r="AXV268" s="183"/>
      <c r="AXW268" s="183"/>
      <c r="AXX268" s="183"/>
      <c r="AXY268" s="183"/>
      <c r="AXZ268" s="183"/>
      <c r="AYA268" s="183"/>
      <c r="AYB268" s="183"/>
      <c r="AYC268" s="183"/>
      <c r="AYD268" s="183"/>
      <c r="AYE268" s="183"/>
      <c r="AYF268" s="183"/>
      <c r="AYG268" s="183"/>
      <c r="AYH268" s="183"/>
      <c r="AYI268" s="183"/>
      <c r="AYJ268" s="183"/>
      <c r="AYK268" s="183"/>
      <c r="AYL268" s="183"/>
      <c r="AYM268" s="183"/>
      <c r="AYN268" s="183"/>
      <c r="AYO268" s="183"/>
      <c r="AYP268" s="183"/>
      <c r="AYQ268" s="183"/>
      <c r="AYR268" s="183"/>
      <c r="AYS268" s="183"/>
      <c r="AYT268" s="183"/>
      <c r="AYU268" s="183"/>
      <c r="AYV268" s="183"/>
      <c r="AYW268" s="183"/>
      <c r="AYX268" s="183"/>
      <c r="AYY268" s="183"/>
      <c r="AYZ268" s="183"/>
      <c r="AZA268" s="183"/>
      <c r="AZB268" s="183"/>
      <c r="AZC268" s="183"/>
      <c r="AZD268" s="183"/>
      <c r="AZE268" s="183"/>
      <c r="AZF268" s="183"/>
      <c r="AZG268" s="183"/>
      <c r="AZH268" s="183"/>
      <c r="AZI268" s="183"/>
      <c r="AZJ268" s="183"/>
      <c r="AZK268" s="183"/>
      <c r="AZL268" s="183"/>
      <c r="AZM268" s="183"/>
      <c r="AZN268" s="183"/>
      <c r="AZO268" s="183"/>
      <c r="AZP268" s="183"/>
      <c r="AZQ268" s="183"/>
      <c r="AZR268" s="183"/>
      <c r="AZS268" s="183"/>
      <c r="AZT268" s="183"/>
      <c r="AZU268" s="183"/>
      <c r="AZV268" s="183"/>
      <c r="AZW268" s="183"/>
      <c r="AZX268" s="183"/>
      <c r="AZY268" s="183"/>
      <c r="AZZ268" s="183"/>
      <c r="BAA268" s="183"/>
      <c r="BAB268" s="183"/>
      <c r="BAC268" s="183"/>
      <c r="BAD268" s="183"/>
      <c r="BAE268" s="183"/>
      <c r="BAF268" s="183"/>
      <c r="BAG268" s="183"/>
      <c r="BAH268" s="183"/>
      <c r="BAI268" s="183"/>
      <c r="BAJ268" s="183"/>
      <c r="BAK268" s="183"/>
      <c r="BAL268" s="183"/>
      <c r="BAM268" s="183"/>
      <c r="BAN268" s="183"/>
      <c r="BAO268" s="183"/>
      <c r="BAP268" s="183"/>
      <c r="BAQ268" s="183"/>
      <c r="BAR268" s="183"/>
      <c r="BAS268" s="183"/>
      <c r="BAT268" s="183"/>
      <c r="BAU268" s="183"/>
      <c r="BAV268" s="183"/>
      <c r="BAW268" s="183"/>
      <c r="BAX268" s="183"/>
      <c r="BAY268" s="183"/>
      <c r="BAZ268" s="183"/>
      <c r="BBA268" s="183"/>
      <c r="BBB268" s="183"/>
      <c r="BBC268" s="183"/>
      <c r="BBD268" s="183"/>
      <c r="BBE268" s="183"/>
      <c r="BBF268" s="183"/>
      <c r="BBG268" s="183"/>
      <c r="BBH268" s="183"/>
      <c r="BBI268" s="183"/>
      <c r="BBJ268" s="183"/>
      <c r="BBK268" s="183"/>
      <c r="BBL268" s="183"/>
      <c r="BBM268" s="183"/>
      <c r="BBN268" s="183"/>
      <c r="BBO268" s="183"/>
      <c r="BBP268" s="183"/>
      <c r="BBQ268" s="183"/>
      <c r="BBR268" s="183"/>
      <c r="BBS268" s="183"/>
      <c r="BBT268" s="183"/>
      <c r="BBU268" s="183"/>
      <c r="BBV268" s="183"/>
      <c r="BBW268" s="183"/>
      <c r="BBX268" s="183"/>
      <c r="BBY268" s="183"/>
      <c r="BBZ268" s="183"/>
      <c r="BCA268" s="183"/>
      <c r="BCB268" s="183"/>
      <c r="BCC268" s="183"/>
      <c r="BCD268" s="183"/>
      <c r="BCE268" s="183"/>
      <c r="BCF268" s="183"/>
      <c r="BCG268" s="183"/>
      <c r="BCH268" s="183"/>
      <c r="BCI268" s="183"/>
      <c r="BCJ268" s="183"/>
      <c r="BCK268" s="183"/>
      <c r="BCL268" s="183"/>
      <c r="BCM268" s="183"/>
      <c r="BCN268" s="183"/>
      <c r="BCO268" s="183"/>
      <c r="BCP268" s="183"/>
      <c r="BCQ268" s="183"/>
      <c r="BCR268" s="183"/>
      <c r="BCS268" s="183"/>
      <c r="BCT268" s="183"/>
      <c r="BCU268" s="183"/>
      <c r="BCV268" s="183"/>
      <c r="BCW268" s="183"/>
      <c r="BCX268" s="183"/>
      <c r="BCY268" s="183"/>
      <c r="BCZ268" s="183"/>
      <c r="BDA268" s="183"/>
      <c r="BDB268" s="183"/>
      <c r="BDC268" s="183"/>
      <c r="BDD268" s="183"/>
      <c r="BDE268" s="183"/>
      <c r="BDF268" s="183"/>
      <c r="BDG268" s="183"/>
      <c r="BDH268" s="183"/>
      <c r="BDI268" s="183"/>
      <c r="BDJ268" s="183"/>
      <c r="BDK268" s="183"/>
      <c r="BDL268" s="183"/>
      <c r="BDM268" s="183"/>
      <c r="BDN268" s="183"/>
      <c r="BDO268" s="183"/>
      <c r="BDP268" s="183"/>
      <c r="BDQ268" s="183"/>
      <c r="BDR268" s="183"/>
      <c r="BDS268" s="183"/>
      <c r="BDT268" s="183"/>
      <c r="BDU268" s="183"/>
      <c r="BDV268" s="183"/>
      <c r="BDW268" s="183"/>
      <c r="BDX268" s="183"/>
      <c r="BDY268" s="183"/>
      <c r="BDZ268" s="183"/>
      <c r="BEA268" s="183"/>
      <c r="BEB268" s="183"/>
      <c r="BEC268" s="183"/>
      <c r="BED268" s="183"/>
      <c r="BEE268" s="183"/>
      <c r="BEF268" s="183"/>
      <c r="BEG268" s="183"/>
      <c r="BEH268" s="183"/>
      <c r="BEI268" s="183"/>
      <c r="BEJ268" s="183"/>
      <c r="BEK268" s="183"/>
      <c r="BEL268" s="183"/>
      <c r="BEM268" s="183"/>
      <c r="BEN268" s="183"/>
      <c r="BEO268" s="183"/>
      <c r="BEP268" s="183"/>
      <c r="BEQ268" s="183"/>
      <c r="BER268" s="183"/>
      <c r="BES268" s="183"/>
      <c r="BET268" s="183"/>
      <c r="BEU268" s="183"/>
      <c r="BEV268" s="183"/>
      <c r="BEW268" s="183"/>
      <c r="BEX268" s="183"/>
      <c r="BEY268" s="183"/>
      <c r="BEZ268" s="183"/>
      <c r="BFA268" s="183"/>
      <c r="BFB268" s="183"/>
      <c r="BFC268" s="183"/>
      <c r="BFD268" s="183"/>
      <c r="BFE268" s="183"/>
      <c r="BFF268" s="183"/>
      <c r="BFG268" s="183"/>
      <c r="BFH268" s="183"/>
      <c r="BFI268" s="183"/>
      <c r="BFJ268" s="183"/>
      <c r="BFK268" s="183"/>
      <c r="BFL268" s="183"/>
      <c r="BFM268" s="183"/>
      <c r="BFN268" s="183"/>
      <c r="BFO268" s="183"/>
      <c r="BFP268" s="183"/>
      <c r="BFQ268" s="183"/>
      <c r="BFR268" s="183"/>
      <c r="BFS268" s="183"/>
      <c r="BFT268" s="183"/>
      <c r="BFU268" s="183"/>
      <c r="BFV268" s="183"/>
      <c r="BFW268" s="183"/>
      <c r="BFX268" s="183"/>
      <c r="BFY268" s="183"/>
      <c r="BFZ268" s="183"/>
      <c r="BGA268" s="183"/>
      <c r="BGB268" s="183"/>
      <c r="BGC268" s="183"/>
      <c r="BGD268" s="183"/>
      <c r="BGE268" s="183"/>
      <c r="BGF268" s="183"/>
      <c r="BGG268" s="183"/>
      <c r="BGH268" s="183"/>
      <c r="BGI268" s="183"/>
      <c r="BGJ268" s="183"/>
      <c r="BGK268" s="183"/>
      <c r="BGL268" s="183"/>
      <c r="BGM268" s="183"/>
      <c r="BGN268" s="183"/>
      <c r="BGO268" s="183"/>
      <c r="BGP268" s="183"/>
      <c r="BGQ268" s="183"/>
      <c r="BGR268" s="183"/>
      <c r="BGS268" s="183"/>
      <c r="BGT268" s="183"/>
      <c r="BGU268" s="183"/>
      <c r="BGV268" s="183"/>
      <c r="BGW268" s="183"/>
      <c r="BGX268" s="183"/>
      <c r="BGY268" s="183"/>
      <c r="BGZ268" s="183"/>
      <c r="BHA268" s="183"/>
      <c r="BHB268" s="183"/>
      <c r="BHC268" s="183"/>
      <c r="BHD268" s="183"/>
      <c r="BHE268" s="183"/>
      <c r="BHF268" s="183"/>
      <c r="BHG268" s="183"/>
      <c r="BHH268" s="183"/>
      <c r="BHI268" s="183"/>
      <c r="BHJ268" s="183"/>
      <c r="BHK268" s="183"/>
      <c r="BHL268" s="183"/>
      <c r="BHM268" s="183"/>
      <c r="BHN268" s="183"/>
      <c r="BHO268" s="183"/>
      <c r="BHP268" s="183"/>
      <c r="BHQ268" s="183"/>
      <c r="BHR268" s="183"/>
      <c r="BHS268" s="183"/>
      <c r="BHT268" s="183"/>
      <c r="BHU268" s="183"/>
      <c r="BHV268" s="183"/>
      <c r="BHW268" s="183"/>
      <c r="BHX268" s="183"/>
      <c r="BHY268" s="183"/>
      <c r="BHZ268" s="183"/>
      <c r="BIA268" s="183"/>
      <c r="BIB268" s="183"/>
      <c r="BIC268" s="183"/>
      <c r="BID268" s="183"/>
      <c r="BIE268" s="183"/>
      <c r="BIF268" s="183"/>
      <c r="BIG268" s="183"/>
      <c r="BIH268" s="183"/>
      <c r="BII268" s="183"/>
      <c r="BIJ268" s="183"/>
      <c r="BIK268" s="183"/>
      <c r="BIL268" s="183"/>
      <c r="BIM268" s="183"/>
      <c r="BIN268" s="183"/>
      <c r="BIO268" s="183"/>
      <c r="BIP268" s="183"/>
      <c r="BIQ268" s="183"/>
      <c r="BIR268" s="183"/>
      <c r="BIS268" s="183"/>
      <c r="BIT268" s="183"/>
      <c r="BIU268" s="183"/>
      <c r="BIV268" s="183"/>
      <c r="BIW268" s="183"/>
      <c r="BIX268" s="183"/>
      <c r="BIY268" s="183"/>
      <c r="BIZ268" s="183"/>
      <c r="BJA268" s="183"/>
      <c r="BJB268" s="183"/>
      <c r="BJC268" s="183"/>
      <c r="BJD268" s="183"/>
      <c r="BJE268" s="183"/>
      <c r="BJF268" s="183"/>
      <c r="BJG268" s="183"/>
      <c r="BJH268" s="183"/>
      <c r="BJI268" s="183"/>
      <c r="BJJ268" s="183"/>
      <c r="BJK268" s="183"/>
      <c r="BJL268" s="183"/>
      <c r="BJM268" s="183"/>
      <c r="BJN268" s="183"/>
      <c r="BJO268" s="183"/>
      <c r="BJP268" s="183"/>
      <c r="BJQ268" s="183"/>
      <c r="BJR268" s="183"/>
      <c r="BJS268" s="183"/>
      <c r="BJT268" s="183"/>
      <c r="BJU268" s="183"/>
      <c r="BJV268" s="183"/>
      <c r="BJW268" s="183"/>
      <c r="BJX268" s="183"/>
      <c r="BJY268" s="183"/>
      <c r="BJZ268" s="183"/>
      <c r="BKA268" s="183"/>
      <c r="BKB268" s="183"/>
      <c r="BKC268" s="183"/>
      <c r="BKD268" s="183"/>
      <c r="BKE268" s="183"/>
      <c r="BKF268" s="183"/>
      <c r="BKG268" s="183"/>
      <c r="BKH268" s="183"/>
      <c r="BKI268" s="183"/>
      <c r="BKJ268" s="183"/>
      <c r="BKK268" s="183"/>
      <c r="BKL268" s="183"/>
      <c r="BKM268" s="183"/>
      <c r="BKN268" s="183"/>
      <c r="BKO268" s="183"/>
      <c r="BKP268" s="183"/>
      <c r="BKQ268" s="183"/>
      <c r="BKR268" s="183"/>
      <c r="BKS268" s="183"/>
      <c r="BKT268" s="183"/>
      <c r="BKU268" s="183"/>
      <c r="BKV268" s="183"/>
      <c r="BKW268" s="183"/>
      <c r="BKX268" s="183"/>
      <c r="BKY268" s="183"/>
      <c r="BKZ268" s="183"/>
      <c r="BLA268" s="183"/>
      <c r="BLB268" s="183"/>
      <c r="BLC268" s="183"/>
      <c r="BLD268" s="183"/>
      <c r="BLE268" s="183"/>
      <c r="BLF268" s="183"/>
      <c r="BLG268" s="183"/>
      <c r="BLH268" s="183"/>
      <c r="BLI268" s="183"/>
      <c r="BLJ268" s="183"/>
      <c r="BLK268" s="183"/>
      <c r="BLL268" s="183"/>
      <c r="BLM268" s="183"/>
      <c r="BLN268" s="183"/>
      <c r="BLO268" s="183"/>
      <c r="BLP268" s="183"/>
      <c r="BLQ268" s="183"/>
      <c r="BLR268" s="183"/>
      <c r="BLS268" s="183"/>
      <c r="BLT268" s="183"/>
      <c r="BLU268" s="183"/>
      <c r="BLV268" s="183"/>
      <c r="BLW268" s="183"/>
      <c r="BLX268" s="183"/>
      <c r="BLY268" s="183"/>
      <c r="BLZ268" s="183"/>
      <c r="BMA268" s="183"/>
      <c r="BMB268" s="183"/>
      <c r="BMC268" s="183"/>
      <c r="BMD268" s="183"/>
      <c r="BME268" s="183"/>
      <c r="BMF268" s="183"/>
      <c r="BMG268" s="183"/>
      <c r="BMH268" s="183"/>
      <c r="BMI268" s="183"/>
      <c r="BMJ268" s="183"/>
      <c r="BMK268" s="183"/>
      <c r="BML268" s="183"/>
      <c r="BMM268" s="183"/>
      <c r="BMN268" s="183"/>
      <c r="BMO268" s="183"/>
      <c r="BMP268" s="183"/>
      <c r="BMQ268" s="183"/>
      <c r="BMR268" s="183"/>
      <c r="BMS268" s="183"/>
      <c r="BMT268" s="183"/>
      <c r="BMU268" s="183"/>
      <c r="BMV268" s="183"/>
      <c r="BMW268" s="183"/>
      <c r="BMX268" s="183"/>
      <c r="BMY268" s="183"/>
      <c r="BMZ268" s="183"/>
      <c r="BNA268" s="183"/>
      <c r="BNB268" s="183"/>
      <c r="BNC268" s="183"/>
      <c r="BND268" s="183"/>
      <c r="BNE268" s="183"/>
      <c r="BNF268" s="183"/>
      <c r="BNG268" s="183"/>
      <c r="BNH268" s="183"/>
      <c r="BNI268" s="183"/>
      <c r="BNJ268" s="183"/>
      <c r="BNK268" s="183"/>
      <c r="BNL268" s="183"/>
      <c r="BNM268" s="183"/>
      <c r="BNN268" s="183"/>
      <c r="BNO268" s="183"/>
      <c r="BNP268" s="183"/>
      <c r="BNQ268" s="183"/>
      <c r="BNR268" s="183"/>
      <c r="BNS268" s="183"/>
      <c r="BNT268" s="183"/>
      <c r="BNU268" s="183"/>
      <c r="BNV268" s="183"/>
      <c r="BNW268" s="183"/>
      <c r="BNX268" s="183"/>
      <c r="BNY268" s="183"/>
      <c r="BNZ268" s="183"/>
      <c r="BOA268" s="183"/>
      <c r="BOB268" s="183"/>
      <c r="BOC268" s="183"/>
      <c r="BOD268" s="183"/>
      <c r="BOE268" s="183"/>
      <c r="BOF268" s="183"/>
      <c r="BOG268" s="183"/>
      <c r="BOH268" s="183"/>
      <c r="BOI268" s="183"/>
      <c r="BOJ268" s="183"/>
      <c r="BOK268" s="183"/>
      <c r="BOL268" s="183"/>
      <c r="BOM268" s="183"/>
      <c r="BON268" s="183"/>
      <c r="BOO268" s="183"/>
      <c r="BOP268" s="183"/>
      <c r="BOQ268" s="183"/>
      <c r="BOR268" s="183"/>
      <c r="BOS268" s="183"/>
      <c r="BOT268" s="183"/>
      <c r="BOU268" s="183"/>
      <c r="BOV268" s="183"/>
      <c r="BOW268" s="183"/>
      <c r="BOX268" s="183"/>
      <c r="BOY268" s="183"/>
      <c r="BOZ268" s="183"/>
      <c r="BPA268" s="183"/>
      <c r="BPB268" s="183"/>
      <c r="BPC268" s="183"/>
      <c r="BPD268" s="183"/>
      <c r="BPE268" s="183"/>
      <c r="BPF268" s="183"/>
      <c r="BPG268" s="183"/>
      <c r="BPH268" s="183"/>
      <c r="BPI268" s="183"/>
      <c r="BPJ268" s="183"/>
      <c r="BPK268" s="183"/>
      <c r="BPL268" s="183"/>
      <c r="BPM268" s="183"/>
      <c r="BPN268" s="183"/>
      <c r="BPO268" s="183"/>
      <c r="BPP268" s="183"/>
      <c r="BPQ268" s="183"/>
      <c r="BPR268" s="183"/>
      <c r="BPS268" s="183"/>
      <c r="BPT268" s="183"/>
      <c r="BPU268" s="183"/>
      <c r="BPV268" s="183"/>
      <c r="BPW268" s="183"/>
      <c r="BPX268" s="183"/>
      <c r="BPY268" s="183"/>
      <c r="BPZ268" s="183"/>
      <c r="BQA268" s="183"/>
      <c r="BQB268" s="183"/>
      <c r="BQC268" s="183"/>
      <c r="BQD268" s="183"/>
      <c r="BQE268" s="183"/>
      <c r="BQF268" s="183"/>
      <c r="BQG268" s="183"/>
      <c r="BQH268" s="183"/>
      <c r="BQI268" s="183"/>
      <c r="BQJ268" s="183"/>
      <c r="BQK268" s="183"/>
      <c r="BQL268" s="183"/>
      <c r="BQM268" s="183"/>
      <c r="BQN268" s="183"/>
      <c r="BQO268" s="183"/>
      <c r="BQP268" s="183"/>
      <c r="BQQ268" s="183"/>
      <c r="BQR268" s="183"/>
      <c r="BQS268" s="183"/>
      <c r="BQT268" s="183"/>
      <c r="BQU268" s="183"/>
      <c r="BQV268" s="183"/>
      <c r="BQW268" s="183"/>
      <c r="BQX268" s="183"/>
      <c r="BQY268" s="183"/>
      <c r="BQZ268" s="183"/>
      <c r="BRA268" s="183"/>
      <c r="BRB268" s="183"/>
      <c r="BRC268" s="183"/>
      <c r="BRD268" s="183"/>
      <c r="BRE268" s="183"/>
      <c r="BRF268" s="183"/>
      <c r="BRG268" s="183"/>
      <c r="BRH268" s="183"/>
      <c r="BRI268" s="183"/>
      <c r="BRJ268" s="183"/>
      <c r="BRK268" s="183"/>
      <c r="BRL268" s="183"/>
      <c r="BRM268" s="183"/>
      <c r="BRN268" s="183"/>
      <c r="BRO268" s="183"/>
      <c r="BRP268" s="183"/>
      <c r="BRQ268" s="183"/>
      <c r="BRR268" s="183"/>
      <c r="BRS268" s="183"/>
      <c r="BRT268" s="183"/>
      <c r="BRU268" s="183"/>
      <c r="BRV268" s="183"/>
      <c r="BRW268" s="183"/>
      <c r="BRX268" s="183"/>
      <c r="BRY268" s="183"/>
      <c r="BRZ268" s="183"/>
      <c r="BSA268" s="183"/>
      <c r="BSB268" s="183"/>
      <c r="BSC268" s="183"/>
      <c r="BSD268" s="183"/>
      <c r="BSE268" s="183"/>
      <c r="BSF268" s="183"/>
      <c r="BSG268" s="183"/>
      <c r="BSH268" s="183"/>
      <c r="BSI268" s="183"/>
      <c r="BSJ268" s="183"/>
      <c r="BSK268" s="183"/>
      <c r="BSL268" s="183"/>
      <c r="BSM268" s="183"/>
      <c r="BSN268" s="183"/>
      <c r="BSO268" s="183"/>
      <c r="BSP268" s="183"/>
      <c r="BSQ268" s="183"/>
      <c r="BSR268" s="183"/>
      <c r="BSS268" s="183"/>
      <c r="BST268" s="183"/>
      <c r="BSU268" s="183"/>
      <c r="BSV268" s="183"/>
      <c r="BSW268" s="183"/>
      <c r="BSX268" s="183"/>
      <c r="BSY268" s="183"/>
      <c r="BSZ268" s="183"/>
      <c r="BTA268" s="183"/>
      <c r="BTB268" s="183"/>
      <c r="BTC268" s="183"/>
      <c r="BTD268" s="183"/>
      <c r="BTE268" s="183"/>
      <c r="BTF268" s="183"/>
      <c r="BTG268" s="183"/>
      <c r="BTH268" s="183"/>
      <c r="BTI268" s="183"/>
      <c r="BTJ268" s="183"/>
      <c r="BTK268" s="183"/>
      <c r="BTL268" s="183"/>
      <c r="BTM268" s="183"/>
      <c r="BTN268" s="183"/>
      <c r="BTO268" s="183"/>
      <c r="BTP268" s="183"/>
      <c r="BTQ268" s="183"/>
      <c r="BTR268" s="183"/>
      <c r="BTS268" s="183"/>
      <c r="BTT268" s="183"/>
      <c r="BTU268" s="183"/>
      <c r="BTV268" s="183"/>
      <c r="BTW268" s="183"/>
      <c r="BTX268" s="183"/>
      <c r="BTY268" s="183"/>
      <c r="BTZ268" s="183"/>
      <c r="BUA268" s="183"/>
      <c r="BUB268" s="183"/>
      <c r="BUC268" s="183"/>
      <c r="BUD268" s="183"/>
      <c r="BUE268" s="183"/>
      <c r="BUF268" s="183"/>
      <c r="BUG268" s="183"/>
      <c r="BUH268" s="183"/>
      <c r="BUI268" s="183"/>
      <c r="BUJ268" s="183"/>
      <c r="BUK268" s="183"/>
      <c r="BUL268" s="183"/>
      <c r="BUM268" s="183"/>
      <c r="BUN268" s="183"/>
      <c r="BUO268" s="183"/>
      <c r="BUP268" s="183"/>
      <c r="BUQ268" s="183"/>
      <c r="BUR268" s="183"/>
      <c r="BUS268" s="183"/>
      <c r="BUT268" s="183"/>
      <c r="BUU268" s="183"/>
      <c r="BUV268" s="183"/>
      <c r="BUW268" s="183"/>
      <c r="BUX268" s="183"/>
      <c r="BUY268" s="183"/>
      <c r="BUZ268" s="183"/>
      <c r="BVA268" s="183"/>
      <c r="BVB268" s="183"/>
      <c r="BVC268" s="183"/>
      <c r="BVD268" s="183"/>
      <c r="BVE268" s="183"/>
      <c r="BVF268" s="183"/>
      <c r="BVG268" s="183"/>
      <c r="BVH268" s="183"/>
      <c r="BVI268" s="183"/>
      <c r="BVJ268" s="183"/>
      <c r="BVK268" s="183"/>
      <c r="BVL268" s="183"/>
      <c r="BVM268" s="183"/>
      <c r="BVN268" s="183"/>
      <c r="BVO268" s="183"/>
      <c r="BVP268" s="183"/>
      <c r="BVQ268" s="183"/>
      <c r="BVR268" s="183"/>
      <c r="BVS268" s="183"/>
      <c r="BVT268" s="183"/>
      <c r="BVU268" s="183"/>
      <c r="BVV268" s="183"/>
      <c r="BVW268" s="183"/>
      <c r="BVX268" s="183"/>
      <c r="BVY268" s="183"/>
      <c r="BVZ268" s="183"/>
      <c r="BWA268" s="183"/>
      <c r="BWB268" s="183"/>
      <c r="BWC268" s="183"/>
      <c r="BWD268" s="183"/>
      <c r="BWE268" s="183"/>
      <c r="BWF268" s="183"/>
      <c r="BWG268" s="183"/>
      <c r="BWH268" s="183"/>
      <c r="BWI268" s="183"/>
      <c r="BWJ268" s="183"/>
      <c r="BWK268" s="183"/>
      <c r="BWL268" s="183"/>
      <c r="BWM268" s="183"/>
      <c r="BWN268" s="183"/>
      <c r="BWO268" s="183"/>
      <c r="BWP268" s="183"/>
      <c r="BWQ268" s="183"/>
      <c r="BWR268" s="183"/>
      <c r="BWS268" s="183"/>
      <c r="BWT268" s="183"/>
      <c r="BWU268" s="183"/>
      <c r="BWV268" s="183"/>
      <c r="BWW268" s="183"/>
      <c r="BWX268" s="183"/>
      <c r="BWY268" s="183"/>
      <c r="BWZ268" s="183"/>
      <c r="BXA268" s="183"/>
      <c r="BXB268" s="183"/>
      <c r="BXC268" s="183"/>
      <c r="BXD268" s="183"/>
      <c r="BXE268" s="183"/>
      <c r="BXF268" s="183"/>
      <c r="BXG268" s="183"/>
      <c r="BXH268" s="183"/>
      <c r="BXI268" s="183"/>
      <c r="BXJ268" s="183"/>
      <c r="BXK268" s="183"/>
      <c r="BXL268" s="183"/>
      <c r="BXM268" s="183"/>
      <c r="BXN268" s="183"/>
      <c r="BXO268" s="183"/>
      <c r="BXP268" s="183"/>
      <c r="BXQ268" s="183"/>
      <c r="BXR268" s="183"/>
      <c r="BXS268" s="183"/>
      <c r="BXT268" s="183"/>
      <c r="BXU268" s="183"/>
      <c r="BXV268" s="183"/>
      <c r="BXW268" s="183"/>
      <c r="BXX268" s="183"/>
      <c r="BXY268" s="183"/>
      <c r="BXZ268" s="183"/>
      <c r="BYA268" s="183"/>
      <c r="BYB268" s="183"/>
      <c r="BYC268" s="183"/>
      <c r="BYD268" s="183"/>
      <c r="BYE268" s="183"/>
      <c r="BYF268" s="183"/>
      <c r="BYG268" s="183"/>
      <c r="BYH268" s="183"/>
      <c r="BYI268" s="183"/>
      <c r="BYJ268" s="183"/>
      <c r="BYK268" s="183"/>
      <c r="BYL268" s="183"/>
      <c r="BYM268" s="183"/>
      <c r="BYN268" s="183"/>
      <c r="BYO268" s="183"/>
      <c r="BYP268" s="183"/>
      <c r="BYQ268" s="183"/>
      <c r="BYR268" s="183"/>
      <c r="BYS268" s="183"/>
      <c r="BYT268" s="183"/>
      <c r="BYU268" s="183"/>
      <c r="BYV268" s="183"/>
      <c r="BYW268" s="183"/>
      <c r="BYX268" s="183"/>
      <c r="BYY268" s="183"/>
      <c r="BYZ268" s="183"/>
      <c r="BZA268" s="183"/>
      <c r="BZB268" s="183"/>
      <c r="BZC268" s="183"/>
      <c r="BZD268" s="183"/>
      <c r="BZE268" s="183"/>
      <c r="BZF268" s="183"/>
      <c r="BZG268" s="183"/>
      <c r="BZH268" s="183"/>
      <c r="BZI268" s="183"/>
      <c r="BZJ268" s="183"/>
      <c r="BZK268" s="183"/>
      <c r="BZL268" s="183"/>
      <c r="BZM268" s="183"/>
      <c r="BZN268" s="183"/>
      <c r="BZO268" s="183"/>
      <c r="BZP268" s="183"/>
      <c r="BZQ268" s="183"/>
      <c r="BZR268" s="183"/>
      <c r="BZS268" s="183"/>
      <c r="BZT268" s="183"/>
      <c r="BZU268" s="183"/>
      <c r="BZV268" s="183"/>
      <c r="BZW268" s="183"/>
      <c r="BZX268" s="183"/>
      <c r="BZY268" s="183"/>
      <c r="BZZ268" s="183"/>
      <c r="CAA268" s="183"/>
      <c r="CAB268" s="183"/>
      <c r="CAC268" s="183"/>
      <c r="CAD268" s="183"/>
      <c r="CAE268" s="183"/>
      <c r="CAF268" s="183"/>
      <c r="CAG268" s="183"/>
      <c r="CAH268" s="183"/>
      <c r="CAI268" s="183"/>
      <c r="CAJ268" s="183"/>
      <c r="CAK268" s="183"/>
      <c r="CAL268" s="183"/>
      <c r="CAM268" s="183"/>
      <c r="CAN268" s="183"/>
      <c r="CAO268" s="183"/>
      <c r="CAP268" s="183"/>
      <c r="CAQ268" s="183"/>
      <c r="CAR268" s="183"/>
      <c r="CAS268" s="183"/>
      <c r="CAT268" s="183"/>
      <c r="CAU268" s="183"/>
      <c r="CAV268" s="183"/>
      <c r="CAW268" s="183"/>
      <c r="CAX268" s="183"/>
      <c r="CAY268" s="183"/>
      <c r="CAZ268" s="183"/>
      <c r="CBA268" s="183"/>
      <c r="CBB268" s="183"/>
      <c r="CBC268" s="183"/>
      <c r="CBD268" s="183"/>
      <c r="CBE268" s="183"/>
      <c r="CBF268" s="183"/>
      <c r="CBG268" s="183"/>
      <c r="CBH268" s="183"/>
      <c r="CBI268" s="183"/>
      <c r="CBJ268" s="183"/>
      <c r="CBK268" s="183"/>
      <c r="CBL268" s="183"/>
      <c r="CBM268" s="183"/>
      <c r="CBN268" s="183"/>
      <c r="CBO268" s="183"/>
      <c r="CBP268" s="183"/>
      <c r="CBQ268" s="183"/>
      <c r="CBR268" s="183"/>
      <c r="CBS268" s="183"/>
      <c r="CBT268" s="183"/>
      <c r="CBU268" s="183"/>
      <c r="CBV268" s="183"/>
      <c r="CBW268" s="183"/>
      <c r="CBX268" s="183"/>
      <c r="CBY268" s="183"/>
      <c r="CBZ268" s="183"/>
      <c r="CCA268" s="183"/>
      <c r="CCB268" s="183"/>
      <c r="CCC268" s="183"/>
      <c r="CCD268" s="183"/>
      <c r="CCE268" s="183"/>
      <c r="CCF268" s="183"/>
      <c r="CCG268" s="183"/>
      <c r="CCH268" s="183"/>
      <c r="CCI268" s="183"/>
      <c r="CCJ268" s="183"/>
      <c r="CCK268" s="183"/>
      <c r="CCL268" s="183"/>
      <c r="CCM268" s="183"/>
      <c r="CCN268" s="183"/>
      <c r="CCO268" s="183"/>
      <c r="CCP268" s="183"/>
      <c r="CCQ268" s="183"/>
      <c r="CCR268" s="183"/>
      <c r="CCS268" s="183"/>
      <c r="CCT268" s="183"/>
      <c r="CCU268" s="183"/>
      <c r="CCV268" s="183"/>
      <c r="CCW268" s="183"/>
      <c r="CCX268" s="183"/>
      <c r="CCY268" s="183"/>
      <c r="CCZ268" s="183"/>
      <c r="CDA268" s="183"/>
      <c r="CDB268" s="183"/>
      <c r="CDC268" s="183"/>
      <c r="CDD268" s="183"/>
      <c r="CDE268" s="183"/>
      <c r="CDF268" s="183"/>
      <c r="CDG268" s="183"/>
      <c r="CDH268" s="183"/>
      <c r="CDI268" s="183"/>
      <c r="CDJ268" s="183"/>
      <c r="CDK268" s="183"/>
      <c r="CDL268" s="183"/>
      <c r="CDM268" s="183"/>
      <c r="CDN268" s="183"/>
      <c r="CDO268" s="183"/>
      <c r="CDP268" s="183"/>
      <c r="CDQ268" s="183"/>
      <c r="CDR268" s="183"/>
      <c r="CDS268" s="183"/>
      <c r="CDT268" s="183"/>
      <c r="CDU268" s="183"/>
      <c r="CDV268" s="183"/>
      <c r="CDW268" s="183"/>
      <c r="CDX268" s="183"/>
      <c r="CDY268" s="183"/>
      <c r="CDZ268" s="183"/>
      <c r="CEA268" s="183"/>
      <c r="CEB268" s="183"/>
      <c r="CEC268" s="183"/>
      <c r="CED268" s="183"/>
      <c r="CEE268" s="183"/>
      <c r="CEF268" s="183"/>
      <c r="CEG268" s="183"/>
      <c r="CEH268" s="183"/>
      <c r="CEI268" s="183"/>
      <c r="CEJ268" s="183"/>
      <c r="CEK268" s="183"/>
      <c r="CEL268" s="183"/>
      <c r="CEM268" s="183"/>
      <c r="CEN268" s="183"/>
      <c r="CEO268" s="183"/>
      <c r="CEP268" s="183"/>
      <c r="CEQ268" s="183"/>
      <c r="CER268" s="183"/>
      <c r="CES268" s="183"/>
      <c r="CET268" s="183"/>
      <c r="CEU268" s="183"/>
      <c r="CEV268" s="183"/>
      <c r="CEW268" s="183"/>
      <c r="CEX268" s="183"/>
      <c r="CEY268" s="183"/>
      <c r="CEZ268" s="183"/>
      <c r="CFA268" s="183"/>
      <c r="CFB268" s="183"/>
      <c r="CFC268" s="183"/>
      <c r="CFD268" s="183"/>
      <c r="CFE268" s="183"/>
      <c r="CFF268" s="183"/>
      <c r="CFG268" s="183"/>
      <c r="CFH268" s="183"/>
      <c r="CFI268" s="183"/>
      <c r="CFJ268" s="183"/>
      <c r="CFK268" s="183"/>
      <c r="CFL268" s="183"/>
      <c r="CFM268" s="183"/>
      <c r="CFN268" s="183"/>
      <c r="CFO268" s="183"/>
      <c r="CFP268" s="183"/>
      <c r="CFQ268" s="183"/>
      <c r="CFR268" s="183"/>
      <c r="CFS268" s="183"/>
      <c r="CFT268" s="183"/>
      <c r="CFU268" s="183"/>
      <c r="CFV268" s="183"/>
      <c r="CFW268" s="183"/>
      <c r="CFX268" s="183"/>
      <c r="CFY268" s="183"/>
      <c r="CFZ268" s="183"/>
      <c r="CGA268" s="183"/>
      <c r="CGB268" s="183"/>
      <c r="CGC268" s="183"/>
      <c r="CGD268" s="183"/>
      <c r="CGE268" s="183"/>
      <c r="CGF268" s="183"/>
      <c r="CGG268" s="183"/>
      <c r="CGH268" s="183"/>
      <c r="CGI268" s="183"/>
      <c r="CGJ268" s="183"/>
      <c r="CGK268" s="183"/>
      <c r="CGL268" s="183"/>
      <c r="CGM268" s="183"/>
      <c r="CGN268" s="183"/>
      <c r="CGO268" s="183"/>
      <c r="CGP268" s="183"/>
      <c r="CGQ268" s="183"/>
      <c r="CGR268" s="183"/>
      <c r="CGS268" s="183"/>
      <c r="CGT268" s="183"/>
      <c r="CGU268" s="183"/>
      <c r="CGV268" s="183"/>
      <c r="CGW268" s="183"/>
      <c r="CGX268" s="183"/>
      <c r="CGY268" s="183"/>
      <c r="CGZ268" s="183"/>
      <c r="CHA268" s="183"/>
      <c r="CHB268" s="183"/>
      <c r="CHC268" s="183"/>
      <c r="CHD268" s="183"/>
      <c r="CHE268" s="183"/>
      <c r="CHF268" s="183"/>
      <c r="CHG268" s="183"/>
      <c r="CHH268" s="183"/>
      <c r="CHI268" s="183"/>
      <c r="CHJ268" s="183"/>
      <c r="CHK268" s="183"/>
      <c r="CHL268" s="183"/>
      <c r="CHM268" s="183"/>
      <c r="CHN268" s="183"/>
      <c r="CHO268" s="183"/>
      <c r="CHP268" s="183"/>
      <c r="CHQ268" s="183"/>
      <c r="CHR268" s="183"/>
      <c r="CHS268" s="183"/>
      <c r="CHT268" s="183"/>
      <c r="CHU268" s="183"/>
      <c r="CHV268" s="183"/>
      <c r="CHW268" s="183"/>
      <c r="CHX268" s="183"/>
      <c r="CHY268" s="183"/>
      <c r="CHZ268" s="183"/>
      <c r="CIA268" s="183"/>
      <c r="CIB268" s="183"/>
      <c r="CIC268" s="183"/>
      <c r="CID268" s="183"/>
      <c r="CIE268" s="183"/>
      <c r="CIF268" s="183"/>
      <c r="CIG268" s="183"/>
      <c r="CIH268" s="183"/>
      <c r="CII268" s="183"/>
      <c r="CIJ268" s="183"/>
      <c r="CIK268" s="183"/>
      <c r="CIL268" s="183"/>
      <c r="CIM268" s="183"/>
      <c r="CIN268" s="183"/>
      <c r="CIO268" s="183"/>
      <c r="CIP268" s="183"/>
      <c r="CIQ268" s="183"/>
      <c r="CIR268" s="183"/>
      <c r="CIS268" s="183"/>
      <c r="CIT268" s="183"/>
      <c r="CIU268" s="183"/>
      <c r="CIV268" s="183"/>
      <c r="CIW268" s="183"/>
      <c r="CIX268" s="183"/>
      <c r="CIY268" s="183"/>
      <c r="CIZ268" s="183"/>
      <c r="CJA268" s="183"/>
      <c r="CJB268" s="183"/>
      <c r="CJC268" s="183"/>
      <c r="CJD268" s="183"/>
      <c r="CJE268" s="183"/>
      <c r="CJF268" s="183"/>
      <c r="CJG268" s="183"/>
      <c r="CJH268" s="183"/>
      <c r="CJI268" s="183"/>
      <c r="CJJ268" s="183"/>
      <c r="CJK268" s="183"/>
      <c r="CJL268" s="183"/>
      <c r="CJM268" s="183"/>
      <c r="CJN268" s="183"/>
      <c r="CJO268" s="183"/>
      <c r="CJP268" s="183"/>
      <c r="CJQ268" s="183"/>
      <c r="CJR268" s="183"/>
      <c r="CJS268" s="183"/>
      <c r="CJT268" s="183"/>
      <c r="CJU268" s="183"/>
      <c r="CJV268" s="183"/>
      <c r="CJW268" s="183"/>
      <c r="CJX268" s="183"/>
      <c r="CJY268" s="183"/>
      <c r="CJZ268" s="183"/>
      <c r="CKA268" s="183"/>
      <c r="CKB268" s="183"/>
      <c r="CKC268" s="183"/>
      <c r="CKD268" s="183"/>
      <c r="CKE268" s="183"/>
      <c r="CKF268" s="183"/>
      <c r="CKG268" s="183"/>
      <c r="CKH268" s="183"/>
      <c r="CKI268" s="183"/>
      <c r="CKJ268" s="183"/>
      <c r="CKK268" s="183"/>
      <c r="CKL268" s="183"/>
      <c r="CKM268" s="183"/>
      <c r="CKN268" s="183"/>
      <c r="CKO268" s="183"/>
      <c r="CKP268" s="183"/>
      <c r="CKQ268" s="183"/>
      <c r="CKR268" s="183"/>
      <c r="CKS268" s="183"/>
      <c r="CKT268" s="183"/>
      <c r="CKU268" s="183"/>
      <c r="CKV268" s="183"/>
      <c r="CKW268" s="183"/>
      <c r="CKX268" s="183"/>
      <c r="CKY268" s="183"/>
      <c r="CKZ268" s="183"/>
      <c r="CLA268" s="183"/>
      <c r="CLB268" s="183"/>
      <c r="CLC268" s="183"/>
      <c r="CLD268" s="183"/>
      <c r="CLE268" s="183"/>
      <c r="CLF268" s="183"/>
      <c r="CLG268" s="183"/>
      <c r="CLH268" s="183"/>
      <c r="CLI268" s="183"/>
      <c r="CLJ268" s="183"/>
      <c r="CLK268" s="183"/>
      <c r="CLL268" s="183"/>
      <c r="CLM268" s="183"/>
      <c r="CLN268" s="183"/>
      <c r="CLO268" s="183"/>
      <c r="CLP268" s="183"/>
      <c r="CLQ268" s="183"/>
      <c r="CLR268" s="183"/>
      <c r="CLS268" s="183"/>
      <c r="CLT268" s="183"/>
      <c r="CLU268" s="183"/>
      <c r="CLV268" s="183"/>
      <c r="CLW268" s="183"/>
      <c r="CLX268" s="183"/>
      <c r="CLY268" s="183"/>
      <c r="CLZ268" s="183"/>
      <c r="CMA268" s="183"/>
      <c r="CMB268" s="183"/>
      <c r="CMC268" s="183"/>
      <c r="CMD268" s="183"/>
      <c r="CME268" s="183"/>
      <c r="CMF268" s="183"/>
      <c r="CMG268" s="183"/>
      <c r="CMH268" s="183"/>
      <c r="CMI268" s="183"/>
      <c r="CMJ268" s="183"/>
      <c r="CMK268" s="183"/>
      <c r="CML268" s="183"/>
      <c r="CMM268" s="183"/>
      <c r="CMN268" s="183"/>
      <c r="CMO268" s="183"/>
      <c r="CMP268" s="183"/>
      <c r="CMQ268" s="183"/>
      <c r="CMR268" s="183"/>
      <c r="CMS268" s="183"/>
      <c r="CMT268" s="183"/>
      <c r="CMU268" s="183"/>
      <c r="CMV268" s="183"/>
      <c r="CMW268" s="183"/>
      <c r="CMX268" s="183"/>
      <c r="CMY268" s="183"/>
      <c r="CMZ268" s="183"/>
      <c r="CNA268" s="183"/>
      <c r="CNB268" s="183"/>
      <c r="CNC268" s="183"/>
      <c r="CND268" s="183"/>
      <c r="CNE268" s="183"/>
      <c r="CNF268" s="183"/>
      <c r="CNG268" s="183"/>
      <c r="CNH268" s="183"/>
      <c r="CNI268" s="183"/>
      <c r="CNJ268" s="183"/>
      <c r="CNK268" s="183"/>
      <c r="CNL268" s="183"/>
      <c r="CNM268" s="183"/>
      <c r="CNN268" s="183"/>
      <c r="CNO268" s="183"/>
      <c r="CNP268" s="183"/>
      <c r="CNQ268" s="183"/>
      <c r="CNR268" s="183"/>
      <c r="CNS268" s="183"/>
      <c r="CNT268" s="183"/>
      <c r="CNU268" s="183"/>
      <c r="CNV268" s="183"/>
      <c r="CNW268" s="183"/>
      <c r="CNX268" s="183"/>
      <c r="CNY268" s="183"/>
      <c r="CNZ268" s="183"/>
      <c r="COA268" s="183"/>
      <c r="COB268" s="183"/>
      <c r="COC268" s="183"/>
      <c r="COD268" s="183"/>
      <c r="COE268" s="183"/>
      <c r="COF268" s="183"/>
      <c r="COG268" s="183"/>
      <c r="COH268" s="183"/>
      <c r="COI268" s="183"/>
      <c r="COJ268" s="183"/>
      <c r="COK268" s="183"/>
      <c r="COL268" s="183"/>
      <c r="COM268" s="183"/>
      <c r="CON268" s="183"/>
      <c r="COO268" s="183"/>
      <c r="COP268" s="183"/>
      <c r="COQ268" s="183"/>
      <c r="COR268" s="183"/>
      <c r="COS268" s="183"/>
      <c r="COT268" s="183"/>
      <c r="COU268" s="183"/>
      <c r="COV268" s="183"/>
      <c r="COW268" s="183"/>
      <c r="COX268" s="183"/>
      <c r="COY268" s="183"/>
      <c r="COZ268" s="183"/>
      <c r="CPA268" s="183"/>
      <c r="CPB268" s="183"/>
      <c r="CPC268" s="183"/>
      <c r="CPD268" s="183"/>
      <c r="CPE268" s="183"/>
      <c r="CPF268" s="183"/>
      <c r="CPG268" s="183"/>
      <c r="CPH268" s="183"/>
      <c r="CPI268" s="183"/>
      <c r="CPJ268" s="183"/>
      <c r="CPK268" s="183"/>
      <c r="CPL268" s="183"/>
      <c r="CPM268" s="183"/>
      <c r="CPN268" s="183"/>
      <c r="CPO268" s="183"/>
      <c r="CPP268" s="183"/>
      <c r="CPQ268" s="183"/>
      <c r="CPR268" s="183"/>
      <c r="CPS268" s="183"/>
      <c r="CPT268" s="183"/>
      <c r="CPU268" s="183"/>
      <c r="CPV268" s="183"/>
      <c r="CPW268" s="183"/>
      <c r="CPX268" s="183"/>
      <c r="CPY268" s="183"/>
      <c r="CPZ268" s="183"/>
      <c r="CQA268" s="183"/>
      <c r="CQB268" s="183"/>
      <c r="CQC268" s="183"/>
      <c r="CQD268" s="183"/>
      <c r="CQE268" s="183"/>
      <c r="CQF268" s="183"/>
      <c r="CQG268" s="183"/>
      <c r="CQH268" s="183"/>
      <c r="CQI268" s="183"/>
      <c r="CQJ268" s="183"/>
      <c r="CQK268" s="183"/>
      <c r="CQL268" s="183"/>
      <c r="CQM268" s="183"/>
      <c r="CQN268" s="183"/>
      <c r="CQO268" s="183"/>
      <c r="CQP268" s="183"/>
      <c r="CQQ268" s="183"/>
      <c r="CQR268" s="183"/>
      <c r="CQS268" s="183"/>
      <c r="CQT268" s="183"/>
      <c r="CQU268" s="183"/>
      <c r="CQV268" s="183"/>
      <c r="CQW268" s="183"/>
      <c r="CQX268" s="183"/>
      <c r="CQY268" s="183"/>
      <c r="CQZ268" s="183"/>
      <c r="CRA268" s="183"/>
      <c r="CRB268" s="183"/>
      <c r="CRC268" s="183"/>
      <c r="CRD268" s="183"/>
      <c r="CRE268" s="183"/>
      <c r="CRF268" s="183"/>
      <c r="CRG268" s="183"/>
      <c r="CRH268" s="183"/>
      <c r="CRI268" s="183"/>
      <c r="CRJ268" s="183"/>
      <c r="CRK268" s="183"/>
      <c r="CRL268" s="183"/>
      <c r="CRM268" s="183"/>
      <c r="CRN268" s="183"/>
      <c r="CRO268" s="183"/>
      <c r="CRP268" s="183"/>
      <c r="CRQ268" s="183"/>
      <c r="CRR268" s="183"/>
      <c r="CRS268" s="183"/>
      <c r="CRT268" s="183"/>
      <c r="CRU268" s="183"/>
      <c r="CRV268" s="183"/>
      <c r="CRW268" s="183"/>
      <c r="CRX268" s="183"/>
      <c r="CRY268" s="183"/>
      <c r="CRZ268" s="183"/>
      <c r="CSA268" s="183"/>
      <c r="CSB268" s="183"/>
      <c r="CSC268" s="183"/>
      <c r="CSD268" s="183"/>
      <c r="CSE268" s="183"/>
      <c r="CSF268" s="183"/>
      <c r="CSG268" s="183"/>
      <c r="CSH268" s="183"/>
      <c r="CSI268" s="183"/>
      <c r="CSJ268" s="183"/>
      <c r="CSK268" s="183"/>
      <c r="CSL268" s="183"/>
      <c r="CSM268" s="183"/>
      <c r="CSN268" s="183"/>
      <c r="CSO268" s="183"/>
      <c r="CSP268" s="183"/>
      <c r="CSQ268" s="183"/>
      <c r="CSR268" s="183"/>
      <c r="CSS268" s="183"/>
      <c r="CST268" s="183"/>
      <c r="CSU268" s="183"/>
      <c r="CSV268" s="183"/>
      <c r="CSW268" s="183"/>
      <c r="CSX268" s="183"/>
      <c r="CSY268" s="183"/>
      <c r="CSZ268" s="183"/>
      <c r="CTA268" s="183"/>
      <c r="CTB268" s="183"/>
      <c r="CTC268" s="183"/>
      <c r="CTD268" s="183"/>
      <c r="CTE268" s="183"/>
      <c r="CTF268" s="183"/>
      <c r="CTG268" s="183"/>
      <c r="CTH268" s="183"/>
      <c r="CTI268" s="183"/>
      <c r="CTJ268" s="183"/>
      <c r="CTK268" s="183"/>
      <c r="CTL268" s="183"/>
      <c r="CTM268" s="183"/>
      <c r="CTN268" s="183"/>
      <c r="CTO268" s="183"/>
      <c r="CTP268" s="183"/>
      <c r="CTQ268" s="183"/>
      <c r="CTR268" s="183"/>
      <c r="CTS268" s="183"/>
      <c r="CTT268" s="183"/>
      <c r="CTU268" s="183"/>
      <c r="CTV268" s="183"/>
      <c r="CTW268" s="183"/>
      <c r="CTX268" s="183"/>
      <c r="CTY268" s="183"/>
      <c r="CTZ268" s="183"/>
      <c r="CUA268" s="183"/>
      <c r="CUB268" s="183"/>
      <c r="CUC268" s="183"/>
      <c r="CUD268" s="183"/>
      <c r="CUE268" s="183"/>
      <c r="CUF268" s="183"/>
      <c r="CUG268" s="183"/>
      <c r="CUH268" s="183"/>
      <c r="CUI268" s="183"/>
      <c r="CUJ268" s="183"/>
      <c r="CUK268" s="183"/>
      <c r="CUL268" s="183"/>
      <c r="CUM268" s="183"/>
      <c r="CUN268" s="183"/>
      <c r="CUO268" s="183"/>
      <c r="CUP268" s="183"/>
      <c r="CUQ268" s="183"/>
      <c r="CUR268" s="183"/>
      <c r="CUS268" s="183"/>
      <c r="CUT268" s="183"/>
      <c r="CUU268" s="183"/>
      <c r="CUV268" s="183"/>
      <c r="CUW268" s="183"/>
      <c r="CUX268" s="183"/>
      <c r="CUY268" s="183"/>
      <c r="CUZ268" s="183"/>
      <c r="CVA268" s="183"/>
      <c r="CVB268" s="183"/>
      <c r="CVC268" s="183"/>
      <c r="CVD268" s="183"/>
      <c r="CVE268" s="183"/>
      <c r="CVF268" s="183"/>
      <c r="CVG268" s="183"/>
      <c r="CVH268" s="183"/>
      <c r="CVI268" s="183"/>
      <c r="CVJ268" s="183"/>
      <c r="CVK268" s="183"/>
      <c r="CVL268" s="183"/>
      <c r="CVM268" s="183"/>
      <c r="CVN268" s="183"/>
      <c r="CVO268" s="183"/>
      <c r="CVP268" s="183"/>
      <c r="CVQ268" s="183"/>
      <c r="CVR268" s="183"/>
      <c r="CVS268" s="183"/>
      <c r="CVT268" s="183"/>
      <c r="CVU268" s="183"/>
      <c r="CVV268" s="183"/>
      <c r="CVW268" s="183"/>
      <c r="CVX268" s="183"/>
      <c r="CVY268" s="183"/>
      <c r="CVZ268" s="183"/>
      <c r="CWA268" s="183"/>
      <c r="CWB268" s="183"/>
      <c r="CWC268" s="183"/>
      <c r="CWD268" s="183"/>
      <c r="CWE268" s="183"/>
      <c r="CWF268" s="183"/>
      <c r="CWG268" s="183"/>
      <c r="CWH268" s="183"/>
      <c r="CWI268" s="183"/>
      <c r="CWJ268" s="183"/>
      <c r="CWK268" s="183"/>
      <c r="CWL268" s="183"/>
      <c r="CWM268" s="183"/>
      <c r="CWN268" s="183"/>
      <c r="CWO268" s="183"/>
      <c r="CWP268" s="183"/>
      <c r="CWQ268" s="183"/>
      <c r="CWR268" s="183"/>
      <c r="CWS268" s="183"/>
      <c r="CWT268" s="183"/>
      <c r="CWU268" s="183"/>
      <c r="CWV268" s="183"/>
      <c r="CWW268" s="183"/>
      <c r="CWX268" s="183"/>
      <c r="CWY268" s="183"/>
      <c r="CWZ268" s="183"/>
      <c r="CXA268" s="183"/>
      <c r="CXB268" s="183"/>
      <c r="CXC268" s="183"/>
      <c r="CXD268" s="183"/>
      <c r="CXE268" s="183"/>
      <c r="CXF268" s="183"/>
      <c r="CXG268" s="183"/>
      <c r="CXH268" s="183"/>
      <c r="CXI268" s="183"/>
      <c r="CXJ268" s="183"/>
      <c r="CXK268" s="183"/>
      <c r="CXL268" s="183"/>
      <c r="CXM268" s="183"/>
      <c r="CXN268" s="183"/>
      <c r="CXO268" s="183"/>
      <c r="CXP268" s="183"/>
      <c r="CXQ268" s="183"/>
      <c r="CXR268" s="183"/>
      <c r="CXS268" s="183"/>
      <c r="CXT268" s="183"/>
      <c r="CXU268" s="183"/>
      <c r="CXV268" s="183"/>
      <c r="CXW268" s="183"/>
      <c r="CXX268" s="183"/>
      <c r="CXY268" s="183"/>
      <c r="CXZ268" s="183"/>
      <c r="CYA268" s="183"/>
      <c r="CYB268" s="183"/>
      <c r="CYC268" s="183"/>
      <c r="CYD268" s="183"/>
      <c r="CYE268" s="183"/>
      <c r="CYF268" s="183"/>
      <c r="CYG268" s="183"/>
      <c r="CYH268" s="183"/>
      <c r="CYI268" s="183"/>
      <c r="CYJ268" s="183"/>
      <c r="CYK268" s="183"/>
      <c r="CYL268" s="183"/>
      <c r="CYM268" s="183"/>
      <c r="CYN268" s="183"/>
      <c r="CYO268" s="183"/>
      <c r="CYP268" s="183"/>
      <c r="CYQ268" s="183"/>
      <c r="CYR268" s="183"/>
      <c r="CYS268" s="183"/>
      <c r="CYT268" s="183"/>
      <c r="CYU268" s="183"/>
      <c r="CYV268" s="183"/>
      <c r="CYW268" s="183"/>
      <c r="CYX268" s="183"/>
      <c r="CYY268" s="183"/>
      <c r="CYZ268" s="183"/>
      <c r="CZA268" s="183"/>
      <c r="CZB268" s="183"/>
      <c r="CZC268" s="183"/>
      <c r="CZD268" s="183"/>
      <c r="CZE268" s="183"/>
      <c r="CZF268" s="183"/>
      <c r="CZG268" s="183"/>
      <c r="CZH268" s="183"/>
      <c r="CZI268" s="183"/>
      <c r="CZJ268" s="183"/>
      <c r="CZK268" s="183"/>
      <c r="CZL268" s="183"/>
      <c r="CZM268" s="183"/>
      <c r="CZN268" s="183"/>
      <c r="CZO268" s="183"/>
      <c r="CZP268" s="183"/>
      <c r="CZQ268" s="183"/>
      <c r="CZR268" s="183"/>
      <c r="CZS268" s="183"/>
      <c r="CZT268" s="183"/>
      <c r="CZU268" s="183"/>
      <c r="CZV268" s="183"/>
      <c r="CZW268" s="183"/>
      <c r="CZX268" s="183"/>
      <c r="CZY268" s="183"/>
      <c r="CZZ268" s="183"/>
      <c r="DAA268" s="183"/>
      <c r="DAB268" s="183"/>
      <c r="DAC268" s="183"/>
      <c r="DAD268" s="183"/>
      <c r="DAE268" s="183"/>
      <c r="DAF268" s="183"/>
      <c r="DAG268" s="183"/>
      <c r="DAH268" s="183"/>
      <c r="DAI268" s="183"/>
      <c r="DAJ268" s="183"/>
      <c r="DAK268" s="183"/>
      <c r="DAL268" s="183"/>
      <c r="DAM268" s="183"/>
      <c r="DAN268" s="183"/>
      <c r="DAO268" s="183"/>
      <c r="DAP268" s="183"/>
      <c r="DAQ268" s="183"/>
      <c r="DAR268" s="183"/>
      <c r="DAS268" s="183"/>
      <c r="DAT268" s="183"/>
      <c r="DAU268" s="183"/>
      <c r="DAV268" s="183"/>
      <c r="DAW268" s="183"/>
      <c r="DAX268" s="183"/>
      <c r="DAY268" s="183"/>
      <c r="DAZ268" s="183"/>
      <c r="DBA268" s="183"/>
      <c r="DBB268" s="183"/>
      <c r="DBC268" s="183"/>
      <c r="DBD268" s="183"/>
      <c r="DBE268" s="183"/>
      <c r="DBF268" s="183"/>
      <c r="DBG268" s="183"/>
      <c r="DBH268" s="183"/>
      <c r="DBI268" s="183"/>
      <c r="DBJ268" s="183"/>
      <c r="DBK268" s="183"/>
      <c r="DBL268" s="183"/>
      <c r="DBM268" s="183"/>
      <c r="DBN268" s="183"/>
      <c r="DBO268" s="183"/>
      <c r="DBP268" s="183"/>
      <c r="DBQ268" s="183"/>
      <c r="DBR268" s="183"/>
      <c r="DBS268" s="183"/>
      <c r="DBT268" s="183"/>
      <c r="DBU268" s="183"/>
      <c r="DBV268" s="183"/>
      <c r="DBW268" s="183"/>
      <c r="DBX268" s="183"/>
      <c r="DBY268" s="183"/>
      <c r="DBZ268" s="183"/>
      <c r="DCA268" s="183"/>
      <c r="DCB268" s="183"/>
      <c r="DCC268" s="183"/>
      <c r="DCD268" s="183"/>
      <c r="DCE268" s="183"/>
      <c r="DCF268" s="183"/>
      <c r="DCG268" s="183"/>
      <c r="DCH268" s="183"/>
      <c r="DCI268" s="183"/>
      <c r="DCJ268" s="183"/>
      <c r="DCK268" s="183"/>
      <c r="DCL268" s="183"/>
      <c r="DCM268" s="183"/>
      <c r="DCN268" s="183"/>
      <c r="DCO268" s="183"/>
      <c r="DCP268" s="183"/>
      <c r="DCQ268" s="183"/>
      <c r="DCR268" s="183"/>
      <c r="DCS268" s="183"/>
      <c r="DCT268" s="183"/>
      <c r="DCU268" s="183"/>
      <c r="DCV268" s="183"/>
      <c r="DCW268" s="183"/>
      <c r="DCX268" s="183"/>
      <c r="DCY268" s="183"/>
      <c r="DCZ268" s="183"/>
      <c r="DDA268" s="183"/>
      <c r="DDB268" s="183"/>
      <c r="DDC268" s="183"/>
      <c r="DDD268" s="183"/>
      <c r="DDE268" s="183"/>
      <c r="DDF268" s="183"/>
      <c r="DDG268" s="183"/>
      <c r="DDH268" s="183"/>
      <c r="DDI268" s="183"/>
      <c r="DDJ268" s="183"/>
      <c r="DDK268" s="183"/>
      <c r="DDL268" s="183"/>
      <c r="DDM268" s="183"/>
      <c r="DDN268" s="183"/>
      <c r="DDO268" s="183"/>
      <c r="DDP268" s="183"/>
      <c r="DDQ268" s="183"/>
      <c r="DDR268" s="183"/>
      <c r="DDS268" s="183"/>
      <c r="DDT268" s="183"/>
      <c r="DDU268" s="183"/>
      <c r="DDV268" s="183"/>
      <c r="DDW268" s="183"/>
      <c r="DDX268" s="183"/>
      <c r="DDY268" s="183"/>
      <c r="DDZ268" s="183"/>
      <c r="DEA268" s="183"/>
      <c r="DEB268" s="183"/>
      <c r="DEC268" s="183"/>
      <c r="DED268" s="183"/>
      <c r="DEE268" s="183"/>
      <c r="DEF268" s="183"/>
      <c r="DEG268" s="183"/>
      <c r="DEH268" s="183"/>
      <c r="DEI268" s="183"/>
      <c r="DEJ268" s="183"/>
      <c r="DEK268" s="183"/>
      <c r="DEL268" s="183"/>
      <c r="DEM268" s="183"/>
      <c r="DEN268" s="183"/>
      <c r="DEO268" s="183"/>
      <c r="DEP268" s="183"/>
      <c r="DEQ268" s="183"/>
      <c r="DER268" s="183"/>
      <c r="DES268" s="183"/>
      <c r="DET268" s="183"/>
      <c r="DEU268" s="183"/>
      <c r="DEV268" s="183"/>
      <c r="DEW268" s="183"/>
      <c r="DEX268" s="183"/>
      <c r="DEY268" s="183"/>
      <c r="DEZ268" s="183"/>
      <c r="DFA268" s="183"/>
      <c r="DFB268" s="183"/>
      <c r="DFC268" s="183"/>
      <c r="DFD268" s="183"/>
      <c r="DFE268" s="183"/>
      <c r="DFF268" s="183"/>
      <c r="DFG268" s="183"/>
      <c r="DFH268" s="183"/>
      <c r="DFI268" s="183"/>
      <c r="DFJ268" s="183"/>
      <c r="DFK268" s="183"/>
      <c r="DFL268" s="183"/>
      <c r="DFM268" s="183"/>
      <c r="DFN268" s="183"/>
      <c r="DFO268" s="183"/>
      <c r="DFP268" s="183"/>
      <c r="DFQ268" s="183"/>
      <c r="DFR268" s="183"/>
      <c r="DFS268" s="183"/>
      <c r="DFT268" s="183"/>
      <c r="DFU268" s="183"/>
      <c r="DFV268" s="183"/>
      <c r="DFW268" s="183"/>
      <c r="DFX268" s="183"/>
      <c r="DFY268" s="183"/>
      <c r="DFZ268" s="183"/>
      <c r="DGA268" s="183"/>
      <c r="DGB268" s="183"/>
      <c r="DGC268" s="183"/>
      <c r="DGD268" s="183"/>
      <c r="DGE268" s="183"/>
      <c r="DGF268" s="183"/>
      <c r="DGG268" s="183"/>
      <c r="DGH268" s="183"/>
      <c r="DGI268" s="183"/>
      <c r="DGJ268" s="183"/>
      <c r="DGK268" s="183"/>
      <c r="DGL268" s="183"/>
      <c r="DGM268" s="183"/>
      <c r="DGN268" s="183"/>
      <c r="DGO268" s="183"/>
      <c r="DGP268" s="183"/>
      <c r="DGQ268" s="183"/>
      <c r="DGR268" s="183"/>
      <c r="DGS268" s="183"/>
      <c r="DGT268" s="183"/>
      <c r="DGU268" s="183"/>
      <c r="DGV268" s="183"/>
      <c r="DGW268" s="183"/>
      <c r="DGX268" s="183"/>
      <c r="DGY268" s="183"/>
      <c r="DGZ268" s="183"/>
      <c r="DHA268" s="183"/>
      <c r="DHB268" s="183"/>
      <c r="DHC268" s="183"/>
      <c r="DHD268" s="183"/>
      <c r="DHE268" s="183"/>
      <c r="DHF268" s="183"/>
      <c r="DHG268" s="183"/>
      <c r="DHH268" s="183"/>
      <c r="DHI268" s="183"/>
      <c r="DHJ268" s="183"/>
      <c r="DHK268" s="183"/>
      <c r="DHL268" s="183"/>
      <c r="DHM268" s="183"/>
      <c r="DHN268" s="183"/>
      <c r="DHO268" s="183"/>
      <c r="DHP268" s="183"/>
      <c r="DHQ268" s="183"/>
      <c r="DHR268" s="183"/>
      <c r="DHS268" s="183"/>
      <c r="DHT268" s="183"/>
      <c r="DHU268" s="183"/>
      <c r="DHV268" s="183"/>
      <c r="DHW268" s="183"/>
      <c r="DHX268" s="183"/>
      <c r="DHY268" s="183"/>
      <c r="DHZ268" s="183"/>
      <c r="DIA268" s="183"/>
      <c r="DIB268" s="183"/>
      <c r="DIC268" s="183"/>
      <c r="DID268" s="183"/>
      <c r="DIE268" s="183"/>
      <c r="DIF268" s="183"/>
      <c r="DIG268" s="183"/>
      <c r="DIH268" s="183"/>
      <c r="DII268" s="183"/>
      <c r="DIJ268" s="183"/>
      <c r="DIK268" s="183"/>
      <c r="DIL268" s="183"/>
      <c r="DIM268" s="183"/>
      <c r="DIN268" s="183"/>
      <c r="DIO268" s="183"/>
      <c r="DIP268" s="183"/>
      <c r="DIQ268" s="183"/>
      <c r="DIR268" s="183"/>
      <c r="DIS268" s="183"/>
      <c r="DIT268" s="183"/>
      <c r="DIU268" s="183"/>
      <c r="DIV268" s="183"/>
      <c r="DIW268" s="183"/>
      <c r="DIX268" s="183"/>
      <c r="DIY268" s="183"/>
      <c r="DIZ268" s="183"/>
      <c r="DJA268" s="183"/>
      <c r="DJB268" s="183"/>
      <c r="DJC268" s="183"/>
      <c r="DJD268" s="183"/>
      <c r="DJE268" s="183"/>
      <c r="DJF268" s="183"/>
      <c r="DJG268" s="183"/>
      <c r="DJH268" s="183"/>
      <c r="DJI268" s="183"/>
      <c r="DJJ268" s="183"/>
      <c r="DJK268" s="183"/>
      <c r="DJL268" s="183"/>
      <c r="DJM268" s="183"/>
      <c r="DJN268" s="183"/>
      <c r="DJO268" s="183"/>
      <c r="DJP268" s="183"/>
      <c r="DJQ268" s="183"/>
      <c r="DJR268" s="183"/>
      <c r="DJS268" s="183"/>
      <c r="DJT268" s="183"/>
      <c r="DJU268" s="183"/>
      <c r="DJV268" s="183"/>
      <c r="DJW268" s="183"/>
      <c r="DJX268" s="183"/>
      <c r="DJY268" s="183"/>
      <c r="DJZ268" s="183"/>
      <c r="DKA268" s="183"/>
      <c r="DKB268" s="183"/>
      <c r="DKC268" s="183"/>
      <c r="DKD268" s="183"/>
      <c r="DKE268" s="183"/>
      <c r="DKF268" s="183"/>
      <c r="DKG268" s="183"/>
      <c r="DKH268" s="183"/>
      <c r="DKI268" s="183"/>
      <c r="DKJ268" s="183"/>
      <c r="DKK268" s="183"/>
      <c r="DKL268" s="183"/>
      <c r="DKM268" s="183"/>
      <c r="DKN268" s="183"/>
      <c r="DKO268" s="183"/>
      <c r="DKP268" s="183"/>
      <c r="DKQ268" s="183"/>
      <c r="DKR268" s="183"/>
      <c r="DKS268" s="183"/>
      <c r="DKT268" s="183"/>
      <c r="DKU268" s="183"/>
      <c r="DKV268" s="183"/>
      <c r="DKW268" s="183"/>
      <c r="DKX268" s="183"/>
      <c r="DKY268" s="183"/>
      <c r="DKZ268" s="183"/>
      <c r="DLA268" s="183"/>
      <c r="DLB268" s="183"/>
      <c r="DLC268" s="183"/>
      <c r="DLD268" s="183"/>
      <c r="DLE268" s="183"/>
      <c r="DLF268" s="183"/>
      <c r="DLG268" s="183"/>
      <c r="DLH268" s="183"/>
      <c r="DLI268" s="183"/>
      <c r="DLJ268" s="183"/>
      <c r="DLK268" s="183"/>
      <c r="DLL268" s="183"/>
      <c r="DLM268" s="183"/>
      <c r="DLN268" s="183"/>
      <c r="DLO268" s="183"/>
      <c r="DLP268" s="183"/>
      <c r="DLQ268" s="183"/>
      <c r="DLR268" s="183"/>
      <c r="DLS268" s="183"/>
      <c r="DLT268" s="183"/>
      <c r="DLU268" s="183"/>
      <c r="DLV268" s="183"/>
      <c r="DLW268" s="183"/>
      <c r="DLX268" s="183"/>
      <c r="DLY268" s="183"/>
      <c r="DLZ268" s="183"/>
      <c r="DMA268" s="183"/>
      <c r="DMB268" s="183"/>
      <c r="DMC268" s="183"/>
      <c r="DMD268" s="183"/>
      <c r="DME268" s="183"/>
      <c r="DMF268" s="183"/>
      <c r="DMG268" s="183"/>
      <c r="DMH268" s="183"/>
      <c r="DMI268" s="183"/>
      <c r="DMJ268" s="183"/>
      <c r="DMK268" s="183"/>
      <c r="DML268" s="183"/>
      <c r="DMM268" s="183"/>
      <c r="DMN268" s="183"/>
      <c r="DMO268" s="183"/>
      <c r="DMP268" s="183"/>
      <c r="DMQ268" s="183"/>
      <c r="DMR268" s="183"/>
      <c r="DMS268" s="183"/>
      <c r="DMT268" s="183"/>
      <c r="DMU268" s="183"/>
      <c r="DMV268" s="183"/>
      <c r="DMW268" s="183"/>
      <c r="DMX268" s="183"/>
      <c r="DMY268" s="183"/>
      <c r="DMZ268" s="183"/>
      <c r="DNA268" s="183"/>
      <c r="DNB268" s="183"/>
      <c r="DNC268" s="183"/>
      <c r="DND268" s="183"/>
      <c r="DNE268" s="183"/>
      <c r="DNF268" s="183"/>
      <c r="DNG268" s="183"/>
      <c r="DNH268" s="183"/>
      <c r="DNI268" s="183"/>
      <c r="DNJ268" s="183"/>
      <c r="DNK268" s="183"/>
      <c r="DNL268" s="183"/>
      <c r="DNM268" s="183"/>
      <c r="DNN268" s="183"/>
      <c r="DNO268" s="183"/>
      <c r="DNP268" s="183"/>
      <c r="DNQ268" s="183"/>
      <c r="DNR268" s="183"/>
      <c r="DNS268" s="183"/>
      <c r="DNT268" s="183"/>
      <c r="DNU268" s="183"/>
      <c r="DNV268" s="183"/>
      <c r="DNW268" s="183"/>
      <c r="DNX268" s="183"/>
      <c r="DNY268" s="183"/>
      <c r="DNZ268" s="183"/>
      <c r="DOA268" s="183"/>
      <c r="DOB268" s="183"/>
      <c r="DOC268" s="183"/>
      <c r="DOD268" s="183"/>
      <c r="DOE268" s="183"/>
      <c r="DOF268" s="183"/>
      <c r="DOG268" s="183"/>
      <c r="DOH268" s="183"/>
      <c r="DOI268" s="183"/>
      <c r="DOJ268" s="183"/>
      <c r="DOK268" s="183"/>
      <c r="DOL268" s="183"/>
      <c r="DOM268" s="183"/>
      <c r="DON268" s="183"/>
      <c r="DOO268" s="183"/>
      <c r="DOP268" s="183"/>
      <c r="DOQ268" s="183"/>
      <c r="DOR268" s="183"/>
      <c r="DOS268" s="183"/>
      <c r="DOT268" s="183"/>
      <c r="DOU268" s="183"/>
      <c r="DOV268" s="183"/>
      <c r="DOW268" s="183"/>
      <c r="DOX268" s="183"/>
      <c r="DOY268" s="183"/>
      <c r="DOZ268" s="183"/>
      <c r="DPA268" s="183"/>
      <c r="DPB268" s="183"/>
      <c r="DPC268" s="183"/>
      <c r="DPD268" s="183"/>
      <c r="DPE268" s="183"/>
      <c r="DPF268" s="183"/>
      <c r="DPG268" s="183"/>
      <c r="DPH268" s="183"/>
      <c r="DPI268" s="183"/>
      <c r="DPJ268" s="183"/>
      <c r="DPK268" s="183"/>
      <c r="DPL268" s="183"/>
      <c r="DPM268" s="183"/>
      <c r="DPN268" s="183"/>
      <c r="DPO268" s="183"/>
      <c r="DPP268" s="183"/>
      <c r="DPQ268" s="183"/>
      <c r="DPR268" s="183"/>
      <c r="DPS268" s="183"/>
      <c r="DPT268" s="183"/>
      <c r="DPU268" s="183"/>
      <c r="DPV268" s="183"/>
      <c r="DPW268" s="183"/>
      <c r="DPX268" s="183"/>
      <c r="DPY268" s="183"/>
      <c r="DPZ268" s="183"/>
      <c r="DQA268" s="183"/>
      <c r="DQB268" s="183"/>
      <c r="DQC268" s="183"/>
      <c r="DQD268" s="183"/>
      <c r="DQE268" s="183"/>
      <c r="DQF268" s="183"/>
      <c r="DQG268" s="183"/>
      <c r="DQH268" s="183"/>
      <c r="DQI268" s="183"/>
      <c r="DQJ268" s="183"/>
      <c r="DQK268" s="183"/>
      <c r="DQL268" s="183"/>
      <c r="DQM268" s="183"/>
      <c r="DQN268" s="183"/>
      <c r="DQO268" s="183"/>
      <c r="DQP268" s="183"/>
      <c r="DQQ268" s="183"/>
      <c r="DQR268" s="183"/>
      <c r="DQS268" s="183"/>
      <c r="DQT268" s="183"/>
      <c r="DQU268" s="183"/>
      <c r="DQV268" s="183"/>
      <c r="DQW268" s="183"/>
      <c r="DQX268" s="183"/>
      <c r="DQY268" s="183"/>
      <c r="DQZ268" s="183"/>
      <c r="DRA268" s="183"/>
      <c r="DRB268" s="183"/>
      <c r="DRC268" s="183"/>
      <c r="DRD268" s="183"/>
      <c r="DRE268" s="183"/>
      <c r="DRF268" s="183"/>
      <c r="DRG268" s="183"/>
      <c r="DRH268" s="183"/>
      <c r="DRI268" s="183"/>
      <c r="DRJ268" s="183"/>
      <c r="DRK268" s="183"/>
      <c r="DRL268" s="183"/>
      <c r="DRM268" s="183"/>
      <c r="DRN268" s="183"/>
      <c r="DRO268" s="183"/>
      <c r="DRP268" s="183"/>
      <c r="DRQ268" s="183"/>
      <c r="DRR268" s="183"/>
      <c r="DRS268" s="183"/>
      <c r="DRT268" s="183"/>
      <c r="DRU268" s="183"/>
      <c r="DRV268" s="183"/>
      <c r="DRW268" s="183"/>
      <c r="DRX268" s="183"/>
      <c r="DRY268" s="183"/>
      <c r="DRZ268" s="183"/>
      <c r="DSA268" s="183"/>
      <c r="DSB268" s="183"/>
      <c r="DSC268" s="183"/>
      <c r="DSD268" s="183"/>
      <c r="DSE268" s="183"/>
      <c r="DSF268" s="183"/>
      <c r="DSG268" s="183"/>
      <c r="DSH268" s="183"/>
      <c r="DSI268" s="183"/>
      <c r="DSJ268" s="183"/>
      <c r="DSK268" s="183"/>
      <c r="DSL268" s="183"/>
      <c r="DSM268" s="183"/>
      <c r="DSN268" s="183"/>
      <c r="DSO268" s="183"/>
      <c r="DSP268" s="183"/>
      <c r="DSQ268" s="183"/>
      <c r="DSR268" s="183"/>
      <c r="DSS268" s="183"/>
      <c r="DST268" s="183"/>
      <c r="DSU268" s="183"/>
      <c r="DSV268" s="183"/>
      <c r="DSW268" s="183"/>
      <c r="DSX268" s="183"/>
      <c r="DSY268" s="183"/>
      <c r="DSZ268" s="183"/>
      <c r="DTA268" s="183"/>
      <c r="DTB268" s="183"/>
      <c r="DTC268" s="183"/>
      <c r="DTD268" s="183"/>
      <c r="DTE268" s="183"/>
      <c r="DTF268" s="183"/>
      <c r="DTG268" s="183"/>
      <c r="DTH268" s="183"/>
      <c r="DTI268" s="183"/>
      <c r="DTJ268" s="183"/>
      <c r="DTK268" s="183"/>
      <c r="DTL268" s="183"/>
      <c r="DTM268" s="183"/>
      <c r="DTN268" s="183"/>
      <c r="DTO268" s="183"/>
      <c r="DTP268" s="183"/>
      <c r="DTQ268" s="183"/>
      <c r="DTR268" s="183"/>
      <c r="DTS268" s="183"/>
      <c r="DTT268" s="183"/>
      <c r="DTU268" s="183"/>
      <c r="DTV268" s="183"/>
      <c r="DTW268" s="183"/>
      <c r="DTX268" s="183"/>
      <c r="DTY268" s="183"/>
      <c r="DTZ268" s="183"/>
      <c r="DUA268" s="183"/>
      <c r="DUB268" s="183"/>
      <c r="DUC268" s="183"/>
      <c r="DUD268" s="183"/>
      <c r="DUE268" s="183"/>
      <c r="DUF268" s="183"/>
      <c r="DUG268" s="183"/>
      <c r="DUH268" s="183"/>
      <c r="DUI268" s="183"/>
      <c r="DUJ268" s="183"/>
      <c r="DUK268" s="183"/>
      <c r="DUL268" s="183"/>
      <c r="DUM268" s="183"/>
      <c r="DUN268" s="183"/>
      <c r="DUO268" s="183"/>
      <c r="DUP268" s="183"/>
      <c r="DUQ268" s="183"/>
      <c r="DUR268" s="183"/>
      <c r="DUS268" s="183"/>
      <c r="DUT268" s="183"/>
      <c r="DUU268" s="183"/>
      <c r="DUV268" s="183"/>
      <c r="DUW268" s="183"/>
      <c r="DUX268" s="183"/>
      <c r="DUY268" s="183"/>
      <c r="DUZ268" s="183"/>
      <c r="DVA268" s="183"/>
      <c r="DVB268" s="183"/>
      <c r="DVC268" s="183"/>
      <c r="DVD268" s="183"/>
      <c r="DVE268" s="183"/>
      <c r="DVF268" s="183"/>
      <c r="DVG268" s="183"/>
      <c r="DVH268" s="183"/>
      <c r="DVI268" s="183"/>
      <c r="DVJ268" s="183"/>
      <c r="DVK268" s="183"/>
      <c r="DVL268" s="183"/>
      <c r="DVM268" s="183"/>
      <c r="DVN268" s="183"/>
      <c r="DVO268" s="183"/>
      <c r="DVP268" s="183"/>
      <c r="DVQ268" s="183"/>
      <c r="DVR268" s="183"/>
      <c r="DVS268" s="183"/>
      <c r="DVT268" s="183"/>
      <c r="DVU268" s="183"/>
      <c r="DVV268" s="183"/>
      <c r="DVW268" s="183"/>
      <c r="DVX268" s="183"/>
      <c r="DVY268" s="183"/>
      <c r="DVZ268" s="183"/>
      <c r="DWA268" s="183"/>
      <c r="DWB268" s="183"/>
      <c r="DWC268" s="183"/>
      <c r="DWD268" s="183"/>
      <c r="DWE268" s="183"/>
      <c r="DWF268" s="183"/>
      <c r="DWG268" s="183"/>
      <c r="DWH268" s="183"/>
      <c r="DWI268" s="183"/>
      <c r="DWJ268" s="183"/>
      <c r="DWK268" s="183"/>
      <c r="DWL268" s="183"/>
      <c r="DWM268" s="183"/>
      <c r="DWN268" s="183"/>
      <c r="DWO268" s="183"/>
      <c r="DWP268" s="183"/>
      <c r="DWQ268" s="183"/>
      <c r="DWR268" s="183"/>
      <c r="DWS268" s="183"/>
      <c r="DWT268" s="183"/>
      <c r="DWU268" s="183"/>
      <c r="DWV268" s="183"/>
      <c r="DWW268" s="183"/>
      <c r="DWX268" s="183"/>
      <c r="DWY268" s="183"/>
      <c r="DWZ268" s="183"/>
      <c r="DXA268" s="183"/>
      <c r="DXB268" s="183"/>
      <c r="DXC268" s="183"/>
      <c r="DXD268" s="183"/>
      <c r="DXE268" s="183"/>
      <c r="DXF268" s="183"/>
      <c r="DXG268" s="183"/>
      <c r="DXH268" s="183"/>
      <c r="DXI268" s="183"/>
      <c r="DXJ268" s="183"/>
      <c r="DXK268" s="183"/>
      <c r="DXL268" s="183"/>
      <c r="DXM268" s="183"/>
      <c r="DXN268" s="183"/>
      <c r="DXO268" s="183"/>
      <c r="DXP268" s="183"/>
      <c r="DXQ268" s="183"/>
      <c r="DXR268" s="183"/>
      <c r="DXS268" s="183"/>
      <c r="DXT268" s="183"/>
      <c r="DXU268" s="183"/>
      <c r="DXV268" s="183"/>
      <c r="DXW268" s="183"/>
      <c r="DXX268" s="183"/>
      <c r="DXY268" s="183"/>
      <c r="DXZ268" s="183"/>
      <c r="DYA268" s="183"/>
      <c r="DYB268" s="183"/>
      <c r="DYC268" s="183"/>
      <c r="DYD268" s="183"/>
      <c r="DYE268" s="183"/>
      <c r="DYF268" s="183"/>
      <c r="DYG268" s="183"/>
      <c r="DYH268" s="183"/>
      <c r="DYI268" s="183"/>
      <c r="DYJ268" s="183"/>
      <c r="DYK268" s="183"/>
      <c r="DYL268" s="183"/>
      <c r="DYM268" s="183"/>
      <c r="DYN268" s="183"/>
      <c r="DYO268" s="183"/>
      <c r="DYP268" s="183"/>
      <c r="DYQ268" s="183"/>
      <c r="DYR268" s="183"/>
      <c r="DYS268" s="183"/>
      <c r="DYT268" s="183"/>
      <c r="DYU268" s="183"/>
      <c r="DYV268" s="183"/>
      <c r="DYW268" s="183"/>
      <c r="DYX268" s="183"/>
      <c r="DYY268" s="183"/>
      <c r="DYZ268" s="183"/>
      <c r="DZA268" s="183"/>
      <c r="DZB268" s="183"/>
      <c r="DZC268" s="183"/>
      <c r="DZD268" s="183"/>
      <c r="DZE268" s="183"/>
      <c r="DZF268" s="183"/>
      <c r="DZG268" s="183"/>
      <c r="DZH268" s="183"/>
      <c r="DZI268" s="183"/>
      <c r="DZJ268" s="183"/>
      <c r="DZK268" s="183"/>
      <c r="DZL268" s="183"/>
      <c r="DZM268" s="183"/>
      <c r="DZN268" s="183"/>
      <c r="DZO268" s="183"/>
      <c r="DZP268" s="183"/>
      <c r="DZQ268" s="183"/>
      <c r="DZR268" s="183"/>
      <c r="DZS268" s="183"/>
      <c r="DZT268" s="183"/>
      <c r="DZU268" s="183"/>
      <c r="DZV268" s="183"/>
      <c r="DZW268" s="183"/>
      <c r="DZX268" s="183"/>
      <c r="DZY268" s="183"/>
      <c r="DZZ268" s="183"/>
      <c r="EAA268" s="183"/>
      <c r="EAB268" s="183"/>
      <c r="EAC268" s="183"/>
      <c r="EAD268" s="183"/>
      <c r="EAE268" s="183"/>
      <c r="EAF268" s="183"/>
      <c r="EAG268" s="183"/>
      <c r="EAH268" s="183"/>
      <c r="EAI268" s="183"/>
      <c r="EAJ268" s="183"/>
      <c r="EAK268" s="183"/>
      <c r="EAL268" s="183"/>
      <c r="EAM268" s="183"/>
      <c r="EAN268" s="183"/>
      <c r="EAO268" s="183"/>
      <c r="EAP268" s="183"/>
      <c r="EAQ268" s="183"/>
      <c r="EAR268" s="183"/>
      <c r="EAS268" s="183"/>
      <c r="EAT268" s="183"/>
      <c r="EAU268" s="183"/>
      <c r="EAV268" s="183"/>
      <c r="EAW268" s="183"/>
      <c r="EAX268" s="183"/>
      <c r="EAY268" s="183"/>
      <c r="EAZ268" s="183"/>
      <c r="EBA268" s="183"/>
      <c r="EBB268" s="183"/>
      <c r="EBC268" s="183"/>
      <c r="EBD268" s="183"/>
      <c r="EBE268" s="183"/>
      <c r="EBF268" s="183"/>
      <c r="EBG268" s="183"/>
      <c r="EBH268" s="183"/>
      <c r="EBI268" s="183"/>
      <c r="EBJ268" s="183"/>
      <c r="EBK268" s="183"/>
      <c r="EBL268" s="183"/>
      <c r="EBM268" s="183"/>
      <c r="EBN268" s="183"/>
      <c r="EBO268" s="183"/>
      <c r="EBP268" s="183"/>
      <c r="EBQ268" s="183"/>
      <c r="EBR268" s="183"/>
      <c r="EBS268" s="183"/>
      <c r="EBT268" s="183"/>
      <c r="EBU268" s="183"/>
      <c r="EBV268" s="183"/>
      <c r="EBW268" s="183"/>
      <c r="EBX268" s="183"/>
      <c r="EBY268" s="183"/>
      <c r="EBZ268" s="183"/>
      <c r="ECA268" s="183"/>
      <c r="ECB268" s="183"/>
      <c r="ECC268" s="183"/>
      <c r="ECD268" s="183"/>
      <c r="ECE268" s="183"/>
      <c r="ECF268" s="183"/>
      <c r="ECG268" s="183"/>
      <c r="ECH268" s="183"/>
      <c r="ECI268" s="183"/>
      <c r="ECJ268" s="183"/>
      <c r="ECK268" s="183"/>
      <c r="ECL268" s="183"/>
      <c r="ECM268" s="183"/>
      <c r="ECN268" s="183"/>
      <c r="ECO268" s="183"/>
      <c r="ECP268" s="183"/>
      <c r="ECQ268" s="183"/>
      <c r="ECR268" s="183"/>
      <c r="ECS268" s="183"/>
      <c r="ECT268" s="183"/>
      <c r="ECU268" s="183"/>
      <c r="ECV268" s="183"/>
      <c r="ECW268" s="183"/>
      <c r="ECX268" s="183"/>
      <c r="ECY268" s="183"/>
      <c r="ECZ268" s="183"/>
      <c r="EDA268" s="183"/>
      <c r="EDB268" s="183"/>
      <c r="EDC268" s="183"/>
      <c r="EDD268" s="183"/>
      <c r="EDE268" s="183"/>
      <c r="EDF268" s="183"/>
      <c r="EDG268" s="183"/>
      <c r="EDH268" s="183"/>
      <c r="EDI268" s="183"/>
      <c r="EDJ268" s="183"/>
      <c r="EDK268" s="183"/>
      <c r="EDL268" s="183"/>
      <c r="EDM268" s="183"/>
      <c r="EDN268" s="183"/>
      <c r="EDO268" s="183"/>
      <c r="EDP268" s="183"/>
      <c r="EDQ268" s="183"/>
      <c r="EDR268" s="183"/>
      <c r="EDS268" s="183"/>
      <c r="EDT268" s="183"/>
      <c r="EDU268" s="183"/>
      <c r="EDV268" s="183"/>
      <c r="EDW268" s="183"/>
      <c r="EDX268" s="183"/>
      <c r="EDY268" s="183"/>
      <c r="EDZ268" s="183"/>
      <c r="EEA268" s="183"/>
      <c r="EEB268" s="183"/>
      <c r="EEC268" s="183"/>
      <c r="EED268" s="183"/>
      <c r="EEE268" s="183"/>
      <c r="EEF268" s="183"/>
      <c r="EEG268" s="183"/>
      <c r="EEH268" s="183"/>
      <c r="EEI268" s="183"/>
      <c r="EEJ268" s="183"/>
      <c r="EEK268" s="183"/>
      <c r="EEL268" s="183"/>
      <c r="EEM268" s="183"/>
      <c r="EEN268" s="183"/>
      <c r="EEO268" s="183"/>
      <c r="EEP268" s="183"/>
      <c r="EEQ268" s="183"/>
      <c r="EER268" s="183"/>
      <c r="EES268" s="183"/>
      <c r="EET268" s="183"/>
      <c r="EEU268" s="183"/>
      <c r="EEV268" s="183"/>
      <c r="EEW268" s="183"/>
      <c r="EEX268" s="183"/>
      <c r="EEY268" s="183"/>
      <c r="EEZ268" s="183"/>
      <c r="EFA268" s="183"/>
      <c r="EFB268" s="183"/>
      <c r="EFC268" s="183"/>
      <c r="EFD268" s="183"/>
      <c r="EFE268" s="183"/>
      <c r="EFF268" s="183"/>
      <c r="EFG268" s="183"/>
      <c r="EFH268" s="183"/>
      <c r="EFI268" s="183"/>
      <c r="EFJ268" s="183"/>
      <c r="EFK268" s="183"/>
      <c r="EFL268" s="183"/>
      <c r="EFM268" s="183"/>
      <c r="EFN268" s="183"/>
      <c r="EFO268" s="183"/>
      <c r="EFP268" s="183"/>
      <c r="EFQ268" s="183"/>
      <c r="EFR268" s="183"/>
      <c r="EFS268" s="183"/>
      <c r="EFT268" s="183"/>
      <c r="EFU268" s="183"/>
      <c r="EFV268" s="183"/>
      <c r="EFW268" s="183"/>
      <c r="EFX268" s="183"/>
      <c r="EFY268" s="183"/>
      <c r="EFZ268" s="183"/>
      <c r="EGA268" s="183"/>
      <c r="EGB268" s="183"/>
      <c r="EGC268" s="183"/>
      <c r="EGD268" s="183"/>
      <c r="EGE268" s="183"/>
      <c r="EGF268" s="183"/>
      <c r="EGG268" s="183"/>
      <c r="EGH268" s="183"/>
      <c r="EGI268" s="183"/>
      <c r="EGJ268" s="183"/>
      <c r="EGK268" s="183"/>
      <c r="EGL268" s="183"/>
      <c r="EGM268" s="183"/>
      <c r="EGN268" s="183"/>
      <c r="EGO268" s="183"/>
      <c r="EGP268" s="183"/>
      <c r="EGQ268" s="183"/>
      <c r="EGR268" s="183"/>
      <c r="EGS268" s="183"/>
      <c r="EGT268" s="183"/>
      <c r="EGU268" s="183"/>
      <c r="EGV268" s="183"/>
      <c r="EGW268" s="183"/>
      <c r="EGX268" s="183"/>
      <c r="EGY268" s="183"/>
      <c r="EGZ268" s="183"/>
      <c r="EHA268" s="183"/>
      <c r="EHB268" s="183"/>
      <c r="EHC268" s="183"/>
      <c r="EHD268" s="183"/>
      <c r="EHE268" s="183"/>
      <c r="EHF268" s="183"/>
      <c r="EHG268" s="183"/>
      <c r="EHH268" s="183"/>
      <c r="EHI268" s="183"/>
      <c r="EHJ268" s="183"/>
      <c r="EHK268" s="183"/>
      <c r="EHL268" s="183"/>
      <c r="EHM268" s="183"/>
      <c r="EHN268" s="183"/>
      <c r="EHO268" s="183"/>
      <c r="EHP268" s="183"/>
      <c r="EHQ268" s="183"/>
      <c r="EHR268" s="183"/>
      <c r="EHS268" s="183"/>
      <c r="EHT268" s="183"/>
      <c r="EHU268" s="183"/>
      <c r="EHV268" s="183"/>
      <c r="EHW268" s="183"/>
      <c r="EHX268" s="183"/>
      <c r="EHY268" s="183"/>
      <c r="EHZ268" s="183"/>
      <c r="EIA268" s="183"/>
      <c r="EIB268" s="183"/>
      <c r="EIC268" s="183"/>
      <c r="EID268" s="183"/>
      <c r="EIE268" s="183"/>
      <c r="EIF268" s="183"/>
      <c r="EIG268" s="183"/>
      <c r="EIH268" s="183"/>
      <c r="EII268" s="183"/>
      <c r="EIJ268" s="183"/>
      <c r="EIK268" s="183"/>
      <c r="EIL268" s="183"/>
      <c r="EIM268" s="183"/>
      <c r="EIN268" s="183"/>
      <c r="EIO268" s="183"/>
      <c r="EIP268" s="183"/>
      <c r="EIQ268" s="183"/>
      <c r="EIR268" s="183"/>
      <c r="EIS268" s="183"/>
      <c r="EIT268" s="183"/>
      <c r="EIU268" s="183"/>
      <c r="EIV268" s="183"/>
      <c r="EIW268" s="183"/>
      <c r="EIX268" s="183"/>
      <c r="EIY268" s="183"/>
      <c r="EIZ268" s="183"/>
      <c r="EJA268" s="183"/>
      <c r="EJB268" s="183"/>
      <c r="EJC268" s="183"/>
      <c r="EJD268" s="183"/>
      <c r="EJE268" s="183"/>
      <c r="EJF268" s="183"/>
      <c r="EJG268" s="183"/>
      <c r="EJH268" s="183"/>
      <c r="EJI268" s="183"/>
      <c r="EJJ268" s="183"/>
      <c r="EJK268" s="183"/>
      <c r="EJL268" s="183"/>
      <c r="EJM268" s="183"/>
      <c r="EJN268" s="183"/>
      <c r="EJO268" s="183"/>
      <c r="EJP268" s="183"/>
      <c r="EJQ268" s="183"/>
      <c r="EJR268" s="183"/>
      <c r="EJS268" s="183"/>
      <c r="EJT268" s="183"/>
      <c r="EJU268" s="183"/>
      <c r="EJV268" s="183"/>
      <c r="EJW268" s="183"/>
      <c r="EJX268" s="183"/>
      <c r="EJY268" s="183"/>
      <c r="EJZ268" s="183"/>
      <c r="EKA268" s="183"/>
      <c r="EKB268" s="183"/>
      <c r="EKC268" s="183"/>
      <c r="EKD268" s="183"/>
      <c r="EKE268" s="183"/>
      <c r="EKF268" s="183"/>
      <c r="EKG268" s="183"/>
      <c r="EKH268" s="183"/>
      <c r="EKI268" s="183"/>
      <c r="EKJ268" s="183"/>
      <c r="EKK268" s="183"/>
      <c r="EKL268" s="183"/>
      <c r="EKM268" s="183"/>
      <c r="EKN268" s="183"/>
      <c r="EKO268" s="183"/>
      <c r="EKP268" s="183"/>
      <c r="EKQ268" s="183"/>
      <c r="EKR268" s="183"/>
      <c r="EKS268" s="183"/>
      <c r="EKT268" s="183"/>
      <c r="EKU268" s="183"/>
      <c r="EKV268" s="183"/>
      <c r="EKW268" s="183"/>
      <c r="EKX268" s="183"/>
      <c r="EKY268" s="183"/>
      <c r="EKZ268" s="183"/>
      <c r="ELA268" s="183"/>
      <c r="ELB268" s="183"/>
      <c r="ELC268" s="183"/>
      <c r="ELD268" s="183"/>
      <c r="ELE268" s="183"/>
      <c r="ELF268" s="183"/>
      <c r="ELG268" s="183"/>
      <c r="ELH268" s="183"/>
      <c r="ELI268" s="183"/>
      <c r="ELJ268" s="183"/>
      <c r="ELK268" s="183"/>
      <c r="ELL268" s="183"/>
      <c r="ELM268" s="183"/>
      <c r="ELN268" s="183"/>
      <c r="ELO268" s="183"/>
      <c r="ELP268" s="183"/>
      <c r="ELQ268" s="183"/>
      <c r="ELR268" s="183"/>
      <c r="ELS268" s="183"/>
      <c r="ELT268" s="183"/>
      <c r="ELU268" s="183"/>
      <c r="ELV268" s="183"/>
      <c r="ELW268" s="183"/>
      <c r="ELX268" s="183"/>
      <c r="ELY268" s="183"/>
      <c r="ELZ268" s="183"/>
      <c r="EMA268" s="183"/>
      <c r="EMB268" s="183"/>
      <c r="EMC268" s="183"/>
      <c r="EMD268" s="183"/>
      <c r="EME268" s="183"/>
      <c r="EMF268" s="183"/>
      <c r="EMG268" s="183"/>
      <c r="EMH268" s="183"/>
      <c r="EMI268" s="183"/>
      <c r="EMJ268" s="183"/>
      <c r="EMK268" s="183"/>
      <c r="EML268" s="183"/>
      <c r="EMM268" s="183"/>
      <c r="EMN268" s="183"/>
      <c r="EMO268" s="183"/>
      <c r="EMP268" s="183"/>
      <c r="EMQ268" s="183"/>
      <c r="EMR268" s="183"/>
      <c r="EMS268" s="183"/>
      <c r="EMT268" s="183"/>
      <c r="EMU268" s="183"/>
      <c r="EMV268" s="183"/>
      <c r="EMW268" s="183"/>
      <c r="EMX268" s="183"/>
      <c r="EMY268" s="183"/>
      <c r="EMZ268" s="183"/>
      <c r="ENA268" s="183"/>
      <c r="ENB268" s="183"/>
      <c r="ENC268" s="183"/>
      <c r="END268" s="183"/>
      <c r="ENE268" s="183"/>
      <c r="ENF268" s="183"/>
      <c r="ENG268" s="183"/>
      <c r="ENH268" s="183"/>
      <c r="ENI268" s="183"/>
      <c r="ENJ268" s="183"/>
      <c r="ENK268" s="183"/>
      <c r="ENL268" s="183"/>
      <c r="ENM268" s="183"/>
      <c r="ENN268" s="183"/>
      <c r="ENO268" s="183"/>
      <c r="ENP268" s="183"/>
      <c r="ENQ268" s="183"/>
      <c r="ENR268" s="183"/>
      <c r="ENS268" s="183"/>
      <c r="ENT268" s="183"/>
      <c r="ENU268" s="183"/>
      <c r="ENV268" s="183"/>
      <c r="ENW268" s="183"/>
      <c r="ENX268" s="183"/>
      <c r="ENY268" s="183"/>
      <c r="ENZ268" s="183"/>
      <c r="EOA268" s="183"/>
      <c r="EOB268" s="183"/>
      <c r="EOC268" s="183"/>
      <c r="EOD268" s="183"/>
      <c r="EOE268" s="183"/>
      <c r="EOF268" s="183"/>
      <c r="EOG268" s="183"/>
      <c r="EOH268" s="183"/>
      <c r="EOI268" s="183"/>
      <c r="EOJ268" s="183"/>
      <c r="EOK268" s="183"/>
      <c r="EOL268" s="183"/>
      <c r="EOM268" s="183"/>
      <c r="EON268" s="183"/>
      <c r="EOO268" s="183"/>
      <c r="EOP268" s="183"/>
      <c r="EOQ268" s="183"/>
      <c r="EOR268" s="183"/>
      <c r="EOS268" s="183"/>
      <c r="EOT268" s="183"/>
      <c r="EOU268" s="183"/>
      <c r="EOV268" s="183"/>
      <c r="EOW268" s="183"/>
      <c r="EOX268" s="183"/>
      <c r="EOY268" s="183"/>
      <c r="EOZ268" s="183"/>
      <c r="EPA268" s="183"/>
      <c r="EPB268" s="183"/>
      <c r="EPC268" s="183"/>
      <c r="EPD268" s="183"/>
      <c r="EPE268" s="183"/>
      <c r="EPF268" s="183"/>
      <c r="EPG268" s="183"/>
      <c r="EPH268" s="183"/>
      <c r="EPI268" s="183"/>
      <c r="EPJ268" s="183"/>
      <c r="EPK268" s="183"/>
      <c r="EPL268" s="183"/>
      <c r="EPM268" s="183"/>
      <c r="EPN268" s="183"/>
      <c r="EPO268" s="183"/>
      <c r="EPP268" s="183"/>
      <c r="EPQ268" s="183"/>
      <c r="EPR268" s="183"/>
      <c r="EPS268" s="183"/>
      <c r="EPT268" s="183"/>
      <c r="EPU268" s="183"/>
      <c r="EPV268" s="183"/>
      <c r="EPW268" s="183"/>
      <c r="EPX268" s="183"/>
      <c r="EPY268" s="183"/>
      <c r="EPZ268" s="183"/>
      <c r="EQA268" s="183"/>
      <c r="EQB268" s="183"/>
      <c r="EQC268" s="183"/>
      <c r="EQD268" s="183"/>
      <c r="EQE268" s="183"/>
      <c r="EQF268" s="183"/>
      <c r="EQG268" s="183"/>
      <c r="EQH268" s="183"/>
      <c r="EQI268" s="183"/>
      <c r="EQJ268" s="183"/>
      <c r="EQK268" s="183"/>
      <c r="EQL268" s="183"/>
      <c r="EQM268" s="183"/>
      <c r="EQN268" s="183"/>
      <c r="EQO268" s="183"/>
      <c r="EQP268" s="183"/>
      <c r="EQQ268" s="183"/>
      <c r="EQR268" s="183"/>
      <c r="EQS268" s="183"/>
      <c r="EQT268" s="183"/>
      <c r="EQU268" s="183"/>
      <c r="EQV268" s="183"/>
      <c r="EQW268" s="183"/>
      <c r="EQX268" s="183"/>
      <c r="EQY268" s="183"/>
      <c r="EQZ268" s="183"/>
      <c r="ERA268" s="183"/>
      <c r="ERB268" s="183"/>
      <c r="ERC268" s="183"/>
      <c r="ERD268" s="183"/>
      <c r="ERE268" s="183"/>
      <c r="ERF268" s="183"/>
      <c r="ERG268" s="183"/>
      <c r="ERH268" s="183"/>
      <c r="ERI268" s="183"/>
      <c r="ERJ268" s="183"/>
      <c r="ERK268" s="183"/>
      <c r="ERL268" s="183"/>
      <c r="ERM268" s="183"/>
      <c r="ERN268" s="183"/>
      <c r="ERO268" s="183"/>
      <c r="ERP268" s="183"/>
      <c r="ERQ268" s="183"/>
      <c r="ERR268" s="183"/>
      <c r="ERS268" s="183"/>
      <c r="ERT268" s="183"/>
      <c r="ERU268" s="183"/>
      <c r="ERV268" s="183"/>
      <c r="ERW268" s="183"/>
      <c r="ERX268" s="183"/>
      <c r="ERY268" s="183"/>
      <c r="ERZ268" s="183"/>
      <c r="ESA268" s="183"/>
      <c r="ESB268" s="183"/>
      <c r="ESC268" s="183"/>
      <c r="ESD268" s="183"/>
      <c r="ESE268" s="183"/>
      <c r="ESF268" s="183"/>
      <c r="ESG268" s="183"/>
      <c r="ESH268" s="183"/>
      <c r="ESI268" s="183"/>
      <c r="ESJ268" s="183"/>
      <c r="ESK268" s="183"/>
      <c r="ESL268" s="183"/>
      <c r="ESM268" s="183"/>
      <c r="ESN268" s="183"/>
      <c r="ESO268" s="183"/>
      <c r="ESP268" s="183"/>
      <c r="ESQ268" s="183"/>
      <c r="ESR268" s="183"/>
      <c r="ESS268" s="183"/>
      <c r="EST268" s="183"/>
      <c r="ESU268" s="183"/>
      <c r="ESV268" s="183"/>
      <c r="ESW268" s="183"/>
      <c r="ESX268" s="183"/>
      <c r="ESY268" s="183"/>
      <c r="ESZ268" s="183"/>
      <c r="ETA268" s="183"/>
      <c r="ETB268" s="183"/>
      <c r="ETC268" s="183"/>
      <c r="ETD268" s="183"/>
      <c r="ETE268" s="183"/>
      <c r="ETF268" s="183"/>
      <c r="ETG268" s="183"/>
      <c r="ETH268" s="183"/>
      <c r="ETI268" s="183"/>
      <c r="ETJ268" s="183"/>
      <c r="ETK268" s="183"/>
      <c r="ETL268" s="183"/>
      <c r="ETM268" s="183"/>
      <c r="ETN268" s="183"/>
      <c r="ETO268" s="183"/>
      <c r="ETP268" s="183"/>
      <c r="ETQ268" s="183"/>
      <c r="ETR268" s="183"/>
      <c r="ETS268" s="183"/>
      <c r="ETT268" s="183"/>
      <c r="ETU268" s="183"/>
      <c r="ETV268" s="183"/>
      <c r="ETW268" s="183"/>
      <c r="ETX268" s="183"/>
      <c r="ETY268" s="183"/>
      <c r="ETZ268" s="183"/>
      <c r="EUA268" s="183"/>
      <c r="EUB268" s="183"/>
      <c r="EUC268" s="183"/>
      <c r="EUD268" s="183"/>
      <c r="EUE268" s="183"/>
      <c r="EUF268" s="183"/>
      <c r="EUG268" s="183"/>
      <c r="EUH268" s="183"/>
      <c r="EUI268" s="183"/>
      <c r="EUJ268" s="183"/>
      <c r="EUK268" s="183"/>
      <c r="EUL268" s="183"/>
      <c r="EUM268" s="183"/>
      <c r="EUN268" s="183"/>
      <c r="EUO268" s="183"/>
      <c r="EUP268" s="183"/>
      <c r="EUQ268" s="183"/>
      <c r="EUR268" s="183"/>
      <c r="EUS268" s="183"/>
      <c r="EUT268" s="183"/>
      <c r="EUU268" s="183"/>
      <c r="EUV268" s="183"/>
      <c r="EUW268" s="183"/>
      <c r="EUX268" s="183"/>
      <c r="EUY268" s="183"/>
      <c r="EUZ268" s="183"/>
      <c r="EVA268" s="183"/>
      <c r="EVB268" s="183"/>
      <c r="EVC268" s="183"/>
      <c r="EVD268" s="183"/>
      <c r="EVE268" s="183"/>
      <c r="EVF268" s="183"/>
      <c r="EVG268" s="183"/>
      <c r="EVH268" s="183"/>
      <c r="EVI268" s="183"/>
      <c r="EVJ268" s="183"/>
      <c r="EVK268" s="183"/>
      <c r="EVL268" s="183"/>
      <c r="EVM268" s="183"/>
      <c r="EVN268" s="183"/>
      <c r="EVO268" s="183"/>
      <c r="EVP268" s="183"/>
      <c r="EVQ268" s="183"/>
      <c r="EVR268" s="183"/>
      <c r="EVS268" s="183"/>
      <c r="EVT268" s="183"/>
      <c r="EVU268" s="183"/>
      <c r="EVV268" s="183"/>
      <c r="EVW268" s="183"/>
      <c r="EVX268" s="183"/>
      <c r="EVY268" s="183"/>
      <c r="EVZ268" s="183"/>
      <c r="EWA268" s="183"/>
      <c r="EWB268" s="183"/>
      <c r="EWC268" s="183"/>
      <c r="EWD268" s="183"/>
      <c r="EWE268" s="183"/>
      <c r="EWF268" s="183"/>
      <c r="EWG268" s="183"/>
      <c r="EWH268" s="183"/>
      <c r="EWI268" s="183"/>
      <c r="EWJ268" s="183"/>
      <c r="EWK268" s="183"/>
      <c r="EWL268" s="183"/>
      <c r="EWM268" s="183"/>
      <c r="EWN268" s="183"/>
      <c r="EWO268" s="183"/>
      <c r="EWP268" s="183"/>
      <c r="EWQ268" s="183"/>
      <c r="EWR268" s="183"/>
      <c r="EWS268" s="183"/>
      <c r="EWT268" s="183"/>
      <c r="EWU268" s="183"/>
      <c r="EWV268" s="183"/>
      <c r="EWW268" s="183"/>
      <c r="EWX268" s="183"/>
      <c r="EWY268" s="183"/>
      <c r="EWZ268" s="183"/>
      <c r="EXA268" s="183"/>
      <c r="EXB268" s="183"/>
      <c r="EXC268" s="183"/>
      <c r="EXD268" s="183"/>
      <c r="EXE268" s="183"/>
      <c r="EXF268" s="183"/>
      <c r="EXG268" s="183"/>
      <c r="EXH268" s="183"/>
      <c r="EXI268" s="183"/>
      <c r="EXJ268" s="183"/>
      <c r="EXK268" s="183"/>
      <c r="EXL268" s="183"/>
      <c r="EXM268" s="183"/>
      <c r="EXN268" s="183"/>
      <c r="EXO268" s="183"/>
      <c r="EXP268" s="183"/>
      <c r="EXQ268" s="183"/>
      <c r="EXR268" s="183"/>
      <c r="EXS268" s="183"/>
      <c r="EXT268" s="183"/>
      <c r="EXU268" s="183"/>
      <c r="EXV268" s="183"/>
      <c r="EXW268" s="183"/>
      <c r="EXX268" s="183"/>
      <c r="EXY268" s="183"/>
      <c r="EXZ268" s="183"/>
      <c r="EYA268" s="183"/>
      <c r="EYB268" s="183"/>
      <c r="EYC268" s="183"/>
      <c r="EYD268" s="183"/>
      <c r="EYE268" s="183"/>
      <c r="EYF268" s="183"/>
      <c r="EYG268" s="183"/>
      <c r="EYH268" s="183"/>
      <c r="EYI268" s="183"/>
      <c r="EYJ268" s="183"/>
      <c r="EYK268" s="183"/>
      <c r="EYL268" s="183"/>
      <c r="EYM268" s="183"/>
      <c r="EYN268" s="183"/>
      <c r="EYO268" s="183"/>
      <c r="EYP268" s="183"/>
      <c r="EYQ268" s="183"/>
      <c r="EYR268" s="183"/>
      <c r="EYS268" s="183"/>
      <c r="EYT268" s="183"/>
      <c r="EYU268" s="183"/>
      <c r="EYV268" s="183"/>
      <c r="EYW268" s="183"/>
      <c r="EYX268" s="183"/>
      <c r="EYY268" s="183"/>
      <c r="EYZ268" s="183"/>
      <c r="EZA268" s="183"/>
      <c r="EZB268" s="183"/>
      <c r="EZC268" s="183"/>
      <c r="EZD268" s="183"/>
      <c r="EZE268" s="183"/>
      <c r="EZF268" s="183"/>
      <c r="EZG268" s="183"/>
      <c r="EZH268" s="183"/>
      <c r="EZI268" s="183"/>
      <c r="EZJ268" s="183"/>
      <c r="EZK268" s="183"/>
      <c r="EZL268" s="183"/>
      <c r="EZM268" s="183"/>
      <c r="EZN268" s="183"/>
      <c r="EZO268" s="183"/>
      <c r="EZP268" s="183"/>
      <c r="EZQ268" s="183"/>
      <c r="EZR268" s="183"/>
      <c r="EZS268" s="183"/>
      <c r="EZT268" s="183"/>
      <c r="EZU268" s="183"/>
      <c r="EZV268" s="183"/>
      <c r="EZW268" s="183"/>
      <c r="EZX268" s="183"/>
      <c r="EZY268" s="183"/>
      <c r="EZZ268" s="183"/>
      <c r="FAA268" s="183"/>
      <c r="FAB268" s="183"/>
      <c r="FAC268" s="183"/>
      <c r="FAD268" s="183"/>
      <c r="FAE268" s="183"/>
      <c r="FAF268" s="183"/>
      <c r="FAG268" s="183"/>
      <c r="FAH268" s="183"/>
      <c r="FAI268" s="183"/>
      <c r="FAJ268" s="183"/>
      <c r="FAK268" s="183"/>
      <c r="FAL268" s="183"/>
      <c r="FAM268" s="183"/>
      <c r="FAN268" s="183"/>
      <c r="FAO268" s="183"/>
      <c r="FAP268" s="183"/>
      <c r="FAQ268" s="183"/>
      <c r="FAR268" s="183"/>
      <c r="FAS268" s="183"/>
      <c r="FAT268" s="183"/>
      <c r="FAU268" s="183"/>
      <c r="FAV268" s="183"/>
      <c r="FAW268" s="183"/>
      <c r="FAX268" s="183"/>
      <c r="FAY268" s="183"/>
      <c r="FAZ268" s="183"/>
      <c r="FBA268" s="183"/>
      <c r="FBB268" s="183"/>
      <c r="FBC268" s="183"/>
      <c r="FBD268" s="183"/>
      <c r="FBE268" s="183"/>
      <c r="FBF268" s="183"/>
      <c r="FBG268" s="183"/>
      <c r="FBH268" s="183"/>
      <c r="FBI268" s="183"/>
      <c r="FBJ268" s="183"/>
      <c r="FBK268" s="183"/>
      <c r="FBL268" s="183"/>
      <c r="FBM268" s="183"/>
      <c r="FBN268" s="183"/>
      <c r="FBO268" s="183"/>
      <c r="FBP268" s="183"/>
      <c r="FBQ268" s="183"/>
      <c r="FBR268" s="183"/>
      <c r="FBS268" s="183"/>
      <c r="FBT268" s="183"/>
      <c r="FBU268" s="183"/>
      <c r="FBV268" s="183"/>
      <c r="FBW268" s="183"/>
      <c r="FBX268" s="183"/>
      <c r="FBY268" s="183"/>
      <c r="FBZ268" s="183"/>
      <c r="FCA268" s="183"/>
      <c r="FCB268" s="183"/>
      <c r="FCC268" s="183"/>
      <c r="FCD268" s="183"/>
      <c r="FCE268" s="183"/>
      <c r="FCF268" s="183"/>
      <c r="FCG268" s="183"/>
      <c r="FCH268" s="183"/>
      <c r="FCI268" s="183"/>
      <c r="FCJ268" s="183"/>
      <c r="FCK268" s="183"/>
      <c r="FCL268" s="183"/>
      <c r="FCM268" s="183"/>
      <c r="FCN268" s="183"/>
      <c r="FCO268" s="183"/>
      <c r="FCP268" s="183"/>
      <c r="FCQ268" s="183"/>
      <c r="FCR268" s="183"/>
      <c r="FCS268" s="183"/>
      <c r="FCT268" s="183"/>
      <c r="FCU268" s="183"/>
      <c r="FCV268" s="183"/>
      <c r="FCW268" s="183"/>
      <c r="FCX268" s="183"/>
      <c r="FCY268" s="183"/>
      <c r="FCZ268" s="183"/>
      <c r="FDA268" s="183"/>
      <c r="FDB268" s="183"/>
      <c r="FDC268" s="183"/>
      <c r="FDD268" s="183"/>
      <c r="FDE268" s="183"/>
      <c r="FDF268" s="183"/>
      <c r="FDG268" s="183"/>
      <c r="FDH268" s="183"/>
      <c r="FDI268" s="183"/>
      <c r="FDJ268" s="183"/>
      <c r="FDK268" s="183"/>
      <c r="FDL268" s="183"/>
      <c r="FDM268" s="183"/>
      <c r="FDN268" s="183"/>
      <c r="FDO268" s="183"/>
      <c r="FDP268" s="183"/>
      <c r="FDQ268" s="183"/>
      <c r="FDR268" s="183"/>
      <c r="FDS268" s="183"/>
      <c r="FDT268" s="183"/>
      <c r="FDU268" s="183"/>
      <c r="FDV268" s="183"/>
      <c r="FDW268" s="183"/>
      <c r="FDX268" s="183"/>
      <c r="FDY268" s="183"/>
      <c r="FDZ268" s="183"/>
      <c r="FEA268" s="183"/>
      <c r="FEB268" s="183"/>
      <c r="FEC268" s="183"/>
      <c r="FED268" s="183"/>
      <c r="FEE268" s="183"/>
      <c r="FEF268" s="183"/>
      <c r="FEG268" s="183"/>
      <c r="FEH268" s="183"/>
      <c r="FEI268" s="183"/>
      <c r="FEJ268" s="183"/>
      <c r="FEK268" s="183"/>
      <c r="FEL268" s="183"/>
      <c r="FEM268" s="183"/>
      <c r="FEN268" s="183"/>
      <c r="FEO268" s="183"/>
      <c r="FEP268" s="183"/>
      <c r="FEQ268" s="183"/>
      <c r="FER268" s="183"/>
      <c r="FES268" s="183"/>
      <c r="FET268" s="183"/>
      <c r="FEU268" s="183"/>
      <c r="FEV268" s="183"/>
      <c r="FEW268" s="183"/>
      <c r="FEX268" s="183"/>
      <c r="FEY268" s="183"/>
      <c r="FEZ268" s="183"/>
      <c r="FFA268" s="183"/>
      <c r="FFB268" s="183"/>
      <c r="FFC268" s="183"/>
      <c r="FFD268" s="183"/>
      <c r="FFE268" s="183"/>
      <c r="FFF268" s="183"/>
      <c r="FFG268" s="183"/>
      <c r="FFH268" s="183"/>
      <c r="FFI268" s="183"/>
      <c r="FFJ268" s="183"/>
      <c r="FFK268" s="183"/>
      <c r="FFL268" s="183"/>
      <c r="FFM268" s="183"/>
      <c r="FFN268" s="183"/>
      <c r="FFO268" s="183"/>
      <c r="FFP268" s="183"/>
      <c r="FFQ268" s="183"/>
      <c r="FFR268" s="183"/>
      <c r="FFS268" s="183"/>
      <c r="FFT268" s="183"/>
      <c r="FFU268" s="183"/>
      <c r="FFV268" s="183"/>
      <c r="FFW268" s="183"/>
      <c r="FFX268" s="183"/>
      <c r="FFY268" s="183"/>
      <c r="FFZ268" s="183"/>
      <c r="FGA268" s="183"/>
      <c r="FGB268" s="183"/>
      <c r="FGC268" s="183"/>
      <c r="FGD268" s="183"/>
      <c r="FGE268" s="183"/>
      <c r="FGF268" s="183"/>
      <c r="FGG268" s="183"/>
      <c r="FGH268" s="183"/>
      <c r="FGI268" s="183"/>
      <c r="FGJ268" s="183"/>
      <c r="FGK268" s="183"/>
      <c r="FGL268" s="183"/>
      <c r="FGM268" s="183"/>
      <c r="FGN268" s="183"/>
      <c r="FGO268" s="183"/>
      <c r="FGP268" s="183"/>
      <c r="FGQ268" s="183"/>
      <c r="FGR268" s="183"/>
      <c r="FGS268" s="183"/>
      <c r="FGT268" s="183"/>
      <c r="FGU268" s="183"/>
      <c r="FGV268" s="183"/>
      <c r="FGW268" s="183"/>
      <c r="FGX268" s="183"/>
      <c r="FGY268" s="183"/>
      <c r="FGZ268" s="183"/>
      <c r="FHA268" s="183"/>
      <c r="FHB268" s="183"/>
      <c r="FHC268" s="183"/>
      <c r="FHD268" s="183"/>
      <c r="FHE268" s="183"/>
      <c r="FHF268" s="183"/>
      <c r="FHG268" s="183"/>
      <c r="FHH268" s="183"/>
      <c r="FHI268" s="183"/>
      <c r="FHJ268" s="183"/>
      <c r="FHK268" s="183"/>
      <c r="FHL268" s="183"/>
      <c r="FHM268" s="183"/>
      <c r="FHN268" s="183"/>
      <c r="FHO268" s="183"/>
      <c r="FHP268" s="183"/>
      <c r="FHQ268" s="183"/>
      <c r="FHR268" s="183"/>
      <c r="FHS268" s="183"/>
      <c r="FHT268" s="183"/>
      <c r="FHU268" s="183"/>
      <c r="FHV268" s="183"/>
      <c r="FHW268" s="183"/>
      <c r="FHX268" s="183"/>
      <c r="FHY268" s="183"/>
      <c r="FHZ268" s="183"/>
      <c r="FIA268" s="183"/>
      <c r="FIB268" s="183"/>
      <c r="FIC268" s="183"/>
      <c r="FID268" s="183"/>
      <c r="FIE268" s="183"/>
      <c r="FIF268" s="183"/>
      <c r="FIG268" s="183"/>
      <c r="FIH268" s="183"/>
      <c r="FII268" s="183"/>
      <c r="FIJ268" s="183"/>
      <c r="FIK268" s="183"/>
      <c r="FIL268" s="183"/>
      <c r="FIM268" s="183"/>
      <c r="FIN268" s="183"/>
      <c r="FIO268" s="183"/>
      <c r="FIP268" s="183"/>
      <c r="FIQ268" s="183"/>
      <c r="FIR268" s="183"/>
      <c r="FIS268" s="183"/>
      <c r="FIT268" s="183"/>
      <c r="FIU268" s="183"/>
      <c r="FIV268" s="183"/>
      <c r="FIW268" s="183"/>
      <c r="FIX268" s="183"/>
      <c r="FIY268" s="183"/>
      <c r="FIZ268" s="183"/>
      <c r="FJA268" s="183"/>
      <c r="FJB268" s="183"/>
      <c r="FJC268" s="183"/>
      <c r="FJD268" s="183"/>
      <c r="FJE268" s="183"/>
      <c r="FJF268" s="183"/>
      <c r="FJG268" s="183"/>
      <c r="FJH268" s="183"/>
      <c r="FJI268" s="183"/>
      <c r="FJJ268" s="183"/>
      <c r="FJK268" s="183"/>
      <c r="FJL268" s="183"/>
      <c r="FJM268" s="183"/>
      <c r="FJN268" s="183"/>
      <c r="FJO268" s="183"/>
      <c r="FJP268" s="183"/>
      <c r="FJQ268" s="183"/>
      <c r="FJR268" s="183"/>
      <c r="FJS268" s="183"/>
      <c r="FJT268" s="183"/>
      <c r="FJU268" s="183"/>
      <c r="FJV268" s="183"/>
      <c r="FJW268" s="183"/>
      <c r="FJX268" s="183"/>
      <c r="FJY268" s="183"/>
      <c r="FJZ268" s="183"/>
      <c r="FKA268" s="183"/>
      <c r="FKB268" s="183"/>
      <c r="FKC268" s="183"/>
      <c r="FKD268" s="183"/>
      <c r="FKE268" s="183"/>
      <c r="FKF268" s="183"/>
      <c r="FKG268" s="183"/>
      <c r="FKH268" s="183"/>
      <c r="FKI268" s="183"/>
      <c r="FKJ268" s="183"/>
      <c r="FKK268" s="183"/>
      <c r="FKL268" s="183"/>
      <c r="FKM268" s="183"/>
      <c r="FKN268" s="183"/>
      <c r="FKO268" s="183"/>
      <c r="FKP268" s="183"/>
      <c r="FKQ268" s="183"/>
      <c r="FKR268" s="183"/>
      <c r="FKS268" s="183"/>
      <c r="FKT268" s="183"/>
      <c r="FKU268" s="183"/>
      <c r="FKV268" s="183"/>
      <c r="FKW268" s="183"/>
      <c r="FKX268" s="183"/>
      <c r="FKY268" s="183"/>
      <c r="FKZ268" s="183"/>
      <c r="FLA268" s="183"/>
      <c r="FLB268" s="183"/>
      <c r="FLC268" s="183"/>
      <c r="FLD268" s="183"/>
      <c r="FLE268" s="183"/>
      <c r="FLF268" s="183"/>
      <c r="FLG268" s="183"/>
      <c r="FLH268" s="183"/>
      <c r="FLI268" s="183"/>
      <c r="FLJ268" s="183"/>
      <c r="FLK268" s="183"/>
      <c r="FLL268" s="183"/>
      <c r="FLM268" s="183"/>
      <c r="FLN268" s="183"/>
      <c r="FLO268" s="183"/>
      <c r="FLP268" s="183"/>
      <c r="FLQ268" s="183"/>
      <c r="FLR268" s="183"/>
      <c r="FLS268" s="183"/>
      <c r="FLT268" s="183"/>
      <c r="FLU268" s="183"/>
      <c r="FLV268" s="183"/>
      <c r="FLW268" s="183"/>
      <c r="FLX268" s="183"/>
      <c r="FLY268" s="183"/>
      <c r="FLZ268" s="183"/>
      <c r="FMA268" s="183"/>
      <c r="FMB268" s="183"/>
      <c r="FMC268" s="183"/>
      <c r="FMD268" s="183"/>
      <c r="FME268" s="183"/>
      <c r="FMF268" s="183"/>
      <c r="FMG268" s="183"/>
      <c r="FMH268" s="183"/>
      <c r="FMI268" s="183"/>
      <c r="FMJ268" s="183"/>
      <c r="FMK268" s="183"/>
      <c r="FML268" s="183"/>
      <c r="FMM268" s="183"/>
      <c r="FMN268" s="183"/>
      <c r="FMO268" s="183"/>
      <c r="FMP268" s="183"/>
      <c r="FMQ268" s="183"/>
      <c r="FMR268" s="183"/>
      <c r="FMS268" s="183"/>
      <c r="FMT268" s="183"/>
      <c r="FMU268" s="183"/>
      <c r="FMV268" s="183"/>
      <c r="FMW268" s="183"/>
      <c r="FMX268" s="183"/>
      <c r="FMY268" s="183"/>
      <c r="FMZ268" s="183"/>
      <c r="FNA268" s="183"/>
      <c r="FNB268" s="183"/>
      <c r="FNC268" s="183"/>
      <c r="FND268" s="183"/>
      <c r="FNE268" s="183"/>
      <c r="FNF268" s="183"/>
      <c r="FNG268" s="183"/>
      <c r="FNH268" s="183"/>
      <c r="FNI268" s="183"/>
      <c r="FNJ268" s="183"/>
      <c r="FNK268" s="183"/>
      <c r="FNL268" s="183"/>
      <c r="FNM268" s="183"/>
      <c r="FNN268" s="183"/>
      <c r="FNO268" s="183"/>
      <c r="FNP268" s="183"/>
      <c r="FNQ268" s="183"/>
      <c r="FNR268" s="183"/>
      <c r="FNS268" s="183"/>
      <c r="FNT268" s="183"/>
      <c r="FNU268" s="183"/>
      <c r="FNV268" s="183"/>
      <c r="FNW268" s="183"/>
      <c r="FNX268" s="183"/>
      <c r="FNY268" s="183"/>
      <c r="FNZ268" s="183"/>
      <c r="FOA268" s="183"/>
      <c r="FOB268" s="183"/>
      <c r="FOC268" s="183"/>
      <c r="FOD268" s="183"/>
      <c r="FOE268" s="183"/>
      <c r="FOF268" s="183"/>
      <c r="FOG268" s="183"/>
      <c r="FOH268" s="183"/>
      <c r="FOI268" s="183"/>
      <c r="FOJ268" s="183"/>
      <c r="FOK268" s="183"/>
      <c r="FOL268" s="183"/>
      <c r="FOM268" s="183"/>
      <c r="FON268" s="183"/>
      <c r="FOO268" s="183"/>
      <c r="FOP268" s="183"/>
      <c r="FOQ268" s="183"/>
      <c r="FOR268" s="183"/>
      <c r="FOS268" s="183"/>
      <c r="FOT268" s="183"/>
      <c r="FOU268" s="183"/>
      <c r="FOV268" s="183"/>
      <c r="FOW268" s="183"/>
      <c r="FOX268" s="183"/>
      <c r="FOY268" s="183"/>
      <c r="FOZ268" s="183"/>
      <c r="FPA268" s="183"/>
      <c r="FPB268" s="183"/>
      <c r="FPC268" s="183"/>
      <c r="FPD268" s="183"/>
      <c r="FPE268" s="183"/>
      <c r="FPF268" s="183"/>
      <c r="FPG268" s="183"/>
      <c r="FPH268" s="183"/>
      <c r="FPI268" s="183"/>
      <c r="FPJ268" s="183"/>
      <c r="FPK268" s="183"/>
      <c r="FPL268" s="183"/>
      <c r="FPM268" s="183"/>
      <c r="FPN268" s="183"/>
      <c r="FPO268" s="183"/>
      <c r="FPP268" s="183"/>
      <c r="FPQ268" s="183"/>
      <c r="FPR268" s="183"/>
      <c r="FPS268" s="183"/>
      <c r="FPT268" s="183"/>
      <c r="FPU268" s="183"/>
      <c r="FPV268" s="183"/>
      <c r="FPW268" s="183"/>
      <c r="FPX268" s="183"/>
      <c r="FPY268" s="183"/>
      <c r="FPZ268" s="183"/>
      <c r="FQA268" s="183"/>
      <c r="FQB268" s="183"/>
      <c r="FQC268" s="183"/>
      <c r="FQD268" s="183"/>
      <c r="FQE268" s="183"/>
      <c r="FQF268" s="183"/>
      <c r="FQG268" s="183"/>
      <c r="FQH268" s="183"/>
      <c r="FQI268" s="183"/>
      <c r="FQJ268" s="183"/>
      <c r="FQK268" s="183"/>
      <c r="FQL268" s="183"/>
      <c r="FQM268" s="183"/>
      <c r="FQN268" s="183"/>
      <c r="FQO268" s="183"/>
      <c r="FQP268" s="183"/>
      <c r="FQQ268" s="183"/>
      <c r="FQR268" s="183"/>
      <c r="FQS268" s="183"/>
      <c r="FQT268" s="183"/>
      <c r="FQU268" s="183"/>
      <c r="FQV268" s="183"/>
      <c r="FQW268" s="183"/>
      <c r="FQX268" s="183"/>
      <c r="FQY268" s="183"/>
      <c r="FQZ268" s="183"/>
      <c r="FRA268" s="183"/>
      <c r="FRB268" s="183"/>
      <c r="FRC268" s="183"/>
      <c r="FRD268" s="183"/>
      <c r="FRE268" s="183"/>
      <c r="FRF268" s="183"/>
      <c r="FRG268" s="183"/>
      <c r="FRH268" s="183"/>
      <c r="FRI268" s="183"/>
      <c r="FRJ268" s="183"/>
      <c r="FRK268" s="183"/>
      <c r="FRL268" s="183"/>
      <c r="FRM268" s="183"/>
      <c r="FRN268" s="183"/>
      <c r="FRO268" s="183"/>
      <c r="FRP268" s="183"/>
      <c r="FRQ268" s="183"/>
      <c r="FRR268" s="183"/>
      <c r="FRS268" s="183"/>
      <c r="FRT268" s="183"/>
      <c r="FRU268" s="183"/>
      <c r="FRV268" s="183"/>
      <c r="FRW268" s="183"/>
      <c r="FRX268" s="183"/>
      <c r="FRY268" s="183"/>
      <c r="FRZ268" s="183"/>
      <c r="FSA268" s="183"/>
      <c r="FSB268" s="183"/>
      <c r="FSC268" s="183"/>
      <c r="FSD268" s="183"/>
      <c r="FSE268" s="183"/>
      <c r="FSF268" s="183"/>
      <c r="FSG268" s="183"/>
      <c r="FSH268" s="183"/>
      <c r="FSI268" s="183"/>
      <c r="FSJ268" s="183"/>
      <c r="FSK268" s="183"/>
      <c r="FSL268" s="183"/>
      <c r="FSM268" s="183"/>
      <c r="FSN268" s="183"/>
      <c r="FSO268" s="183"/>
      <c r="FSP268" s="183"/>
      <c r="FSQ268" s="183"/>
      <c r="FSR268" s="183"/>
      <c r="FSS268" s="183"/>
      <c r="FST268" s="183"/>
      <c r="FSU268" s="183"/>
      <c r="FSV268" s="183"/>
      <c r="FSW268" s="183"/>
      <c r="FSX268" s="183"/>
      <c r="FSY268" s="183"/>
      <c r="FSZ268" s="183"/>
      <c r="FTA268" s="183"/>
      <c r="FTB268" s="183"/>
      <c r="FTC268" s="183"/>
      <c r="FTD268" s="183"/>
      <c r="FTE268" s="183"/>
      <c r="FTF268" s="183"/>
      <c r="FTG268" s="183"/>
      <c r="FTH268" s="183"/>
      <c r="FTI268" s="183"/>
      <c r="FTJ268" s="183"/>
      <c r="FTK268" s="183"/>
      <c r="FTL268" s="183"/>
      <c r="FTM268" s="183"/>
      <c r="FTN268" s="183"/>
      <c r="FTO268" s="183"/>
      <c r="FTP268" s="183"/>
      <c r="FTQ268" s="183"/>
      <c r="FTR268" s="183"/>
      <c r="FTS268" s="183"/>
      <c r="FTT268" s="183"/>
      <c r="FTU268" s="183"/>
      <c r="FTV268" s="183"/>
      <c r="FTW268" s="183"/>
      <c r="FTX268" s="183"/>
      <c r="FTY268" s="183"/>
      <c r="FTZ268" s="183"/>
      <c r="FUA268" s="183"/>
      <c r="FUB268" s="183"/>
      <c r="FUC268" s="183"/>
      <c r="FUD268" s="183"/>
      <c r="FUE268" s="183"/>
      <c r="FUF268" s="183"/>
      <c r="FUG268" s="183"/>
      <c r="FUH268" s="183"/>
      <c r="FUI268" s="183"/>
      <c r="FUJ268" s="183"/>
      <c r="FUK268" s="183"/>
      <c r="FUL268" s="183"/>
      <c r="FUM268" s="183"/>
      <c r="FUN268" s="183"/>
      <c r="FUO268" s="183"/>
      <c r="FUP268" s="183"/>
      <c r="FUQ268" s="183"/>
      <c r="FUR268" s="183"/>
      <c r="FUS268" s="183"/>
      <c r="FUT268" s="183"/>
      <c r="FUU268" s="183"/>
      <c r="FUV268" s="183"/>
      <c r="FUW268" s="183"/>
      <c r="FUX268" s="183"/>
      <c r="FUY268" s="183"/>
      <c r="FUZ268" s="183"/>
      <c r="FVA268" s="183"/>
      <c r="FVB268" s="183"/>
      <c r="FVC268" s="183"/>
      <c r="FVD268" s="183"/>
      <c r="FVE268" s="183"/>
      <c r="FVF268" s="183"/>
      <c r="FVG268" s="183"/>
      <c r="FVH268" s="183"/>
      <c r="FVI268" s="183"/>
      <c r="FVJ268" s="183"/>
      <c r="FVK268" s="183"/>
      <c r="FVL268" s="183"/>
      <c r="FVM268" s="183"/>
      <c r="FVN268" s="183"/>
      <c r="FVO268" s="183"/>
      <c r="FVP268" s="183"/>
      <c r="FVQ268" s="183"/>
      <c r="FVR268" s="183"/>
      <c r="FVS268" s="183"/>
      <c r="FVT268" s="183"/>
      <c r="FVU268" s="183"/>
      <c r="FVV268" s="183"/>
      <c r="FVW268" s="183"/>
      <c r="FVX268" s="183"/>
      <c r="FVY268" s="183"/>
      <c r="FVZ268" s="183"/>
      <c r="FWA268" s="183"/>
      <c r="FWB268" s="183"/>
      <c r="FWC268" s="183"/>
      <c r="FWD268" s="183"/>
      <c r="FWE268" s="183"/>
      <c r="FWF268" s="183"/>
      <c r="FWG268" s="183"/>
      <c r="FWH268" s="183"/>
      <c r="FWI268" s="183"/>
      <c r="FWJ268" s="183"/>
      <c r="FWK268" s="183"/>
      <c r="FWL268" s="183"/>
      <c r="FWM268" s="183"/>
      <c r="FWN268" s="183"/>
      <c r="FWO268" s="183"/>
      <c r="FWP268" s="183"/>
      <c r="FWQ268" s="183"/>
      <c r="FWR268" s="183"/>
      <c r="FWS268" s="183"/>
      <c r="FWT268" s="183"/>
      <c r="FWU268" s="183"/>
      <c r="FWV268" s="183"/>
      <c r="FWW268" s="183"/>
      <c r="FWX268" s="183"/>
      <c r="FWY268" s="183"/>
      <c r="FWZ268" s="183"/>
      <c r="FXA268" s="183"/>
      <c r="FXB268" s="183"/>
      <c r="FXC268" s="183"/>
      <c r="FXD268" s="183"/>
      <c r="FXE268" s="183"/>
      <c r="FXF268" s="183"/>
      <c r="FXG268" s="183"/>
      <c r="FXH268" s="183"/>
      <c r="FXI268" s="183"/>
      <c r="FXJ268" s="183"/>
      <c r="FXK268" s="183"/>
      <c r="FXL268" s="183"/>
      <c r="FXM268" s="183"/>
      <c r="FXN268" s="183"/>
      <c r="FXO268" s="183"/>
      <c r="FXP268" s="183"/>
      <c r="FXQ268" s="183"/>
      <c r="FXR268" s="183"/>
      <c r="FXS268" s="183"/>
      <c r="FXT268" s="183"/>
      <c r="FXU268" s="183"/>
      <c r="FXV268" s="183"/>
      <c r="FXW268" s="183"/>
      <c r="FXX268" s="183"/>
      <c r="FXY268" s="183"/>
      <c r="FXZ268" s="183"/>
      <c r="FYA268" s="183"/>
      <c r="FYB268" s="183"/>
      <c r="FYC268" s="183"/>
      <c r="FYD268" s="183"/>
      <c r="FYE268" s="183"/>
      <c r="FYF268" s="183"/>
      <c r="FYG268" s="183"/>
      <c r="FYH268" s="183"/>
      <c r="FYI268" s="183"/>
      <c r="FYJ268" s="183"/>
      <c r="FYK268" s="183"/>
      <c r="FYL268" s="183"/>
      <c r="FYM268" s="183"/>
      <c r="FYN268" s="183"/>
      <c r="FYO268" s="183"/>
      <c r="FYP268" s="183"/>
      <c r="FYQ268" s="183"/>
      <c r="FYR268" s="183"/>
      <c r="FYS268" s="183"/>
      <c r="FYT268" s="183"/>
      <c r="FYU268" s="183"/>
      <c r="FYV268" s="183"/>
      <c r="FYW268" s="183"/>
      <c r="FYX268" s="183"/>
      <c r="FYY268" s="183"/>
      <c r="FYZ268" s="183"/>
      <c r="FZA268" s="183"/>
      <c r="FZB268" s="183"/>
      <c r="FZC268" s="183"/>
      <c r="FZD268" s="183"/>
      <c r="FZE268" s="183"/>
      <c r="FZF268" s="183"/>
      <c r="FZG268" s="183"/>
      <c r="FZH268" s="183"/>
      <c r="FZI268" s="183"/>
      <c r="FZJ268" s="183"/>
      <c r="FZK268" s="183"/>
      <c r="FZL268" s="183"/>
      <c r="FZM268" s="183"/>
      <c r="FZN268" s="183"/>
      <c r="FZO268" s="183"/>
      <c r="FZP268" s="183"/>
      <c r="FZQ268" s="183"/>
      <c r="FZR268" s="183"/>
      <c r="FZS268" s="183"/>
      <c r="FZT268" s="183"/>
      <c r="FZU268" s="183"/>
      <c r="FZV268" s="183"/>
      <c r="FZW268" s="183"/>
      <c r="FZX268" s="183"/>
      <c r="FZY268" s="183"/>
      <c r="FZZ268" s="183"/>
      <c r="GAA268" s="183"/>
      <c r="GAB268" s="183"/>
      <c r="GAC268" s="183"/>
      <c r="GAD268" s="183"/>
      <c r="GAE268" s="183"/>
      <c r="GAF268" s="183"/>
      <c r="GAG268" s="183"/>
      <c r="GAH268" s="183"/>
      <c r="GAI268" s="183"/>
      <c r="GAJ268" s="183"/>
      <c r="GAK268" s="183"/>
      <c r="GAL268" s="183"/>
      <c r="GAM268" s="183"/>
      <c r="GAN268" s="183"/>
      <c r="GAO268" s="183"/>
      <c r="GAP268" s="183"/>
      <c r="GAQ268" s="183"/>
      <c r="GAR268" s="183"/>
      <c r="GAS268" s="183"/>
      <c r="GAT268" s="183"/>
      <c r="GAU268" s="183"/>
      <c r="GAV268" s="183"/>
      <c r="GAW268" s="183"/>
      <c r="GAX268" s="183"/>
      <c r="GAY268" s="183"/>
      <c r="GAZ268" s="183"/>
      <c r="GBA268" s="183"/>
      <c r="GBB268" s="183"/>
      <c r="GBC268" s="183"/>
      <c r="GBD268" s="183"/>
      <c r="GBE268" s="183"/>
      <c r="GBF268" s="183"/>
      <c r="GBG268" s="183"/>
      <c r="GBH268" s="183"/>
      <c r="GBI268" s="183"/>
      <c r="GBJ268" s="183"/>
      <c r="GBK268" s="183"/>
      <c r="GBL268" s="183"/>
      <c r="GBM268" s="183"/>
      <c r="GBN268" s="183"/>
      <c r="GBO268" s="183"/>
      <c r="GBP268" s="183"/>
      <c r="GBQ268" s="183"/>
      <c r="GBR268" s="183"/>
      <c r="GBS268" s="183"/>
      <c r="GBT268" s="183"/>
      <c r="GBU268" s="183"/>
      <c r="GBV268" s="183"/>
      <c r="GBW268" s="183"/>
      <c r="GBX268" s="183"/>
      <c r="GBY268" s="183"/>
      <c r="GBZ268" s="183"/>
      <c r="GCA268" s="183"/>
      <c r="GCB268" s="183"/>
      <c r="GCC268" s="183"/>
      <c r="GCD268" s="183"/>
      <c r="GCE268" s="183"/>
      <c r="GCF268" s="183"/>
      <c r="GCG268" s="183"/>
      <c r="GCH268" s="183"/>
      <c r="GCI268" s="183"/>
      <c r="GCJ268" s="183"/>
      <c r="GCK268" s="183"/>
      <c r="GCL268" s="183"/>
      <c r="GCM268" s="183"/>
      <c r="GCN268" s="183"/>
      <c r="GCO268" s="183"/>
      <c r="GCP268" s="183"/>
      <c r="GCQ268" s="183"/>
      <c r="GCR268" s="183"/>
      <c r="GCS268" s="183"/>
      <c r="GCT268" s="183"/>
      <c r="GCU268" s="183"/>
      <c r="GCV268" s="183"/>
      <c r="GCW268" s="183"/>
      <c r="GCX268" s="183"/>
      <c r="GCY268" s="183"/>
      <c r="GCZ268" s="183"/>
      <c r="GDA268" s="183"/>
      <c r="GDB268" s="183"/>
      <c r="GDC268" s="183"/>
      <c r="GDD268" s="183"/>
      <c r="GDE268" s="183"/>
      <c r="GDF268" s="183"/>
      <c r="GDG268" s="183"/>
      <c r="GDH268" s="183"/>
      <c r="GDI268" s="183"/>
      <c r="GDJ268" s="183"/>
      <c r="GDK268" s="183"/>
      <c r="GDL268" s="183"/>
      <c r="GDM268" s="183"/>
      <c r="GDN268" s="183"/>
      <c r="GDO268" s="183"/>
      <c r="GDP268" s="183"/>
      <c r="GDQ268" s="183"/>
      <c r="GDR268" s="183"/>
      <c r="GDS268" s="183"/>
      <c r="GDT268" s="183"/>
      <c r="GDU268" s="183"/>
      <c r="GDV268" s="183"/>
      <c r="GDW268" s="183"/>
      <c r="GDX268" s="183"/>
      <c r="GDY268" s="183"/>
      <c r="GDZ268" s="183"/>
      <c r="GEA268" s="183"/>
      <c r="GEB268" s="183"/>
      <c r="GEC268" s="183"/>
      <c r="GED268" s="183"/>
      <c r="GEE268" s="183"/>
      <c r="GEF268" s="183"/>
      <c r="GEG268" s="183"/>
      <c r="GEH268" s="183"/>
      <c r="GEI268" s="183"/>
      <c r="GEJ268" s="183"/>
      <c r="GEK268" s="183"/>
      <c r="GEL268" s="183"/>
      <c r="GEM268" s="183"/>
      <c r="GEN268" s="183"/>
      <c r="GEO268" s="183"/>
      <c r="GEP268" s="183"/>
      <c r="GEQ268" s="183"/>
      <c r="GER268" s="183"/>
      <c r="GES268" s="183"/>
      <c r="GET268" s="183"/>
      <c r="GEU268" s="183"/>
      <c r="GEV268" s="183"/>
      <c r="GEW268" s="183"/>
      <c r="GEX268" s="183"/>
      <c r="GEY268" s="183"/>
      <c r="GEZ268" s="183"/>
      <c r="GFA268" s="183"/>
      <c r="GFB268" s="183"/>
      <c r="GFC268" s="183"/>
      <c r="GFD268" s="183"/>
      <c r="GFE268" s="183"/>
      <c r="GFF268" s="183"/>
      <c r="GFG268" s="183"/>
      <c r="GFH268" s="183"/>
      <c r="GFI268" s="183"/>
      <c r="GFJ268" s="183"/>
      <c r="GFK268" s="183"/>
      <c r="GFL268" s="183"/>
      <c r="GFM268" s="183"/>
      <c r="GFN268" s="183"/>
      <c r="GFO268" s="183"/>
      <c r="GFP268" s="183"/>
      <c r="GFQ268" s="183"/>
      <c r="GFR268" s="183"/>
      <c r="GFS268" s="183"/>
      <c r="GFT268" s="183"/>
      <c r="GFU268" s="183"/>
      <c r="GFV268" s="183"/>
      <c r="GFW268" s="183"/>
      <c r="GFX268" s="183"/>
      <c r="GFY268" s="183"/>
      <c r="GFZ268" s="183"/>
      <c r="GGA268" s="183"/>
      <c r="GGB268" s="183"/>
      <c r="GGC268" s="183"/>
      <c r="GGD268" s="183"/>
      <c r="GGE268" s="183"/>
      <c r="GGF268" s="183"/>
      <c r="GGG268" s="183"/>
      <c r="GGH268" s="183"/>
      <c r="GGI268" s="183"/>
      <c r="GGJ268" s="183"/>
      <c r="GGK268" s="183"/>
      <c r="GGL268" s="183"/>
      <c r="GGM268" s="183"/>
      <c r="GGN268" s="183"/>
      <c r="GGO268" s="183"/>
      <c r="GGP268" s="183"/>
      <c r="GGQ268" s="183"/>
      <c r="GGR268" s="183"/>
      <c r="GGS268" s="183"/>
      <c r="GGT268" s="183"/>
      <c r="GGU268" s="183"/>
      <c r="GGV268" s="183"/>
      <c r="GGW268" s="183"/>
      <c r="GGX268" s="183"/>
      <c r="GGY268" s="183"/>
      <c r="GGZ268" s="183"/>
      <c r="GHA268" s="183"/>
      <c r="GHB268" s="183"/>
      <c r="GHC268" s="183"/>
      <c r="GHD268" s="183"/>
      <c r="GHE268" s="183"/>
      <c r="GHF268" s="183"/>
      <c r="GHG268" s="183"/>
      <c r="GHH268" s="183"/>
      <c r="GHI268" s="183"/>
      <c r="GHJ268" s="183"/>
      <c r="GHK268" s="183"/>
      <c r="GHL268" s="183"/>
      <c r="GHM268" s="183"/>
      <c r="GHN268" s="183"/>
      <c r="GHO268" s="183"/>
      <c r="GHP268" s="183"/>
      <c r="GHQ268" s="183"/>
      <c r="GHR268" s="183"/>
      <c r="GHS268" s="183"/>
      <c r="GHT268" s="183"/>
      <c r="GHU268" s="183"/>
      <c r="GHV268" s="183"/>
      <c r="GHW268" s="183"/>
      <c r="GHX268" s="183"/>
      <c r="GHY268" s="183"/>
      <c r="GHZ268" s="183"/>
      <c r="GIA268" s="183"/>
      <c r="GIB268" s="183"/>
      <c r="GIC268" s="183"/>
      <c r="GID268" s="183"/>
      <c r="GIE268" s="183"/>
      <c r="GIF268" s="183"/>
      <c r="GIG268" s="183"/>
      <c r="GIH268" s="183"/>
      <c r="GII268" s="183"/>
      <c r="GIJ268" s="183"/>
      <c r="GIK268" s="183"/>
      <c r="GIL268" s="183"/>
      <c r="GIM268" s="183"/>
      <c r="GIN268" s="183"/>
      <c r="GIO268" s="183"/>
      <c r="GIP268" s="183"/>
      <c r="GIQ268" s="183"/>
      <c r="GIR268" s="183"/>
      <c r="GIS268" s="183"/>
      <c r="GIT268" s="183"/>
      <c r="GIU268" s="183"/>
      <c r="GIV268" s="183"/>
      <c r="GIW268" s="183"/>
      <c r="GIX268" s="183"/>
      <c r="GIY268" s="183"/>
      <c r="GIZ268" s="183"/>
      <c r="GJA268" s="183"/>
      <c r="GJB268" s="183"/>
      <c r="GJC268" s="183"/>
      <c r="GJD268" s="183"/>
      <c r="GJE268" s="183"/>
      <c r="GJF268" s="183"/>
      <c r="GJG268" s="183"/>
      <c r="GJH268" s="183"/>
      <c r="GJI268" s="183"/>
      <c r="GJJ268" s="183"/>
      <c r="GJK268" s="183"/>
      <c r="GJL268" s="183"/>
      <c r="GJM268" s="183"/>
      <c r="GJN268" s="183"/>
      <c r="GJO268" s="183"/>
      <c r="GJP268" s="183"/>
      <c r="GJQ268" s="183"/>
      <c r="GJR268" s="183"/>
      <c r="GJS268" s="183"/>
      <c r="GJT268" s="183"/>
      <c r="GJU268" s="183"/>
      <c r="GJV268" s="183"/>
      <c r="GJW268" s="183"/>
      <c r="GJX268" s="183"/>
      <c r="GJY268" s="183"/>
      <c r="GJZ268" s="183"/>
      <c r="GKA268" s="183"/>
      <c r="GKB268" s="183"/>
      <c r="GKC268" s="183"/>
      <c r="GKD268" s="183"/>
      <c r="GKE268" s="183"/>
      <c r="GKF268" s="183"/>
      <c r="GKG268" s="183"/>
      <c r="GKH268" s="183"/>
      <c r="GKI268" s="183"/>
      <c r="GKJ268" s="183"/>
      <c r="GKK268" s="183"/>
      <c r="GKL268" s="183"/>
      <c r="GKM268" s="183"/>
      <c r="GKN268" s="183"/>
      <c r="GKO268" s="183"/>
      <c r="GKP268" s="183"/>
      <c r="GKQ268" s="183"/>
      <c r="GKR268" s="183"/>
      <c r="GKS268" s="183"/>
      <c r="GKT268" s="183"/>
      <c r="GKU268" s="183"/>
      <c r="GKV268" s="183"/>
      <c r="GKW268" s="183"/>
      <c r="GKX268" s="183"/>
      <c r="GKY268" s="183"/>
      <c r="GKZ268" s="183"/>
      <c r="GLA268" s="183"/>
      <c r="GLB268" s="183"/>
      <c r="GLC268" s="183"/>
      <c r="GLD268" s="183"/>
      <c r="GLE268" s="183"/>
      <c r="GLF268" s="183"/>
      <c r="GLG268" s="183"/>
      <c r="GLH268" s="183"/>
      <c r="GLI268" s="183"/>
      <c r="GLJ268" s="183"/>
      <c r="GLK268" s="183"/>
      <c r="GLL268" s="183"/>
      <c r="GLM268" s="183"/>
      <c r="GLN268" s="183"/>
      <c r="GLO268" s="183"/>
      <c r="GLP268" s="183"/>
      <c r="GLQ268" s="183"/>
      <c r="GLR268" s="183"/>
      <c r="GLS268" s="183"/>
      <c r="GLT268" s="183"/>
      <c r="GLU268" s="183"/>
      <c r="GLV268" s="183"/>
      <c r="GLW268" s="183"/>
      <c r="GLX268" s="183"/>
      <c r="GLY268" s="183"/>
      <c r="GLZ268" s="183"/>
      <c r="GMA268" s="183"/>
      <c r="GMB268" s="183"/>
      <c r="GMC268" s="183"/>
      <c r="GMD268" s="183"/>
      <c r="GME268" s="183"/>
      <c r="GMF268" s="183"/>
      <c r="GMG268" s="183"/>
      <c r="GMH268" s="183"/>
      <c r="GMI268" s="183"/>
      <c r="GMJ268" s="183"/>
      <c r="GMK268" s="183"/>
      <c r="GML268" s="183"/>
      <c r="GMM268" s="183"/>
      <c r="GMN268" s="183"/>
      <c r="GMO268" s="183"/>
      <c r="GMP268" s="183"/>
      <c r="GMQ268" s="183"/>
      <c r="GMR268" s="183"/>
      <c r="GMS268" s="183"/>
      <c r="GMT268" s="183"/>
      <c r="GMU268" s="183"/>
      <c r="GMV268" s="183"/>
      <c r="GMW268" s="183"/>
      <c r="GMX268" s="183"/>
      <c r="GMY268" s="183"/>
      <c r="GMZ268" s="183"/>
      <c r="GNA268" s="183"/>
      <c r="GNB268" s="183"/>
      <c r="GNC268" s="183"/>
      <c r="GND268" s="183"/>
      <c r="GNE268" s="183"/>
      <c r="GNF268" s="183"/>
      <c r="GNG268" s="183"/>
      <c r="GNH268" s="183"/>
      <c r="GNI268" s="183"/>
      <c r="GNJ268" s="183"/>
      <c r="GNK268" s="183"/>
      <c r="GNL268" s="183"/>
      <c r="GNM268" s="183"/>
      <c r="GNN268" s="183"/>
      <c r="GNO268" s="183"/>
      <c r="GNP268" s="183"/>
      <c r="GNQ268" s="183"/>
      <c r="GNR268" s="183"/>
      <c r="GNS268" s="183"/>
      <c r="GNT268" s="183"/>
      <c r="GNU268" s="183"/>
      <c r="GNV268" s="183"/>
      <c r="GNW268" s="183"/>
      <c r="GNX268" s="183"/>
      <c r="GNY268" s="183"/>
      <c r="GNZ268" s="183"/>
      <c r="GOA268" s="183"/>
      <c r="GOB268" s="183"/>
      <c r="GOC268" s="183"/>
      <c r="GOD268" s="183"/>
      <c r="GOE268" s="183"/>
      <c r="GOF268" s="183"/>
      <c r="GOG268" s="183"/>
      <c r="GOH268" s="183"/>
      <c r="GOI268" s="183"/>
      <c r="GOJ268" s="183"/>
      <c r="GOK268" s="183"/>
      <c r="GOL268" s="183"/>
      <c r="GOM268" s="183"/>
      <c r="GON268" s="183"/>
      <c r="GOO268" s="183"/>
      <c r="GOP268" s="183"/>
      <c r="GOQ268" s="183"/>
      <c r="GOR268" s="183"/>
      <c r="GOS268" s="183"/>
      <c r="GOT268" s="183"/>
      <c r="GOU268" s="183"/>
      <c r="GOV268" s="183"/>
      <c r="GOW268" s="183"/>
      <c r="GOX268" s="183"/>
      <c r="GOY268" s="183"/>
      <c r="GOZ268" s="183"/>
      <c r="GPA268" s="183"/>
      <c r="GPB268" s="183"/>
      <c r="GPC268" s="183"/>
      <c r="GPD268" s="183"/>
      <c r="GPE268" s="183"/>
      <c r="GPF268" s="183"/>
      <c r="GPG268" s="183"/>
      <c r="GPH268" s="183"/>
      <c r="GPI268" s="183"/>
      <c r="GPJ268" s="183"/>
      <c r="GPK268" s="183"/>
      <c r="GPL268" s="183"/>
      <c r="GPM268" s="183"/>
      <c r="GPN268" s="183"/>
      <c r="GPO268" s="183"/>
      <c r="GPP268" s="183"/>
      <c r="GPQ268" s="183"/>
      <c r="GPR268" s="183"/>
      <c r="GPS268" s="183"/>
      <c r="GPT268" s="183"/>
      <c r="GPU268" s="183"/>
      <c r="GPV268" s="183"/>
      <c r="GPW268" s="183"/>
      <c r="GPX268" s="183"/>
      <c r="GPY268" s="183"/>
      <c r="GPZ268" s="183"/>
      <c r="GQA268" s="183"/>
      <c r="GQB268" s="183"/>
      <c r="GQC268" s="183"/>
      <c r="GQD268" s="183"/>
      <c r="GQE268" s="183"/>
      <c r="GQF268" s="183"/>
      <c r="GQG268" s="183"/>
      <c r="GQH268" s="183"/>
      <c r="GQI268" s="183"/>
      <c r="GQJ268" s="183"/>
      <c r="GQK268" s="183"/>
      <c r="GQL268" s="183"/>
      <c r="GQM268" s="183"/>
      <c r="GQN268" s="183"/>
      <c r="GQO268" s="183"/>
      <c r="GQP268" s="183"/>
      <c r="GQQ268" s="183"/>
      <c r="GQR268" s="183"/>
      <c r="GQS268" s="183"/>
      <c r="GQT268" s="183"/>
      <c r="GQU268" s="183"/>
      <c r="GQV268" s="183"/>
      <c r="GQW268" s="183"/>
      <c r="GQX268" s="183"/>
      <c r="GQY268" s="183"/>
      <c r="GQZ268" s="183"/>
      <c r="GRA268" s="183"/>
      <c r="GRB268" s="183"/>
      <c r="GRC268" s="183"/>
      <c r="GRD268" s="183"/>
      <c r="GRE268" s="183"/>
      <c r="GRF268" s="183"/>
      <c r="GRG268" s="183"/>
      <c r="GRH268" s="183"/>
      <c r="GRI268" s="183"/>
      <c r="GRJ268" s="183"/>
      <c r="GRK268" s="183"/>
      <c r="GRL268" s="183"/>
      <c r="GRM268" s="183"/>
      <c r="GRN268" s="183"/>
      <c r="GRO268" s="183"/>
      <c r="GRP268" s="183"/>
      <c r="GRQ268" s="183"/>
      <c r="GRR268" s="183"/>
      <c r="GRS268" s="183"/>
      <c r="GRT268" s="183"/>
      <c r="GRU268" s="183"/>
      <c r="GRV268" s="183"/>
      <c r="GRW268" s="183"/>
      <c r="GRX268" s="183"/>
      <c r="GRY268" s="183"/>
      <c r="GRZ268" s="183"/>
      <c r="GSA268" s="183"/>
      <c r="GSB268" s="183"/>
      <c r="GSC268" s="183"/>
      <c r="GSD268" s="183"/>
      <c r="GSE268" s="183"/>
      <c r="GSF268" s="183"/>
      <c r="GSG268" s="183"/>
      <c r="GSH268" s="183"/>
      <c r="GSI268" s="183"/>
      <c r="GSJ268" s="183"/>
      <c r="GSK268" s="183"/>
      <c r="GSL268" s="183"/>
      <c r="GSM268" s="183"/>
      <c r="GSN268" s="183"/>
      <c r="GSO268" s="183"/>
      <c r="GSP268" s="183"/>
      <c r="GSQ268" s="183"/>
      <c r="GSR268" s="183"/>
      <c r="GSS268" s="183"/>
      <c r="GST268" s="183"/>
      <c r="GSU268" s="183"/>
      <c r="GSV268" s="183"/>
      <c r="GSW268" s="183"/>
      <c r="GSX268" s="183"/>
      <c r="GSY268" s="183"/>
      <c r="GSZ268" s="183"/>
      <c r="GTA268" s="183"/>
      <c r="GTB268" s="183"/>
      <c r="GTC268" s="183"/>
      <c r="GTD268" s="183"/>
      <c r="GTE268" s="183"/>
      <c r="GTF268" s="183"/>
      <c r="GTG268" s="183"/>
      <c r="GTH268" s="183"/>
      <c r="GTI268" s="183"/>
      <c r="GTJ268" s="183"/>
      <c r="GTK268" s="183"/>
      <c r="GTL268" s="183"/>
      <c r="GTM268" s="183"/>
      <c r="GTN268" s="183"/>
      <c r="GTO268" s="183"/>
      <c r="GTP268" s="183"/>
      <c r="GTQ268" s="183"/>
      <c r="GTR268" s="183"/>
      <c r="GTS268" s="183"/>
      <c r="GTT268" s="183"/>
      <c r="GTU268" s="183"/>
      <c r="GTV268" s="183"/>
      <c r="GTW268" s="183"/>
      <c r="GTX268" s="183"/>
      <c r="GTY268" s="183"/>
      <c r="GTZ268" s="183"/>
      <c r="GUA268" s="183"/>
      <c r="GUB268" s="183"/>
      <c r="GUC268" s="183"/>
      <c r="GUD268" s="183"/>
      <c r="GUE268" s="183"/>
      <c r="GUF268" s="183"/>
      <c r="GUG268" s="183"/>
      <c r="GUH268" s="183"/>
      <c r="GUI268" s="183"/>
      <c r="GUJ268" s="183"/>
      <c r="GUK268" s="183"/>
      <c r="GUL268" s="183"/>
      <c r="GUM268" s="183"/>
      <c r="GUN268" s="183"/>
      <c r="GUO268" s="183"/>
      <c r="GUP268" s="183"/>
      <c r="GUQ268" s="183"/>
      <c r="GUR268" s="183"/>
      <c r="GUS268" s="183"/>
      <c r="GUT268" s="183"/>
      <c r="GUU268" s="183"/>
      <c r="GUV268" s="183"/>
      <c r="GUW268" s="183"/>
      <c r="GUX268" s="183"/>
      <c r="GUY268" s="183"/>
      <c r="GUZ268" s="183"/>
      <c r="GVA268" s="183"/>
      <c r="GVB268" s="183"/>
      <c r="GVC268" s="183"/>
      <c r="GVD268" s="183"/>
      <c r="GVE268" s="183"/>
      <c r="GVF268" s="183"/>
      <c r="GVG268" s="183"/>
      <c r="GVH268" s="183"/>
      <c r="GVI268" s="183"/>
      <c r="GVJ268" s="183"/>
      <c r="GVK268" s="183"/>
      <c r="GVL268" s="183"/>
      <c r="GVM268" s="183"/>
      <c r="GVN268" s="183"/>
      <c r="GVO268" s="183"/>
      <c r="GVP268" s="183"/>
      <c r="GVQ268" s="183"/>
      <c r="GVR268" s="183"/>
      <c r="GVS268" s="183"/>
      <c r="GVT268" s="183"/>
      <c r="GVU268" s="183"/>
      <c r="GVV268" s="183"/>
      <c r="GVW268" s="183"/>
      <c r="GVX268" s="183"/>
      <c r="GVY268" s="183"/>
      <c r="GVZ268" s="183"/>
      <c r="GWA268" s="183"/>
      <c r="GWB268" s="183"/>
      <c r="GWC268" s="183"/>
      <c r="GWD268" s="183"/>
      <c r="GWE268" s="183"/>
      <c r="GWF268" s="183"/>
      <c r="GWG268" s="183"/>
      <c r="GWH268" s="183"/>
      <c r="GWI268" s="183"/>
      <c r="GWJ268" s="183"/>
      <c r="GWK268" s="183"/>
      <c r="GWL268" s="183"/>
      <c r="GWM268" s="183"/>
      <c r="GWN268" s="183"/>
      <c r="GWO268" s="183"/>
      <c r="GWP268" s="183"/>
      <c r="GWQ268" s="183"/>
      <c r="GWR268" s="183"/>
      <c r="GWS268" s="183"/>
      <c r="GWT268" s="183"/>
      <c r="GWU268" s="183"/>
      <c r="GWV268" s="183"/>
      <c r="GWW268" s="183"/>
      <c r="GWX268" s="183"/>
      <c r="GWY268" s="183"/>
      <c r="GWZ268" s="183"/>
      <c r="GXA268" s="183"/>
      <c r="GXB268" s="183"/>
      <c r="GXC268" s="183"/>
      <c r="GXD268" s="183"/>
      <c r="GXE268" s="183"/>
      <c r="GXF268" s="183"/>
      <c r="GXG268" s="183"/>
      <c r="GXH268" s="183"/>
      <c r="GXI268" s="183"/>
      <c r="GXJ268" s="183"/>
      <c r="GXK268" s="183"/>
      <c r="GXL268" s="183"/>
      <c r="GXM268" s="183"/>
      <c r="GXN268" s="183"/>
      <c r="GXO268" s="183"/>
      <c r="GXP268" s="183"/>
      <c r="GXQ268" s="183"/>
      <c r="GXR268" s="183"/>
      <c r="GXS268" s="183"/>
      <c r="GXT268" s="183"/>
      <c r="GXU268" s="183"/>
      <c r="GXV268" s="183"/>
      <c r="GXW268" s="183"/>
      <c r="GXX268" s="183"/>
      <c r="GXY268" s="183"/>
      <c r="GXZ268" s="183"/>
      <c r="GYA268" s="183"/>
      <c r="GYB268" s="183"/>
      <c r="GYC268" s="183"/>
      <c r="GYD268" s="183"/>
      <c r="GYE268" s="183"/>
      <c r="GYF268" s="183"/>
      <c r="GYG268" s="183"/>
      <c r="GYH268" s="183"/>
      <c r="GYI268" s="183"/>
      <c r="GYJ268" s="183"/>
      <c r="GYK268" s="183"/>
      <c r="GYL268" s="183"/>
      <c r="GYM268" s="183"/>
      <c r="GYN268" s="183"/>
      <c r="GYO268" s="183"/>
      <c r="GYP268" s="183"/>
      <c r="GYQ268" s="183"/>
      <c r="GYR268" s="183"/>
      <c r="GYS268" s="183"/>
      <c r="GYT268" s="183"/>
      <c r="GYU268" s="183"/>
      <c r="GYV268" s="183"/>
      <c r="GYW268" s="183"/>
      <c r="GYX268" s="183"/>
      <c r="GYY268" s="183"/>
      <c r="GYZ268" s="183"/>
      <c r="GZA268" s="183"/>
      <c r="GZB268" s="183"/>
      <c r="GZC268" s="183"/>
      <c r="GZD268" s="183"/>
      <c r="GZE268" s="183"/>
      <c r="GZF268" s="183"/>
      <c r="GZG268" s="183"/>
      <c r="GZH268" s="183"/>
      <c r="GZI268" s="183"/>
      <c r="GZJ268" s="183"/>
      <c r="GZK268" s="183"/>
      <c r="GZL268" s="183"/>
      <c r="GZM268" s="183"/>
      <c r="GZN268" s="183"/>
      <c r="GZO268" s="183"/>
      <c r="GZP268" s="183"/>
      <c r="GZQ268" s="183"/>
      <c r="GZR268" s="183"/>
      <c r="GZS268" s="183"/>
      <c r="GZT268" s="183"/>
      <c r="GZU268" s="183"/>
      <c r="GZV268" s="183"/>
      <c r="GZW268" s="183"/>
      <c r="GZX268" s="183"/>
      <c r="GZY268" s="183"/>
      <c r="GZZ268" s="183"/>
      <c r="HAA268" s="183"/>
      <c r="HAB268" s="183"/>
      <c r="HAC268" s="183"/>
      <c r="HAD268" s="183"/>
      <c r="HAE268" s="183"/>
      <c r="HAF268" s="183"/>
      <c r="HAG268" s="183"/>
      <c r="HAH268" s="183"/>
      <c r="HAI268" s="183"/>
      <c r="HAJ268" s="183"/>
      <c r="HAK268" s="183"/>
      <c r="HAL268" s="183"/>
      <c r="HAM268" s="183"/>
      <c r="HAN268" s="183"/>
      <c r="HAO268" s="183"/>
      <c r="HAP268" s="183"/>
      <c r="HAQ268" s="183"/>
      <c r="HAR268" s="183"/>
      <c r="HAS268" s="183"/>
      <c r="HAT268" s="183"/>
      <c r="HAU268" s="183"/>
      <c r="HAV268" s="183"/>
      <c r="HAW268" s="183"/>
      <c r="HAX268" s="183"/>
      <c r="HAY268" s="183"/>
      <c r="HAZ268" s="183"/>
      <c r="HBA268" s="183"/>
      <c r="HBB268" s="183"/>
      <c r="HBC268" s="183"/>
      <c r="HBD268" s="183"/>
      <c r="HBE268" s="183"/>
      <c r="HBF268" s="183"/>
      <c r="HBG268" s="183"/>
      <c r="HBH268" s="183"/>
      <c r="HBI268" s="183"/>
      <c r="HBJ268" s="183"/>
      <c r="HBK268" s="183"/>
      <c r="HBL268" s="183"/>
      <c r="HBM268" s="183"/>
      <c r="HBN268" s="183"/>
      <c r="HBO268" s="183"/>
      <c r="HBP268" s="183"/>
      <c r="HBQ268" s="183"/>
      <c r="HBR268" s="183"/>
      <c r="HBS268" s="183"/>
      <c r="HBT268" s="183"/>
      <c r="HBU268" s="183"/>
      <c r="HBV268" s="183"/>
      <c r="HBW268" s="183"/>
      <c r="HBX268" s="183"/>
      <c r="HBY268" s="183"/>
      <c r="HBZ268" s="183"/>
      <c r="HCA268" s="183"/>
      <c r="HCB268" s="183"/>
      <c r="HCC268" s="183"/>
      <c r="HCD268" s="183"/>
      <c r="HCE268" s="183"/>
      <c r="HCF268" s="183"/>
      <c r="HCG268" s="183"/>
      <c r="HCH268" s="183"/>
      <c r="HCI268" s="183"/>
      <c r="HCJ268" s="183"/>
      <c r="HCK268" s="183"/>
      <c r="HCL268" s="183"/>
      <c r="HCM268" s="183"/>
      <c r="HCN268" s="183"/>
      <c r="HCO268" s="183"/>
      <c r="HCP268" s="183"/>
      <c r="HCQ268" s="183"/>
      <c r="HCR268" s="183"/>
      <c r="HCS268" s="183"/>
      <c r="HCT268" s="183"/>
      <c r="HCU268" s="183"/>
      <c r="HCV268" s="183"/>
      <c r="HCW268" s="183"/>
      <c r="HCX268" s="183"/>
      <c r="HCY268" s="183"/>
      <c r="HCZ268" s="183"/>
      <c r="HDA268" s="183"/>
      <c r="HDB268" s="183"/>
      <c r="HDC268" s="183"/>
      <c r="HDD268" s="183"/>
      <c r="HDE268" s="183"/>
      <c r="HDF268" s="183"/>
      <c r="HDG268" s="183"/>
      <c r="HDH268" s="183"/>
      <c r="HDI268" s="183"/>
      <c r="HDJ268" s="183"/>
      <c r="HDK268" s="183"/>
      <c r="HDL268" s="183"/>
      <c r="HDM268" s="183"/>
      <c r="HDN268" s="183"/>
      <c r="HDO268" s="183"/>
      <c r="HDP268" s="183"/>
      <c r="HDQ268" s="183"/>
      <c r="HDR268" s="183"/>
      <c r="HDS268" s="183"/>
      <c r="HDT268" s="183"/>
      <c r="HDU268" s="183"/>
      <c r="HDV268" s="183"/>
      <c r="HDW268" s="183"/>
      <c r="HDX268" s="183"/>
      <c r="HDY268" s="183"/>
      <c r="HDZ268" s="183"/>
      <c r="HEA268" s="183"/>
      <c r="HEB268" s="183"/>
      <c r="HEC268" s="183"/>
      <c r="HED268" s="183"/>
      <c r="HEE268" s="183"/>
      <c r="HEF268" s="183"/>
      <c r="HEG268" s="183"/>
      <c r="HEH268" s="183"/>
      <c r="HEI268" s="183"/>
      <c r="HEJ268" s="183"/>
      <c r="HEK268" s="183"/>
      <c r="HEL268" s="183"/>
      <c r="HEM268" s="183"/>
      <c r="HEN268" s="183"/>
      <c r="HEO268" s="183"/>
      <c r="HEP268" s="183"/>
      <c r="HEQ268" s="183"/>
      <c r="HER268" s="183"/>
      <c r="HES268" s="183"/>
      <c r="HET268" s="183"/>
      <c r="HEU268" s="183"/>
      <c r="HEV268" s="183"/>
      <c r="HEW268" s="183"/>
      <c r="HEX268" s="183"/>
      <c r="HEY268" s="183"/>
      <c r="HEZ268" s="183"/>
      <c r="HFA268" s="183"/>
      <c r="HFB268" s="183"/>
      <c r="HFC268" s="183"/>
      <c r="HFD268" s="183"/>
      <c r="HFE268" s="183"/>
      <c r="HFF268" s="183"/>
      <c r="HFG268" s="183"/>
      <c r="HFH268" s="183"/>
      <c r="HFI268" s="183"/>
      <c r="HFJ268" s="183"/>
      <c r="HFK268" s="183"/>
      <c r="HFL268" s="183"/>
      <c r="HFM268" s="183"/>
      <c r="HFN268" s="183"/>
      <c r="HFO268" s="183"/>
      <c r="HFP268" s="183"/>
      <c r="HFQ268" s="183"/>
      <c r="HFR268" s="183"/>
      <c r="HFS268" s="183"/>
      <c r="HFT268" s="183"/>
      <c r="HFU268" s="183"/>
      <c r="HFV268" s="183"/>
      <c r="HFW268" s="183"/>
      <c r="HFX268" s="183"/>
      <c r="HFY268" s="183"/>
      <c r="HFZ268" s="183"/>
      <c r="HGA268" s="183"/>
      <c r="HGB268" s="183"/>
      <c r="HGC268" s="183"/>
      <c r="HGD268" s="183"/>
      <c r="HGE268" s="183"/>
      <c r="HGF268" s="183"/>
      <c r="HGG268" s="183"/>
      <c r="HGH268" s="183"/>
      <c r="HGI268" s="183"/>
      <c r="HGJ268" s="183"/>
      <c r="HGK268" s="183"/>
      <c r="HGL268" s="183"/>
      <c r="HGM268" s="183"/>
      <c r="HGN268" s="183"/>
      <c r="HGO268" s="183"/>
      <c r="HGP268" s="183"/>
      <c r="HGQ268" s="183"/>
      <c r="HGR268" s="183"/>
      <c r="HGS268" s="183"/>
      <c r="HGT268" s="183"/>
      <c r="HGU268" s="183"/>
      <c r="HGV268" s="183"/>
      <c r="HGW268" s="183"/>
      <c r="HGX268" s="183"/>
      <c r="HGY268" s="183"/>
      <c r="HGZ268" s="183"/>
      <c r="HHA268" s="183"/>
      <c r="HHB268" s="183"/>
      <c r="HHC268" s="183"/>
      <c r="HHD268" s="183"/>
      <c r="HHE268" s="183"/>
      <c r="HHF268" s="183"/>
      <c r="HHG268" s="183"/>
      <c r="HHH268" s="183"/>
      <c r="HHI268" s="183"/>
      <c r="HHJ268" s="183"/>
      <c r="HHK268" s="183"/>
      <c r="HHL268" s="183"/>
      <c r="HHM268" s="183"/>
      <c r="HHN268" s="183"/>
      <c r="HHO268" s="183"/>
      <c r="HHP268" s="183"/>
      <c r="HHQ268" s="183"/>
      <c r="HHR268" s="183"/>
      <c r="HHS268" s="183"/>
      <c r="HHT268" s="183"/>
      <c r="HHU268" s="183"/>
      <c r="HHV268" s="183"/>
      <c r="HHW268" s="183"/>
      <c r="HHX268" s="183"/>
      <c r="HHY268" s="183"/>
      <c r="HHZ268" s="183"/>
      <c r="HIA268" s="183"/>
      <c r="HIB268" s="183"/>
      <c r="HIC268" s="183"/>
      <c r="HID268" s="183"/>
      <c r="HIE268" s="183"/>
      <c r="HIF268" s="183"/>
      <c r="HIG268" s="183"/>
      <c r="HIH268" s="183"/>
      <c r="HII268" s="183"/>
      <c r="HIJ268" s="183"/>
      <c r="HIK268" s="183"/>
      <c r="HIL268" s="183"/>
      <c r="HIM268" s="183"/>
      <c r="HIN268" s="183"/>
      <c r="HIO268" s="183"/>
      <c r="HIP268" s="183"/>
      <c r="HIQ268" s="183"/>
      <c r="HIR268" s="183"/>
      <c r="HIS268" s="183"/>
      <c r="HIT268" s="183"/>
      <c r="HIU268" s="183"/>
      <c r="HIV268" s="183"/>
      <c r="HIW268" s="183"/>
      <c r="HIX268" s="183"/>
      <c r="HIY268" s="183"/>
      <c r="HIZ268" s="183"/>
      <c r="HJA268" s="183"/>
      <c r="HJB268" s="183"/>
      <c r="HJC268" s="183"/>
      <c r="HJD268" s="183"/>
      <c r="HJE268" s="183"/>
      <c r="HJF268" s="183"/>
      <c r="HJG268" s="183"/>
      <c r="HJH268" s="183"/>
      <c r="HJI268" s="183"/>
      <c r="HJJ268" s="183"/>
      <c r="HJK268" s="183"/>
      <c r="HJL268" s="183"/>
      <c r="HJM268" s="183"/>
      <c r="HJN268" s="183"/>
      <c r="HJO268" s="183"/>
      <c r="HJP268" s="183"/>
      <c r="HJQ268" s="183"/>
      <c r="HJR268" s="183"/>
      <c r="HJS268" s="183"/>
      <c r="HJT268" s="183"/>
      <c r="HJU268" s="183"/>
      <c r="HJV268" s="183"/>
      <c r="HJW268" s="183"/>
      <c r="HJX268" s="183"/>
      <c r="HJY268" s="183"/>
      <c r="HJZ268" s="183"/>
      <c r="HKA268" s="183"/>
      <c r="HKB268" s="183"/>
      <c r="HKC268" s="183"/>
      <c r="HKD268" s="183"/>
      <c r="HKE268" s="183"/>
      <c r="HKF268" s="183"/>
      <c r="HKG268" s="183"/>
      <c r="HKH268" s="183"/>
      <c r="HKI268" s="183"/>
      <c r="HKJ268" s="183"/>
      <c r="HKK268" s="183"/>
      <c r="HKL268" s="183"/>
      <c r="HKM268" s="183"/>
      <c r="HKN268" s="183"/>
      <c r="HKO268" s="183"/>
      <c r="HKP268" s="183"/>
      <c r="HKQ268" s="183"/>
      <c r="HKR268" s="183"/>
      <c r="HKS268" s="183"/>
      <c r="HKT268" s="183"/>
      <c r="HKU268" s="183"/>
      <c r="HKV268" s="183"/>
      <c r="HKW268" s="183"/>
      <c r="HKX268" s="183"/>
      <c r="HKY268" s="183"/>
      <c r="HKZ268" s="183"/>
      <c r="HLA268" s="183"/>
      <c r="HLB268" s="183"/>
      <c r="HLC268" s="183"/>
      <c r="HLD268" s="183"/>
      <c r="HLE268" s="183"/>
      <c r="HLF268" s="183"/>
      <c r="HLG268" s="183"/>
      <c r="HLH268" s="183"/>
      <c r="HLI268" s="183"/>
      <c r="HLJ268" s="183"/>
      <c r="HLK268" s="183"/>
      <c r="HLL268" s="183"/>
      <c r="HLM268" s="183"/>
      <c r="HLN268" s="183"/>
      <c r="HLO268" s="183"/>
      <c r="HLP268" s="183"/>
      <c r="HLQ268" s="183"/>
      <c r="HLR268" s="183"/>
      <c r="HLS268" s="183"/>
      <c r="HLT268" s="183"/>
      <c r="HLU268" s="183"/>
      <c r="HLV268" s="183"/>
      <c r="HLW268" s="183"/>
      <c r="HLX268" s="183"/>
      <c r="HLY268" s="183"/>
      <c r="HLZ268" s="183"/>
      <c r="HMA268" s="183"/>
      <c r="HMB268" s="183"/>
      <c r="HMC268" s="183"/>
      <c r="HMD268" s="183"/>
      <c r="HME268" s="183"/>
      <c r="HMF268" s="183"/>
      <c r="HMG268" s="183"/>
      <c r="HMH268" s="183"/>
      <c r="HMI268" s="183"/>
      <c r="HMJ268" s="183"/>
      <c r="HMK268" s="183"/>
      <c r="HML268" s="183"/>
      <c r="HMM268" s="183"/>
      <c r="HMN268" s="183"/>
      <c r="HMO268" s="183"/>
      <c r="HMP268" s="183"/>
      <c r="HMQ268" s="183"/>
      <c r="HMR268" s="183"/>
      <c r="HMS268" s="183"/>
      <c r="HMT268" s="183"/>
      <c r="HMU268" s="183"/>
      <c r="HMV268" s="183"/>
      <c r="HMW268" s="183"/>
      <c r="HMX268" s="183"/>
      <c r="HMY268" s="183"/>
      <c r="HMZ268" s="183"/>
      <c r="HNA268" s="183"/>
      <c r="HNB268" s="183"/>
      <c r="HNC268" s="183"/>
      <c r="HND268" s="183"/>
      <c r="HNE268" s="183"/>
      <c r="HNF268" s="183"/>
      <c r="HNG268" s="183"/>
      <c r="HNH268" s="183"/>
      <c r="HNI268" s="183"/>
      <c r="HNJ268" s="183"/>
      <c r="HNK268" s="183"/>
      <c r="HNL268" s="183"/>
      <c r="HNM268" s="183"/>
      <c r="HNN268" s="183"/>
      <c r="HNO268" s="183"/>
      <c r="HNP268" s="183"/>
      <c r="HNQ268" s="183"/>
      <c r="HNR268" s="183"/>
      <c r="HNS268" s="183"/>
      <c r="HNT268" s="183"/>
      <c r="HNU268" s="183"/>
      <c r="HNV268" s="183"/>
      <c r="HNW268" s="183"/>
      <c r="HNX268" s="183"/>
      <c r="HNY268" s="183"/>
      <c r="HNZ268" s="183"/>
      <c r="HOA268" s="183"/>
      <c r="HOB268" s="183"/>
      <c r="HOC268" s="183"/>
      <c r="HOD268" s="183"/>
      <c r="HOE268" s="183"/>
      <c r="HOF268" s="183"/>
      <c r="HOG268" s="183"/>
      <c r="HOH268" s="183"/>
      <c r="HOI268" s="183"/>
      <c r="HOJ268" s="183"/>
      <c r="HOK268" s="183"/>
      <c r="HOL268" s="183"/>
      <c r="HOM268" s="183"/>
      <c r="HON268" s="183"/>
      <c r="HOO268" s="183"/>
      <c r="HOP268" s="183"/>
      <c r="HOQ268" s="183"/>
      <c r="HOR268" s="183"/>
      <c r="HOS268" s="183"/>
      <c r="HOT268" s="183"/>
      <c r="HOU268" s="183"/>
      <c r="HOV268" s="183"/>
      <c r="HOW268" s="183"/>
      <c r="HOX268" s="183"/>
      <c r="HOY268" s="183"/>
      <c r="HOZ268" s="183"/>
      <c r="HPA268" s="183"/>
      <c r="HPB268" s="183"/>
      <c r="HPC268" s="183"/>
      <c r="HPD268" s="183"/>
      <c r="HPE268" s="183"/>
      <c r="HPF268" s="183"/>
      <c r="HPG268" s="183"/>
      <c r="HPH268" s="183"/>
      <c r="HPI268" s="183"/>
      <c r="HPJ268" s="183"/>
      <c r="HPK268" s="183"/>
      <c r="HPL268" s="183"/>
      <c r="HPM268" s="183"/>
      <c r="HPN268" s="183"/>
      <c r="HPO268" s="183"/>
      <c r="HPP268" s="183"/>
      <c r="HPQ268" s="183"/>
      <c r="HPR268" s="183"/>
      <c r="HPS268" s="183"/>
      <c r="HPT268" s="183"/>
      <c r="HPU268" s="183"/>
      <c r="HPV268" s="183"/>
      <c r="HPW268" s="183"/>
      <c r="HPX268" s="183"/>
      <c r="HPY268" s="183"/>
      <c r="HPZ268" s="183"/>
      <c r="HQA268" s="183"/>
      <c r="HQB268" s="183"/>
      <c r="HQC268" s="183"/>
      <c r="HQD268" s="183"/>
      <c r="HQE268" s="183"/>
      <c r="HQF268" s="183"/>
      <c r="HQG268" s="183"/>
      <c r="HQH268" s="183"/>
      <c r="HQI268" s="183"/>
      <c r="HQJ268" s="183"/>
      <c r="HQK268" s="183"/>
      <c r="HQL268" s="183"/>
      <c r="HQM268" s="183"/>
      <c r="HQN268" s="183"/>
      <c r="HQO268" s="183"/>
      <c r="HQP268" s="183"/>
      <c r="HQQ268" s="183"/>
      <c r="HQR268" s="183"/>
      <c r="HQS268" s="183"/>
      <c r="HQT268" s="183"/>
      <c r="HQU268" s="183"/>
      <c r="HQV268" s="183"/>
      <c r="HQW268" s="183"/>
      <c r="HQX268" s="183"/>
      <c r="HQY268" s="183"/>
      <c r="HQZ268" s="183"/>
      <c r="HRA268" s="183"/>
      <c r="HRB268" s="183"/>
      <c r="HRC268" s="183"/>
      <c r="HRD268" s="183"/>
      <c r="HRE268" s="183"/>
      <c r="HRF268" s="183"/>
      <c r="HRG268" s="183"/>
      <c r="HRH268" s="183"/>
      <c r="HRI268" s="183"/>
      <c r="HRJ268" s="183"/>
      <c r="HRK268" s="183"/>
      <c r="HRL268" s="183"/>
      <c r="HRM268" s="183"/>
      <c r="HRN268" s="183"/>
      <c r="HRO268" s="183"/>
      <c r="HRP268" s="183"/>
      <c r="HRQ268" s="183"/>
      <c r="HRR268" s="183"/>
      <c r="HRS268" s="183"/>
      <c r="HRT268" s="183"/>
      <c r="HRU268" s="183"/>
      <c r="HRV268" s="183"/>
      <c r="HRW268" s="183"/>
      <c r="HRX268" s="183"/>
      <c r="HRY268" s="183"/>
      <c r="HRZ268" s="183"/>
      <c r="HSA268" s="183"/>
      <c r="HSB268" s="183"/>
      <c r="HSC268" s="183"/>
      <c r="HSD268" s="183"/>
      <c r="HSE268" s="183"/>
      <c r="HSF268" s="183"/>
      <c r="HSG268" s="183"/>
      <c r="HSH268" s="183"/>
      <c r="HSI268" s="183"/>
      <c r="HSJ268" s="183"/>
      <c r="HSK268" s="183"/>
      <c r="HSL268" s="183"/>
      <c r="HSM268" s="183"/>
      <c r="HSN268" s="183"/>
      <c r="HSO268" s="183"/>
      <c r="HSP268" s="183"/>
      <c r="HSQ268" s="183"/>
      <c r="HSR268" s="183"/>
      <c r="HSS268" s="183"/>
      <c r="HST268" s="183"/>
      <c r="HSU268" s="183"/>
      <c r="HSV268" s="183"/>
      <c r="HSW268" s="183"/>
      <c r="HSX268" s="183"/>
      <c r="HSY268" s="183"/>
      <c r="HSZ268" s="183"/>
      <c r="HTA268" s="183"/>
      <c r="HTB268" s="183"/>
      <c r="HTC268" s="183"/>
      <c r="HTD268" s="183"/>
      <c r="HTE268" s="183"/>
      <c r="HTF268" s="183"/>
      <c r="HTG268" s="183"/>
      <c r="HTH268" s="183"/>
      <c r="HTI268" s="183"/>
      <c r="HTJ268" s="183"/>
      <c r="HTK268" s="183"/>
      <c r="HTL268" s="183"/>
      <c r="HTM268" s="183"/>
      <c r="HTN268" s="183"/>
      <c r="HTO268" s="183"/>
      <c r="HTP268" s="183"/>
      <c r="HTQ268" s="183"/>
      <c r="HTR268" s="183"/>
      <c r="HTS268" s="183"/>
      <c r="HTT268" s="183"/>
      <c r="HTU268" s="183"/>
      <c r="HTV268" s="183"/>
      <c r="HTW268" s="183"/>
      <c r="HTX268" s="183"/>
      <c r="HTY268" s="183"/>
      <c r="HTZ268" s="183"/>
      <c r="HUA268" s="183"/>
      <c r="HUB268" s="183"/>
      <c r="HUC268" s="183"/>
      <c r="HUD268" s="183"/>
      <c r="HUE268" s="183"/>
      <c r="HUF268" s="183"/>
      <c r="HUG268" s="183"/>
      <c r="HUH268" s="183"/>
      <c r="HUI268" s="183"/>
      <c r="HUJ268" s="183"/>
      <c r="HUK268" s="183"/>
      <c r="HUL268" s="183"/>
      <c r="HUM268" s="183"/>
      <c r="HUN268" s="183"/>
      <c r="HUO268" s="183"/>
      <c r="HUP268" s="183"/>
      <c r="HUQ268" s="183"/>
      <c r="HUR268" s="183"/>
      <c r="HUS268" s="183"/>
      <c r="HUT268" s="183"/>
      <c r="HUU268" s="183"/>
      <c r="HUV268" s="183"/>
      <c r="HUW268" s="183"/>
      <c r="HUX268" s="183"/>
      <c r="HUY268" s="183"/>
      <c r="HUZ268" s="183"/>
      <c r="HVA268" s="183"/>
      <c r="HVB268" s="183"/>
      <c r="HVC268" s="183"/>
      <c r="HVD268" s="183"/>
      <c r="HVE268" s="183"/>
      <c r="HVF268" s="183"/>
      <c r="HVG268" s="183"/>
      <c r="HVH268" s="183"/>
      <c r="HVI268" s="183"/>
      <c r="HVJ268" s="183"/>
      <c r="HVK268" s="183"/>
      <c r="HVL268" s="183"/>
      <c r="HVM268" s="183"/>
      <c r="HVN268" s="183"/>
      <c r="HVO268" s="183"/>
      <c r="HVP268" s="183"/>
      <c r="HVQ268" s="183"/>
      <c r="HVR268" s="183"/>
      <c r="HVS268" s="183"/>
      <c r="HVT268" s="183"/>
      <c r="HVU268" s="183"/>
      <c r="HVV268" s="183"/>
      <c r="HVW268" s="183"/>
      <c r="HVX268" s="183"/>
      <c r="HVY268" s="183"/>
      <c r="HVZ268" s="183"/>
      <c r="HWA268" s="183"/>
      <c r="HWB268" s="183"/>
      <c r="HWC268" s="183"/>
      <c r="HWD268" s="183"/>
      <c r="HWE268" s="183"/>
      <c r="HWF268" s="183"/>
      <c r="HWG268" s="183"/>
      <c r="HWH268" s="183"/>
      <c r="HWI268" s="183"/>
      <c r="HWJ268" s="183"/>
      <c r="HWK268" s="183"/>
      <c r="HWL268" s="183"/>
      <c r="HWM268" s="183"/>
      <c r="HWN268" s="183"/>
      <c r="HWO268" s="183"/>
      <c r="HWP268" s="183"/>
      <c r="HWQ268" s="183"/>
      <c r="HWR268" s="183"/>
      <c r="HWS268" s="183"/>
      <c r="HWT268" s="183"/>
      <c r="HWU268" s="183"/>
      <c r="HWV268" s="183"/>
      <c r="HWW268" s="183"/>
      <c r="HWX268" s="183"/>
      <c r="HWY268" s="183"/>
      <c r="HWZ268" s="183"/>
      <c r="HXA268" s="183"/>
      <c r="HXB268" s="183"/>
      <c r="HXC268" s="183"/>
      <c r="HXD268" s="183"/>
      <c r="HXE268" s="183"/>
      <c r="HXF268" s="183"/>
      <c r="HXG268" s="183"/>
      <c r="HXH268" s="183"/>
      <c r="HXI268" s="183"/>
      <c r="HXJ268" s="183"/>
      <c r="HXK268" s="183"/>
      <c r="HXL268" s="183"/>
      <c r="HXM268" s="183"/>
      <c r="HXN268" s="183"/>
      <c r="HXO268" s="183"/>
      <c r="HXP268" s="183"/>
      <c r="HXQ268" s="183"/>
      <c r="HXR268" s="183"/>
      <c r="HXS268" s="183"/>
      <c r="HXT268" s="183"/>
      <c r="HXU268" s="183"/>
      <c r="HXV268" s="183"/>
      <c r="HXW268" s="183"/>
      <c r="HXX268" s="183"/>
      <c r="HXY268" s="183"/>
      <c r="HXZ268" s="183"/>
      <c r="HYA268" s="183"/>
      <c r="HYB268" s="183"/>
      <c r="HYC268" s="183"/>
      <c r="HYD268" s="183"/>
      <c r="HYE268" s="183"/>
      <c r="HYF268" s="183"/>
      <c r="HYG268" s="183"/>
      <c r="HYH268" s="183"/>
      <c r="HYI268" s="183"/>
      <c r="HYJ268" s="183"/>
      <c r="HYK268" s="183"/>
      <c r="HYL268" s="183"/>
      <c r="HYM268" s="183"/>
      <c r="HYN268" s="183"/>
      <c r="HYO268" s="183"/>
      <c r="HYP268" s="183"/>
      <c r="HYQ268" s="183"/>
      <c r="HYR268" s="183"/>
      <c r="HYS268" s="183"/>
      <c r="HYT268" s="183"/>
      <c r="HYU268" s="183"/>
      <c r="HYV268" s="183"/>
      <c r="HYW268" s="183"/>
      <c r="HYX268" s="183"/>
      <c r="HYY268" s="183"/>
      <c r="HYZ268" s="183"/>
      <c r="HZA268" s="183"/>
      <c r="HZB268" s="183"/>
      <c r="HZC268" s="183"/>
      <c r="HZD268" s="183"/>
      <c r="HZE268" s="183"/>
      <c r="HZF268" s="183"/>
      <c r="HZG268" s="183"/>
      <c r="HZH268" s="183"/>
      <c r="HZI268" s="183"/>
      <c r="HZJ268" s="183"/>
      <c r="HZK268" s="183"/>
      <c r="HZL268" s="183"/>
      <c r="HZM268" s="183"/>
      <c r="HZN268" s="183"/>
      <c r="HZO268" s="183"/>
      <c r="HZP268" s="183"/>
      <c r="HZQ268" s="183"/>
      <c r="HZR268" s="183"/>
      <c r="HZS268" s="183"/>
      <c r="HZT268" s="183"/>
      <c r="HZU268" s="183"/>
      <c r="HZV268" s="183"/>
      <c r="HZW268" s="183"/>
      <c r="HZX268" s="183"/>
      <c r="HZY268" s="183"/>
      <c r="HZZ268" s="183"/>
      <c r="IAA268" s="183"/>
      <c r="IAB268" s="183"/>
      <c r="IAC268" s="183"/>
      <c r="IAD268" s="183"/>
      <c r="IAE268" s="183"/>
      <c r="IAF268" s="183"/>
      <c r="IAG268" s="183"/>
      <c r="IAH268" s="183"/>
      <c r="IAI268" s="183"/>
      <c r="IAJ268" s="183"/>
      <c r="IAK268" s="183"/>
      <c r="IAL268" s="183"/>
      <c r="IAM268" s="183"/>
      <c r="IAN268" s="183"/>
      <c r="IAO268" s="183"/>
      <c r="IAP268" s="183"/>
      <c r="IAQ268" s="183"/>
      <c r="IAR268" s="183"/>
      <c r="IAS268" s="183"/>
      <c r="IAT268" s="183"/>
      <c r="IAU268" s="183"/>
      <c r="IAV268" s="183"/>
      <c r="IAW268" s="183"/>
      <c r="IAX268" s="183"/>
      <c r="IAY268" s="183"/>
      <c r="IAZ268" s="183"/>
      <c r="IBA268" s="183"/>
      <c r="IBB268" s="183"/>
      <c r="IBC268" s="183"/>
      <c r="IBD268" s="183"/>
      <c r="IBE268" s="183"/>
      <c r="IBF268" s="183"/>
      <c r="IBG268" s="183"/>
      <c r="IBH268" s="183"/>
      <c r="IBI268" s="183"/>
      <c r="IBJ268" s="183"/>
      <c r="IBK268" s="183"/>
      <c r="IBL268" s="183"/>
      <c r="IBM268" s="183"/>
      <c r="IBN268" s="183"/>
      <c r="IBO268" s="183"/>
      <c r="IBP268" s="183"/>
      <c r="IBQ268" s="183"/>
      <c r="IBR268" s="183"/>
      <c r="IBS268" s="183"/>
      <c r="IBT268" s="183"/>
      <c r="IBU268" s="183"/>
      <c r="IBV268" s="183"/>
      <c r="IBW268" s="183"/>
      <c r="IBX268" s="183"/>
      <c r="IBY268" s="183"/>
      <c r="IBZ268" s="183"/>
      <c r="ICA268" s="183"/>
      <c r="ICB268" s="183"/>
      <c r="ICC268" s="183"/>
      <c r="ICD268" s="183"/>
      <c r="ICE268" s="183"/>
      <c r="ICF268" s="183"/>
      <c r="ICG268" s="183"/>
      <c r="ICH268" s="183"/>
      <c r="ICI268" s="183"/>
      <c r="ICJ268" s="183"/>
      <c r="ICK268" s="183"/>
      <c r="ICL268" s="183"/>
      <c r="ICM268" s="183"/>
      <c r="ICN268" s="183"/>
      <c r="ICO268" s="183"/>
      <c r="ICP268" s="183"/>
      <c r="ICQ268" s="183"/>
      <c r="ICR268" s="183"/>
      <c r="ICS268" s="183"/>
      <c r="ICT268" s="183"/>
      <c r="ICU268" s="183"/>
      <c r="ICV268" s="183"/>
      <c r="ICW268" s="183"/>
      <c r="ICX268" s="183"/>
      <c r="ICY268" s="183"/>
      <c r="ICZ268" s="183"/>
      <c r="IDA268" s="183"/>
      <c r="IDB268" s="183"/>
      <c r="IDC268" s="183"/>
      <c r="IDD268" s="183"/>
      <c r="IDE268" s="183"/>
      <c r="IDF268" s="183"/>
      <c r="IDG268" s="183"/>
      <c r="IDH268" s="183"/>
      <c r="IDI268" s="183"/>
      <c r="IDJ268" s="183"/>
      <c r="IDK268" s="183"/>
      <c r="IDL268" s="183"/>
      <c r="IDM268" s="183"/>
      <c r="IDN268" s="183"/>
      <c r="IDO268" s="183"/>
      <c r="IDP268" s="183"/>
      <c r="IDQ268" s="183"/>
      <c r="IDR268" s="183"/>
      <c r="IDS268" s="183"/>
      <c r="IDT268" s="183"/>
      <c r="IDU268" s="183"/>
      <c r="IDV268" s="183"/>
      <c r="IDW268" s="183"/>
      <c r="IDX268" s="183"/>
      <c r="IDY268" s="183"/>
      <c r="IDZ268" s="183"/>
      <c r="IEA268" s="183"/>
      <c r="IEB268" s="183"/>
      <c r="IEC268" s="183"/>
      <c r="IED268" s="183"/>
      <c r="IEE268" s="183"/>
      <c r="IEF268" s="183"/>
      <c r="IEG268" s="183"/>
      <c r="IEH268" s="183"/>
      <c r="IEI268" s="183"/>
      <c r="IEJ268" s="183"/>
      <c r="IEK268" s="183"/>
      <c r="IEL268" s="183"/>
      <c r="IEM268" s="183"/>
      <c r="IEN268" s="183"/>
      <c r="IEO268" s="183"/>
      <c r="IEP268" s="183"/>
      <c r="IEQ268" s="183"/>
      <c r="IER268" s="183"/>
      <c r="IES268" s="183"/>
      <c r="IET268" s="183"/>
      <c r="IEU268" s="183"/>
      <c r="IEV268" s="183"/>
      <c r="IEW268" s="183"/>
      <c r="IEX268" s="183"/>
      <c r="IEY268" s="183"/>
      <c r="IEZ268" s="183"/>
      <c r="IFA268" s="183"/>
      <c r="IFB268" s="183"/>
      <c r="IFC268" s="183"/>
      <c r="IFD268" s="183"/>
      <c r="IFE268" s="183"/>
      <c r="IFF268" s="183"/>
      <c r="IFG268" s="183"/>
      <c r="IFH268" s="183"/>
      <c r="IFI268" s="183"/>
      <c r="IFJ268" s="183"/>
      <c r="IFK268" s="183"/>
      <c r="IFL268" s="183"/>
      <c r="IFM268" s="183"/>
      <c r="IFN268" s="183"/>
      <c r="IFO268" s="183"/>
      <c r="IFP268" s="183"/>
      <c r="IFQ268" s="183"/>
      <c r="IFR268" s="183"/>
      <c r="IFS268" s="183"/>
      <c r="IFT268" s="183"/>
      <c r="IFU268" s="183"/>
      <c r="IFV268" s="183"/>
      <c r="IFW268" s="183"/>
      <c r="IFX268" s="183"/>
      <c r="IFY268" s="183"/>
      <c r="IFZ268" s="183"/>
      <c r="IGA268" s="183"/>
      <c r="IGB268" s="183"/>
      <c r="IGC268" s="183"/>
      <c r="IGD268" s="183"/>
      <c r="IGE268" s="183"/>
      <c r="IGF268" s="183"/>
      <c r="IGG268" s="183"/>
      <c r="IGH268" s="183"/>
      <c r="IGI268" s="183"/>
      <c r="IGJ268" s="183"/>
      <c r="IGK268" s="183"/>
      <c r="IGL268" s="183"/>
      <c r="IGM268" s="183"/>
      <c r="IGN268" s="183"/>
      <c r="IGO268" s="183"/>
      <c r="IGP268" s="183"/>
      <c r="IGQ268" s="183"/>
      <c r="IGR268" s="183"/>
      <c r="IGS268" s="183"/>
      <c r="IGT268" s="183"/>
      <c r="IGU268" s="183"/>
      <c r="IGV268" s="183"/>
      <c r="IGW268" s="183"/>
      <c r="IGX268" s="183"/>
      <c r="IGY268" s="183"/>
      <c r="IGZ268" s="183"/>
      <c r="IHA268" s="183"/>
      <c r="IHB268" s="183"/>
      <c r="IHC268" s="183"/>
      <c r="IHD268" s="183"/>
      <c r="IHE268" s="183"/>
      <c r="IHF268" s="183"/>
      <c r="IHG268" s="183"/>
      <c r="IHH268" s="183"/>
      <c r="IHI268" s="183"/>
      <c r="IHJ268" s="183"/>
      <c r="IHK268" s="183"/>
      <c r="IHL268" s="183"/>
      <c r="IHM268" s="183"/>
      <c r="IHN268" s="183"/>
      <c r="IHO268" s="183"/>
      <c r="IHP268" s="183"/>
      <c r="IHQ268" s="183"/>
      <c r="IHR268" s="183"/>
      <c r="IHS268" s="183"/>
      <c r="IHT268" s="183"/>
      <c r="IHU268" s="183"/>
      <c r="IHV268" s="183"/>
      <c r="IHW268" s="183"/>
      <c r="IHX268" s="183"/>
      <c r="IHY268" s="183"/>
      <c r="IHZ268" s="183"/>
      <c r="IIA268" s="183"/>
      <c r="IIB268" s="183"/>
      <c r="IIC268" s="183"/>
      <c r="IID268" s="183"/>
      <c r="IIE268" s="183"/>
      <c r="IIF268" s="183"/>
      <c r="IIG268" s="183"/>
      <c r="IIH268" s="183"/>
      <c r="III268" s="183"/>
      <c r="IIJ268" s="183"/>
      <c r="IIK268" s="183"/>
      <c r="IIL268" s="183"/>
      <c r="IIM268" s="183"/>
      <c r="IIN268" s="183"/>
      <c r="IIO268" s="183"/>
      <c r="IIP268" s="183"/>
      <c r="IIQ268" s="183"/>
      <c r="IIR268" s="183"/>
      <c r="IIS268" s="183"/>
      <c r="IIT268" s="183"/>
      <c r="IIU268" s="183"/>
      <c r="IIV268" s="183"/>
      <c r="IIW268" s="183"/>
      <c r="IIX268" s="183"/>
      <c r="IIY268" s="183"/>
      <c r="IIZ268" s="183"/>
      <c r="IJA268" s="183"/>
      <c r="IJB268" s="183"/>
      <c r="IJC268" s="183"/>
      <c r="IJD268" s="183"/>
      <c r="IJE268" s="183"/>
      <c r="IJF268" s="183"/>
      <c r="IJG268" s="183"/>
      <c r="IJH268" s="183"/>
      <c r="IJI268" s="183"/>
      <c r="IJJ268" s="183"/>
      <c r="IJK268" s="183"/>
      <c r="IJL268" s="183"/>
      <c r="IJM268" s="183"/>
      <c r="IJN268" s="183"/>
      <c r="IJO268" s="183"/>
      <c r="IJP268" s="183"/>
      <c r="IJQ268" s="183"/>
      <c r="IJR268" s="183"/>
      <c r="IJS268" s="183"/>
      <c r="IJT268" s="183"/>
      <c r="IJU268" s="183"/>
      <c r="IJV268" s="183"/>
      <c r="IJW268" s="183"/>
      <c r="IJX268" s="183"/>
      <c r="IJY268" s="183"/>
      <c r="IJZ268" s="183"/>
      <c r="IKA268" s="183"/>
      <c r="IKB268" s="183"/>
      <c r="IKC268" s="183"/>
      <c r="IKD268" s="183"/>
      <c r="IKE268" s="183"/>
      <c r="IKF268" s="183"/>
      <c r="IKG268" s="183"/>
      <c r="IKH268" s="183"/>
      <c r="IKI268" s="183"/>
      <c r="IKJ268" s="183"/>
      <c r="IKK268" s="183"/>
      <c r="IKL268" s="183"/>
      <c r="IKM268" s="183"/>
      <c r="IKN268" s="183"/>
      <c r="IKO268" s="183"/>
      <c r="IKP268" s="183"/>
      <c r="IKQ268" s="183"/>
      <c r="IKR268" s="183"/>
      <c r="IKS268" s="183"/>
      <c r="IKT268" s="183"/>
      <c r="IKU268" s="183"/>
      <c r="IKV268" s="183"/>
      <c r="IKW268" s="183"/>
      <c r="IKX268" s="183"/>
      <c r="IKY268" s="183"/>
      <c r="IKZ268" s="183"/>
      <c r="ILA268" s="183"/>
      <c r="ILB268" s="183"/>
      <c r="ILC268" s="183"/>
      <c r="ILD268" s="183"/>
      <c r="ILE268" s="183"/>
      <c r="ILF268" s="183"/>
      <c r="ILG268" s="183"/>
      <c r="ILH268" s="183"/>
      <c r="ILI268" s="183"/>
      <c r="ILJ268" s="183"/>
      <c r="ILK268" s="183"/>
      <c r="ILL268" s="183"/>
      <c r="ILM268" s="183"/>
      <c r="ILN268" s="183"/>
      <c r="ILO268" s="183"/>
      <c r="ILP268" s="183"/>
      <c r="ILQ268" s="183"/>
      <c r="ILR268" s="183"/>
      <c r="ILS268" s="183"/>
      <c r="ILT268" s="183"/>
      <c r="ILU268" s="183"/>
      <c r="ILV268" s="183"/>
      <c r="ILW268" s="183"/>
      <c r="ILX268" s="183"/>
      <c r="ILY268" s="183"/>
      <c r="ILZ268" s="183"/>
      <c r="IMA268" s="183"/>
      <c r="IMB268" s="183"/>
      <c r="IMC268" s="183"/>
      <c r="IMD268" s="183"/>
      <c r="IME268" s="183"/>
      <c r="IMF268" s="183"/>
      <c r="IMG268" s="183"/>
      <c r="IMH268" s="183"/>
      <c r="IMI268" s="183"/>
      <c r="IMJ268" s="183"/>
      <c r="IMK268" s="183"/>
      <c r="IML268" s="183"/>
      <c r="IMM268" s="183"/>
      <c r="IMN268" s="183"/>
      <c r="IMO268" s="183"/>
      <c r="IMP268" s="183"/>
      <c r="IMQ268" s="183"/>
      <c r="IMR268" s="183"/>
      <c r="IMS268" s="183"/>
      <c r="IMT268" s="183"/>
      <c r="IMU268" s="183"/>
      <c r="IMV268" s="183"/>
      <c r="IMW268" s="183"/>
      <c r="IMX268" s="183"/>
      <c r="IMY268" s="183"/>
      <c r="IMZ268" s="183"/>
      <c r="INA268" s="183"/>
      <c r="INB268" s="183"/>
      <c r="INC268" s="183"/>
      <c r="IND268" s="183"/>
      <c r="INE268" s="183"/>
      <c r="INF268" s="183"/>
      <c r="ING268" s="183"/>
      <c r="INH268" s="183"/>
      <c r="INI268" s="183"/>
      <c r="INJ268" s="183"/>
      <c r="INK268" s="183"/>
      <c r="INL268" s="183"/>
      <c r="INM268" s="183"/>
      <c r="INN268" s="183"/>
      <c r="INO268" s="183"/>
      <c r="INP268" s="183"/>
      <c r="INQ268" s="183"/>
      <c r="INR268" s="183"/>
      <c r="INS268" s="183"/>
      <c r="INT268" s="183"/>
      <c r="INU268" s="183"/>
      <c r="INV268" s="183"/>
      <c r="INW268" s="183"/>
      <c r="INX268" s="183"/>
      <c r="INY268" s="183"/>
      <c r="INZ268" s="183"/>
      <c r="IOA268" s="183"/>
      <c r="IOB268" s="183"/>
      <c r="IOC268" s="183"/>
      <c r="IOD268" s="183"/>
      <c r="IOE268" s="183"/>
      <c r="IOF268" s="183"/>
      <c r="IOG268" s="183"/>
      <c r="IOH268" s="183"/>
      <c r="IOI268" s="183"/>
      <c r="IOJ268" s="183"/>
      <c r="IOK268" s="183"/>
      <c r="IOL268" s="183"/>
      <c r="IOM268" s="183"/>
      <c r="ION268" s="183"/>
      <c r="IOO268" s="183"/>
      <c r="IOP268" s="183"/>
      <c r="IOQ268" s="183"/>
      <c r="IOR268" s="183"/>
      <c r="IOS268" s="183"/>
      <c r="IOT268" s="183"/>
      <c r="IOU268" s="183"/>
      <c r="IOV268" s="183"/>
      <c r="IOW268" s="183"/>
      <c r="IOX268" s="183"/>
      <c r="IOY268" s="183"/>
      <c r="IOZ268" s="183"/>
      <c r="IPA268" s="183"/>
      <c r="IPB268" s="183"/>
      <c r="IPC268" s="183"/>
      <c r="IPD268" s="183"/>
      <c r="IPE268" s="183"/>
      <c r="IPF268" s="183"/>
      <c r="IPG268" s="183"/>
      <c r="IPH268" s="183"/>
      <c r="IPI268" s="183"/>
      <c r="IPJ268" s="183"/>
      <c r="IPK268" s="183"/>
      <c r="IPL268" s="183"/>
      <c r="IPM268" s="183"/>
      <c r="IPN268" s="183"/>
      <c r="IPO268" s="183"/>
      <c r="IPP268" s="183"/>
      <c r="IPQ268" s="183"/>
      <c r="IPR268" s="183"/>
      <c r="IPS268" s="183"/>
      <c r="IPT268" s="183"/>
      <c r="IPU268" s="183"/>
      <c r="IPV268" s="183"/>
      <c r="IPW268" s="183"/>
      <c r="IPX268" s="183"/>
      <c r="IPY268" s="183"/>
      <c r="IPZ268" s="183"/>
      <c r="IQA268" s="183"/>
      <c r="IQB268" s="183"/>
      <c r="IQC268" s="183"/>
      <c r="IQD268" s="183"/>
      <c r="IQE268" s="183"/>
      <c r="IQF268" s="183"/>
      <c r="IQG268" s="183"/>
      <c r="IQH268" s="183"/>
      <c r="IQI268" s="183"/>
      <c r="IQJ268" s="183"/>
      <c r="IQK268" s="183"/>
      <c r="IQL268" s="183"/>
      <c r="IQM268" s="183"/>
      <c r="IQN268" s="183"/>
      <c r="IQO268" s="183"/>
      <c r="IQP268" s="183"/>
      <c r="IQQ268" s="183"/>
      <c r="IQR268" s="183"/>
      <c r="IQS268" s="183"/>
      <c r="IQT268" s="183"/>
      <c r="IQU268" s="183"/>
      <c r="IQV268" s="183"/>
      <c r="IQW268" s="183"/>
      <c r="IQX268" s="183"/>
      <c r="IQY268" s="183"/>
      <c r="IQZ268" s="183"/>
      <c r="IRA268" s="183"/>
      <c r="IRB268" s="183"/>
      <c r="IRC268" s="183"/>
      <c r="IRD268" s="183"/>
      <c r="IRE268" s="183"/>
      <c r="IRF268" s="183"/>
      <c r="IRG268" s="183"/>
      <c r="IRH268" s="183"/>
      <c r="IRI268" s="183"/>
      <c r="IRJ268" s="183"/>
      <c r="IRK268" s="183"/>
      <c r="IRL268" s="183"/>
      <c r="IRM268" s="183"/>
      <c r="IRN268" s="183"/>
      <c r="IRO268" s="183"/>
      <c r="IRP268" s="183"/>
      <c r="IRQ268" s="183"/>
      <c r="IRR268" s="183"/>
      <c r="IRS268" s="183"/>
      <c r="IRT268" s="183"/>
      <c r="IRU268" s="183"/>
      <c r="IRV268" s="183"/>
      <c r="IRW268" s="183"/>
      <c r="IRX268" s="183"/>
      <c r="IRY268" s="183"/>
      <c r="IRZ268" s="183"/>
      <c r="ISA268" s="183"/>
      <c r="ISB268" s="183"/>
      <c r="ISC268" s="183"/>
      <c r="ISD268" s="183"/>
      <c r="ISE268" s="183"/>
      <c r="ISF268" s="183"/>
      <c r="ISG268" s="183"/>
      <c r="ISH268" s="183"/>
      <c r="ISI268" s="183"/>
      <c r="ISJ268" s="183"/>
      <c r="ISK268" s="183"/>
      <c r="ISL268" s="183"/>
      <c r="ISM268" s="183"/>
      <c r="ISN268" s="183"/>
      <c r="ISO268" s="183"/>
      <c r="ISP268" s="183"/>
      <c r="ISQ268" s="183"/>
      <c r="ISR268" s="183"/>
      <c r="ISS268" s="183"/>
      <c r="IST268" s="183"/>
      <c r="ISU268" s="183"/>
      <c r="ISV268" s="183"/>
      <c r="ISW268" s="183"/>
      <c r="ISX268" s="183"/>
      <c r="ISY268" s="183"/>
      <c r="ISZ268" s="183"/>
      <c r="ITA268" s="183"/>
      <c r="ITB268" s="183"/>
      <c r="ITC268" s="183"/>
      <c r="ITD268" s="183"/>
      <c r="ITE268" s="183"/>
      <c r="ITF268" s="183"/>
      <c r="ITG268" s="183"/>
      <c r="ITH268" s="183"/>
      <c r="ITI268" s="183"/>
      <c r="ITJ268" s="183"/>
      <c r="ITK268" s="183"/>
      <c r="ITL268" s="183"/>
      <c r="ITM268" s="183"/>
      <c r="ITN268" s="183"/>
      <c r="ITO268" s="183"/>
      <c r="ITP268" s="183"/>
      <c r="ITQ268" s="183"/>
      <c r="ITR268" s="183"/>
      <c r="ITS268" s="183"/>
      <c r="ITT268" s="183"/>
      <c r="ITU268" s="183"/>
      <c r="ITV268" s="183"/>
      <c r="ITW268" s="183"/>
      <c r="ITX268" s="183"/>
      <c r="ITY268" s="183"/>
      <c r="ITZ268" s="183"/>
      <c r="IUA268" s="183"/>
      <c r="IUB268" s="183"/>
      <c r="IUC268" s="183"/>
      <c r="IUD268" s="183"/>
      <c r="IUE268" s="183"/>
      <c r="IUF268" s="183"/>
      <c r="IUG268" s="183"/>
      <c r="IUH268" s="183"/>
      <c r="IUI268" s="183"/>
      <c r="IUJ268" s="183"/>
      <c r="IUK268" s="183"/>
      <c r="IUL268" s="183"/>
      <c r="IUM268" s="183"/>
      <c r="IUN268" s="183"/>
      <c r="IUO268" s="183"/>
      <c r="IUP268" s="183"/>
      <c r="IUQ268" s="183"/>
      <c r="IUR268" s="183"/>
      <c r="IUS268" s="183"/>
      <c r="IUT268" s="183"/>
      <c r="IUU268" s="183"/>
      <c r="IUV268" s="183"/>
      <c r="IUW268" s="183"/>
      <c r="IUX268" s="183"/>
      <c r="IUY268" s="183"/>
      <c r="IUZ268" s="183"/>
      <c r="IVA268" s="183"/>
      <c r="IVB268" s="183"/>
      <c r="IVC268" s="183"/>
      <c r="IVD268" s="183"/>
      <c r="IVE268" s="183"/>
      <c r="IVF268" s="183"/>
      <c r="IVG268" s="183"/>
      <c r="IVH268" s="183"/>
      <c r="IVI268" s="183"/>
      <c r="IVJ268" s="183"/>
      <c r="IVK268" s="183"/>
      <c r="IVL268" s="183"/>
      <c r="IVM268" s="183"/>
      <c r="IVN268" s="183"/>
      <c r="IVO268" s="183"/>
      <c r="IVP268" s="183"/>
      <c r="IVQ268" s="183"/>
      <c r="IVR268" s="183"/>
      <c r="IVS268" s="183"/>
      <c r="IVT268" s="183"/>
      <c r="IVU268" s="183"/>
      <c r="IVV268" s="183"/>
      <c r="IVW268" s="183"/>
      <c r="IVX268" s="183"/>
      <c r="IVY268" s="183"/>
      <c r="IVZ268" s="183"/>
      <c r="IWA268" s="183"/>
      <c r="IWB268" s="183"/>
      <c r="IWC268" s="183"/>
      <c r="IWD268" s="183"/>
      <c r="IWE268" s="183"/>
      <c r="IWF268" s="183"/>
      <c r="IWG268" s="183"/>
      <c r="IWH268" s="183"/>
      <c r="IWI268" s="183"/>
      <c r="IWJ268" s="183"/>
      <c r="IWK268" s="183"/>
      <c r="IWL268" s="183"/>
      <c r="IWM268" s="183"/>
      <c r="IWN268" s="183"/>
      <c r="IWO268" s="183"/>
      <c r="IWP268" s="183"/>
      <c r="IWQ268" s="183"/>
      <c r="IWR268" s="183"/>
      <c r="IWS268" s="183"/>
      <c r="IWT268" s="183"/>
      <c r="IWU268" s="183"/>
      <c r="IWV268" s="183"/>
      <c r="IWW268" s="183"/>
      <c r="IWX268" s="183"/>
      <c r="IWY268" s="183"/>
      <c r="IWZ268" s="183"/>
      <c r="IXA268" s="183"/>
      <c r="IXB268" s="183"/>
      <c r="IXC268" s="183"/>
      <c r="IXD268" s="183"/>
      <c r="IXE268" s="183"/>
      <c r="IXF268" s="183"/>
      <c r="IXG268" s="183"/>
      <c r="IXH268" s="183"/>
      <c r="IXI268" s="183"/>
      <c r="IXJ268" s="183"/>
      <c r="IXK268" s="183"/>
      <c r="IXL268" s="183"/>
      <c r="IXM268" s="183"/>
      <c r="IXN268" s="183"/>
      <c r="IXO268" s="183"/>
      <c r="IXP268" s="183"/>
      <c r="IXQ268" s="183"/>
      <c r="IXR268" s="183"/>
      <c r="IXS268" s="183"/>
      <c r="IXT268" s="183"/>
      <c r="IXU268" s="183"/>
      <c r="IXV268" s="183"/>
      <c r="IXW268" s="183"/>
      <c r="IXX268" s="183"/>
      <c r="IXY268" s="183"/>
      <c r="IXZ268" s="183"/>
      <c r="IYA268" s="183"/>
      <c r="IYB268" s="183"/>
      <c r="IYC268" s="183"/>
      <c r="IYD268" s="183"/>
      <c r="IYE268" s="183"/>
      <c r="IYF268" s="183"/>
      <c r="IYG268" s="183"/>
      <c r="IYH268" s="183"/>
      <c r="IYI268" s="183"/>
      <c r="IYJ268" s="183"/>
      <c r="IYK268" s="183"/>
      <c r="IYL268" s="183"/>
      <c r="IYM268" s="183"/>
      <c r="IYN268" s="183"/>
      <c r="IYO268" s="183"/>
      <c r="IYP268" s="183"/>
      <c r="IYQ268" s="183"/>
      <c r="IYR268" s="183"/>
      <c r="IYS268" s="183"/>
      <c r="IYT268" s="183"/>
      <c r="IYU268" s="183"/>
      <c r="IYV268" s="183"/>
      <c r="IYW268" s="183"/>
      <c r="IYX268" s="183"/>
      <c r="IYY268" s="183"/>
      <c r="IYZ268" s="183"/>
      <c r="IZA268" s="183"/>
      <c r="IZB268" s="183"/>
      <c r="IZC268" s="183"/>
      <c r="IZD268" s="183"/>
      <c r="IZE268" s="183"/>
      <c r="IZF268" s="183"/>
      <c r="IZG268" s="183"/>
      <c r="IZH268" s="183"/>
      <c r="IZI268" s="183"/>
      <c r="IZJ268" s="183"/>
      <c r="IZK268" s="183"/>
      <c r="IZL268" s="183"/>
      <c r="IZM268" s="183"/>
      <c r="IZN268" s="183"/>
      <c r="IZO268" s="183"/>
      <c r="IZP268" s="183"/>
      <c r="IZQ268" s="183"/>
      <c r="IZR268" s="183"/>
      <c r="IZS268" s="183"/>
      <c r="IZT268" s="183"/>
      <c r="IZU268" s="183"/>
      <c r="IZV268" s="183"/>
      <c r="IZW268" s="183"/>
      <c r="IZX268" s="183"/>
      <c r="IZY268" s="183"/>
      <c r="IZZ268" s="183"/>
      <c r="JAA268" s="183"/>
      <c r="JAB268" s="183"/>
      <c r="JAC268" s="183"/>
      <c r="JAD268" s="183"/>
      <c r="JAE268" s="183"/>
      <c r="JAF268" s="183"/>
      <c r="JAG268" s="183"/>
      <c r="JAH268" s="183"/>
      <c r="JAI268" s="183"/>
      <c r="JAJ268" s="183"/>
      <c r="JAK268" s="183"/>
      <c r="JAL268" s="183"/>
      <c r="JAM268" s="183"/>
      <c r="JAN268" s="183"/>
      <c r="JAO268" s="183"/>
      <c r="JAP268" s="183"/>
      <c r="JAQ268" s="183"/>
      <c r="JAR268" s="183"/>
      <c r="JAS268" s="183"/>
      <c r="JAT268" s="183"/>
      <c r="JAU268" s="183"/>
      <c r="JAV268" s="183"/>
      <c r="JAW268" s="183"/>
      <c r="JAX268" s="183"/>
      <c r="JAY268" s="183"/>
      <c r="JAZ268" s="183"/>
      <c r="JBA268" s="183"/>
      <c r="JBB268" s="183"/>
      <c r="JBC268" s="183"/>
      <c r="JBD268" s="183"/>
      <c r="JBE268" s="183"/>
      <c r="JBF268" s="183"/>
      <c r="JBG268" s="183"/>
      <c r="JBH268" s="183"/>
      <c r="JBI268" s="183"/>
      <c r="JBJ268" s="183"/>
      <c r="JBK268" s="183"/>
      <c r="JBL268" s="183"/>
      <c r="JBM268" s="183"/>
      <c r="JBN268" s="183"/>
      <c r="JBO268" s="183"/>
      <c r="JBP268" s="183"/>
      <c r="JBQ268" s="183"/>
      <c r="JBR268" s="183"/>
      <c r="JBS268" s="183"/>
      <c r="JBT268" s="183"/>
      <c r="JBU268" s="183"/>
      <c r="JBV268" s="183"/>
      <c r="JBW268" s="183"/>
      <c r="JBX268" s="183"/>
      <c r="JBY268" s="183"/>
      <c r="JBZ268" s="183"/>
      <c r="JCA268" s="183"/>
      <c r="JCB268" s="183"/>
      <c r="JCC268" s="183"/>
      <c r="JCD268" s="183"/>
      <c r="JCE268" s="183"/>
      <c r="JCF268" s="183"/>
      <c r="JCG268" s="183"/>
      <c r="JCH268" s="183"/>
      <c r="JCI268" s="183"/>
      <c r="JCJ268" s="183"/>
      <c r="JCK268" s="183"/>
      <c r="JCL268" s="183"/>
      <c r="JCM268" s="183"/>
      <c r="JCN268" s="183"/>
      <c r="JCO268" s="183"/>
      <c r="JCP268" s="183"/>
      <c r="JCQ268" s="183"/>
      <c r="JCR268" s="183"/>
      <c r="JCS268" s="183"/>
      <c r="JCT268" s="183"/>
      <c r="JCU268" s="183"/>
      <c r="JCV268" s="183"/>
      <c r="JCW268" s="183"/>
      <c r="JCX268" s="183"/>
      <c r="JCY268" s="183"/>
      <c r="JCZ268" s="183"/>
      <c r="JDA268" s="183"/>
      <c r="JDB268" s="183"/>
      <c r="JDC268" s="183"/>
      <c r="JDD268" s="183"/>
      <c r="JDE268" s="183"/>
      <c r="JDF268" s="183"/>
      <c r="JDG268" s="183"/>
      <c r="JDH268" s="183"/>
      <c r="JDI268" s="183"/>
      <c r="JDJ268" s="183"/>
      <c r="JDK268" s="183"/>
      <c r="JDL268" s="183"/>
      <c r="JDM268" s="183"/>
      <c r="JDN268" s="183"/>
      <c r="JDO268" s="183"/>
      <c r="JDP268" s="183"/>
      <c r="JDQ268" s="183"/>
      <c r="JDR268" s="183"/>
      <c r="JDS268" s="183"/>
      <c r="JDT268" s="183"/>
      <c r="JDU268" s="183"/>
      <c r="JDV268" s="183"/>
      <c r="JDW268" s="183"/>
      <c r="JDX268" s="183"/>
      <c r="JDY268" s="183"/>
      <c r="JDZ268" s="183"/>
      <c r="JEA268" s="183"/>
      <c r="JEB268" s="183"/>
      <c r="JEC268" s="183"/>
      <c r="JED268" s="183"/>
      <c r="JEE268" s="183"/>
      <c r="JEF268" s="183"/>
      <c r="JEG268" s="183"/>
      <c r="JEH268" s="183"/>
      <c r="JEI268" s="183"/>
      <c r="JEJ268" s="183"/>
      <c r="JEK268" s="183"/>
      <c r="JEL268" s="183"/>
      <c r="JEM268" s="183"/>
      <c r="JEN268" s="183"/>
      <c r="JEO268" s="183"/>
      <c r="JEP268" s="183"/>
      <c r="JEQ268" s="183"/>
      <c r="JER268" s="183"/>
      <c r="JES268" s="183"/>
      <c r="JET268" s="183"/>
      <c r="JEU268" s="183"/>
      <c r="JEV268" s="183"/>
      <c r="JEW268" s="183"/>
      <c r="JEX268" s="183"/>
      <c r="JEY268" s="183"/>
      <c r="JEZ268" s="183"/>
      <c r="JFA268" s="183"/>
      <c r="JFB268" s="183"/>
      <c r="JFC268" s="183"/>
      <c r="JFD268" s="183"/>
      <c r="JFE268" s="183"/>
      <c r="JFF268" s="183"/>
      <c r="JFG268" s="183"/>
      <c r="JFH268" s="183"/>
      <c r="JFI268" s="183"/>
      <c r="JFJ268" s="183"/>
      <c r="JFK268" s="183"/>
      <c r="JFL268" s="183"/>
      <c r="JFM268" s="183"/>
      <c r="JFN268" s="183"/>
      <c r="JFO268" s="183"/>
      <c r="JFP268" s="183"/>
      <c r="JFQ268" s="183"/>
      <c r="JFR268" s="183"/>
      <c r="JFS268" s="183"/>
      <c r="JFT268" s="183"/>
      <c r="JFU268" s="183"/>
      <c r="JFV268" s="183"/>
      <c r="JFW268" s="183"/>
      <c r="JFX268" s="183"/>
      <c r="JFY268" s="183"/>
      <c r="JFZ268" s="183"/>
      <c r="JGA268" s="183"/>
      <c r="JGB268" s="183"/>
      <c r="JGC268" s="183"/>
      <c r="JGD268" s="183"/>
      <c r="JGE268" s="183"/>
      <c r="JGF268" s="183"/>
      <c r="JGG268" s="183"/>
      <c r="JGH268" s="183"/>
      <c r="JGI268" s="183"/>
      <c r="JGJ268" s="183"/>
      <c r="JGK268" s="183"/>
      <c r="JGL268" s="183"/>
      <c r="JGM268" s="183"/>
      <c r="JGN268" s="183"/>
      <c r="JGO268" s="183"/>
      <c r="JGP268" s="183"/>
      <c r="JGQ268" s="183"/>
      <c r="JGR268" s="183"/>
      <c r="JGS268" s="183"/>
      <c r="JGT268" s="183"/>
      <c r="JGU268" s="183"/>
      <c r="JGV268" s="183"/>
      <c r="JGW268" s="183"/>
      <c r="JGX268" s="183"/>
      <c r="JGY268" s="183"/>
      <c r="JGZ268" s="183"/>
      <c r="JHA268" s="183"/>
      <c r="JHB268" s="183"/>
      <c r="JHC268" s="183"/>
      <c r="JHD268" s="183"/>
      <c r="JHE268" s="183"/>
      <c r="JHF268" s="183"/>
      <c r="JHG268" s="183"/>
      <c r="JHH268" s="183"/>
      <c r="JHI268" s="183"/>
      <c r="JHJ268" s="183"/>
      <c r="JHK268" s="183"/>
      <c r="JHL268" s="183"/>
      <c r="JHM268" s="183"/>
      <c r="JHN268" s="183"/>
      <c r="JHO268" s="183"/>
      <c r="JHP268" s="183"/>
      <c r="JHQ268" s="183"/>
      <c r="JHR268" s="183"/>
      <c r="JHS268" s="183"/>
      <c r="JHT268" s="183"/>
      <c r="JHU268" s="183"/>
      <c r="JHV268" s="183"/>
      <c r="JHW268" s="183"/>
      <c r="JHX268" s="183"/>
      <c r="JHY268" s="183"/>
      <c r="JHZ268" s="183"/>
      <c r="JIA268" s="183"/>
      <c r="JIB268" s="183"/>
      <c r="JIC268" s="183"/>
      <c r="JID268" s="183"/>
      <c r="JIE268" s="183"/>
      <c r="JIF268" s="183"/>
      <c r="JIG268" s="183"/>
      <c r="JIH268" s="183"/>
      <c r="JII268" s="183"/>
      <c r="JIJ268" s="183"/>
      <c r="JIK268" s="183"/>
      <c r="JIL268" s="183"/>
      <c r="JIM268" s="183"/>
      <c r="JIN268" s="183"/>
      <c r="JIO268" s="183"/>
      <c r="JIP268" s="183"/>
      <c r="JIQ268" s="183"/>
      <c r="JIR268" s="183"/>
      <c r="JIS268" s="183"/>
      <c r="JIT268" s="183"/>
      <c r="JIU268" s="183"/>
      <c r="JIV268" s="183"/>
      <c r="JIW268" s="183"/>
      <c r="JIX268" s="183"/>
      <c r="JIY268" s="183"/>
      <c r="JIZ268" s="183"/>
      <c r="JJA268" s="183"/>
      <c r="JJB268" s="183"/>
      <c r="JJC268" s="183"/>
      <c r="JJD268" s="183"/>
      <c r="JJE268" s="183"/>
      <c r="JJF268" s="183"/>
      <c r="JJG268" s="183"/>
      <c r="JJH268" s="183"/>
      <c r="JJI268" s="183"/>
      <c r="JJJ268" s="183"/>
      <c r="JJK268" s="183"/>
      <c r="JJL268" s="183"/>
      <c r="JJM268" s="183"/>
      <c r="JJN268" s="183"/>
      <c r="JJO268" s="183"/>
      <c r="JJP268" s="183"/>
      <c r="JJQ268" s="183"/>
      <c r="JJR268" s="183"/>
      <c r="JJS268" s="183"/>
      <c r="JJT268" s="183"/>
      <c r="JJU268" s="183"/>
      <c r="JJV268" s="183"/>
      <c r="JJW268" s="183"/>
      <c r="JJX268" s="183"/>
      <c r="JJY268" s="183"/>
      <c r="JJZ268" s="183"/>
      <c r="JKA268" s="183"/>
      <c r="JKB268" s="183"/>
      <c r="JKC268" s="183"/>
      <c r="JKD268" s="183"/>
      <c r="JKE268" s="183"/>
      <c r="JKF268" s="183"/>
      <c r="JKG268" s="183"/>
      <c r="JKH268" s="183"/>
      <c r="JKI268" s="183"/>
      <c r="JKJ268" s="183"/>
      <c r="JKK268" s="183"/>
      <c r="JKL268" s="183"/>
      <c r="JKM268" s="183"/>
      <c r="JKN268" s="183"/>
      <c r="JKO268" s="183"/>
      <c r="JKP268" s="183"/>
      <c r="JKQ268" s="183"/>
      <c r="JKR268" s="183"/>
      <c r="JKS268" s="183"/>
      <c r="JKT268" s="183"/>
      <c r="JKU268" s="183"/>
      <c r="JKV268" s="183"/>
      <c r="JKW268" s="183"/>
      <c r="JKX268" s="183"/>
      <c r="JKY268" s="183"/>
      <c r="JKZ268" s="183"/>
      <c r="JLA268" s="183"/>
      <c r="JLB268" s="183"/>
      <c r="JLC268" s="183"/>
      <c r="JLD268" s="183"/>
      <c r="JLE268" s="183"/>
      <c r="JLF268" s="183"/>
      <c r="JLG268" s="183"/>
      <c r="JLH268" s="183"/>
      <c r="JLI268" s="183"/>
      <c r="JLJ268" s="183"/>
      <c r="JLK268" s="183"/>
      <c r="JLL268" s="183"/>
      <c r="JLM268" s="183"/>
      <c r="JLN268" s="183"/>
      <c r="JLO268" s="183"/>
      <c r="JLP268" s="183"/>
      <c r="JLQ268" s="183"/>
      <c r="JLR268" s="183"/>
      <c r="JLS268" s="183"/>
      <c r="JLT268" s="183"/>
      <c r="JLU268" s="183"/>
      <c r="JLV268" s="183"/>
      <c r="JLW268" s="183"/>
      <c r="JLX268" s="183"/>
      <c r="JLY268" s="183"/>
      <c r="JLZ268" s="183"/>
      <c r="JMA268" s="183"/>
      <c r="JMB268" s="183"/>
      <c r="JMC268" s="183"/>
      <c r="JMD268" s="183"/>
      <c r="JME268" s="183"/>
      <c r="JMF268" s="183"/>
      <c r="JMG268" s="183"/>
      <c r="JMH268" s="183"/>
      <c r="JMI268" s="183"/>
      <c r="JMJ268" s="183"/>
      <c r="JMK268" s="183"/>
      <c r="JML268" s="183"/>
      <c r="JMM268" s="183"/>
      <c r="JMN268" s="183"/>
      <c r="JMO268" s="183"/>
      <c r="JMP268" s="183"/>
      <c r="JMQ268" s="183"/>
      <c r="JMR268" s="183"/>
      <c r="JMS268" s="183"/>
      <c r="JMT268" s="183"/>
      <c r="JMU268" s="183"/>
      <c r="JMV268" s="183"/>
      <c r="JMW268" s="183"/>
      <c r="JMX268" s="183"/>
      <c r="JMY268" s="183"/>
      <c r="JMZ268" s="183"/>
      <c r="JNA268" s="183"/>
      <c r="JNB268" s="183"/>
      <c r="JNC268" s="183"/>
      <c r="JND268" s="183"/>
      <c r="JNE268" s="183"/>
      <c r="JNF268" s="183"/>
      <c r="JNG268" s="183"/>
      <c r="JNH268" s="183"/>
      <c r="JNI268" s="183"/>
      <c r="JNJ268" s="183"/>
      <c r="JNK268" s="183"/>
      <c r="JNL268" s="183"/>
      <c r="JNM268" s="183"/>
      <c r="JNN268" s="183"/>
      <c r="JNO268" s="183"/>
      <c r="JNP268" s="183"/>
      <c r="JNQ268" s="183"/>
      <c r="JNR268" s="183"/>
      <c r="JNS268" s="183"/>
      <c r="JNT268" s="183"/>
      <c r="JNU268" s="183"/>
      <c r="JNV268" s="183"/>
      <c r="JNW268" s="183"/>
      <c r="JNX268" s="183"/>
      <c r="JNY268" s="183"/>
      <c r="JNZ268" s="183"/>
      <c r="JOA268" s="183"/>
      <c r="JOB268" s="183"/>
      <c r="JOC268" s="183"/>
      <c r="JOD268" s="183"/>
      <c r="JOE268" s="183"/>
      <c r="JOF268" s="183"/>
      <c r="JOG268" s="183"/>
      <c r="JOH268" s="183"/>
      <c r="JOI268" s="183"/>
      <c r="JOJ268" s="183"/>
      <c r="JOK268" s="183"/>
      <c r="JOL268" s="183"/>
      <c r="JOM268" s="183"/>
      <c r="JON268" s="183"/>
      <c r="JOO268" s="183"/>
      <c r="JOP268" s="183"/>
      <c r="JOQ268" s="183"/>
      <c r="JOR268" s="183"/>
      <c r="JOS268" s="183"/>
      <c r="JOT268" s="183"/>
      <c r="JOU268" s="183"/>
      <c r="JOV268" s="183"/>
      <c r="JOW268" s="183"/>
      <c r="JOX268" s="183"/>
      <c r="JOY268" s="183"/>
      <c r="JOZ268" s="183"/>
      <c r="JPA268" s="183"/>
      <c r="JPB268" s="183"/>
      <c r="JPC268" s="183"/>
      <c r="JPD268" s="183"/>
      <c r="JPE268" s="183"/>
      <c r="JPF268" s="183"/>
      <c r="JPG268" s="183"/>
      <c r="JPH268" s="183"/>
      <c r="JPI268" s="183"/>
      <c r="JPJ268" s="183"/>
      <c r="JPK268" s="183"/>
      <c r="JPL268" s="183"/>
      <c r="JPM268" s="183"/>
      <c r="JPN268" s="183"/>
      <c r="JPO268" s="183"/>
      <c r="JPP268" s="183"/>
      <c r="JPQ268" s="183"/>
      <c r="JPR268" s="183"/>
      <c r="JPS268" s="183"/>
      <c r="JPT268" s="183"/>
      <c r="JPU268" s="183"/>
      <c r="JPV268" s="183"/>
      <c r="JPW268" s="183"/>
      <c r="JPX268" s="183"/>
      <c r="JPY268" s="183"/>
      <c r="JPZ268" s="183"/>
      <c r="JQA268" s="183"/>
      <c r="JQB268" s="183"/>
      <c r="JQC268" s="183"/>
      <c r="JQD268" s="183"/>
      <c r="JQE268" s="183"/>
      <c r="JQF268" s="183"/>
      <c r="JQG268" s="183"/>
      <c r="JQH268" s="183"/>
      <c r="JQI268" s="183"/>
      <c r="JQJ268" s="183"/>
      <c r="JQK268" s="183"/>
      <c r="JQL268" s="183"/>
      <c r="JQM268" s="183"/>
      <c r="JQN268" s="183"/>
      <c r="JQO268" s="183"/>
      <c r="JQP268" s="183"/>
      <c r="JQQ268" s="183"/>
      <c r="JQR268" s="183"/>
      <c r="JQS268" s="183"/>
      <c r="JQT268" s="183"/>
      <c r="JQU268" s="183"/>
      <c r="JQV268" s="183"/>
      <c r="JQW268" s="183"/>
      <c r="JQX268" s="183"/>
      <c r="JQY268" s="183"/>
      <c r="JQZ268" s="183"/>
      <c r="JRA268" s="183"/>
      <c r="JRB268" s="183"/>
      <c r="JRC268" s="183"/>
      <c r="JRD268" s="183"/>
      <c r="JRE268" s="183"/>
      <c r="JRF268" s="183"/>
      <c r="JRG268" s="183"/>
      <c r="JRH268" s="183"/>
      <c r="JRI268" s="183"/>
      <c r="JRJ268" s="183"/>
      <c r="JRK268" s="183"/>
      <c r="JRL268" s="183"/>
      <c r="JRM268" s="183"/>
      <c r="JRN268" s="183"/>
      <c r="JRO268" s="183"/>
      <c r="JRP268" s="183"/>
      <c r="JRQ268" s="183"/>
      <c r="JRR268" s="183"/>
      <c r="JRS268" s="183"/>
      <c r="JRT268" s="183"/>
      <c r="JRU268" s="183"/>
      <c r="JRV268" s="183"/>
      <c r="JRW268" s="183"/>
      <c r="JRX268" s="183"/>
      <c r="JRY268" s="183"/>
      <c r="JRZ268" s="183"/>
      <c r="JSA268" s="183"/>
      <c r="JSB268" s="183"/>
      <c r="JSC268" s="183"/>
      <c r="JSD268" s="183"/>
      <c r="JSE268" s="183"/>
      <c r="JSF268" s="183"/>
      <c r="JSG268" s="183"/>
      <c r="JSH268" s="183"/>
      <c r="JSI268" s="183"/>
      <c r="JSJ268" s="183"/>
      <c r="JSK268" s="183"/>
      <c r="JSL268" s="183"/>
      <c r="JSM268" s="183"/>
      <c r="JSN268" s="183"/>
      <c r="JSO268" s="183"/>
      <c r="JSP268" s="183"/>
      <c r="JSQ268" s="183"/>
      <c r="JSR268" s="183"/>
      <c r="JSS268" s="183"/>
      <c r="JST268" s="183"/>
      <c r="JSU268" s="183"/>
      <c r="JSV268" s="183"/>
      <c r="JSW268" s="183"/>
      <c r="JSX268" s="183"/>
      <c r="JSY268" s="183"/>
      <c r="JSZ268" s="183"/>
      <c r="JTA268" s="183"/>
      <c r="JTB268" s="183"/>
      <c r="JTC268" s="183"/>
      <c r="JTD268" s="183"/>
      <c r="JTE268" s="183"/>
      <c r="JTF268" s="183"/>
      <c r="JTG268" s="183"/>
      <c r="JTH268" s="183"/>
      <c r="JTI268" s="183"/>
      <c r="JTJ268" s="183"/>
      <c r="JTK268" s="183"/>
      <c r="JTL268" s="183"/>
      <c r="JTM268" s="183"/>
      <c r="JTN268" s="183"/>
      <c r="JTO268" s="183"/>
      <c r="JTP268" s="183"/>
      <c r="JTQ268" s="183"/>
      <c r="JTR268" s="183"/>
      <c r="JTS268" s="183"/>
      <c r="JTT268" s="183"/>
      <c r="JTU268" s="183"/>
      <c r="JTV268" s="183"/>
      <c r="JTW268" s="183"/>
      <c r="JTX268" s="183"/>
      <c r="JTY268" s="183"/>
      <c r="JTZ268" s="183"/>
      <c r="JUA268" s="183"/>
      <c r="JUB268" s="183"/>
      <c r="JUC268" s="183"/>
      <c r="JUD268" s="183"/>
      <c r="JUE268" s="183"/>
      <c r="JUF268" s="183"/>
      <c r="JUG268" s="183"/>
      <c r="JUH268" s="183"/>
      <c r="JUI268" s="183"/>
      <c r="JUJ268" s="183"/>
      <c r="JUK268" s="183"/>
      <c r="JUL268" s="183"/>
      <c r="JUM268" s="183"/>
      <c r="JUN268" s="183"/>
      <c r="JUO268" s="183"/>
      <c r="JUP268" s="183"/>
      <c r="JUQ268" s="183"/>
      <c r="JUR268" s="183"/>
      <c r="JUS268" s="183"/>
      <c r="JUT268" s="183"/>
      <c r="JUU268" s="183"/>
      <c r="JUV268" s="183"/>
      <c r="JUW268" s="183"/>
      <c r="JUX268" s="183"/>
      <c r="JUY268" s="183"/>
      <c r="JUZ268" s="183"/>
      <c r="JVA268" s="183"/>
      <c r="JVB268" s="183"/>
      <c r="JVC268" s="183"/>
      <c r="JVD268" s="183"/>
      <c r="JVE268" s="183"/>
      <c r="JVF268" s="183"/>
      <c r="JVG268" s="183"/>
      <c r="JVH268" s="183"/>
      <c r="JVI268" s="183"/>
      <c r="JVJ268" s="183"/>
      <c r="JVK268" s="183"/>
      <c r="JVL268" s="183"/>
      <c r="JVM268" s="183"/>
      <c r="JVN268" s="183"/>
      <c r="JVO268" s="183"/>
      <c r="JVP268" s="183"/>
      <c r="JVQ268" s="183"/>
      <c r="JVR268" s="183"/>
      <c r="JVS268" s="183"/>
      <c r="JVT268" s="183"/>
      <c r="JVU268" s="183"/>
      <c r="JVV268" s="183"/>
      <c r="JVW268" s="183"/>
      <c r="JVX268" s="183"/>
      <c r="JVY268" s="183"/>
      <c r="JVZ268" s="183"/>
      <c r="JWA268" s="183"/>
      <c r="JWB268" s="183"/>
      <c r="JWC268" s="183"/>
      <c r="JWD268" s="183"/>
      <c r="JWE268" s="183"/>
      <c r="JWF268" s="183"/>
      <c r="JWG268" s="183"/>
      <c r="JWH268" s="183"/>
      <c r="JWI268" s="183"/>
      <c r="JWJ268" s="183"/>
      <c r="JWK268" s="183"/>
      <c r="JWL268" s="183"/>
      <c r="JWM268" s="183"/>
      <c r="JWN268" s="183"/>
      <c r="JWO268" s="183"/>
      <c r="JWP268" s="183"/>
      <c r="JWQ268" s="183"/>
      <c r="JWR268" s="183"/>
      <c r="JWS268" s="183"/>
      <c r="JWT268" s="183"/>
      <c r="JWU268" s="183"/>
      <c r="JWV268" s="183"/>
      <c r="JWW268" s="183"/>
      <c r="JWX268" s="183"/>
      <c r="JWY268" s="183"/>
      <c r="JWZ268" s="183"/>
      <c r="JXA268" s="183"/>
      <c r="JXB268" s="183"/>
      <c r="JXC268" s="183"/>
      <c r="JXD268" s="183"/>
      <c r="JXE268" s="183"/>
      <c r="JXF268" s="183"/>
      <c r="JXG268" s="183"/>
      <c r="JXH268" s="183"/>
      <c r="JXI268" s="183"/>
      <c r="JXJ268" s="183"/>
      <c r="JXK268" s="183"/>
      <c r="JXL268" s="183"/>
      <c r="JXM268" s="183"/>
      <c r="JXN268" s="183"/>
      <c r="JXO268" s="183"/>
      <c r="JXP268" s="183"/>
      <c r="JXQ268" s="183"/>
      <c r="JXR268" s="183"/>
      <c r="JXS268" s="183"/>
      <c r="JXT268" s="183"/>
      <c r="JXU268" s="183"/>
      <c r="JXV268" s="183"/>
      <c r="JXW268" s="183"/>
      <c r="JXX268" s="183"/>
      <c r="JXY268" s="183"/>
      <c r="JXZ268" s="183"/>
      <c r="JYA268" s="183"/>
      <c r="JYB268" s="183"/>
      <c r="JYC268" s="183"/>
      <c r="JYD268" s="183"/>
      <c r="JYE268" s="183"/>
      <c r="JYF268" s="183"/>
      <c r="JYG268" s="183"/>
      <c r="JYH268" s="183"/>
      <c r="JYI268" s="183"/>
      <c r="JYJ268" s="183"/>
      <c r="JYK268" s="183"/>
      <c r="JYL268" s="183"/>
      <c r="JYM268" s="183"/>
      <c r="JYN268" s="183"/>
      <c r="JYO268" s="183"/>
      <c r="JYP268" s="183"/>
      <c r="JYQ268" s="183"/>
      <c r="JYR268" s="183"/>
      <c r="JYS268" s="183"/>
      <c r="JYT268" s="183"/>
      <c r="JYU268" s="183"/>
      <c r="JYV268" s="183"/>
      <c r="JYW268" s="183"/>
      <c r="JYX268" s="183"/>
      <c r="JYY268" s="183"/>
      <c r="JYZ268" s="183"/>
      <c r="JZA268" s="183"/>
      <c r="JZB268" s="183"/>
      <c r="JZC268" s="183"/>
      <c r="JZD268" s="183"/>
      <c r="JZE268" s="183"/>
      <c r="JZF268" s="183"/>
      <c r="JZG268" s="183"/>
      <c r="JZH268" s="183"/>
      <c r="JZI268" s="183"/>
      <c r="JZJ268" s="183"/>
      <c r="JZK268" s="183"/>
      <c r="JZL268" s="183"/>
      <c r="JZM268" s="183"/>
      <c r="JZN268" s="183"/>
      <c r="JZO268" s="183"/>
      <c r="JZP268" s="183"/>
      <c r="JZQ268" s="183"/>
      <c r="JZR268" s="183"/>
      <c r="JZS268" s="183"/>
      <c r="JZT268" s="183"/>
      <c r="JZU268" s="183"/>
      <c r="JZV268" s="183"/>
      <c r="JZW268" s="183"/>
      <c r="JZX268" s="183"/>
      <c r="JZY268" s="183"/>
      <c r="JZZ268" s="183"/>
      <c r="KAA268" s="183"/>
      <c r="KAB268" s="183"/>
      <c r="KAC268" s="183"/>
      <c r="KAD268" s="183"/>
      <c r="KAE268" s="183"/>
      <c r="KAF268" s="183"/>
      <c r="KAG268" s="183"/>
      <c r="KAH268" s="183"/>
      <c r="KAI268" s="183"/>
      <c r="KAJ268" s="183"/>
      <c r="KAK268" s="183"/>
      <c r="KAL268" s="183"/>
      <c r="KAM268" s="183"/>
      <c r="KAN268" s="183"/>
      <c r="KAO268" s="183"/>
      <c r="KAP268" s="183"/>
      <c r="KAQ268" s="183"/>
      <c r="KAR268" s="183"/>
      <c r="KAS268" s="183"/>
      <c r="KAT268" s="183"/>
      <c r="KAU268" s="183"/>
      <c r="KAV268" s="183"/>
      <c r="KAW268" s="183"/>
      <c r="KAX268" s="183"/>
      <c r="KAY268" s="183"/>
      <c r="KAZ268" s="183"/>
      <c r="KBA268" s="183"/>
      <c r="KBB268" s="183"/>
      <c r="KBC268" s="183"/>
      <c r="KBD268" s="183"/>
      <c r="KBE268" s="183"/>
      <c r="KBF268" s="183"/>
      <c r="KBG268" s="183"/>
      <c r="KBH268" s="183"/>
      <c r="KBI268" s="183"/>
      <c r="KBJ268" s="183"/>
      <c r="KBK268" s="183"/>
      <c r="KBL268" s="183"/>
      <c r="KBM268" s="183"/>
      <c r="KBN268" s="183"/>
      <c r="KBO268" s="183"/>
      <c r="KBP268" s="183"/>
      <c r="KBQ268" s="183"/>
      <c r="KBR268" s="183"/>
      <c r="KBS268" s="183"/>
      <c r="KBT268" s="183"/>
      <c r="KBU268" s="183"/>
      <c r="KBV268" s="183"/>
      <c r="KBW268" s="183"/>
      <c r="KBX268" s="183"/>
      <c r="KBY268" s="183"/>
      <c r="KBZ268" s="183"/>
      <c r="KCA268" s="183"/>
      <c r="KCB268" s="183"/>
      <c r="KCC268" s="183"/>
      <c r="KCD268" s="183"/>
      <c r="KCE268" s="183"/>
      <c r="KCF268" s="183"/>
      <c r="KCG268" s="183"/>
      <c r="KCH268" s="183"/>
      <c r="KCI268" s="183"/>
      <c r="KCJ268" s="183"/>
      <c r="KCK268" s="183"/>
      <c r="KCL268" s="183"/>
      <c r="KCM268" s="183"/>
      <c r="KCN268" s="183"/>
      <c r="KCO268" s="183"/>
      <c r="KCP268" s="183"/>
      <c r="KCQ268" s="183"/>
      <c r="KCR268" s="183"/>
      <c r="KCS268" s="183"/>
      <c r="KCT268" s="183"/>
      <c r="KCU268" s="183"/>
      <c r="KCV268" s="183"/>
      <c r="KCW268" s="183"/>
      <c r="KCX268" s="183"/>
      <c r="KCY268" s="183"/>
      <c r="KCZ268" s="183"/>
      <c r="KDA268" s="183"/>
      <c r="KDB268" s="183"/>
      <c r="KDC268" s="183"/>
      <c r="KDD268" s="183"/>
      <c r="KDE268" s="183"/>
      <c r="KDF268" s="183"/>
      <c r="KDG268" s="183"/>
      <c r="KDH268" s="183"/>
      <c r="KDI268" s="183"/>
      <c r="KDJ268" s="183"/>
      <c r="KDK268" s="183"/>
      <c r="KDL268" s="183"/>
      <c r="KDM268" s="183"/>
      <c r="KDN268" s="183"/>
      <c r="KDO268" s="183"/>
      <c r="KDP268" s="183"/>
      <c r="KDQ268" s="183"/>
      <c r="KDR268" s="183"/>
      <c r="KDS268" s="183"/>
      <c r="KDT268" s="183"/>
      <c r="KDU268" s="183"/>
      <c r="KDV268" s="183"/>
      <c r="KDW268" s="183"/>
      <c r="KDX268" s="183"/>
      <c r="KDY268" s="183"/>
      <c r="KDZ268" s="183"/>
      <c r="KEA268" s="183"/>
      <c r="KEB268" s="183"/>
      <c r="KEC268" s="183"/>
      <c r="KED268" s="183"/>
      <c r="KEE268" s="183"/>
      <c r="KEF268" s="183"/>
      <c r="KEG268" s="183"/>
      <c r="KEH268" s="183"/>
      <c r="KEI268" s="183"/>
      <c r="KEJ268" s="183"/>
      <c r="KEK268" s="183"/>
      <c r="KEL268" s="183"/>
      <c r="KEM268" s="183"/>
      <c r="KEN268" s="183"/>
      <c r="KEO268" s="183"/>
      <c r="KEP268" s="183"/>
      <c r="KEQ268" s="183"/>
      <c r="KER268" s="183"/>
      <c r="KES268" s="183"/>
      <c r="KET268" s="183"/>
      <c r="KEU268" s="183"/>
      <c r="KEV268" s="183"/>
      <c r="KEW268" s="183"/>
      <c r="KEX268" s="183"/>
      <c r="KEY268" s="183"/>
      <c r="KEZ268" s="183"/>
      <c r="KFA268" s="183"/>
      <c r="KFB268" s="183"/>
      <c r="KFC268" s="183"/>
      <c r="KFD268" s="183"/>
      <c r="KFE268" s="183"/>
      <c r="KFF268" s="183"/>
      <c r="KFG268" s="183"/>
      <c r="KFH268" s="183"/>
      <c r="KFI268" s="183"/>
      <c r="KFJ268" s="183"/>
      <c r="KFK268" s="183"/>
      <c r="KFL268" s="183"/>
      <c r="KFM268" s="183"/>
      <c r="KFN268" s="183"/>
      <c r="KFO268" s="183"/>
      <c r="KFP268" s="183"/>
      <c r="KFQ268" s="183"/>
      <c r="KFR268" s="183"/>
      <c r="KFS268" s="183"/>
      <c r="KFT268" s="183"/>
      <c r="KFU268" s="183"/>
      <c r="KFV268" s="183"/>
      <c r="KFW268" s="183"/>
      <c r="KFX268" s="183"/>
      <c r="KFY268" s="183"/>
      <c r="KFZ268" s="183"/>
      <c r="KGA268" s="183"/>
      <c r="KGB268" s="183"/>
      <c r="KGC268" s="183"/>
      <c r="KGD268" s="183"/>
      <c r="KGE268" s="183"/>
      <c r="KGF268" s="183"/>
      <c r="KGG268" s="183"/>
      <c r="KGH268" s="183"/>
      <c r="KGI268" s="183"/>
      <c r="KGJ268" s="183"/>
      <c r="KGK268" s="183"/>
      <c r="KGL268" s="183"/>
      <c r="KGM268" s="183"/>
      <c r="KGN268" s="183"/>
      <c r="KGO268" s="183"/>
      <c r="KGP268" s="183"/>
      <c r="KGQ268" s="183"/>
      <c r="KGR268" s="183"/>
      <c r="KGS268" s="183"/>
      <c r="KGT268" s="183"/>
      <c r="KGU268" s="183"/>
      <c r="KGV268" s="183"/>
      <c r="KGW268" s="183"/>
      <c r="KGX268" s="183"/>
      <c r="KGY268" s="183"/>
      <c r="KGZ268" s="183"/>
      <c r="KHA268" s="183"/>
      <c r="KHB268" s="183"/>
      <c r="KHC268" s="183"/>
      <c r="KHD268" s="183"/>
      <c r="KHE268" s="183"/>
      <c r="KHF268" s="183"/>
      <c r="KHG268" s="183"/>
      <c r="KHH268" s="183"/>
      <c r="KHI268" s="183"/>
      <c r="KHJ268" s="183"/>
      <c r="KHK268" s="183"/>
      <c r="KHL268" s="183"/>
      <c r="KHM268" s="183"/>
      <c r="KHN268" s="183"/>
      <c r="KHO268" s="183"/>
      <c r="KHP268" s="183"/>
      <c r="KHQ268" s="183"/>
      <c r="KHR268" s="183"/>
      <c r="KHS268" s="183"/>
      <c r="KHT268" s="183"/>
      <c r="KHU268" s="183"/>
      <c r="KHV268" s="183"/>
      <c r="KHW268" s="183"/>
      <c r="KHX268" s="183"/>
      <c r="KHY268" s="183"/>
      <c r="KHZ268" s="183"/>
      <c r="KIA268" s="183"/>
      <c r="KIB268" s="183"/>
      <c r="KIC268" s="183"/>
      <c r="KID268" s="183"/>
      <c r="KIE268" s="183"/>
      <c r="KIF268" s="183"/>
      <c r="KIG268" s="183"/>
      <c r="KIH268" s="183"/>
      <c r="KII268" s="183"/>
      <c r="KIJ268" s="183"/>
      <c r="KIK268" s="183"/>
      <c r="KIL268" s="183"/>
      <c r="KIM268" s="183"/>
      <c r="KIN268" s="183"/>
      <c r="KIO268" s="183"/>
      <c r="KIP268" s="183"/>
      <c r="KIQ268" s="183"/>
      <c r="KIR268" s="183"/>
      <c r="KIS268" s="183"/>
      <c r="KIT268" s="183"/>
      <c r="KIU268" s="183"/>
      <c r="KIV268" s="183"/>
      <c r="KIW268" s="183"/>
      <c r="KIX268" s="183"/>
      <c r="KIY268" s="183"/>
      <c r="KIZ268" s="183"/>
      <c r="KJA268" s="183"/>
      <c r="KJB268" s="183"/>
      <c r="KJC268" s="183"/>
      <c r="KJD268" s="183"/>
      <c r="KJE268" s="183"/>
      <c r="KJF268" s="183"/>
      <c r="KJG268" s="183"/>
      <c r="KJH268" s="183"/>
      <c r="KJI268" s="183"/>
      <c r="KJJ268" s="183"/>
      <c r="KJK268" s="183"/>
      <c r="KJL268" s="183"/>
      <c r="KJM268" s="183"/>
      <c r="KJN268" s="183"/>
      <c r="KJO268" s="183"/>
      <c r="KJP268" s="183"/>
      <c r="KJQ268" s="183"/>
      <c r="KJR268" s="183"/>
      <c r="KJS268" s="183"/>
      <c r="KJT268" s="183"/>
      <c r="KJU268" s="183"/>
      <c r="KJV268" s="183"/>
      <c r="KJW268" s="183"/>
      <c r="KJX268" s="183"/>
      <c r="KJY268" s="183"/>
      <c r="KJZ268" s="183"/>
      <c r="KKA268" s="183"/>
      <c r="KKB268" s="183"/>
      <c r="KKC268" s="183"/>
      <c r="KKD268" s="183"/>
      <c r="KKE268" s="183"/>
      <c r="KKF268" s="183"/>
      <c r="KKG268" s="183"/>
      <c r="KKH268" s="183"/>
      <c r="KKI268" s="183"/>
      <c r="KKJ268" s="183"/>
      <c r="KKK268" s="183"/>
      <c r="KKL268" s="183"/>
      <c r="KKM268" s="183"/>
      <c r="KKN268" s="183"/>
      <c r="KKO268" s="183"/>
      <c r="KKP268" s="183"/>
      <c r="KKQ268" s="183"/>
      <c r="KKR268" s="183"/>
      <c r="KKS268" s="183"/>
      <c r="KKT268" s="183"/>
      <c r="KKU268" s="183"/>
      <c r="KKV268" s="183"/>
      <c r="KKW268" s="183"/>
      <c r="KKX268" s="183"/>
      <c r="KKY268" s="183"/>
      <c r="KKZ268" s="183"/>
      <c r="KLA268" s="183"/>
      <c r="KLB268" s="183"/>
      <c r="KLC268" s="183"/>
      <c r="KLD268" s="183"/>
      <c r="KLE268" s="183"/>
      <c r="KLF268" s="183"/>
      <c r="KLG268" s="183"/>
      <c r="KLH268" s="183"/>
      <c r="KLI268" s="183"/>
      <c r="KLJ268" s="183"/>
      <c r="KLK268" s="183"/>
      <c r="KLL268" s="183"/>
      <c r="KLM268" s="183"/>
      <c r="KLN268" s="183"/>
      <c r="KLO268" s="183"/>
      <c r="KLP268" s="183"/>
      <c r="KLQ268" s="183"/>
      <c r="KLR268" s="183"/>
      <c r="KLS268" s="183"/>
      <c r="KLT268" s="183"/>
      <c r="KLU268" s="183"/>
      <c r="KLV268" s="183"/>
      <c r="KLW268" s="183"/>
      <c r="KLX268" s="183"/>
      <c r="KLY268" s="183"/>
      <c r="KLZ268" s="183"/>
      <c r="KMA268" s="183"/>
      <c r="KMB268" s="183"/>
      <c r="KMC268" s="183"/>
      <c r="KMD268" s="183"/>
      <c r="KME268" s="183"/>
      <c r="KMF268" s="183"/>
      <c r="KMG268" s="183"/>
      <c r="KMH268" s="183"/>
      <c r="KMI268" s="183"/>
      <c r="KMJ268" s="183"/>
      <c r="KMK268" s="183"/>
      <c r="KML268" s="183"/>
      <c r="KMM268" s="183"/>
      <c r="KMN268" s="183"/>
      <c r="KMO268" s="183"/>
      <c r="KMP268" s="183"/>
      <c r="KMQ268" s="183"/>
      <c r="KMR268" s="183"/>
      <c r="KMS268" s="183"/>
      <c r="KMT268" s="183"/>
      <c r="KMU268" s="183"/>
      <c r="KMV268" s="183"/>
      <c r="KMW268" s="183"/>
      <c r="KMX268" s="183"/>
      <c r="KMY268" s="183"/>
      <c r="KMZ268" s="183"/>
      <c r="KNA268" s="183"/>
      <c r="KNB268" s="183"/>
      <c r="KNC268" s="183"/>
      <c r="KND268" s="183"/>
      <c r="KNE268" s="183"/>
      <c r="KNF268" s="183"/>
      <c r="KNG268" s="183"/>
      <c r="KNH268" s="183"/>
      <c r="KNI268" s="183"/>
      <c r="KNJ268" s="183"/>
      <c r="KNK268" s="183"/>
      <c r="KNL268" s="183"/>
      <c r="KNM268" s="183"/>
      <c r="KNN268" s="183"/>
      <c r="KNO268" s="183"/>
      <c r="KNP268" s="183"/>
      <c r="KNQ268" s="183"/>
      <c r="KNR268" s="183"/>
      <c r="KNS268" s="183"/>
      <c r="KNT268" s="183"/>
      <c r="KNU268" s="183"/>
      <c r="KNV268" s="183"/>
      <c r="KNW268" s="183"/>
      <c r="KNX268" s="183"/>
      <c r="KNY268" s="183"/>
      <c r="KNZ268" s="183"/>
      <c r="KOA268" s="183"/>
      <c r="KOB268" s="183"/>
      <c r="KOC268" s="183"/>
      <c r="KOD268" s="183"/>
      <c r="KOE268" s="183"/>
      <c r="KOF268" s="183"/>
      <c r="KOG268" s="183"/>
      <c r="KOH268" s="183"/>
      <c r="KOI268" s="183"/>
      <c r="KOJ268" s="183"/>
      <c r="KOK268" s="183"/>
      <c r="KOL268" s="183"/>
      <c r="KOM268" s="183"/>
      <c r="KON268" s="183"/>
      <c r="KOO268" s="183"/>
      <c r="KOP268" s="183"/>
      <c r="KOQ268" s="183"/>
      <c r="KOR268" s="183"/>
      <c r="KOS268" s="183"/>
      <c r="KOT268" s="183"/>
      <c r="KOU268" s="183"/>
      <c r="KOV268" s="183"/>
      <c r="KOW268" s="183"/>
      <c r="KOX268" s="183"/>
      <c r="KOY268" s="183"/>
      <c r="KOZ268" s="183"/>
      <c r="KPA268" s="183"/>
      <c r="KPB268" s="183"/>
      <c r="KPC268" s="183"/>
      <c r="KPD268" s="183"/>
      <c r="KPE268" s="183"/>
      <c r="KPF268" s="183"/>
      <c r="KPG268" s="183"/>
      <c r="KPH268" s="183"/>
      <c r="KPI268" s="183"/>
      <c r="KPJ268" s="183"/>
      <c r="KPK268" s="183"/>
      <c r="KPL268" s="183"/>
      <c r="KPM268" s="183"/>
      <c r="KPN268" s="183"/>
      <c r="KPO268" s="183"/>
      <c r="KPP268" s="183"/>
      <c r="KPQ268" s="183"/>
      <c r="KPR268" s="183"/>
      <c r="KPS268" s="183"/>
      <c r="KPT268" s="183"/>
      <c r="KPU268" s="183"/>
      <c r="KPV268" s="183"/>
      <c r="KPW268" s="183"/>
      <c r="KPX268" s="183"/>
      <c r="KPY268" s="183"/>
      <c r="KPZ268" s="183"/>
      <c r="KQA268" s="183"/>
      <c r="KQB268" s="183"/>
      <c r="KQC268" s="183"/>
      <c r="KQD268" s="183"/>
      <c r="KQE268" s="183"/>
      <c r="KQF268" s="183"/>
      <c r="KQG268" s="183"/>
      <c r="KQH268" s="183"/>
      <c r="KQI268" s="183"/>
      <c r="KQJ268" s="183"/>
      <c r="KQK268" s="183"/>
      <c r="KQL268" s="183"/>
      <c r="KQM268" s="183"/>
      <c r="KQN268" s="183"/>
      <c r="KQO268" s="183"/>
      <c r="KQP268" s="183"/>
      <c r="KQQ268" s="183"/>
      <c r="KQR268" s="183"/>
      <c r="KQS268" s="183"/>
      <c r="KQT268" s="183"/>
      <c r="KQU268" s="183"/>
      <c r="KQV268" s="183"/>
      <c r="KQW268" s="183"/>
      <c r="KQX268" s="183"/>
      <c r="KQY268" s="183"/>
      <c r="KQZ268" s="183"/>
      <c r="KRA268" s="183"/>
      <c r="KRB268" s="183"/>
      <c r="KRC268" s="183"/>
      <c r="KRD268" s="183"/>
      <c r="KRE268" s="183"/>
      <c r="KRF268" s="183"/>
      <c r="KRG268" s="183"/>
      <c r="KRH268" s="183"/>
      <c r="KRI268" s="183"/>
      <c r="KRJ268" s="183"/>
      <c r="KRK268" s="183"/>
      <c r="KRL268" s="183"/>
      <c r="KRM268" s="183"/>
      <c r="KRN268" s="183"/>
      <c r="KRO268" s="183"/>
      <c r="KRP268" s="183"/>
      <c r="KRQ268" s="183"/>
      <c r="KRR268" s="183"/>
      <c r="KRS268" s="183"/>
      <c r="KRT268" s="183"/>
      <c r="KRU268" s="183"/>
      <c r="KRV268" s="183"/>
      <c r="KRW268" s="183"/>
      <c r="KRX268" s="183"/>
      <c r="KRY268" s="183"/>
      <c r="KRZ268" s="183"/>
      <c r="KSA268" s="183"/>
      <c r="KSB268" s="183"/>
      <c r="KSC268" s="183"/>
      <c r="KSD268" s="183"/>
      <c r="KSE268" s="183"/>
      <c r="KSF268" s="183"/>
      <c r="KSG268" s="183"/>
      <c r="KSH268" s="183"/>
      <c r="KSI268" s="183"/>
      <c r="KSJ268" s="183"/>
      <c r="KSK268" s="183"/>
      <c r="KSL268" s="183"/>
      <c r="KSM268" s="183"/>
      <c r="KSN268" s="183"/>
      <c r="KSO268" s="183"/>
      <c r="KSP268" s="183"/>
      <c r="KSQ268" s="183"/>
      <c r="KSR268" s="183"/>
      <c r="KSS268" s="183"/>
      <c r="KST268" s="183"/>
      <c r="KSU268" s="183"/>
      <c r="KSV268" s="183"/>
      <c r="KSW268" s="183"/>
      <c r="KSX268" s="183"/>
      <c r="KSY268" s="183"/>
      <c r="KSZ268" s="183"/>
      <c r="KTA268" s="183"/>
      <c r="KTB268" s="183"/>
      <c r="KTC268" s="183"/>
      <c r="KTD268" s="183"/>
      <c r="KTE268" s="183"/>
      <c r="KTF268" s="183"/>
      <c r="KTG268" s="183"/>
      <c r="KTH268" s="183"/>
      <c r="KTI268" s="183"/>
      <c r="KTJ268" s="183"/>
      <c r="KTK268" s="183"/>
      <c r="KTL268" s="183"/>
      <c r="KTM268" s="183"/>
      <c r="KTN268" s="183"/>
      <c r="KTO268" s="183"/>
      <c r="KTP268" s="183"/>
      <c r="KTQ268" s="183"/>
      <c r="KTR268" s="183"/>
      <c r="KTS268" s="183"/>
      <c r="KTT268" s="183"/>
      <c r="KTU268" s="183"/>
      <c r="KTV268" s="183"/>
      <c r="KTW268" s="183"/>
      <c r="KTX268" s="183"/>
      <c r="KTY268" s="183"/>
      <c r="KTZ268" s="183"/>
      <c r="KUA268" s="183"/>
      <c r="KUB268" s="183"/>
      <c r="KUC268" s="183"/>
      <c r="KUD268" s="183"/>
      <c r="KUE268" s="183"/>
      <c r="KUF268" s="183"/>
      <c r="KUG268" s="183"/>
      <c r="KUH268" s="183"/>
      <c r="KUI268" s="183"/>
      <c r="KUJ268" s="183"/>
      <c r="KUK268" s="183"/>
      <c r="KUL268" s="183"/>
      <c r="KUM268" s="183"/>
      <c r="KUN268" s="183"/>
      <c r="KUO268" s="183"/>
      <c r="KUP268" s="183"/>
      <c r="KUQ268" s="183"/>
      <c r="KUR268" s="183"/>
      <c r="KUS268" s="183"/>
      <c r="KUT268" s="183"/>
      <c r="KUU268" s="183"/>
      <c r="KUV268" s="183"/>
      <c r="KUW268" s="183"/>
      <c r="KUX268" s="183"/>
      <c r="KUY268" s="183"/>
      <c r="KUZ268" s="183"/>
      <c r="KVA268" s="183"/>
      <c r="KVB268" s="183"/>
      <c r="KVC268" s="183"/>
      <c r="KVD268" s="183"/>
      <c r="KVE268" s="183"/>
      <c r="KVF268" s="183"/>
      <c r="KVG268" s="183"/>
      <c r="KVH268" s="183"/>
      <c r="KVI268" s="183"/>
      <c r="KVJ268" s="183"/>
      <c r="KVK268" s="183"/>
      <c r="KVL268" s="183"/>
      <c r="KVM268" s="183"/>
      <c r="KVN268" s="183"/>
      <c r="KVO268" s="183"/>
      <c r="KVP268" s="183"/>
      <c r="KVQ268" s="183"/>
      <c r="KVR268" s="183"/>
      <c r="KVS268" s="183"/>
      <c r="KVT268" s="183"/>
      <c r="KVU268" s="183"/>
      <c r="KVV268" s="183"/>
      <c r="KVW268" s="183"/>
      <c r="KVX268" s="183"/>
      <c r="KVY268" s="183"/>
      <c r="KVZ268" s="183"/>
      <c r="KWA268" s="183"/>
      <c r="KWB268" s="183"/>
      <c r="KWC268" s="183"/>
      <c r="KWD268" s="183"/>
      <c r="KWE268" s="183"/>
      <c r="KWF268" s="183"/>
      <c r="KWG268" s="183"/>
      <c r="KWH268" s="183"/>
      <c r="KWI268" s="183"/>
      <c r="KWJ268" s="183"/>
      <c r="KWK268" s="183"/>
      <c r="KWL268" s="183"/>
      <c r="KWM268" s="183"/>
      <c r="KWN268" s="183"/>
      <c r="KWO268" s="183"/>
      <c r="KWP268" s="183"/>
      <c r="KWQ268" s="183"/>
      <c r="KWR268" s="183"/>
      <c r="KWS268" s="183"/>
      <c r="KWT268" s="183"/>
      <c r="KWU268" s="183"/>
      <c r="KWV268" s="183"/>
      <c r="KWW268" s="183"/>
      <c r="KWX268" s="183"/>
      <c r="KWY268" s="183"/>
      <c r="KWZ268" s="183"/>
      <c r="KXA268" s="183"/>
      <c r="KXB268" s="183"/>
      <c r="KXC268" s="183"/>
      <c r="KXD268" s="183"/>
      <c r="KXE268" s="183"/>
      <c r="KXF268" s="183"/>
      <c r="KXG268" s="183"/>
      <c r="KXH268" s="183"/>
      <c r="KXI268" s="183"/>
      <c r="KXJ268" s="183"/>
      <c r="KXK268" s="183"/>
      <c r="KXL268" s="183"/>
      <c r="KXM268" s="183"/>
      <c r="KXN268" s="183"/>
      <c r="KXO268" s="183"/>
      <c r="KXP268" s="183"/>
      <c r="KXQ268" s="183"/>
      <c r="KXR268" s="183"/>
      <c r="KXS268" s="183"/>
      <c r="KXT268" s="183"/>
      <c r="KXU268" s="183"/>
      <c r="KXV268" s="183"/>
      <c r="KXW268" s="183"/>
      <c r="KXX268" s="183"/>
      <c r="KXY268" s="183"/>
      <c r="KXZ268" s="183"/>
      <c r="KYA268" s="183"/>
      <c r="KYB268" s="183"/>
      <c r="KYC268" s="183"/>
      <c r="KYD268" s="183"/>
      <c r="KYE268" s="183"/>
      <c r="KYF268" s="183"/>
      <c r="KYG268" s="183"/>
      <c r="KYH268" s="183"/>
      <c r="KYI268" s="183"/>
      <c r="KYJ268" s="183"/>
      <c r="KYK268" s="183"/>
      <c r="KYL268" s="183"/>
      <c r="KYM268" s="183"/>
      <c r="KYN268" s="183"/>
      <c r="KYO268" s="183"/>
      <c r="KYP268" s="183"/>
      <c r="KYQ268" s="183"/>
      <c r="KYR268" s="183"/>
      <c r="KYS268" s="183"/>
      <c r="KYT268" s="183"/>
      <c r="KYU268" s="183"/>
      <c r="KYV268" s="183"/>
      <c r="KYW268" s="183"/>
      <c r="KYX268" s="183"/>
      <c r="KYY268" s="183"/>
      <c r="KYZ268" s="183"/>
      <c r="KZA268" s="183"/>
      <c r="KZB268" s="183"/>
      <c r="KZC268" s="183"/>
      <c r="KZD268" s="183"/>
      <c r="KZE268" s="183"/>
      <c r="KZF268" s="183"/>
      <c r="KZG268" s="183"/>
      <c r="KZH268" s="183"/>
      <c r="KZI268" s="183"/>
      <c r="KZJ268" s="183"/>
      <c r="KZK268" s="183"/>
      <c r="KZL268" s="183"/>
      <c r="KZM268" s="183"/>
      <c r="KZN268" s="183"/>
      <c r="KZO268" s="183"/>
      <c r="KZP268" s="183"/>
      <c r="KZQ268" s="183"/>
      <c r="KZR268" s="183"/>
      <c r="KZS268" s="183"/>
      <c r="KZT268" s="183"/>
      <c r="KZU268" s="183"/>
      <c r="KZV268" s="183"/>
      <c r="KZW268" s="183"/>
      <c r="KZX268" s="183"/>
      <c r="KZY268" s="183"/>
      <c r="KZZ268" s="183"/>
      <c r="LAA268" s="183"/>
      <c r="LAB268" s="183"/>
      <c r="LAC268" s="183"/>
      <c r="LAD268" s="183"/>
      <c r="LAE268" s="183"/>
      <c r="LAF268" s="183"/>
      <c r="LAG268" s="183"/>
      <c r="LAH268" s="183"/>
      <c r="LAI268" s="183"/>
      <c r="LAJ268" s="183"/>
      <c r="LAK268" s="183"/>
      <c r="LAL268" s="183"/>
      <c r="LAM268" s="183"/>
      <c r="LAN268" s="183"/>
      <c r="LAO268" s="183"/>
      <c r="LAP268" s="183"/>
      <c r="LAQ268" s="183"/>
      <c r="LAR268" s="183"/>
      <c r="LAS268" s="183"/>
      <c r="LAT268" s="183"/>
      <c r="LAU268" s="183"/>
      <c r="LAV268" s="183"/>
      <c r="LAW268" s="183"/>
      <c r="LAX268" s="183"/>
      <c r="LAY268" s="183"/>
      <c r="LAZ268" s="183"/>
      <c r="LBA268" s="183"/>
      <c r="LBB268" s="183"/>
      <c r="LBC268" s="183"/>
      <c r="LBD268" s="183"/>
      <c r="LBE268" s="183"/>
      <c r="LBF268" s="183"/>
      <c r="LBG268" s="183"/>
      <c r="LBH268" s="183"/>
      <c r="LBI268" s="183"/>
      <c r="LBJ268" s="183"/>
      <c r="LBK268" s="183"/>
      <c r="LBL268" s="183"/>
      <c r="LBM268" s="183"/>
      <c r="LBN268" s="183"/>
      <c r="LBO268" s="183"/>
      <c r="LBP268" s="183"/>
      <c r="LBQ268" s="183"/>
      <c r="LBR268" s="183"/>
      <c r="LBS268" s="183"/>
      <c r="LBT268" s="183"/>
      <c r="LBU268" s="183"/>
      <c r="LBV268" s="183"/>
      <c r="LBW268" s="183"/>
      <c r="LBX268" s="183"/>
      <c r="LBY268" s="183"/>
      <c r="LBZ268" s="183"/>
      <c r="LCA268" s="183"/>
      <c r="LCB268" s="183"/>
      <c r="LCC268" s="183"/>
      <c r="LCD268" s="183"/>
      <c r="LCE268" s="183"/>
      <c r="LCF268" s="183"/>
      <c r="LCG268" s="183"/>
      <c r="LCH268" s="183"/>
      <c r="LCI268" s="183"/>
      <c r="LCJ268" s="183"/>
      <c r="LCK268" s="183"/>
      <c r="LCL268" s="183"/>
      <c r="LCM268" s="183"/>
      <c r="LCN268" s="183"/>
      <c r="LCO268" s="183"/>
      <c r="LCP268" s="183"/>
      <c r="LCQ268" s="183"/>
      <c r="LCR268" s="183"/>
      <c r="LCS268" s="183"/>
      <c r="LCT268" s="183"/>
      <c r="LCU268" s="183"/>
      <c r="LCV268" s="183"/>
      <c r="LCW268" s="183"/>
      <c r="LCX268" s="183"/>
      <c r="LCY268" s="183"/>
      <c r="LCZ268" s="183"/>
      <c r="LDA268" s="183"/>
      <c r="LDB268" s="183"/>
      <c r="LDC268" s="183"/>
      <c r="LDD268" s="183"/>
      <c r="LDE268" s="183"/>
      <c r="LDF268" s="183"/>
      <c r="LDG268" s="183"/>
      <c r="LDH268" s="183"/>
      <c r="LDI268" s="183"/>
      <c r="LDJ268" s="183"/>
      <c r="LDK268" s="183"/>
      <c r="LDL268" s="183"/>
      <c r="LDM268" s="183"/>
      <c r="LDN268" s="183"/>
      <c r="LDO268" s="183"/>
      <c r="LDP268" s="183"/>
      <c r="LDQ268" s="183"/>
      <c r="LDR268" s="183"/>
      <c r="LDS268" s="183"/>
      <c r="LDT268" s="183"/>
      <c r="LDU268" s="183"/>
      <c r="LDV268" s="183"/>
      <c r="LDW268" s="183"/>
      <c r="LDX268" s="183"/>
      <c r="LDY268" s="183"/>
      <c r="LDZ268" s="183"/>
      <c r="LEA268" s="183"/>
      <c r="LEB268" s="183"/>
      <c r="LEC268" s="183"/>
      <c r="LED268" s="183"/>
      <c r="LEE268" s="183"/>
      <c r="LEF268" s="183"/>
      <c r="LEG268" s="183"/>
      <c r="LEH268" s="183"/>
      <c r="LEI268" s="183"/>
      <c r="LEJ268" s="183"/>
      <c r="LEK268" s="183"/>
      <c r="LEL268" s="183"/>
      <c r="LEM268" s="183"/>
      <c r="LEN268" s="183"/>
      <c r="LEO268" s="183"/>
      <c r="LEP268" s="183"/>
      <c r="LEQ268" s="183"/>
      <c r="LER268" s="183"/>
      <c r="LES268" s="183"/>
      <c r="LET268" s="183"/>
      <c r="LEU268" s="183"/>
      <c r="LEV268" s="183"/>
      <c r="LEW268" s="183"/>
      <c r="LEX268" s="183"/>
      <c r="LEY268" s="183"/>
      <c r="LEZ268" s="183"/>
      <c r="LFA268" s="183"/>
      <c r="LFB268" s="183"/>
      <c r="LFC268" s="183"/>
      <c r="LFD268" s="183"/>
      <c r="LFE268" s="183"/>
      <c r="LFF268" s="183"/>
      <c r="LFG268" s="183"/>
      <c r="LFH268" s="183"/>
      <c r="LFI268" s="183"/>
      <c r="LFJ268" s="183"/>
      <c r="LFK268" s="183"/>
      <c r="LFL268" s="183"/>
      <c r="LFM268" s="183"/>
      <c r="LFN268" s="183"/>
      <c r="LFO268" s="183"/>
      <c r="LFP268" s="183"/>
      <c r="LFQ268" s="183"/>
      <c r="LFR268" s="183"/>
      <c r="LFS268" s="183"/>
      <c r="LFT268" s="183"/>
      <c r="LFU268" s="183"/>
      <c r="LFV268" s="183"/>
      <c r="LFW268" s="183"/>
      <c r="LFX268" s="183"/>
      <c r="LFY268" s="183"/>
      <c r="LFZ268" s="183"/>
      <c r="LGA268" s="183"/>
      <c r="LGB268" s="183"/>
      <c r="LGC268" s="183"/>
      <c r="LGD268" s="183"/>
      <c r="LGE268" s="183"/>
      <c r="LGF268" s="183"/>
      <c r="LGG268" s="183"/>
      <c r="LGH268" s="183"/>
      <c r="LGI268" s="183"/>
      <c r="LGJ268" s="183"/>
      <c r="LGK268" s="183"/>
      <c r="LGL268" s="183"/>
      <c r="LGM268" s="183"/>
      <c r="LGN268" s="183"/>
      <c r="LGO268" s="183"/>
      <c r="LGP268" s="183"/>
      <c r="LGQ268" s="183"/>
      <c r="LGR268" s="183"/>
      <c r="LGS268" s="183"/>
      <c r="LGT268" s="183"/>
      <c r="LGU268" s="183"/>
      <c r="LGV268" s="183"/>
      <c r="LGW268" s="183"/>
      <c r="LGX268" s="183"/>
      <c r="LGY268" s="183"/>
      <c r="LGZ268" s="183"/>
      <c r="LHA268" s="183"/>
      <c r="LHB268" s="183"/>
      <c r="LHC268" s="183"/>
      <c r="LHD268" s="183"/>
      <c r="LHE268" s="183"/>
      <c r="LHF268" s="183"/>
      <c r="LHG268" s="183"/>
      <c r="LHH268" s="183"/>
      <c r="LHI268" s="183"/>
      <c r="LHJ268" s="183"/>
      <c r="LHK268" s="183"/>
      <c r="LHL268" s="183"/>
      <c r="LHM268" s="183"/>
      <c r="LHN268" s="183"/>
      <c r="LHO268" s="183"/>
      <c r="LHP268" s="183"/>
      <c r="LHQ268" s="183"/>
      <c r="LHR268" s="183"/>
      <c r="LHS268" s="183"/>
      <c r="LHT268" s="183"/>
      <c r="LHU268" s="183"/>
      <c r="LHV268" s="183"/>
      <c r="LHW268" s="183"/>
      <c r="LHX268" s="183"/>
      <c r="LHY268" s="183"/>
      <c r="LHZ268" s="183"/>
      <c r="LIA268" s="183"/>
      <c r="LIB268" s="183"/>
      <c r="LIC268" s="183"/>
      <c r="LID268" s="183"/>
      <c r="LIE268" s="183"/>
      <c r="LIF268" s="183"/>
      <c r="LIG268" s="183"/>
      <c r="LIH268" s="183"/>
      <c r="LII268" s="183"/>
      <c r="LIJ268" s="183"/>
      <c r="LIK268" s="183"/>
      <c r="LIL268" s="183"/>
      <c r="LIM268" s="183"/>
      <c r="LIN268" s="183"/>
      <c r="LIO268" s="183"/>
      <c r="LIP268" s="183"/>
      <c r="LIQ268" s="183"/>
      <c r="LIR268" s="183"/>
      <c r="LIS268" s="183"/>
      <c r="LIT268" s="183"/>
      <c r="LIU268" s="183"/>
      <c r="LIV268" s="183"/>
      <c r="LIW268" s="183"/>
      <c r="LIX268" s="183"/>
      <c r="LIY268" s="183"/>
      <c r="LIZ268" s="183"/>
      <c r="LJA268" s="183"/>
      <c r="LJB268" s="183"/>
      <c r="LJC268" s="183"/>
      <c r="LJD268" s="183"/>
      <c r="LJE268" s="183"/>
      <c r="LJF268" s="183"/>
      <c r="LJG268" s="183"/>
      <c r="LJH268" s="183"/>
      <c r="LJI268" s="183"/>
      <c r="LJJ268" s="183"/>
      <c r="LJK268" s="183"/>
      <c r="LJL268" s="183"/>
      <c r="LJM268" s="183"/>
      <c r="LJN268" s="183"/>
      <c r="LJO268" s="183"/>
      <c r="LJP268" s="183"/>
      <c r="LJQ268" s="183"/>
      <c r="LJR268" s="183"/>
      <c r="LJS268" s="183"/>
      <c r="LJT268" s="183"/>
      <c r="LJU268" s="183"/>
      <c r="LJV268" s="183"/>
      <c r="LJW268" s="183"/>
      <c r="LJX268" s="183"/>
      <c r="LJY268" s="183"/>
      <c r="LJZ268" s="183"/>
      <c r="LKA268" s="183"/>
      <c r="LKB268" s="183"/>
      <c r="LKC268" s="183"/>
      <c r="LKD268" s="183"/>
      <c r="LKE268" s="183"/>
      <c r="LKF268" s="183"/>
      <c r="LKG268" s="183"/>
      <c r="LKH268" s="183"/>
      <c r="LKI268" s="183"/>
      <c r="LKJ268" s="183"/>
      <c r="LKK268" s="183"/>
      <c r="LKL268" s="183"/>
      <c r="LKM268" s="183"/>
      <c r="LKN268" s="183"/>
      <c r="LKO268" s="183"/>
      <c r="LKP268" s="183"/>
      <c r="LKQ268" s="183"/>
      <c r="LKR268" s="183"/>
      <c r="LKS268" s="183"/>
      <c r="LKT268" s="183"/>
      <c r="LKU268" s="183"/>
      <c r="LKV268" s="183"/>
      <c r="LKW268" s="183"/>
      <c r="LKX268" s="183"/>
      <c r="LKY268" s="183"/>
      <c r="LKZ268" s="183"/>
      <c r="LLA268" s="183"/>
      <c r="LLB268" s="183"/>
      <c r="LLC268" s="183"/>
      <c r="LLD268" s="183"/>
      <c r="LLE268" s="183"/>
      <c r="LLF268" s="183"/>
      <c r="LLG268" s="183"/>
      <c r="LLH268" s="183"/>
      <c r="LLI268" s="183"/>
      <c r="LLJ268" s="183"/>
      <c r="LLK268" s="183"/>
      <c r="LLL268" s="183"/>
      <c r="LLM268" s="183"/>
      <c r="LLN268" s="183"/>
      <c r="LLO268" s="183"/>
      <c r="LLP268" s="183"/>
      <c r="LLQ268" s="183"/>
      <c r="LLR268" s="183"/>
      <c r="LLS268" s="183"/>
      <c r="LLT268" s="183"/>
      <c r="LLU268" s="183"/>
      <c r="LLV268" s="183"/>
      <c r="LLW268" s="183"/>
      <c r="LLX268" s="183"/>
      <c r="LLY268" s="183"/>
      <c r="LLZ268" s="183"/>
      <c r="LMA268" s="183"/>
      <c r="LMB268" s="183"/>
      <c r="LMC268" s="183"/>
      <c r="LMD268" s="183"/>
      <c r="LME268" s="183"/>
      <c r="LMF268" s="183"/>
      <c r="LMG268" s="183"/>
      <c r="LMH268" s="183"/>
      <c r="LMI268" s="183"/>
      <c r="LMJ268" s="183"/>
      <c r="LMK268" s="183"/>
      <c r="LML268" s="183"/>
      <c r="LMM268" s="183"/>
      <c r="LMN268" s="183"/>
      <c r="LMO268" s="183"/>
      <c r="LMP268" s="183"/>
      <c r="LMQ268" s="183"/>
      <c r="LMR268" s="183"/>
      <c r="LMS268" s="183"/>
      <c r="LMT268" s="183"/>
      <c r="LMU268" s="183"/>
      <c r="LMV268" s="183"/>
      <c r="LMW268" s="183"/>
      <c r="LMX268" s="183"/>
      <c r="LMY268" s="183"/>
      <c r="LMZ268" s="183"/>
      <c r="LNA268" s="183"/>
      <c r="LNB268" s="183"/>
      <c r="LNC268" s="183"/>
      <c r="LND268" s="183"/>
      <c r="LNE268" s="183"/>
      <c r="LNF268" s="183"/>
      <c r="LNG268" s="183"/>
      <c r="LNH268" s="183"/>
      <c r="LNI268" s="183"/>
      <c r="LNJ268" s="183"/>
      <c r="LNK268" s="183"/>
      <c r="LNL268" s="183"/>
      <c r="LNM268" s="183"/>
      <c r="LNN268" s="183"/>
      <c r="LNO268" s="183"/>
      <c r="LNP268" s="183"/>
      <c r="LNQ268" s="183"/>
      <c r="LNR268" s="183"/>
      <c r="LNS268" s="183"/>
      <c r="LNT268" s="183"/>
      <c r="LNU268" s="183"/>
      <c r="LNV268" s="183"/>
      <c r="LNW268" s="183"/>
      <c r="LNX268" s="183"/>
      <c r="LNY268" s="183"/>
      <c r="LNZ268" s="183"/>
      <c r="LOA268" s="183"/>
      <c r="LOB268" s="183"/>
      <c r="LOC268" s="183"/>
      <c r="LOD268" s="183"/>
      <c r="LOE268" s="183"/>
      <c r="LOF268" s="183"/>
      <c r="LOG268" s="183"/>
      <c r="LOH268" s="183"/>
      <c r="LOI268" s="183"/>
      <c r="LOJ268" s="183"/>
      <c r="LOK268" s="183"/>
      <c r="LOL268" s="183"/>
      <c r="LOM268" s="183"/>
      <c r="LON268" s="183"/>
      <c r="LOO268" s="183"/>
      <c r="LOP268" s="183"/>
      <c r="LOQ268" s="183"/>
      <c r="LOR268" s="183"/>
      <c r="LOS268" s="183"/>
      <c r="LOT268" s="183"/>
      <c r="LOU268" s="183"/>
      <c r="LOV268" s="183"/>
      <c r="LOW268" s="183"/>
      <c r="LOX268" s="183"/>
      <c r="LOY268" s="183"/>
      <c r="LOZ268" s="183"/>
      <c r="LPA268" s="183"/>
      <c r="LPB268" s="183"/>
      <c r="LPC268" s="183"/>
      <c r="LPD268" s="183"/>
      <c r="LPE268" s="183"/>
      <c r="LPF268" s="183"/>
      <c r="LPG268" s="183"/>
      <c r="LPH268" s="183"/>
      <c r="LPI268" s="183"/>
      <c r="LPJ268" s="183"/>
      <c r="LPK268" s="183"/>
      <c r="LPL268" s="183"/>
      <c r="LPM268" s="183"/>
      <c r="LPN268" s="183"/>
      <c r="LPO268" s="183"/>
      <c r="LPP268" s="183"/>
      <c r="LPQ268" s="183"/>
      <c r="LPR268" s="183"/>
      <c r="LPS268" s="183"/>
      <c r="LPT268" s="183"/>
      <c r="LPU268" s="183"/>
      <c r="LPV268" s="183"/>
      <c r="LPW268" s="183"/>
      <c r="LPX268" s="183"/>
      <c r="LPY268" s="183"/>
      <c r="LPZ268" s="183"/>
      <c r="LQA268" s="183"/>
      <c r="LQB268" s="183"/>
      <c r="LQC268" s="183"/>
      <c r="LQD268" s="183"/>
      <c r="LQE268" s="183"/>
      <c r="LQF268" s="183"/>
      <c r="LQG268" s="183"/>
      <c r="LQH268" s="183"/>
      <c r="LQI268" s="183"/>
      <c r="LQJ268" s="183"/>
      <c r="LQK268" s="183"/>
      <c r="LQL268" s="183"/>
      <c r="LQM268" s="183"/>
      <c r="LQN268" s="183"/>
      <c r="LQO268" s="183"/>
      <c r="LQP268" s="183"/>
      <c r="LQQ268" s="183"/>
      <c r="LQR268" s="183"/>
      <c r="LQS268" s="183"/>
      <c r="LQT268" s="183"/>
      <c r="LQU268" s="183"/>
      <c r="LQV268" s="183"/>
      <c r="LQW268" s="183"/>
      <c r="LQX268" s="183"/>
      <c r="LQY268" s="183"/>
      <c r="LQZ268" s="183"/>
      <c r="LRA268" s="183"/>
      <c r="LRB268" s="183"/>
      <c r="LRC268" s="183"/>
      <c r="LRD268" s="183"/>
      <c r="LRE268" s="183"/>
      <c r="LRF268" s="183"/>
      <c r="LRG268" s="183"/>
      <c r="LRH268" s="183"/>
      <c r="LRI268" s="183"/>
      <c r="LRJ268" s="183"/>
      <c r="LRK268" s="183"/>
      <c r="LRL268" s="183"/>
      <c r="LRM268" s="183"/>
      <c r="LRN268" s="183"/>
      <c r="LRO268" s="183"/>
      <c r="LRP268" s="183"/>
      <c r="LRQ268" s="183"/>
      <c r="LRR268" s="183"/>
      <c r="LRS268" s="183"/>
      <c r="LRT268" s="183"/>
      <c r="LRU268" s="183"/>
      <c r="LRV268" s="183"/>
      <c r="LRW268" s="183"/>
      <c r="LRX268" s="183"/>
      <c r="LRY268" s="183"/>
      <c r="LRZ268" s="183"/>
      <c r="LSA268" s="183"/>
      <c r="LSB268" s="183"/>
      <c r="LSC268" s="183"/>
      <c r="LSD268" s="183"/>
      <c r="LSE268" s="183"/>
      <c r="LSF268" s="183"/>
      <c r="LSG268" s="183"/>
      <c r="LSH268" s="183"/>
      <c r="LSI268" s="183"/>
      <c r="LSJ268" s="183"/>
      <c r="LSK268" s="183"/>
      <c r="LSL268" s="183"/>
      <c r="LSM268" s="183"/>
      <c r="LSN268" s="183"/>
      <c r="LSO268" s="183"/>
      <c r="LSP268" s="183"/>
      <c r="LSQ268" s="183"/>
      <c r="LSR268" s="183"/>
      <c r="LSS268" s="183"/>
      <c r="LST268" s="183"/>
      <c r="LSU268" s="183"/>
      <c r="LSV268" s="183"/>
      <c r="LSW268" s="183"/>
      <c r="LSX268" s="183"/>
      <c r="LSY268" s="183"/>
      <c r="LSZ268" s="183"/>
      <c r="LTA268" s="183"/>
      <c r="LTB268" s="183"/>
      <c r="LTC268" s="183"/>
      <c r="LTD268" s="183"/>
      <c r="LTE268" s="183"/>
      <c r="LTF268" s="183"/>
      <c r="LTG268" s="183"/>
      <c r="LTH268" s="183"/>
      <c r="LTI268" s="183"/>
      <c r="LTJ268" s="183"/>
      <c r="LTK268" s="183"/>
      <c r="LTL268" s="183"/>
      <c r="LTM268" s="183"/>
      <c r="LTN268" s="183"/>
      <c r="LTO268" s="183"/>
      <c r="LTP268" s="183"/>
      <c r="LTQ268" s="183"/>
      <c r="LTR268" s="183"/>
      <c r="LTS268" s="183"/>
      <c r="LTT268" s="183"/>
      <c r="LTU268" s="183"/>
      <c r="LTV268" s="183"/>
      <c r="LTW268" s="183"/>
      <c r="LTX268" s="183"/>
      <c r="LTY268" s="183"/>
      <c r="LTZ268" s="183"/>
      <c r="LUA268" s="183"/>
      <c r="LUB268" s="183"/>
      <c r="LUC268" s="183"/>
      <c r="LUD268" s="183"/>
      <c r="LUE268" s="183"/>
      <c r="LUF268" s="183"/>
      <c r="LUG268" s="183"/>
      <c r="LUH268" s="183"/>
      <c r="LUI268" s="183"/>
      <c r="LUJ268" s="183"/>
      <c r="LUK268" s="183"/>
      <c r="LUL268" s="183"/>
      <c r="LUM268" s="183"/>
      <c r="LUN268" s="183"/>
      <c r="LUO268" s="183"/>
      <c r="LUP268" s="183"/>
      <c r="LUQ268" s="183"/>
      <c r="LUR268" s="183"/>
      <c r="LUS268" s="183"/>
      <c r="LUT268" s="183"/>
      <c r="LUU268" s="183"/>
      <c r="LUV268" s="183"/>
      <c r="LUW268" s="183"/>
      <c r="LUX268" s="183"/>
      <c r="LUY268" s="183"/>
      <c r="LUZ268" s="183"/>
      <c r="LVA268" s="183"/>
      <c r="LVB268" s="183"/>
      <c r="LVC268" s="183"/>
      <c r="LVD268" s="183"/>
      <c r="LVE268" s="183"/>
      <c r="LVF268" s="183"/>
      <c r="LVG268" s="183"/>
      <c r="LVH268" s="183"/>
      <c r="LVI268" s="183"/>
      <c r="LVJ268" s="183"/>
      <c r="LVK268" s="183"/>
      <c r="LVL268" s="183"/>
      <c r="LVM268" s="183"/>
      <c r="LVN268" s="183"/>
      <c r="LVO268" s="183"/>
      <c r="LVP268" s="183"/>
      <c r="LVQ268" s="183"/>
      <c r="LVR268" s="183"/>
      <c r="LVS268" s="183"/>
      <c r="LVT268" s="183"/>
      <c r="LVU268" s="183"/>
      <c r="LVV268" s="183"/>
      <c r="LVW268" s="183"/>
      <c r="LVX268" s="183"/>
      <c r="LVY268" s="183"/>
      <c r="LVZ268" s="183"/>
      <c r="LWA268" s="183"/>
      <c r="LWB268" s="183"/>
      <c r="LWC268" s="183"/>
      <c r="LWD268" s="183"/>
      <c r="LWE268" s="183"/>
      <c r="LWF268" s="183"/>
      <c r="LWG268" s="183"/>
      <c r="LWH268" s="183"/>
      <c r="LWI268" s="183"/>
      <c r="LWJ268" s="183"/>
      <c r="LWK268" s="183"/>
      <c r="LWL268" s="183"/>
      <c r="LWM268" s="183"/>
      <c r="LWN268" s="183"/>
      <c r="LWO268" s="183"/>
      <c r="LWP268" s="183"/>
      <c r="LWQ268" s="183"/>
      <c r="LWR268" s="183"/>
      <c r="LWS268" s="183"/>
      <c r="LWT268" s="183"/>
      <c r="LWU268" s="183"/>
      <c r="LWV268" s="183"/>
      <c r="LWW268" s="183"/>
      <c r="LWX268" s="183"/>
      <c r="LWY268" s="183"/>
      <c r="LWZ268" s="183"/>
      <c r="LXA268" s="183"/>
      <c r="LXB268" s="183"/>
      <c r="LXC268" s="183"/>
      <c r="LXD268" s="183"/>
      <c r="LXE268" s="183"/>
      <c r="LXF268" s="183"/>
      <c r="LXG268" s="183"/>
      <c r="LXH268" s="183"/>
      <c r="LXI268" s="183"/>
      <c r="LXJ268" s="183"/>
      <c r="LXK268" s="183"/>
      <c r="LXL268" s="183"/>
      <c r="LXM268" s="183"/>
      <c r="LXN268" s="183"/>
      <c r="LXO268" s="183"/>
      <c r="LXP268" s="183"/>
      <c r="LXQ268" s="183"/>
      <c r="LXR268" s="183"/>
      <c r="LXS268" s="183"/>
      <c r="LXT268" s="183"/>
      <c r="LXU268" s="183"/>
      <c r="LXV268" s="183"/>
      <c r="LXW268" s="183"/>
      <c r="LXX268" s="183"/>
      <c r="LXY268" s="183"/>
      <c r="LXZ268" s="183"/>
      <c r="LYA268" s="183"/>
      <c r="LYB268" s="183"/>
      <c r="LYC268" s="183"/>
      <c r="LYD268" s="183"/>
      <c r="LYE268" s="183"/>
      <c r="LYF268" s="183"/>
      <c r="LYG268" s="183"/>
      <c r="LYH268" s="183"/>
      <c r="LYI268" s="183"/>
      <c r="LYJ268" s="183"/>
      <c r="LYK268" s="183"/>
      <c r="LYL268" s="183"/>
      <c r="LYM268" s="183"/>
      <c r="LYN268" s="183"/>
      <c r="LYO268" s="183"/>
      <c r="LYP268" s="183"/>
      <c r="LYQ268" s="183"/>
      <c r="LYR268" s="183"/>
      <c r="LYS268" s="183"/>
      <c r="LYT268" s="183"/>
      <c r="LYU268" s="183"/>
      <c r="LYV268" s="183"/>
      <c r="LYW268" s="183"/>
      <c r="LYX268" s="183"/>
      <c r="LYY268" s="183"/>
      <c r="LYZ268" s="183"/>
      <c r="LZA268" s="183"/>
      <c r="LZB268" s="183"/>
      <c r="LZC268" s="183"/>
      <c r="LZD268" s="183"/>
      <c r="LZE268" s="183"/>
      <c r="LZF268" s="183"/>
      <c r="LZG268" s="183"/>
      <c r="LZH268" s="183"/>
      <c r="LZI268" s="183"/>
      <c r="LZJ268" s="183"/>
      <c r="LZK268" s="183"/>
      <c r="LZL268" s="183"/>
      <c r="LZM268" s="183"/>
      <c r="LZN268" s="183"/>
      <c r="LZO268" s="183"/>
      <c r="LZP268" s="183"/>
      <c r="LZQ268" s="183"/>
      <c r="LZR268" s="183"/>
      <c r="LZS268" s="183"/>
      <c r="LZT268" s="183"/>
      <c r="LZU268" s="183"/>
      <c r="LZV268" s="183"/>
      <c r="LZW268" s="183"/>
      <c r="LZX268" s="183"/>
      <c r="LZY268" s="183"/>
      <c r="LZZ268" s="183"/>
      <c r="MAA268" s="183"/>
      <c r="MAB268" s="183"/>
      <c r="MAC268" s="183"/>
      <c r="MAD268" s="183"/>
      <c r="MAE268" s="183"/>
      <c r="MAF268" s="183"/>
      <c r="MAG268" s="183"/>
      <c r="MAH268" s="183"/>
      <c r="MAI268" s="183"/>
      <c r="MAJ268" s="183"/>
      <c r="MAK268" s="183"/>
      <c r="MAL268" s="183"/>
      <c r="MAM268" s="183"/>
      <c r="MAN268" s="183"/>
      <c r="MAO268" s="183"/>
      <c r="MAP268" s="183"/>
      <c r="MAQ268" s="183"/>
      <c r="MAR268" s="183"/>
      <c r="MAS268" s="183"/>
      <c r="MAT268" s="183"/>
      <c r="MAU268" s="183"/>
      <c r="MAV268" s="183"/>
      <c r="MAW268" s="183"/>
      <c r="MAX268" s="183"/>
      <c r="MAY268" s="183"/>
      <c r="MAZ268" s="183"/>
      <c r="MBA268" s="183"/>
      <c r="MBB268" s="183"/>
      <c r="MBC268" s="183"/>
      <c r="MBD268" s="183"/>
      <c r="MBE268" s="183"/>
      <c r="MBF268" s="183"/>
      <c r="MBG268" s="183"/>
      <c r="MBH268" s="183"/>
      <c r="MBI268" s="183"/>
      <c r="MBJ268" s="183"/>
      <c r="MBK268" s="183"/>
      <c r="MBL268" s="183"/>
      <c r="MBM268" s="183"/>
      <c r="MBN268" s="183"/>
      <c r="MBO268" s="183"/>
      <c r="MBP268" s="183"/>
      <c r="MBQ268" s="183"/>
      <c r="MBR268" s="183"/>
      <c r="MBS268" s="183"/>
      <c r="MBT268" s="183"/>
      <c r="MBU268" s="183"/>
      <c r="MBV268" s="183"/>
      <c r="MBW268" s="183"/>
      <c r="MBX268" s="183"/>
      <c r="MBY268" s="183"/>
      <c r="MBZ268" s="183"/>
      <c r="MCA268" s="183"/>
      <c r="MCB268" s="183"/>
      <c r="MCC268" s="183"/>
      <c r="MCD268" s="183"/>
      <c r="MCE268" s="183"/>
      <c r="MCF268" s="183"/>
      <c r="MCG268" s="183"/>
      <c r="MCH268" s="183"/>
      <c r="MCI268" s="183"/>
      <c r="MCJ268" s="183"/>
      <c r="MCK268" s="183"/>
      <c r="MCL268" s="183"/>
      <c r="MCM268" s="183"/>
      <c r="MCN268" s="183"/>
      <c r="MCO268" s="183"/>
      <c r="MCP268" s="183"/>
      <c r="MCQ268" s="183"/>
      <c r="MCR268" s="183"/>
      <c r="MCS268" s="183"/>
      <c r="MCT268" s="183"/>
      <c r="MCU268" s="183"/>
      <c r="MCV268" s="183"/>
      <c r="MCW268" s="183"/>
      <c r="MCX268" s="183"/>
      <c r="MCY268" s="183"/>
      <c r="MCZ268" s="183"/>
      <c r="MDA268" s="183"/>
      <c r="MDB268" s="183"/>
      <c r="MDC268" s="183"/>
      <c r="MDD268" s="183"/>
      <c r="MDE268" s="183"/>
      <c r="MDF268" s="183"/>
      <c r="MDG268" s="183"/>
      <c r="MDH268" s="183"/>
      <c r="MDI268" s="183"/>
      <c r="MDJ268" s="183"/>
      <c r="MDK268" s="183"/>
      <c r="MDL268" s="183"/>
      <c r="MDM268" s="183"/>
      <c r="MDN268" s="183"/>
      <c r="MDO268" s="183"/>
      <c r="MDP268" s="183"/>
      <c r="MDQ268" s="183"/>
      <c r="MDR268" s="183"/>
      <c r="MDS268" s="183"/>
      <c r="MDT268" s="183"/>
      <c r="MDU268" s="183"/>
      <c r="MDV268" s="183"/>
      <c r="MDW268" s="183"/>
      <c r="MDX268" s="183"/>
      <c r="MDY268" s="183"/>
      <c r="MDZ268" s="183"/>
      <c r="MEA268" s="183"/>
      <c r="MEB268" s="183"/>
      <c r="MEC268" s="183"/>
      <c r="MED268" s="183"/>
      <c r="MEE268" s="183"/>
      <c r="MEF268" s="183"/>
      <c r="MEG268" s="183"/>
      <c r="MEH268" s="183"/>
      <c r="MEI268" s="183"/>
      <c r="MEJ268" s="183"/>
      <c r="MEK268" s="183"/>
      <c r="MEL268" s="183"/>
      <c r="MEM268" s="183"/>
      <c r="MEN268" s="183"/>
      <c r="MEO268" s="183"/>
      <c r="MEP268" s="183"/>
      <c r="MEQ268" s="183"/>
      <c r="MER268" s="183"/>
      <c r="MES268" s="183"/>
      <c r="MET268" s="183"/>
      <c r="MEU268" s="183"/>
      <c r="MEV268" s="183"/>
      <c r="MEW268" s="183"/>
      <c r="MEX268" s="183"/>
      <c r="MEY268" s="183"/>
      <c r="MEZ268" s="183"/>
      <c r="MFA268" s="183"/>
      <c r="MFB268" s="183"/>
      <c r="MFC268" s="183"/>
      <c r="MFD268" s="183"/>
      <c r="MFE268" s="183"/>
      <c r="MFF268" s="183"/>
      <c r="MFG268" s="183"/>
      <c r="MFH268" s="183"/>
      <c r="MFI268" s="183"/>
      <c r="MFJ268" s="183"/>
      <c r="MFK268" s="183"/>
      <c r="MFL268" s="183"/>
      <c r="MFM268" s="183"/>
      <c r="MFN268" s="183"/>
      <c r="MFO268" s="183"/>
      <c r="MFP268" s="183"/>
      <c r="MFQ268" s="183"/>
      <c r="MFR268" s="183"/>
      <c r="MFS268" s="183"/>
      <c r="MFT268" s="183"/>
      <c r="MFU268" s="183"/>
      <c r="MFV268" s="183"/>
      <c r="MFW268" s="183"/>
      <c r="MFX268" s="183"/>
      <c r="MFY268" s="183"/>
      <c r="MFZ268" s="183"/>
      <c r="MGA268" s="183"/>
      <c r="MGB268" s="183"/>
      <c r="MGC268" s="183"/>
      <c r="MGD268" s="183"/>
      <c r="MGE268" s="183"/>
      <c r="MGF268" s="183"/>
      <c r="MGG268" s="183"/>
      <c r="MGH268" s="183"/>
      <c r="MGI268" s="183"/>
      <c r="MGJ268" s="183"/>
      <c r="MGK268" s="183"/>
      <c r="MGL268" s="183"/>
      <c r="MGM268" s="183"/>
      <c r="MGN268" s="183"/>
      <c r="MGO268" s="183"/>
      <c r="MGP268" s="183"/>
      <c r="MGQ268" s="183"/>
      <c r="MGR268" s="183"/>
      <c r="MGS268" s="183"/>
      <c r="MGT268" s="183"/>
      <c r="MGU268" s="183"/>
      <c r="MGV268" s="183"/>
      <c r="MGW268" s="183"/>
      <c r="MGX268" s="183"/>
      <c r="MGY268" s="183"/>
      <c r="MGZ268" s="183"/>
      <c r="MHA268" s="183"/>
      <c r="MHB268" s="183"/>
      <c r="MHC268" s="183"/>
      <c r="MHD268" s="183"/>
      <c r="MHE268" s="183"/>
      <c r="MHF268" s="183"/>
      <c r="MHG268" s="183"/>
      <c r="MHH268" s="183"/>
      <c r="MHI268" s="183"/>
      <c r="MHJ268" s="183"/>
      <c r="MHK268" s="183"/>
      <c r="MHL268" s="183"/>
      <c r="MHM268" s="183"/>
      <c r="MHN268" s="183"/>
      <c r="MHO268" s="183"/>
      <c r="MHP268" s="183"/>
      <c r="MHQ268" s="183"/>
      <c r="MHR268" s="183"/>
      <c r="MHS268" s="183"/>
      <c r="MHT268" s="183"/>
      <c r="MHU268" s="183"/>
      <c r="MHV268" s="183"/>
      <c r="MHW268" s="183"/>
      <c r="MHX268" s="183"/>
      <c r="MHY268" s="183"/>
      <c r="MHZ268" s="183"/>
      <c r="MIA268" s="183"/>
      <c r="MIB268" s="183"/>
      <c r="MIC268" s="183"/>
      <c r="MID268" s="183"/>
      <c r="MIE268" s="183"/>
      <c r="MIF268" s="183"/>
      <c r="MIG268" s="183"/>
      <c r="MIH268" s="183"/>
      <c r="MII268" s="183"/>
      <c r="MIJ268" s="183"/>
      <c r="MIK268" s="183"/>
      <c r="MIL268" s="183"/>
      <c r="MIM268" s="183"/>
      <c r="MIN268" s="183"/>
      <c r="MIO268" s="183"/>
      <c r="MIP268" s="183"/>
      <c r="MIQ268" s="183"/>
      <c r="MIR268" s="183"/>
      <c r="MIS268" s="183"/>
      <c r="MIT268" s="183"/>
      <c r="MIU268" s="183"/>
      <c r="MIV268" s="183"/>
      <c r="MIW268" s="183"/>
      <c r="MIX268" s="183"/>
      <c r="MIY268" s="183"/>
      <c r="MIZ268" s="183"/>
      <c r="MJA268" s="183"/>
      <c r="MJB268" s="183"/>
      <c r="MJC268" s="183"/>
      <c r="MJD268" s="183"/>
      <c r="MJE268" s="183"/>
      <c r="MJF268" s="183"/>
      <c r="MJG268" s="183"/>
      <c r="MJH268" s="183"/>
      <c r="MJI268" s="183"/>
      <c r="MJJ268" s="183"/>
      <c r="MJK268" s="183"/>
      <c r="MJL268" s="183"/>
      <c r="MJM268" s="183"/>
      <c r="MJN268" s="183"/>
      <c r="MJO268" s="183"/>
      <c r="MJP268" s="183"/>
      <c r="MJQ268" s="183"/>
      <c r="MJR268" s="183"/>
      <c r="MJS268" s="183"/>
      <c r="MJT268" s="183"/>
      <c r="MJU268" s="183"/>
      <c r="MJV268" s="183"/>
      <c r="MJW268" s="183"/>
      <c r="MJX268" s="183"/>
      <c r="MJY268" s="183"/>
      <c r="MJZ268" s="183"/>
      <c r="MKA268" s="183"/>
      <c r="MKB268" s="183"/>
      <c r="MKC268" s="183"/>
      <c r="MKD268" s="183"/>
      <c r="MKE268" s="183"/>
      <c r="MKF268" s="183"/>
      <c r="MKG268" s="183"/>
      <c r="MKH268" s="183"/>
      <c r="MKI268" s="183"/>
      <c r="MKJ268" s="183"/>
      <c r="MKK268" s="183"/>
      <c r="MKL268" s="183"/>
      <c r="MKM268" s="183"/>
      <c r="MKN268" s="183"/>
      <c r="MKO268" s="183"/>
      <c r="MKP268" s="183"/>
      <c r="MKQ268" s="183"/>
      <c r="MKR268" s="183"/>
      <c r="MKS268" s="183"/>
      <c r="MKT268" s="183"/>
      <c r="MKU268" s="183"/>
      <c r="MKV268" s="183"/>
      <c r="MKW268" s="183"/>
      <c r="MKX268" s="183"/>
      <c r="MKY268" s="183"/>
      <c r="MKZ268" s="183"/>
      <c r="MLA268" s="183"/>
      <c r="MLB268" s="183"/>
      <c r="MLC268" s="183"/>
      <c r="MLD268" s="183"/>
      <c r="MLE268" s="183"/>
      <c r="MLF268" s="183"/>
      <c r="MLG268" s="183"/>
      <c r="MLH268" s="183"/>
      <c r="MLI268" s="183"/>
      <c r="MLJ268" s="183"/>
      <c r="MLK268" s="183"/>
      <c r="MLL268" s="183"/>
      <c r="MLM268" s="183"/>
      <c r="MLN268" s="183"/>
      <c r="MLO268" s="183"/>
      <c r="MLP268" s="183"/>
      <c r="MLQ268" s="183"/>
      <c r="MLR268" s="183"/>
      <c r="MLS268" s="183"/>
      <c r="MLT268" s="183"/>
      <c r="MLU268" s="183"/>
      <c r="MLV268" s="183"/>
      <c r="MLW268" s="183"/>
      <c r="MLX268" s="183"/>
      <c r="MLY268" s="183"/>
      <c r="MLZ268" s="183"/>
      <c r="MMA268" s="183"/>
      <c r="MMB268" s="183"/>
      <c r="MMC268" s="183"/>
      <c r="MMD268" s="183"/>
      <c r="MME268" s="183"/>
      <c r="MMF268" s="183"/>
      <c r="MMG268" s="183"/>
      <c r="MMH268" s="183"/>
      <c r="MMI268" s="183"/>
      <c r="MMJ268" s="183"/>
      <c r="MMK268" s="183"/>
      <c r="MML268" s="183"/>
      <c r="MMM268" s="183"/>
      <c r="MMN268" s="183"/>
      <c r="MMO268" s="183"/>
      <c r="MMP268" s="183"/>
      <c r="MMQ268" s="183"/>
      <c r="MMR268" s="183"/>
      <c r="MMS268" s="183"/>
      <c r="MMT268" s="183"/>
      <c r="MMU268" s="183"/>
      <c r="MMV268" s="183"/>
      <c r="MMW268" s="183"/>
      <c r="MMX268" s="183"/>
      <c r="MMY268" s="183"/>
      <c r="MMZ268" s="183"/>
      <c r="MNA268" s="183"/>
      <c r="MNB268" s="183"/>
      <c r="MNC268" s="183"/>
      <c r="MND268" s="183"/>
      <c r="MNE268" s="183"/>
      <c r="MNF268" s="183"/>
      <c r="MNG268" s="183"/>
      <c r="MNH268" s="183"/>
      <c r="MNI268" s="183"/>
      <c r="MNJ268" s="183"/>
      <c r="MNK268" s="183"/>
      <c r="MNL268" s="183"/>
      <c r="MNM268" s="183"/>
      <c r="MNN268" s="183"/>
      <c r="MNO268" s="183"/>
      <c r="MNP268" s="183"/>
      <c r="MNQ268" s="183"/>
      <c r="MNR268" s="183"/>
      <c r="MNS268" s="183"/>
      <c r="MNT268" s="183"/>
      <c r="MNU268" s="183"/>
      <c r="MNV268" s="183"/>
      <c r="MNW268" s="183"/>
      <c r="MNX268" s="183"/>
      <c r="MNY268" s="183"/>
      <c r="MNZ268" s="183"/>
      <c r="MOA268" s="183"/>
      <c r="MOB268" s="183"/>
      <c r="MOC268" s="183"/>
      <c r="MOD268" s="183"/>
      <c r="MOE268" s="183"/>
      <c r="MOF268" s="183"/>
      <c r="MOG268" s="183"/>
      <c r="MOH268" s="183"/>
      <c r="MOI268" s="183"/>
      <c r="MOJ268" s="183"/>
      <c r="MOK268" s="183"/>
      <c r="MOL268" s="183"/>
      <c r="MOM268" s="183"/>
      <c r="MON268" s="183"/>
      <c r="MOO268" s="183"/>
      <c r="MOP268" s="183"/>
      <c r="MOQ268" s="183"/>
      <c r="MOR268" s="183"/>
      <c r="MOS268" s="183"/>
      <c r="MOT268" s="183"/>
      <c r="MOU268" s="183"/>
      <c r="MOV268" s="183"/>
      <c r="MOW268" s="183"/>
      <c r="MOX268" s="183"/>
      <c r="MOY268" s="183"/>
      <c r="MOZ268" s="183"/>
      <c r="MPA268" s="183"/>
      <c r="MPB268" s="183"/>
      <c r="MPC268" s="183"/>
      <c r="MPD268" s="183"/>
      <c r="MPE268" s="183"/>
      <c r="MPF268" s="183"/>
      <c r="MPG268" s="183"/>
      <c r="MPH268" s="183"/>
      <c r="MPI268" s="183"/>
      <c r="MPJ268" s="183"/>
      <c r="MPK268" s="183"/>
      <c r="MPL268" s="183"/>
      <c r="MPM268" s="183"/>
      <c r="MPN268" s="183"/>
      <c r="MPO268" s="183"/>
      <c r="MPP268" s="183"/>
      <c r="MPQ268" s="183"/>
      <c r="MPR268" s="183"/>
      <c r="MPS268" s="183"/>
      <c r="MPT268" s="183"/>
      <c r="MPU268" s="183"/>
      <c r="MPV268" s="183"/>
      <c r="MPW268" s="183"/>
      <c r="MPX268" s="183"/>
      <c r="MPY268" s="183"/>
      <c r="MPZ268" s="183"/>
      <c r="MQA268" s="183"/>
      <c r="MQB268" s="183"/>
      <c r="MQC268" s="183"/>
      <c r="MQD268" s="183"/>
      <c r="MQE268" s="183"/>
      <c r="MQF268" s="183"/>
      <c r="MQG268" s="183"/>
      <c r="MQH268" s="183"/>
      <c r="MQI268" s="183"/>
      <c r="MQJ268" s="183"/>
      <c r="MQK268" s="183"/>
      <c r="MQL268" s="183"/>
      <c r="MQM268" s="183"/>
      <c r="MQN268" s="183"/>
      <c r="MQO268" s="183"/>
      <c r="MQP268" s="183"/>
      <c r="MQQ268" s="183"/>
      <c r="MQR268" s="183"/>
      <c r="MQS268" s="183"/>
      <c r="MQT268" s="183"/>
      <c r="MQU268" s="183"/>
      <c r="MQV268" s="183"/>
      <c r="MQW268" s="183"/>
      <c r="MQX268" s="183"/>
      <c r="MQY268" s="183"/>
      <c r="MQZ268" s="183"/>
      <c r="MRA268" s="183"/>
      <c r="MRB268" s="183"/>
      <c r="MRC268" s="183"/>
      <c r="MRD268" s="183"/>
      <c r="MRE268" s="183"/>
      <c r="MRF268" s="183"/>
      <c r="MRG268" s="183"/>
      <c r="MRH268" s="183"/>
      <c r="MRI268" s="183"/>
      <c r="MRJ268" s="183"/>
      <c r="MRK268" s="183"/>
      <c r="MRL268" s="183"/>
      <c r="MRM268" s="183"/>
      <c r="MRN268" s="183"/>
      <c r="MRO268" s="183"/>
      <c r="MRP268" s="183"/>
      <c r="MRQ268" s="183"/>
      <c r="MRR268" s="183"/>
      <c r="MRS268" s="183"/>
      <c r="MRT268" s="183"/>
      <c r="MRU268" s="183"/>
      <c r="MRV268" s="183"/>
      <c r="MRW268" s="183"/>
      <c r="MRX268" s="183"/>
      <c r="MRY268" s="183"/>
      <c r="MRZ268" s="183"/>
      <c r="MSA268" s="183"/>
      <c r="MSB268" s="183"/>
      <c r="MSC268" s="183"/>
      <c r="MSD268" s="183"/>
      <c r="MSE268" s="183"/>
      <c r="MSF268" s="183"/>
      <c r="MSG268" s="183"/>
      <c r="MSH268" s="183"/>
      <c r="MSI268" s="183"/>
      <c r="MSJ268" s="183"/>
      <c r="MSK268" s="183"/>
      <c r="MSL268" s="183"/>
      <c r="MSM268" s="183"/>
      <c r="MSN268" s="183"/>
      <c r="MSO268" s="183"/>
      <c r="MSP268" s="183"/>
      <c r="MSQ268" s="183"/>
      <c r="MSR268" s="183"/>
      <c r="MSS268" s="183"/>
      <c r="MST268" s="183"/>
      <c r="MSU268" s="183"/>
      <c r="MSV268" s="183"/>
      <c r="MSW268" s="183"/>
      <c r="MSX268" s="183"/>
      <c r="MSY268" s="183"/>
      <c r="MSZ268" s="183"/>
      <c r="MTA268" s="183"/>
      <c r="MTB268" s="183"/>
      <c r="MTC268" s="183"/>
      <c r="MTD268" s="183"/>
      <c r="MTE268" s="183"/>
      <c r="MTF268" s="183"/>
      <c r="MTG268" s="183"/>
      <c r="MTH268" s="183"/>
      <c r="MTI268" s="183"/>
      <c r="MTJ268" s="183"/>
      <c r="MTK268" s="183"/>
      <c r="MTL268" s="183"/>
      <c r="MTM268" s="183"/>
      <c r="MTN268" s="183"/>
      <c r="MTO268" s="183"/>
      <c r="MTP268" s="183"/>
      <c r="MTQ268" s="183"/>
      <c r="MTR268" s="183"/>
      <c r="MTS268" s="183"/>
      <c r="MTT268" s="183"/>
      <c r="MTU268" s="183"/>
      <c r="MTV268" s="183"/>
      <c r="MTW268" s="183"/>
      <c r="MTX268" s="183"/>
      <c r="MTY268" s="183"/>
      <c r="MTZ268" s="183"/>
      <c r="MUA268" s="183"/>
      <c r="MUB268" s="183"/>
      <c r="MUC268" s="183"/>
      <c r="MUD268" s="183"/>
      <c r="MUE268" s="183"/>
      <c r="MUF268" s="183"/>
      <c r="MUG268" s="183"/>
      <c r="MUH268" s="183"/>
      <c r="MUI268" s="183"/>
      <c r="MUJ268" s="183"/>
      <c r="MUK268" s="183"/>
      <c r="MUL268" s="183"/>
      <c r="MUM268" s="183"/>
      <c r="MUN268" s="183"/>
      <c r="MUO268" s="183"/>
      <c r="MUP268" s="183"/>
      <c r="MUQ268" s="183"/>
      <c r="MUR268" s="183"/>
      <c r="MUS268" s="183"/>
      <c r="MUT268" s="183"/>
      <c r="MUU268" s="183"/>
      <c r="MUV268" s="183"/>
      <c r="MUW268" s="183"/>
      <c r="MUX268" s="183"/>
      <c r="MUY268" s="183"/>
      <c r="MUZ268" s="183"/>
      <c r="MVA268" s="183"/>
      <c r="MVB268" s="183"/>
      <c r="MVC268" s="183"/>
      <c r="MVD268" s="183"/>
      <c r="MVE268" s="183"/>
      <c r="MVF268" s="183"/>
      <c r="MVG268" s="183"/>
      <c r="MVH268" s="183"/>
      <c r="MVI268" s="183"/>
      <c r="MVJ268" s="183"/>
      <c r="MVK268" s="183"/>
      <c r="MVL268" s="183"/>
      <c r="MVM268" s="183"/>
      <c r="MVN268" s="183"/>
      <c r="MVO268" s="183"/>
      <c r="MVP268" s="183"/>
      <c r="MVQ268" s="183"/>
      <c r="MVR268" s="183"/>
      <c r="MVS268" s="183"/>
      <c r="MVT268" s="183"/>
      <c r="MVU268" s="183"/>
      <c r="MVV268" s="183"/>
      <c r="MVW268" s="183"/>
      <c r="MVX268" s="183"/>
      <c r="MVY268" s="183"/>
      <c r="MVZ268" s="183"/>
      <c r="MWA268" s="183"/>
      <c r="MWB268" s="183"/>
      <c r="MWC268" s="183"/>
      <c r="MWD268" s="183"/>
      <c r="MWE268" s="183"/>
      <c r="MWF268" s="183"/>
      <c r="MWG268" s="183"/>
      <c r="MWH268" s="183"/>
      <c r="MWI268" s="183"/>
      <c r="MWJ268" s="183"/>
      <c r="MWK268" s="183"/>
      <c r="MWL268" s="183"/>
      <c r="MWM268" s="183"/>
      <c r="MWN268" s="183"/>
      <c r="MWO268" s="183"/>
      <c r="MWP268" s="183"/>
      <c r="MWQ268" s="183"/>
      <c r="MWR268" s="183"/>
      <c r="MWS268" s="183"/>
      <c r="MWT268" s="183"/>
      <c r="MWU268" s="183"/>
      <c r="MWV268" s="183"/>
      <c r="MWW268" s="183"/>
      <c r="MWX268" s="183"/>
      <c r="MWY268" s="183"/>
      <c r="MWZ268" s="183"/>
      <c r="MXA268" s="183"/>
      <c r="MXB268" s="183"/>
      <c r="MXC268" s="183"/>
      <c r="MXD268" s="183"/>
      <c r="MXE268" s="183"/>
      <c r="MXF268" s="183"/>
      <c r="MXG268" s="183"/>
      <c r="MXH268" s="183"/>
      <c r="MXI268" s="183"/>
      <c r="MXJ268" s="183"/>
      <c r="MXK268" s="183"/>
      <c r="MXL268" s="183"/>
      <c r="MXM268" s="183"/>
      <c r="MXN268" s="183"/>
      <c r="MXO268" s="183"/>
      <c r="MXP268" s="183"/>
      <c r="MXQ268" s="183"/>
      <c r="MXR268" s="183"/>
      <c r="MXS268" s="183"/>
      <c r="MXT268" s="183"/>
      <c r="MXU268" s="183"/>
      <c r="MXV268" s="183"/>
      <c r="MXW268" s="183"/>
      <c r="MXX268" s="183"/>
      <c r="MXY268" s="183"/>
      <c r="MXZ268" s="183"/>
      <c r="MYA268" s="183"/>
      <c r="MYB268" s="183"/>
      <c r="MYC268" s="183"/>
      <c r="MYD268" s="183"/>
      <c r="MYE268" s="183"/>
      <c r="MYF268" s="183"/>
      <c r="MYG268" s="183"/>
      <c r="MYH268" s="183"/>
      <c r="MYI268" s="183"/>
      <c r="MYJ268" s="183"/>
      <c r="MYK268" s="183"/>
      <c r="MYL268" s="183"/>
      <c r="MYM268" s="183"/>
      <c r="MYN268" s="183"/>
      <c r="MYO268" s="183"/>
      <c r="MYP268" s="183"/>
      <c r="MYQ268" s="183"/>
      <c r="MYR268" s="183"/>
      <c r="MYS268" s="183"/>
      <c r="MYT268" s="183"/>
      <c r="MYU268" s="183"/>
      <c r="MYV268" s="183"/>
      <c r="MYW268" s="183"/>
      <c r="MYX268" s="183"/>
      <c r="MYY268" s="183"/>
      <c r="MYZ268" s="183"/>
      <c r="MZA268" s="183"/>
      <c r="MZB268" s="183"/>
      <c r="MZC268" s="183"/>
      <c r="MZD268" s="183"/>
      <c r="MZE268" s="183"/>
      <c r="MZF268" s="183"/>
      <c r="MZG268" s="183"/>
      <c r="MZH268" s="183"/>
      <c r="MZI268" s="183"/>
      <c r="MZJ268" s="183"/>
      <c r="MZK268" s="183"/>
      <c r="MZL268" s="183"/>
      <c r="MZM268" s="183"/>
      <c r="MZN268" s="183"/>
      <c r="MZO268" s="183"/>
      <c r="MZP268" s="183"/>
      <c r="MZQ268" s="183"/>
      <c r="MZR268" s="183"/>
      <c r="MZS268" s="183"/>
      <c r="MZT268" s="183"/>
      <c r="MZU268" s="183"/>
      <c r="MZV268" s="183"/>
      <c r="MZW268" s="183"/>
      <c r="MZX268" s="183"/>
      <c r="MZY268" s="183"/>
      <c r="MZZ268" s="183"/>
      <c r="NAA268" s="183"/>
      <c r="NAB268" s="183"/>
      <c r="NAC268" s="183"/>
      <c r="NAD268" s="183"/>
      <c r="NAE268" s="183"/>
      <c r="NAF268" s="183"/>
      <c r="NAG268" s="183"/>
      <c r="NAH268" s="183"/>
      <c r="NAI268" s="183"/>
      <c r="NAJ268" s="183"/>
      <c r="NAK268" s="183"/>
      <c r="NAL268" s="183"/>
      <c r="NAM268" s="183"/>
      <c r="NAN268" s="183"/>
      <c r="NAO268" s="183"/>
      <c r="NAP268" s="183"/>
      <c r="NAQ268" s="183"/>
      <c r="NAR268" s="183"/>
      <c r="NAS268" s="183"/>
      <c r="NAT268" s="183"/>
      <c r="NAU268" s="183"/>
      <c r="NAV268" s="183"/>
      <c r="NAW268" s="183"/>
      <c r="NAX268" s="183"/>
      <c r="NAY268" s="183"/>
      <c r="NAZ268" s="183"/>
      <c r="NBA268" s="183"/>
      <c r="NBB268" s="183"/>
      <c r="NBC268" s="183"/>
      <c r="NBD268" s="183"/>
      <c r="NBE268" s="183"/>
      <c r="NBF268" s="183"/>
      <c r="NBG268" s="183"/>
      <c r="NBH268" s="183"/>
      <c r="NBI268" s="183"/>
      <c r="NBJ268" s="183"/>
      <c r="NBK268" s="183"/>
      <c r="NBL268" s="183"/>
      <c r="NBM268" s="183"/>
      <c r="NBN268" s="183"/>
      <c r="NBO268" s="183"/>
      <c r="NBP268" s="183"/>
      <c r="NBQ268" s="183"/>
      <c r="NBR268" s="183"/>
      <c r="NBS268" s="183"/>
      <c r="NBT268" s="183"/>
      <c r="NBU268" s="183"/>
      <c r="NBV268" s="183"/>
      <c r="NBW268" s="183"/>
      <c r="NBX268" s="183"/>
      <c r="NBY268" s="183"/>
      <c r="NBZ268" s="183"/>
      <c r="NCA268" s="183"/>
      <c r="NCB268" s="183"/>
      <c r="NCC268" s="183"/>
      <c r="NCD268" s="183"/>
      <c r="NCE268" s="183"/>
      <c r="NCF268" s="183"/>
      <c r="NCG268" s="183"/>
      <c r="NCH268" s="183"/>
      <c r="NCI268" s="183"/>
      <c r="NCJ268" s="183"/>
      <c r="NCK268" s="183"/>
      <c r="NCL268" s="183"/>
      <c r="NCM268" s="183"/>
      <c r="NCN268" s="183"/>
      <c r="NCO268" s="183"/>
      <c r="NCP268" s="183"/>
      <c r="NCQ268" s="183"/>
      <c r="NCR268" s="183"/>
      <c r="NCS268" s="183"/>
      <c r="NCT268" s="183"/>
      <c r="NCU268" s="183"/>
      <c r="NCV268" s="183"/>
      <c r="NCW268" s="183"/>
      <c r="NCX268" s="183"/>
      <c r="NCY268" s="183"/>
      <c r="NCZ268" s="183"/>
      <c r="NDA268" s="183"/>
      <c r="NDB268" s="183"/>
      <c r="NDC268" s="183"/>
      <c r="NDD268" s="183"/>
      <c r="NDE268" s="183"/>
      <c r="NDF268" s="183"/>
      <c r="NDG268" s="183"/>
      <c r="NDH268" s="183"/>
      <c r="NDI268" s="183"/>
      <c r="NDJ268" s="183"/>
      <c r="NDK268" s="183"/>
      <c r="NDL268" s="183"/>
      <c r="NDM268" s="183"/>
      <c r="NDN268" s="183"/>
      <c r="NDO268" s="183"/>
      <c r="NDP268" s="183"/>
      <c r="NDQ268" s="183"/>
      <c r="NDR268" s="183"/>
      <c r="NDS268" s="183"/>
      <c r="NDT268" s="183"/>
      <c r="NDU268" s="183"/>
      <c r="NDV268" s="183"/>
      <c r="NDW268" s="183"/>
      <c r="NDX268" s="183"/>
      <c r="NDY268" s="183"/>
      <c r="NDZ268" s="183"/>
      <c r="NEA268" s="183"/>
      <c r="NEB268" s="183"/>
      <c r="NEC268" s="183"/>
      <c r="NED268" s="183"/>
      <c r="NEE268" s="183"/>
      <c r="NEF268" s="183"/>
      <c r="NEG268" s="183"/>
      <c r="NEH268" s="183"/>
      <c r="NEI268" s="183"/>
      <c r="NEJ268" s="183"/>
      <c r="NEK268" s="183"/>
      <c r="NEL268" s="183"/>
      <c r="NEM268" s="183"/>
      <c r="NEN268" s="183"/>
      <c r="NEO268" s="183"/>
      <c r="NEP268" s="183"/>
      <c r="NEQ268" s="183"/>
      <c r="NER268" s="183"/>
      <c r="NES268" s="183"/>
      <c r="NET268" s="183"/>
      <c r="NEU268" s="183"/>
      <c r="NEV268" s="183"/>
      <c r="NEW268" s="183"/>
      <c r="NEX268" s="183"/>
      <c r="NEY268" s="183"/>
      <c r="NEZ268" s="183"/>
      <c r="NFA268" s="183"/>
      <c r="NFB268" s="183"/>
      <c r="NFC268" s="183"/>
      <c r="NFD268" s="183"/>
      <c r="NFE268" s="183"/>
      <c r="NFF268" s="183"/>
      <c r="NFG268" s="183"/>
      <c r="NFH268" s="183"/>
      <c r="NFI268" s="183"/>
      <c r="NFJ268" s="183"/>
      <c r="NFK268" s="183"/>
      <c r="NFL268" s="183"/>
      <c r="NFM268" s="183"/>
      <c r="NFN268" s="183"/>
      <c r="NFO268" s="183"/>
      <c r="NFP268" s="183"/>
      <c r="NFQ268" s="183"/>
      <c r="NFR268" s="183"/>
      <c r="NFS268" s="183"/>
      <c r="NFT268" s="183"/>
      <c r="NFU268" s="183"/>
      <c r="NFV268" s="183"/>
      <c r="NFW268" s="183"/>
      <c r="NFX268" s="183"/>
      <c r="NFY268" s="183"/>
      <c r="NFZ268" s="183"/>
      <c r="NGA268" s="183"/>
      <c r="NGB268" s="183"/>
      <c r="NGC268" s="183"/>
      <c r="NGD268" s="183"/>
      <c r="NGE268" s="183"/>
      <c r="NGF268" s="183"/>
      <c r="NGG268" s="183"/>
      <c r="NGH268" s="183"/>
      <c r="NGI268" s="183"/>
      <c r="NGJ268" s="183"/>
      <c r="NGK268" s="183"/>
      <c r="NGL268" s="183"/>
      <c r="NGM268" s="183"/>
      <c r="NGN268" s="183"/>
      <c r="NGO268" s="183"/>
      <c r="NGP268" s="183"/>
      <c r="NGQ268" s="183"/>
      <c r="NGR268" s="183"/>
      <c r="NGS268" s="183"/>
      <c r="NGT268" s="183"/>
      <c r="NGU268" s="183"/>
      <c r="NGV268" s="183"/>
      <c r="NGW268" s="183"/>
      <c r="NGX268" s="183"/>
      <c r="NGY268" s="183"/>
      <c r="NGZ268" s="183"/>
      <c r="NHA268" s="183"/>
      <c r="NHB268" s="183"/>
      <c r="NHC268" s="183"/>
      <c r="NHD268" s="183"/>
      <c r="NHE268" s="183"/>
      <c r="NHF268" s="183"/>
      <c r="NHG268" s="183"/>
      <c r="NHH268" s="183"/>
      <c r="NHI268" s="183"/>
      <c r="NHJ268" s="183"/>
      <c r="NHK268" s="183"/>
      <c r="NHL268" s="183"/>
      <c r="NHM268" s="183"/>
      <c r="NHN268" s="183"/>
      <c r="NHO268" s="183"/>
      <c r="NHP268" s="183"/>
      <c r="NHQ268" s="183"/>
      <c r="NHR268" s="183"/>
      <c r="NHS268" s="183"/>
      <c r="NHT268" s="183"/>
      <c r="NHU268" s="183"/>
      <c r="NHV268" s="183"/>
      <c r="NHW268" s="183"/>
      <c r="NHX268" s="183"/>
      <c r="NHY268" s="183"/>
      <c r="NHZ268" s="183"/>
      <c r="NIA268" s="183"/>
      <c r="NIB268" s="183"/>
      <c r="NIC268" s="183"/>
      <c r="NID268" s="183"/>
      <c r="NIE268" s="183"/>
      <c r="NIF268" s="183"/>
      <c r="NIG268" s="183"/>
      <c r="NIH268" s="183"/>
      <c r="NII268" s="183"/>
      <c r="NIJ268" s="183"/>
      <c r="NIK268" s="183"/>
      <c r="NIL268" s="183"/>
      <c r="NIM268" s="183"/>
      <c r="NIN268" s="183"/>
      <c r="NIO268" s="183"/>
      <c r="NIP268" s="183"/>
      <c r="NIQ268" s="183"/>
      <c r="NIR268" s="183"/>
      <c r="NIS268" s="183"/>
      <c r="NIT268" s="183"/>
      <c r="NIU268" s="183"/>
      <c r="NIV268" s="183"/>
      <c r="NIW268" s="183"/>
      <c r="NIX268" s="183"/>
      <c r="NIY268" s="183"/>
      <c r="NIZ268" s="183"/>
      <c r="NJA268" s="183"/>
      <c r="NJB268" s="183"/>
      <c r="NJC268" s="183"/>
      <c r="NJD268" s="183"/>
      <c r="NJE268" s="183"/>
      <c r="NJF268" s="183"/>
      <c r="NJG268" s="183"/>
      <c r="NJH268" s="183"/>
      <c r="NJI268" s="183"/>
      <c r="NJJ268" s="183"/>
      <c r="NJK268" s="183"/>
      <c r="NJL268" s="183"/>
      <c r="NJM268" s="183"/>
      <c r="NJN268" s="183"/>
      <c r="NJO268" s="183"/>
      <c r="NJP268" s="183"/>
      <c r="NJQ268" s="183"/>
      <c r="NJR268" s="183"/>
      <c r="NJS268" s="183"/>
      <c r="NJT268" s="183"/>
      <c r="NJU268" s="183"/>
      <c r="NJV268" s="183"/>
      <c r="NJW268" s="183"/>
      <c r="NJX268" s="183"/>
      <c r="NJY268" s="183"/>
      <c r="NJZ268" s="183"/>
      <c r="NKA268" s="183"/>
      <c r="NKB268" s="183"/>
      <c r="NKC268" s="183"/>
      <c r="NKD268" s="183"/>
      <c r="NKE268" s="183"/>
      <c r="NKF268" s="183"/>
      <c r="NKG268" s="183"/>
      <c r="NKH268" s="183"/>
      <c r="NKI268" s="183"/>
      <c r="NKJ268" s="183"/>
      <c r="NKK268" s="183"/>
      <c r="NKL268" s="183"/>
      <c r="NKM268" s="183"/>
      <c r="NKN268" s="183"/>
      <c r="NKO268" s="183"/>
      <c r="NKP268" s="183"/>
      <c r="NKQ268" s="183"/>
      <c r="NKR268" s="183"/>
      <c r="NKS268" s="183"/>
      <c r="NKT268" s="183"/>
      <c r="NKU268" s="183"/>
      <c r="NKV268" s="183"/>
      <c r="NKW268" s="183"/>
      <c r="NKX268" s="183"/>
      <c r="NKY268" s="183"/>
      <c r="NKZ268" s="183"/>
      <c r="NLA268" s="183"/>
      <c r="NLB268" s="183"/>
      <c r="NLC268" s="183"/>
      <c r="NLD268" s="183"/>
      <c r="NLE268" s="183"/>
      <c r="NLF268" s="183"/>
      <c r="NLG268" s="183"/>
      <c r="NLH268" s="183"/>
      <c r="NLI268" s="183"/>
      <c r="NLJ268" s="183"/>
      <c r="NLK268" s="183"/>
      <c r="NLL268" s="183"/>
      <c r="NLM268" s="183"/>
      <c r="NLN268" s="183"/>
      <c r="NLO268" s="183"/>
      <c r="NLP268" s="183"/>
      <c r="NLQ268" s="183"/>
      <c r="NLR268" s="183"/>
      <c r="NLS268" s="183"/>
      <c r="NLT268" s="183"/>
      <c r="NLU268" s="183"/>
      <c r="NLV268" s="183"/>
      <c r="NLW268" s="183"/>
      <c r="NLX268" s="183"/>
      <c r="NLY268" s="183"/>
      <c r="NLZ268" s="183"/>
      <c r="NMA268" s="183"/>
      <c r="NMB268" s="183"/>
      <c r="NMC268" s="183"/>
      <c r="NMD268" s="183"/>
      <c r="NME268" s="183"/>
      <c r="NMF268" s="183"/>
      <c r="NMG268" s="183"/>
      <c r="NMH268" s="183"/>
      <c r="NMI268" s="183"/>
      <c r="NMJ268" s="183"/>
      <c r="NMK268" s="183"/>
      <c r="NML268" s="183"/>
      <c r="NMM268" s="183"/>
      <c r="NMN268" s="183"/>
      <c r="NMO268" s="183"/>
      <c r="NMP268" s="183"/>
      <c r="NMQ268" s="183"/>
      <c r="NMR268" s="183"/>
      <c r="NMS268" s="183"/>
      <c r="NMT268" s="183"/>
      <c r="NMU268" s="183"/>
      <c r="NMV268" s="183"/>
      <c r="NMW268" s="183"/>
      <c r="NMX268" s="183"/>
      <c r="NMY268" s="183"/>
      <c r="NMZ268" s="183"/>
      <c r="NNA268" s="183"/>
      <c r="NNB268" s="183"/>
      <c r="NNC268" s="183"/>
      <c r="NND268" s="183"/>
      <c r="NNE268" s="183"/>
      <c r="NNF268" s="183"/>
      <c r="NNG268" s="183"/>
      <c r="NNH268" s="183"/>
      <c r="NNI268" s="183"/>
      <c r="NNJ268" s="183"/>
      <c r="NNK268" s="183"/>
      <c r="NNL268" s="183"/>
      <c r="NNM268" s="183"/>
      <c r="NNN268" s="183"/>
      <c r="NNO268" s="183"/>
      <c r="NNP268" s="183"/>
      <c r="NNQ268" s="183"/>
      <c r="NNR268" s="183"/>
      <c r="NNS268" s="183"/>
      <c r="NNT268" s="183"/>
      <c r="NNU268" s="183"/>
      <c r="NNV268" s="183"/>
      <c r="NNW268" s="183"/>
      <c r="NNX268" s="183"/>
      <c r="NNY268" s="183"/>
      <c r="NNZ268" s="183"/>
      <c r="NOA268" s="183"/>
      <c r="NOB268" s="183"/>
      <c r="NOC268" s="183"/>
      <c r="NOD268" s="183"/>
      <c r="NOE268" s="183"/>
      <c r="NOF268" s="183"/>
      <c r="NOG268" s="183"/>
      <c r="NOH268" s="183"/>
      <c r="NOI268" s="183"/>
      <c r="NOJ268" s="183"/>
      <c r="NOK268" s="183"/>
      <c r="NOL268" s="183"/>
      <c r="NOM268" s="183"/>
      <c r="NON268" s="183"/>
      <c r="NOO268" s="183"/>
      <c r="NOP268" s="183"/>
      <c r="NOQ268" s="183"/>
      <c r="NOR268" s="183"/>
      <c r="NOS268" s="183"/>
      <c r="NOT268" s="183"/>
      <c r="NOU268" s="183"/>
      <c r="NOV268" s="183"/>
      <c r="NOW268" s="183"/>
      <c r="NOX268" s="183"/>
      <c r="NOY268" s="183"/>
      <c r="NOZ268" s="183"/>
      <c r="NPA268" s="183"/>
      <c r="NPB268" s="183"/>
      <c r="NPC268" s="183"/>
      <c r="NPD268" s="183"/>
      <c r="NPE268" s="183"/>
      <c r="NPF268" s="183"/>
      <c r="NPG268" s="183"/>
      <c r="NPH268" s="183"/>
      <c r="NPI268" s="183"/>
      <c r="NPJ268" s="183"/>
      <c r="NPK268" s="183"/>
      <c r="NPL268" s="183"/>
      <c r="NPM268" s="183"/>
      <c r="NPN268" s="183"/>
      <c r="NPO268" s="183"/>
      <c r="NPP268" s="183"/>
      <c r="NPQ268" s="183"/>
      <c r="NPR268" s="183"/>
      <c r="NPS268" s="183"/>
      <c r="NPT268" s="183"/>
      <c r="NPU268" s="183"/>
      <c r="NPV268" s="183"/>
      <c r="NPW268" s="183"/>
      <c r="NPX268" s="183"/>
      <c r="NPY268" s="183"/>
      <c r="NPZ268" s="183"/>
      <c r="NQA268" s="183"/>
      <c r="NQB268" s="183"/>
      <c r="NQC268" s="183"/>
      <c r="NQD268" s="183"/>
      <c r="NQE268" s="183"/>
      <c r="NQF268" s="183"/>
      <c r="NQG268" s="183"/>
      <c r="NQH268" s="183"/>
      <c r="NQI268" s="183"/>
      <c r="NQJ268" s="183"/>
      <c r="NQK268" s="183"/>
      <c r="NQL268" s="183"/>
      <c r="NQM268" s="183"/>
      <c r="NQN268" s="183"/>
      <c r="NQO268" s="183"/>
      <c r="NQP268" s="183"/>
      <c r="NQQ268" s="183"/>
      <c r="NQR268" s="183"/>
      <c r="NQS268" s="183"/>
      <c r="NQT268" s="183"/>
      <c r="NQU268" s="183"/>
      <c r="NQV268" s="183"/>
      <c r="NQW268" s="183"/>
      <c r="NQX268" s="183"/>
      <c r="NQY268" s="183"/>
      <c r="NQZ268" s="183"/>
      <c r="NRA268" s="183"/>
      <c r="NRB268" s="183"/>
      <c r="NRC268" s="183"/>
      <c r="NRD268" s="183"/>
      <c r="NRE268" s="183"/>
      <c r="NRF268" s="183"/>
      <c r="NRG268" s="183"/>
      <c r="NRH268" s="183"/>
      <c r="NRI268" s="183"/>
      <c r="NRJ268" s="183"/>
      <c r="NRK268" s="183"/>
      <c r="NRL268" s="183"/>
      <c r="NRM268" s="183"/>
      <c r="NRN268" s="183"/>
      <c r="NRO268" s="183"/>
      <c r="NRP268" s="183"/>
      <c r="NRQ268" s="183"/>
      <c r="NRR268" s="183"/>
      <c r="NRS268" s="183"/>
      <c r="NRT268" s="183"/>
      <c r="NRU268" s="183"/>
      <c r="NRV268" s="183"/>
      <c r="NRW268" s="183"/>
      <c r="NRX268" s="183"/>
      <c r="NRY268" s="183"/>
      <c r="NRZ268" s="183"/>
      <c r="NSA268" s="183"/>
      <c r="NSB268" s="183"/>
      <c r="NSC268" s="183"/>
      <c r="NSD268" s="183"/>
      <c r="NSE268" s="183"/>
      <c r="NSF268" s="183"/>
      <c r="NSG268" s="183"/>
      <c r="NSH268" s="183"/>
      <c r="NSI268" s="183"/>
      <c r="NSJ268" s="183"/>
      <c r="NSK268" s="183"/>
      <c r="NSL268" s="183"/>
      <c r="NSM268" s="183"/>
      <c r="NSN268" s="183"/>
      <c r="NSO268" s="183"/>
      <c r="NSP268" s="183"/>
      <c r="NSQ268" s="183"/>
      <c r="NSR268" s="183"/>
      <c r="NSS268" s="183"/>
      <c r="NST268" s="183"/>
      <c r="NSU268" s="183"/>
      <c r="NSV268" s="183"/>
      <c r="NSW268" s="183"/>
      <c r="NSX268" s="183"/>
      <c r="NSY268" s="183"/>
      <c r="NSZ268" s="183"/>
      <c r="NTA268" s="183"/>
      <c r="NTB268" s="183"/>
      <c r="NTC268" s="183"/>
      <c r="NTD268" s="183"/>
      <c r="NTE268" s="183"/>
      <c r="NTF268" s="183"/>
      <c r="NTG268" s="183"/>
      <c r="NTH268" s="183"/>
      <c r="NTI268" s="183"/>
      <c r="NTJ268" s="183"/>
      <c r="NTK268" s="183"/>
      <c r="NTL268" s="183"/>
      <c r="NTM268" s="183"/>
      <c r="NTN268" s="183"/>
      <c r="NTO268" s="183"/>
      <c r="NTP268" s="183"/>
      <c r="NTQ268" s="183"/>
      <c r="NTR268" s="183"/>
      <c r="NTS268" s="183"/>
      <c r="NTT268" s="183"/>
      <c r="NTU268" s="183"/>
      <c r="NTV268" s="183"/>
      <c r="NTW268" s="183"/>
      <c r="NTX268" s="183"/>
      <c r="NTY268" s="183"/>
      <c r="NTZ268" s="183"/>
      <c r="NUA268" s="183"/>
      <c r="NUB268" s="183"/>
      <c r="NUC268" s="183"/>
      <c r="NUD268" s="183"/>
      <c r="NUE268" s="183"/>
      <c r="NUF268" s="183"/>
      <c r="NUG268" s="183"/>
      <c r="NUH268" s="183"/>
      <c r="NUI268" s="183"/>
      <c r="NUJ268" s="183"/>
      <c r="NUK268" s="183"/>
      <c r="NUL268" s="183"/>
      <c r="NUM268" s="183"/>
      <c r="NUN268" s="183"/>
      <c r="NUO268" s="183"/>
      <c r="NUP268" s="183"/>
      <c r="NUQ268" s="183"/>
      <c r="NUR268" s="183"/>
      <c r="NUS268" s="183"/>
      <c r="NUT268" s="183"/>
      <c r="NUU268" s="183"/>
      <c r="NUV268" s="183"/>
      <c r="NUW268" s="183"/>
      <c r="NUX268" s="183"/>
      <c r="NUY268" s="183"/>
      <c r="NUZ268" s="183"/>
      <c r="NVA268" s="183"/>
      <c r="NVB268" s="183"/>
      <c r="NVC268" s="183"/>
      <c r="NVD268" s="183"/>
      <c r="NVE268" s="183"/>
      <c r="NVF268" s="183"/>
      <c r="NVG268" s="183"/>
      <c r="NVH268" s="183"/>
      <c r="NVI268" s="183"/>
      <c r="NVJ268" s="183"/>
      <c r="NVK268" s="183"/>
      <c r="NVL268" s="183"/>
      <c r="NVM268" s="183"/>
      <c r="NVN268" s="183"/>
      <c r="NVO268" s="183"/>
      <c r="NVP268" s="183"/>
      <c r="NVQ268" s="183"/>
      <c r="NVR268" s="183"/>
      <c r="NVS268" s="183"/>
      <c r="NVT268" s="183"/>
      <c r="NVU268" s="183"/>
      <c r="NVV268" s="183"/>
      <c r="NVW268" s="183"/>
      <c r="NVX268" s="183"/>
      <c r="NVY268" s="183"/>
      <c r="NVZ268" s="183"/>
      <c r="NWA268" s="183"/>
      <c r="NWB268" s="183"/>
      <c r="NWC268" s="183"/>
      <c r="NWD268" s="183"/>
      <c r="NWE268" s="183"/>
      <c r="NWF268" s="183"/>
      <c r="NWG268" s="183"/>
      <c r="NWH268" s="183"/>
      <c r="NWI268" s="183"/>
      <c r="NWJ268" s="183"/>
      <c r="NWK268" s="183"/>
      <c r="NWL268" s="183"/>
      <c r="NWM268" s="183"/>
      <c r="NWN268" s="183"/>
      <c r="NWO268" s="183"/>
      <c r="NWP268" s="183"/>
      <c r="NWQ268" s="183"/>
      <c r="NWR268" s="183"/>
      <c r="NWS268" s="183"/>
      <c r="NWT268" s="183"/>
      <c r="NWU268" s="183"/>
      <c r="NWV268" s="183"/>
      <c r="NWW268" s="183"/>
      <c r="NWX268" s="183"/>
      <c r="NWY268" s="183"/>
      <c r="NWZ268" s="183"/>
      <c r="NXA268" s="183"/>
      <c r="NXB268" s="183"/>
      <c r="NXC268" s="183"/>
      <c r="NXD268" s="183"/>
      <c r="NXE268" s="183"/>
      <c r="NXF268" s="183"/>
      <c r="NXG268" s="183"/>
      <c r="NXH268" s="183"/>
      <c r="NXI268" s="183"/>
      <c r="NXJ268" s="183"/>
      <c r="NXK268" s="183"/>
      <c r="NXL268" s="183"/>
      <c r="NXM268" s="183"/>
      <c r="NXN268" s="183"/>
      <c r="NXO268" s="183"/>
      <c r="NXP268" s="183"/>
      <c r="NXQ268" s="183"/>
      <c r="NXR268" s="183"/>
      <c r="NXS268" s="183"/>
      <c r="NXT268" s="183"/>
      <c r="NXU268" s="183"/>
      <c r="NXV268" s="183"/>
      <c r="NXW268" s="183"/>
      <c r="NXX268" s="183"/>
      <c r="NXY268" s="183"/>
      <c r="NXZ268" s="183"/>
      <c r="NYA268" s="183"/>
      <c r="NYB268" s="183"/>
      <c r="NYC268" s="183"/>
      <c r="NYD268" s="183"/>
      <c r="NYE268" s="183"/>
      <c r="NYF268" s="183"/>
      <c r="NYG268" s="183"/>
      <c r="NYH268" s="183"/>
      <c r="NYI268" s="183"/>
      <c r="NYJ268" s="183"/>
      <c r="NYK268" s="183"/>
      <c r="NYL268" s="183"/>
      <c r="NYM268" s="183"/>
      <c r="NYN268" s="183"/>
      <c r="NYO268" s="183"/>
      <c r="NYP268" s="183"/>
      <c r="NYQ268" s="183"/>
      <c r="NYR268" s="183"/>
      <c r="NYS268" s="183"/>
      <c r="NYT268" s="183"/>
      <c r="NYU268" s="183"/>
      <c r="NYV268" s="183"/>
      <c r="NYW268" s="183"/>
      <c r="NYX268" s="183"/>
      <c r="NYY268" s="183"/>
      <c r="NYZ268" s="183"/>
      <c r="NZA268" s="183"/>
      <c r="NZB268" s="183"/>
      <c r="NZC268" s="183"/>
      <c r="NZD268" s="183"/>
      <c r="NZE268" s="183"/>
      <c r="NZF268" s="183"/>
      <c r="NZG268" s="183"/>
      <c r="NZH268" s="183"/>
      <c r="NZI268" s="183"/>
      <c r="NZJ268" s="183"/>
      <c r="NZK268" s="183"/>
      <c r="NZL268" s="183"/>
      <c r="NZM268" s="183"/>
      <c r="NZN268" s="183"/>
      <c r="NZO268" s="183"/>
      <c r="NZP268" s="183"/>
      <c r="NZQ268" s="183"/>
      <c r="NZR268" s="183"/>
      <c r="NZS268" s="183"/>
      <c r="NZT268" s="183"/>
      <c r="NZU268" s="183"/>
      <c r="NZV268" s="183"/>
      <c r="NZW268" s="183"/>
      <c r="NZX268" s="183"/>
      <c r="NZY268" s="183"/>
      <c r="NZZ268" s="183"/>
      <c r="OAA268" s="183"/>
      <c r="OAB268" s="183"/>
      <c r="OAC268" s="183"/>
      <c r="OAD268" s="183"/>
      <c r="OAE268" s="183"/>
      <c r="OAF268" s="183"/>
      <c r="OAG268" s="183"/>
      <c r="OAH268" s="183"/>
      <c r="OAI268" s="183"/>
      <c r="OAJ268" s="183"/>
      <c r="OAK268" s="183"/>
      <c r="OAL268" s="183"/>
      <c r="OAM268" s="183"/>
      <c r="OAN268" s="183"/>
      <c r="OAO268" s="183"/>
      <c r="OAP268" s="183"/>
      <c r="OAQ268" s="183"/>
      <c r="OAR268" s="183"/>
      <c r="OAS268" s="183"/>
      <c r="OAT268" s="183"/>
      <c r="OAU268" s="183"/>
      <c r="OAV268" s="183"/>
      <c r="OAW268" s="183"/>
      <c r="OAX268" s="183"/>
      <c r="OAY268" s="183"/>
      <c r="OAZ268" s="183"/>
      <c r="OBA268" s="183"/>
      <c r="OBB268" s="183"/>
      <c r="OBC268" s="183"/>
      <c r="OBD268" s="183"/>
      <c r="OBE268" s="183"/>
      <c r="OBF268" s="183"/>
      <c r="OBG268" s="183"/>
      <c r="OBH268" s="183"/>
      <c r="OBI268" s="183"/>
      <c r="OBJ268" s="183"/>
      <c r="OBK268" s="183"/>
      <c r="OBL268" s="183"/>
      <c r="OBM268" s="183"/>
      <c r="OBN268" s="183"/>
      <c r="OBO268" s="183"/>
      <c r="OBP268" s="183"/>
      <c r="OBQ268" s="183"/>
      <c r="OBR268" s="183"/>
      <c r="OBS268" s="183"/>
      <c r="OBT268" s="183"/>
      <c r="OBU268" s="183"/>
      <c r="OBV268" s="183"/>
      <c r="OBW268" s="183"/>
      <c r="OBX268" s="183"/>
      <c r="OBY268" s="183"/>
      <c r="OBZ268" s="183"/>
      <c r="OCA268" s="183"/>
      <c r="OCB268" s="183"/>
      <c r="OCC268" s="183"/>
      <c r="OCD268" s="183"/>
      <c r="OCE268" s="183"/>
      <c r="OCF268" s="183"/>
      <c r="OCG268" s="183"/>
      <c r="OCH268" s="183"/>
      <c r="OCI268" s="183"/>
      <c r="OCJ268" s="183"/>
      <c r="OCK268" s="183"/>
      <c r="OCL268" s="183"/>
      <c r="OCM268" s="183"/>
      <c r="OCN268" s="183"/>
      <c r="OCO268" s="183"/>
      <c r="OCP268" s="183"/>
      <c r="OCQ268" s="183"/>
      <c r="OCR268" s="183"/>
      <c r="OCS268" s="183"/>
      <c r="OCT268" s="183"/>
      <c r="OCU268" s="183"/>
      <c r="OCV268" s="183"/>
      <c r="OCW268" s="183"/>
      <c r="OCX268" s="183"/>
      <c r="OCY268" s="183"/>
      <c r="OCZ268" s="183"/>
      <c r="ODA268" s="183"/>
      <c r="ODB268" s="183"/>
      <c r="ODC268" s="183"/>
      <c r="ODD268" s="183"/>
      <c r="ODE268" s="183"/>
      <c r="ODF268" s="183"/>
      <c r="ODG268" s="183"/>
      <c r="ODH268" s="183"/>
      <c r="ODI268" s="183"/>
      <c r="ODJ268" s="183"/>
      <c r="ODK268" s="183"/>
      <c r="ODL268" s="183"/>
      <c r="ODM268" s="183"/>
      <c r="ODN268" s="183"/>
      <c r="ODO268" s="183"/>
      <c r="ODP268" s="183"/>
      <c r="ODQ268" s="183"/>
      <c r="ODR268" s="183"/>
      <c r="ODS268" s="183"/>
      <c r="ODT268" s="183"/>
      <c r="ODU268" s="183"/>
      <c r="ODV268" s="183"/>
      <c r="ODW268" s="183"/>
      <c r="ODX268" s="183"/>
      <c r="ODY268" s="183"/>
      <c r="ODZ268" s="183"/>
      <c r="OEA268" s="183"/>
      <c r="OEB268" s="183"/>
      <c r="OEC268" s="183"/>
      <c r="OED268" s="183"/>
      <c r="OEE268" s="183"/>
      <c r="OEF268" s="183"/>
      <c r="OEG268" s="183"/>
      <c r="OEH268" s="183"/>
      <c r="OEI268" s="183"/>
      <c r="OEJ268" s="183"/>
      <c r="OEK268" s="183"/>
      <c r="OEL268" s="183"/>
      <c r="OEM268" s="183"/>
      <c r="OEN268" s="183"/>
      <c r="OEO268" s="183"/>
      <c r="OEP268" s="183"/>
      <c r="OEQ268" s="183"/>
      <c r="OER268" s="183"/>
      <c r="OES268" s="183"/>
      <c r="OET268" s="183"/>
      <c r="OEU268" s="183"/>
      <c r="OEV268" s="183"/>
      <c r="OEW268" s="183"/>
      <c r="OEX268" s="183"/>
      <c r="OEY268" s="183"/>
      <c r="OEZ268" s="183"/>
      <c r="OFA268" s="183"/>
      <c r="OFB268" s="183"/>
      <c r="OFC268" s="183"/>
      <c r="OFD268" s="183"/>
      <c r="OFE268" s="183"/>
      <c r="OFF268" s="183"/>
      <c r="OFG268" s="183"/>
      <c r="OFH268" s="183"/>
      <c r="OFI268" s="183"/>
      <c r="OFJ268" s="183"/>
      <c r="OFK268" s="183"/>
      <c r="OFL268" s="183"/>
      <c r="OFM268" s="183"/>
      <c r="OFN268" s="183"/>
      <c r="OFO268" s="183"/>
      <c r="OFP268" s="183"/>
      <c r="OFQ268" s="183"/>
      <c r="OFR268" s="183"/>
      <c r="OFS268" s="183"/>
      <c r="OFT268" s="183"/>
      <c r="OFU268" s="183"/>
      <c r="OFV268" s="183"/>
      <c r="OFW268" s="183"/>
      <c r="OFX268" s="183"/>
      <c r="OFY268" s="183"/>
      <c r="OFZ268" s="183"/>
      <c r="OGA268" s="183"/>
      <c r="OGB268" s="183"/>
      <c r="OGC268" s="183"/>
      <c r="OGD268" s="183"/>
      <c r="OGE268" s="183"/>
      <c r="OGF268" s="183"/>
      <c r="OGG268" s="183"/>
      <c r="OGH268" s="183"/>
      <c r="OGI268" s="183"/>
      <c r="OGJ268" s="183"/>
      <c r="OGK268" s="183"/>
      <c r="OGL268" s="183"/>
      <c r="OGM268" s="183"/>
      <c r="OGN268" s="183"/>
      <c r="OGO268" s="183"/>
      <c r="OGP268" s="183"/>
      <c r="OGQ268" s="183"/>
      <c r="OGR268" s="183"/>
      <c r="OGS268" s="183"/>
      <c r="OGT268" s="183"/>
      <c r="OGU268" s="183"/>
      <c r="OGV268" s="183"/>
      <c r="OGW268" s="183"/>
      <c r="OGX268" s="183"/>
      <c r="OGY268" s="183"/>
      <c r="OGZ268" s="183"/>
      <c r="OHA268" s="183"/>
      <c r="OHB268" s="183"/>
      <c r="OHC268" s="183"/>
      <c r="OHD268" s="183"/>
      <c r="OHE268" s="183"/>
      <c r="OHF268" s="183"/>
      <c r="OHG268" s="183"/>
      <c r="OHH268" s="183"/>
      <c r="OHI268" s="183"/>
      <c r="OHJ268" s="183"/>
      <c r="OHK268" s="183"/>
      <c r="OHL268" s="183"/>
      <c r="OHM268" s="183"/>
      <c r="OHN268" s="183"/>
      <c r="OHO268" s="183"/>
      <c r="OHP268" s="183"/>
      <c r="OHQ268" s="183"/>
      <c r="OHR268" s="183"/>
      <c r="OHS268" s="183"/>
      <c r="OHT268" s="183"/>
      <c r="OHU268" s="183"/>
      <c r="OHV268" s="183"/>
      <c r="OHW268" s="183"/>
      <c r="OHX268" s="183"/>
      <c r="OHY268" s="183"/>
      <c r="OHZ268" s="183"/>
      <c r="OIA268" s="183"/>
      <c r="OIB268" s="183"/>
      <c r="OIC268" s="183"/>
      <c r="OID268" s="183"/>
      <c r="OIE268" s="183"/>
      <c r="OIF268" s="183"/>
      <c r="OIG268" s="183"/>
      <c r="OIH268" s="183"/>
      <c r="OII268" s="183"/>
      <c r="OIJ268" s="183"/>
      <c r="OIK268" s="183"/>
      <c r="OIL268" s="183"/>
      <c r="OIM268" s="183"/>
      <c r="OIN268" s="183"/>
      <c r="OIO268" s="183"/>
      <c r="OIP268" s="183"/>
      <c r="OIQ268" s="183"/>
      <c r="OIR268" s="183"/>
      <c r="OIS268" s="183"/>
      <c r="OIT268" s="183"/>
      <c r="OIU268" s="183"/>
      <c r="OIV268" s="183"/>
      <c r="OIW268" s="183"/>
      <c r="OIX268" s="183"/>
      <c r="OIY268" s="183"/>
      <c r="OIZ268" s="183"/>
      <c r="OJA268" s="183"/>
      <c r="OJB268" s="183"/>
      <c r="OJC268" s="183"/>
      <c r="OJD268" s="183"/>
      <c r="OJE268" s="183"/>
      <c r="OJF268" s="183"/>
      <c r="OJG268" s="183"/>
      <c r="OJH268" s="183"/>
      <c r="OJI268" s="183"/>
      <c r="OJJ268" s="183"/>
      <c r="OJK268" s="183"/>
      <c r="OJL268" s="183"/>
      <c r="OJM268" s="183"/>
      <c r="OJN268" s="183"/>
      <c r="OJO268" s="183"/>
      <c r="OJP268" s="183"/>
      <c r="OJQ268" s="183"/>
      <c r="OJR268" s="183"/>
      <c r="OJS268" s="183"/>
      <c r="OJT268" s="183"/>
      <c r="OJU268" s="183"/>
      <c r="OJV268" s="183"/>
      <c r="OJW268" s="183"/>
      <c r="OJX268" s="183"/>
      <c r="OJY268" s="183"/>
      <c r="OJZ268" s="183"/>
      <c r="OKA268" s="183"/>
      <c r="OKB268" s="183"/>
      <c r="OKC268" s="183"/>
      <c r="OKD268" s="183"/>
      <c r="OKE268" s="183"/>
      <c r="OKF268" s="183"/>
      <c r="OKG268" s="183"/>
      <c r="OKH268" s="183"/>
      <c r="OKI268" s="183"/>
      <c r="OKJ268" s="183"/>
      <c r="OKK268" s="183"/>
      <c r="OKL268" s="183"/>
      <c r="OKM268" s="183"/>
      <c r="OKN268" s="183"/>
      <c r="OKO268" s="183"/>
      <c r="OKP268" s="183"/>
      <c r="OKQ268" s="183"/>
      <c r="OKR268" s="183"/>
      <c r="OKS268" s="183"/>
      <c r="OKT268" s="183"/>
      <c r="OKU268" s="183"/>
      <c r="OKV268" s="183"/>
      <c r="OKW268" s="183"/>
      <c r="OKX268" s="183"/>
      <c r="OKY268" s="183"/>
      <c r="OKZ268" s="183"/>
      <c r="OLA268" s="183"/>
      <c r="OLB268" s="183"/>
      <c r="OLC268" s="183"/>
      <c r="OLD268" s="183"/>
      <c r="OLE268" s="183"/>
      <c r="OLF268" s="183"/>
      <c r="OLG268" s="183"/>
      <c r="OLH268" s="183"/>
      <c r="OLI268" s="183"/>
      <c r="OLJ268" s="183"/>
      <c r="OLK268" s="183"/>
      <c r="OLL268" s="183"/>
      <c r="OLM268" s="183"/>
      <c r="OLN268" s="183"/>
      <c r="OLO268" s="183"/>
      <c r="OLP268" s="183"/>
      <c r="OLQ268" s="183"/>
      <c r="OLR268" s="183"/>
      <c r="OLS268" s="183"/>
      <c r="OLT268" s="183"/>
      <c r="OLU268" s="183"/>
      <c r="OLV268" s="183"/>
      <c r="OLW268" s="183"/>
      <c r="OLX268" s="183"/>
      <c r="OLY268" s="183"/>
      <c r="OLZ268" s="183"/>
      <c r="OMA268" s="183"/>
      <c r="OMB268" s="183"/>
      <c r="OMC268" s="183"/>
      <c r="OMD268" s="183"/>
      <c r="OME268" s="183"/>
      <c r="OMF268" s="183"/>
      <c r="OMG268" s="183"/>
      <c r="OMH268" s="183"/>
      <c r="OMI268" s="183"/>
      <c r="OMJ268" s="183"/>
      <c r="OMK268" s="183"/>
      <c r="OML268" s="183"/>
      <c r="OMM268" s="183"/>
      <c r="OMN268" s="183"/>
      <c r="OMO268" s="183"/>
      <c r="OMP268" s="183"/>
      <c r="OMQ268" s="183"/>
      <c r="OMR268" s="183"/>
      <c r="OMS268" s="183"/>
      <c r="OMT268" s="183"/>
      <c r="OMU268" s="183"/>
      <c r="OMV268" s="183"/>
      <c r="OMW268" s="183"/>
      <c r="OMX268" s="183"/>
      <c r="OMY268" s="183"/>
      <c r="OMZ268" s="183"/>
      <c r="ONA268" s="183"/>
      <c r="ONB268" s="183"/>
      <c r="ONC268" s="183"/>
      <c r="OND268" s="183"/>
      <c r="ONE268" s="183"/>
      <c r="ONF268" s="183"/>
      <c r="ONG268" s="183"/>
      <c r="ONH268" s="183"/>
      <c r="ONI268" s="183"/>
      <c r="ONJ268" s="183"/>
      <c r="ONK268" s="183"/>
      <c r="ONL268" s="183"/>
      <c r="ONM268" s="183"/>
      <c r="ONN268" s="183"/>
      <c r="ONO268" s="183"/>
      <c r="ONP268" s="183"/>
      <c r="ONQ268" s="183"/>
      <c r="ONR268" s="183"/>
      <c r="ONS268" s="183"/>
      <c r="ONT268" s="183"/>
      <c r="ONU268" s="183"/>
      <c r="ONV268" s="183"/>
      <c r="ONW268" s="183"/>
      <c r="ONX268" s="183"/>
      <c r="ONY268" s="183"/>
      <c r="ONZ268" s="183"/>
      <c r="OOA268" s="183"/>
      <c r="OOB268" s="183"/>
      <c r="OOC268" s="183"/>
      <c r="OOD268" s="183"/>
      <c r="OOE268" s="183"/>
      <c r="OOF268" s="183"/>
      <c r="OOG268" s="183"/>
      <c r="OOH268" s="183"/>
      <c r="OOI268" s="183"/>
      <c r="OOJ268" s="183"/>
      <c r="OOK268" s="183"/>
      <c r="OOL268" s="183"/>
      <c r="OOM268" s="183"/>
      <c r="OON268" s="183"/>
      <c r="OOO268" s="183"/>
      <c r="OOP268" s="183"/>
      <c r="OOQ268" s="183"/>
      <c r="OOR268" s="183"/>
      <c r="OOS268" s="183"/>
      <c r="OOT268" s="183"/>
      <c r="OOU268" s="183"/>
      <c r="OOV268" s="183"/>
      <c r="OOW268" s="183"/>
      <c r="OOX268" s="183"/>
      <c r="OOY268" s="183"/>
      <c r="OOZ268" s="183"/>
      <c r="OPA268" s="183"/>
      <c r="OPB268" s="183"/>
      <c r="OPC268" s="183"/>
      <c r="OPD268" s="183"/>
      <c r="OPE268" s="183"/>
      <c r="OPF268" s="183"/>
      <c r="OPG268" s="183"/>
      <c r="OPH268" s="183"/>
      <c r="OPI268" s="183"/>
      <c r="OPJ268" s="183"/>
      <c r="OPK268" s="183"/>
      <c r="OPL268" s="183"/>
      <c r="OPM268" s="183"/>
      <c r="OPN268" s="183"/>
      <c r="OPO268" s="183"/>
      <c r="OPP268" s="183"/>
      <c r="OPQ268" s="183"/>
      <c r="OPR268" s="183"/>
      <c r="OPS268" s="183"/>
      <c r="OPT268" s="183"/>
      <c r="OPU268" s="183"/>
      <c r="OPV268" s="183"/>
      <c r="OPW268" s="183"/>
      <c r="OPX268" s="183"/>
      <c r="OPY268" s="183"/>
      <c r="OPZ268" s="183"/>
      <c r="OQA268" s="183"/>
      <c r="OQB268" s="183"/>
      <c r="OQC268" s="183"/>
      <c r="OQD268" s="183"/>
      <c r="OQE268" s="183"/>
      <c r="OQF268" s="183"/>
      <c r="OQG268" s="183"/>
      <c r="OQH268" s="183"/>
      <c r="OQI268" s="183"/>
      <c r="OQJ268" s="183"/>
      <c r="OQK268" s="183"/>
      <c r="OQL268" s="183"/>
      <c r="OQM268" s="183"/>
      <c r="OQN268" s="183"/>
      <c r="OQO268" s="183"/>
      <c r="OQP268" s="183"/>
      <c r="OQQ268" s="183"/>
      <c r="OQR268" s="183"/>
      <c r="OQS268" s="183"/>
      <c r="OQT268" s="183"/>
      <c r="OQU268" s="183"/>
      <c r="OQV268" s="183"/>
      <c r="OQW268" s="183"/>
      <c r="OQX268" s="183"/>
      <c r="OQY268" s="183"/>
      <c r="OQZ268" s="183"/>
      <c r="ORA268" s="183"/>
      <c r="ORB268" s="183"/>
      <c r="ORC268" s="183"/>
      <c r="ORD268" s="183"/>
      <c r="ORE268" s="183"/>
      <c r="ORF268" s="183"/>
      <c r="ORG268" s="183"/>
      <c r="ORH268" s="183"/>
      <c r="ORI268" s="183"/>
      <c r="ORJ268" s="183"/>
      <c r="ORK268" s="183"/>
      <c r="ORL268" s="183"/>
      <c r="ORM268" s="183"/>
      <c r="ORN268" s="183"/>
      <c r="ORO268" s="183"/>
      <c r="ORP268" s="183"/>
      <c r="ORQ268" s="183"/>
      <c r="ORR268" s="183"/>
      <c r="ORS268" s="183"/>
      <c r="ORT268" s="183"/>
      <c r="ORU268" s="183"/>
      <c r="ORV268" s="183"/>
      <c r="ORW268" s="183"/>
      <c r="ORX268" s="183"/>
      <c r="ORY268" s="183"/>
      <c r="ORZ268" s="183"/>
      <c r="OSA268" s="183"/>
      <c r="OSB268" s="183"/>
      <c r="OSC268" s="183"/>
      <c r="OSD268" s="183"/>
      <c r="OSE268" s="183"/>
      <c r="OSF268" s="183"/>
      <c r="OSG268" s="183"/>
      <c r="OSH268" s="183"/>
      <c r="OSI268" s="183"/>
      <c r="OSJ268" s="183"/>
      <c r="OSK268" s="183"/>
      <c r="OSL268" s="183"/>
      <c r="OSM268" s="183"/>
      <c r="OSN268" s="183"/>
      <c r="OSO268" s="183"/>
      <c r="OSP268" s="183"/>
      <c r="OSQ268" s="183"/>
      <c r="OSR268" s="183"/>
      <c r="OSS268" s="183"/>
      <c r="OST268" s="183"/>
      <c r="OSU268" s="183"/>
      <c r="OSV268" s="183"/>
      <c r="OSW268" s="183"/>
      <c r="OSX268" s="183"/>
      <c r="OSY268" s="183"/>
      <c r="OSZ268" s="183"/>
      <c r="OTA268" s="183"/>
      <c r="OTB268" s="183"/>
      <c r="OTC268" s="183"/>
      <c r="OTD268" s="183"/>
      <c r="OTE268" s="183"/>
      <c r="OTF268" s="183"/>
      <c r="OTG268" s="183"/>
      <c r="OTH268" s="183"/>
      <c r="OTI268" s="183"/>
      <c r="OTJ268" s="183"/>
      <c r="OTK268" s="183"/>
      <c r="OTL268" s="183"/>
      <c r="OTM268" s="183"/>
      <c r="OTN268" s="183"/>
      <c r="OTO268" s="183"/>
      <c r="OTP268" s="183"/>
      <c r="OTQ268" s="183"/>
      <c r="OTR268" s="183"/>
      <c r="OTS268" s="183"/>
      <c r="OTT268" s="183"/>
      <c r="OTU268" s="183"/>
      <c r="OTV268" s="183"/>
      <c r="OTW268" s="183"/>
      <c r="OTX268" s="183"/>
      <c r="OTY268" s="183"/>
      <c r="OTZ268" s="183"/>
      <c r="OUA268" s="183"/>
      <c r="OUB268" s="183"/>
      <c r="OUC268" s="183"/>
      <c r="OUD268" s="183"/>
      <c r="OUE268" s="183"/>
      <c r="OUF268" s="183"/>
      <c r="OUG268" s="183"/>
      <c r="OUH268" s="183"/>
      <c r="OUI268" s="183"/>
      <c r="OUJ268" s="183"/>
      <c r="OUK268" s="183"/>
      <c r="OUL268" s="183"/>
      <c r="OUM268" s="183"/>
      <c r="OUN268" s="183"/>
      <c r="OUO268" s="183"/>
      <c r="OUP268" s="183"/>
      <c r="OUQ268" s="183"/>
      <c r="OUR268" s="183"/>
      <c r="OUS268" s="183"/>
      <c r="OUT268" s="183"/>
      <c r="OUU268" s="183"/>
      <c r="OUV268" s="183"/>
      <c r="OUW268" s="183"/>
      <c r="OUX268" s="183"/>
      <c r="OUY268" s="183"/>
      <c r="OUZ268" s="183"/>
      <c r="OVA268" s="183"/>
      <c r="OVB268" s="183"/>
      <c r="OVC268" s="183"/>
      <c r="OVD268" s="183"/>
      <c r="OVE268" s="183"/>
      <c r="OVF268" s="183"/>
      <c r="OVG268" s="183"/>
      <c r="OVH268" s="183"/>
      <c r="OVI268" s="183"/>
      <c r="OVJ268" s="183"/>
      <c r="OVK268" s="183"/>
      <c r="OVL268" s="183"/>
      <c r="OVM268" s="183"/>
      <c r="OVN268" s="183"/>
      <c r="OVO268" s="183"/>
      <c r="OVP268" s="183"/>
      <c r="OVQ268" s="183"/>
      <c r="OVR268" s="183"/>
      <c r="OVS268" s="183"/>
      <c r="OVT268" s="183"/>
      <c r="OVU268" s="183"/>
      <c r="OVV268" s="183"/>
      <c r="OVW268" s="183"/>
      <c r="OVX268" s="183"/>
      <c r="OVY268" s="183"/>
      <c r="OVZ268" s="183"/>
      <c r="OWA268" s="183"/>
      <c r="OWB268" s="183"/>
      <c r="OWC268" s="183"/>
      <c r="OWD268" s="183"/>
      <c r="OWE268" s="183"/>
      <c r="OWF268" s="183"/>
      <c r="OWG268" s="183"/>
      <c r="OWH268" s="183"/>
      <c r="OWI268" s="183"/>
      <c r="OWJ268" s="183"/>
      <c r="OWK268" s="183"/>
      <c r="OWL268" s="183"/>
      <c r="OWM268" s="183"/>
      <c r="OWN268" s="183"/>
      <c r="OWO268" s="183"/>
      <c r="OWP268" s="183"/>
      <c r="OWQ268" s="183"/>
      <c r="OWR268" s="183"/>
      <c r="OWS268" s="183"/>
      <c r="OWT268" s="183"/>
      <c r="OWU268" s="183"/>
      <c r="OWV268" s="183"/>
      <c r="OWW268" s="183"/>
      <c r="OWX268" s="183"/>
      <c r="OWY268" s="183"/>
      <c r="OWZ268" s="183"/>
      <c r="OXA268" s="183"/>
      <c r="OXB268" s="183"/>
      <c r="OXC268" s="183"/>
      <c r="OXD268" s="183"/>
      <c r="OXE268" s="183"/>
      <c r="OXF268" s="183"/>
      <c r="OXG268" s="183"/>
      <c r="OXH268" s="183"/>
      <c r="OXI268" s="183"/>
      <c r="OXJ268" s="183"/>
      <c r="OXK268" s="183"/>
      <c r="OXL268" s="183"/>
      <c r="OXM268" s="183"/>
      <c r="OXN268" s="183"/>
      <c r="OXO268" s="183"/>
      <c r="OXP268" s="183"/>
      <c r="OXQ268" s="183"/>
      <c r="OXR268" s="183"/>
      <c r="OXS268" s="183"/>
      <c r="OXT268" s="183"/>
      <c r="OXU268" s="183"/>
      <c r="OXV268" s="183"/>
      <c r="OXW268" s="183"/>
      <c r="OXX268" s="183"/>
      <c r="OXY268" s="183"/>
      <c r="OXZ268" s="183"/>
      <c r="OYA268" s="183"/>
      <c r="OYB268" s="183"/>
      <c r="OYC268" s="183"/>
      <c r="OYD268" s="183"/>
      <c r="OYE268" s="183"/>
      <c r="OYF268" s="183"/>
      <c r="OYG268" s="183"/>
      <c r="OYH268" s="183"/>
      <c r="OYI268" s="183"/>
      <c r="OYJ268" s="183"/>
      <c r="OYK268" s="183"/>
      <c r="OYL268" s="183"/>
      <c r="OYM268" s="183"/>
      <c r="OYN268" s="183"/>
      <c r="OYO268" s="183"/>
      <c r="OYP268" s="183"/>
      <c r="OYQ268" s="183"/>
      <c r="OYR268" s="183"/>
      <c r="OYS268" s="183"/>
      <c r="OYT268" s="183"/>
      <c r="OYU268" s="183"/>
      <c r="OYV268" s="183"/>
      <c r="OYW268" s="183"/>
      <c r="OYX268" s="183"/>
      <c r="OYY268" s="183"/>
      <c r="OYZ268" s="183"/>
      <c r="OZA268" s="183"/>
      <c r="OZB268" s="183"/>
      <c r="OZC268" s="183"/>
      <c r="OZD268" s="183"/>
      <c r="OZE268" s="183"/>
      <c r="OZF268" s="183"/>
      <c r="OZG268" s="183"/>
      <c r="OZH268" s="183"/>
      <c r="OZI268" s="183"/>
      <c r="OZJ268" s="183"/>
      <c r="OZK268" s="183"/>
      <c r="OZL268" s="183"/>
      <c r="OZM268" s="183"/>
      <c r="OZN268" s="183"/>
      <c r="OZO268" s="183"/>
      <c r="OZP268" s="183"/>
      <c r="OZQ268" s="183"/>
      <c r="OZR268" s="183"/>
      <c r="OZS268" s="183"/>
      <c r="OZT268" s="183"/>
      <c r="OZU268" s="183"/>
      <c r="OZV268" s="183"/>
      <c r="OZW268" s="183"/>
      <c r="OZX268" s="183"/>
      <c r="OZY268" s="183"/>
      <c r="OZZ268" s="183"/>
      <c r="PAA268" s="183"/>
      <c r="PAB268" s="183"/>
      <c r="PAC268" s="183"/>
      <c r="PAD268" s="183"/>
      <c r="PAE268" s="183"/>
      <c r="PAF268" s="183"/>
      <c r="PAG268" s="183"/>
      <c r="PAH268" s="183"/>
      <c r="PAI268" s="183"/>
      <c r="PAJ268" s="183"/>
      <c r="PAK268" s="183"/>
      <c r="PAL268" s="183"/>
      <c r="PAM268" s="183"/>
      <c r="PAN268" s="183"/>
      <c r="PAO268" s="183"/>
      <c r="PAP268" s="183"/>
      <c r="PAQ268" s="183"/>
      <c r="PAR268" s="183"/>
      <c r="PAS268" s="183"/>
      <c r="PAT268" s="183"/>
      <c r="PAU268" s="183"/>
      <c r="PAV268" s="183"/>
      <c r="PAW268" s="183"/>
      <c r="PAX268" s="183"/>
      <c r="PAY268" s="183"/>
      <c r="PAZ268" s="183"/>
      <c r="PBA268" s="183"/>
      <c r="PBB268" s="183"/>
      <c r="PBC268" s="183"/>
      <c r="PBD268" s="183"/>
      <c r="PBE268" s="183"/>
      <c r="PBF268" s="183"/>
      <c r="PBG268" s="183"/>
      <c r="PBH268" s="183"/>
      <c r="PBI268" s="183"/>
      <c r="PBJ268" s="183"/>
      <c r="PBK268" s="183"/>
      <c r="PBL268" s="183"/>
      <c r="PBM268" s="183"/>
      <c r="PBN268" s="183"/>
      <c r="PBO268" s="183"/>
      <c r="PBP268" s="183"/>
      <c r="PBQ268" s="183"/>
      <c r="PBR268" s="183"/>
      <c r="PBS268" s="183"/>
      <c r="PBT268" s="183"/>
      <c r="PBU268" s="183"/>
      <c r="PBV268" s="183"/>
      <c r="PBW268" s="183"/>
      <c r="PBX268" s="183"/>
      <c r="PBY268" s="183"/>
      <c r="PBZ268" s="183"/>
      <c r="PCA268" s="183"/>
      <c r="PCB268" s="183"/>
      <c r="PCC268" s="183"/>
      <c r="PCD268" s="183"/>
      <c r="PCE268" s="183"/>
      <c r="PCF268" s="183"/>
      <c r="PCG268" s="183"/>
      <c r="PCH268" s="183"/>
      <c r="PCI268" s="183"/>
      <c r="PCJ268" s="183"/>
      <c r="PCK268" s="183"/>
      <c r="PCL268" s="183"/>
      <c r="PCM268" s="183"/>
      <c r="PCN268" s="183"/>
      <c r="PCO268" s="183"/>
      <c r="PCP268" s="183"/>
      <c r="PCQ268" s="183"/>
      <c r="PCR268" s="183"/>
      <c r="PCS268" s="183"/>
      <c r="PCT268" s="183"/>
      <c r="PCU268" s="183"/>
      <c r="PCV268" s="183"/>
      <c r="PCW268" s="183"/>
      <c r="PCX268" s="183"/>
      <c r="PCY268" s="183"/>
      <c r="PCZ268" s="183"/>
      <c r="PDA268" s="183"/>
      <c r="PDB268" s="183"/>
      <c r="PDC268" s="183"/>
      <c r="PDD268" s="183"/>
      <c r="PDE268" s="183"/>
      <c r="PDF268" s="183"/>
      <c r="PDG268" s="183"/>
      <c r="PDH268" s="183"/>
      <c r="PDI268" s="183"/>
      <c r="PDJ268" s="183"/>
      <c r="PDK268" s="183"/>
      <c r="PDL268" s="183"/>
      <c r="PDM268" s="183"/>
      <c r="PDN268" s="183"/>
      <c r="PDO268" s="183"/>
      <c r="PDP268" s="183"/>
      <c r="PDQ268" s="183"/>
      <c r="PDR268" s="183"/>
      <c r="PDS268" s="183"/>
      <c r="PDT268" s="183"/>
      <c r="PDU268" s="183"/>
      <c r="PDV268" s="183"/>
      <c r="PDW268" s="183"/>
      <c r="PDX268" s="183"/>
      <c r="PDY268" s="183"/>
      <c r="PDZ268" s="183"/>
      <c r="PEA268" s="183"/>
      <c r="PEB268" s="183"/>
      <c r="PEC268" s="183"/>
      <c r="PED268" s="183"/>
      <c r="PEE268" s="183"/>
      <c r="PEF268" s="183"/>
      <c r="PEG268" s="183"/>
      <c r="PEH268" s="183"/>
      <c r="PEI268" s="183"/>
      <c r="PEJ268" s="183"/>
      <c r="PEK268" s="183"/>
      <c r="PEL268" s="183"/>
      <c r="PEM268" s="183"/>
      <c r="PEN268" s="183"/>
      <c r="PEO268" s="183"/>
      <c r="PEP268" s="183"/>
      <c r="PEQ268" s="183"/>
      <c r="PER268" s="183"/>
      <c r="PES268" s="183"/>
      <c r="PET268" s="183"/>
      <c r="PEU268" s="183"/>
      <c r="PEV268" s="183"/>
      <c r="PEW268" s="183"/>
      <c r="PEX268" s="183"/>
      <c r="PEY268" s="183"/>
      <c r="PEZ268" s="183"/>
      <c r="PFA268" s="183"/>
      <c r="PFB268" s="183"/>
      <c r="PFC268" s="183"/>
      <c r="PFD268" s="183"/>
      <c r="PFE268" s="183"/>
      <c r="PFF268" s="183"/>
      <c r="PFG268" s="183"/>
      <c r="PFH268" s="183"/>
      <c r="PFI268" s="183"/>
      <c r="PFJ268" s="183"/>
      <c r="PFK268" s="183"/>
      <c r="PFL268" s="183"/>
      <c r="PFM268" s="183"/>
      <c r="PFN268" s="183"/>
      <c r="PFO268" s="183"/>
      <c r="PFP268" s="183"/>
      <c r="PFQ268" s="183"/>
      <c r="PFR268" s="183"/>
      <c r="PFS268" s="183"/>
      <c r="PFT268" s="183"/>
      <c r="PFU268" s="183"/>
      <c r="PFV268" s="183"/>
      <c r="PFW268" s="183"/>
      <c r="PFX268" s="183"/>
      <c r="PFY268" s="183"/>
      <c r="PFZ268" s="183"/>
      <c r="PGA268" s="183"/>
      <c r="PGB268" s="183"/>
      <c r="PGC268" s="183"/>
      <c r="PGD268" s="183"/>
      <c r="PGE268" s="183"/>
      <c r="PGF268" s="183"/>
      <c r="PGG268" s="183"/>
      <c r="PGH268" s="183"/>
      <c r="PGI268" s="183"/>
      <c r="PGJ268" s="183"/>
      <c r="PGK268" s="183"/>
      <c r="PGL268" s="183"/>
      <c r="PGM268" s="183"/>
      <c r="PGN268" s="183"/>
      <c r="PGO268" s="183"/>
      <c r="PGP268" s="183"/>
      <c r="PGQ268" s="183"/>
      <c r="PGR268" s="183"/>
      <c r="PGS268" s="183"/>
      <c r="PGT268" s="183"/>
      <c r="PGU268" s="183"/>
      <c r="PGV268" s="183"/>
      <c r="PGW268" s="183"/>
      <c r="PGX268" s="183"/>
      <c r="PGY268" s="183"/>
      <c r="PGZ268" s="183"/>
      <c r="PHA268" s="183"/>
      <c r="PHB268" s="183"/>
      <c r="PHC268" s="183"/>
      <c r="PHD268" s="183"/>
      <c r="PHE268" s="183"/>
      <c r="PHF268" s="183"/>
      <c r="PHG268" s="183"/>
      <c r="PHH268" s="183"/>
      <c r="PHI268" s="183"/>
      <c r="PHJ268" s="183"/>
      <c r="PHK268" s="183"/>
      <c r="PHL268" s="183"/>
      <c r="PHM268" s="183"/>
      <c r="PHN268" s="183"/>
      <c r="PHO268" s="183"/>
      <c r="PHP268" s="183"/>
      <c r="PHQ268" s="183"/>
      <c r="PHR268" s="183"/>
      <c r="PHS268" s="183"/>
      <c r="PHT268" s="183"/>
      <c r="PHU268" s="183"/>
      <c r="PHV268" s="183"/>
      <c r="PHW268" s="183"/>
      <c r="PHX268" s="183"/>
      <c r="PHY268" s="183"/>
      <c r="PHZ268" s="183"/>
      <c r="PIA268" s="183"/>
      <c r="PIB268" s="183"/>
      <c r="PIC268" s="183"/>
      <c r="PID268" s="183"/>
      <c r="PIE268" s="183"/>
      <c r="PIF268" s="183"/>
      <c r="PIG268" s="183"/>
      <c r="PIH268" s="183"/>
      <c r="PII268" s="183"/>
      <c r="PIJ268" s="183"/>
      <c r="PIK268" s="183"/>
      <c r="PIL268" s="183"/>
      <c r="PIM268" s="183"/>
      <c r="PIN268" s="183"/>
      <c r="PIO268" s="183"/>
      <c r="PIP268" s="183"/>
      <c r="PIQ268" s="183"/>
      <c r="PIR268" s="183"/>
      <c r="PIS268" s="183"/>
      <c r="PIT268" s="183"/>
      <c r="PIU268" s="183"/>
      <c r="PIV268" s="183"/>
      <c r="PIW268" s="183"/>
      <c r="PIX268" s="183"/>
      <c r="PIY268" s="183"/>
      <c r="PIZ268" s="183"/>
      <c r="PJA268" s="183"/>
      <c r="PJB268" s="183"/>
      <c r="PJC268" s="183"/>
      <c r="PJD268" s="183"/>
      <c r="PJE268" s="183"/>
      <c r="PJF268" s="183"/>
      <c r="PJG268" s="183"/>
      <c r="PJH268" s="183"/>
      <c r="PJI268" s="183"/>
      <c r="PJJ268" s="183"/>
      <c r="PJK268" s="183"/>
      <c r="PJL268" s="183"/>
      <c r="PJM268" s="183"/>
      <c r="PJN268" s="183"/>
      <c r="PJO268" s="183"/>
      <c r="PJP268" s="183"/>
      <c r="PJQ268" s="183"/>
      <c r="PJR268" s="183"/>
      <c r="PJS268" s="183"/>
      <c r="PJT268" s="183"/>
      <c r="PJU268" s="183"/>
      <c r="PJV268" s="183"/>
      <c r="PJW268" s="183"/>
      <c r="PJX268" s="183"/>
      <c r="PJY268" s="183"/>
      <c r="PJZ268" s="183"/>
      <c r="PKA268" s="183"/>
      <c r="PKB268" s="183"/>
      <c r="PKC268" s="183"/>
      <c r="PKD268" s="183"/>
      <c r="PKE268" s="183"/>
      <c r="PKF268" s="183"/>
      <c r="PKG268" s="183"/>
      <c r="PKH268" s="183"/>
      <c r="PKI268" s="183"/>
      <c r="PKJ268" s="183"/>
      <c r="PKK268" s="183"/>
      <c r="PKL268" s="183"/>
      <c r="PKM268" s="183"/>
      <c r="PKN268" s="183"/>
      <c r="PKO268" s="183"/>
      <c r="PKP268" s="183"/>
      <c r="PKQ268" s="183"/>
      <c r="PKR268" s="183"/>
      <c r="PKS268" s="183"/>
      <c r="PKT268" s="183"/>
      <c r="PKU268" s="183"/>
      <c r="PKV268" s="183"/>
      <c r="PKW268" s="183"/>
      <c r="PKX268" s="183"/>
      <c r="PKY268" s="183"/>
      <c r="PKZ268" s="183"/>
      <c r="PLA268" s="183"/>
      <c r="PLB268" s="183"/>
      <c r="PLC268" s="183"/>
      <c r="PLD268" s="183"/>
      <c r="PLE268" s="183"/>
      <c r="PLF268" s="183"/>
      <c r="PLG268" s="183"/>
      <c r="PLH268" s="183"/>
      <c r="PLI268" s="183"/>
      <c r="PLJ268" s="183"/>
      <c r="PLK268" s="183"/>
      <c r="PLL268" s="183"/>
      <c r="PLM268" s="183"/>
      <c r="PLN268" s="183"/>
      <c r="PLO268" s="183"/>
      <c r="PLP268" s="183"/>
      <c r="PLQ268" s="183"/>
      <c r="PLR268" s="183"/>
      <c r="PLS268" s="183"/>
      <c r="PLT268" s="183"/>
      <c r="PLU268" s="183"/>
      <c r="PLV268" s="183"/>
      <c r="PLW268" s="183"/>
      <c r="PLX268" s="183"/>
      <c r="PLY268" s="183"/>
      <c r="PLZ268" s="183"/>
      <c r="PMA268" s="183"/>
      <c r="PMB268" s="183"/>
      <c r="PMC268" s="183"/>
      <c r="PMD268" s="183"/>
      <c r="PME268" s="183"/>
      <c r="PMF268" s="183"/>
      <c r="PMG268" s="183"/>
      <c r="PMH268" s="183"/>
      <c r="PMI268" s="183"/>
      <c r="PMJ268" s="183"/>
      <c r="PMK268" s="183"/>
      <c r="PML268" s="183"/>
      <c r="PMM268" s="183"/>
      <c r="PMN268" s="183"/>
      <c r="PMO268" s="183"/>
      <c r="PMP268" s="183"/>
      <c r="PMQ268" s="183"/>
      <c r="PMR268" s="183"/>
      <c r="PMS268" s="183"/>
      <c r="PMT268" s="183"/>
      <c r="PMU268" s="183"/>
      <c r="PMV268" s="183"/>
      <c r="PMW268" s="183"/>
      <c r="PMX268" s="183"/>
      <c r="PMY268" s="183"/>
      <c r="PMZ268" s="183"/>
      <c r="PNA268" s="183"/>
      <c r="PNB268" s="183"/>
      <c r="PNC268" s="183"/>
      <c r="PND268" s="183"/>
      <c r="PNE268" s="183"/>
      <c r="PNF268" s="183"/>
      <c r="PNG268" s="183"/>
      <c r="PNH268" s="183"/>
      <c r="PNI268" s="183"/>
      <c r="PNJ268" s="183"/>
      <c r="PNK268" s="183"/>
      <c r="PNL268" s="183"/>
      <c r="PNM268" s="183"/>
      <c r="PNN268" s="183"/>
      <c r="PNO268" s="183"/>
      <c r="PNP268" s="183"/>
      <c r="PNQ268" s="183"/>
      <c r="PNR268" s="183"/>
      <c r="PNS268" s="183"/>
      <c r="PNT268" s="183"/>
      <c r="PNU268" s="183"/>
      <c r="PNV268" s="183"/>
      <c r="PNW268" s="183"/>
      <c r="PNX268" s="183"/>
      <c r="PNY268" s="183"/>
      <c r="PNZ268" s="183"/>
      <c r="POA268" s="183"/>
      <c r="POB268" s="183"/>
      <c r="POC268" s="183"/>
      <c r="POD268" s="183"/>
      <c r="POE268" s="183"/>
      <c r="POF268" s="183"/>
      <c r="POG268" s="183"/>
      <c r="POH268" s="183"/>
      <c r="POI268" s="183"/>
      <c r="POJ268" s="183"/>
      <c r="POK268" s="183"/>
      <c r="POL268" s="183"/>
      <c r="POM268" s="183"/>
      <c r="PON268" s="183"/>
      <c r="POO268" s="183"/>
      <c r="POP268" s="183"/>
      <c r="POQ268" s="183"/>
      <c r="POR268" s="183"/>
      <c r="POS268" s="183"/>
      <c r="POT268" s="183"/>
      <c r="POU268" s="183"/>
      <c r="POV268" s="183"/>
      <c r="POW268" s="183"/>
      <c r="POX268" s="183"/>
      <c r="POY268" s="183"/>
      <c r="POZ268" s="183"/>
      <c r="PPA268" s="183"/>
      <c r="PPB268" s="183"/>
      <c r="PPC268" s="183"/>
      <c r="PPD268" s="183"/>
      <c r="PPE268" s="183"/>
      <c r="PPF268" s="183"/>
      <c r="PPG268" s="183"/>
      <c r="PPH268" s="183"/>
      <c r="PPI268" s="183"/>
      <c r="PPJ268" s="183"/>
      <c r="PPK268" s="183"/>
      <c r="PPL268" s="183"/>
      <c r="PPM268" s="183"/>
      <c r="PPN268" s="183"/>
      <c r="PPO268" s="183"/>
      <c r="PPP268" s="183"/>
      <c r="PPQ268" s="183"/>
      <c r="PPR268" s="183"/>
      <c r="PPS268" s="183"/>
      <c r="PPT268" s="183"/>
      <c r="PPU268" s="183"/>
      <c r="PPV268" s="183"/>
      <c r="PPW268" s="183"/>
      <c r="PPX268" s="183"/>
      <c r="PPY268" s="183"/>
      <c r="PPZ268" s="183"/>
      <c r="PQA268" s="183"/>
      <c r="PQB268" s="183"/>
      <c r="PQC268" s="183"/>
      <c r="PQD268" s="183"/>
      <c r="PQE268" s="183"/>
      <c r="PQF268" s="183"/>
      <c r="PQG268" s="183"/>
      <c r="PQH268" s="183"/>
      <c r="PQI268" s="183"/>
      <c r="PQJ268" s="183"/>
      <c r="PQK268" s="183"/>
      <c r="PQL268" s="183"/>
      <c r="PQM268" s="183"/>
      <c r="PQN268" s="183"/>
      <c r="PQO268" s="183"/>
      <c r="PQP268" s="183"/>
      <c r="PQQ268" s="183"/>
      <c r="PQR268" s="183"/>
      <c r="PQS268" s="183"/>
      <c r="PQT268" s="183"/>
      <c r="PQU268" s="183"/>
      <c r="PQV268" s="183"/>
      <c r="PQW268" s="183"/>
      <c r="PQX268" s="183"/>
      <c r="PQY268" s="183"/>
      <c r="PQZ268" s="183"/>
      <c r="PRA268" s="183"/>
      <c r="PRB268" s="183"/>
      <c r="PRC268" s="183"/>
      <c r="PRD268" s="183"/>
      <c r="PRE268" s="183"/>
      <c r="PRF268" s="183"/>
      <c r="PRG268" s="183"/>
      <c r="PRH268" s="183"/>
      <c r="PRI268" s="183"/>
      <c r="PRJ268" s="183"/>
      <c r="PRK268" s="183"/>
      <c r="PRL268" s="183"/>
      <c r="PRM268" s="183"/>
      <c r="PRN268" s="183"/>
      <c r="PRO268" s="183"/>
      <c r="PRP268" s="183"/>
      <c r="PRQ268" s="183"/>
      <c r="PRR268" s="183"/>
      <c r="PRS268" s="183"/>
      <c r="PRT268" s="183"/>
      <c r="PRU268" s="183"/>
      <c r="PRV268" s="183"/>
      <c r="PRW268" s="183"/>
      <c r="PRX268" s="183"/>
      <c r="PRY268" s="183"/>
      <c r="PRZ268" s="183"/>
      <c r="PSA268" s="183"/>
      <c r="PSB268" s="183"/>
      <c r="PSC268" s="183"/>
      <c r="PSD268" s="183"/>
      <c r="PSE268" s="183"/>
      <c r="PSF268" s="183"/>
      <c r="PSG268" s="183"/>
      <c r="PSH268" s="183"/>
      <c r="PSI268" s="183"/>
      <c r="PSJ268" s="183"/>
      <c r="PSK268" s="183"/>
      <c r="PSL268" s="183"/>
      <c r="PSM268" s="183"/>
      <c r="PSN268" s="183"/>
      <c r="PSO268" s="183"/>
      <c r="PSP268" s="183"/>
      <c r="PSQ268" s="183"/>
      <c r="PSR268" s="183"/>
      <c r="PSS268" s="183"/>
      <c r="PST268" s="183"/>
      <c r="PSU268" s="183"/>
      <c r="PSV268" s="183"/>
      <c r="PSW268" s="183"/>
      <c r="PSX268" s="183"/>
      <c r="PSY268" s="183"/>
      <c r="PSZ268" s="183"/>
      <c r="PTA268" s="183"/>
      <c r="PTB268" s="183"/>
      <c r="PTC268" s="183"/>
      <c r="PTD268" s="183"/>
      <c r="PTE268" s="183"/>
      <c r="PTF268" s="183"/>
      <c r="PTG268" s="183"/>
      <c r="PTH268" s="183"/>
      <c r="PTI268" s="183"/>
      <c r="PTJ268" s="183"/>
      <c r="PTK268" s="183"/>
      <c r="PTL268" s="183"/>
      <c r="PTM268" s="183"/>
      <c r="PTN268" s="183"/>
      <c r="PTO268" s="183"/>
      <c r="PTP268" s="183"/>
      <c r="PTQ268" s="183"/>
      <c r="PTR268" s="183"/>
      <c r="PTS268" s="183"/>
      <c r="PTT268" s="183"/>
      <c r="PTU268" s="183"/>
      <c r="PTV268" s="183"/>
      <c r="PTW268" s="183"/>
      <c r="PTX268" s="183"/>
      <c r="PTY268" s="183"/>
      <c r="PTZ268" s="183"/>
      <c r="PUA268" s="183"/>
      <c r="PUB268" s="183"/>
      <c r="PUC268" s="183"/>
      <c r="PUD268" s="183"/>
      <c r="PUE268" s="183"/>
      <c r="PUF268" s="183"/>
      <c r="PUG268" s="183"/>
      <c r="PUH268" s="183"/>
      <c r="PUI268" s="183"/>
      <c r="PUJ268" s="183"/>
      <c r="PUK268" s="183"/>
      <c r="PUL268" s="183"/>
      <c r="PUM268" s="183"/>
      <c r="PUN268" s="183"/>
      <c r="PUO268" s="183"/>
      <c r="PUP268" s="183"/>
      <c r="PUQ268" s="183"/>
      <c r="PUR268" s="183"/>
      <c r="PUS268" s="183"/>
      <c r="PUT268" s="183"/>
      <c r="PUU268" s="183"/>
      <c r="PUV268" s="183"/>
      <c r="PUW268" s="183"/>
      <c r="PUX268" s="183"/>
      <c r="PUY268" s="183"/>
      <c r="PUZ268" s="183"/>
      <c r="PVA268" s="183"/>
      <c r="PVB268" s="183"/>
      <c r="PVC268" s="183"/>
      <c r="PVD268" s="183"/>
      <c r="PVE268" s="183"/>
      <c r="PVF268" s="183"/>
      <c r="PVG268" s="183"/>
      <c r="PVH268" s="183"/>
      <c r="PVI268" s="183"/>
      <c r="PVJ268" s="183"/>
      <c r="PVK268" s="183"/>
      <c r="PVL268" s="183"/>
      <c r="PVM268" s="183"/>
      <c r="PVN268" s="183"/>
      <c r="PVO268" s="183"/>
      <c r="PVP268" s="183"/>
      <c r="PVQ268" s="183"/>
      <c r="PVR268" s="183"/>
      <c r="PVS268" s="183"/>
      <c r="PVT268" s="183"/>
      <c r="PVU268" s="183"/>
      <c r="PVV268" s="183"/>
      <c r="PVW268" s="183"/>
      <c r="PVX268" s="183"/>
      <c r="PVY268" s="183"/>
      <c r="PVZ268" s="183"/>
      <c r="PWA268" s="183"/>
      <c r="PWB268" s="183"/>
      <c r="PWC268" s="183"/>
      <c r="PWD268" s="183"/>
      <c r="PWE268" s="183"/>
      <c r="PWF268" s="183"/>
      <c r="PWG268" s="183"/>
      <c r="PWH268" s="183"/>
      <c r="PWI268" s="183"/>
      <c r="PWJ268" s="183"/>
      <c r="PWK268" s="183"/>
      <c r="PWL268" s="183"/>
      <c r="PWM268" s="183"/>
      <c r="PWN268" s="183"/>
      <c r="PWO268" s="183"/>
      <c r="PWP268" s="183"/>
      <c r="PWQ268" s="183"/>
      <c r="PWR268" s="183"/>
      <c r="PWS268" s="183"/>
      <c r="PWT268" s="183"/>
      <c r="PWU268" s="183"/>
      <c r="PWV268" s="183"/>
      <c r="PWW268" s="183"/>
      <c r="PWX268" s="183"/>
      <c r="PWY268" s="183"/>
      <c r="PWZ268" s="183"/>
      <c r="PXA268" s="183"/>
      <c r="PXB268" s="183"/>
      <c r="PXC268" s="183"/>
      <c r="PXD268" s="183"/>
      <c r="PXE268" s="183"/>
      <c r="PXF268" s="183"/>
      <c r="PXG268" s="183"/>
      <c r="PXH268" s="183"/>
      <c r="PXI268" s="183"/>
      <c r="PXJ268" s="183"/>
      <c r="PXK268" s="183"/>
      <c r="PXL268" s="183"/>
      <c r="PXM268" s="183"/>
      <c r="PXN268" s="183"/>
      <c r="PXO268" s="183"/>
      <c r="PXP268" s="183"/>
      <c r="PXQ268" s="183"/>
      <c r="PXR268" s="183"/>
      <c r="PXS268" s="183"/>
      <c r="PXT268" s="183"/>
      <c r="PXU268" s="183"/>
      <c r="PXV268" s="183"/>
      <c r="PXW268" s="183"/>
      <c r="PXX268" s="183"/>
      <c r="PXY268" s="183"/>
      <c r="PXZ268" s="183"/>
      <c r="PYA268" s="183"/>
      <c r="PYB268" s="183"/>
      <c r="PYC268" s="183"/>
      <c r="PYD268" s="183"/>
      <c r="PYE268" s="183"/>
      <c r="PYF268" s="183"/>
      <c r="PYG268" s="183"/>
      <c r="PYH268" s="183"/>
      <c r="PYI268" s="183"/>
      <c r="PYJ268" s="183"/>
      <c r="PYK268" s="183"/>
      <c r="PYL268" s="183"/>
      <c r="PYM268" s="183"/>
      <c r="PYN268" s="183"/>
      <c r="PYO268" s="183"/>
      <c r="PYP268" s="183"/>
      <c r="PYQ268" s="183"/>
      <c r="PYR268" s="183"/>
      <c r="PYS268" s="183"/>
      <c r="PYT268" s="183"/>
      <c r="PYU268" s="183"/>
      <c r="PYV268" s="183"/>
      <c r="PYW268" s="183"/>
      <c r="PYX268" s="183"/>
      <c r="PYY268" s="183"/>
      <c r="PYZ268" s="183"/>
      <c r="PZA268" s="183"/>
      <c r="PZB268" s="183"/>
      <c r="PZC268" s="183"/>
      <c r="PZD268" s="183"/>
      <c r="PZE268" s="183"/>
      <c r="PZF268" s="183"/>
      <c r="PZG268" s="183"/>
      <c r="PZH268" s="183"/>
      <c r="PZI268" s="183"/>
      <c r="PZJ268" s="183"/>
      <c r="PZK268" s="183"/>
      <c r="PZL268" s="183"/>
      <c r="PZM268" s="183"/>
      <c r="PZN268" s="183"/>
      <c r="PZO268" s="183"/>
      <c r="PZP268" s="183"/>
      <c r="PZQ268" s="183"/>
      <c r="PZR268" s="183"/>
      <c r="PZS268" s="183"/>
      <c r="PZT268" s="183"/>
      <c r="PZU268" s="183"/>
      <c r="PZV268" s="183"/>
      <c r="PZW268" s="183"/>
      <c r="PZX268" s="183"/>
      <c r="PZY268" s="183"/>
      <c r="PZZ268" s="183"/>
      <c r="QAA268" s="183"/>
      <c r="QAB268" s="183"/>
      <c r="QAC268" s="183"/>
      <c r="QAD268" s="183"/>
      <c r="QAE268" s="183"/>
      <c r="QAF268" s="183"/>
      <c r="QAG268" s="183"/>
      <c r="QAH268" s="183"/>
      <c r="QAI268" s="183"/>
      <c r="QAJ268" s="183"/>
      <c r="QAK268" s="183"/>
      <c r="QAL268" s="183"/>
      <c r="QAM268" s="183"/>
      <c r="QAN268" s="183"/>
      <c r="QAO268" s="183"/>
      <c r="QAP268" s="183"/>
      <c r="QAQ268" s="183"/>
      <c r="QAR268" s="183"/>
      <c r="QAS268" s="183"/>
      <c r="QAT268" s="183"/>
      <c r="QAU268" s="183"/>
      <c r="QAV268" s="183"/>
      <c r="QAW268" s="183"/>
      <c r="QAX268" s="183"/>
      <c r="QAY268" s="183"/>
      <c r="QAZ268" s="183"/>
      <c r="QBA268" s="183"/>
      <c r="QBB268" s="183"/>
      <c r="QBC268" s="183"/>
      <c r="QBD268" s="183"/>
      <c r="QBE268" s="183"/>
      <c r="QBF268" s="183"/>
      <c r="QBG268" s="183"/>
      <c r="QBH268" s="183"/>
      <c r="QBI268" s="183"/>
      <c r="QBJ268" s="183"/>
      <c r="QBK268" s="183"/>
      <c r="QBL268" s="183"/>
      <c r="QBM268" s="183"/>
      <c r="QBN268" s="183"/>
      <c r="QBO268" s="183"/>
      <c r="QBP268" s="183"/>
      <c r="QBQ268" s="183"/>
      <c r="QBR268" s="183"/>
      <c r="QBS268" s="183"/>
      <c r="QBT268" s="183"/>
      <c r="QBU268" s="183"/>
      <c r="QBV268" s="183"/>
      <c r="QBW268" s="183"/>
      <c r="QBX268" s="183"/>
      <c r="QBY268" s="183"/>
      <c r="QBZ268" s="183"/>
      <c r="QCA268" s="183"/>
      <c r="QCB268" s="183"/>
      <c r="QCC268" s="183"/>
      <c r="QCD268" s="183"/>
      <c r="QCE268" s="183"/>
      <c r="QCF268" s="183"/>
      <c r="QCG268" s="183"/>
      <c r="QCH268" s="183"/>
      <c r="QCI268" s="183"/>
      <c r="QCJ268" s="183"/>
      <c r="QCK268" s="183"/>
      <c r="QCL268" s="183"/>
      <c r="QCM268" s="183"/>
      <c r="QCN268" s="183"/>
      <c r="QCO268" s="183"/>
      <c r="QCP268" s="183"/>
      <c r="QCQ268" s="183"/>
      <c r="QCR268" s="183"/>
      <c r="QCS268" s="183"/>
      <c r="QCT268" s="183"/>
      <c r="QCU268" s="183"/>
      <c r="QCV268" s="183"/>
      <c r="QCW268" s="183"/>
      <c r="QCX268" s="183"/>
      <c r="QCY268" s="183"/>
      <c r="QCZ268" s="183"/>
      <c r="QDA268" s="183"/>
      <c r="QDB268" s="183"/>
      <c r="QDC268" s="183"/>
      <c r="QDD268" s="183"/>
      <c r="QDE268" s="183"/>
      <c r="QDF268" s="183"/>
      <c r="QDG268" s="183"/>
      <c r="QDH268" s="183"/>
      <c r="QDI268" s="183"/>
      <c r="QDJ268" s="183"/>
      <c r="QDK268" s="183"/>
      <c r="QDL268" s="183"/>
      <c r="QDM268" s="183"/>
      <c r="QDN268" s="183"/>
      <c r="QDO268" s="183"/>
      <c r="QDP268" s="183"/>
      <c r="QDQ268" s="183"/>
      <c r="QDR268" s="183"/>
      <c r="QDS268" s="183"/>
      <c r="QDT268" s="183"/>
      <c r="QDU268" s="183"/>
      <c r="QDV268" s="183"/>
      <c r="QDW268" s="183"/>
      <c r="QDX268" s="183"/>
      <c r="QDY268" s="183"/>
      <c r="QDZ268" s="183"/>
      <c r="QEA268" s="183"/>
      <c r="QEB268" s="183"/>
      <c r="QEC268" s="183"/>
      <c r="QED268" s="183"/>
      <c r="QEE268" s="183"/>
      <c r="QEF268" s="183"/>
      <c r="QEG268" s="183"/>
      <c r="QEH268" s="183"/>
      <c r="QEI268" s="183"/>
      <c r="QEJ268" s="183"/>
      <c r="QEK268" s="183"/>
      <c r="QEL268" s="183"/>
      <c r="QEM268" s="183"/>
      <c r="QEN268" s="183"/>
      <c r="QEO268" s="183"/>
      <c r="QEP268" s="183"/>
      <c r="QEQ268" s="183"/>
      <c r="QER268" s="183"/>
      <c r="QES268" s="183"/>
      <c r="QET268" s="183"/>
      <c r="QEU268" s="183"/>
      <c r="QEV268" s="183"/>
      <c r="QEW268" s="183"/>
      <c r="QEX268" s="183"/>
      <c r="QEY268" s="183"/>
      <c r="QEZ268" s="183"/>
      <c r="QFA268" s="183"/>
      <c r="QFB268" s="183"/>
      <c r="QFC268" s="183"/>
      <c r="QFD268" s="183"/>
      <c r="QFE268" s="183"/>
      <c r="QFF268" s="183"/>
      <c r="QFG268" s="183"/>
      <c r="QFH268" s="183"/>
      <c r="QFI268" s="183"/>
      <c r="QFJ268" s="183"/>
      <c r="QFK268" s="183"/>
      <c r="QFL268" s="183"/>
      <c r="QFM268" s="183"/>
      <c r="QFN268" s="183"/>
      <c r="QFO268" s="183"/>
      <c r="QFP268" s="183"/>
      <c r="QFQ268" s="183"/>
      <c r="QFR268" s="183"/>
      <c r="QFS268" s="183"/>
      <c r="QFT268" s="183"/>
      <c r="QFU268" s="183"/>
      <c r="QFV268" s="183"/>
      <c r="QFW268" s="183"/>
      <c r="QFX268" s="183"/>
      <c r="QFY268" s="183"/>
      <c r="QFZ268" s="183"/>
      <c r="QGA268" s="183"/>
      <c r="QGB268" s="183"/>
      <c r="QGC268" s="183"/>
      <c r="QGD268" s="183"/>
      <c r="QGE268" s="183"/>
      <c r="QGF268" s="183"/>
      <c r="QGG268" s="183"/>
      <c r="QGH268" s="183"/>
      <c r="QGI268" s="183"/>
      <c r="QGJ268" s="183"/>
      <c r="QGK268" s="183"/>
      <c r="QGL268" s="183"/>
      <c r="QGM268" s="183"/>
      <c r="QGN268" s="183"/>
      <c r="QGO268" s="183"/>
      <c r="QGP268" s="183"/>
      <c r="QGQ268" s="183"/>
      <c r="QGR268" s="183"/>
      <c r="QGS268" s="183"/>
      <c r="QGT268" s="183"/>
      <c r="QGU268" s="183"/>
      <c r="QGV268" s="183"/>
      <c r="QGW268" s="183"/>
      <c r="QGX268" s="183"/>
      <c r="QGY268" s="183"/>
      <c r="QGZ268" s="183"/>
      <c r="QHA268" s="183"/>
      <c r="QHB268" s="183"/>
      <c r="QHC268" s="183"/>
      <c r="QHD268" s="183"/>
      <c r="QHE268" s="183"/>
      <c r="QHF268" s="183"/>
      <c r="QHG268" s="183"/>
      <c r="QHH268" s="183"/>
      <c r="QHI268" s="183"/>
      <c r="QHJ268" s="183"/>
      <c r="QHK268" s="183"/>
      <c r="QHL268" s="183"/>
      <c r="QHM268" s="183"/>
      <c r="QHN268" s="183"/>
      <c r="QHO268" s="183"/>
      <c r="QHP268" s="183"/>
      <c r="QHQ268" s="183"/>
      <c r="QHR268" s="183"/>
      <c r="QHS268" s="183"/>
      <c r="QHT268" s="183"/>
      <c r="QHU268" s="183"/>
      <c r="QHV268" s="183"/>
      <c r="QHW268" s="183"/>
      <c r="QHX268" s="183"/>
      <c r="QHY268" s="183"/>
      <c r="QHZ268" s="183"/>
      <c r="QIA268" s="183"/>
      <c r="QIB268" s="183"/>
      <c r="QIC268" s="183"/>
      <c r="QID268" s="183"/>
      <c r="QIE268" s="183"/>
      <c r="QIF268" s="183"/>
      <c r="QIG268" s="183"/>
      <c r="QIH268" s="183"/>
      <c r="QII268" s="183"/>
      <c r="QIJ268" s="183"/>
      <c r="QIK268" s="183"/>
      <c r="QIL268" s="183"/>
      <c r="QIM268" s="183"/>
      <c r="QIN268" s="183"/>
      <c r="QIO268" s="183"/>
      <c r="QIP268" s="183"/>
      <c r="QIQ268" s="183"/>
      <c r="QIR268" s="183"/>
      <c r="QIS268" s="183"/>
      <c r="QIT268" s="183"/>
      <c r="QIU268" s="183"/>
      <c r="QIV268" s="183"/>
      <c r="QIW268" s="183"/>
      <c r="QIX268" s="183"/>
      <c r="QIY268" s="183"/>
      <c r="QIZ268" s="183"/>
      <c r="QJA268" s="183"/>
      <c r="QJB268" s="183"/>
      <c r="QJC268" s="183"/>
      <c r="QJD268" s="183"/>
      <c r="QJE268" s="183"/>
      <c r="QJF268" s="183"/>
      <c r="QJG268" s="183"/>
      <c r="QJH268" s="183"/>
      <c r="QJI268" s="183"/>
      <c r="QJJ268" s="183"/>
      <c r="QJK268" s="183"/>
      <c r="QJL268" s="183"/>
      <c r="QJM268" s="183"/>
      <c r="QJN268" s="183"/>
      <c r="QJO268" s="183"/>
      <c r="QJP268" s="183"/>
      <c r="QJQ268" s="183"/>
      <c r="QJR268" s="183"/>
      <c r="QJS268" s="183"/>
      <c r="QJT268" s="183"/>
      <c r="QJU268" s="183"/>
      <c r="QJV268" s="183"/>
      <c r="QJW268" s="183"/>
      <c r="QJX268" s="183"/>
      <c r="QJY268" s="183"/>
      <c r="QJZ268" s="183"/>
      <c r="QKA268" s="183"/>
      <c r="QKB268" s="183"/>
      <c r="QKC268" s="183"/>
      <c r="QKD268" s="183"/>
      <c r="QKE268" s="183"/>
      <c r="QKF268" s="183"/>
      <c r="QKG268" s="183"/>
      <c r="QKH268" s="183"/>
      <c r="QKI268" s="183"/>
      <c r="QKJ268" s="183"/>
      <c r="QKK268" s="183"/>
      <c r="QKL268" s="183"/>
      <c r="QKM268" s="183"/>
      <c r="QKN268" s="183"/>
      <c r="QKO268" s="183"/>
      <c r="QKP268" s="183"/>
      <c r="QKQ268" s="183"/>
      <c r="QKR268" s="183"/>
      <c r="QKS268" s="183"/>
      <c r="QKT268" s="183"/>
      <c r="QKU268" s="183"/>
      <c r="QKV268" s="183"/>
      <c r="QKW268" s="183"/>
      <c r="QKX268" s="183"/>
      <c r="QKY268" s="183"/>
      <c r="QKZ268" s="183"/>
      <c r="QLA268" s="183"/>
      <c r="QLB268" s="183"/>
      <c r="QLC268" s="183"/>
      <c r="QLD268" s="183"/>
      <c r="QLE268" s="183"/>
      <c r="QLF268" s="183"/>
      <c r="QLG268" s="183"/>
      <c r="QLH268" s="183"/>
      <c r="QLI268" s="183"/>
      <c r="QLJ268" s="183"/>
      <c r="QLK268" s="183"/>
      <c r="QLL268" s="183"/>
      <c r="QLM268" s="183"/>
      <c r="QLN268" s="183"/>
      <c r="QLO268" s="183"/>
      <c r="QLP268" s="183"/>
      <c r="QLQ268" s="183"/>
      <c r="QLR268" s="183"/>
      <c r="QLS268" s="183"/>
      <c r="QLT268" s="183"/>
      <c r="QLU268" s="183"/>
      <c r="QLV268" s="183"/>
      <c r="QLW268" s="183"/>
      <c r="QLX268" s="183"/>
      <c r="QLY268" s="183"/>
      <c r="QLZ268" s="183"/>
      <c r="QMA268" s="183"/>
      <c r="QMB268" s="183"/>
      <c r="QMC268" s="183"/>
      <c r="QMD268" s="183"/>
      <c r="QME268" s="183"/>
      <c r="QMF268" s="183"/>
      <c r="QMG268" s="183"/>
      <c r="QMH268" s="183"/>
      <c r="QMI268" s="183"/>
      <c r="QMJ268" s="183"/>
      <c r="QMK268" s="183"/>
      <c r="QML268" s="183"/>
      <c r="QMM268" s="183"/>
      <c r="QMN268" s="183"/>
      <c r="QMO268" s="183"/>
      <c r="QMP268" s="183"/>
      <c r="QMQ268" s="183"/>
      <c r="QMR268" s="183"/>
      <c r="QMS268" s="183"/>
      <c r="QMT268" s="183"/>
      <c r="QMU268" s="183"/>
      <c r="QMV268" s="183"/>
      <c r="QMW268" s="183"/>
      <c r="QMX268" s="183"/>
      <c r="QMY268" s="183"/>
      <c r="QMZ268" s="183"/>
      <c r="QNA268" s="183"/>
      <c r="QNB268" s="183"/>
      <c r="QNC268" s="183"/>
      <c r="QND268" s="183"/>
      <c r="QNE268" s="183"/>
      <c r="QNF268" s="183"/>
      <c r="QNG268" s="183"/>
      <c r="QNH268" s="183"/>
      <c r="QNI268" s="183"/>
      <c r="QNJ268" s="183"/>
      <c r="QNK268" s="183"/>
      <c r="QNL268" s="183"/>
      <c r="QNM268" s="183"/>
      <c r="QNN268" s="183"/>
      <c r="QNO268" s="183"/>
      <c r="QNP268" s="183"/>
      <c r="QNQ268" s="183"/>
      <c r="QNR268" s="183"/>
      <c r="QNS268" s="183"/>
      <c r="QNT268" s="183"/>
      <c r="QNU268" s="183"/>
      <c r="QNV268" s="183"/>
      <c r="QNW268" s="183"/>
      <c r="QNX268" s="183"/>
      <c r="QNY268" s="183"/>
      <c r="QNZ268" s="183"/>
      <c r="QOA268" s="183"/>
      <c r="QOB268" s="183"/>
      <c r="QOC268" s="183"/>
      <c r="QOD268" s="183"/>
      <c r="QOE268" s="183"/>
      <c r="QOF268" s="183"/>
      <c r="QOG268" s="183"/>
      <c r="QOH268" s="183"/>
      <c r="QOI268" s="183"/>
      <c r="QOJ268" s="183"/>
      <c r="QOK268" s="183"/>
      <c r="QOL268" s="183"/>
      <c r="QOM268" s="183"/>
      <c r="QON268" s="183"/>
      <c r="QOO268" s="183"/>
      <c r="QOP268" s="183"/>
      <c r="QOQ268" s="183"/>
      <c r="QOR268" s="183"/>
      <c r="QOS268" s="183"/>
      <c r="QOT268" s="183"/>
      <c r="QOU268" s="183"/>
      <c r="QOV268" s="183"/>
      <c r="QOW268" s="183"/>
      <c r="QOX268" s="183"/>
      <c r="QOY268" s="183"/>
      <c r="QOZ268" s="183"/>
      <c r="QPA268" s="183"/>
      <c r="QPB268" s="183"/>
      <c r="QPC268" s="183"/>
      <c r="QPD268" s="183"/>
      <c r="QPE268" s="183"/>
      <c r="QPF268" s="183"/>
      <c r="QPG268" s="183"/>
      <c r="QPH268" s="183"/>
      <c r="QPI268" s="183"/>
      <c r="QPJ268" s="183"/>
      <c r="QPK268" s="183"/>
      <c r="QPL268" s="183"/>
      <c r="QPM268" s="183"/>
      <c r="QPN268" s="183"/>
      <c r="QPO268" s="183"/>
      <c r="QPP268" s="183"/>
      <c r="QPQ268" s="183"/>
      <c r="QPR268" s="183"/>
      <c r="QPS268" s="183"/>
      <c r="QPT268" s="183"/>
      <c r="QPU268" s="183"/>
      <c r="QPV268" s="183"/>
      <c r="QPW268" s="183"/>
      <c r="QPX268" s="183"/>
      <c r="QPY268" s="183"/>
      <c r="QPZ268" s="183"/>
      <c r="QQA268" s="183"/>
      <c r="QQB268" s="183"/>
      <c r="QQC268" s="183"/>
      <c r="QQD268" s="183"/>
      <c r="QQE268" s="183"/>
      <c r="QQF268" s="183"/>
      <c r="QQG268" s="183"/>
      <c r="QQH268" s="183"/>
      <c r="QQI268" s="183"/>
      <c r="QQJ268" s="183"/>
      <c r="QQK268" s="183"/>
      <c r="QQL268" s="183"/>
      <c r="QQM268" s="183"/>
      <c r="QQN268" s="183"/>
      <c r="QQO268" s="183"/>
      <c r="QQP268" s="183"/>
      <c r="QQQ268" s="183"/>
      <c r="QQR268" s="183"/>
      <c r="QQS268" s="183"/>
      <c r="QQT268" s="183"/>
      <c r="QQU268" s="183"/>
      <c r="QQV268" s="183"/>
      <c r="QQW268" s="183"/>
      <c r="QQX268" s="183"/>
      <c r="QQY268" s="183"/>
      <c r="QQZ268" s="183"/>
      <c r="QRA268" s="183"/>
      <c r="QRB268" s="183"/>
      <c r="QRC268" s="183"/>
      <c r="QRD268" s="183"/>
      <c r="QRE268" s="183"/>
      <c r="QRF268" s="183"/>
      <c r="QRG268" s="183"/>
      <c r="QRH268" s="183"/>
      <c r="QRI268" s="183"/>
      <c r="QRJ268" s="183"/>
      <c r="QRK268" s="183"/>
      <c r="QRL268" s="183"/>
      <c r="QRM268" s="183"/>
      <c r="QRN268" s="183"/>
      <c r="QRO268" s="183"/>
      <c r="QRP268" s="183"/>
      <c r="QRQ268" s="183"/>
      <c r="QRR268" s="183"/>
      <c r="QRS268" s="183"/>
      <c r="QRT268" s="183"/>
      <c r="QRU268" s="183"/>
      <c r="QRV268" s="183"/>
      <c r="QRW268" s="183"/>
      <c r="QRX268" s="183"/>
      <c r="QRY268" s="183"/>
      <c r="QRZ268" s="183"/>
      <c r="QSA268" s="183"/>
      <c r="QSB268" s="183"/>
      <c r="QSC268" s="183"/>
      <c r="QSD268" s="183"/>
      <c r="QSE268" s="183"/>
      <c r="QSF268" s="183"/>
      <c r="QSG268" s="183"/>
      <c r="QSH268" s="183"/>
      <c r="QSI268" s="183"/>
      <c r="QSJ268" s="183"/>
      <c r="QSK268" s="183"/>
      <c r="QSL268" s="183"/>
      <c r="QSM268" s="183"/>
      <c r="QSN268" s="183"/>
      <c r="QSO268" s="183"/>
      <c r="QSP268" s="183"/>
      <c r="QSQ268" s="183"/>
      <c r="QSR268" s="183"/>
      <c r="QSS268" s="183"/>
      <c r="QST268" s="183"/>
      <c r="QSU268" s="183"/>
      <c r="QSV268" s="183"/>
      <c r="QSW268" s="183"/>
      <c r="QSX268" s="183"/>
      <c r="QSY268" s="183"/>
      <c r="QSZ268" s="183"/>
      <c r="QTA268" s="183"/>
      <c r="QTB268" s="183"/>
      <c r="QTC268" s="183"/>
      <c r="QTD268" s="183"/>
      <c r="QTE268" s="183"/>
      <c r="QTF268" s="183"/>
      <c r="QTG268" s="183"/>
      <c r="QTH268" s="183"/>
      <c r="QTI268" s="183"/>
      <c r="QTJ268" s="183"/>
      <c r="QTK268" s="183"/>
      <c r="QTL268" s="183"/>
      <c r="QTM268" s="183"/>
      <c r="QTN268" s="183"/>
      <c r="QTO268" s="183"/>
      <c r="QTP268" s="183"/>
      <c r="QTQ268" s="183"/>
      <c r="QTR268" s="183"/>
      <c r="QTS268" s="183"/>
      <c r="QTT268" s="183"/>
      <c r="QTU268" s="183"/>
      <c r="QTV268" s="183"/>
      <c r="QTW268" s="183"/>
      <c r="QTX268" s="183"/>
      <c r="QTY268" s="183"/>
      <c r="QTZ268" s="183"/>
      <c r="QUA268" s="183"/>
      <c r="QUB268" s="183"/>
      <c r="QUC268" s="183"/>
      <c r="QUD268" s="183"/>
      <c r="QUE268" s="183"/>
      <c r="QUF268" s="183"/>
      <c r="QUG268" s="183"/>
      <c r="QUH268" s="183"/>
      <c r="QUI268" s="183"/>
      <c r="QUJ268" s="183"/>
      <c r="QUK268" s="183"/>
      <c r="QUL268" s="183"/>
      <c r="QUM268" s="183"/>
      <c r="QUN268" s="183"/>
      <c r="QUO268" s="183"/>
      <c r="QUP268" s="183"/>
      <c r="QUQ268" s="183"/>
      <c r="QUR268" s="183"/>
      <c r="QUS268" s="183"/>
      <c r="QUT268" s="183"/>
      <c r="QUU268" s="183"/>
      <c r="QUV268" s="183"/>
      <c r="QUW268" s="183"/>
      <c r="QUX268" s="183"/>
      <c r="QUY268" s="183"/>
      <c r="QUZ268" s="183"/>
      <c r="QVA268" s="183"/>
      <c r="QVB268" s="183"/>
      <c r="QVC268" s="183"/>
      <c r="QVD268" s="183"/>
      <c r="QVE268" s="183"/>
      <c r="QVF268" s="183"/>
      <c r="QVG268" s="183"/>
      <c r="QVH268" s="183"/>
      <c r="QVI268" s="183"/>
      <c r="QVJ268" s="183"/>
      <c r="QVK268" s="183"/>
      <c r="QVL268" s="183"/>
      <c r="QVM268" s="183"/>
      <c r="QVN268" s="183"/>
      <c r="QVO268" s="183"/>
      <c r="QVP268" s="183"/>
      <c r="QVQ268" s="183"/>
      <c r="QVR268" s="183"/>
      <c r="QVS268" s="183"/>
      <c r="QVT268" s="183"/>
      <c r="QVU268" s="183"/>
      <c r="QVV268" s="183"/>
      <c r="QVW268" s="183"/>
      <c r="QVX268" s="183"/>
      <c r="QVY268" s="183"/>
      <c r="QVZ268" s="183"/>
      <c r="QWA268" s="183"/>
      <c r="QWB268" s="183"/>
      <c r="QWC268" s="183"/>
      <c r="QWD268" s="183"/>
      <c r="QWE268" s="183"/>
      <c r="QWF268" s="183"/>
      <c r="QWG268" s="183"/>
      <c r="QWH268" s="183"/>
      <c r="QWI268" s="183"/>
      <c r="QWJ268" s="183"/>
      <c r="QWK268" s="183"/>
      <c r="QWL268" s="183"/>
      <c r="QWM268" s="183"/>
      <c r="QWN268" s="183"/>
      <c r="QWO268" s="183"/>
      <c r="QWP268" s="183"/>
      <c r="QWQ268" s="183"/>
      <c r="QWR268" s="183"/>
      <c r="QWS268" s="183"/>
      <c r="QWT268" s="183"/>
      <c r="QWU268" s="183"/>
      <c r="QWV268" s="183"/>
      <c r="QWW268" s="183"/>
      <c r="QWX268" s="183"/>
      <c r="QWY268" s="183"/>
      <c r="QWZ268" s="183"/>
      <c r="QXA268" s="183"/>
      <c r="QXB268" s="183"/>
      <c r="QXC268" s="183"/>
      <c r="QXD268" s="183"/>
      <c r="QXE268" s="183"/>
      <c r="QXF268" s="183"/>
      <c r="QXG268" s="183"/>
      <c r="QXH268" s="183"/>
      <c r="QXI268" s="183"/>
      <c r="QXJ268" s="183"/>
      <c r="QXK268" s="183"/>
      <c r="QXL268" s="183"/>
      <c r="QXM268" s="183"/>
      <c r="QXN268" s="183"/>
      <c r="QXO268" s="183"/>
      <c r="QXP268" s="183"/>
      <c r="QXQ268" s="183"/>
      <c r="QXR268" s="183"/>
      <c r="QXS268" s="183"/>
      <c r="QXT268" s="183"/>
      <c r="QXU268" s="183"/>
      <c r="QXV268" s="183"/>
      <c r="QXW268" s="183"/>
      <c r="QXX268" s="183"/>
      <c r="QXY268" s="183"/>
      <c r="QXZ268" s="183"/>
      <c r="QYA268" s="183"/>
      <c r="QYB268" s="183"/>
      <c r="QYC268" s="183"/>
      <c r="QYD268" s="183"/>
      <c r="QYE268" s="183"/>
      <c r="QYF268" s="183"/>
      <c r="QYG268" s="183"/>
      <c r="QYH268" s="183"/>
      <c r="QYI268" s="183"/>
      <c r="QYJ268" s="183"/>
      <c r="QYK268" s="183"/>
      <c r="QYL268" s="183"/>
      <c r="QYM268" s="183"/>
      <c r="QYN268" s="183"/>
      <c r="QYO268" s="183"/>
      <c r="QYP268" s="183"/>
      <c r="QYQ268" s="183"/>
      <c r="QYR268" s="183"/>
      <c r="QYS268" s="183"/>
      <c r="QYT268" s="183"/>
      <c r="QYU268" s="183"/>
      <c r="QYV268" s="183"/>
      <c r="QYW268" s="183"/>
      <c r="QYX268" s="183"/>
      <c r="QYY268" s="183"/>
      <c r="QYZ268" s="183"/>
      <c r="QZA268" s="183"/>
      <c r="QZB268" s="183"/>
      <c r="QZC268" s="183"/>
      <c r="QZD268" s="183"/>
      <c r="QZE268" s="183"/>
      <c r="QZF268" s="183"/>
      <c r="QZG268" s="183"/>
      <c r="QZH268" s="183"/>
      <c r="QZI268" s="183"/>
      <c r="QZJ268" s="183"/>
      <c r="QZK268" s="183"/>
      <c r="QZL268" s="183"/>
      <c r="QZM268" s="183"/>
      <c r="QZN268" s="183"/>
      <c r="QZO268" s="183"/>
      <c r="QZP268" s="183"/>
      <c r="QZQ268" s="183"/>
      <c r="QZR268" s="183"/>
      <c r="QZS268" s="183"/>
      <c r="QZT268" s="183"/>
      <c r="QZU268" s="183"/>
      <c r="QZV268" s="183"/>
      <c r="QZW268" s="183"/>
      <c r="QZX268" s="183"/>
      <c r="QZY268" s="183"/>
      <c r="QZZ268" s="183"/>
      <c r="RAA268" s="183"/>
      <c r="RAB268" s="183"/>
      <c r="RAC268" s="183"/>
      <c r="RAD268" s="183"/>
      <c r="RAE268" s="183"/>
      <c r="RAF268" s="183"/>
      <c r="RAG268" s="183"/>
      <c r="RAH268" s="183"/>
      <c r="RAI268" s="183"/>
      <c r="RAJ268" s="183"/>
      <c r="RAK268" s="183"/>
      <c r="RAL268" s="183"/>
      <c r="RAM268" s="183"/>
      <c r="RAN268" s="183"/>
      <c r="RAO268" s="183"/>
      <c r="RAP268" s="183"/>
      <c r="RAQ268" s="183"/>
      <c r="RAR268" s="183"/>
      <c r="RAS268" s="183"/>
      <c r="RAT268" s="183"/>
      <c r="RAU268" s="183"/>
      <c r="RAV268" s="183"/>
      <c r="RAW268" s="183"/>
      <c r="RAX268" s="183"/>
      <c r="RAY268" s="183"/>
      <c r="RAZ268" s="183"/>
      <c r="RBA268" s="183"/>
      <c r="RBB268" s="183"/>
      <c r="RBC268" s="183"/>
      <c r="RBD268" s="183"/>
      <c r="RBE268" s="183"/>
      <c r="RBF268" s="183"/>
      <c r="RBG268" s="183"/>
      <c r="RBH268" s="183"/>
      <c r="RBI268" s="183"/>
      <c r="RBJ268" s="183"/>
      <c r="RBK268" s="183"/>
      <c r="RBL268" s="183"/>
      <c r="RBM268" s="183"/>
      <c r="RBN268" s="183"/>
      <c r="RBO268" s="183"/>
      <c r="RBP268" s="183"/>
      <c r="RBQ268" s="183"/>
      <c r="RBR268" s="183"/>
      <c r="RBS268" s="183"/>
      <c r="RBT268" s="183"/>
      <c r="RBU268" s="183"/>
      <c r="RBV268" s="183"/>
      <c r="RBW268" s="183"/>
      <c r="RBX268" s="183"/>
      <c r="RBY268" s="183"/>
      <c r="RBZ268" s="183"/>
      <c r="RCA268" s="183"/>
      <c r="RCB268" s="183"/>
      <c r="RCC268" s="183"/>
      <c r="RCD268" s="183"/>
      <c r="RCE268" s="183"/>
      <c r="RCF268" s="183"/>
      <c r="RCG268" s="183"/>
      <c r="RCH268" s="183"/>
      <c r="RCI268" s="183"/>
      <c r="RCJ268" s="183"/>
      <c r="RCK268" s="183"/>
      <c r="RCL268" s="183"/>
      <c r="RCM268" s="183"/>
      <c r="RCN268" s="183"/>
      <c r="RCO268" s="183"/>
      <c r="RCP268" s="183"/>
      <c r="RCQ268" s="183"/>
      <c r="RCR268" s="183"/>
      <c r="RCS268" s="183"/>
      <c r="RCT268" s="183"/>
      <c r="RCU268" s="183"/>
      <c r="RCV268" s="183"/>
      <c r="RCW268" s="183"/>
      <c r="RCX268" s="183"/>
      <c r="RCY268" s="183"/>
      <c r="RCZ268" s="183"/>
      <c r="RDA268" s="183"/>
      <c r="RDB268" s="183"/>
      <c r="RDC268" s="183"/>
      <c r="RDD268" s="183"/>
      <c r="RDE268" s="183"/>
      <c r="RDF268" s="183"/>
      <c r="RDG268" s="183"/>
      <c r="RDH268" s="183"/>
      <c r="RDI268" s="183"/>
      <c r="RDJ268" s="183"/>
      <c r="RDK268" s="183"/>
      <c r="RDL268" s="183"/>
      <c r="RDM268" s="183"/>
      <c r="RDN268" s="183"/>
      <c r="RDO268" s="183"/>
      <c r="RDP268" s="183"/>
      <c r="RDQ268" s="183"/>
      <c r="RDR268" s="183"/>
      <c r="RDS268" s="183"/>
      <c r="RDT268" s="183"/>
      <c r="RDU268" s="183"/>
      <c r="RDV268" s="183"/>
      <c r="RDW268" s="183"/>
      <c r="RDX268" s="183"/>
      <c r="RDY268" s="183"/>
      <c r="RDZ268" s="183"/>
      <c r="REA268" s="183"/>
      <c r="REB268" s="183"/>
      <c r="REC268" s="183"/>
      <c r="RED268" s="183"/>
      <c r="REE268" s="183"/>
      <c r="REF268" s="183"/>
      <c r="REG268" s="183"/>
      <c r="REH268" s="183"/>
      <c r="REI268" s="183"/>
      <c r="REJ268" s="183"/>
      <c r="REK268" s="183"/>
      <c r="REL268" s="183"/>
      <c r="REM268" s="183"/>
      <c r="REN268" s="183"/>
      <c r="REO268" s="183"/>
      <c r="REP268" s="183"/>
      <c r="REQ268" s="183"/>
      <c r="RER268" s="183"/>
      <c r="RES268" s="183"/>
      <c r="RET268" s="183"/>
      <c r="REU268" s="183"/>
      <c r="REV268" s="183"/>
      <c r="REW268" s="183"/>
      <c r="REX268" s="183"/>
      <c r="REY268" s="183"/>
      <c r="REZ268" s="183"/>
      <c r="RFA268" s="183"/>
      <c r="RFB268" s="183"/>
      <c r="RFC268" s="183"/>
      <c r="RFD268" s="183"/>
      <c r="RFE268" s="183"/>
      <c r="RFF268" s="183"/>
      <c r="RFG268" s="183"/>
      <c r="RFH268" s="183"/>
      <c r="RFI268" s="183"/>
      <c r="RFJ268" s="183"/>
      <c r="RFK268" s="183"/>
      <c r="RFL268" s="183"/>
      <c r="RFM268" s="183"/>
      <c r="RFN268" s="183"/>
      <c r="RFO268" s="183"/>
      <c r="RFP268" s="183"/>
      <c r="RFQ268" s="183"/>
      <c r="RFR268" s="183"/>
      <c r="RFS268" s="183"/>
      <c r="RFT268" s="183"/>
      <c r="RFU268" s="183"/>
      <c r="RFV268" s="183"/>
      <c r="RFW268" s="183"/>
      <c r="RFX268" s="183"/>
      <c r="RFY268" s="183"/>
      <c r="RFZ268" s="183"/>
      <c r="RGA268" s="183"/>
      <c r="RGB268" s="183"/>
      <c r="RGC268" s="183"/>
      <c r="RGD268" s="183"/>
      <c r="RGE268" s="183"/>
      <c r="RGF268" s="183"/>
      <c r="RGG268" s="183"/>
      <c r="RGH268" s="183"/>
      <c r="RGI268" s="183"/>
      <c r="RGJ268" s="183"/>
      <c r="RGK268" s="183"/>
      <c r="RGL268" s="183"/>
      <c r="RGM268" s="183"/>
      <c r="RGN268" s="183"/>
      <c r="RGO268" s="183"/>
      <c r="RGP268" s="183"/>
      <c r="RGQ268" s="183"/>
      <c r="RGR268" s="183"/>
      <c r="RGS268" s="183"/>
      <c r="RGT268" s="183"/>
      <c r="RGU268" s="183"/>
      <c r="RGV268" s="183"/>
      <c r="RGW268" s="183"/>
      <c r="RGX268" s="183"/>
      <c r="RGY268" s="183"/>
      <c r="RGZ268" s="183"/>
      <c r="RHA268" s="183"/>
      <c r="RHB268" s="183"/>
      <c r="RHC268" s="183"/>
      <c r="RHD268" s="183"/>
      <c r="RHE268" s="183"/>
      <c r="RHF268" s="183"/>
      <c r="RHG268" s="183"/>
      <c r="RHH268" s="183"/>
      <c r="RHI268" s="183"/>
      <c r="RHJ268" s="183"/>
      <c r="RHK268" s="183"/>
      <c r="RHL268" s="183"/>
      <c r="RHM268" s="183"/>
      <c r="RHN268" s="183"/>
      <c r="RHO268" s="183"/>
      <c r="RHP268" s="183"/>
      <c r="RHQ268" s="183"/>
      <c r="RHR268" s="183"/>
      <c r="RHS268" s="183"/>
      <c r="RHT268" s="183"/>
      <c r="RHU268" s="183"/>
      <c r="RHV268" s="183"/>
      <c r="RHW268" s="183"/>
      <c r="RHX268" s="183"/>
      <c r="RHY268" s="183"/>
      <c r="RHZ268" s="183"/>
      <c r="RIA268" s="183"/>
      <c r="RIB268" s="183"/>
      <c r="RIC268" s="183"/>
      <c r="RID268" s="183"/>
      <c r="RIE268" s="183"/>
      <c r="RIF268" s="183"/>
      <c r="RIG268" s="183"/>
      <c r="RIH268" s="183"/>
      <c r="RII268" s="183"/>
      <c r="RIJ268" s="183"/>
      <c r="RIK268" s="183"/>
      <c r="RIL268" s="183"/>
      <c r="RIM268" s="183"/>
      <c r="RIN268" s="183"/>
      <c r="RIO268" s="183"/>
      <c r="RIP268" s="183"/>
      <c r="RIQ268" s="183"/>
      <c r="RIR268" s="183"/>
      <c r="RIS268" s="183"/>
      <c r="RIT268" s="183"/>
      <c r="RIU268" s="183"/>
      <c r="RIV268" s="183"/>
      <c r="RIW268" s="183"/>
      <c r="RIX268" s="183"/>
      <c r="RIY268" s="183"/>
      <c r="RIZ268" s="183"/>
      <c r="RJA268" s="183"/>
      <c r="RJB268" s="183"/>
      <c r="RJC268" s="183"/>
      <c r="RJD268" s="183"/>
      <c r="RJE268" s="183"/>
      <c r="RJF268" s="183"/>
      <c r="RJG268" s="183"/>
      <c r="RJH268" s="183"/>
      <c r="RJI268" s="183"/>
      <c r="RJJ268" s="183"/>
      <c r="RJK268" s="183"/>
      <c r="RJL268" s="183"/>
      <c r="RJM268" s="183"/>
      <c r="RJN268" s="183"/>
      <c r="RJO268" s="183"/>
      <c r="RJP268" s="183"/>
      <c r="RJQ268" s="183"/>
      <c r="RJR268" s="183"/>
      <c r="RJS268" s="183"/>
      <c r="RJT268" s="183"/>
      <c r="RJU268" s="183"/>
      <c r="RJV268" s="183"/>
      <c r="RJW268" s="183"/>
      <c r="RJX268" s="183"/>
      <c r="RJY268" s="183"/>
      <c r="RJZ268" s="183"/>
      <c r="RKA268" s="183"/>
      <c r="RKB268" s="183"/>
      <c r="RKC268" s="183"/>
      <c r="RKD268" s="183"/>
      <c r="RKE268" s="183"/>
      <c r="RKF268" s="183"/>
      <c r="RKG268" s="183"/>
      <c r="RKH268" s="183"/>
      <c r="RKI268" s="183"/>
      <c r="RKJ268" s="183"/>
      <c r="RKK268" s="183"/>
      <c r="RKL268" s="183"/>
      <c r="RKM268" s="183"/>
      <c r="RKN268" s="183"/>
      <c r="RKO268" s="183"/>
      <c r="RKP268" s="183"/>
      <c r="RKQ268" s="183"/>
      <c r="RKR268" s="183"/>
      <c r="RKS268" s="183"/>
      <c r="RKT268" s="183"/>
      <c r="RKU268" s="183"/>
      <c r="RKV268" s="183"/>
      <c r="RKW268" s="183"/>
      <c r="RKX268" s="183"/>
      <c r="RKY268" s="183"/>
      <c r="RKZ268" s="183"/>
      <c r="RLA268" s="183"/>
      <c r="RLB268" s="183"/>
      <c r="RLC268" s="183"/>
      <c r="RLD268" s="183"/>
      <c r="RLE268" s="183"/>
      <c r="RLF268" s="183"/>
      <c r="RLG268" s="183"/>
      <c r="RLH268" s="183"/>
      <c r="RLI268" s="183"/>
      <c r="RLJ268" s="183"/>
      <c r="RLK268" s="183"/>
      <c r="RLL268" s="183"/>
      <c r="RLM268" s="183"/>
      <c r="RLN268" s="183"/>
      <c r="RLO268" s="183"/>
      <c r="RLP268" s="183"/>
      <c r="RLQ268" s="183"/>
      <c r="RLR268" s="183"/>
      <c r="RLS268" s="183"/>
      <c r="RLT268" s="183"/>
      <c r="RLU268" s="183"/>
      <c r="RLV268" s="183"/>
      <c r="RLW268" s="183"/>
      <c r="RLX268" s="183"/>
      <c r="RLY268" s="183"/>
      <c r="RLZ268" s="183"/>
      <c r="RMA268" s="183"/>
      <c r="RMB268" s="183"/>
      <c r="RMC268" s="183"/>
      <c r="RMD268" s="183"/>
      <c r="RME268" s="183"/>
      <c r="RMF268" s="183"/>
      <c r="RMG268" s="183"/>
      <c r="RMH268" s="183"/>
      <c r="RMI268" s="183"/>
      <c r="RMJ268" s="183"/>
      <c r="RMK268" s="183"/>
      <c r="RML268" s="183"/>
      <c r="RMM268" s="183"/>
      <c r="RMN268" s="183"/>
      <c r="RMO268" s="183"/>
      <c r="RMP268" s="183"/>
      <c r="RMQ268" s="183"/>
      <c r="RMR268" s="183"/>
      <c r="RMS268" s="183"/>
      <c r="RMT268" s="183"/>
      <c r="RMU268" s="183"/>
      <c r="RMV268" s="183"/>
      <c r="RMW268" s="183"/>
      <c r="RMX268" s="183"/>
      <c r="RMY268" s="183"/>
      <c r="RMZ268" s="183"/>
      <c r="RNA268" s="183"/>
      <c r="RNB268" s="183"/>
      <c r="RNC268" s="183"/>
      <c r="RND268" s="183"/>
      <c r="RNE268" s="183"/>
      <c r="RNF268" s="183"/>
      <c r="RNG268" s="183"/>
      <c r="RNH268" s="183"/>
      <c r="RNI268" s="183"/>
      <c r="RNJ268" s="183"/>
      <c r="RNK268" s="183"/>
      <c r="RNL268" s="183"/>
      <c r="RNM268" s="183"/>
      <c r="RNN268" s="183"/>
      <c r="RNO268" s="183"/>
      <c r="RNP268" s="183"/>
      <c r="RNQ268" s="183"/>
      <c r="RNR268" s="183"/>
      <c r="RNS268" s="183"/>
      <c r="RNT268" s="183"/>
      <c r="RNU268" s="183"/>
      <c r="RNV268" s="183"/>
      <c r="RNW268" s="183"/>
      <c r="RNX268" s="183"/>
      <c r="RNY268" s="183"/>
      <c r="RNZ268" s="183"/>
      <c r="ROA268" s="183"/>
      <c r="ROB268" s="183"/>
      <c r="ROC268" s="183"/>
      <c r="ROD268" s="183"/>
      <c r="ROE268" s="183"/>
      <c r="ROF268" s="183"/>
      <c r="ROG268" s="183"/>
      <c r="ROH268" s="183"/>
      <c r="ROI268" s="183"/>
      <c r="ROJ268" s="183"/>
      <c r="ROK268" s="183"/>
      <c r="ROL268" s="183"/>
      <c r="ROM268" s="183"/>
      <c r="RON268" s="183"/>
      <c r="ROO268" s="183"/>
      <c r="ROP268" s="183"/>
      <c r="ROQ268" s="183"/>
      <c r="ROR268" s="183"/>
      <c r="ROS268" s="183"/>
      <c r="ROT268" s="183"/>
      <c r="ROU268" s="183"/>
      <c r="ROV268" s="183"/>
      <c r="ROW268" s="183"/>
      <c r="ROX268" s="183"/>
      <c r="ROY268" s="183"/>
      <c r="ROZ268" s="183"/>
      <c r="RPA268" s="183"/>
      <c r="RPB268" s="183"/>
      <c r="RPC268" s="183"/>
      <c r="RPD268" s="183"/>
      <c r="RPE268" s="183"/>
      <c r="RPF268" s="183"/>
      <c r="RPG268" s="183"/>
      <c r="RPH268" s="183"/>
      <c r="RPI268" s="183"/>
      <c r="RPJ268" s="183"/>
      <c r="RPK268" s="183"/>
      <c r="RPL268" s="183"/>
      <c r="RPM268" s="183"/>
      <c r="RPN268" s="183"/>
      <c r="RPO268" s="183"/>
      <c r="RPP268" s="183"/>
      <c r="RPQ268" s="183"/>
      <c r="RPR268" s="183"/>
      <c r="RPS268" s="183"/>
      <c r="RPT268" s="183"/>
      <c r="RPU268" s="183"/>
      <c r="RPV268" s="183"/>
      <c r="RPW268" s="183"/>
      <c r="RPX268" s="183"/>
      <c r="RPY268" s="183"/>
      <c r="RPZ268" s="183"/>
      <c r="RQA268" s="183"/>
      <c r="RQB268" s="183"/>
      <c r="RQC268" s="183"/>
      <c r="RQD268" s="183"/>
      <c r="RQE268" s="183"/>
      <c r="RQF268" s="183"/>
      <c r="RQG268" s="183"/>
      <c r="RQH268" s="183"/>
      <c r="RQI268" s="183"/>
      <c r="RQJ268" s="183"/>
      <c r="RQK268" s="183"/>
      <c r="RQL268" s="183"/>
      <c r="RQM268" s="183"/>
      <c r="RQN268" s="183"/>
      <c r="RQO268" s="183"/>
      <c r="RQP268" s="183"/>
      <c r="RQQ268" s="183"/>
      <c r="RQR268" s="183"/>
      <c r="RQS268" s="183"/>
      <c r="RQT268" s="183"/>
      <c r="RQU268" s="183"/>
      <c r="RQV268" s="183"/>
      <c r="RQW268" s="183"/>
      <c r="RQX268" s="183"/>
      <c r="RQY268" s="183"/>
      <c r="RQZ268" s="183"/>
      <c r="RRA268" s="183"/>
      <c r="RRB268" s="183"/>
      <c r="RRC268" s="183"/>
      <c r="RRD268" s="183"/>
      <c r="RRE268" s="183"/>
      <c r="RRF268" s="183"/>
      <c r="RRG268" s="183"/>
      <c r="RRH268" s="183"/>
      <c r="RRI268" s="183"/>
      <c r="RRJ268" s="183"/>
      <c r="RRK268" s="183"/>
      <c r="RRL268" s="183"/>
      <c r="RRM268" s="183"/>
      <c r="RRN268" s="183"/>
      <c r="RRO268" s="183"/>
      <c r="RRP268" s="183"/>
      <c r="RRQ268" s="183"/>
      <c r="RRR268" s="183"/>
      <c r="RRS268" s="183"/>
      <c r="RRT268" s="183"/>
      <c r="RRU268" s="183"/>
      <c r="RRV268" s="183"/>
      <c r="RRW268" s="183"/>
      <c r="RRX268" s="183"/>
      <c r="RRY268" s="183"/>
      <c r="RRZ268" s="183"/>
      <c r="RSA268" s="183"/>
      <c r="RSB268" s="183"/>
      <c r="RSC268" s="183"/>
      <c r="RSD268" s="183"/>
      <c r="RSE268" s="183"/>
      <c r="RSF268" s="183"/>
      <c r="RSG268" s="183"/>
      <c r="RSH268" s="183"/>
      <c r="RSI268" s="183"/>
      <c r="RSJ268" s="183"/>
      <c r="RSK268" s="183"/>
      <c r="RSL268" s="183"/>
      <c r="RSM268" s="183"/>
      <c r="RSN268" s="183"/>
      <c r="RSO268" s="183"/>
      <c r="RSP268" s="183"/>
      <c r="RSQ268" s="183"/>
      <c r="RSR268" s="183"/>
      <c r="RSS268" s="183"/>
      <c r="RST268" s="183"/>
      <c r="RSU268" s="183"/>
      <c r="RSV268" s="183"/>
      <c r="RSW268" s="183"/>
      <c r="RSX268" s="183"/>
      <c r="RSY268" s="183"/>
      <c r="RSZ268" s="183"/>
      <c r="RTA268" s="183"/>
      <c r="RTB268" s="183"/>
      <c r="RTC268" s="183"/>
      <c r="RTD268" s="183"/>
      <c r="RTE268" s="183"/>
      <c r="RTF268" s="183"/>
      <c r="RTG268" s="183"/>
      <c r="RTH268" s="183"/>
      <c r="RTI268" s="183"/>
      <c r="RTJ268" s="183"/>
      <c r="RTK268" s="183"/>
      <c r="RTL268" s="183"/>
      <c r="RTM268" s="183"/>
      <c r="RTN268" s="183"/>
      <c r="RTO268" s="183"/>
      <c r="RTP268" s="183"/>
      <c r="RTQ268" s="183"/>
      <c r="RTR268" s="183"/>
      <c r="RTS268" s="183"/>
      <c r="RTT268" s="183"/>
      <c r="RTU268" s="183"/>
      <c r="RTV268" s="183"/>
      <c r="RTW268" s="183"/>
      <c r="RTX268" s="183"/>
      <c r="RTY268" s="183"/>
      <c r="RTZ268" s="183"/>
      <c r="RUA268" s="183"/>
      <c r="RUB268" s="183"/>
      <c r="RUC268" s="183"/>
      <c r="RUD268" s="183"/>
      <c r="RUE268" s="183"/>
      <c r="RUF268" s="183"/>
      <c r="RUG268" s="183"/>
      <c r="RUH268" s="183"/>
      <c r="RUI268" s="183"/>
      <c r="RUJ268" s="183"/>
      <c r="RUK268" s="183"/>
      <c r="RUL268" s="183"/>
      <c r="RUM268" s="183"/>
      <c r="RUN268" s="183"/>
      <c r="RUO268" s="183"/>
      <c r="RUP268" s="183"/>
      <c r="RUQ268" s="183"/>
      <c r="RUR268" s="183"/>
      <c r="RUS268" s="183"/>
      <c r="RUT268" s="183"/>
      <c r="RUU268" s="183"/>
      <c r="RUV268" s="183"/>
      <c r="RUW268" s="183"/>
      <c r="RUX268" s="183"/>
      <c r="RUY268" s="183"/>
      <c r="RUZ268" s="183"/>
      <c r="RVA268" s="183"/>
      <c r="RVB268" s="183"/>
      <c r="RVC268" s="183"/>
      <c r="RVD268" s="183"/>
      <c r="RVE268" s="183"/>
      <c r="RVF268" s="183"/>
      <c r="RVG268" s="183"/>
      <c r="RVH268" s="183"/>
      <c r="RVI268" s="183"/>
      <c r="RVJ268" s="183"/>
      <c r="RVK268" s="183"/>
      <c r="RVL268" s="183"/>
      <c r="RVM268" s="183"/>
      <c r="RVN268" s="183"/>
      <c r="RVO268" s="183"/>
      <c r="RVP268" s="183"/>
      <c r="RVQ268" s="183"/>
      <c r="RVR268" s="183"/>
      <c r="RVS268" s="183"/>
      <c r="RVT268" s="183"/>
      <c r="RVU268" s="183"/>
      <c r="RVV268" s="183"/>
      <c r="RVW268" s="183"/>
      <c r="RVX268" s="183"/>
      <c r="RVY268" s="183"/>
      <c r="RVZ268" s="183"/>
      <c r="RWA268" s="183"/>
      <c r="RWB268" s="183"/>
      <c r="RWC268" s="183"/>
      <c r="RWD268" s="183"/>
      <c r="RWE268" s="183"/>
      <c r="RWF268" s="183"/>
      <c r="RWG268" s="183"/>
      <c r="RWH268" s="183"/>
      <c r="RWI268" s="183"/>
      <c r="RWJ268" s="183"/>
      <c r="RWK268" s="183"/>
      <c r="RWL268" s="183"/>
      <c r="RWM268" s="183"/>
      <c r="RWN268" s="183"/>
      <c r="RWO268" s="183"/>
      <c r="RWP268" s="183"/>
      <c r="RWQ268" s="183"/>
      <c r="RWR268" s="183"/>
      <c r="RWS268" s="183"/>
      <c r="RWT268" s="183"/>
      <c r="RWU268" s="183"/>
      <c r="RWV268" s="183"/>
      <c r="RWW268" s="183"/>
      <c r="RWX268" s="183"/>
      <c r="RWY268" s="183"/>
      <c r="RWZ268" s="183"/>
      <c r="RXA268" s="183"/>
      <c r="RXB268" s="183"/>
      <c r="RXC268" s="183"/>
      <c r="RXD268" s="183"/>
      <c r="RXE268" s="183"/>
      <c r="RXF268" s="183"/>
      <c r="RXG268" s="183"/>
      <c r="RXH268" s="183"/>
      <c r="RXI268" s="183"/>
      <c r="RXJ268" s="183"/>
      <c r="RXK268" s="183"/>
      <c r="RXL268" s="183"/>
      <c r="RXM268" s="183"/>
      <c r="RXN268" s="183"/>
      <c r="RXO268" s="183"/>
      <c r="RXP268" s="183"/>
      <c r="RXQ268" s="183"/>
      <c r="RXR268" s="183"/>
      <c r="RXS268" s="183"/>
      <c r="RXT268" s="183"/>
      <c r="RXU268" s="183"/>
      <c r="RXV268" s="183"/>
      <c r="RXW268" s="183"/>
      <c r="RXX268" s="183"/>
      <c r="RXY268" s="183"/>
      <c r="RXZ268" s="183"/>
      <c r="RYA268" s="183"/>
      <c r="RYB268" s="183"/>
      <c r="RYC268" s="183"/>
      <c r="RYD268" s="183"/>
      <c r="RYE268" s="183"/>
      <c r="RYF268" s="183"/>
      <c r="RYG268" s="183"/>
      <c r="RYH268" s="183"/>
      <c r="RYI268" s="183"/>
      <c r="RYJ268" s="183"/>
      <c r="RYK268" s="183"/>
      <c r="RYL268" s="183"/>
      <c r="RYM268" s="183"/>
      <c r="RYN268" s="183"/>
      <c r="RYO268" s="183"/>
      <c r="RYP268" s="183"/>
      <c r="RYQ268" s="183"/>
      <c r="RYR268" s="183"/>
      <c r="RYS268" s="183"/>
      <c r="RYT268" s="183"/>
      <c r="RYU268" s="183"/>
      <c r="RYV268" s="183"/>
      <c r="RYW268" s="183"/>
      <c r="RYX268" s="183"/>
      <c r="RYY268" s="183"/>
      <c r="RYZ268" s="183"/>
      <c r="RZA268" s="183"/>
      <c r="RZB268" s="183"/>
      <c r="RZC268" s="183"/>
      <c r="RZD268" s="183"/>
      <c r="RZE268" s="183"/>
      <c r="RZF268" s="183"/>
      <c r="RZG268" s="183"/>
      <c r="RZH268" s="183"/>
      <c r="RZI268" s="183"/>
      <c r="RZJ268" s="183"/>
      <c r="RZK268" s="183"/>
      <c r="RZL268" s="183"/>
      <c r="RZM268" s="183"/>
      <c r="RZN268" s="183"/>
      <c r="RZO268" s="183"/>
      <c r="RZP268" s="183"/>
      <c r="RZQ268" s="183"/>
      <c r="RZR268" s="183"/>
      <c r="RZS268" s="183"/>
      <c r="RZT268" s="183"/>
      <c r="RZU268" s="183"/>
      <c r="RZV268" s="183"/>
      <c r="RZW268" s="183"/>
      <c r="RZX268" s="183"/>
      <c r="RZY268" s="183"/>
      <c r="RZZ268" s="183"/>
      <c r="SAA268" s="183"/>
      <c r="SAB268" s="183"/>
      <c r="SAC268" s="183"/>
      <c r="SAD268" s="183"/>
      <c r="SAE268" s="183"/>
      <c r="SAF268" s="183"/>
      <c r="SAG268" s="183"/>
      <c r="SAH268" s="183"/>
      <c r="SAI268" s="183"/>
      <c r="SAJ268" s="183"/>
      <c r="SAK268" s="183"/>
      <c r="SAL268" s="183"/>
      <c r="SAM268" s="183"/>
      <c r="SAN268" s="183"/>
      <c r="SAO268" s="183"/>
      <c r="SAP268" s="183"/>
      <c r="SAQ268" s="183"/>
      <c r="SAR268" s="183"/>
      <c r="SAS268" s="183"/>
      <c r="SAT268" s="183"/>
      <c r="SAU268" s="183"/>
      <c r="SAV268" s="183"/>
      <c r="SAW268" s="183"/>
      <c r="SAX268" s="183"/>
      <c r="SAY268" s="183"/>
      <c r="SAZ268" s="183"/>
      <c r="SBA268" s="183"/>
      <c r="SBB268" s="183"/>
      <c r="SBC268" s="183"/>
      <c r="SBD268" s="183"/>
      <c r="SBE268" s="183"/>
      <c r="SBF268" s="183"/>
      <c r="SBG268" s="183"/>
      <c r="SBH268" s="183"/>
      <c r="SBI268" s="183"/>
      <c r="SBJ268" s="183"/>
      <c r="SBK268" s="183"/>
      <c r="SBL268" s="183"/>
      <c r="SBM268" s="183"/>
      <c r="SBN268" s="183"/>
      <c r="SBO268" s="183"/>
      <c r="SBP268" s="183"/>
      <c r="SBQ268" s="183"/>
      <c r="SBR268" s="183"/>
      <c r="SBS268" s="183"/>
      <c r="SBT268" s="183"/>
      <c r="SBU268" s="183"/>
      <c r="SBV268" s="183"/>
      <c r="SBW268" s="183"/>
      <c r="SBX268" s="183"/>
      <c r="SBY268" s="183"/>
      <c r="SBZ268" s="183"/>
      <c r="SCA268" s="183"/>
      <c r="SCB268" s="183"/>
      <c r="SCC268" s="183"/>
      <c r="SCD268" s="183"/>
      <c r="SCE268" s="183"/>
      <c r="SCF268" s="183"/>
      <c r="SCG268" s="183"/>
      <c r="SCH268" s="183"/>
      <c r="SCI268" s="183"/>
      <c r="SCJ268" s="183"/>
      <c r="SCK268" s="183"/>
      <c r="SCL268" s="183"/>
      <c r="SCM268" s="183"/>
      <c r="SCN268" s="183"/>
      <c r="SCO268" s="183"/>
      <c r="SCP268" s="183"/>
      <c r="SCQ268" s="183"/>
      <c r="SCR268" s="183"/>
      <c r="SCS268" s="183"/>
      <c r="SCT268" s="183"/>
      <c r="SCU268" s="183"/>
      <c r="SCV268" s="183"/>
      <c r="SCW268" s="183"/>
      <c r="SCX268" s="183"/>
      <c r="SCY268" s="183"/>
      <c r="SCZ268" s="183"/>
      <c r="SDA268" s="183"/>
      <c r="SDB268" s="183"/>
      <c r="SDC268" s="183"/>
      <c r="SDD268" s="183"/>
      <c r="SDE268" s="183"/>
      <c r="SDF268" s="183"/>
      <c r="SDG268" s="183"/>
      <c r="SDH268" s="183"/>
      <c r="SDI268" s="183"/>
      <c r="SDJ268" s="183"/>
      <c r="SDK268" s="183"/>
      <c r="SDL268" s="183"/>
      <c r="SDM268" s="183"/>
      <c r="SDN268" s="183"/>
      <c r="SDO268" s="183"/>
      <c r="SDP268" s="183"/>
      <c r="SDQ268" s="183"/>
      <c r="SDR268" s="183"/>
      <c r="SDS268" s="183"/>
      <c r="SDT268" s="183"/>
      <c r="SDU268" s="183"/>
      <c r="SDV268" s="183"/>
      <c r="SDW268" s="183"/>
      <c r="SDX268" s="183"/>
      <c r="SDY268" s="183"/>
      <c r="SDZ268" s="183"/>
      <c r="SEA268" s="183"/>
      <c r="SEB268" s="183"/>
      <c r="SEC268" s="183"/>
      <c r="SED268" s="183"/>
      <c r="SEE268" s="183"/>
      <c r="SEF268" s="183"/>
      <c r="SEG268" s="183"/>
      <c r="SEH268" s="183"/>
      <c r="SEI268" s="183"/>
      <c r="SEJ268" s="183"/>
      <c r="SEK268" s="183"/>
      <c r="SEL268" s="183"/>
      <c r="SEM268" s="183"/>
      <c r="SEN268" s="183"/>
      <c r="SEO268" s="183"/>
      <c r="SEP268" s="183"/>
      <c r="SEQ268" s="183"/>
      <c r="SER268" s="183"/>
      <c r="SES268" s="183"/>
      <c r="SET268" s="183"/>
      <c r="SEU268" s="183"/>
      <c r="SEV268" s="183"/>
      <c r="SEW268" s="183"/>
      <c r="SEX268" s="183"/>
      <c r="SEY268" s="183"/>
      <c r="SEZ268" s="183"/>
      <c r="SFA268" s="183"/>
      <c r="SFB268" s="183"/>
      <c r="SFC268" s="183"/>
      <c r="SFD268" s="183"/>
      <c r="SFE268" s="183"/>
      <c r="SFF268" s="183"/>
      <c r="SFG268" s="183"/>
      <c r="SFH268" s="183"/>
      <c r="SFI268" s="183"/>
      <c r="SFJ268" s="183"/>
      <c r="SFK268" s="183"/>
      <c r="SFL268" s="183"/>
      <c r="SFM268" s="183"/>
      <c r="SFN268" s="183"/>
      <c r="SFO268" s="183"/>
      <c r="SFP268" s="183"/>
      <c r="SFQ268" s="183"/>
      <c r="SFR268" s="183"/>
      <c r="SFS268" s="183"/>
      <c r="SFT268" s="183"/>
      <c r="SFU268" s="183"/>
      <c r="SFV268" s="183"/>
      <c r="SFW268" s="183"/>
      <c r="SFX268" s="183"/>
      <c r="SFY268" s="183"/>
      <c r="SFZ268" s="183"/>
      <c r="SGA268" s="183"/>
      <c r="SGB268" s="183"/>
      <c r="SGC268" s="183"/>
      <c r="SGD268" s="183"/>
      <c r="SGE268" s="183"/>
      <c r="SGF268" s="183"/>
      <c r="SGG268" s="183"/>
      <c r="SGH268" s="183"/>
      <c r="SGI268" s="183"/>
      <c r="SGJ268" s="183"/>
      <c r="SGK268" s="183"/>
      <c r="SGL268" s="183"/>
      <c r="SGM268" s="183"/>
      <c r="SGN268" s="183"/>
      <c r="SGO268" s="183"/>
      <c r="SGP268" s="183"/>
      <c r="SGQ268" s="183"/>
      <c r="SGR268" s="183"/>
      <c r="SGS268" s="183"/>
      <c r="SGT268" s="183"/>
      <c r="SGU268" s="183"/>
      <c r="SGV268" s="183"/>
      <c r="SGW268" s="183"/>
      <c r="SGX268" s="183"/>
      <c r="SGY268" s="183"/>
      <c r="SGZ268" s="183"/>
      <c r="SHA268" s="183"/>
      <c r="SHB268" s="183"/>
      <c r="SHC268" s="183"/>
      <c r="SHD268" s="183"/>
      <c r="SHE268" s="183"/>
      <c r="SHF268" s="183"/>
      <c r="SHG268" s="183"/>
      <c r="SHH268" s="183"/>
      <c r="SHI268" s="183"/>
      <c r="SHJ268" s="183"/>
      <c r="SHK268" s="183"/>
      <c r="SHL268" s="183"/>
      <c r="SHM268" s="183"/>
      <c r="SHN268" s="183"/>
      <c r="SHO268" s="183"/>
      <c r="SHP268" s="183"/>
      <c r="SHQ268" s="183"/>
      <c r="SHR268" s="183"/>
      <c r="SHS268" s="183"/>
      <c r="SHT268" s="183"/>
      <c r="SHU268" s="183"/>
      <c r="SHV268" s="183"/>
      <c r="SHW268" s="183"/>
      <c r="SHX268" s="183"/>
      <c r="SHY268" s="183"/>
      <c r="SHZ268" s="183"/>
      <c r="SIA268" s="183"/>
      <c r="SIB268" s="183"/>
      <c r="SIC268" s="183"/>
      <c r="SID268" s="183"/>
      <c r="SIE268" s="183"/>
      <c r="SIF268" s="183"/>
      <c r="SIG268" s="183"/>
      <c r="SIH268" s="183"/>
      <c r="SII268" s="183"/>
      <c r="SIJ268" s="183"/>
      <c r="SIK268" s="183"/>
      <c r="SIL268" s="183"/>
      <c r="SIM268" s="183"/>
      <c r="SIN268" s="183"/>
      <c r="SIO268" s="183"/>
      <c r="SIP268" s="183"/>
      <c r="SIQ268" s="183"/>
      <c r="SIR268" s="183"/>
      <c r="SIS268" s="183"/>
      <c r="SIT268" s="183"/>
      <c r="SIU268" s="183"/>
      <c r="SIV268" s="183"/>
      <c r="SIW268" s="183"/>
      <c r="SIX268" s="183"/>
      <c r="SIY268" s="183"/>
      <c r="SIZ268" s="183"/>
      <c r="SJA268" s="183"/>
      <c r="SJB268" s="183"/>
      <c r="SJC268" s="183"/>
      <c r="SJD268" s="183"/>
      <c r="SJE268" s="183"/>
      <c r="SJF268" s="183"/>
      <c r="SJG268" s="183"/>
      <c r="SJH268" s="183"/>
      <c r="SJI268" s="183"/>
      <c r="SJJ268" s="183"/>
      <c r="SJK268" s="183"/>
      <c r="SJL268" s="183"/>
      <c r="SJM268" s="183"/>
      <c r="SJN268" s="183"/>
      <c r="SJO268" s="183"/>
      <c r="SJP268" s="183"/>
      <c r="SJQ268" s="183"/>
      <c r="SJR268" s="183"/>
      <c r="SJS268" s="183"/>
      <c r="SJT268" s="183"/>
      <c r="SJU268" s="183"/>
      <c r="SJV268" s="183"/>
      <c r="SJW268" s="183"/>
      <c r="SJX268" s="183"/>
      <c r="SJY268" s="183"/>
      <c r="SJZ268" s="183"/>
      <c r="SKA268" s="183"/>
      <c r="SKB268" s="183"/>
      <c r="SKC268" s="183"/>
      <c r="SKD268" s="183"/>
      <c r="SKE268" s="183"/>
      <c r="SKF268" s="183"/>
      <c r="SKG268" s="183"/>
      <c r="SKH268" s="183"/>
      <c r="SKI268" s="183"/>
      <c r="SKJ268" s="183"/>
      <c r="SKK268" s="183"/>
      <c r="SKL268" s="183"/>
      <c r="SKM268" s="183"/>
      <c r="SKN268" s="183"/>
      <c r="SKO268" s="183"/>
      <c r="SKP268" s="183"/>
      <c r="SKQ268" s="183"/>
      <c r="SKR268" s="183"/>
      <c r="SKS268" s="183"/>
      <c r="SKT268" s="183"/>
      <c r="SKU268" s="183"/>
      <c r="SKV268" s="183"/>
      <c r="SKW268" s="183"/>
      <c r="SKX268" s="183"/>
      <c r="SKY268" s="183"/>
      <c r="SKZ268" s="183"/>
      <c r="SLA268" s="183"/>
      <c r="SLB268" s="183"/>
      <c r="SLC268" s="183"/>
      <c r="SLD268" s="183"/>
      <c r="SLE268" s="183"/>
      <c r="SLF268" s="183"/>
      <c r="SLG268" s="183"/>
      <c r="SLH268" s="183"/>
      <c r="SLI268" s="183"/>
      <c r="SLJ268" s="183"/>
      <c r="SLK268" s="183"/>
      <c r="SLL268" s="183"/>
      <c r="SLM268" s="183"/>
      <c r="SLN268" s="183"/>
      <c r="SLO268" s="183"/>
      <c r="SLP268" s="183"/>
      <c r="SLQ268" s="183"/>
      <c r="SLR268" s="183"/>
      <c r="SLS268" s="183"/>
      <c r="SLT268" s="183"/>
      <c r="SLU268" s="183"/>
      <c r="SLV268" s="183"/>
      <c r="SLW268" s="183"/>
      <c r="SLX268" s="183"/>
      <c r="SLY268" s="183"/>
      <c r="SLZ268" s="183"/>
      <c r="SMA268" s="183"/>
      <c r="SMB268" s="183"/>
      <c r="SMC268" s="183"/>
      <c r="SMD268" s="183"/>
      <c r="SME268" s="183"/>
      <c r="SMF268" s="183"/>
      <c r="SMG268" s="183"/>
      <c r="SMH268" s="183"/>
      <c r="SMI268" s="183"/>
      <c r="SMJ268" s="183"/>
      <c r="SMK268" s="183"/>
      <c r="SML268" s="183"/>
      <c r="SMM268" s="183"/>
      <c r="SMN268" s="183"/>
      <c r="SMO268" s="183"/>
      <c r="SMP268" s="183"/>
      <c r="SMQ268" s="183"/>
      <c r="SMR268" s="183"/>
      <c r="SMS268" s="183"/>
      <c r="SMT268" s="183"/>
      <c r="SMU268" s="183"/>
      <c r="SMV268" s="183"/>
      <c r="SMW268" s="183"/>
      <c r="SMX268" s="183"/>
      <c r="SMY268" s="183"/>
      <c r="SMZ268" s="183"/>
      <c r="SNA268" s="183"/>
      <c r="SNB268" s="183"/>
      <c r="SNC268" s="183"/>
      <c r="SND268" s="183"/>
      <c r="SNE268" s="183"/>
      <c r="SNF268" s="183"/>
      <c r="SNG268" s="183"/>
      <c r="SNH268" s="183"/>
      <c r="SNI268" s="183"/>
      <c r="SNJ268" s="183"/>
      <c r="SNK268" s="183"/>
      <c r="SNL268" s="183"/>
      <c r="SNM268" s="183"/>
      <c r="SNN268" s="183"/>
      <c r="SNO268" s="183"/>
      <c r="SNP268" s="183"/>
      <c r="SNQ268" s="183"/>
      <c r="SNR268" s="183"/>
      <c r="SNS268" s="183"/>
      <c r="SNT268" s="183"/>
      <c r="SNU268" s="183"/>
      <c r="SNV268" s="183"/>
      <c r="SNW268" s="183"/>
      <c r="SNX268" s="183"/>
      <c r="SNY268" s="183"/>
      <c r="SNZ268" s="183"/>
      <c r="SOA268" s="183"/>
      <c r="SOB268" s="183"/>
      <c r="SOC268" s="183"/>
      <c r="SOD268" s="183"/>
      <c r="SOE268" s="183"/>
      <c r="SOF268" s="183"/>
      <c r="SOG268" s="183"/>
      <c r="SOH268" s="183"/>
      <c r="SOI268" s="183"/>
      <c r="SOJ268" s="183"/>
      <c r="SOK268" s="183"/>
      <c r="SOL268" s="183"/>
      <c r="SOM268" s="183"/>
      <c r="SON268" s="183"/>
      <c r="SOO268" s="183"/>
      <c r="SOP268" s="183"/>
      <c r="SOQ268" s="183"/>
      <c r="SOR268" s="183"/>
      <c r="SOS268" s="183"/>
      <c r="SOT268" s="183"/>
      <c r="SOU268" s="183"/>
      <c r="SOV268" s="183"/>
      <c r="SOW268" s="183"/>
      <c r="SOX268" s="183"/>
      <c r="SOY268" s="183"/>
      <c r="SOZ268" s="183"/>
      <c r="SPA268" s="183"/>
      <c r="SPB268" s="183"/>
      <c r="SPC268" s="183"/>
      <c r="SPD268" s="183"/>
      <c r="SPE268" s="183"/>
      <c r="SPF268" s="183"/>
      <c r="SPG268" s="183"/>
      <c r="SPH268" s="183"/>
      <c r="SPI268" s="183"/>
      <c r="SPJ268" s="183"/>
      <c r="SPK268" s="183"/>
      <c r="SPL268" s="183"/>
      <c r="SPM268" s="183"/>
      <c r="SPN268" s="183"/>
      <c r="SPO268" s="183"/>
      <c r="SPP268" s="183"/>
      <c r="SPQ268" s="183"/>
      <c r="SPR268" s="183"/>
      <c r="SPS268" s="183"/>
      <c r="SPT268" s="183"/>
      <c r="SPU268" s="183"/>
      <c r="SPV268" s="183"/>
      <c r="SPW268" s="183"/>
      <c r="SPX268" s="183"/>
      <c r="SPY268" s="183"/>
      <c r="SPZ268" s="183"/>
      <c r="SQA268" s="183"/>
      <c r="SQB268" s="183"/>
      <c r="SQC268" s="183"/>
      <c r="SQD268" s="183"/>
      <c r="SQE268" s="183"/>
      <c r="SQF268" s="183"/>
      <c r="SQG268" s="183"/>
      <c r="SQH268" s="183"/>
      <c r="SQI268" s="183"/>
      <c r="SQJ268" s="183"/>
      <c r="SQK268" s="183"/>
      <c r="SQL268" s="183"/>
      <c r="SQM268" s="183"/>
      <c r="SQN268" s="183"/>
      <c r="SQO268" s="183"/>
      <c r="SQP268" s="183"/>
      <c r="SQQ268" s="183"/>
      <c r="SQR268" s="183"/>
      <c r="SQS268" s="183"/>
      <c r="SQT268" s="183"/>
      <c r="SQU268" s="183"/>
      <c r="SQV268" s="183"/>
      <c r="SQW268" s="183"/>
      <c r="SQX268" s="183"/>
      <c r="SQY268" s="183"/>
      <c r="SQZ268" s="183"/>
      <c r="SRA268" s="183"/>
      <c r="SRB268" s="183"/>
      <c r="SRC268" s="183"/>
      <c r="SRD268" s="183"/>
      <c r="SRE268" s="183"/>
      <c r="SRF268" s="183"/>
      <c r="SRG268" s="183"/>
      <c r="SRH268" s="183"/>
      <c r="SRI268" s="183"/>
      <c r="SRJ268" s="183"/>
      <c r="SRK268" s="183"/>
      <c r="SRL268" s="183"/>
      <c r="SRM268" s="183"/>
      <c r="SRN268" s="183"/>
      <c r="SRO268" s="183"/>
      <c r="SRP268" s="183"/>
      <c r="SRQ268" s="183"/>
      <c r="SRR268" s="183"/>
      <c r="SRS268" s="183"/>
      <c r="SRT268" s="183"/>
      <c r="SRU268" s="183"/>
      <c r="SRV268" s="183"/>
      <c r="SRW268" s="183"/>
      <c r="SRX268" s="183"/>
      <c r="SRY268" s="183"/>
      <c r="SRZ268" s="183"/>
      <c r="SSA268" s="183"/>
      <c r="SSB268" s="183"/>
      <c r="SSC268" s="183"/>
      <c r="SSD268" s="183"/>
      <c r="SSE268" s="183"/>
      <c r="SSF268" s="183"/>
      <c r="SSG268" s="183"/>
      <c r="SSH268" s="183"/>
      <c r="SSI268" s="183"/>
      <c r="SSJ268" s="183"/>
      <c r="SSK268" s="183"/>
      <c r="SSL268" s="183"/>
      <c r="SSM268" s="183"/>
      <c r="SSN268" s="183"/>
      <c r="SSO268" s="183"/>
      <c r="SSP268" s="183"/>
      <c r="SSQ268" s="183"/>
      <c r="SSR268" s="183"/>
      <c r="SSS268" s="183"/>
      <c r="SST268" s="183"/>
      <c r="SSU268" s="183"/>
      <c r="SSV268" s="183"/>
      <c r="SSW268" s="183"/>
      <c r="SSX268" s="183"/>
      <c r="SSY268" s="183"/>
      <c r="SSZ268" s="183"/>
      <c r="STA268" s="183"/>
      <c r="STB268" s="183"/>
      <c r="STC268" s="183"/>
      <c r="STD268" s="183"/>
      <c r="STE268" s="183"/>
      <c r="STF268" s="183"/>
      <c r="STG268" s="183"/>
      <c r="STH268" s="183"/>
      <c r="STI268" s="183"/>
      <c r="STJ268" s="183"/>
      <c r="STK268" s="183"/>
      <c r="STL268" s="183"/>
      <c r="STM268" s="183"/>
      <c r="STN268" s="183"/>
      <c r="STO268" s="183"/>
      <c r="STP268" s="183"/>
      <c r="STQ268" s="183"/>
      <c r="STR268" s="183"/>
      <c r="STS268" s="183"/>
      <c r="STT268" s="183"/>
      <c r="STU268" s="183"/>
      <c r="STV268" s="183"/>
      <c r="STW268" s="183"/>
      <c r="STX268" s="183"/>
      <c r="STY268" s="183"/>
      <c r="STZ268" s="183"/>
      <c r="SUA268" s="183"/>
      <c r="SUB268" s="183"/>
      <c r="SUC268" s="183"/>
      <c r="SUD268" s="183"/>
      <c r="SUE268" s="183"/>
      <c r="SUF268" s="183"/>
      <c r="SUG268" s="183"/>
      <c r="SUH268" s="183"/>
      <c r="SUI268" s="183"/>
      <c r="SUJ268" s="183"/>
      <c r="SUK268" s="183"/>
      <c r="SUL268" s="183"/>
      <c r="SUM268" s="183"/>
      <c r="SUN268" s="183"/>
      <c r="SUO268" s="183"/>
      <c r="SUP268" s="183"/>
      <c r="SUQ268" s="183"/>
      <c r="SUR268" s="183"/>
      <c r="SUS268" s="183"/>
      <c r="SUT268" s="183"/>
      <c r="SUU268" s="183"/>
      <c r="SUV268" s="183"/>
      <c r="SUW268" s="183"/>
      <c r="SUX268" s="183"/>
      <c r="SUY268" s="183"/>
      <c r="SUZ268" s="183"/>
      <c r="SVA268" s="183"/>
      <c r="SVB268" s="183"/>
      <c r="SVC268" s="183"/>
      <c r="SVD268" s="183"/>
      <c r="SVE268" s="183"/>
      <c r="SVF268" s="183"/>
      <c r="SVG268" s="183"/>
      <c r="SVH268" s="183"/>
      <c r="SVI268" s="183"/>
      <c r="SVJ268" s="183"/>
      <c r="SVK268" s="183"/>
      <c r="SVL268" s="183"/>
      <c r="SVM268" s="183"/>
      <c r="SVN268" s="183"/>
      <c r="SVO268" s="183"/>
      <c r="SVP268" s="183"/>
      <c r="SVQ268" s="183"/>
      <c r="SVR268" s="183"/>
      <c r="SVS268" s="183"/>
      <c r="SVT268" s="183"/>
      <c r="SVU268" s="183"/>
      <c r="SVV268" s="183"/>
      <c r="SVW268" s="183"/>
      <c r="SVX268" s="183"/>
      <c r="SVY268" s="183"/>
      <c r="SVZ268" s="183"/>
      <c r="SWA268" s="183"/>
      <c r="SWB268" s="183"/>
      <c r="SWC268" s="183"/>
      <c r="SWD268" s="183"/>
      <c r="SWE268" s="183"/>
      <c r="SWF268" s="183"/>
      <c r="SWG268" s="183"/>
      <c r="SWH268" s="183"/>
      <c r="SWI268" s="183"/>
      <c r="SWJ268" s="183"/>
      <c r="SWK268" s="183"/>
      <c r="SWL268" s="183"/>
      <c r="SWM268" s="183"/>
      <c r="SWN268" s="183"/>
      <c r="SWO268" s="183"/>
      <c r="SWP268" s="183"/>
      <c r="SWQ268" s="183"/>
      <c r="SWR268" s="183"/>
      <c r="SWS268" s="183"/>
      <c r="SWT268" s="183"/>
      <c r="SWU268" s="183"/>
      <c r="SWV268" s="183"/>
      <c r="SWW268" s="183"/>
      <c r="SWX268" s="183"/>
      <c r="SWY268" s="183"/>
      <c r="SWZ268" s="183"/>
      <c r="SXA268" s="183"/>
      <c r="SXB268" s="183"/>
      <c r="SXC268" s="183"/>
      <c r="SXD268" s="183"/>
      <c r="SXE268" s="183"/>
      <c r="SXF268" s="183"/>
      <c r="SXG268" s="183"/>
      <c r="SXH268" s="183"/>
      <c r="SXI268" s="183"/>
      <c r="SXJ268" s="183"/>
      <c r="SXK268" s="183"/>
      <c r="SXL268" s="183"/>
      <c r="SXM268" s="183"/>
      <c r="SXN268" s="183"/>
      <c r="SXO268" s="183"/>
      <c r="SXP268" s="183"/>
      <c r="SXQ268" s="183"/>
      <c r="SXR268" s="183"/>
      <c r="SXS268" s="183"/>
      <c r="SXT268" s="183"/>
      <c r="SXU268" s="183"/>
      <c r="SXV268" s="183"/>
      <c r="SXW268" s="183"/>
      <c r="SXX268" s="183"/>
      <c r="SXY268" s="183"/>
      <c r="SXZ268" s="183"/>
      <c r="SYA268" s="183"/>
      <c r="SYB268" s="183"/>
      <c r="SYC268" s="183"/>
      <c r="SYD268" s="183"/>
      <c r="SYE268" s="183"/>
      <c r="SYF268" s="183"/>
      <c r="SYG268" s="183"/>
      <c r="SYH268" s="183"/>
      <c r="SYI268" s="183"/>
      <c r="SYJ268" s="183"/>
      <c r="SYK268" s="183"/>
      <c r="SYL268" s="183"/>
      <c r="SYM268" s="183"/>
      <c r="SYN268" s="183"/>
      <c r="SYO268" s="183"/>
      <c r="SYP268" s="183"/>
      <c r="SYQ268" s="183"/>
      <c r="SYR268" s="183"/>
      <c r="SYS268" s="183"/>
      <c r="SYT268" s="183"/>
      <c r="SYU268" s="183"/>
      <c r="SYV268" s="183"/>
      <c r="SYW268" s="183"/>
      <c r="SYX268" s="183"/>
      <c r="SYY268" s="183"/>
      <c r="SYZ268" s="183"/>
      <c r="SZA268" s="183"/>
      <c r="SZB268" s="183"/>
      <c r="SZC268" s="183"/>
      <c r="SZD268" s="183"/>
      <c r="SZE268" s="183"/>
      <c r="SZF268" s="183"/>
      <c r="SZG268" s="183"/>
      <c r="SZH268" s="183"/>
      <c r="SZI268" s="183"/>
      <c r="SZJ268" s="183"/>
      <c r="SZK268" s="183"/>
      <c r="SZL268" s="183"/>
      <c r="SZM268" s="183"/>
      <c r="SZN268" s="183"/>
      <c r="SZO268" s="183"/>
      <c r="SZP268" s="183"/>
      <c r="SZQ268" s="183"/>
      <c r="SZR268" s="183"/>
      <c r="SZS268" s="183"/>
      <c r="SZT268" s="183"/>
      <c r="SZU268" s="183"/>
      <c r="SZV268" s="183"/>
      <c r="SZW268" s="183"/>
      <c r="SZX268" s="183"/>
      <c r="SZY268" s="183"/>
      <c r="SZZ268" s="183"/>
      <c r="TAA268" s="183"/>
      <c r="TAB268" s="183"/>
      <c r="TAC268" s="183"/>
      <c r="TAD268" s="183"/>
      <c r="TAE268" s="183"/>
      <c r="TAF268" s="183"/>
      <c r="TAG268" s="183"/>
      <c r="TAH268" s="183"/>
      <c r="TAI268" s="183"/>
      <c r="TAJ268" s="183"/>
      <c r="TAK268" s="183"/>
      <c r="TAL268" s="183"/>
      <c r="TAM268" s="183"/>
      <c r="TAN268" s="183"/>
      <c r="TAO268" s="183"/>
      <c r="TAP268" s="183"/>
      <c r="TAQ268" s="183"/>
      <c r="TAR268" s="183"/>
      <c r="TAS268" s="183"/>
      <c r="TAT268" s="183"/>
      <c r="TAU268" s="183"/>
      <c r="TAV268" s="183"/>
      <c r="TAW268" s="183"/>
      <c r="TAX268" s="183"/>
      <c r="TAY268" s="183"/>
      <c r="TAZ268" s="183"/>
      <c r="TBA268" s="183"/>
      <c r="TBB268" s="183"/>
      <c r="TBC268" s="183"/>
      <c r="TBD268" s="183"/>
      <c r="TBE268" s="183"/>
      <c r="TBF268" s="183"/>
      <c r="TBG268" s="183"/>
      <c r="TBH268" s="183"/>
      <c r="TBI268" s="183"/>
      <c r="TBJ268" s="183"/>
      <c r="TBK268" s="183"/>
      <c r="TBL268" s="183"/>
      <c r="TBM268" s="183"/>
      <c r="TBN268" s="183"/>
      <c r="TBO268" s="183"/>
      <c r="TBP268" s="183"/>
      <c r="TBQ268" s="183"/>
      <c r="TBR268" s="183"/>
      <c r="TBS268" s="183"/>
      <c r="TBT268" s="183"/>
      <c r="TBU268" s="183"/>
      <c r="TBV268" s="183"/>
      <c r="TBW268" s="183"/>
      <c r="TBX268" s="183"/>
      <c r="TBY268" s="183"/>
      <c r="TBZ268" s="183"/>
      <c r="TCA268" s="183"/>
      <c r="TCB268" s="183"/>
      <c r="TCC268" s="183"/>
      <c r="TCD268" s="183"/>
      <c r="TCE268" s="183"/>
      <c r="TCF268" s="183"/>
      <c r="TCG268" s="183"/>
      <c r="TCH268" s="183"/>
      <c r="TCI268" s="183"/>
      <c r="TCJ268" s="183"/>
      <c r="TCK268" s="183"/>
      <c r="TCL268" s="183"/>
      <c r="TCM268" s="183"/>
      <c r="TCN268" s="183"/>
      <c r="TCO268" s="183"/>
      <c r="TCP268" s="183"/>
      <c r="TCQ268" s="183"/>
      <c r="TCR268" s="183"/>
      <c r="TCS268" s="183"/>
      <c r="TCT268" s="183"/>
      <c r="TCU268" s="183"/>
      <c r="TCV268" s="183"/>
      <c r="TCW268" s="183"/>
      <c r="TCX268" s="183"/>
      <c r="TCY268" s="183"/>
      <c r="TCZ268" s="183"/>
      <c r="TDA268" s="183"/>
      <c r="TDB268" s="183"/>
      <c r="TDC268" s="183"/>
      <c r="TDD268" s="183"/>
      <c r="TDE268" s="183"/>
      <c r="TDF268" s="183"/>
      <c r="TDG268" s="183"/>
      <c r="TDH268" s="183"/>
      <c r="TDI268" s="183"/>
      <c r="TDJ268" s="183"/>
      <c r="TDK268" s="183"/>
      <c r="TDL268" s="183"/>
      <c r="TDM268" s="183"/>
      <c r="TDN268" s="183"/>
      <c r="TDO268" s="183"/>
      <c r="TDP268" s="183"/>
      <c r="TDQ268" s="183"/>
      <c r="TDR268" s="183"/>
      <c r="TDS268" s="183"/>
      <c r="TDT268" s="183"/>
      <c r="TDU268" s="183"/>
      <c r="TDV268" s="183"/>
      <c r="TDW268" s="183"/>
      <c r="TDX268" s="183"/>
      <c r="TDY268" s="183"/>
      <c r="TDZ268" s="183"/>
      <c r="TEA268" s="183"/>
      <c r="TEB268" s="183"/>
      <c r="TEC268" s="183"/>
      <c r="TED268" s="183"/>
      <c r="TEE268" s="183"/>
      <c r="TEF268" s="183"/>
      <c r="TEG268" s="183"/>
      <c r="TEH268" s="183"/>
      <c r="TEI268" s="183"/>
      <c r="TEJ268" s="183"/>
      <c r="TEK268" s="183"/>
      <c r="TEL268" s="183"/>
      <c r="TEM268" s="183"/>
      <c r="TEN268" s="183"/>
      <c r="TEO268" s="183"/>
      <c r="TEP268" s="183"/>
      <c r="TEQ268" s="183"/>
      <c r="TER268" s="183"/>
      <c r="TES268" s="183"/>
      <c r="TET268" s="183"/>
      <c r="TEU268" s="183"/>
      <c r="TEV268" s="183"/>
      <c r="TEW268" s="183"/>
      <c r="TEX268" s="183"/>
      <c r="TEY268" s="183"/>
      <c r="TEZ268" s="183"/>
      <c r="TFA268" s="183"/>
      <c r="TFB268" s="183"/>
      <c r="TFC268" s="183"/>
      <c r="TFD268" s="183"/>
      <c r="TFE268" s="183"/>
      <c r="TFF268" s="183"/>
      <c r="TFG268" s="183"/>
      <c r="TFH268" s="183"/>
      <c r="TFI268" s="183"/>
      <c r="TFJ268" s="183"/>
      <c r="TFK268" s="183"/>
      <c r="TFL268" s="183"/>
      <c r="TFM268" s="183"/>
      <c r="TFN268" s="183"/>
      <c r="TFO268" s="183"/>
      <c r="TFP268" s="183"/>
      <c r="TFQ268" s="183"/>
      <c r="TFR268" s="183"/>
      <c r="TFS268" s="183"/>
      <c r="TFT268" s="183"/>
      <c r="TFU268" s="183"/>
      <c r="TFV268" s="183"/>
      <c r="TFW268" s="183"/>
      <c r="TFX268" s="183"/>
      <c r="TFY268" s="183"/>
      <c r="TFZ268" s="183"/>
      <c r="TGA268" s="183"/>
      <c r="TGB268" s="183"/>
      <c r="TGC268" s="183"/>
      <c r="TGD268" s="183"/>
      <c r="TGE268" s="183"/>
      <c r="TGF268" s="183"/>
      <c r="TGG268" s="183"/>
      <c r="TGH268" s="183"/>
      <c r="TGI268" s="183"/>
      <c r="TGJ268" s="183"/>
      <c r="TGK268" s="183"/>
      <c r="TGL268" s="183"/>
      <c r="TGM268" s="183"/>
      <c r="TGN268" s="183"/>
      <c r="TGO268" s="183"/>
      <c r="TGP268" s="183"/>
      <c r="TGQ268" s="183"/>
      <c r="TGR268" s="183"/>
      <c r="TGS268" s="183"/>
      <c r="TGT268" s="183"/>
      <c r="TGU268" s="183"/>
      <c r="TGV268" s="183"/>
      <c r="TGW268" s="183"/>
      <c r="TGX268" s="183"/>
      <c r="TGY268" s="183"/>
      <c r="TGZ268" s="183"/>
      <c r="THA268" s="183"/>
      <c r="THB268" s="183"/>
      <c r="THC268" s="183"/>
      <c r="THD268" s="183"/>
      <c r="THE268" s="183"/>
      <c r="THF268" s="183"/>
      <c r="THG268" s="183"/>
      <c r="THH268" s="183"/>
      <c r="THI268" s="183"/>
      <c r="THJ268" s="183"/>
      <c r="THK268" s="183"/>
      <c r="THL268" s="183"/>
      <c r="THM268" s="183"/>
      <c r="THN268" s="183"/>
      <c r="THO268" s="183"/>
      <c r="THP268" s="183"/>
      <c r="THQ268" s="183"/>
      <c r="THR268" s="183"/>
      <c r="THS268" s="183"/>
      <c r="THT268" s="183"/>
      <c r="THU268" s="183"/>
      <c r="THV268" s="183"/>
      <c r="THW268" s="183"/>
      <c r="THX268" s="183"/>
      <c r="THY268" s="183"/>
      <c r="THZ268" s="183"/>
      <c r="TIA268" s="183"/>
      <c r="TIB268" s="183"/>
      <c r="TIC268" s="183"/>
      <c r="TID268" s="183"/>
      <c r="TIE268" s="183"/>
      <c r="TIF268" s="183"/>
      <c r="TIG268" s="183"/>
      <c r="TIH268" s="183"/>
      <c r="TII268" s="183"/>
      <c r="TIJ268" s="183"/>
      <c r="TIK268" s="183"/>
      <c r="TIL268" s="183"/>
      <c r="TIM268" s="183"/>
      <c r="TIN268" s="183"/>
      <c r="TIO268" s="183"/>
      <c r="TIP268" s="183"/>
      <c r="TIQ268" s="183"/>
      <c r="TIR268" s="183"/>
      <c r="TIS268" s="183"/>
      <c r="TIT268" s="183"/>
      <c r="TIU268" s="183"/>
      <c r="TIV268" s="183"/>
      <c r="TIW268" s="183"/>
      <c r="TIX268" s="183"/>
      <c r="TIY268" s="183"/>
      <c r="TIZ268" s="183"/>
      <c r="TJA268" s="183"/>
      <c r="TJB268" s="183"/>
      <c r="TJC268" s="183"/>
      <c r="TJD268" s="183"/>
      <c r="TJE268" s="183"/>
      <c r="TJF268" s="183"/>
      <c r="TJG268" s="183"/>
      <c r="TJH268" s="183"/>
      <c r="TJI268" s="183"/>
      <c r="TJJ268" s="183"/>
      <c r="TJK268" s="183"/>
      <c r="TJL268" s="183"/>
      <c r="TJM268" s="183"/>
      <c r="TJN268" s="183"/>
      <c r="TJO268" s="183"/>
      <c r="TJP268" s="183"/>
      <c r="TJQ268" s="183"/>
      <c r="TJR268" s="183"/>
      <c r="TJS268" s="183"/>
      <c r="TJT268" s="183"/>
      <c r="TJU268" s="183"/>
      <c r="TJV268" s="183"/>
      <c r="TJW268" s="183"/>
      <c r="TJX268" s="183"/>
      <c r="TJY268" s="183"/>
      <c r="TJZ268" s="183"/>
      <c r="TKA268" s="183"/>
      <c r="TKB268" s="183"/>
      <c r="TKC268" s="183"/>
      <c r="TKD268" s="183"/>
      <c r="TKE268" s="183"/>
      <c r="TKF268" s="183"/>
      <c r="TKG268" s="183"/>
      <c r="TKH268" s="183"/>
      <c r="TKI268" s="183"/>
      <c r="TKJ268" s="183"/>
      <c r="TKK268" s="183"/>
      <c r="TKL268" s="183"/>
      <c r="TKM268" s="183"/>
      <c r="TKN268" s="183"/>
      <c r="TKO268" s="183"/>
      <c r="TKP268" s="183"/>
      <c r="TKQ268" s="183"/>
      <c r="TKR268" s="183"/>
      <c r="TKS268" s="183"/>
      <c r="TKT268" s="183"/>
      <c r="TKU268" s="183"/>
      <c r="TKV268" s="183"/>
      <c r="TKW268" s="183"/>
      <c r="TKX268" s="183"/>
      <c r="TKY268" s="183"/>
      <c r="TKZ268" s="183"/>
      <c r="TLA268" s="183"/>
      <c r="TLB268" s="183"/>
      <c r="TLC268" s="183"/>
      <c r="TLD268" s="183"/>
      <c r="TLE268" s="183"/>
      <c r="TLF268" s="183"/>
      <c r="TLG268" s="183"/>
      <c r="TLH268" s="183"/>
      <c r="TLI268" s="183"/>
      <c r="TLJ268" s="183"/>
      <c r="TLK268" s="183"/>
      <c r="TLL268" s="183"/>
      <c r="TLM268" s="183"/>
      <c r="TLN268" s="183"/>
      <c r="TLO268" s="183"/>
      <c r="TLP268" s="183"/>
      <c r="TLQ268" s="183"/>
      <c r="TLR268" s="183"/>
      <c r="TLS268" s="183"/>
      <c r="TLT268" s="183"/>
      <c r="TLU268" s="183"/>
      <c r="TLV268" s="183"/>
      <c r="TLW268" s="183"/>
      <c r="TLX268" s="183"/>
      <c r="TLY268" s="183"/>
      <c r="TLZ268" s="183"/>
      <c r="TMA268" s="183"/>
      <c r="TMB268" s="183"/>
      <c r="TMC268" s="183"/>
      <c r="TMD268" s="183"/>
      <c r="TME268" s="183"/>
      <c r="TMF268" s="183"/>
      <c r="TMG268" s="183"/>
      <c r="TMH268" s="183"/>
      <c r="TMI268" s="183"/>
      <c r="TMJ268" s="183"/>
      <c r="TMK268" s="183"/>
      <c r="TML268" s="183"/>
      <c r="TMM268" s="183"/>
      <c r="TMN268" s="183"/>
      <c r="TMO268" s="183"/>
      <c r="TMP268" s="183"/>
      <c r="TMQ268" s="183"/>
      <c r="TMR268" s="183"/>
      <c r="TMS268" s="183"/>
      <c r="TMT268" s="183"/>
      <c r="TMU268" s="183"/>
      <c r="TMV268" s="183"/>
      <c r="TMW268" s="183"/>
      <c r="TMX268" s="183"/>
      <c r="TMY268" s="183"/>
      <c r="TMZ268" s="183"/>
      <c r="TNA268" s="183"/>
      <c r="TNB268" s="183"/>
      <c r="TNC268" s="183"/>
      <c r="TND268" s="183"/>
      <c r="TNE268" s="183"/>
      <c r="TNF268" s="183"/>
      <c r="TNG268" s="183"/>
      <c r="TNH268" s="183"/>
      <c r="TNI268" s="183"/>
      <c r="TNJ268" s="183"/>
      <c r="TNK268" s="183"/>
      <c r="TNL268" s="183"/>
      <c r="TNM268" s="183"/>
      <c r="TNN268" s="183"/>
      <c r="TNO268" s="183"/>
      <c r="TNP268" s="183"/>
      <c r="TNQ268" s="183"/>
      <c r="TNR268" s="183"/>
      <c r="TNS268" s="183"/>
      <c r="TNT268" s="183"/>
      <c r="TNU268" s="183"/>
      <c r="TNV268" s="183"/>
      <c r="TNW268" s="183"/>
      <c r="TNX268" s="183"/>
      <c r="TNY268" s="183"/>
      <c r="TNZ268" s="183"/>
      <c r="TOA268" s="183"/>
      <c r="TOB268" s="183"/>
      <c r="TOC268" s="183"/>
      <c r="TOD268" s="183"/>
      <c r="TOE268" s="183"/>
      <c r="TOF268" s="183"/>
      <c r="TOG268" s="183"/>
      <c r="TOH268" s="183"/>
      <c r="TOI268" s="183"/>
      <c r="TOJ268" s="183"/>
      <c r="TOK268" s="183"/>
      <c r="TOL268" s="183"/>
      <c r="TOM268" s="183"/>
      <c r="TON268" s="183"/>
      <c r="TOO268" s="183"/>
      <c r="TOP268" s="183"/>
      <c r="TOQ268" s="183"/>
      <c r="TOR268" s="183"/>
      <c r="TOS268" s="183"/>
      <c r="TOT268" s="183"/>
      <c r="TOU268" s="183"/>
      <c r="TOV268" s="183"/>
      <c r="TOW268" s="183"/>
      <c r="TOX268" s="183"/>
      <c r="TOY268" s="183"/>
      <c r="TOZ268" s="183"/>
      <c r="TPA268" s="183"/>
      <c r="TPB268" s="183"/>
      <c r="TPC268" s="183"/>
      <c r="TPD268" s="183"/>
      <c r="TPE268" s="183"/>
      <c r="TPF268" s="183"/>
      <c r="TPG268" s="183"/>
      <c r="TPH268" s="183"/>
      <c r="TPI268" s="183"/>
      <c r="TPJ268" s="183"/>
      <c r="TPK268" s="183"/>
      <c r="TPL268" s="183"/>
      <c r="TPM268" s="183"/>
      <c r="TPN268" s="183"/>
      <c r="TPO268" s="183"/>
      <c r="TPP268" s="183"/>
      <c r="TPQ268" s="183"/>
      <c r="TPR268" s="183"/>
      <c r="TPS268" s="183"/>
      <c r="TPT268" s="183"/>
      <c r="TPU268" s="183"/>
      <c r="TPV268" s="183"/>
      <c r="TPW268" s="183"/>
      <c r="TPX268" s="183"/>
      <c r="TPY268" s="183"/>
      <c r="TPZ268" s="183"/>
      <c r="TQA268" s="183"/>
      <c r="TQB268" s="183"/>
      <c r="TQC268" s="183"/>
      <c r="TQD268" s="183"/>
      <c r="TQE268" s="183"/>
      <c r="TQF268" s="183"/>
      <c r="TQG268" s="183"/>
      <c r="TQH268" s="183"/>
      <c r="TQI268" s="183"/>
      <c r="TQJ268" s="183"/>
      <c r="TQK268" s="183"/>
      <c r="TQL268" s="183"/>
      <c r="TQM268" s="183"/>
      <c r="TQN268" s="183"/>
      <c r="TQO268" s="183"/>
      <c r="TQP268" s="183"/>
      <c r="TQQ268" s="183"/>
      <c r="TQR268" s="183"/>
      <c r="TQS268" s="183"/>
      <c r="TQT268" s="183"/>
      <c r="TQU268" s="183"/>
      <c r="TQV268" s="183"/>
      <c r="TQW268" s="183"/>
      <c r="TQX268" s="183"/>
      <c r="TQY268" s="183"/>
      <c r="TQZ268" s="183"/>
      <c r="TRA268" s="183"/>
      <c r="TRB268" s="183"/>
      <c r="TRC268" s="183"/>
      <c r="TRD268" s="183"/>
      <c r="TRE268" s="183"/>
      <c r="TRF268" s="183"/>
      <c r="TRG268" s="183"/>
      <c r="TRH268" s="183"/>
      <c r="TRI268" s="183"/>
      <c r="TRJ268" s="183"/>
      <c r="TRK268" s="183"/>
      <c r="TRL268" s="183"/>
      <c r="TRM268" s="183"/>
      <c r="TRN268" s="183"/>
      <c r="TRO268" s="183"/>
      <c r="TRP268" s="183"/>
      <c r="TRQ268" s="183"/>
      <c r="TRR268" s="183"/>
      <c r="TRS268" s="183"/>
      <c r="TRT268" s="183"/>
      <c r="TRU268" s="183"/>
      <c r="TRV268" s="183"/>
      <c r="TRW268" s="183"/>
      <c r="TRX268" s="183"/>
      <c r="TRY268" s="183"/>
      <c r="TRZ268" s="183"/>
      <c r="TSA268" s="183"/>
      <c r="TSB268" s="183"/>
      <c r="TSC268" s="183"/>
      <c r="TSD268" s="183"/>
      <c r="TSE268" s="183"/>
      <c r="TSF268" s="183"/>
      <c r="TSG268" s="183"/>
      <c r="TSH268" s="183"/>
      <c r="TSI268" s="183"/>
      <c r="TSJ268" s="183"/>
      <c r="TSK268" s="183"/>
      <c r="TSL268" s="183"/>
      <c r="TSM268" s="183"/>
      <c r="TSN268" s="183"/>
      <c r="TSO268" s="183"/>
      <c r="TSP268" s="183"/>
      <c r="TSQ268" s="183"/>
      <c r="TSR268" s="183"/>
      <c r="TSS268" s="183"/>
      <c r="TST268" s="183"/>
      <c r="TSU268" s="183"/>
      <c r="TSV268" s="183"/>
      <c r="TSW268" s="183"/>
      <c r="TSX268" s="183"/>
      <c r="TSY268" s="183"/>
      <c r="TSZ268" s="183"/>
      <c r="TTA268" s="183"/>
      <c r="TTB268" s="183"/>
      <c r="TTC268" s="183"/>
      <c r="TTD268" s="183"/>
      <c r="TTE268" s="183"/>
      <c r="TTF268" s="183"/>
      <c r="TTG268" s="183"/>
      <c r="TTH268" s="183"/>
      <c r="TTI268" s="183"/>
      <c r="TTJ268" s="183"/>
      <c r="TTK268" s="183"/>
      <c r="TTL268" s="183"/>
      <c r="TTM268" s="183"/>
      <c r="TTN268" s="183"/>
      <c r="TTO268" s="183"/>
      <c r="TTP268" s="183"/>
      <c r="TTQ268" s="183"/>
      <c r="TTR268" s="183"/>
      <c r="TTS268" s="183"/>
      <c r="TTT268" s="183"/>
      <c r="TTU268" s="183"/>
      <c r="TTV268" s="183"/>
      <c r="TTW268" s="183"/>
      <c r="TTX268" s="183"/>
      <c r="TTY268" s="183"/>
      <c r="TTZ268" s="183"/>
      <c r="TUA268" s="183"/>
      <c r="TUB268" s="183"/>
      <c r="TUC268" s="183"/>
      <c r="TUD268" s="183"/>
      <c r="TUE268" s="183"/>
      <c r="TUF268" s="183"/>
      <c r="TUG268" s="183"/>
      <c r="TUH268" s="183"/>
      <c r="TUI268" s="183"/>
      <c r="TUJ268" s="183"/>
      <c r="TUK268" s="183"/>
      <c r="TUL268" s="183"/>
      <c r="TUM268" s="183"/>
      <c r="TUN268" s="183"/>
      <c r="TUO268" s="183"/>
      <c r="TUP268" s="183"/>
      <c r="TUQ268" s="183"/>
      <c r="TUR268" s="183"/>
      <c r="TUS268" s="183"/>
      <c r="TUT268" s="183"/>
      <c r="TUU268" s="183"/>
      <c r="TUV268" s="183"/>
      <c r="TUW268" s="183"/>
      <c r="TUX268" s="183"/>
      <c r="TUY268" s="183"/>
      <c r="TUZ268" s="183"/>
      <c r="TVA268" s="183"/>
      <c r="TVB268" s="183"/>
      <c r="TVC268" s="183"/>
      <c r="TVD268" s="183"/>
      <c r="TVE268" s="183"/>
      <c r="TVF268" s="183"/>
      <c r="TVG268" s="183"/>
      <c r="TVH268" s="183"/>
      <c r="TVI268" s="183"/>
      <c r="TVJ268" s="183"/>
      <c r="TVK268" s="183"/>
      <c r="TVL268" s="183"/>
      <c r="TVM268" s="183"/>
      <c r="TVN268" s="183"/>
      <c r="TVO268" s="183"/>
      <c r="TVP268" s="183"/>
      <c r="TVQ268" s="183"/>
      <c r="TVR268" s="183"/>
      <c r="TVS268" s="183"/>
      <c r="TVT268" s="183"/>
      <c r="TVU268" s="183"/>
      <c r="TVV268" s="183"/>
      <c r="TVW268" s="183"/>
      <c r="TVX268" s="183"/>
      <c r="TVY268" s="183"/>
      <c r="TVZ268" s="183"/>
      <c r="TWA268" s="183"/>
      <c r="TWB268" s="183"/>
      <c r="TWC268" s="183"/>
      <c r="TWD268" s="183"/>
      <c r="TWE268" s="183"/>
      <c r="TWF268" s="183"/>
      <c r="TWG268" s="183"/>
      <c r="TWH268" s="183"/>
      <c r="TWI268" s="183"/>
      <c r="TWJ268" s="183"/>
      <c r="TWK268" s="183"/>
      <c r="TWL268" s="183"/>
      <c r="TWM268" s="183"/>
      <c r="TWN268" s="183"/>
      <c r="TWO268" s="183"/>
      <c r="TWP268" s="183"/>
      <c r="TWQ268" s="183"/>
      <c r="TWR268" s="183"/>
      <c r="TWS268" s="183"/>
      <c r="TWT268" s="183"/>
      <c r="TWU268" s="183"/>
      <c r="TWV268" s="183"/>
      <c r="TWW268" s="183"/>
      <c r="TWX268" s="183"/>
      <c r="TWY268" s="183"/>
      <c r="TWZ268" s="183"/>
      <c r="TXA268" s="183"/>
      <c r="TXB268" s="183"/>
      <c r="TXC268" s="183"/>
      <c r="TXD268" s="183"/>
      <c r="TXE268" s="183"/>
      <c r="TXF268" s="183"/>
      <c r="TXG268" s="183"/>
      <c r="TXH268" s="183"/>
      <c r="TXI268" s="183"/>
      <c r="TXJ268" s="183"/>
      <c r="TXK268" s="183"/>
      <c r="TXL268" s="183"/>
      <c r="TXM268" s="183"/>
      <c r="TXN268" s="183"/>
      <c r="TXO268" s="183"/>
      <c r="TXP268" s="183"/>
      <c r="TXQ268" s="183"/>
      <c r="TXR268" s="183"/>
      <c r="TXS268" s="183"/>
      <c r="TXT268" s="183"/>
      <c r="TXU268" s="183"/>
      <c r="TXV268" s="183"/>
      <c r="TXW268" s="183"/>
      <c r="TXX268" s="183"/>
      <c r="TXY268" s="183"/>
      <c r="TXZ268" s="183"/>
      <c r="TYA268" s="183"/>
      <c r="TYB268" s="183"/>
      <c r="TYC268" s="183"/>
      <c r="TYD268" s="183"/>
      <c r="TYE268" s="183"/>
      <c r="TYF268" s="183"/>
      <c r="TYG268" s="183"/>
      <c r="TYH268" s="183"/>
      <c r="TYI268" s="183"/>
      <c r="TYJ268" s="183"/>
      <c r="TYK268" s="183"/>
      <c r="TYL268" s="183"/>
      <c r="TYM268" s="183"/>
      <c r="TYN268" s="183"/>
      <c r="TYO268" s="183"/>
      <c r="TYP268" s="183"/>
      <c r="TYQ268" s="183"/>
      <c r="TYR268" s="183"/>
      <c r="TYS268" s="183"/>
      <c r="TYT268" s="183"/>
      <c r="TYU268" s="183"/>
      <c r="TYV268" s="183"/>
      <c r="TYW268" s="183"/>
      <c r="TYX268" s="183"/>
      <c r="TYY268" s="183"/>
      <c r="TYZ268" s="183"/>
      <c r="TZA268" s="183"/>
      <c r="TZB268" s="183"/>
      <c r="TZC268" s="183"/>
      <c r="TZD268" s="183"/>
      <c r="TZE268" s="183"/>
      <c r="TZF268" s="183"/>
      <c r="TZG268" s="183"/>
      <c r="TZH268" s="183"/>
      <c r="TZI268" s="183"/>
      <c r="TZJ268" s="183"/>
      <c r="TZK268" s="183"/>
      <c r="TZL268" s="183"/>
      <c r="TZM268" s="183"/>
      <c r="TZN268" s="183"/>
      <c r="TZO268" s="183"/>
      <c r="TZP268" s="183"/>
      <c r="TZQ268" s="183"/>
      <c r="TZR268" s="183"/>
      <c r="TZS268" s="183"/>
      <c r="TZT268" s="183"/>
      <c r="TZU268" s="183"/>
      <c r="TZV268" s="183"/>
      <c r="TZW268" s="183"/>
      <c r="TZX268" s="183"/>
      <c r="TZY268" s="183"/>
      <c r="TZZ268" s="183"/>
      <c r="UAA268" s="183"/>
      <c r="UAB268" s="183"/>
      <c r="UAC268" s="183"/>
      <c r="UAD268" s="183"/>
      <c r="UAE268" s="183"/>
      <c r="UAF268" s="183"/>
      <c r="UAG268" s="183"/>
      <c r="UAH268" s="183"/>
      <c r="UAI268" s="183"/>
      <c r="UAJ268" s="183"/>
      <c r="UAK268" s="183"/>
      <c r="UAL268" s="183"/>
      <c r="UAM268" s="183"/>
      <c r="UAN268" s="183"/>
      <c r="UAO268" s="183"/>
      <c r="UAP268" s="183"/>
      <c r="UAQ268" s="183"/>
      <c r="UAR268" s="183"/>
      <c r="UAS268" s="183"/>
      <c r="UAT268" s="183"/>
      <c r="UAU268" s="183"/>
      <c r="UAV268" s="183"/>
      <c r="UAW268" s="183"/>
      <c r="UAX268" s="183"/>
      <c r="UAY268" s="183"/>
      <c r="UAZ268" s="183"/>
      <c r="UBA268" s="183"/>
      <c r="UBB268" s="183"/>
      <c r="UBC268" s="183"/>
      <c r="UBD268" s="183"/>
      <c r="UBE268" s="183"/>
      <c r="UBF268" s="183"/>
      <c r="UBG268" s="183"/>
      <c r="UBH268" s="183"/>
      <c r="UBI268" s="183"/>
      <c r="UBJ268" s="183"/>
      <c r="UBK268" s="183"/>
      <c r="UBL268" s="183"/>
      <c r="UBM268" s="183"/>
      <c r="UBN268" s="183"/>
      <c r="UBO268" s="183"/>
      <c r="UBP268" s="183"/>
      <c r="UBQ268" s="183"/>
      <c r="UBR268" s="183"/>
      <c r="UBS268" s="183"/>
      <c r="UBT268" s="183"/>
      <c r="UBU268" s="183"/>
      <c r="UBV268" s="183"/>
      <c r="UBW268" s="183"/>
      <c r="UBX268" s="183"/>
      <c r="UBY268" s="183"/>
      <c r="UBZ268" s="183"/>
      <c r="UCA268" s="183"/>
      <c r="UCB268" s="183"/>
      <c r="UCC268" s="183"/>
      <c r="UCD268" s="183"/>
      <c r="UCE268" s="183"/>
      <c r="UCF268" s="183"/>
      <c r="UCG268" s="183"/>
      <c r="UCH268" s="183"/>
      <c r="UCI268" s="183"/>
      <c r="UCJ268" s="183"/>
      <c r="UCK268" s="183"/>
      <c r="UCL268" s="183"/>
      <c r="UCM268" s="183"/>
      <c r="UCN268" s="183"/>
      <c r="UCO268" s="183"/>
      <c r="UCP268" s="183"/>
      <c r="UCQ268" s="183"/>
      <c r="UCR268" s="183"/>
      <c r="UCS268" s="183"/>
      <c r="UCT268" s="183"/>
      <c r="UCU268" s="183"/>
      <c r="UCV268" s="183"/>
      <c r="UCW268" s="183"/>
      <c r="UCX268" s="183"/>
      <c r="UCY268" s="183"/>
      <c r="UCZ268" s="183"/>
      <c r="UDA268" s="183"/>
      <c r="UDB268" s="183"/>
      <c r="UDC268" s="183"/>
      <c r="UDD268" s="183"/>
      <c r="UDE268" s="183"/>
      <c r="UDF268" s="183"/>
      <c r="UDG268" s="183"/>
      <c r="UDH268" s="183"/>
      <c r="UDI268" s="183"/>
      <c r="UDJ268" s="183"/>
      <c r="UDK268" s="183"/>
      <c r="UDL268" s="183"/>
      <c r="UDM268" s="183"/>
      <c r="UDN268" s="183"/>
      <c r="UDO268" s="183"/>
      <c r="UDP268" s="183"/>
      <c r="UDQ268" s="183"/>
      <c r="UDR268" s="183"/>
      <c r="UDS268" s="183"/>
      <c r="UDT268" s="183"/>
      <c r="UDU268" s="183"/>
      <c r="UDV268" s="183"/>
      <c r="UDW268" s="183"/>
      <c r="UDX268" s="183"/>
      <c r="UDY268" s="183"/>
      <c r="UDZ268" s="183"/>
      <c r="UEA268" s="183"/>
      <c r="UEB268" s="183"/>
      <c r="UEC268" s="183"/>
      <c r="UED268" s="183"/>
      <c r="UEE268" s="183"/>
      <c r="UEF268" s="183"/>
      <c r="UEG268" s="183"/>
      <c r="UEH268" s="183"/>
      <c r="UEI268" s="183"/>
      <c r="UEJ268" s="183"/>
      <c r="UEK268" s="183"/>
      <c r="UEL268" s="183"/>
      <c r="UEM268" s="183"/>
      <c r="UEN268" s="183"/>
      <c r="UEO268" s="183"/>
      <c r="UEP268" s="183"/>
      <c r="UEQ268" s="183"/>
      <c r="UER268" s="183"/>
      <c r="UES268" s="183"/>
      <c r="UET268" s="183"/>
      <c r="UEU268" s="183"/>
      <c r="UEV268" s="183"/>
      <c r="UEW268" s="183"/>
      <c r="UEX268" s="183"/>
      <c r="UEY268" s="183"/>
      <c r="UEZ268" s="183"/>
      <c r="UFA268" s="183"/>
      <c r="UFB268" s="183"/>
      <c r="UFC268" s="183"/>
      <c r="UFD268" s="183"/>
      <c r="UFE268" s="183"/>
      <c r="UFF268" s="183"/>
      <c r="UFG268" s="183"/>
      <c r="UFH268" s="183"/>
      <c r="UFI268" s="183"/>
      <c r="UFJ268" s="183"/>
      <c r="UFK268" s="183"/>
      <c r="UFL268" s="183"/>
      <c r="UFM268" s="183"/>
      <c r="UFN268" s="183"/>
      <c r="UFO268" s="183"/>
      <c r="UFP268" s="183"/>
      <c r="UFQ268" s="183"/>
      <c r="UFR268" s="183"/>
      <c r="UFS268" s="183"/>
      <c r="UFT268" s="183"/>
      <c r="UFU268" s="183"/>
      <c r="UFV268" s="183"/>
      <c r="UFW268" s="183"/>
      <c r="UFX268" s="183"/>
      <c r="UFY268" s="183"/>
      <c r="UFZ268" s="183"/>
      <c r="UGA268" s="183"/>
      <c r="UGB268" s="183"/>
      <c r="UGC268" s="183"/>
      <c r="UGD268" s="183"/>
      <c r="UGE268" s="183"/>
      <c r="UGF268" s="183"/>
      <c r="UGG268" s="183"/>
      <c r="UGH268" s="183"/>
      <c r="UGI268" s="183"/>
      <c r="UGJ268" s="183"/>
      <c r="UGK268" s="183"/>
      <c r="UGL268" s="183"/>
      <c r="UGM268" s="183"/>
      <c r="UGN268" s="183"/>
      <c r="UGO268" s="183"/>
      <c r="UGP268" s="183"/>
      <c r="UGQ268" s="183"/>
      <c r="UGR268" s="183"/>
      <c r="UGS268" s="183"/>
      <c r="UGT268" s="183"/>
      <c r="UGU268" s="183"/>
      <c r="UGV268" s="183"/>
      <c r="UGW268" s="183"/>
      <c r="UGX268" s="183"/>
      <c r="UGY268" s="183"/>
      <c r="UGZ268" s="183"/>
      <c r="UHA268" s="183"/>
      <c r="UHB268" s="183"/>
      <c r="UHC268" s="183"/>
      <c r="UHD268" s="183"/>
      <c r="UHE268" s="183"/>
      <c r="UHF268" s="183"/>
      <c r="UHG268" s="183"/>
      <c r="UHH268" s="183"/>
      <c r="UHI268" s="183"/>
      <c r="UHJ268" s="183"/>
      <c r="UHK268" s="183"/>
      <c r="UHL268" s="183"/>
      <c r="UHM268" s="183"/>
      <c r="UHN268" s="183"/>
      <c r="UHO268" s="183"/>
      <c r="UHP268" s="183"/>
      <c r="UHQ268" s="183"/>
      <c r="UHR268" s="183"/>
      <c r="UHS268" s="183"/>
      <c r="UHT268" s="183"/>
      <c r="UHU268" s="183"/>
      <c r="UHV268" s="183"/>
      <c r="UHW268" s="183"/>
      <c r="UHX268" s="183"/>
      <c r="UHY268" s="183"/>
      <c r="UHZ268" s="183"/>
      <c r="UIA268" s="183"/>
      <c r="UIB268" s="183"/>
      <c r="UIC268" s="183"/>
      <c r="UID268" s="183"/>
      <c r="UIE268" s="183"/>
      <c r="UIF268" s="183"/>
      <c r="UIG268" s="183"/>
      <c r="UIH268" s="183"/>
      <c r="UII268" s="183"/>
      <c r="UIJ268" s="183"/>
      <c r="UIK268" s="183"/>
      <c r="UIL268" s="183"/>
      <c r="UIM268" s="183"/>
      <c r="UIN268" s="183"/>
      <c r="UIO268" s="183"/>
      <c r="UIP268" s="183"/>
      <c r="UIQ268" s="183"/>
      <c r="UIR268" s="183"/>
      <c r="UIS268" s="183"/>
      <c r="UIT268" s="183"/>
      <c r="UIU268" s="183"/>
      <c r="UIV268" s="183"/>
      <c r="UIW268" s="183"/>
      <c r="UIX268" s="183"/>
      <c r="UIY268" s="183"/>
      <c r="UIZ268" s="183"/>
      <c r="UJA268" s="183"/>
      <c r="UJB268" s="183"/>
      <c r="UJC268" s="183"/>
      <c r="UJD268" s="183"/>
      <c r="UJE268" s="183"/>
      <c r="UJF268" s="183"/>
      <c r="UJG268" s="183"/>
      <c r="UJH268" s="183"/>
      <c r="UJI268" s="183"/>
      <c r="UJJ268" s="183"/>
      <c r="UJK268" s="183"/>
      <c r="UJL268" s="183"/>
      <c r="UJM268" s="183"/>
      <c r="UJN268" s="183"/>
      <c r="UJO268" s="183"/>
      <c r="UJP268" s="183"/>
      <c r="UJQ268" s="183"/>
      <c r="UJR268" s="183"/>
      <c r="UJS268" s="183"/>
      <c r="UJT268" s="183"/>
      <c r="UJU268" s="183"/>
      <c r="UJV268" s="183"/>
      <c r="UJW268" s="183"/>
      <c r="UJX268" s="183"/>
      <c r="UJY268" s="183"/>
      <c r="UJZ268" s="183"/>
      <c r="UKA268" s="183"/>
      <c r="UKB268" s="183"/>
      <c r="UKC268" s="183"/>
      <c r="UKD268" s="183"/>
      <c r="UKE268" s="183"/>
      <c r="UKF268" s="183"/>
      <c r="UKG268" s="183"/>
      <c r="UKH268" s="183"/>
      <c r="UKI268" s="183"/>
      <c r="UKJ268" s="183"/>
      <c r="UKK268" s="183"/>
      <c r="UKL268" s="183"/>
      <c r="UKM268" s="183"/>
      <c r="UKN268" s="183"/>
      <c r="UKO268" s="183"/>
      <c r="UKP268" s="183"/>
      <c r="UKQ268" s="183"/>
      <c r="UKR268" s="183"/>
      <c r="UKS268" s="183"/>
      <c r="UKT268" s="183"/>
      <c r="UKU268" s="183"/>
      <c r="UKV268" s="183"/>
      <c r="UKW268" s="183"/>
      <c r="UKX268" s="183"/>
      <c r="UKY268" s="183"/>
      <c r="UKZ268" s="183"/>
      <c r="ULA268" s="183"/>
      <c r="ULB268" s="183"/>
      <c r="ULC268" s="183"/>
      <c r="ULD268" s="183"/>
      <c r="ULE268" s="183"/>
      <c r="ULF268" s="183"/>
      <c r="ULG268" s="183"/>
      <c r="ULH268" s="183"/>
      <c r="ULI268" s="183"/>
      <c r="ULJ268" s="183"/>
      <c r="ULK268" s="183"/>
      <c r="ULL268" s="183"/>
      <c r="ULM268" s="183"/>
      <c r="ULN268" s="183"/>
      <c r="ULO268" s="183"/>
      <c r="ULP268" s="183"/>
      <c r="ULQ268" s="183"/>
      <c r="ULR268" s="183"/>
      <c r="ULS268" s="183"/>
      <c r="ULT268" s="183"/>
      <c r="ULU268" s="183"/>
      <c r="ULV268" s="183"/>
      <c r="ULW268" s="183"/>
      <c r="ULX268" s="183"/>
      <c r="ULY268" s="183"/>
      <c r="ULZ268" s="183"/>
      <c r="UMA268" s="183"/>
      <c r="UMB268" s="183"/>
      <c r="UMC268" s="183"/>
      <c r="UMD268" s="183"/>
      <c r="UME268" s="183"/>
      <c r="UMF268" s="183"/>
      <c r="UMG268" s="183"/>
      <c r="UMH268" s="183"/>
      <c r="UMI268" s="183"/>
      <c r="UMJ268" s="183"/>
      <c r="UMK268" s="183"/>
      <c r="UML268" s="183"/>
      <c r="UMM268" s="183"/>
      <c r="UMN268" s="183"/>
      <c r="UMO268" s="183"/>
      <c r="UMP268" s="183"/>
      <c r="UMQ268" s="183"/>
      <c r="UMR268" s="183"/>
      <c r="UMS268" s="183"/>
      <c r="UMT268" s="183"/>
      <c r="UMU268" s="183"/>
      <c r="UMV268" s="183"/>
      <c r="UMW268" s="183"/>
      <c r="UMX268" s="183"/>
      <c r="UMY268" s="183"/>
      <c r="UMZ268" s="183"/>
      <c r="UNA268" s="183"/>
      <c r="UNB268" s="183"/>
      <c r="UNC268" s="183"/>
      <c r="UND268" s="183"/>
      <c r="UNE268" s="183"/>
      <c r="UNF268" s="183"/>
      <c r="UNG268" s="183"/>
      <c r="UNH268" s="183"/>
      <c r="UNI268" s="183"/>
      <c r="UNJ268" s="183"/>
      <c r="UNK268" s="183"/>
      <c r="UNL268" s="183"/>
      <c r="UNM268" s="183"/>
      <c r="UNN268" s="183"/>
      <c r="UNO268" s="183"/>
      <c r="UNP268" s="183"/>
      <c r="UNQ268" s="183"/>
      <c r="UNR268" s="183"/>
      <c r="UNS268" s="183"/>
      <c r="UNT268" s="183"/>
      <c r="UNU268" s="183"/>
      <c r="UNV268" s="183"/>
      <c r="UNW268" s="183"/>
      <c r="UNX268" s="183"/>
      <c r="UNY268" s="183"/>
      <c r="UNZ268" s="183"/>
      <c r="UOA268" s="183"/>
      <c r="UOB268" s="183"/>
      <c r="UOC268" s="183"/>
      <c r="UOD268" s="183"/>
      <c r="UOE268" s="183"/>
      <c r="UOF268" s="183"/>
      <c r="UOG268" s="183"/>
      <c r="UOH268" s="183"/>
      <c r="UOI268" s="183"/>
      <c r="UOJ268" s="183"/>
      <c r="UOK268" s="183"/>
      <c r="UOL268" s="183"/>
      <c r="UOM268" s="183"/>
      <c r="UON268" s="183"/>
      <c r="UOO268" s="183"/>
      <c r="UOP268" s="183"/>
      <c r="UOQ268" s="183"/>
      <c r="UOR268" s="183"/>
      <c r="UOS268" s="183"/>
      <c r="UOT268" s="183"/>
      <c r="UOU268" s="183"/>
      <c r="UOV268" s="183"/>
      <c r="UOW268" s="183"/>
      <c r="UOX268" s="183"/>
      <c r="UOY268" s="183"/>
      <c r="UOZ268" s="183"/>
      <c r="UPA268" s="183"/>
      <c r="UPB268" s="183"/>
      <c r="UPC268" s="183"/>
      <c r="UPD268" s="183"/>
      <c r="UPE268" s="183"/>
      <c r="UPF268" s="183"/>
      <c r="UPG268" s="183"/>
      <c r="UPH268" s="183"/>
      <c r="UPI268" s="183"/>
      <c r="UPJ268" s="183"/>
      <c r="UPK268" s="183"/>
      <c r="UPL268" s="183"/>
      <c r="UPM268" s="183"/>
      <c r="UPN268" s="183"/>
      <c r="UPO268" s="183"/>
      <c r="UPP268" s="183"/>
      <c r="UPQ268" s="183"/>
      <c r="UPR268" s="183"/>
      <c r="UPS268" s="183"/>
      <c r="UPT268" s="183"/>
      <c r="UPU268" s="183"/>
      <c r="UPV268" s="183"/>
      <c r="UPW268" s="183"/>
      <c r="UPX268" s="183"/>
      <c r="UPY268" s="183"/>
      <c r="UPZ268" s="183"/>
      <c r="UQA268" s="183"/>
      <c r="UQB268" s="183"/>
      <c r="UQC268" s="183"/>
      <c r="UQD268" s="183"/>
      <c r="UQE268" s="183"/>
      <c r="UQF268" s="183"/>
      <c r="UQG268" s="183"/>
      <c r="UQH268" s="183"/>
      <c r="UQI268" s="183"/>
      <c r="UQJ268" s="183"/>
      <c r="UQK268" s="183"/>
      <c r="UQL268" s="183"/>
      <c r="UQM268" s="183"/>
      <c r="UQN268" s="183"/>
      <c r="UQO268" s="183"/>
      <c r="UQP268" s="183"/>
      <c r="UQQ268" s="183"/>
      <c r="UQR268" s="183"/>
      <c r="UQS268" s="183"/>
      <c r="UQT268" s="183"/>
      <c r="UQU268" s="183"/>
      <c r="UQV268" s="183"/>
      <c r="UQW268" s="183"/>
      <c r="UQX268" s="183"/>
      <c r="UQY268" s="183"/>
      <c r="UQZ268" s="183"/>
      <c r="URA268" s="183"/>
      <c r="URB268" s="183"/>
      <c r="URC268" s="183"/>
      <c r="URD268" s="183"/>
      <c r="URE268" s="183"/>
      <c r="URF268" s="183"/>
      <c r="URG268" s="183"/>
      <c r="URH268" s="183"/>
      <c r="URI268" s="183"/>
      <c r="URJ268" s="183"/>
      <c r="URK268" s="183"/>
      <c r="URL268" s="183"/>
      <c r="URM268" s="183"/>
      <c r="URN268" s="183"/>
      <c r="URO268" s="183"/>
      <c r="URP268" s="183"/>
      <c r="URQ268" s="183"/>
      <c r="URR268" s="183"/>
      <c r="URS268" s="183"/>
      <c r="URT268" s="183"/>
      <c r="URU268" s="183"/>
      <c r="URV268" s="183"/>
      <c r="URW268" s="183"/>
      <c r="URX268" s="183"/>
      <c r="URY268" s="183"/>
      <c r="URZ268" s="183"/>
      <c r="USA268" s="183"/>
      <c r="USB268" s="183"/>
      <c r="USC268" s="183"/>
      <c r="USD268" s="183"/>
      <c r="USE268" s="183"/>
      <c r="USF268" s="183"/>
      <c r="USG268" s="183"/>
      <c r="USH268" s="183"/>
      <c r="USI268" s="183"/>
      <c r="USJ268" s="183"/>
      <c r="USK268" s="183"/>
      <c r="USL268" s="183"/>
      <c r="USM268" s="183"/>
      <c r="USN268" s="183"/>
      <c r="USO268" s="183"/>
      <c r="USP268" s="183"/>
      <c r="USQ268" s="183"/>
      <c r="USR268" s="183"/>
      <c r="USS268" s="183"/>
      <c r="UST268" s="183"/>
      <c r="USU268" s="183"/>
      <c r="USV268" s="183"/>
      <c r="USW268" s="183"/>
      <c r="USX268" s="183"/>
      <c r="USY268" s="183"/>
      <c r="USZ268" s="183"/>
      <c r="UTA268" s="183"/>
      <c r="UTB268" s="183"/>
      <c r="UTC268" s="183"/>
      <c r="UTD268" s="183"/>
      <c r="UTE268" s="183"/>
      <c r="UTF268" s="183"/>
      <c r="UTG268" s="183"/>
      <c r="UTH268" s="183"/>
      <c r="UTI268" s="183"/>
      <c r="UTJ268" s="183"/>
      <c r="UTK268" s="183"/>
      <c r="UTL268" s="183"/>
      <c r="UTM268" s="183"/>
      <c r="UTN268" s="183"/>
      <c r="UTO268" s="183"/>
      <c r="UTP268" s="183"/>
      <c r="UTQ268" s="183"/>
      <c r="UTR268" s="183"/>
      <c r="UTS268" s="183"/>
      <c r="UTT268" s="183"/>
      <c r="UTU268" s="183"/>
      <c r="UTV268" s="183"/>
      <c r="UTW268" s="183"/>
      <c r="UTX268" s="183"/>
      <c r="UTY268" s="183"/>
      <c r="UTZ268" s="183"/>
      <c r="UUA268" s="183"/>
      <c r="UUB268" s="183"/>
      <c r="UUC268" s="183"/>
      <c r="UUD268" s="183"/>
      <c r="UUE268" s="183"/>
      <c r="UUF268" s="183"/>
      <c r="UUG268" s="183"/>
      <c r="UUH268" s="183"/>
      <c r="UUI268" s="183"/>
      <c r="UUJ268" s="183"/>
      <c r="UUK268" s="183"/>
      <c r="UUL268" s="183"/>
      <c r="UUM268" s="183"/>
      <c r="UUN268" s="183"/>
      <c r="UUO268" s="183"/>
      <c r="UUP268" s="183"/>
      <c r="UUQ268" s="183"/>
      <c r="UUR268" s="183"/>
      <c r="UUS268" s="183"/>
      <c r="UUT268" s="183"/>
      <c r="UUU268" s="183"/>
      <c r="UUV268" s="183"/>
      <c r="UUW268" s="183"/>
      <c r="UUX268" s="183"/>
      <c r="UUY268" s="183"/>
      <c r="UUZ268" s="183"/>
      <c r="UVA268" s="183"/>
      <c r="UVB268" s="183"/>
      <c r="UVC268" s="183"/>
      <c r="UVD268" s="183"/>
      <c r="UVE268" s="183"/>
      <c r="UVF268" s="183"/>
      <c r="UVG268" s="183"/>
      <c r="UVH268" s="183"/>
      <c r="UVI268" s="183"/>
      <c r="UVJ268" s="183"/>
      <c r="UVK268" s="183"/>
      <c r="UVL268" s="183"/>
      <c r="UVM268" s="183"/>
      <c r="UVN268" s="183"/>
      <c r="UVO268" s="183"/>
      <c r="UVP268" s="183"/>
      <c r="UVQ268" s="183"/>
      <c r="UVR268" s="183"/>
      <c r="UVS268" s="183"/>
      <c r="UVT268" s="183"/>
      <c r="UVU268" s="183"/>
      <c r="UVV268" s="183"/>
      <c r="UVW268" s="183"/>
      <c r="UVX268" s="183"/>
      <c r="UVY268" s="183"/>
      <c r="UVZ268" s="183"/>
      <c r="UWA268" s="183"/>
      <c r="UWB268" s="183"/>
      <c r="UWC268" s="183"/>
      <c r="UWD268" s="183"/>
      <c r="UWE268" s="183"/>
      <c r="UWF268" s="183"/>
      <c r="UWG268" s="183"/>
      <c r="UWH268" s="183"/>
      <c r="UWI268" s="183"/>
      <c r="UWJ268" s="183"/>
      <c r="UWK268" s="183"/>
      <c r="UWL268" s="183"/>
      <c r="UWM268" s="183"/>
      <c r="UWN268" s="183"/>
      <c r="UWO268" s="183"/>
      <c r="UWP268" s="183"/>
      <c r="UWQ268" s="183"/>
      <c r="UWR268" s="183"/>
      <c r="UWS268" s="183"/>
      <c r="UWT268" s="183"/>
      <c r="UWU268" s="183"/>
      <c r="UWV268" s="183"/>
      <c r="UWW268" s="183"/>
      <c r="UWX268" s="183"/>
      <c r="UWY268" s="183"/>
      <c r="UWZ268" s="183"/>
      <c r="UXA268" s="183"/>
      <c r="UXB268" s="183"/>
      <c r="UXC268" s="183"/>
      <c r="UXD268" s="183"/>
      <c r="UXE268" s="183"/>
      <c r="UXF268" s="183"/>
      <c r="UXG268" s="183"/>
      <c r="UXH268" s="183"/>
      <c r="UXI268" s="183"/>
      <c r="UXJ268" s="183"/>
      <c r="UXK268" s="183"/>
      <c r="UXL268" s="183"/>
      <c r="UXM268" s="183"/>
      <c r="UXN268" s="183"/>
      <c r="UXO268" s="183"/>
      <c r="UXP268" s="183"/>
      <c r="UXQ268" s="183"/>
      <c r="UXR268" s="183"/>
      <c r="UXS268" s="183"/>
      <c r="UXT268" s="183"/>
      <c r="UXU268" s="183"/>
      <c r="UXV268" s="183"/>
      <c r="UXW268" s="183"/>
      <c r="UXX268" s="183"/>
      <c r="UXY268" s="183"/>
      <c r="UXZ268" s="183"/>
      <c r="UYA268" s="183"/>
      <c r="UYB268" s="183"/>
      <c r="UYC268" s="183"/>
      <c r="UYD268" s="183"/>
      <c r="UYE268" s="183"/>
      <c r="UYF268" s="183"/>
      <c r="UYG268" s="183"/>
      <c r="UYH268" s="183"/>
      <c r="UYI268" s="183"/>
      <c r="UYJ268" s="183"/>
      <c r="UYK268" s="183"/>
      <c r="UYL268" s="183"/>
      <c r="UYM268" s="183"/>
      <c r="UYN268" s="183"/>
      <c r="UYO268" s="183"/>
      <c r="UYP268" s="183"/>
      <c r="UYQ268" s="183"/>
      <c r="UYR268" s="183"/>
      <c r="UYS268" s="183"/>
      <c r="UYT268" s="183"/>
      <c r="UYU268" s="183"/>
      <c r="UYV268" s="183"/>
      <c r="UYW268" s="183"/>
      <c r="UYX268" s="183"/>
      <c r="UYY268" s="183"/>
      <c r="UYZ268" s="183"/>
      <c r="UZA268" s="183"/>
      <c r="UZB268" s="183"/>
      <c r="UZC268" s="183"/>
      <c r="UZD268" s="183"/>
      <c r="UZE268" s="183"/>
      <c r="UZF268" s="183"/>
      <c r="UZG268" s="183"/>
      <c r="UZH268" s="183"/>
      <c r="UZI268" s="183"/>
      <c r="UZJ268" s="183"/>
      <c r="UZK268" s="183"/>
      <c r="UZL268" s="183"/>
      <c r="UZM268" s="183"/>
      <c r="UZN268" s="183"/>
      <c r="UZO268" s="183"/>
      <c r="UZP268" s="183"/>
      <c r="UZQ268" s="183"/>
      <c r="UZR268" s="183"/>
      <c r="UZS268" s="183"/>
      <c r="UZT268" s="183"/>
      <c r="UZU268" s="183"/>
      <c r="UZV268" s="183"/>
      <c r="UZW268" s="183"/>
      <c r="UZX268" s="183"/>
      <c r="UZY268" s="183"/>
      <c r="UZZ268" s="183"/>
      <c r="VAA268" s="183"/>
      <c r="VAB268" s="183"/>
      <c r="VAC268" s="183"/>
      <c r="VAD268" s="183"/>
      <c r="VAE268" s="183"/>
      <c r="VAF268" s="183"/>
      <c r="VAG268" s="183"/>
      <c r="VAH268" s="183"/>
      <c r="VAI268" s="183"/>
      <c r="VAJ268" s="183"/>
      <c r="VAK268" s="183"/>
      <c r="VAL268" s="183"/>
      <c r="VAM268" s="183"/>
      <c r="VAN268" s="183"/>
      <c r="VAO268" s="183"/>
      <c r="VAP268" s="183"/>
      <c r="VAQ268" s="183"/>
      <c r="VAR268" s="183"/>
      <c r="VAS268" s="183"/>
      <c r="VAT268" s="183"/>
      <c r="VAU268" s="183"/>
      <c r="VAV268" s="183"/>
      <c r="VAW268" s="183"/>
      <c r="VAX268" s="183"/>
      <c r="VAY268" s="183"/>
      <c r="VAZ268" s="183"/>
      <c r="VBA268" s="183"/>
      <c r="VBB268" s="183"/>
      <c r="VBC268" s="183"/>
      <c r="VBD268" s="183"/>
      <c r="VBE268" s="183"/>
      <c r="VBF268" s="183"/>
      <c r="VBG268" s="183"/>
      <c r="VBH268" s="183"/>
      <c r="VBI268" s="183"/>
      <c r="VBJ268" s="183"/>
      <c r="VBK268" s="183"/>
      <c r="VBL268" s="183"/>
      <c r="VBM268" s="183"/>
      <c r="VBN268" s="183"/>
      <c r="VBO268" s="183"/>
      <c r="VBP268" s="183"/>
      <c r="VBQ268" s="183"/>
      <c r="VBR268" s="183"/>
      <c r="VBS268" s="183"/>
      <c r="VBT268" s="183"/>
      <c r="VBU268" s="183"/>
      <c r="VBV268" s="183"/>
      <c r="VBW268" s="183"/>
      <c r="VBX268" s="183"/>
      <c r="VBY268" s="183"/>
      <c r="VBZ268" s="183"/>
      <c r="VCA268" s="183"/>
      <c r="VCB268" s="183"/>
      <c r="VCC268" s="183"/>
      <c r="VCD268" s="183"/>
      <c r="VCE268" s="183"/>
      <c r="VCF268" s="183"/>
      <c r="VCG268" s="183"/>
      <c r="VCH268" s="183"/>
      <c r="VCI268" s="183"/>
      <c r="VCJ268" s="183"/>
      <c r="VCK268" s="183"/>
      <c r="VCL268" s="183"/>
      <c r="VCM268" s="183"/>
      <c r="VCN268" s="183"/>
      <c r="VCO268" s="183"/>
      <c r="VCP268" s="183"/>
      <c r="VCQ268" s="183"/>
      <c r="VCR268" s="183"/>
      <c r="VCS268" s="183"/>
      <c r="VCT268" s="183"/>
      <c r="VCU268" s="183"/>
      <c r="VCV268" s="183"/>
      <c r="VCW268" s="183"/>
      <c r="VCX268" s="183"/>
      <c r="VCY268" s="183"/>
      <c r="VCZ268" s="183"/>
      <c r="VDA268" s="183"/>
      <c r="VDB268" s="183"/>
      <c r="VDC268" s="183"/>
      <c r="VDD268" s="183"/>
      <c r="VDE268" s="183"/>
      <c r="VDF268" s="183"/>
      <c r="VDG268" s="183"/>
      <c r="VDH268" s="183"/>
      <c r="VDI268" s="183"/>
      <c r="VDJ268" s="183"/>
      <c r="VDK268" s="183"/>
      <c r="VDL268" s="183"/>
      <c r="VDM268" s="183"/>
      <c r="VDN268" s="183"/>
      <c r="VDO268" s="183"/>
      <c r="VDP268" s="183"/>
      <c r="VDQ268" s="183"/>
      <c r="VDR268" s="183"/>
      <c r="VDS268" s="183"/>
      <c r="VDT268" s="183"/>
      <c r="VDU268" s="183"/>
      <c r="VDV268" s="183"/>
      <c r="VDW268" s="183"/>
      <c r="VDX268" s="183"/>
      <c r="VDY268" s="183"/>
      <c r="VDZ268" s="183"/>
      <c r="VEA268" s="183"/>
      <c r="VEB268" s="183"/>
      <c r="VEC268" s="183"/>
      <c r="VED268" s="183"/>
      <c r="VEE268" s="183"/>
      <c r="VEF268" s="183"/>
      <c r="VEG268" s="183"/>
      <c r="VEH268" s="183"/>
      <c r="VEI268" s="183"/>
      <c r="VEJ268" s="183"/>
      <c r="VEK268" s="183"/>
      <c r="VEL268" s="183"/>
      <c r="VEM268" s="183"/>
      <c r="VEN268" s="183"/>
      <c r="VEO268" s="183"/>
      <c r="VEP268" s="183"/>
      <c r="VEQ268" s="183"/>
      <c r="VER268" s="183"/>
      <c r="VES268" s="183"/>
      <c r="VET268" s="183"/>
      <c r="VEU268" s="183"/>
      <c r="VEV268" s="183"/>
      <c r="VEW268" s="183"/>
      <c r="VEX268" s="183"/>
      <c r="VEY268" s="183"/>
      <c r="VEZ268" s="183"/>
      <c r="VFA268" s="183"/>
      <c r="VFB268" s="183"/>
      <c r="VFC268" s="183"/>
      <c r="VFD268" s="183"/>
      <c r="VFE268" s="183"/>
      <c r="VFF268" s="183"/>
      <c r="VFG268" s="183"/>
      <c r="VFH268" s="183"/>
      <c r="VFI268" s="183"/>
      <c r="VFJ268" s="183"/>
      <c r="VFK268" s="183"/>
      <c r="VFL268" s="183"/>
      <c r="VFM268" s="183"/>
      <c r="VFN268" s="183"/>
      <c r="VFO268" s="183"/>
      <c r="VFP268" s="183"/>
      <c r="VFQ268" s="183"/>
      <c r="VFR268" s="183"/>
      <c r="VFS268" s="183"/>
      <c r="VFT268" s="183"/>
      <c r="VFU268" s="183"/>
      <c r="VFV268" s="183"/>
      <c r="VFW268" s="183"/>
      <c r="VFX268" s="183"/>
      <c r="VFY268" s="183"/>
      <c r="VFZ268" s="183"/>
      <c r="VGA268" s="183"/>
      <c r="VGB268" s="183"/>
      <c r="VGC268" s="183"/>
      <c r="VGD268" s="183"/>
      <c r="VGE268" s="183"/>
      <c r="VGF268" s="183"/>
      <c r="VGG268" s="183"/>
      <c r="VGH268" s="183"/>
      <c r="VGI268" s="183"/>
      <c r="VGJ268" s="183"/>
      <c r="VGK268" s="183"/>
      <c r="VGL268" s="183"/>
      <c r="VGM268" s="183"/>
      <c r="VGN268" s="183"/>
      <c r="VGO268" s="183"/>
      <c r="VGP268" s="183"/>
      <c r="VGQ268" s="183"/>
      <c r="VGR268" s="183"/>
      <c r="VGS268" s="183"/>
      <c r="VGT268" s="183"/>
      <c r="VGU268" s="183"/>
      <c r="VGV268" s="183"/>
      <c r="VGW268" s="183"/>
      <c r="VGX268" s="183"/>
      <c r="VGY268" s="183"/>
      <c r="VGZ268" s="183"/>
      <c r="VHA268" s="183"/>
      <c r="VHB268" s="183"/>
      <c r="VHC268" s="183"/>
      <c r="VHD268" s="183"/>
      <c r="VHE268" s="183"/>
      <c r="VHF268" s="183"/>
      <c r="VHG268" s="183"/>
      <c r="VHH268" s="183"/>
      <c r="VHI268" s="183"/>
      <c r="VHJ268" s="183"/>
      <c r="VHK268" s="183"/>
      <c r="VHL268" s="183"/>
      <c r="VHM268" s="183"/>
      <c r="VHN268" s="183"/>
      <c r="VHO268" s="183"/>
      <c r="VHP268" s="183"/>
      <c r="VHQ268" s="183"/>
      <c r="VHR268" s="183"/>
      <c r="VHS268" s="183"/>
      <c r="VHT268" s="183"/>
      <c r="VHU268" s="183"/>
      <c r="VHV268" s="183"/>
      <c r="VHW268" s="183"/>
      <c r="VHX268" s="183"/>
      <c r="VHY268" s="183"/>
      <c r="VHZ268" s="183"/>
      <c r="VIA268" s="183"/>
      <c r="VIB268" s="183"/>
      <c r="VIC268" s="183"/>
      <c r="VID268" s="183"/>
      <c r="VIE268" s="183"/>
      <c r="VIF268" s="183"/>
      <c r="VIG268" s="183"/>
      <c r="VIH268" s="183"/>
      <c r="VII268" s="183"/>
      <c r="VIJ268" s="183"/>
      <c r="VIK268" s="183"/>
      <c r="VIL268" s="183"/>
      <c r="VIM268" s="183"/>
      <c r="VIN268" s="183"/>
      <c r="VIO268" s="183"/>
      <c r="VIP268" s="183"/>
      <c r="VIQ268" s="183"/>
      <c r="VIR268" s="183"/>
      <c r="VIS268" s="183"/>
      <c r="VIT268" s="183"/>
      <c r="VIU268" s="183"/>
      <c r="VIV268" s="183"/>
      <c r="VIW268" s="183"/>
      <c r="VIX268" s="183"/>
      <c r="VIY268" s="183"/>
      <c r="VIZ268" s="183"/>
      <c r="VJA268" s="183"/>
      <c r="VJB268" s="183"/>
      <c r="VJC268" s="183"/>
      <c r="VJD268" s="183"/>
      <c r="VJE268" s="183"/>
      <c r="VJF268" s="183"/>
      <c r="VJG268" s="183"/>
      <c r="VJH268" s="183"/>
      <c r="VJI268" s="183"/>
      <c r="VJJ268" s="183"/>
      <c r="VJK268" s="183"/>
      <c r="VJL268" s="183"/>
      <c r="VJM268" s="183"/>
      <c r="VJN268" s="183"/>
      <c r="VJO268" s="183"/>
      <c r="VJP268" s="183"/>
      <c r="VJQ268" s="183"/>
      <c r="VJR268" s="183"/>
      <c r="VJS268" s="183"/>
      <c r="VJT268" s="183"/>
      <c r="VJU268" s="183"/>
      <c r="VJV268" s="183"/>
      <c r="VJW268" s="183"/>
      <c r="VJX268" s="183"/>
      <c r="VJY268" s="183"/>
      <c r="VJZ268" s="183"/>
      <c r="VKA268" s="183"/>
      <c r="VKB268" s="183"/>
      <c r="VKC268" s="183"/>
      <c r="VKD268" s="183"/>
      <c r="VKE268" s="183"/>
      <c r="VKF268" s="183"/>
      <c r="VKG268" s="183"/>
      <c r="VKH268" s="183"/>
      <c r="VKI268" s="183"/>
      <c r="VKJ268" s="183"/>
      <c r="VKK268" s="183"/>
      <c r="VKL268" s="183"/>
      <c r="VKM268" s="183"/>
      <c r="VKN268" s="183"/>
      <c r="VKO268" s="183"/>
      <c r="VKP268" s="183"/>
      <c r="VKQ268" s="183"/>
      <c r="VKR268" s="183"/>
      <c r="VKS268" s="183"/>
      <c r="VKT268" s="183"/>
      <c r="VKU268" s="183"/>
      <c r="VKV268" s="183"/>
      <c r="VKW268" s="183"/>
      <c r="VKX268" s="183"/>
      <c r="VKY268" s="183"/>
      <c r="VKZ268" s="183"/>
      <c r="VLA268" s="183"/>
      <c r="VLB268" s="183"/>
      <c r="VLC268" s="183"/>
      <c r="VLD268" s="183"/>
      <c r="VLE268" s="183"/>
      <c r="VLF268" s="183"/>
      <c r="VLG268" s="183"/>
      <c r="VLH268" s="183"/>
      <c r="VLI268" s="183"/>
      <c r="VLJ268" s="183"/>
      <c r="VLK268" s="183"/>
      <c r="VLL268" s="183"/>
      <c r="VLM268" s="183"/>
      <c r="VLN268" s="183"/>
      <c r="VLO268" s="183"/>
      <c r="VLP268" s="183"/>
      <c r="VLQ268" s="183"/>
      <c r="VLR268" s="183"/>
      <c r="VLS268" s="183"/>
      <c r="VLT268" s="183"/>
      <c r="VLU268" s="183"/>
      <c r="VLV268" s="183"/>
      <c r="VLW268" s="183"/>
      <c r="VLX268" s="183"/>
      <c r="VLY268" s="183"/>
      <c r="VLZ268" s="183"/>
      <c r="VMA268" s="183"/>
      <c r="VMB268" s="183"/>
      <c r="VMC268" s="183"/>
      <c r="VMD268" s="183"/>
      <c r="VME268" s="183"/>
      <c r="VMF268" s="183"/>
      <c r="VMG268" s="183"/>
      <c r="VMH268" s="183"/>
      <c r="VMI268" s="183"/>
      <c r="VMJ268" s="183"/>
      <c r="VMK268" s="183"/>
      <c r="VML268" s="183"/>
      <c r="VMM268" s="183"/>
      <c r="VMN268" s="183"/>
      <c r="VMO268" s="183"/>
      <c r="VMP268" s="183"/>
      <c r="VMQ268" s="183"/>
      <c r="VMR268" s="183"/>
      <c r="VMS268" s="183"/>
      <c r="VMT268" s="183"/>
      <c r="VMU268" s="183"/>
      <c r="VMV268" s="183"/>
      <c r="VMW268" s="183"/>
      <c r="VMX268" s="183"/>
      <c r="VMY268" s="183"/>
      <c r="VMZ268" s="183"/>
      <c r="VNA268" s="183"/>
      <c r="VNB268" s="183"/>
      <c r="VNC268" s="183"/>
      <c r="VND268" s="183"/>
      <c r="VNE268" s="183"/>
      <c r="VNF268" s="183"/>
      <c r="VNG268" s="183"/>
      <c r="VNH268" s="183"/>
      <c r="VNI268" s="183"/>
      <c r="VNJ268" s="183"/>
      <c r="VNK268" s="183"/>
      <c r="VNL268" s="183"/>
      <c r="VNM268" s="183"/>
      <c r="VNN268" s="183"/>
      <c r="VNO268" s="183"/>
      <c r="VNP268" s="183"/>
      <c r="VNQ268" s="183"/>
      <c r="VNR268" s="183"/>
      <c r="VNS268" s="183"/>
      <c r="VNT268" s="183"/>
      <c r="VNU268" s="183"/>
      <c r="VNV268" s="183"/>
      <c r="VNW268" s="183"/>
      <c r="VNX268" s="183"/>
      <c r="VNY268" s="183"/>
      <c r="VNZ268" s="183"/>
      <c r="VOA268" s="183"/>
      <c r="VOB268" s="183"/>
      <c r="VOC268" s="183"/>
      <c r="VOD268" s="183"/>
      <c r="VOE268" s="183"/>
      <c r="VOF268" s="183"/>
      <c r="VOG268" s="183"/>
      <c r="VOH268" s="183"/>
      <c r="VOI268" s="183"/>
      <c r="VOJ268" s="183"/>
      <c r="VOK268" s="183"/>
      <c r="VOL268" s="183"/>
      <c r="VOM268" s="183"/>
      <c r="VON268" s="183"/>
      <c r="VOO268" s="183"/>
      <c r="VOP268" s="183"/>
      <c r="VOQ268" s="183"/>
      <c r="VOR268" s="183"/>
      <c r="VOS268" s="183"/>
      <c r="VOT268" s="183"/>
      <c r="VOU268" s="183"/>
      <c r="VOV268" s="183"/>
      <c r="VOW268" s="183"/>
      <c r="VOX268" s="183"/>
      <c r="VOY268" s="183"/>
      <c r="VOZ268" s="183"/>
      <c r="VPA268" s="183"/>
      <c r="VPB268" s="183"/>
      <c r="VPC268" s="183"/>
      <c r="VPD268" s="183"/>
      <c r="VPE268" s="183"/>
      <c r="VPF268" s="183"/>
      <c r="VPG268" s="183"/>
      <c r="VPH268" s="183"/>
      <c r="VPI268" s="183"/>
      <c r="VPJ268" s="183"/>
      <c r="VPK268" s="183"/>
      <c r="VPL268" s="183"/>
      <c r="VPM268" s="183"/>
      <c r="VPN268" s="183"/>
      <c r="VPO268" s="183"/>
      <c r="VPP268" s="183"/>
      <c r="VPQ268" s="183"/>
      <c r="VPR268" s="183"/>
      <c r="VPS268" s="183"/>
      <c r="VPT268" s="183"/>
      <c r="VPU268" s="183"/>
      <c r="VPV268" s="183"/>
      <c r="VPW268" s="183"/>
      <c r="VPX268" s="183"/>
      <c r="VPY268" s="183"/>
      <c r="VPZ268" s="183"/>
      <c r="VQA268" s="183"/>
      <c r="VQB268" s="183"/>
      <c r="VQC268" s="183"/>
      <c r="VQD268" s="183"/>
      <c r="VQE268" s="183"/>
      <c r="VQF268" s="183"/>
      <c r="VQG268" s="183"/>
      <c r="VQH268" s="183"/>
      <c r="VQI268" s="183"/>
      <c r="VQJ268" s="183"/>
      <c r="VQK268" s="183"/>
      <c r="VQL268" s="183"/>
      <c r="VQM268" s="183"/>
      <c r="VQN268" s="183"/>
      <c r="VQO268" s="183"/>
      <c r="VQP268" s="183"/>
      <c r="VQQ268" s="183"/>
      <c r="VQR268" s="183"/>
      <c r="VQS268" s="183"/>
      <c r="VQT268" s="183"/>
      <c r="VQU268" s="183"/>
      <c r="VQV268" s="183"/>
      <c r="VQW268" s="183"/>
      <c r="VQX268" s="183"/>
      <c r="VQY268" s="183"/>
      <c r="VQZ268" s="183"/>
      <c r="VRA268" s="183"/>
      <c r="VRB268" s="183"/>
      <c r="VRC268" s="183"/>
      <c r="VRD268" s="183"/>
      <c r="VRE268" s="183"/>
      <c r="VRF268" s="183"/>
      <c r="VRG268" s="183"/>
      <c r="VRH268" s="183"/>
      <c r="VRI268" s="183"/>
      <c r="VRJ268" s="183"/>
      <c r="VRK268" s="183"/>
      <c r="VRL268" s="183"/>
      <c r="VRM268" s="183"/>
      <c r="VRN268" s="183"/>
      <c r="VRO268" s="183"/>
      <c r="VRP268" s="183"/>
      <c r="VRQ268" s="183"/>
      <c r="VRR268" s="183"/>
      <c r="VRS268" s="183"/>
      <c r="VRT268" s="183"/>
      <c r="VRU268" s="183"/>
      <c r="VRV268" s="183"/>
      <c r="VRW268" s="183"/>
      <c r="VRX268" s="183"/>
      <c r="VRY268" s="183"/>
      <c r="VRZ268" s="183"/>
      <c r="VSA268" s="183"/>
      <c r="VSB268" s="183"/>
      <c r="VSC268" s="183"/>
      <c r="VSD268" s="183"/>
      <c r="VSE268" s="183"/>
      <c r="VSF268" s="183"/>
      <c r="VSG268" s="183"/>
      <c r="VSH268" s="183"/>
      <c r="VSI268" s="183"/>
      <c r="VSJ268" s="183"/>
      <c r="VSK268" s="183"/>
      <c r="VSL268" s="183"/>
      <c r="VSM268" s="183"/>
      <c r="VSN268" s="183"/>
      <c r="VSO268" s="183"/>
      <c r="VSP268" s="183"/>
      <c r="VSQ268" s="183"/>
      <c r="VSR268" s="183"/>
      <c r="VSS268" s="183"/>
      <c r="VST268" s="183"/>
      <c r="VSU268" s="183"/>
      <c r="VSV268" s="183"/>
      <c r="VSW268" s="183"/>
      <c r="VSX268" s="183"/>
      <c r="VSY268" s="183"/>
      <c r="VSZ268" s="183"/>
      <c r="VTA268" s="183"/>
      <c r="VTB268" s="183"/>
      <c r="VTC268" s="183"/>
      <c r="VTD268" s="183"/>
      <c r="VTE268" s="183"/>
      <c r="VTF268" s="183"/>
      <c r="VTG268" s="183"/>
      <c r="VTH268" s="183"/>
      <c r="VTI268" s="183"/>
      <c r="VTJ268" s="183"/>
      <c r="VTK268" s="183"/>
      <c r="VTL268" s="183"/>
      <c r="VTM268" s="183"/>
      <c r="VTN268" s="183"/>
      <c r="VTO268" s="183"/>
      <c r="VTP268" s="183"/>
      <c r="VTQ268" s="183"/>
      <c r="VTR268" s="183"/>
      <c r="VTS268" s="183"/>
      <c r="VTT268" s="183"/>
      <c r="VTU268" s="183"/>
      <c r="VTV268" s="183"/>
      <c r="VTW268" s="183"/>
      <c r="VTX268" s="183"/>
      <c r="VTY268" s="183"/>
      <c r="VTZ268" s="183"/>
      <c r="VUA268" s="183"/>
      <c r="VUB268" s="183"/>
      <c r="VUC268" s="183"/>
      <c r="VUD268" s="183"/>
      <c r="VUE268" s="183"/>
      <c r="VUF268" s="183"/>
      <c r="VUG268" s="183"/>
      <c r="VUH268" s="183"/>
      <c r="VUI268" s="183"/>
      <c r="VUJ268" s="183"/>
      <c r="VUK268" s="183"/>
      <c r="VUL268" s="183"/>
      <c r="VUM268" s="183"/>
      <c r="VUN268" s="183"/>
      <c r="VUO268" s="183"/>
      <c r="VUP268" s="183"/>
      <c r="VUQ268" s="183"/>
      <c r="VUR268" s="183"/>
      <c r="VUS268" s="183"/>
      <c r="VUT268" s="183"/>
      <c r="VUU268" s="183"/>
      <c r="VUV268" s="183"/>
      <c r="VUW268" s="183"/>
      <c r="VUX268" s="183"/>
      <c r="VUY268" s="183"/>
      <c r="VUZ268" s="183"/>
      <c r="VVA268" s="183"/>
      <c r="VVB268" s="183"/>
      <c r="VVC268" s="183"/>
      <c r="VVD268" s="183"/>
      <c r="VVE268" s="183"/>
      <c r="VVF268" s="183"/>
      <c r="VVG268" s="183"/>
      <c r="VVH268" s="183"/>
      <c r="VVI268" s="183"/>
      <c r="VVJ268" s="183"/>
      <c r="VVK268" s="183"/>
      <c r="VVL268" s="183"/>
      <c r="VVM268" s="183"/>
      <c r="VVN268" s="183"/>
      <c r="VVO268" s="183"/>
      <c r="VVP268" s="183"/>
      <c r="VVQ268" s="183"/>
      <c r="VVR268" s="183"/>
      <c r="VVS268" s="183"/>
      <c r="VVT268" s="183"/>
      <c r="VVU268" s="183"/>
      <c r="VVV268" s="183"/>
      <c r="VVW268" s="183"/>
      <c r="VVX268" s="183"/>
      <c r="VVY268" s="183"/>
      <c r="VVZ268" s="183"/>
      <c r="VWA268" s="183"/>
      <c r="VWB268" s="183"/>
      <c r="VWC268" s="183"/>
      <c r="VWD268" s="183"/>
      <c r="VWE268" s="183"/>
      <c r="VWF268" s="183"/>
      <c r="VWG268" s="183"/>
      <c r="VWH268" s="183"/>
      <c r="VWI268" s="183"/>
      <c r="VWJ268" s="183"/>
      <c r="VWK268" s="183"/>
      <c r="VWL268" s="183"/>
      <c r="VWM268" s="183"/>
      <c r="VWN268" s="183"/>
      <c r="VWO268" s="183"/>
      <c r="VWP268" s="183"/>
      <c r="VWQ268" s="183"/>
      <c r="VWR268" s="183"/>
      <c r="VWS268" s="183"/>
      <c r="VWT268" s="183"/>
      <c r="VWU268" s="183"/>
      <c r="VWV268" s="183"/>
      <c r="VWW268" s="183"/>
      <c r="VWX268" s="183"/>
      <c r="VWY268" s="183"/>
      <c r="VWZ268" s="183"/>
      <c r="VXA268" s="183"/>
      <c r="VXB268" s="183"/>
      <c r="VXC268" s="183"/>
      <c r="VXD268" s="183"/>
      <c r="VXE268" s="183"/>
      <c r="VXF268" s="183"/>
      <c r="VXG268" s="183"/>
      <c r="VXH268" s="183"/>
      <c r="VXI268" s="183"/>
      <c r="VXJ268" s="183"/>
      <c r="VXK268" s="183"/>
      <c r="VXL268" s="183"/>
      <c r="VXM268" s="183"/>
      <c r="VXN268" s="183"/>
      <c r="VXO268" s="183"/>
      <c r="VXP268" s="183"/>
      <c r="VXQ268" s="183"/>
      <c r="VXR268" s="183"/>
      <c r="VXS268" s="183"/>
      <c r="VXT268" s="183"/>
      <c r="VXU268" s="183"/>
      <c r="VXV268" s="183"/>
      <c r="VXW268" s="183"/>
      <c r="VXX268" s="183"/>
      <c r="VXY268" s="183"/>
      <c r="VXZ268" s="183"/>
      <c r="VYA268" s="183"/>
      <c r="VYB268" s="183"/>
      <c r="VYC268" s="183"/>
      <c r="VYD268" s="183"/>
      <c r="VYE268" s="183"/>
      <c r="VYF268" s="183"/>
      <c r="VYG268" s="183"/>
      <c r="VYH268" s="183"/>
      <c r="VYI268" s="183"/>
      <c r="VYJ268" s="183"/>
      <c r="VYK268" s="183"/>
      <c r="VYL268" s="183"/>
      <c r="VYM268" s="183"/>
      <c r="VYN268" s="183"/>
      <c r="VYO268" s="183"/>
      <c r="VYP268" s="183"/>
      <c r="VYQ268" s="183"/>
      <c r="VYR268" s="183"/>
      <c r="VYS268" s="183"/>
      <c r="VYT268" s="183"/>
      <c r="VYU268" s="183"/>
      <c r="VYV268" s="183"/>
      <c r="VYW268" s="183"/>
      <c r="VYX268" s="183"/>
      <c r="VYY268" s="183"/>
      <c r="VYZ268" s="183"/>
      <c r="VZA268" s="183"/>
      <c r="VZB268" s="183"/>
      <c r="VZC268" s="183"/>
      <c r="VZD268" s="183"/>
      <c r="VZE268" s="183"/>
      <c r="VZF268" s="183"/>
      <c r="VZG268" s="183"/>
      <c r="VZH268" s="183"/>
      <c r="VZI268" s="183"/>
      <c r="VZJ268" s="183"/>
      <c r="VZK268" s="183"/>
      <c r="VZL268" s="183"/>
      <c r="VZM268" s="183"/>
      <c r="VZN268" s="183"/>
      <c r="VZO268" s="183"/>
      <c r="VZP268" s="183"/>
      <c r="VZQ268" s="183"/>
      <c r="VZR268" s="183"/>
      <c r="VZS268" s="183"/>
      <c r="VZT268" s="183"/>
      <c r="VZU268" s="183"/>
      <c r="VZV268" s="183"/>
      <c r="VZW268" s="183"/>
      <c r="VZX268" s="183"/>
      <c r="VZY268" s="183"/>
      <c r="VZZ268" s="183"/>
      <c r="WAA268" s="183"/>
      <c r="WAB268" s="183"/>
      <c r="WAC268" s="183"/>
      <c r="WAD268" s="183"/>
      <c r="WAE268" s="183"/>
      <c r="WAF268" s="183"/>
      <c r="WAG268" s="183"/>
      <c r="WAH268" s="183"/>
      <c r="WAI268" s="183"/>
      <c r="WAJ268" s="183"/>
      <c r="WAK268" s="183"/>
      <c r="WAL268" s="183"/>
      <c r="WAM268" s="183"/>
      <c r="WAN268" s="183"/>
      <c r="WAO268" s="183"/>
      <c r="WAP268" s="183"/>
      <c r="WAQ268" s="183"/>
      <c r="WAR268" s="183"/>
      <c r="WAS268" s="183"/>
      <c r="WAT268" s="183"/>
      <c r="WAU268" s="183"/>
      <c r="WAV268" s="183"/>
      <c r="WAW268" s="183"/>
      <c r="WAX268" s="183"/>
      <c r="WAY268" s="183"/>
      <c r="WAZ268" s="183"/>
      <c r="WBA268" s="183"/>
      <c r="WBB268" s="183"/>
      <c r="WBC268" s="183"/>
      <c r="WBD268" s="183"/>
      <c r="WBE268" s="183"/>
      <c r="WBF268" s="183"/>
      <c r="WBG268" s="183"/>
      <c r="WBH268" s="183"/>
      <c r="WBI268" s="183"/>
      <c r="WBJ268" s="183"/>
      <c r="WBK268" s="183"/>
      <c r="WBL268" s="183"/>
      <c r="WBM268" s="183"/>
      <c r="WBN268" s="183"/>
      <c r="WBO268" s="183"/>
      <c r="WBP268" s="183"/>
      <c r="WBQ268" s="183"/>
      <c r="WBR268" s="183"/>
      <c r="WBS268" s="183"/>
      <c r="WBT268" s="183"/>
      <c r="WBU268" s="183"/>
      <c r="WBV268" s="183"/>
      <c r="WBW268" s="183"/>
      <c r="WBX268" s="183"/>
      <c r="WBY268" s="183"/>
      <c r="WBZ268" s="183"/>
      <c r="WCA268" s="183"/>
      <c r="WCB268" s="183"/>
      <c r="WCC268" s="183"/>
      <c r="WCD268" s="183"/>
      <c r="WCE268" s="183"/>
      <c r="WCF268" s="183"/>
      <c r="WCG268" s="183"/>
      <c r="WCH268" s="183"/>
      <c r="WCI268" s="183"/>
      <c r="WCJ268" s="183"/>
      <c r="WCK268" s="183"/>
      <c r="WCL268" s="183"/>
      <c r="WCM268" s="183"/>
      <c r="WCN268" s="183"/>
      <c r="WCO268" s="183"/>
      <c r="WCP268" s="183"/>
      <c r="WCQ268" s="183"/>
      <c r="WCR268" s="183"/>
      <c r="WCS268" s="183"/>
      <c r="WCT268" s="183"/>
      <c r="WCU268" s="183"/>
      <c r="WCV268" s="183"/>
      <c r="WCW268" s="183"/>
      <c r="WCX268" s="183"/>
      <c r="WCY268" s="183"/>
      <c r="WCZ268" s="183"/>
      <c r="WDA268" s="183"/>
      <c r="WDB268" s="183"/>
      <c r="WDC268" s="183"/>
      <c r="WDD268" s="183"/>
      <c r="WDE268" s="183"/>
      <c r="WDF268" s="183"/>
      <c r="WDG268" s="183"/>
      <c r="WDH268" s="183"/>
      <c r="WDI268" s="183"/>
      <c r="WDJ268" s="183"/>
      <c r="WDK268" s="183"/>
      <c r="WDL268" s="183"/>
      <c r="WDM268" s="183"/>
      <c r="WDN268" s="183"/>
      <c r="WDO268" s="183"/>
      <c r="WDP268" s="183"/>
      <c r="WDQ268" s="183"/>
      <c r="WDR268" s="183"/>
      <c r="WDS268" s="183"/>
      <c r="WDT268" s="183"/>
      <c r="WDU268" s="183"/>
      <c r="WDV268" s="183"/>
      <c r="WDW268" s="183"/>
      <c r="WDX268" s="183"/>
      <c r="WDY268" s="183"/>
      <c r="WDZ268" s="183"/>
      <c r="WEA268" s="183"/>
      <c r="WEB268" s="183"/>
      <c r="WEC268" s="183"/>
      <c r="WED268" s="183"/>
      <c r="WEE268" s="183"/>
      <c r="WEF268" s="183"/>
      <c r="WEG268" s="183"/>
      <c r="WEH268" s="183"/>
      <c r="WEI268" s="183"/>
      <c r="WEJ268" s="183"/>
      <c r="WEK268" s="183"/>
    </row>
    <row r="269" spans="1:16178" s="10" customFormat="1" ht="35.25" customHeight="1" x14ac:dyDescent="0.25">
      <c r="A269" s="16"/>
      <c r="B269" s="16" t="s">
        <v>3219</v>
      </c>
      <c r="C269" s="16">
        <v>101168</v>
      </c>
      <c r="D269" s="201">
        <v>38621</v>
      </c>
      <c r="E269" s="201">
        <v>38621</v>
      </c>
      <c r="F269" s="201">
        <v>42273</v>
      </c>
      <c r="G269" s="16" t="s">
        <v>5270</v>
      </c>
      <c r="H269" s="16"/>
      <c r="I269" s="16" t="s">
        <v>5271</v>
      </c>
      <c r="J269" s="16" t="s">
        <v>130</v>
      </c>
      <c r="K269" s="16" t="s">
        <v>131</v>
      </c>
      <c r="L269" s="16" t="s">
        <v>168</v>
      </c>
      <c r="M269" s="16"/>
      <c r="N269" s="16" t="s">
        <v>130</v>
      </c>
      <c r="O269" s="16" t="s">
        <v>131</v>
      </c>
      <c r="P269" s="16" t="s">
        <v>168</v>
      </c>
      <c r="Q269" s="16" t="s">
        <v>510</v>
      </c>
      <c r="R269" s="16" t="s">
        <v>3552</v>
      </c>
      <c r="S269" s="16" t="s">
        <v>5093</v>
      </c>
      <c r="T269" s="16" t="s">
        <v>3218</v>
      </c>
      <c r="U269" s="16"/>
      <c r="V269" s="16">
        <v>8757000</v>
      </c>
      <c r="W269" s="16"/>
      <c r="X269" s="16"/>
      <c r="Y269" s="16"/>
      <c r="Z269" s="16"/>
      <c r="AA269" s="16"/>
      <c r="AB269" s="16"/>
      <c r="AC269" s="16"/>
      <c r="AD269" s="16"/>
      <c r="AE269" s="16"/>
      <c r="AF269" s="16">
        <v>8757000</v>
      </c>
      <c r="AG269" s="16"/>
      <c r="AH269" s="16"/>
      <c r="AI269" s="16">
        <v>0.7</v>
      </c>
      <c r="AJ269" s="16">
        <v>40</v>
      </c>
      <c r="AK269" s="16"/>
      <c r="AL269" s="16"/>
      <c r="AM269" s="16"/>
      <c r="AN269" s="16"/>
      <c r="AO269" s="16"/>
      <c r="AP269" s="16"/>
      <c r="AQ269" s="16"/>
      <c r="AR269" s="16"/>
      <c r="AS269" s="16"/>
      <c r="AT269" s="16"/>
      <c r="AU269" s="16"/>
      <c r="AV269" s="16"/>
      <c r="AW269" s="16"/>
      <c r="AX269" s="16" t="s">
        <v>3553</v>
      </c>
      <c r="AY269" s="16"/>
      <c r="AZ269" s="16"/>
      <c r="BA269" s="16"/>
      <c r="BB269" s="16"/>
      <c r="BC269" s="16"/>
      <c r="BD269" s="16"/>
      <c r="BE269" s="16"/>
      <c r="BF269" s="16"/>
      <c r="BG269" s="16"/>
      <c r="BH269" s="16"/>
      <c r="BI269" s="16"/>
      <c r="BJ269" s="16"/>
      <c r="BK269" s="16"/>
      <c r="BL269" s="203"/>
      <c r="BM269" s="203"/>
      <c r="BN269" s="200" t="s">
        <v>5715</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45" customHeight="1" x14ac:dyDescent="0.25">
      <c r="A270" s="16"/>
      <c r="B270" s="16" t="s">
        <v>3219</v>
      </c>
      <c r="C270" s="16">
        <v>101168</v>
      </c>
      <c r="D270" s="201">
        <v>38621</v>
      </c>
      <c r="E270" s="201">
        <v>38621</v>
      </c>
      <c r="F270" s="201">
        <v>42273</v>
      </c>
      <c r="G270" s="16" t="s">
        <v>4721</v>
      </c>
      <c r="H270" s="16"/>
      <c r="I270" s="16" t="s">
        <v>5272</v>
      </c>
      <c r="J270" s="16" t="s">
        <v>130</v>
      </c>
      <c r="K270" s="16" t="s">
        <v>131</v>
      </c>
      <c r="L270" s="16" t="s">
        <v>168</v>
      </c>
      <c r="M270" s="16"/>
      <c r="N270" s="16" t="s">
        <v>130</v>
      </c>
      <c r="O270" s="16" t="s">
        <v>131</v>
      </c>
      <c r="P270" s="16" t="s">
        <v>168</v>
      </c>
      <c r="Q270" s="16" t="s">
        <v>510</v>
      </c>
      <c r="R270" s="16" t="s">
        <v>3552</v>
      </c>
      <c r="S270" s="16" t="s">
        <v>5093</v>
      </c>
      <c r="T270" s="16" t="s">
        <v>3218</v>
      </c>
      <c r="U270" s="16"/>
      <c r="V270" s="16">
        <v>21503000</v>
      </c>
      <c r="W270" s="16"/>
      <c r="X270" s="16"/>
      <c r="Y270" s="16"/>
      <c r="Z270" s="16"/>
      <c r="AA270" s="16"/>
      <c r="AB270" s="16"/>
      <c r="AC270" s="16"/>
      <c r="AD270" s="16"/>
      <c r="AE270" s="16"/>
      <c r="AF270" s="16">
        <v>21503000</v>
      </c>
      <c r="AG270" s="16"/>
      <c r="AH270" s="16"/>
      <c r="AI270" s="16">
        <v>1.7</v>
      </c>
      <c r="AJ270" s="16">
        <v>130</v>
      </c>
      <c r="AK270" s="16"/>
      <c r="AL270" s="16"/>
      <c r="AM270" s="16"/>
      <c r="AN270" s="16"/>
      <c r="AO270" s="16"/>
      <c r="AP270" s="16"/>
      <c r="AQ270" s="16"/>
      <c r="AR270" s="16"/>
      <c r="AS270" s="16"/>
      <c r="AT270" s="16"/>
      <c r="AU270" s="16"/>
      <c r="AV270" s="16"/>
      <c r="AW270" s="16"/>
      <c r="AX270" s="16" t="s">
        <v>3553</v>
      </c>
      <c r="AY270" s="16"/>
      <c r="AZ270" s="16"/>
      <c r="BA270" s="16"/>
      <c r="BB270" s="16"/>
      <c r="BC270" s="16"/>
      <c r="BD270" s="16"/>
      <c r="BE270" s="16"/>
      <c r="BF270" s="16"/>
      <c r="BG270" s="16"/>
      <c r="BH270" s="16"/>
      <c r="BI270" s="16"/>
      <c r="BJ270" s="16"/>
      <c r="BK270" s="16"/>
      <c r="BL270" s="203"/>
      <c r="BM270" s="203"/>
      <c r="BN270" s="200" t="s">
        <v>5715</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6" customHeight="1" x14ac:dyDescent="0.25">
      <c r="A271" s="16"/>
      <c r="B271" s="16" t="s">
        <v>3219</v>
      </c>
      <c r="C271" s="16">
        <v>101168</v>
      </c>
      <c r="D271" s="201">
        <v>38621</v>
      </c>
      <c r="E271" s="201">
        <v>38621</v>
      </c>
      <c r="F271" s="201">
        <v>42273</v>
      </c>
      <c r="G271" s="16" t="s">
        <v>5274</v>
      </c>
      <c r="H271" s="16" t="s">
        <v>838</v>
      </c>
      <c r="I271" s="16" t="s">
        <v>3557</v>
      </c>
      <c r="J271" s="16" t="s">
        <v>130</v>
      </c>
      <c r="K271" s="16" t="s">
        <v>131</v>
      </c>
      <c r="L271" s="16" t="s">
        <v>168</v>
      </c>
      <c r="M271" s="16"/>
      <c r="N271" s="16" t="s">
        <v>130</v>
      </c>
      <c r="O271" s="16" t="s">
        <v>131</v>
      </c>
      <c r="P271" s="16" t="s">
        <v>168</v>
      </c>
      <c r="Q271" s="16" t="s">
        <v>510</v>
      </c>
      <c r="R271" s="16" t="s">
        <v>3552</v>
      </c>
      <c r="S271" s="16" t="s">
        <v>5093</v>
      </c>
      <c r="T271" s="16" t="s">
        <v>3220</v>
      </c>
      <c r="U271" s="16"/>
      <c r="V271" s="16">
        <v>8757000</v>
      </c>
      <c r="W271" s="16"/>
      <c r="X271" s="16"/>
      <c r="Y271" s="16"/>
      <c r="Z271" s="16"/>
      <c r="AA271" s="16"/>
      <c r="AB271" s="16"/>
      <c r="AC271" s="16"/>
      <c r="AD271" s="16"/>
      <c r="AE271" s="16"/>
      <c r="AF271" s="16">
        <v>8757000</v>
      </c>
      <c r="AG271" s="16">
        <v>1490</v>
      </c>
      <c r="AH271" s="16">
        <v>301</v>
      </c>
      <c r="AI271" s="16">
        <v>0.7</v>
      </c>
      <c r="AJ271" s="16">
        <v>20</v>
      </c>
      <c r="AK271" s="16"/>
      <c r="AL271" s="16"/>
      <c r="AM271" s="16"/>
      <c r="AN271" s="16"/>
      <c r="AO271" s="16"/>
      <c r="AP271" s="16"/>
      <c r="AQ271" s="16"/>
      <c r="AR271" s="16"/>
      <c r="AS271" s="16"/>
      <c r="AT271" s="16"/>
      <c r="AU271" s="16"/>
      <c r="AV271" s="16"/>
      <c r="AW271" s="16"/>
      <c r="AX271" s="16" t="s">
        <v>3553</v>
      </c>
      <c r="AY271" s="16">
        <v>1583.75</v>
      </c>
      <c r="AZ271" s="16"/>
      <c r="BA271" s="16"/>
      <c r="BB271" s="16" t="s">
        <v>839</v>
      </c>
      <c r="BC271" s="16" t="s">
        <v>840</v>
      </c>
      <c r="BD271" s="16">
        <v>42</v>
      </c>
      <c r="BE271" s="16">
        <v>13</v>
      </c>
      <c r="BF271" s="16">
        <v>2.71</v>
      </c>
      <c r="BG271" s="16">
        <v>23</v>
      </c>
      <c r="BH271" s="16">
        <v>23</v>
      </c>
      <c r="BI271" s="16">
        <v>0.7</v>
      </c>
      <c r="BJ271" s="16">
        <v>42.217419444444445</v>
      </c>
      <c r="BK271" s="16">
        <v>23.383527777777779</v>
      </c>
      <c r="BL271" s="203"/>
      <c r="BM271" s="203"/>
      <c r="BN271" s="200" t="s">
        <v>5716</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6" customHeight="1" x14ac:dyDescent="0.25">
      <c r="A272" s="16"/>
      <c r="B272" s="16" t="s">
        <v>3219</v>
      </c>
      <c r="C272" s="16">
        <v>101168</v>
      </c>
      <c r="D272" s="201">
        <v>38621</v>
      </c>
      <c r="E272" s="201">
        <v>38621</v>
      </c>
      <c r="F272" s="201">
        <v>42273</v>
      </c>
      <c r="G272" s="16" t="s">
        <v>5275</v>
      </c>
      <c r="H272" s="16" t="s">
        <v>838</v>
      </c>
      <c r="I272" s="16" t="s">
        <v>3551</v>
      </c>
      <c r="J272" s="16" t="s">
        <v>130</v>
      </c>
      <c r="K272" s="16" t="s">
        <v>131</v>
      </c>
      <c r="L272" s="16" t="s">
        <v>168</v>
      </c>
      <c r="M272" s="16"/>
      <c r="N272" s="16" t="s">
        <v>130</v>
      </c>
      <c r="O272" s="16" t="s">
        <v>131</v>
      </c>
      <c r="P272" s="16" t="s">
        <v>168</v>
      </c>
      <c r="Q272" s="16" t="s">
        <v>510</v>
      </c>
      <c r="R272" s="16" t="s">
        <v>3552</v>
      </c>
      <c r="S272" s="16" t="s">
        <v>5093</v>
      </c>
      <c r="T272" s="16" t="s">
        <v>3554</v>
      </c>
      <c r="U272" s="16"/>
      <c r="V272" s="16">
        <v>5004000</v>
      </c>
      <c r="W272" s="16"/>
      <c r="X272" s="16"/>
      <c r="Y272" s="16"/>
      <c r="Z272" s="16"/>
      <c r="AA272" s="16"/>
      <c r="AB272" s="16"/>
      <c r="AC272" s="16"/>
      <c r="AD272" s="16"/>
      <c r="AE272" s="16"/>
      <c r="AF272" s="16">
        <v>5004000</v>
      </c>
      <c r="AG272" s="16">
        <v>1490</v>
      </c>
      <c r="AH272" s="16">
        <v>301</v>
      </c>
      <c r="AI272" s="16">
        <v>0.4</v>
      </c>
      <c r="AJ272" s="16">
        <v>40</v>
      </c>
      <c r="AK272" s="16"/>
      <c r="AL272" s="16"/>
      <c r="AM272" s="16"/>
      <c r="AN272" s="16"/>
      <c r="AO272" s="16"/>
      <c r="AP272" s="16"/>
      <c r="AQ272" s="16"/>
      <c r="AR272" s="16"/>
      <c r="AS272" s="16"/>
      <c r="AT272" s="16"/>
      <c r="AU272" s="16"/>
      <c r="AV272" s="16"/>
      <c r="AW272" s="16"/>
      <c r="AX272" s="16" t="s">
        <v>3559</v>
      </c>
      <c r="AY272" s="16">
        <v>1584</v>
      </c>
      <c r="AZ272" s="16"/>
      <c r="BA272" s="16"/>
      <c r="BB272" s="16" t="s">
        <v>841</v>
      </c>
      <c r="BC272" s="16" t="s">
        <v>842</v>
      </c>
      <c r="BD272" s="16">
        <v>42</v>
      </c>
      <c r="BE272" s="16">
        <v>13</v>
      </c>
      <c r="BF272" s="16">
        <v>4.95</v>
      </c>
      <c r="BG272" s="16">
        <v>23</v>
      </c>
      <c r="BH272" s="16">
        <v>24</v>
      </c>
      <c r="BI272" s="16">
        <v>11.9</v>
      </c>
      <c r="BJ272" s="16">
        <v>42.218041666666672</v>
      </c>
      <c r="BK272" s="16">
        <v>23.403305555555555</v>
      </c>
      <c r="BL272" s="203"/>
      <c r="BM272" s="203"/>
      <c r="BN272" s="200" t="s">
        <v>5716</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6" customHeight="1" x14ac:dyDescent="0.25">
      <c r="A273" s="16"/>
      <c r="B273" s="16" t="s">
        <v>3219</v>
      </c>
      <c r="C273" s="16">
        <v>101168</v>
      </c>
      <c r="D273" s="201">
        <v>38621</v>
      </c>
      <c r="E273" s="201">
        <v>38621</v>
      </c>
      <c r="F273" s="201">
        <v>42273</v>
      </c>
      <c r="G273" s="16" t="s">
        <v>5276</v>
      </c>
      <c r="H273" s="16" t="s">
        <v>838</v>
      </c>
      <c r="I273" s="16" t="s">
        <v>3558</v>
      </c>
      <c r="J273" s="16" t="s">
        <v>130</v>
      </c>
      <c r="K273" s="16" t="s">
        <v>131</v>
      </c>
      <c r="L273" s="16" t="s">
        <v>168</v>
      </c>
      <c r="M273" s="16"/>
      <c r="N273" s="16" t="s">
        <v>130</v>
      </c>
      <c r="O273" s="16" t="s">
        <v>131</v>
      </c>
      <c r="P273" s="16" t="s">
        <v>168</v>
      </c>
      <c r="Q273" s="16" t="s">
        <v>510</v>
      </c>
      <c r="R273" s="16" t="s">
        <v>3552</v>
      </c>
      <c r="S273" s="16" t="s">
        <v>5093</v>
      </c>
      <c r="T273" s="16" t="s">
        <v>3554</v>
      </c>
      <c r="U273" s="16"/>
      <c r="V273" s="16">
        <v>21503000</v>
      </c>
      <c r="W273" s="16"/>
      <c r="X273" s="16"/>
      <c r="Y273" s="16"/>
      <c r="Z273" s="16"/>
      <c r="AA273" s="16"/>
      <c r="AB273" s="16"/>
      <c r="AC273" s="16"/>
      <c r="AD273" s="16"/>
      <c r="AE273" s="16"/>
      <c r="AF273" s="16">
        <v>21503000</v>
      </c>
      <c r="AG273" s="16"/>
      <c r="AH273" s="16"/>
      <c r="AI273" s="16">
        <v>1.7</v>
      </c>
      <c r="AJ273" s="16">
        <v>130</v>
      </c>
      <c r="AK273" s="16"/>
      <c r="AL273" s="16"/>
      <c r="AM273" s="16"/>
      <c r="AN273" s="16"/>
      <c r="AO273" s="16"/>
      <c r="AP273" s="16"/>
      <c r="AQ273" s="16"/>
      <c r="AR273" s="16"/>
      <c r="AS273" s="16"/>
      <c r="AT273" s="16"/>
      <c r="AU273" s="16"/>
      <c r="AV273" s="16"/>
      <c r="AW273" s="16"/>
      <c r="AX273" s="16" t="s">
        <v>3560</v>
      </c>
      <c r="AY273" s="16">
        <v>1332</v>
      </c>
      <c r="AZ273" s="16"/>
      <c r="BA273" s="16"/>
      <c r="BB273" s="16" t="s">
        <v>843</v>
      </c>
      <c r="BC273" s="16" t="s">
        <v>844</v>
      </c>
      <c r="BD273" s="16">
        <v>42</v>
      </c>
      <c r="BE273" s="16">
        <v>14</v>
      </c>
      <c r="BF273" s="16">
        <v>14.67</v>
      </c>
      <c r="BG273" s="16">
        <v>23</v>
      </c>
      <c r="BH273" s="16">
        <v>23</v>
      </c>
      <c r="BI273" s="16">
        <v>5.42</v>
      </c>
      <c r="BJ273" s="16">
        <v>42.237408333333335</v>
      </c>
      <c r="BK273" s="16">
        <v>23.38483888888889</v>
      </c>
      <c r="BL273" s="203"/>
      <c r="BM273" s="203"/>
      <c r="BN273" s="200" t="s">
        <v>5716</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2.75" customHeight="1" x14ac:dyDescent="0.25">
      <c r="A274" s="16"/>
      <c r="B274" s="16" t="s">
        <v>3219</v>
      </c>
      <c r="C274" s="16">
        <v>101168</v>
      </c>
      <c r="D274" s="201">
        <v>38621</v>
      </c>
      <c r="E274" s="201">
        <v>38621</v>
      </c>
      <c r="F274" s="201">
        <v>42273</v>
      </c>
      <c r="G274" s="16" t="s">
        <v>5274</v>
      </c>
      <c r="H274" s="16" t="s">
        <v>838</v>
      </c>
      <c r="I274" s="16" t="s">
        <v>3557</v>
      </c>
      <c r="J274" s="16" t="s">
        <v>130</v>
      </c>
      <c r="K274" s="16" t="s">
        <v>131</v>
      </c>
      <c r="L274" s="16" t="s">
        <v>168</v>
      </c>
      <c r="M274" s="16"/>
      <c r="N274" s="16" t="s">
        <v>130</v>
      </c>
      <c r="O274" s="16" t="s">
        <v>131</v>
      </c>
      <c r="P274" s="16" t="s">
        <v>168</v>
      </c>
      <c r="Q274" s="16" t="s">
        <v>510</v>
      </c>
      <c r="R274" s="16" t="s">
        <v>3552</v>
      </c>
      <c r="S274" s="16" t="s">
        <v>5093</v>
      </c>
      <c r="T274" s="16" t="s">
        <v>3220</v>
      </c>
      <c r="U274" s="16"/>
      <c r="V274" s="16">
        <v>8757000</v>
      </c>
      <c r="W274" s="16"/>
      <c r="X274" s="16"/>
      <c r="Y274" s="16"/>
      <c r="Z274" s="16"/>
      <c r="AA274" s="16"/>
      <c r="AB274" s="16"/>
      <c r="AC274" s="16"/>
      <c r="AD274" s="16"/>
      <c r="AE274" s="16"/>
      <c r="AF274" s="16">
        <v>8757000</v>
      </c>
      <c r="AG274" s="16">
        <v>1490</v>
      </c>
      <c r="AH274" s="16">
        <v>301</v>
      </c>
      <c r="AI274" s="16">
        <v>0.7</v>
      </c>
      <c r="AJ274" s="16">
        <v>20</v>
      </c>
      <c r="AK274" s="16"/>
      <c r="AL274" s="16"/>
      <c r="AM274" s="16"/>
      <c r="AN274" s="16"/>
      <c r="AO274" s="16"/>
      <c r="AP274" s="16"/>
      <c r="AQ274" s="16"/>
      <c r="AR274" s="16"/>
      <c r="AS274" s="16"/>
      <c r="AT274" s="16"/>
      <c r="AU274" s="16"/>
      <c r="AV274" s="16"/>
      <c r="AW274" s="16"/>
      <c r="AX274" s="16" t="s">
        <v>3553</v>
      </c>
      <c r="AY274" s="16">
        <v>1583.75</v>
      </c>
      <c r="AZ274" s="16"/>
      <c r="BA274" s="16"/>
      <c r="BB274" s="16" t="s">
        <v>839</v>
      </c>
      <c r="BC274" s="16" t="s">
        <v>840</v>
      </c>
      <c r="BD274" s="16">
        <v>42</v>
      </c>
      <c r="BE274" s="16">
        <v>13</v>
      </c>
      <c r="BF274" s="16">
        <v>2.71</v>
      </c>
      <c r="BG274" s="16">
        <v>23</v>
      </c>
      <c r="BH274" s="16">
        <v>23</v>
      </c>
      <c r="BI274" s="16">
        <v>0.7</v>
      </c>
      <c r="BJ274" s="16">
        <v>42.217419444444445</v>
      </c>
      <c r="BK274" s="16">
        <v>23.383527777777779</v>
      </c>
      <c r="BL274" s="203"/>
      <c r="BM274" s="203"/>
      <c r="BN274" s="200" t="s">
        <v>5717</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42.75" customHeight="1" x14ac:dyDescent="0.25">
      <c r="A275" s="16"/>
      <c r="B275" s="16" t="s">
        <v>3219</v>
      </c>
      <c r="C275" s="16">
        <v>101168</v>
      </c>
      <c r="D275" s="201">
        <v>38621</v>
      </c>
      <c r="E275" s="201">
        <v>38621</v>
      </c>
      <c r="F275" s="201">
        <v>42273</v>
      </c>
      <c r="G275" s="16" t="s">
        <v>5275</v>
      </c>
      <c r="H275" s="16" t="s">
        <v>838</v>
      </c>
      <c r="I275" s="16" t="s">
        <v>3551</v>
      </c>
      <c r="J275" s="16" t="s">
        <v>130</v>
      </c>
      <c r="K275" s="16" t="s">
        <v>131</v>
      </c>
      <c r="L275" s="16" t="s">
        <v>168</v>
      </c>
      <c r="M275" s="16"/>
      <c r="N275" s="16" t="s">
        <v>130</v>
      </c>
      <c r="O275" s="16" t="s">
        <v>131</v>
      </c>
      <c r="P275" s="16" t="s">
        <v>168</v>
      </c>
      <c r="Q275" s="16" t="s">
        <v>510</v>
      </c>
      <c r="R275" s="16" t="s">
        <v>3552</v>
      </c>
      <c r="S275" s="16" t="s">
        <v>5093</v>
      </c>
      <c r="T275" s="16" t="s">
        <v>3554</v>
      </c>
      <c r="U275" s="16"/>
      <c r="V275" s="16">
        <v>5004000</v>
      </c>
      <c r="W275" s="16"/>
      <c r="X275" s="16"/>
      <c r="Y275" s="16"/>
      <c r="Z275" s="16"/>
      <c r="AA275" s="16"/>
      <c r="AB275" s="16"/>
      <c r="AC275" s="16"/>
      <c r="AD275" s="16"/>
      <c r="AE275" s="16"/>
      <c r="AF275" s="16">
        <v>5004000</v>
      </c>
      <c r="AG275" s="16">
        <v>1490</v>
      </c>
      <c r="AH275" s="16">
        <v>301</v>
      </c>
      <c r="AI275" s="16">
        <v>0.4</v>
      </c>
      <c r="AJ275" s="16">
        <v>40</v>
      </c>
      <c r="AK275" s="16"/>
      <c r="AL275" s="16"/>
      <c r="AM275" s="16"/>
      <c r="AN275" s="16"/>
      <c r="AO275" s="16"/>
      <c r="AP275" s="16"/>
      <c r="AQ275" s="16"/>
      <c r="AR275" s="16"/>
      <c r="AS275" s="16"/>
      <c r="AT275" s="16"/>
      <c r="AU275" s="16"/>
      <c r="AV275" s="16"/>
      <c r="AW275" s="16"/>
      <c r="AX275" s="16" t="s">
        <v>3559</v>
      </c>
      <c r="AY275" s="16">
        <v>1584</v>
      </c>
      <c r="AZ275" s="16"/>
      <c r="BA275" s="16"/>
      <c r="BB275" s="16" t="s">
        <v>841</v>
      </c>
      <c r="BC275" s="16" t="s">
        <v>842</v>
      </c>
      <c r="BD275" s="16">
        <v>42</v>
      </c>
      <c r="BE275" s="16">
        <v>13</v>
      </c>
      <c r="BF275" s="16">
        <v>4.95</v>
      </c>
      <c r="BG275" s="16">
        <v>23</v>
      </c>
      <c r="BH275" s="16">
        <v>24</v>
      </c>
      <c r="BI275" s="16">
        <v>11.9</v>
      </c>
      <c r="BJ275" s="16">
        <v>42.218041666666672</v>
      </c>
      <c r="BK275" s="16">
        <v>23.403305555555555</v>
      </c>
      <c r="BL275" s="203"/>
      <c r="BM275" s="203"/>
      <c r="BN275" s="200" t="s">
        <v>5717</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42.75" customHeight="1" x14ac:dyDescent="0.25">
      <c r="A276" s="16"/>
      <c r="B276" s="16" t="s">
        <v>3219</v>
      </c>
      <c r="C276" s="16">
        <v>101168</v>
      </c>
      <c r="D276" s="201">
        <v>38621</v>
      </c>
      <c r="E276" s="201">
        <v>38621</v>
      </c>
      <c r="F276" s="201">
        <v>42273</v>
      </c>
      <c r="G276" s="16" t="s">
        <v>5276</v>
      </c>
      <c r="H276" s="16" t="s">
        <v>838</v>
      </c>
      <c r="I276" s="16" t="s">
        <v>3558</v>
      </c>
      <c r="J276" s="16" t="s">
        <v>130</v>
      </c>
      <c r="K276" s="16" t="s">
        <v>131</v>
      </c>
      <c r="L276" s="16" t="s">
        <v>168</v>
      </c>
      <c r="M276" s="16"/>
      <c r="N276" s="16" t="s">
        <v>130</v>
      </c>
      <c r="O276" s="16" t="s">
        <v>131</v>
      </c>
      <c r="P276" s="16" t="s">
        <v>168</v>
      </c>
      <c r="Q276" s="16" t="s">
        <v>510</v>
      </c>
      <c r="R276" s="16" t="s">
        <v>3552</v>
      </c>
      <c r="S276" s="16" t="s">
        <v>5093</v>
      </c>
      <c r="T276" s="16" t="s">
        <v>3554</v>
      </c>
      <c r="U276" s="16"/>
      <c r="V276" s="16">
        <v>21503000</v>
      </c>
      <c r="W276" s="16"/>
      <c r="X276" s="16"/>
      <c r="Y276" s="16"/>
      <c r="Z276" s="16"/>
      <c r="AA276" s="16"/>
      <c r="AB276" s="16"/>
      <c r="AC276" s="16"/>
      <c r="AD276" s="16"/>
      <c r="AE276" s="16"/>
      <c r="AF276" s="16">
        <v>21503000</v>
      </c>
      <c r="AG276" s="16"/>
      <c r="AH276" s="16"/>
      <c r="AI276" s="16">
        <v>1.7</v>
      </c>
      <c r="AJ276" s="16">
        <v>130</v>
      </c>
      <c r="AK276" s="16"/>
      <c r="AL276" s="16"/>
      <c r="AM276" s="16"/>
      <c r="AN276" s="16"/>
      <c r="AO276" s="16"/>
      <c r="AP276" s="16"/>
      <c r="AQ276" s="16"/>
      <c r="AR276" s="16"/>
      <c r="AS276" s="16"/>
      <c r="AT276" s="16"/>
      <c r="AU276" s="16"/>
      <c r="AV276" s="16"/>
      <c r="AW276" s="16"/>
      <c r="AX276" s="16" t="s">
        <v>3560</v>
      </c>
      <c r="AY276" s="16">
        <v>1332</v>
      </c>
      <c r="AZ276" s="16"/>
      <c r="BA276" s="16"/>
      <c r="BB276" s="16" t="s">
        <v>843</v>
      </c>
      <c r="BC276" s="16" t="s">
        <v>844</v>
      </c>
      <c r="BD276" s="16">
        <v>42</v>
      </c>
      <c r="BE276" s="16">
        <v>14</v>
      </c>
      <c r="BF276" s="16">
        <v>14.67</v>
      </c>
      <c r="BG276" s="16">
        <v>23</v>
      </c>
      <c r="BH276" s="16">
        <v>23</v>
      </c>
      <c r="BI276" s="16">
        <v>5.42</v>
      </c>
      <c r="BJ276" s="16">
        <v>42.237408333333335</v>
      </c>
      <c r="BK276" s="16">
        <v>23.38483888888889</v>
      </c>
      <c r="BL276" s="203"/>
      <c r="BM276" s="203"/>
      <c r="BN276" s="200" t="s">
        <v>5717</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48" customHeight="1" x14ac:dyDescent="0.25">
      <c r="A277" s="16"/>
      <c r="B277" s="16" t="s">
        <v>3219</v>
      </c>
      <c r="C277" s="16">
        <v>101168</v>
      </c>
      <c r="D277" s="201">
        <v>38621</v>
      </c>
      <c r="E277" s="201">
        <v>38621</v>
      </c>
      <c r="F277" s="201">
        <v>44100</v>
      </c>
      <c r="G277" s="16" t="s">
        <v>5273</v>
      </c>
      <c r="H277" s="16" t="s">
        <v>838</v>
      </c>
      <c r="I277" s="16" t="s">
        <v>3557</v>
      </c>
      <c r="J277" s="16" t="s">
        <v>130</v>
      </c>
      <c r="K277" s="16" t="s">
        <v>131</v>
      </c>
      <c r="L277" s="16" t="s">
        <v>168</v>
      </c>
      <c r="M277" s="16"/>
      <c r="N277" s="16" t="s">
        <v>130</v>
      </c>
      <c r="O277" s="16" t="s">
        <v>131</v>
      </c>
      <c r="P277" s="16" t="s">
        <v>168</v>
      </c>
      <c r="Q277" s="16" t="s">
        <v>510</v>
      </c>
      <c r="R277" s="16" t="s">
        <v>3552</v>
      </c>
      <c r="S277" s="16" t="s">
        <v>5093</v>
      </c>
      <c r="T277" s="16" t="s">
        <v>5269</v>
      </c>
      <c r="U277" s="16"/>
      <c r="V277" s="16">
        <v>5004000</v>
      </c>
      <c r="W277" s="16"/>
      <c r="X277" s="16"/>
      <c r="Y277" s="16"/>
      <c r="Z277" s="16"/>
      <c r="AA277" s="16"/>
      <c r="AB277" s="16"/>
      <c r="AC277" s="16"/>
      <c r="AD277" s="16"/>
      <c r="AE277" s="16"/>
      <c r="AF277" s="16">
        <v>5004000</v>
      </c>
      <c r="AG277" s="16">
        <v>3677</v>
      </c>
      <c r="AH277" s="16">
        <v>316.7</v>
      </c>
      <c r="AI277" s="16">
        <v>0.4</v>
      </c>
      <c r="AJ277" s="16">
        <v>20</v>
      </c>
      <c r="AK277" s="16"/>
      <c r="AL277" s="16"/>
      <c r="AM277" s="16"/>
      <c r="AN277" s="16"/>
      <c r="AO277" s="16"/>
      <c r="AP277" s="16"/>
      <c r="AQ277" s="16"/>
      <c r="AR277" s="16"/>
      <c r="AS277" s="16"/>
      <c r="AT277" s="16"/>
      <c r="AU277" s="16"/>
      <c r="AV277" s="16"/>
      <c r="AW277" s="16"/>
      <c r="AX277" s="16" t="s">
        <v>1377</v>
      </c>
      <c r="AY277" s="16">
        <v>1584</v>
      </c>
      <c r="AZ277" s="16"/>
      <c r="BA277" s="16"/>
      <c r="BB277" s="16" t="s">
        <v>5277</v>
      </c>
      <c r="BC277" s="16" t="s">
        <v>5278</v>
      </c>
      <c r="BD277" s="16">
        <v>42</v>
      </c>
      <c r="BE277" s="16">
        <v>13</v>
      </c>
      <c r="BF277" s="16">
        <v>4.96</v>
      </c>
      <c r="BG277" s="16">
        <v>23</v>
      </c>
      <c r="BH277" s="16">
        <v>24</v>
      </c>
      <c r="BI277" s="16">
        <v>11.9</v>
      </c>
      <c r="BJ277" s="16">
        <f>BD277+BE277/60+BF277/3600</f>
        <v>42.218044444444445</v>
      </c>
      <c r="BK277" s="16">
        <f>BG277+BH277/60+BI277/3600</f>
        <v>23.403305555555555</v>
      </c>
      <c r="BL277" s="203"/>
      <c r="BM277" s="203"/>
      <c r="BN277" s="200" t="s">
        <v>5718</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8" customHeight="1" x14ac:dyDescent="0.25">
      <c r="A278" s="16"/>
      <c r="B278" s="16" t="s">
        <v>3219</v>
      </c>
      <c r="C278" s="16">
        <v>101168</v>
      </c>
      <c r="D278" s="201">
        <v>38621</v>
      </c>
      <c r="E278" s="201">
        <v>38621</v>
      </c>
      <c r="F278" s="201">
        <v>44100</v>
      </c>
      <c r="G278" s="16" t="s">
        <v>5270</v>
      </c>
      <c r="H278" s="16" t="s">
        <v>838</v>
      </c>
      <c r="I278" s="16" t="s">
        <v>5279</v>
      </c>
      <c r="J278" s="16" t="s">
        <v>130</v>
      </c>
      <c r="K278" s="16" t="s">
        <v>131</v>
      </c>
      <c r="L278" s="16" t="s">
        <v>168</v>
      </c>
      <c r="M278" s="16"/>
      <c r="N278" s="16" t="s">
        <v>130</v>
      </c>
      <c r="O278" s="16" t="s">
        <v>131</v>
      </c>
      <c r="P278" s="16" t="s">
        <v>168</v>
      </c>
      <c r="Q278" s="16" t="s">
        <v>510</v>
      </c>
      <c r="R278" s="16" t="s">
        <v>3552</v>
      </c>
      <c r="S278" s="16" t="s">
        <v>5093</v>
      </c>
      <c r="T278" s="16" t="s">
        <v>3218</v>
      </c>
      <c r="U278" s="16"/>
      <c r="V278" s="16">
        <v>8757000</v>
      </c>
      <c r="W278" s="16"/>
      <c r="X278" s="16"/>
      <c r="Y278" s="16"/>
      <c r="Z278" s="16"/>
      <c r="AA278" s="16"/>
      <c r="AB278" s="16"/>
      <c r="AC278" s="16"/>
      <c r="AD278" s="16"/>
      <c r="AE278" s="16"/>
      <c r="AF278" s="16">
        <v>8757000</v>
      </c>
      <c r="AG278" s="16"/>
      <c r="AH278" s="16"/>
      <c r="AI278" s="16">
        <v>0.7</v>
      </c>
      <c r="AJ278" s="16">
        <v>40</v>
      </c>
      <c r="AK278" s="16"/>
      <c r="AL278" s="16"/>
      <c r="AM278" s="16"/>
      <c r="AN278" s="16"/>
      <c r="AO278" s="16"/>
      <c r="AP278" s="16"/>
      <c r="AQ278" s="16"/>
      <c r="AR278" s="16"/>
      <c r="AS278" s="16"/>
      <c r="AT278" s="16"/>
      <c r="AU278" s="16"/>
      <c r="AV278" s="16"/>
      <c r="AW278" s="16"/>
      <c r="AX278" s="16" t="s">
        <v>1377</v>
      </c>
      <c r="AY278" s="16">
        <v>1583.75</v>
      </c>
      <c r="AZ278" s="16"/>
      <c r="BA278" s="16"/>
      <c r="BB278" s="16" t="s">
        <v>839</v>
      </c>
      <c r="BC278" s="16" t="s">
        <v>840</v>
      </c>
      <c r="BD278" s="16">
        <v>42</v>
      </c>
      <c r="BE278" s="16">
        <v>13</v>
      </c>
      <c r="BF278" s="16">
        <v>2.71</v>
      </c>
      <c r="BG278" s="16">
        <v>23</v>
      </c>
      <c r="BH278" s="16">
        <v>23</v>
      </c>
      <c r="BI278" s="16">
        <v>0.7</v>
      </c>
      <c r="BJ278" s="16">
        <f t="shared" ref="BJ278:BJ280" si="115">BD278+BE278/60+BF278/3600</f>
        <v>42.217419444444445</v>
      </c>
      <c r="BK278" s="16">
        <f t="shared" ref="BK278:BK280" si="116">BG278+BH278/60+BI278/3600</f>
        <v>23.383527777777779</v>
      </c>
      <c r="BL278" s="203"/>
      <c r="BM278" s="203"/>
      <c r="BN278" s="200" t="s">
        <v>5392</v>
      </c>
      <c r="BO278" s="183"/>
      <c r="BP278" s="22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8" customHeight="1" x14ac:dyDescent="0.25">
      <c r="A279" s="16"/>
      <c r="B279" s="16" t="s">
        <v>3219</v>
      </c>
      <c r="C279" s="16">
        <v>101168</v>
      </c>
      <c r="D279" s="201">
        <v>38621</v>
      </c>
      <c r="E279" s="201">
        <v>38621</v>
      </c>
      <c r="F279" s="201">
        <v>44100</v>
      </c>
      <c r="G279" s="16" t="s">
        <v>4721</v>
      </c>
      <c r="H279" s="16" t="s">
        <v>838</v>
      </c>
      <c r="I279" s="16" t="s">
        <v>5280</v>
      </c>
      <c r="J279" s="16" t="s">
        <v>130</v>
      </c>
      <c r="K279" s="16" t="s">
        <v>131</v>
      </c>
      <c r="L279" s="16" t="s">
        <v>168</v>
      </c>
      <c r="M279" s="16"/>
      <c r="N279" s="16" t="s">
        <v>130</v>
      </c>
      <c r="O279" s="16" t="s">
        <v>131</v>
      </c>
      <c r="P279" s="16" t="s">
        <v>168</v>
      </c>
      <c r="Q279" s="16" t="s">
        <v>510</v>
      </c>
      <c r="R279" s="16" t="s">
        <v>3552</v>
      </c>
      <c r="S279" s="16" t="s">
        <v>5093</v>
      </c>
      <c r="T279" s="16" t="s">
        <v>3218</v>
      </c>
      <c r="U279" s="16"/>
      <c r="V279" s="16">
        <v>21503000</v>
      </c>
      <c r="W279" s="16"/>
      <c r="X279" s="16"/>
      <c r="Y279" s="16"/>
      <c r="Z279" s="16"/>
      <c r="AA279" s="16"/>
      <c r="AB279" s="16"/>
      <c r="AC279" s="16"/>
      <c r="AD279" s="16"/>
      <c r="AE279" s="16"/>
      <c r="AF279" s="16">
        <v>21503000</v>
      </c>
      <c r="AG279" s="16"/>
      <c r="AH279" s="16"/>
      <c r="AI279" s="16">
        <v>1.7</v>
      </c>
      <c r="AJ279" s="16">
        <v>130</v>
      </c>
      <c r="AK279" s="16"/>
      <c r="AL279" s="16"/>
      <c r="AM279" s="16"/>
      <c r="AN279" s="16"/>
      <c r="AO279" s="16"/>
      <c r="AP279" s="16"/>
      <c r="AQ279" s="16"/>
      <c r="AR279" s="16"/>
      <c r="AS279" s="16"/>
      <c r="AT279" s="16"/>
      <c r="AU279" s="16"/>
      <c r="AV279" s="16"/>
      <c r="AW279" s="16"/>
      <c r="AX279" s="16" t="s">
        <v>1377</v>
      </c>
      <c r="AY279" s="16">
        <v>1332</v>
      </c>
      <c r="AZ279" s="16"/>
      <c r="BA279" s="16"/>
      <c r="BB279" s="16" t="s">
        <v>5281</v>
      </c>
      <c r="BC279" s="16" t="s">
        <v>5282</v>
      </c>
      <c r="BD279" s="16">
        <v>42</v>
      </c>
      <c r="BE279" s="16">
        <v>14</v>
      </c>
      <c r="BF279" s="16">
        <v>14.27</v>
      </c>
      <c r="BG279" s="16">
        <v>23</v>
      </c>
      <c r="BH279" s="16">
        <v>23</v>
      </c>
      <c r="BI279" s="16">
        <v>10.58</v>
      </c>
      <c r="BJ279" s="16">
        <f t="shared" si="115"/>
        <v>42.237297222222224</v>
      </c>
      <c r="BK279" s="16">
        <f t="shared" si="116"/>
        <v>23.386272222222221</v>
      </c>
      <c r="BL279" s="203"/>
      <c r="BM279" s="203"/>
      <c r="BN279" s="200" t="s">
        <v>5392</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225" customFormat="1" ht="48" customHeight="1" x14ac:dyDescent="0.25">
      <c r="A280" s="16"/>
      <c r="B280" s="16" t="s">
        <v>3219</v>
      </c>
      <c r="C280" s="16">
        <v>101168</v>
      </c>
      <c r="D280" s="201">
        <v>38621</v>
      </c>
      <c r="E280" s="201">
        <v>38621</v>
      </c>
      <c r="F280" s="201">
        <v>44100</v>
      </c>
      <c r="G280" s="16" t="s">
        <v>4721</v>
      </c>
      <c r="H280" s="16" t="s">
        <v>838</v>
      </c>
      <c r="I280" s="16" t="s">
        <v>2721</v>
      </c>
      <c r="J280" s="16" t="s">
        <v>130</v>
      </c>
      <c r="K280" s="16" t="s">
        <v>131</v>
      </c>
      <c r="L280" s="16" t="s">
        <v>168</v>
      </c>
      <c r="M280" s="16"/>
      <c r="N280" s="16" t="s">
        <v>130</v>
      </c>
      <c r="O280" s="16" t="s">
        <v>131</v>
      </c>
      <c r="P280" s="16" t="s">
        <v>168</v>
      </c>
      <c r="Q280" s="16" t="s">
        <v>510</v>
      </c>
      <c r="R280" s="16" t="s">
        <v>3552</v>
      </c>
      <c r="S280" s="16" t="s">
        <v>5093</v>
      </c>
      <c r="T280" s="16" t="s">
        <v>3218</v>
      </c>
      <c r="U280" s="16"/>
      <c r="V280" s="16" t="s">
        <v>2726</v>
      </c>
      <c r="W280" s="16"/>
      <c r="X280" s="16"/>
      <c r="Y280" s="16"/>
      <c r="Z280" s="16"/>
      <c r="AA280" s="16"/>
      <c r="AB280" s="16"/>
      <c r="AC280" s="16"/>
      <c r="AD280" s="16"/>
      <c r="AE280" s="16"/>
      <c r="AF280" s="16" t="s">
        <v>2726</v>
      </c>
      <c r="AG280" s="16"/>
      <c r="AH280" s="16"/>
      <c r="AI280" s="16"/>
      <c r="AJ280" s="16"/>
      <c r="AK280" s="16"/>
      <c r="AL280" s="16"/>
      <c r="AM280" s="16"/>
      <c r="AN280" s="16"/>
      <c r="AO280" s="16"/>
      <c r="AP280" s="16"/>
      <c r="AQ280" s="16"/>
      <c r="AR280" s="16"/>
      <c r="AS280" s="16"/>
      <c r="AT280" s="16"/>
      <c r="AU280" s="16"/>
      <c r="AV280" s="16"/>
      <c r="AW280" s="16"/>
      <c r="AX280" s="16" t="s">
        <v>530</v>
      </c>
      <c r="AY280" s="16">
        <v>1285</v>
      </c>
      <c r="AZ280" s="16"/>
      <c r="BA280" s="16"/>
      <c r="BB280" s="16" t="s">
        <v>5283</v>
      </c>
      <c r="BC280" s="16" t="s">
        <v>5284</v>
      </c>
      <c r="BD280" s="16">
        <v>42</v>
      </c>
      <c r="BE280" s="16">
        <v>14</v>
      </c>
      <c r="BF280" s="16">
        <v>19.57</v>
      </c>
      <c r="BG280" s="16">
        <v>23</v>
      </c>
      <c r="BH280" s="16">
        <v>24</v>
      </c>
      <c r="BI280" s="16">
        <v>15.06</v>
      </c>
      <c r="BJ280" s="16">
        <f t="shared" si="115"/>
        <v>42.238769444444443</v>
      </c>
      <c r="BK280" s="16">
        <f t="shared" si="116"/>
        <v>23.404183333333332</v>
      </c>
      <c r="BL280" s="203"/>
      <c r="BM280" s="203"/>
      <c r="BN280" s="200" t="s">
        <v>5392</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0"/>
      <c r="VER280" s="10"/>
      <c r="VES280" s="10"/>
      <c r="VET280" s="10"/>
      <c r="VEU280" s="10"/>
      <c r="VEV280" s="10"/>
      <c r="VEW280" s="10"/>
      <c r="VEX280" s="10"/>
      <c r="VEY280" s="10"/>
      <c r="VEZ280" s="10"/>
      <c r="VFA280" s="10"/>
      <c r="VFB280" s="10"/>
      <c r="VFC280" s="10"/>
      <c r="VFD280" s="10"/>
      <c r="VFE280" s="10"/>
      <c r="VFF280" s="10"/>
      <c r="VFG280" s="10"/>
      <c r="VFH280" s="10"/>
      <c r="VFI280" s="10"/>
      <c r="VFJ280" s="10"/>
      <c r="VFK280" s="10"/>
      <c r="VFL280" s="10"/>
      <c r="VFM280" s="10"/>
      <c r="VFN280" s="10"/>
      <c r="VFO280" s="10"/>
      <c r="VFP280" s="10"/>
      <c r="VFQ280" s="10"/>
      <c r="VFR280" s="10"/>
      <c r="VFS280" s="10"/>
      <c r="VFT280" s="10"/>
      <c r="VFU280" s="10"/>
      <c r="VFV280" s="10"/>
      <c r="VFW280" s="10"/>
      <c r="VFX280" s="10"/>
      <c r="VFY280" s="10"/>
      <c r="VFZ280" s="10"/>
      <c r="VGA280" s="10"/>
      <c r="VGB280" s="10"/>
      <c r="VGC280" s="10"/>
      <c r="VGD280" s="10"/>
      <c r="VGE280" s="10"/>
      <c r="VGF280" s="10"/>
      <c r="VGG280" s="10"/>
      <c r="VGH280" s="10"/>
      <c r="VGI280" s="10"/>
      <c r="VGJ280" s="10"/>
      <c r="VGK280" s="10"/>
      <c r="VGL280" s="10"/>
      <c r="VGM280" s="10"/>
      <c r="VGN280" s="10"/>
      <c r="VGO280" s="10"/>
      <c r="VGP280" s="10"/>
      <c r="VGQ280" s="10"/>
      <c r="VGR280" s="10"/>
      <c r="VGS280" s="10"/>
      <c r="VGT280" s="10"/>
      <c r="VGU280" s="10"/>
      <c r="VGV280" s="10"/>
      <c r="VGW280" s="10"/>
      <c r="VGX280" s="10"/>
      <c r="VGY280" s="10"/>
      <c r="VGZ280" s="10"/>
      <c r="VHA280" s="10"/>
      <c r="VHB280" s="10"/>
      <c r="VHC280" s="10"/>
      <c r="VHD280" s="10"/>
      <c r="VHE280" s="10"/>
      <c r="VHF280" s="10"/>
      <c r="VHG280" s="10"/>
      <c r="VHH280" s="10"/>
      <c r="VHI280" s="10"/>
      <c r="VHJ280" s="10"/>
      <c r="VHK280" s="10"/>
      <c r="VHL280" s="10"/>
      <c r="VHM280" s="10"/>
      <c r="VHN280" s="10"/>
      <c r="VHO280" s="10"/>
      <c r="VHP280" s="10"/>
      <c r="VHQ280" s="10"/>
      <c r="VHR280" s="10"/>
      <c r="VHS280" s="10"/>
      <c r="VHT280" s="10"/>
      <c r="VHU280" s="10"/>
      <c r="VHV280" s="10"/>
      <c r="VHW280" s="10"/>
      <c r="VHX280" s="10"/>
      <c r="VHY280" s="10"/>
      <c r="VHZ280" s="10"/>
      <c r="VIA280" s="10"/>
      <c r="VIB280" s="10"/>
      <c r="VIC280" s="10"/>
      <c r="VID280" s="10"/>
      <c r="VIE280" s="10"/>
      <c r="VIF280" s="10"/>
      <c r="VIG280" s="10"/>
      <c r="VIH280" s="10"/>
      <c r="VII280" s="10"/>
      <c r="VIJ280" s="10"/>
      <c r="VIK280" s="10"/>
      <c r="VIL280" s="10"/>
      <c r="VIM280" s="10"/>
      <c r="VIN280" s="10"/>
      <c r="VIO280" s="10"/>
      <c r="VIP280" s="10"/>
      <c r="VIQ280" s="10"/>
      <c r="VIR280" s="10"/>
      <c r="VIS280" s="10"/>
      <c r="VIT280" s="10"/>
      <c r="VIU280" s="10"/>
      <c r="VIV280" s="10"/>
      <c r="VIW280" s="10"/>
      <c r="VIX280" s="10"/>
      <c r="VIY280" s="10"/>
      <c r="VIZ280" s="10"/>
      <c r="VJA280" s="10"/>
      <c r="VJB280" s="10"/>
      <c r="VJC280" s="10"/>
      <c r="VJD280" s="10"/>
      <c r="VJE280" s="10"/>
      <c r="VJF280" s="10"/>
      <c r="VJG280" s="10"/>
      <c r="VJH280" s="10"/>
      <c r="VJI280" s="10"/>
      <c r="VJJ280" s="10"/>
      <c r="VJK280" s="10"/>
      <c r="VJL280" s="10"/>
      <c r="VJM280" s="10"/>
      <c r="VJN280" s="10"/>
      <c r="VJO280" s="10"/>
      <c r="VJP280" s="10"/>
      <c r="VJQ280" s="10"/>
      <c r="VJR280" s="10"/>
      <c r="VJS280" s="10"/>
      <c r="VJT280" s="10"/>
      <c r="VJU280" s="10"/>
      <c r="VJV280" s="10"/>
      <c r="VJW280" s="10"/>
      <c r="VJX280" s="10"/>
      <c r="VJY280" s="10"/>
      <c r="VJZ280" s="10"/>
      <c r="VKA280" s="10"/>
      <c r="VKB280" s="10"/>
      <c r="VKC280" s="10"/>
      <c r="VKD280" s="10"/>
      <c r="VKE280" s="10"/>
      <c r="VKF280" s="10"/>
      <c r="VKG280" s="10"/>
      <c r="VKH280" s="10"/>
      <c r="VKI280" s="10"/>
      <c r="VKJ280" s="10"/>
      <c r="VKK280" s="10"/>
      <c r="VKL280" s="10"/>
      <c r="VKM280" s="10"/>
      <c r="VKN280" s="10"/>
      <c r="VKO280" s="10"/>
      <c r="VKP280" s="10"/>
      <c r="VKQ280" s="10"/>
      <c r="VKR280" s="10"/>
      <c r="VKS280" s="10"/>
      <c r="VKT280" s="10"/>
      <c r="VKU280" s="10"/>
      <c r="VKV280" s="10"/>
      <c r="VKW280" s="10"/>
      <c r="VKX280" s="10"/>
      <c r="VKY280" s="10"/>
      <c r="VKZ280" s="10"/>
      <c r="VLA280" s="10"/>
      <c r="VLB280" s="10"/>
      <c r="VLC280" s="10"/>
      <c r="VLD280" s="10"/>
      <c r="VLE280" s="10"/>
      <c r="VLF280" s="10"/>
      <c r="VLG280" s="10"/>
      <c r="VLH280" s="10"/>
      <c r="VLI280" s="10"/>
      <c r="VLJ280" s="10"/>
      <c r="VLK280" s="10"/>
      <c r="VLL280" s="10"/>
      <c r="VLM280" s="10"/>
      <c r="VLN280" s="10"/>
      <c r="VLO280" s="10"/>
      <c r="VLP280" s="10"/>
      <c r="VLQ280" s="10"/>
      <c r="VLR280" s="10"/>
      <c r="VLS280" s="10"/>
      <c r="VLT280" s="10"/>
      <c r="VLU280" s="10"/>
      <c r="VLV280" s="10"/>
      <c r="VLW280" s="10"/>
      <c r="VLX280" s="10"/>
      <c r="VLY280" s="10"/>
      <c r="VLZ280" s="10"/>
      <c r="VMA280" s="10"/>
      <c r="VMB280" s="10"/>
      <c r="VMC280" s="10"/>
      <c r="VMD280" s="10"/>
      <c r="VME280" s="10"/>
      <c r="VMF280" s="10"/>
      <c r="VMG280" s="10"/>
      <c r="VMH280" s="10"/>
      <c r="VMI280" s="10"/>
      <c r="VMJ280" s="10"/>
      <c r="VMK280" s="10"/>
      <c r="VML280" s="10"/>
      <c r="VMM280" s="10"/>
      <c r="VMN280" s="10"/>
      <c r="VMO280" s="10"/>
      <c r="VMP280" s="10"/>
      <c r="VMQ280" s="10"/>
      <c r="VMR280" s="10"/>
      <c r="VMS280" s="10"/>
      <c r="VMT280" s="10"/>
      <c r="VMU280" s="10"/>
      <c r="VMV280" s="10"/>
      <c r="VMW280" s="10"/>
      <c r="VMX280" s="10"/>
      <c r="VMY280" s="10"/>
      <c r="VMZ280" s="10"/>
      <c r="VNA280" s="10"/>
      <c r="VNB280" s="10"/>
      <c r="VNC280" s="10"/>
      <c r="VND280" s="10"/>
      <c r="VNE280" s="10"/>
      <c r="VNF280" s="10"/>
      <c r="VNG280" s="10"/>
      <c r="VNH280" s="10"/>
      <c r="VNI280" s="10"/>
      <c r="VNJ280" s="10"/>
      <c r="VNK280" s="10"/>
      <c r="VNL280" s="10"/>
      <c r="VNM280" s="10"/>
      <c r="VNN280" s="10"/>
      <c r="VNO280" s="10"/>
      <c r="VNP280" s="10"/>
      <c r="VNQ280" s="10"/>
      <c r="VNR280" s="10"/>
      <c r="VNS280" s="10"/>
      <c r="VNT280" s="10"/>
      <c r="VNU280" s="10"/>
      <c r="VNV280" s="10"/>
      <c r="VNW280" s="10"/>
      <c r="VNX280" s="10"/>
      <c r="VNY280" s="10"/>
      <c r="VNZ280" s="10"/>
      <c r="VOA280" s="10"/>
      <c r="VOB280" s="10"/>
      <c r="VOC280" s="10"/>
      <c r="VOD280" s="10"/>
      <c r="VOE280" s="10"/>
      <c r="VOF280" s="10"/>
      <c r="VOG280" s="10"/>
      <c r="VOH280" s="10"/>
      <c r="VOI280" s="10"/>
      <c r="VOJ280" s="10"/>
      <c r="VOK280" s="10"/>
      <c r="VOL280" s="10"/>
      <c r="VOM280" s="10"/>
      <c r="VON280" s="10"/>
      <c r="VOO280" s="10"/>
      <c r="VOP280" s="10"/>
      <c r="VOQ280" s="10"/>
      <c r="VOR280" s="10"/>
      <c r="VOS280" s="10"/>
      <c r="VOT280" s="10"/>
      <c r="VOU280" s="10"/>
      <c r="VOV280" s="10"/>
      <c r="VOW280" s="10"/>
      <c r="VOX280" s="10"/>
      <c r="VOY280" s="10"/>
      <c r="VOZ280" s="10"/>
      <c r="VPA280" s="10"/>
      <c r="VPB280" s="10"/>
      <c r="VPC280" s="10"/>
      <c r="VPD280" s="10"/>
      <c r="VPE280" s="10"/>
      <c r="VPF280" s="10"/>
      <c r="VPG280" s="10"/>
      <c r="VPH280" s="10"/>
      <c r="VPI280" s="10"/>
      <c r="VPJ280" s="10"/>
      <c r="VPK280" s="10"/>
      <c r="VPL280" s="10"/>
      <c r="VPM280" s="10"/>
      <c r="VPN280" s="10"/>
      <c r="VPO280" s="10"/>
      <c r="VPP280" s="10"/>
      <c r="VPQ280" s="10"/>
      <c r="VPR280" s="10"/>
      <c r="VPS280" s="10"/>
      <c r="VPT280" s="10"/>
      <c r="VPU280" s="10"/>
      <c r="VPV280" s="10"/>
      <c r="VPW280" s="10"/>
      <c r="VPX280" s="10"/>
      <c r="VPY280" s="10"/>
      <c r="VPZ280" s="10"/>
      <c r="VQA280" s="10"/>
      <c r="VQB280" s="10"/>
      <c r="VQC280" s="10"/>
      <c r="VQD280" s="10"/>
      <c r="VQE280" s="10"/>
      <c r="VQF280" s="10"/>
      <c r="VQG280" s="10"/>
      <c r="VQH280" s="10"/>
      <c r="VQI280" s="10"/>
      <c r="VQJ280" s="10"/>
      <c r="VQK280" s="10"/>
      <c r="VQL280" s="10"/>
      <c r="VQM280" s="10"/>
      <c r="VQN280" s="10"/>
      <c r="VQO280" s="10"/>
      <c r="VQP280" s="10"/>
      <c r="VQQ280" s="10"/>
      <c r="VQR280" s="10"/>
      <c r="VQS280" s="10"/>
      <c r="VQT280" s="10"/>
      <c r="VQU280" s="10"/>
      <c r="VQV280" s="10"/>
      <c r="VQW280" s="10"/>
      <c r="VQX280" s="10"/>
      <c r="VQY280" s="10"/>
      <c r="VQZ280" s="10"/>
      <c r="VRA280" s="10"/>
      <c r="VRB280" s="10"/>
      <c r="VRC280" s="10"/>
      <c r="VRD280" s="10"/>
      <c r="VRE280" s="10"/>
      <c r="VRF280" s="10"/>
      <c r="VRG280" s="10"/>
      <c r="VRH280" s="10"/>
      <c r="VRI280" s="10"/>
      <c r="VRJ280" s="10"/>
      <c r="VRK280" s="10"/>
      <c r="VRL280" s="10"/>
      <c r="VRM280" s="10"/>
      <c r="VRN280" s="10"/>
      <c r="VRO280" s="10"/>
      <c r="VRP280" s="10"/>
      <c r="VRQ280" s="10"/>
      <c r="VRR280" s="10"/>
      <c r="VRS280" s="10"/>
      <c r="VRT280" s="10"/>
      <c r="VRU280" s="10"/>
      <c r="VRV280" s="10"/>
      <c r="VRW280" s="10"/>
      <c r="VRX280" s="10"/>
      <c r="VRY280" s="10"/>
      <c r="VRZ280" s="10"/>
      <c r="VSA280" s="10"/>
      <c r="VSB280" s="10"/>
      <c r="VSC280" s="10"/>
      <c r="VSD280" s="10"/>
      <c r="VSE280" s="10"/>
      <c r="VSF280" s="10"/>
      <c r="VSG280" s="10"/>
      <c r="VSH280" s="10"/>
      <c r="VSI280" s="10"/>
      <c r="VSJ280" s="10"/>
      <c r="VSK280" s="10"/>
      <c r="VSL280" s="10"/>
      <c r="VSM280" s="10"/>
      <c r="VSN280" s="10"/>
      <c r="VSO280" s="10"/>
      <c r="VSP280" s="10"/>
      <c r="VSQ280" s="10"/>
      <c r="VSR280" s="10"/>
      <c r="VSS280" s="10"/>
      <c r="VST280" s="10"/>
      <c r="VSU280" s="10"/>
      <c r="VSV280" s="10"/>
      <c r="VSW280" s="10"/>
      <c r="VSX280" s="10"/>
      <c r="VSY280" s="10"/>
      <c r="VSZ280" s="10"/>
      <c r="VTA280" s="10"/>
      <c r="VTB280" s="10"/>
      <c r="VTC280" s="10"/>
      <c r="VTD280" s="10"/>
      <c r="VTE280" s="10"/>
      <c r="VTF280" s="10"/>
      <c r="VTG280" s="10"/>
      <c r="VTH280" s="10"/>
      <c r="VTI280" s="10"/>
      <c r="VTJ280" s="10"/>
      <c r="VTK280" s="10"/>
      <c r="VTL280" s="10"/>
      <c r="VTM280" s="10"/>
      <c r="VTN280" s="10"/>
      <c r="VTO280" s="10"/>
      <c r="VTP280" s="10"/>
      <c r="VTQ280" s="10"/>
      <c r="VTR280" s="10"/>
      <c r="VTS280" s="10"/>
      <c r="VTT280" s="10"/>
      <c r="VTU280" s="10"/>
      <c r="VTV280" s="10"/>
      <c r="VTW280" s="10"/>
      <c r="VTX280" s="10"/>
      <c r="VTY280" s="10"/>
      <c r="VTZ280" s="10"/>
      <c r="VUA280" s="10"/>
      <c r="VUB280" s="10"/>
      <c r="VUC280" s="10"/>
      <c r="VUD280" s="10"/>
      <c r="VUE280" s="10"/>
      <c r="VUF280" s="10"/>
      <c r="VUG280" s="10"/>
      <c r="VUH280" s="10"/>
      <c r="VUI280" s="10"/>
      <c r="VUJ280" s="10"/>
      <c r="VUK280" s="10"/>
      <c r="VUL280" s="10"/>
      <c r="VUM280" s="10"/>
      <c r="VUN280" s="10"/>
      <c r="VUO280" s="10"/>
      <c r="VUP280" s="10"/>
      <c r="VUQ280" s="10"/>
      <c r="VUR280" s="10"/>
      <c r="VUS280" s="10"/>
      <c r="VUT280" s="10"/>
      <c r="VUU280" s="10"/>
      <c r="VUV280" s="10"/>
      <c r="VUW280" s="10"/>
      <c r="VUX280" s="10"/>
      <c r="VUY280" s="10"/>
      <c r="VUZ280" s="10"/>
      <c r="VVA280" s="10"/>
      <c r="VVB280" s="10"/>
      <c r="VVC280" s="10"/>
      <c r="VVD280" s="10"/>
      <c r="VVE280" s="10"/>
      <c r="VVF280" s="10"/>
      <c r="VVG280" s="10"/>
      <c r="VVH280" s="10"/>
      <c r="VVI280" s="10"/>
      <c r="VVJ280" s="10"/>
      <c r="VVK280" s="10"/>
      <c r="VVL280" s="10"/>
      <c r="VVM280" s="10"/>
      <c r="VVN280" s="10"/>
      <c r="VVO280" s="10"/>
      <c r="VVP280" s="10"/>
      <c r="VVQ280" s="10"/>
      <c r="VVR280" s="10"/>
      <c r="VVS280" s="10"/>
      <c r="VVT280" s="10"/>
      <c r="VVU280" s="10"/>
      <c r="VVV280" s="10"/>
      <c r="VVW280" s="10"/>
      <c r="VVX280" s="10"/>
      <c r="VVY280" s="10"/>
      <c r="VVZ280" s="10"/>
      <c r="VWA280" s="10"/>
      <c r="VWB280" s="10"/>
      <c r="VWC280" s="10"/>
      <c r="VWD280" s="10"/>
      <c r="VWE280" s="10"/>
      <c r="VWF280" s="10"/>
      <c r="VWG280" s="10"/>
      <c r="VWH280" s="10"/>
      <c r="VWI280" s="10"/>
      <c r="VWJ280" s="10"/>
      <c r="VWK280" s="10"/>
      <c r="VWL280" s="10"/>
      <c r="VWM280" s="10"/>
      <c r="VWN280" s="10"/>
      <c r="VWO280" s="10"/>
      <c r="VWP280" s="10"/>
      <c r="VWQ280" s="10"/>
      <c r="VWR280" s="10"/>
      <c r="VWS280" s="10"/>
      <c r="VWT280" s="10"/>
      <c r="VWU280" s="10"/>
      <c r="VWV280" s="10"/>
      <c r="VWW280" s="10"/>
      <c r="VWX280" s="10"/>
      <c r="VWY280" s="10"/>
      <c r="VWZ280" s="10"/>
      <c r="VXA280" s="10"/>
      <c r="VXB280" s="10"/>
      <c r="VXC280" s="10"/>
      <c r="VXD280" s="10"/>
      <c r="VXE280" s="10"/>
      <c r="VXF280" s="10"/>
      <c r="VXG280" s="10"/>
      <c r="VXH280" s="10"/>
      <c r="VXI280" s="10"/>
      <c r="VXJ280" s="10"/>
      <c r="VXK280" s="10"/>
      <c r="VXL280" s="10"/>
      <c r="VXM280" s="10"/>
      <c r="VXN280" s="10"/>
      <c r="VXO280" s="10"/>
      <c r="VXP280" s="10"/>
      <c r="VXQ280" s="10"/>
      <c r="VXR280" s="10"/>
      <c r="VXS280" s="10"/>
      <c r="VXT280" s="10"/>
      <c r="VXU280" s="10"/>
      <c r="VXV280" s="10"/>
      <c r="VXW280" s="10"/>
      <c r="VXX280" s="10"/>
      <c r="VXY280" s="10"/>
      <c r="VXZ280" s="10"/>
      <c r="VYA280" s="10"/>
      <c r="VYB280" s="10"/>
      <c r="VYC280" s="10"/>
      <c r="VYD280" s="10"/>
      <c r="VYE280" s="10"/>
      <c r="VYF280" s="10"/>
      <c r="VYG280" s="10"/>
      <c r="VYH280" s="10"/>
      <c r="VYI280" s="10"/>
      <c r="VYJ280" s="10"/>
      <c r="VYK280" s="10"/>
      <c r="VYL280" s="10"/>
      <c r="VYM280" s="10"/>
      <c r="VYN280" s="10"/>
      <c r="VYO280" s="10"/>
      <c r="VYP280" s="10"/>
      <c r="VYQ280" s="10"/>
      <c r="VYR280" s="10"/>
      <c r="VYS280" s="10"/>
      <c r="VYT280" s="10"/>
      <c r="VYU280" s="10"/>
      <c r="VYV280" s="10"/>
      <c r="VYW280" s="10"/>
      <c r="VYX280" s="10"/>
      <c r="VYY280" s="10"/>
      <c r="VYZ280" s="10"/>
      <c r="VZA280" s="10"/>
      <c r="VZB280" s="10"/>
      <c r="VZC280" s="10"/>
      <c r="VZD280" s="10"/>
      <c r="VZE280" s="10"/>
      <c r="VZF280" s="10"/>
      <c r="VZG280" s="10"/>
      <c r="VZH280" s="10"/>
      <c r="VZI280" s="10"/>
      <c r="VZJ280" s="10"/>
      <c r="VZK280" s="10"/>
      <c r="VZL280" s="10"/>
      <c r="VZM280" s="10"/>
      <c r="VZN280" s="10"/>
      <c r="VZO280" s="10"/>
      <c r="VZP280" s="10"/>
      <c r="VZQ280" s="10"/>
      <c r="VZR280" s="10"/>
      <c r="VZS280" s="10"/>
      <c r="VZT280" s="10"/>
      <c r="VZU280" s="10"/>
      <c r="VZV280" s="10"/>
      <c r="VZW280" s="10"/>
      <c r="VZX280" s="10"/>
      <c r="VZY280" s="10"/>
      <c r="VZZ280" s="10"/>
      <c r="WAA280" s="10"/>
      <c r="WAB280" s="10"/>
      <c r="WAC280" s="10"/>
      <c r="WAD280" s="10"/>
      <c r="WAE280" s="10"/>
      <c r="WAF280" s="10"/>
      <c r="WAG280" s="10"/>
      <c r="WAH280" s="10"/>
      <c r="WAI280" s="10"/>
      <c r="WAJ280" s="10"/>
      <c r="WAK280" s="10"/>
      <c r="WAL280" s="10"/>
      <c r="WAM280" s="10"/>
      <c r="WAN280" s="10"/>
      <c r="WAO280" s="10"/>
      <c r="WAP280" s="10"/>
      <c r="WAQ280" s="10"/>
      <c r="WAR280" s="10"/>
      <c r="WAS280" s="10"/>
      <c r="WAT280" s="10"/>
      <c r="WAU280" s="10"/>
      <c r="WAV280" s="10"/>
      <c r="WAW280" s="10"/>
      <c r="WAX280" s="10"/>
      <c r="WAY280" s="10"/>
      <c r="WAZ280" s="10"/>
      <c r="WBA280" s="10"/>
      <c r="WBB280" s="10"/>
      <c r="WBC280" s="10"/>
      <c r="WBD280" s="10"/>
      <c r="WBE280" s="10"/>
      <c r="WBF280" s="10"/>
      <c r="WBG280" s="10"/>
      <c r="WBH280" s="10"/>
      <c r="WBI280" s="10"/>
      <c r="WBJ280" s="10"/>
      <c r="WBK280" s="10"/>
      <c r="WBL280" s="10"/>
      <c r="WBM280" s="10"/>
      <c r="WBN280" s="10"/>
      <c r="WBO280" s="10"/>
      <c r="WBP280" s="10"/>
      <c r="WBQ280" s="10"/>
      <c r="WBR280" s="10"/>
      <c r="WBS280" s="10"/>
      <c r="WBT280" s="10"/>
      <c r="WBU280" s="10"/>
      <c r="WBV280" s="10"/>
      <c r="WBW280" s="10"/>
      <c r="WBX280" s="10"/>
      <c r="WBY280" s="10"/>
      <c r="WBZ280" s="10"/>
      <c r="WCA280" s="10"/>
      <c r="WCB280" s="10"/>
      <c r="WCC280" s="10"/>
      <c r="WCD280" s="10"/>
      <c r="WCE280" s="10"/>
      <c r="WCF280" s="10"/>
      <c r="WCG280" s="10"/>
      <c r="WCH280" s="10"/>
      <c r="WCI280" s="10"/>
      <c r="WCJ280" s="10"/>
      <c r="WCK280" s="10"/>
      <c r="WCL280" s="10"/>
      <c r="WCM280" s="10"/>
      <c r="WCN280" s="10"/>
      <c r="WCO280" s="10"/>
      <c r="WCP280" s="10"/>
      <c r="WCQ280" s="10"/>
      <c r="WCR280" s="10"/>
      <c r="WCS280" s="10"/>
      <c r="WCT280" s="10"/>
      <c r="WCU280" s="10"/>
      <c r="WCV280" s="10"/>
      <c r="WCW280" s="10"/>
      <c r="WCX280" s="10"/>
      <c r="WCY280" s="10"/>
      <c r="WCZ280" s="10"/>
      <c r="WDA280" s="10"/>
      <c r="WDB280" s="10"/>
      <c r="WDC280" s="10"/>
      <c r="WDD280" s="10"/>
      <c r="WDE280" s="10"/>
      <c r="WDF280" s="10"/>
      <c r="WDG280" s="10"/>
      <c r="WDH280" s="10"/>
      <c r="WDI280" s="10"/>
      <c r="WDJ280" s="10"/>
      <c r="WDK280" s="10"/>
      <c r="WDL280" s="10"/>
      <c r="WDM280" s="10"/>
      <c r="WDN280" s="10"/>
      <c r="WDO280" s="10"/>
      <c r="WDP280" s="10"/>
      <c r="WDQ280" s="10"/>
      <c r="WDR280" s="10"/>
      <c r="WDS280" s="10"/>
      <c r="WDT280" s="10"/>
      <c r="WDU280" s="10"/>
      <c r="WDV280" s="10"/>
      <c r="WDW280" s="10"/>
      <c r="WDX280" s="10"/>
      <c r="WDY280" s="10"/>
      <c r="WDZ280" s="10"/>
      <c r="WEA280" s="10"/>
      <c r="WEB280" s="10"/>
      <c r="WEC280" s="10"/>
      <c r="WED280" s="10"/>
      <c r="WEE280" s="10"/>
      <c r="WEF280" s="10"/>
      <c r="WEG280" s="10"/>
      <c r="WEH280" s="10"/>
      <c r="WEI280" s="10"/>
      <c r="WEJ280" s="10"/>
      <c r="WEK280" s="10"/>
      <c r="WEL280" s="16"/>
      <c r="WEM280" s="16"/>
      <c r="WEN280" s="16"/>
      <c r="WEO280" s="200"/>
      <c r="WEP280" s="16"/>
      <c r="WEQ280" s="201"/>
      <c r="WER280" s="201"/>
      <c r="WES280" s="201"/>
      <c r="WET280" s="16"/>
      <c r="WEU280" s="16"/>
      <c r="WEV280" s="16"/>
      <c r="WEW280" s="16"/>
      <c r="WEX280" s="16"/>
      <c r="WEY280" s="16"/>
      <c r="WEZ280" s="16"/>
      <c r="WFA280" s="16"/>
      <c r="WFB280" s="16"/>
      <c r="WFC280" s="16"/>
      <c r="WFD280" s="16"/>
      <c r="WFE280" s="16"/>
      <c r="WFF280" s="16"/>
      <c r="WFG280" s="16"/>
      <c r="WFH280" s="16"/>
      <c r="WFI280" s="16"/>
      <c r="WFJ280" s="16"/>
      <c r="WFK280" s="16"/>
      <c r="WFL280" s="16"/>
      <c r="WFM280" s="16"/>
      <c r="WFN280" s="16"/>
      <c r="WFO280" s="16"/>
      <c r="WFP280" s="16"/>
      <c r="WFQ280" s="16"/>
      <c r="WFR280" s="16"/>
      <c r="WFS280" s="16"/>
      <c r="WFT280" s="16"/>
      <c r="WFU280" s="16"/>
      <c r="WFV280" s="16"/>
      <c r="WFW280" s="16"/>
      <c r="WFX280" s="16"/>
      <c r="WFY280" s="16"/>
      <c r="WFZ280" s="16"/>
      <c r="WGA280" s="16"/>
      <c r="WGB280" s="16"/>
      <c r="WGC280" s="16"/>
      <c r="WGD280" s="16"/>
      <c r="WGE280" s="16"/>
      <c r="WGF280" s="16"/>
      <c r="WGG280" s="16"/>
      <c r="WGH280" s="16"/>
      <c r="WGI280" s="16"/>
      <c r="WGJ280" s="16"/>
      <c r="WGK280" s="16"/>
      <c r="WGL280" s="16"/>
      <c r="WGM280" s="16"/>
      <c r="WGN280" s="16"/>
      <c r="WGO280" s="16"/>
      <c r="WGP280" s="16"/>
      <c r="WGQ280" s="16"/>
      <c r="WGR280" s="16"/>
      <c r="WGS280" s="16"/>
      <c r="WGT280" s="16"/>
      <c r="WGU280" s="16"/>
      <c r="WGV280" s="16"/>
      <c r="WGW280" s="16"/>
      <c r="WGX280" s="16"/>
      <c r="WGY280" s="203"/>
      <c r="WGZ280" s="203"/>
      <c r="WHA280" s="200"/>
      <c r="WHB280" s="183"/>
      <c r="WHC280" s="183"/>
      <c r="WHD280" s="183"/>
      <c r="WHE280" s="183"/>
      <c r="WHF280" s="183"/>
      <c r="WHG280" s="183"/>
      <c r="WHH280" s="183"/>
      <c r="WHI280" s="183"/>
      <c r="WHJ280" s="183"/>
      <c r="WHK280" s="183"/>
      <c r="WHL280" s="183"/>
      <c r="WHM280" s="183"/>
      <c r="WHN280" s="183"/>
      <c r="WHO280" s="183"/>
      <c r="WHP280" s="183"/>
      <c r="WHQ280" s="183"/>
      <c r="WHR280" s="183"/>
      <c r="WHS280" s="183"/>
      <c r="WHT280" s="183"/>
      <c r="WHU280" s="183"/>
      <c r="WHV280" s="183"/>
      <c r="WHW280" s="183"/>
      <c r="WHX280" s="183"/>
      <c r="WHY280" s="183"/>
      <c r="WHZ280" s="183"/>
      <c r="WIA280" s="183"/>
      <c r="WIB280" s="183"/>
      <c r="WIC280" s="183"/>
      <c r="WID280" s="183"/>
      <c r="WIE280" s="183"/>
      <c r="WIF280" s="183"/>
      <c r="WIG280" s="183"/>
      <c r="WIH280" s="183"/>
      <c r="WII280" s="183"/>
      <c r="WIJ280" s="183"/>
      <c r="WIK280" s="183"/>
      <c r="WIL280" s="183"/>
      <c r="WIM280" s="183"/>
      <c r="WIN280" s="183"/>
      <c r="WIO280" s="183"/>
      <c r="WIP280" s="183"/>
      <c r="WIQ280" s="183"/>
      <c r="WIR280" s="183"/>
      <c r="WIS280" s="183"/>
      <c r="WIT280" s="183"/>
      <c r="WIU280" s="183"/>
      <c r="WIV280" s="183"/>
      <c r="WIW280" s="183"/>
      <c r="WIX280" s="183"/>
      <c r="WIY280" s="183"/>
      <c r="WIZ280" s="183"/>
      <c r="WJA280" s="183"/>
      <c r="WJB280" s="183"/>
      <c r="WJC280" s="183"/>
      <c r="WJD280" s="183"/>
      <c r="WJE280" s="183"/>
      <c r="WJF280" s="183"/>
      <c r="WJG280" s="183"/>
      <c r="WJH280" s="183"/>
      <c r="WJI280" s="183"/>
      <c r="WJJ280" s="183"/>
      <c r="WJK280" s="183"/>
      <c r="WJL280" s="183"/>
      <c r="WJM280" s="183"/>
      <c r="WJN280" s="183"/>
      <c r="WJO280" s="183"/>
      <c r="WJP280" s="183"/>
      <c r="WJQ280" s="183"/>
      <c r="WJR280" s="183"/>
      <c r="WJS280" s="183"/>
      <c r="WJT280" s="183"/>
      <c r="WJU280" s="183"/>
      <c r="WJV280" s="183"/>
      <c r="WJW280" s="183"/>
      <c r="WJX280" s="183"/>
      <c r="WJY280" s="183"/>
      <c r="WJZ280" s="183"/>
      <c r="WKA280" s="183"/>
      <c r="WKB280" s="183"/>
      <c r="WKC280" s="183"/>
      <c r="WKD280" s="183"/>
      <c r="WKE280" s="183"/>
      <c r="WKF280" s="183"/>
      <c r="WKG280" s="183"/>
      <c r="WKH280" s="183"/>
      <c r="WKI280" s="183"/>
      <c r="WKJ280" s="183"/>
      <c r="WKK280" s="183"/>
      <c r="WKL280" s="183"/>
      <c r="WKM280" s="183"/>
      <c r="WKN280" s="183"/>
      <c r="WKO280" s="183"/>
      <c r="WKP280" s="183"/>
      <c r="WKQ280" s="183"/>
      <c r="WKR280" s="183"/>
      <c r="WKS280" s="183"/>
      <c r="WKT280" s="183"/>
      <c r="WKU280" s="183"/>
      <c r="WKV280" s="183"/>
      <c r="WKW280" s="183"/>
      <c r="WKX280" s="183"/>
      <c r="WKY280" s="183"/>
      <c r="WKZ280" s="183"/>
      <c r="WLA280" s="183"/>
      <c r="WLB280" s="183"/>
      <c r="WLC280" s="183"/>
      <c r="WLD280" s="183"/>
      <c r="WLE280" s="183"/>
      <c r="WLF280" s="183"/>
      <c r="WLG280" s="183"/>
      <c r="WLH280" s="183"/>
      <c r="WLI280" s="183"/>
      <c r="WLJ280" s="183"/>
      <c r="WLK280" s="183"/>
      <c r="WLL280" s="183"/>
      <c r="WLM280" s="183"/>
      <c r="WLN280" s="183"/>
      <c r="WLO280" s="183"/>
      <c r="WLP280" s="183"/>
      <c r="WLQ280" s="183"/>
      <c r="WLR280" s="183"/>
      <c r="WLS280" s="183"/>
      <c r="WLT280" s="183"/>
      <c r="WLU280" s="183"/>
      <c r="WLV280" s="183"/>
      <c r="WLW280" s="183"/>
      <c r="WLX280" s="183"/>
      <c r="WLY280" s="183"/>
      <c r="WLZ280" s="183"/>
      <c r="WMA280" s="183"/>
      <c r="WMB280" s="183"/>
      <c r="WMC280" s="183"/>
      <c r="WMD280" s="183"/>
      <c r="WME280" s="183"/>
      <c r="WMF280" s="183"/>
      <c r="WMG280" s="183"/>
      <c r="WMH280" s="183"/>
      <c r="WMI280" s="183"/>
      <c r="WMJ280" s="183"/>
      <c r="WMK280" s="183"/>
      <c r="WML280" s="183"/>
      <c r="WMM280" s="183"/>
      <c r="WMN280" s="183"/>
      <c r="WMO280" s="183"/>
      <c r="WMP280" s="183"/>
      <c r="WMQ280" s="183"/>
      <c r="WMR280" s="183"/>
      <c r="WMS280" s="183"/>
      <c r="WMT280" s="183"/>
      <c r="WMU280" s="183"/>
      <c r="WMV280" s="183"/>
      <c r="WMW280" s="183"/>
      <c r="WMX280" s="183"/>
      <c r="WMY280" s="183"/>
      <c r="WMZ280" s="183"/>
      <c r="WNA280" s="183"/>
      <c r="WNB280" s="183"/>
      <c r="WNC280" s="183"/>
      <c r="WND280" s="183"/>
      <c r="WNE280" s="183"/>
      <c r="WNF280" s="183"/>
      <c r="WNG280" s="183"/>
      <c r="WNH280" s="183"/>
      <c r="WNI280" s="183"/>
      <c r="WNJ280" s="183"/>
      <c r="WNK280" s="183"/>
      <c r="WNL280" s="183"/>
      <c r="WNM280" s="183"/>
      <c r="WNN280" s="183"/>
      <c r="WNO280" s="183"/>
      <c r="WNP280" s="183"/>
      <c r="WNQ280" s="183"/>
      <c r="WNR280" s="183"/>
      <c r="WNS280" s="183"/>
      <c r="WNT280" s="183"/>
      <c r="WNU280" s="183"/>
      <c r="WNV280" s="183"/>
      <c r="WNW280" s="183"/>
      <c r="WNX280" s="183"/>
      <c r="WNY280" s="183"/>
      <c r="WNZ280" s="183"/>
      <c r="WOA280" s="183"/>
      <c r="WOB280" s="183"/>
      <c r="WOC280" s="183"/>
      <c r="WOD280" s="183"/>
      <c r="WOE280" s="183"/>
      <c r="WOF280" s="183"/>
      <c r="WOG280" s="183"/>
      <c r="WOH280" s="183"/>
      <c r="WOI280" s="183"/>
      <c r="WOJ280" s="183"/>
      <c r="WOK280" s="183"/>
      <c r="WOL280" s="183"/>
      <c r="WOM280" s="183"/>
      <c r="WON280" s="183"/>
      <c r="WOO280" s="183"/>
      <c r="WOP280" s="183"/>
      <c r="WOQ280" s="183"/>
      <c r="WOR280" s="183"/>
      <c r="WOS280" s="183"/>
      <c r="WOT280" s="183"/>
      <c r="WOU280" s="183"/>
      <c r="WOV280" s="183"/>
      <c r="WOW280" s="183"/>
      <c r="WOX280" s="183"/>
      <c r="WOY280" s="183"/>
      <c r="WOZ280" s="183"/>
      <c r="WPA280" s="183"/>
      <c r="WPB280" s="183"/>
      <c r="WPC280" s="183"/>
      <c r="WPD280" s="183"/>
      <c r="WPE280" s="183"/>
      <c r="WPF280" s="183"/>
      <c r="WPG280" s="183"/>
      <c r="WPH280" s="183"/>
      <c r="WPI280" s="183"/>
      <c r="WPJ280" s="183"/>
      <c r="WPK280" s="183"/>
      <c r="WPL280" s="183"/>
      <c r="WPM280" s="183"/>
      <c r="WPN280" s="183"/>
      <c r="WPO280" s="183"/>
      <c r="WPP280" s="183"/>
      <c r="WPQ280" s="183"/>
      <c r="WPR280" s="183"/>
      <c r="WPS280" s="183"/>
      <c r="WPT280" s="183"/>
      <c r="WPU280" s="183"/>
      <c r="WPV280" s="183"/>
      <c r="WPW280" s="183"/>
      <c r="WPX280" s="183"/>
      <c r="WPY280" s="183"/>
      <c r="WPZ280" s="183"/>
      <c r="WQA280" s="183"/>
      <c r="WQB280" s="183"/>
      <c r="WQC280" s="183"/>
      <c r="WQD280" s="183"/>
      <c r="WQE280" s="183"/>
      <c r="WQF280" s="183"/>
      <c r="WQG280" s="183"/>
      <c r="WQH280" s="183"/>
      <c r="WQI280" s="183"/>
      <c r="WQJ280" s="183"/>
      <c r="WQK280" s="183"/>
      <c r="WQL280" s="183"/>
      <c r="WQM280" s="183"/>
      <c r="WQN280" s="183"/>
      <c r="WQO280" s="183"/>
      <c r="WQP280" s="183"/>
      <c r="WQQ280" s="183"/>
      <c r="WQR280" s="183"/>
      <c r="WQS280" s="183"/>
      <c r="WQT280" s="183"/>
      <c r="WQU280" s="183"/>
      <c r="WQV280" s="183"/>
      <c r="WQW280" s="183"/>
      <c r="WQX280" s="183"/>
      <c r="WQY280" s="183"/>
      <c r="WQZ280" s="183"/>
      <c r="WRA280" s="183"/>
      <c r="WRB280" s="183"/>
      <c r="WRC280" s="183"/>
      <c r="WRD280" s="183"/>
      <c r="WRE280" s="183"/>
      <c r="WRF280" s="183"/>
      <c r="WRG280" s="183"/>
      <c r="WRH280" s="183"/>
      <c r="WRI280" s="183"/>
      <c r="WRJ280" s="183"/>
      <c r="WRK280" s="183"/>
      <c r="WRL280" s="183"/>
      <c r="WRM280" s="183"/>
      <c r="WRN280" s="183"/>
      <c r="WRO280" s="183"/>
      <c r="WRP280" s="183"/>
      <c r="WRQ280" s="183"/>
      <c r="WRR280" s="183"/>
      <c r="WRS280" s="183"/>
      <c r="WRT280" s="183"/>
      <c r="WRU280" s="183"/>
      <c r="WRV280" s="183"/>
      <c r="WRW280" s="183"/>
      <c r="WRX280" s="183"/>
      <c r="WRY280" s="183"/>
      <c r="WRZ280" s="183"/>
      <c r="WSA280" s="183"/>
      <c r="WSB280" s="183"/>
      <c r="WSC280" s="183"/>
      <c r="WSD280" s="183"/>
      <c r="WSE280" s="183"/>
      <c r="WSF280" s="183"/>
      <c r="WSG280" s="183"/>
      <c r="WSH280" s="183"/>
      <c r="WSI280" s="183"/>
      <c r="WSJ280" s="183"/>
      <c r="WSK280" s="183"/>
      <c r="WSL280" s="183"/>
      <c r="WSM280" s="183"/>
      <c r="WSN280" s="183"/>
      <c r="WSO280" s="183"/>
      <c r="WSP280" s="183"/>
      <c r="WSQ280" s="183"/>
      <c r="WSR280" s="183"/>
      <c r="WSS280" s="183"/>
      <c r="WST280" s="183"/>
      <c r="WSU280" s="183"/>
      <c r="WSV280" s="183"/>
      <c r="WSW280" s="183"/>
      <c r="WSX280" s="183"/>
      <c r="WSY280" s="183"/>
      <c r="WSZ280" s="183"/>
      <c r="WTA280" s="183"/>
      <c r="WTB280" s="183"/>
      <c r="WTC280" s="183"/>
      <c r="WTD280" s="183"/>
      <c r="WTE280" s="183"/>
      <c r="WTF280" s="183"/>
      <c r="WTG280" s="183"/>
      <c r="WTH280" s="183"/>
      <c r="WTI280" s="183"/>
      <c r="WTJ280" s="183"/>
      <c r="WTK280" s="183"/>
      <c r="WTL280" s="183"/>
      <c r="WTM280" s="183"/>
      <c r="WTN280" s="183"/>
      <c r="WTO280" s="183"/>
      <c r="WTP280" s="183"/>
      <c r="WTQ280" s="183"/>
      <c r="WTR280" s="183"/>
      <c r="WTS280" s="183"/>
      <c r="WTT280" s="183"/>
      <c r="WTU280" s="183"/>
      <c r="WTV280" s="183"/>
      <c r="WTW280" s="183"/>
      <c r="WTX280" s="183"/>
      <c r="WTY280" s="183"/>
      <c r="WTZ280" s="183"/>
      <c r="WUA280" s="183"/>
      <c r="WUB280" s="183"/>
      <c r="WUC280" s="183"/>
      <c r="WUD280" s="183"/>
      <c r="WUE280" s="183"/>
      <c r="WUF280" s="183"/>
      <c r="WUG280" s="183"/>
      <c r="WUH280" s="183"/>
      <c r="WUI280" s="183"/>
      <c r="WUJ280" s="183"/>
      <c r="WUK280" s="183"/>
      <c r="WUL280" s="183"/>
      <c r="WUM280" s="183"/>
      <c r="WUN280" s="183"/>
      <c r="WUO280" s="183"/>
      <c r="WUP280" s="183"/>
      <c r="WUQ280" s="183"/>
      <c r="WUR280" s="183"/>
      <c r="WUS280" s="183"/>
      <c r="WUT280" s="183"/>
      <c r="WUU280" s="183"/>
      <c r="WUV280" s="183"/>
      <c r="WUW280" s="183"/>
      <c r="WUX280" s="183"/>
      <c r="WUY280" s="183"/>
      <c r="WUZ280" s="183"/>
      <c r="WVA280" s="183"/>
      <c r="WVB280" s="183"/>
      <c r="WVC280" s="183"/>
      <c r="WVD280" s="183"/>
      <c r="WVE280" s="183"/>
      <c r="WVF280" s="183"/>
      <c r="WVG280" s="183"/>
      <c r="WVH280" s="183"/>
      <c r="WVI280" s="183"/>
      <c r="WVJ280" s="183"/>
      <c r="WVK280" s="183"/>
      <c r="WVL280" s="183"/>
      <c r="WVM280" s="183"/>
      <c r="WVN280" s="183"/>
      <c r="WVO280" s="183"/>
      <c r="WVP280" s="183"/>
      <c r="WVQ280" s="183"/>
      <c r="WVR280" s="183"/>
      <c r="WVS280" s="183"/>
      <c r="WVT280" s="183"/>
      <c r="WVU280" s="183"/>
      <c r="WVV280" s="183"/>
      <c r="WVW280" s="183"/>
      <c r="WVX280" s="183"/>
      <c r="WVY280" s="183"/>
      <c r="WVZ280" s="183"/>
      <c r="WWA280" s="183"/>
      <c r="WWB280" s="183"/>
      <c r="WWC280" s="183"/>
      <c r="WWD280" s="183"/>
      <c r="WWE280" s="183"/>
      <c r="WWF280" s="183"/>
      <c r="WWG280" s="183"/>
      <c r="WWH280" s="183"/>
      <c r="WWI280" s="183"/>
      <c r="WWJ280" s="183"/>
      <c r="WWK280" s="183"/>
      <c r="WWL280" s="183"/>
      <c r="WWM280" s="183"/>
      <c r="WWN280" s="183"/>
      <c r="WWO280" s="183"/>
      <c r="WWP280" s="183"/>
      <c r="WWQ280" s="183"/>
      <c r="WWR280" s="183"/>
      <c r="WWS280" s="183"/>
      <c r="WWT280" s="183"/>
      <c r="WWU280" s="183"/>
      <c r="WWV280" s="183"/>
      <c r="WWW280" s="183"/>
      <c r="WWX280" s="183"/>
      <c r="WWY280" s="183"/>
      <c r="WWZ280" s="183"/>
      <c r="WXA280" s="183"/>
      <c r="WXB280" s="183"/>
      <c r="WXC280" s="183"/>
      <c r="WXD280" s="183"/>
      <c r="WXE280" s="183"/>
      <c r="WXF280" s="183"/>
      <c r="WXG280" s="183"/>
      <c r="WXH280" s="183"/>
      <c r="WXI280" s="183"/>
      <c r="WXJ280" s="183"/>
      <c r="WXK280" s="183"/>
      <c r="WXL280" s="183"/>
      <c r="WXM280" s="183"/>
      <c r="WXN280" s="183"/>
      <c r="WXO280" s="183"/>
      <c r="WXP280" s="183"/>
      <c r="WXQ280" s="183"/>
      <c r="WXR280" s="183"/>
      <c r="WXS280" s="183"/>
      <c r="WXT280" s="183"/>
      <c r="WXU280" s="183"/>
      <c r="WXV280" s="183"/>
      <c r="WXW280" s="183"/>
      <c r="WXX280" s="183"/>
      <c r="WXY280" s="183"/>
      <c r="WXZ280" s="183"/>
      <c r="WYA280" s="183"/>
      <c r="WYB280" s="183"/>
      <c r="WYC280" s="183"/>
      <c r="WYD280" s="183"/>
      <c r="WYE280" s="183"/>
      <c r="WYF280" s="183"/>
      <c r="WYG280" s="183"/>
      <c r="WYH280" s="183"/>
      <c r="WYI280" s="183"/>
      <c r="WYJ280" s="183"/>
      <c r="WYK280" s="183"/>
      <c r="WYL280" s="183"/>
      <c r="WYM280" s="183"/>
      <c r="WYN280" s="183"/>
      <c r="WYO280" s="183"/>
      <c r="WYP280" s="183"/>
      <c r="WYQ280" s="183"/>
      <c r="WYR280" s="183"/>
      <c r="WYS280" s="183"/>
      <c r="WYT280" s="183"/>
      <c r="WYU280" s="183"/>
      <c r="WYV280" s="183"/>
      <c r="WYW280" s="183"/>
      <c r="WYX280" s="183"/>
      <c r="WYY280" s="183"/>
      <c r="WYZ280" s="183"/>
      <c r="WZA280" s="183"/>
      <c r="WZB280" s="183"/>
      <c r="WZC280" s="183"/>
      <c r="WZD280" s="183"/>
      <c r="WZE280" s="183"/>
      <c r="WZF280" s="183"/>
      <c r="WZG280" s="183"/>
    </row>
    <row r="281" spans="1:16231" s="183" customFormat="1" ht="39" customHeight="1" x14ac:dyDescent="0.25">
      <c r="A281" s="16">
        <v>1174</v>
      </c>
      <c r="B281" s="16" t="s">
        <v>3205</v>
      </c>
      <c r="C281" s="16">
        <v>101177</v>
      </c>
      <c r="D281" s="201"/>
      <c r="E281" s="201">
        <v>38635</v>
      </c>
      <c r="F281" s="201">
        <v>40826</v>
      </c>
      <c r="G281" s="16" t="s">
        <v>3833</v>
      </c>
      <c r="H281" s="16"/>
      <c r="I281" s="16"/>
      <c r="J281" s="16" t="s">
        <v>845</v>
      </c>
      <c r="K281" s="16" t="s">
        <v>124</v>
      </c>
      <c r="L281" s="16" t="s">
        <v>35</v>
      </c>
      <c r="M281" s="16" t="s">
        <v>846</v>
      </c>
      <c r="N281" s="16" t="s">
        <v>845</v>
      </c>
      <c r="O281" s="16" t="s">
        <v>124</v>
      </c>
      <c r="P281" s="16" t="s">
        <v>35</v>
      </c>
      <c r="Q281" s="16" t="s">
        <v>37</v>
      </c>
      <c r="R281" s="16" t="s">
        <v>485</v>
      </c>
      <c r="S281" s="16" t="s">
        <v>341</v>
      </c>
      <c r="T281" s="16"/>
      <c r="U281" s="16" t="s">
        <v>787</v>
      </c>
      <c r="V281" s="16">
        <v>536000</v>
      </c>
      <c r="W281" s="16"/>
      <c r="X281" s="16"/>
      <c r="Y281" s="16"/>
      <c r="Z281" s="16"/>
      <c r="AA281" s="16">
        <v>536700</v>
      </c>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203"/>
      <c r="AZ281" s="16"/>
      <c r="BA281" s="16"/>
      <c r="BB281" s="16"/>
      <c r="BC281" s="16"/>
      <c r="BD281" s="16"/>
      <c r="BE281" s="16"/>
      <c r="BF281" s="16"/>
      <c r="BG281" s="16"/>
      <c r="BH281" s="16"/>
      <c r="BI281" s="16"/>
      <c r="BJ281" s="16">
        <f t="shared" si="113"/>
        <v>0</v>
      </c>
      <c r="BK281" s="16">
        <f t="shared" si="114"/>
        <v>0</v>
      </c>
      <c r="BL281" s="16"/>
      <c r="BM281" s="16"/>
      <c r="BN281" s="16"/>
    </row>
    <row r="282" spans="1:16231" s="183" customFormat="1" ht="19.5" customHeight="1" x14ac:dyDescent="0.25">
      <c r="A282" s="16">
        <v>1213</v>
      </c>
      <c r="B282" s="16" t="s">
        <v>528</v>
      </c>
      <c r="C282" s="16">
        <v>101216</v>
      </c>
      <c r="D282" s="201"/>
      <c r="E282" s="201">
        <v>38666</v>
      </c>
      <c r="F282" s="201">
        <v>42318</v>
      </c>
      <c r="G282" s="16" t="s">
        <v>3834</v>
      </c>
      <c r="H282" s="16"/>
      <c r="I282" s="16"/>
      <c r="J282" s="16" t="s">
        <v>105</v>
      </c>
      <c r="K282" s="16" t="s">
        <v>106</v>
      </c>
      <c r="L282" s="16" t="s">
        <v>72</v>
      </c>
      <c r="M282" s="16"/>
      <c r="N282" s="16" t="s">
        <v>105</v>
      </c>
      <c r="O282" s="16" t="s">
        <v>106</v>
      </c>
      <c r="P282" s="16" t="s">
        <v>72</v>
      </c>
      <c r="Q282" s="16" t="s">
        <v>73</v>
      </c>
      <c r="R282" s="16" t="s">
        <v>485</v>
      </c>
      <c r="S282" s="16" t="s">
        <v>617</v>
      </c>
      <c r="T282" s="16"/>
      <c r="U282" s="16"/>
      <c r="V282" s="16">
        <v>49357</v>
      </c>
      <c r="W282" s="16">
        <v>49357</v>
      </c>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203"/>
      <c r="AZ282" s="16">
        <v>4653167.63</v>
      </c>
      <c r="BA282" s="16">
        <v>8607632.0800000001</v>
      </c>
      <c r="BB282" s="16" t="s">
        <v>5875</v>
      </c>
      <c r="BC282" s="16" t="s">
        <v>5876</v>
      </c>
      <c r="BD282" s="16">
        <v>42</v>
      </c>
      <c r="BE282" s="16">
        <v>48</v>
      </c>
      <c r="BF282" s="16">
        <v>24.3</v>
      </c>
      <c r="BG282" s="16">
        <v>24</v>
      </c>
      <c r="BH282" s="16">
        <v>33</v>
      </c>
      <c r="BI282" s="16">
        <v>5.3</v>
      </c>
      <c r="BJ282" s="16">
        <f t="shared" ref="BJ282:BJ287" si="117">BD282+BE282/60+BF282/3600</f>
        <v>42.806749999999994</v>
      </c>
      <c r="BK282" s="16">
        <f t="shared" ref="BK282:BK287" si="118">BG282+BH282/60+BI282/3600</f>
        <v>24.551472222222223</v>
      </c>
      <c r="BL282" s="16"/>
      <c r="BM282" s="16"/>
      <c r="BN282" s="16"/>
    </row>
    <row r="283" spans="1:16231" s="14" customFormat="1" ht="25.5" customHeight="1" x14ac:dyDescent="0.25">
      <c r="A283" s="16">
        <v>1242</v>
      </c>
      <c r="B283" s="16" t="s">
        <v>3221</v>
      </c>
      <c r="C283" s="16">
        <v>101243</v>
      </c>
      <c r="D283" s="201"/>
      <c r="E283" s="201">
        <v>38677</v>
      </c>
      <c r="F283" s="201">
        <v>42329</v>
      </c>
      <c r="G283" s="16" t="s">
        <v>3835</v>
      </c>
      <c r="H283" s="16"/>
      <c r="I283" s="16"/>
      <c r="J283" s="16" t="s">
        <v>848</v>
      </c>
      <c r="K283" s="16" t="s">
        <v>127</v>
      </c>
      <c r="L283" s="16" t="s">
        <v>111</v>
      </c>
      <c r="M283" s="16"/>
      <c r="N283" s="16" t="s">
        <v>848</v>
      </c>
      <c r="O283" s="16" t="s">
        <v>127</v>
      </c>
      <c r="P283" s="16" t="s">
        <v>111</v>
      </c>
      <c r="Q283" s="16" t="s">
        <v>95</v>
      </c>
      <c r="R283" s="16" t="s">
        <v>485</v>
      </c>
      <c r="S283" s="16" t="s">
        <v>3222</v>
      </c>
      <c r="T283" s="16"/>
      <c r="U283" s="16"/>
      <c r="V283" s="16">
        <v>34240000</v>
      </c>
      <c r="W283" s="16"/>
      <c r="X283" s="16"/>
      <c r="Y283" s="16"/>
      <c r="Z283" s="16"/>
      <c r="AA283" s="16"/>
      <c r="AB283" s="16"/>
      <c r="AC283" s="16"/>
      <c r="AD283" s="16"/>
      <c r="AE283" s="16"/>
      <c r="AF283" s="16">
        <v>34240000</v>
      </c>
      <c r="AG283" s="16"/>
      <c r="AH283" s="16"/>
      <c r="AI283" s="16"/>
      <c r="AJ283" s="16"/>
      <c r="AK283" s="16"/>
      <c r="AL283" s="16"/>
      <c r="AM283" s="16"/>
      <c r="AN283" s="16"/>
      <c r="AO283" s="16"/>
      <c r="AP283" s="16"/>
      <c r="AQ283" s="16"/>
      <c r="AR283" s="16"/>
      <c r="AS283" s="16"/>
      <c r="AT283" s="16"/>
      <c r="AU283" s="16"/>
      <c r="AV283" s="16"/>
      <c r="AW283" s="16"/>
      <c r="AX283" s="16"/>
      <c r="AY283" s="203"/>
      <c r="AZ283" s="16"/>
      <c r="BA283" s="16"/>
      <c r="BB283" s="16"/>
      <c r="BC283" s="16"/>
      <c r="BD283" s="16"/>
      <c r="BE283" s="16"/>
      <c r="BF283" s="16"/>
      <c r="BG283" s="16"/>
      <c r="BH283" s="16"/>
      <c r="BI283" s="16"/>
      <c r="BJ283" s="16">
        <f t="shared" si="117"/>
        <v>0</v>
      </c>
      <c r="BK283" s="16">
        <f t="shared" si="118"/>
        <v>0</v>
      </c>
      <c r="BL283" s="16"/>
      <c r="BM283" s="16"/>
      <c r="BN283" s="16" t="s">
        <v>5719</v>
      </c>
      <c r="KJ283" s="17"/>
      <c r="KK283" s="17"/>
      <c r="KL283" s="17"/>
      <c r="KM283" s="17"/>
      <c r="KN283" s="17"/>
      <c r="KO283" s="17"/>
      <c r="KP283" s="17"/>
      <c r="KQ283" s="17"/>
      <c r="KR283" s="17"/>
      <c r="KS283" s="17"/>
      <c r="KT283" s="17"/>
      <c r="UF283" s="17"/>
      <c r="UG283" s="17"/>
      <c r="UH283" s="17"/>
      <c r="UI283" s="17"/>
      <c r="UJ283" s="17"/>
      <c r="UK283" s="17"/>
      <c r="UL283" s="17"/>
      <c r="UM283" s="17"/>
      <c r="UN283" s="17"/>
      <c r="UO283" s="17"/>
      <c r="UP283" s="17"/>
      <c r="AEB283" s="17"/>
      <c r="AEC283" s="17"/>
      <c r="AED283" s="17"/>
      <c r="AEE283" s="17"/>
      <c r="AEF283" s="17"/>
      <c r="AEG283" s="17"/>
      <c r="AEH283" s="17"/>
      <c r="AEI283" s="17"/>
      <c r="AEJ283" s="17"/>
      <c r="AEK283" s="17"/>
      <c r="AEL283" s="17"/>
      <c r="ANX283" s="17"/>
      <c r="ANY283" s="17"/>
      <c r="ANZ283" s="17"/>
      <c r="AOA283" s="17"/>
      <c r="AOB283" s="17"/>
      <c r="AOC283" s="17"/>
      <c r="AOD283" s="17"/>
      <c r="AOE283" s="17"/>
      <c r="AOF283" s="17"/>
      <c r="AOG283" s="17"/>
      <c r="AOH283" s="17"/>
      <c r="AXT283" s="17"/>
      <c r="AXU283" s="17"/>
      <c r="AXV283" s="17"/>
      <c r="AXW283" s="17"/>
      <c r="AXX283" s="17"/>
      <c r="AXY283" s="17"/>
      <c r="AXZ283" s="17"/>
      <c r="AYA283" s="17"/>
      <c r="AYB283" s="17"/>
      <c r="AYC283" s="17"/>
      <c r="AYD283" s="17"/>
      <c r="BHP283" s="17"/>
      <c r="BHQ283" s="17"/>
      <c r="BHR283" s="17"/>
      <c r="BHS283" s="17"/>
      <c r="BHT283" s="17"/>
      <c r="BHU283" s="17"/>
      <c r="BHV283" s="17"/>
      <c r="BHW283" s="17"/>
      <c r="BHX283" s="17"/>
      <c r="BHY283" s="17"/>
      <c r="BHZ283" s="17"/>
      <c r="BRL283" s="17"/>
      <c r="BRM283" s="17"/>
      <c r="BRN283" s="17"/>
      <c r="BRO283" s="17"/>
      <c r="BRP283" s="17"/>
      <c r="BRQ283" s="17"/>
      <c r="BRR283" s="17"/>
      <c r="BRS283" s="17"/>
      <c r="BRT283" s="17"/>
      <c r="BRU283" s="17"/>
      <c r="BRV283" s="17"/>
      <c r="CBH283" s="17"/>
      <c r="CBI283" s="17"/>
      <c r="CBJ283" s="17"/>
      <c r="CBK283" s="17"/>
      <c r="CBL283" s="17"/>
      <c r="CBM283" s="17"/>
      <c r="CBN283" s="17"/>
      <c r="CBO283" s="17"/>
      <c r="CBP283" s="17"/>
      <c r="CBQ283" s="17"/>
      <c r="CBR283" s="17"/>
      <c r="CLD283" s="17"/>
      <c r="CLE283" s="17"/>
      <c r="CLF283" s="17"/>
      <c r="CLG283" s="17"/>
      <c r="CLH283" s="17"/>
      <c r="CLI283" s="17"/>
      <c r="CLJ283" s="17"/>
      <c r="CLK283" s="17"/>
      <c r="CLL283" s="17"/>
      <c r="CLM283" s="17"/>
      <c r="CLN283" s="17"/>
      <c r="CUZ283" s="17"/>
      <c r="CVA283" s="17"/>
      <c r="CVB283" s="17"/>
      <c r="CVC283" s="17"/>
      <c r="CVD283" s="17"/>
      <c r="CVE283" s="17"/>
      <c r="CVF283" s="17"/>
      <c r="CVG283" s="17"/>
      <c r="CVH283" s="17"/>
      <c r="CVI283" s="17"/>
      <c r="CVJ283" s="17"/>
      <c r="DEV283" s="17"/>
      <c r="DEW283" s="17"/>
      <c r="DEX283" s="17"/>
      <c r="DEY283" s="17"/>
      <c r="DEZ283" s="17"/>
      <c r="DFA283" s="17"/>
      <c r="DFB283" s="17"/>
      <c r="DFC283" s="17"/>
      <c r="DFD283" s="17"/>
      <c r="DFE283" s="17"/>
      <c r="DFF283" s="17"/>
      <c r="DOR283" s="17"/>
      <c r="DOS283" s="17"/>
      <c r="DOT283" s="17"/>
      <c r="DOU283" s="17"/>
      <c r="DOV283" s="17"/>
      <c r="DOW283" s="17"/>
      <c r="DOX283" s="17"/>
      <c r="DOY283" s="17"/>
      <c r="DOZ283" s="17"/>
      <c r="DPA283" s="17"/>
      <c r="DPB283" s="17"/>
      <c r="DYN283" s="17"/>
      <c r="DYO283" s="17"/>
      <c r="DYP283" s="17"/>
      <c r="DYQ283" s="17"/>
      <c r="DYR283" s="17"/>
      <c r="DYS283" s="17"/>
      <c r="DYT283" s="17"/>
      <c r="DYU283" s="17"/>
      <c r="DYV283" s="17"/>
      <c r="DYW283" s="17"/>
      <c r="DYX283" s="17"/>
      <c r="EIJ283" s="17"/>
      <c r="EIK283" s="17"/>
      <c r="EIL283" s="17"/>
      <c r="EIM283" s="17"/>
      <c r="EIN283" s="17"/>
      <c r="EIO283" s="17"/>
      <c r="EIP283" s="17"/>
      <c r="EIQ283" s="17"/>
      <c r="EIR283" s="17"/>
      <c r="EIS283" s="17"/>
      <c r="EIT283" s="17"/>
      <c r="ESF283" s="17"/>
      <c r="ESG283" s="17"/>
      <c r="ESH283" s="17"/>
      <c r="ESI283" s="17"/>
      <c r="ESJ283" s="17"/>
      <c r="ESK283" s="17"/>
      <c r="ESL283" s="17"/>
      <c r="ESM283" s="17"/>
      <c r="ESN283" s="17"/>
      <c r="ESO283" s="17"/>
      <c r="ESP283" s="17"/>
      <c r="FCB283" s="17"/>
      <c r="FCC283" s="17"/>
      <c r="FCD283" s="17"/>
      <c r="FCE283" s="17"/>
      <c r="FCF283" s="17"/>
      <c r="FCG283" s="17"/>
      <c r="FCH283" s="17"/>
      <c r="FCI283" s="17"/>
      <c r="FCJ283" s="17"/>
      <c r="FCK283" s="17"/>
      <c r="FCL283" s="17"/>
      <c r="FLX283" s="17"/>
      <c r="FLY283" s="17"/>
      <c r="FLZ283" s="17"/>
      <c r="FMA283" s="17"/>
      <c r="FMB283" s="17"/>
      <c r="FMC283" s="17"/>
      <c r="FMD283" s="17"/>
      <c r="FME283" s="17"/>
      <c r="FMF283" s="17"/>
      <c r="FMG283" s="17"/>
      <c r="FMH283" s="17"/>
      <c r="FVT283" s="17"/>
      <c r="FVU283" s="17"/>
      <c r="FVV283" s="17"/>
      <c r="FVW283" s="17"/>
      <c r="FVX283" s="17"/>
      <c r="FVY283" s="17"/>
      <c r="FVZ283" s="17"/>
      <c r="FWA283" s="17"/>
      <c r="FWB283" s="17"/>
      <c r="FWC283" s="17"/>
      <c r="FWD283" s="17"/>
      <c r="GFP283" s="17"/>
      <c r="GFQ283" s="17"/>
      <c r="GFR283" s="17"/>
      <c r="GFS283" s="17"/>
      <c r="GFT283" s="17"/>
      <c r="GFU283" s="17"/>
      <c r="GFV283" s="17"/>
      <c r="GFW283" s="17"/>
      <c r="GFX283" s="17"/>
      <c r="GFY283" s="17"/>
      <c r="GFZ283" s="17"/>
      <c r="GPL283" s="17"/>
      <c r="GPM283" s="17"/>
      <c r="GPN283" s="17"/>
      <c r="GPO283" s="17"/>
      <c r="GPP283" s="17"/>
      <c r="GPQ283" s="17"/>
      <c r="GPR283" s="17"/>
      <c r="GPS283" s="17"/>
      <c r="GPT283" s="17"/>
      <c r="GPU283" s="17"/>
      <c r="GPV283" s="17"/>
      <c r="GZH283" s="17"/>
      <c r="GZI283" s="17"/>
      <c r="GZJ283" s="17"/>
      <c r="GZK283" s="17"/>
      <c r="GZL283" s="17"/>
      <c r="GZM283" s="17"/>
      <c r="GZN283" s="17"/>
      <c r="GZO283" s="17"/>
      <c r="GZP283" s="17"/>
      <c r="GZQ283" s="17"/>
      <c r="GZR283" s="17"/>
      <c r="HJD283" s="17"/>
      <c r="HJE283" s="17"/>
      <c r="HJF283" s="17"/>
      <c r="HJG283" s="17"/>
      <c r="HJH283" s="17"/>
      <c r="HJI283" s="17"/>
      <c r="HJJ283" s="17"/>
      <c r="HJK283" s="17"/>
      <c r="HJL283" s="17"/>
      <c r="HJM283" s="17"/>
      <c r="HJN283" s="17"/>
      <c r="HSZ283" s="17"/>
      <c r="HTA283" s="17"/>
      <c r="HTB283" s="17"/>
      <c r="HTC283" s="17"/>
      <c r="HTD283" s="17"/>
      <c r="HTE283" s="17"/>
      <c r="HTF283" s="17"/>
      <c r="HTG283" s="17"/>
      <c r="HTH283" s="17"/>
      <c r="HTI283" s="17"/>
      <c r="HTJ283" s="17"/>
      <c r="ICV283" s="17"/>
      <c r="ICW283" s="17"/>
      <c r="ICX283" s="17"/>
      <c r="ICY283" s="17"/>
      <c r="ICZ283" s="17"/>
      <c r="IDA283" s="17"/>
      <c r="IDB283" s="17"/>
      <c r="IDC283" s="17"/>
      <c r="IDD283" s="17"/>
      <c r="IDE283" s="17"/>
      <c r="IDF283" s="17"/>
      <c r="IMR283" s="17"/>
      <c r="IMS283" s="17"/>
      <c r="IMT283" s="17"/>
      <c r="IMU283" s="17"/>
      <c r="IMV283" s="17"/>
      <c r="IMW283" s="17"/>
      <c r="IMX283" s="17"/>
      <c r="IMY283" s="17"/>
      <c r="IMZ283" s="17"/>
      <c r="INA283" s="17"/>
      <c r="INB283" s="17"/>
      <c r="IWN283" s="17"/>
      <c r="IWO283" s="17"/>
      <c r="IWP283" s="17"/>
      <c r="IWQ283" s="17"/>
      <c r="IWR283" s="17"/>
      <c r="IWS283" s="17"/>
      <c r="IWT283" s="17"/>
      <c r="IWU283" s="17"/>
      <c r="IWV283" s="17"/>
      <c r="IWW283" s="17"/>
      <c r="IWX283" s="17"/>
      <c r="JGJ283" s="17"/>
      <c r="JGK283" s="17"/>
      <c r="JGL283" s="17"/>
      <c r="JGM283" s="17"/>
      <c r="JGN283" s="17"/>
      <c r="JGO283" s="17"/>
      <c r="JGP283" s="17"/>
      <c r="JGQ283" s="17"/>
      <c r="JGR283" s="17"/>
      <c r="JGS283" s="17"/>
      <c r="JGT283" s="17"/>
      <c r="JQF283" s="17"/>
      <c r="JQG283" s="17"/>
      <c r="JQH283" s="17"/>
      <c r="JQI283" s="17"/>
      <c r="JQJ283" s="17"/>
      <c r="JQK283" s="17"/>
      <c r="JQL283" s="17"/>
      <c r="JQM283" s="17"/>
      <c r="JQN283" s="17"/>
      <c r="JQO283" s="17"/>
      <c r="JQP283" s="17"/>
      <c r="KAB283" s="17"/>
      <c r="KAC283" s="17"/>
      <c r="KAD283" s="17"/>
      <c r="KAE283" s="17"/>
      <c r="KAF283" s="17"/>
      <c r="KAG283" s="17"/>
      <c r="KAH283" s="17"/>
      <c r="KAI283" s="17"/>
      <c r="KAJ283" s="17"/>
      <c r="KAK283" s="17"/>
      <c r="KAL283" s="17"/>
      <c r="KJX283" s="17"/>
      <c r="KJY283" s="17"/>
      <c r="KJZ283" s="17"/>
      <c r="KKA283" s="17"/>
      <c r="KKB283" s="17"/>
      <c r="KKC283" s="17"/>
      <c r="KKD283" s="17"/>
      <c r="KKE283" s="17"/>
      <c r="KKF283" s="17"/>
      <c r="KKG283" s="17"/>
      <c r="KKH283" s="17"/>
      <c r="KTT283" s="17"/>
      <c r="KTU283" s="17"/>
      <c r="KTV283" s="17"/>
      <c r="KTW283" s="17"/>
      <c r="KTX283" s="17"/>
      <c r="KTY283" s="17"/>
      <c r="KTZ283" s="17"/>
      <c r="KUA283" s="17"/>
      <c r="KUB283" s="17"/>
      <c r="KUC283" s="17"/>
      <c r="KUD283" s="17"/>
      <c r="LDP283" s="17"/>
      <c r="LDQ283" s="17"/>
      <c r="LDR283" s="17"/>
      <c r="LDS283" s="17"/>
      <c r="LDT283" s="17"/>
      <c r="LDU283" s="17"/>
      <c r="LDV283" s="17"/>
      <c r="LDW283" s="17"/>
      <c r="LDX283" s="17"/>
      <c r="LDY283" s="17"/>
      <c r="LDZ283" s="17"/>
      <c r="LNL283" s="17"/>
      <c r="LNM283" s="17"/>
      <c r="LNN283" s="17"/>
      <c r="LNO283" s="17"/>
      <c r="LNP283" s="17"/>
      <c r="LNQ283" s="17"/>
      <c r="LNR283" s="17"/>
      <c r="LNS283" s="17"/>
      <c r="LNT283" s="17"/>
      <c r="LNU283" s="17"/>
      <c r="LNV283" s="17"/>
      <c r="LXH283" s="17"/>
      <c r="LXI283" s="17"/>
      <c r="LXJ283" s="17"/>
      <c r="LXK283" s="17"/>
      <c r="LXL283" s="17"/>
      <c r="LXM283" s="17"/>
      <c r="LXN283" s="17"/>
      <c r="LXO283" s="17"/>
      <c r="LXP283" s="17"/>
      <c r="LXQ283" s="17"/>
      <c r="LXR283" s="17"/>
      <c r="MHD283" s="17"/>
      <c r="MHE283" s="17"/>
      <c r="MHF283" s="17"/>
      <c r="MHG283" s="17"/>
      <c r="MHH283" s="17"/>
      <c r="MHI283" s="17"/>
      <c r="MHJ283" s="17"/>
      <c r="MHK283" s="17"/>
      <c r="MHL283" s="17"/>
      <c r="MHM283" s="17"/>
      <c r="MHN283" s="17"/>
      <c r="MQZ283" s="17"/>
      <c r="MRA283" s="17"/>
      <c r="MRB283" s="17"/>
      <c r="MRC283" s="17"/>
      <c r="MRD283" s="17"/>
      <c r="MRE283" s="17"/>
      <c r="MRF283" s="17"/>
      <c r="MRG283" s="17"/>
      <c r="MRH283" s="17"/>
      <c r="MRI283" s="17"/>
      <c r="MRJ283" s="17"/>
      <c r="NAV283" s="17"/>
      <c r="NAW283" s="17"/>
      <c r="NAX283" s="17"/>
      <c r="NAY283" s="17"/>
      <c r="NAZ283" s="17"/>
      <c r="NBA283" s="17"/>
      <c r="NBB283" s="17"/>
      <c r="NBC283" s="17"/>
      <c r="NBD283" s="17"/>
      <c r="NBE283" s="17"/>
      <c r="NBF283" s="17"/>
      <c r="NKR283" s="17"/>
      <c r="NKS283" s="17"/>
      <c r="NKT283" s="17"/>
      <c r="NKU283" s="17"/>
      <c r="NKV283" s="17"/>
      <c r="NKW283" s="17"/>
      <c r="NKX283" s="17"/>
      <c r="NKY283" s="17"/>
      <c r="NKZ283" s="17"/>
      <c r="NLA283" s="17"/>
      <c r="NLB283" s="17"/>
      <c r="NUN283" s="17"/>
      <c r="NUO283" s="17"/>
      <c r="NUP283" s="17"/>
      <c r="NUQ283" s="17"/>
      <c r="NUR283" s="17"/>
      <c r="NUS283" s="17"/>
      <c r="NUT283" s="17"/>
      <c r="NUU283" s="17"/>
      <c r="NUV283" s="17"/>
      <c r="NUW283" s="17"/>
      <c r="NUX283" s="17"/>
      <c r="OEJ283" s="17"/>
      <c r="OEK283" s="17"/>
      <c r="OEL283" s="17"/>
      <c r="OEM283" s="17"/>
      <c r="OEN283" s="17"/>
      <c r="OEO283" s="17"/>
      <c r="OEP283" s="17"/>
      <c r="OEQ283" s="17"/>
      <c r="OER283" s="17"/>
      <c r="OES283" s="17"/>
      <c r="OET283" s="17"/>
      <c r="OOF283" s="17"/>
      <c r="OOG283" s="17"/>
      <c r="OOH283" s="17"/>
      <c r="OOI283" s="17"/>
      <c r="OOJ283" s="17"/>
      <c r="OOK283" s="17"/>
      <c r="OOL283" s="17"/>
      <c r="OOM283" s="17"/>
      <c r="OON283" s="17"/>
      <c r="OOO283" s="17"/>
      <c r="OOP283" s="17"/>
      <c r="OYB283" s="17"/>
      <c r="OYC283" s="17"/>
      <c r="OYD283" s="17"/>
      <c r="OYE283" s="17"/>
      <c r="OYF283" s="17"/>
      <c r="OYG283" s="17"/>
      <c r="OYH283" s="17"/>
      <c r="OYI283" s="17"/>
      <c r="OYJ283" s="17"/>
      <c r="OYK283" s="17"/>
      <c r="OYL283" s="17"/>
      <c r="PHX283" s="17"/>
      <c r="PHY283" s="17"/>
      <c r="PHZ283" s="17"/>
      <c r="PIA283" s="17"/>
      <c r="PIB283" s="17"/>
      <c r="PIC283" s="17"/>
      <c r="PID283" s="17"/>
      <c r="PIE283" s="17"/>
      <c r="PIF283" s="17"/>
      <c r="PIG283" s="17"/>
      <c r="PIH283" s="17"/>
      <c r="PRT283" s="17"/>
      <c r="PRU283" s="17"/>
      <c r="PRV283" s="17"/>
      <c r="PRW283" s="17"/>
      <c r="PRX283" s="17"/>
      <c r="PRY283" s="17"/>
      <c r="PRZ283" s="17"/>
      <c r="PSA283" s="17"/>
      <c r="PSB283" s="17"/>
      <c r="PSC283" s="17"/>
      <c r="PSD283" s="17"/>
      <c r="QBP283" s="17"/>
      <c r="QBQ283" s="17"/>
      <c r="QBR283" s="17"/>
      <c r="QBS283" s="17"/>
      <c r="QBT283" s="17"/>
      <c r="QBU283" s="17"/>
      <c r="QBV283" s="17"/>
      <c r="QBW283" s="17"/>
      <c r="QBX283" s="17"/>
      <c r="QBY283" s="17"/>
      <c r="QBZ283" s="17"/>
      <c r="QLL283" s="17"/>
      <c r="QLM283" s="17"/>
      <c r="QLN283" s="17"/>
      <c r="QLO283" s="17"/>
      <c r="QLP283" s="17"/>
      <c r="QLQ283" s="17"/>
      <c r="QLR283" s="17"/>
      <c r="QLS283" s="17"/>
      <c r="QLT283" s="17"/>
      <c r="QLU283" s="17"/>
      <c r="QLV283" s="17"/>
      <c r="QVH283" s="17"/>
      <c r="QVI283" s="17"/>
      <c r="QVJ283" s="17"/>
      <c r="QVK283" s="17"/>
      <c r="QVL283" s="17"/>
      <c r="QVM283" s="17"/>
      <c r="QVN283" s="17"/>
      <c r="QVO283" s="17"/>
      <c r="QVP283" s="17"/>
      <c r="QVQ283" s="17"/>
      <c r="QVR283" s="17"/>
      <c r="RFD283" s="17"/>
      <c r="RFE283" s="17"/>
      <c r="RFF283" s="17"/>
      <c r="RFG283" s="17"/>
      <c r="RFH283" s="17"/>
      <c r="RFI283" s="17"/>
      <c r="RFJ283" s="17"/>
      <c r="RFK283" s="17"/>
      <c r="RFL283" s="17"/>
      <c r="RFM283" s="17"/>
      <c r="RFN283" s="17"/>
      <c r="ROZ283" s="17"/>
      <c r="RPA283" s="17"/>
      <c r="RPB283" s="17"/>
      <c r="RPC283" s="17"/>
      <c r="RPD283" s="17"/>
      <c r="RPE283" s="17"/>
      <c r="RPF283" s="17"/>
      <c r="RPG283" s="17"/>
      <c r="RPH283" s="17"/>
      <c r="RPI283" s="17"/>
      <c r="RPJ283" s="17"/>
      <c r="RYV283" s="17"/>
      <c r="RYW283" s="17"/>
      <c r="RYX283" s="17"/>
      <c r="RYY283" s="17"/>
      <c r="RYZ283" s="17"/>
      <c r="RZA283" s="17"/>
      <c r="RZB283" s="17"/>
      <c r="RZC283" s="17"/>
      <c r="RZD283" s="17"/>
      <c r="RZE283" s="17"/>
      <c r="RZF283" s="17"/>
      <c r="SIR283" s="17"/>
      <c r="SIS283" s="17"/>
      <c r="SIT283" s="17"/>
      <c r="SIU283" s="17"/>
      <c r="SIV283" s="17"/>
      <c r="SIW283" s="17"/>
      <c r="SIX283" s="17"/>
      <c r="SIY283" s="17"/>
      <c r="SIZ283" s="17"/>
      <c r="SJA283" s="17"/>
      <c r="SJB283" s="17"/>
      <c r="SSN283" s="17"/>
      <c r="SSO283" s="17"/>
      <c r="SSP283" s="17"/>
      <c r="SSQ283" s="17"/>
      <c r="SSR283" s="17"/>
      <c r="SSS283" s="17"/>
      <c r="SST283" s="17"/>
      <c r="SSU283" s="17"/>
      <c r="SSV283" s="17"/>
      <c r="SSW283" s="17"/>
      <c r="SSX283" s="17"/>
      <c r="TCJ283" s="17"/>
      <c r="TCK283" s="17"/>
      <c r="TCL283" s="17"/>
      <c r="TCM283" s="17"/>
      <c r="TCN283" s="17"/>
      <c r="TCO283" s="17"/>
      <c r="TCP283" s="17"/>
      <c r="TCQ283" s="17"/>
      <c r="TCR283" s="17"/>
      <c r="TCS283" s="17"/>
      <c r="TCT283" s="17"/>
      <c r="TMF283" s="17"/>
      <c r="TMG283" s="17"/>
      <c r="TMH283" s="17"/>
      <c r="TMI283" s="17"/>
      <c r="TMJ283" s="17"/>
      <c r="TMK283" s="17"/>
      <c r="TML283" s="17"/>
      <c r="TMM283" s="17"/>
      <c r="TMN283" s="17"/>
      <c r="TMO283" s="17"/>
      <c r="TMP283" s="17"/>
      <c r="TWB283" s="17"/>
      <c r="TWC283" s="17"/>
      <c r="TWD283" s="17"/>
      <c r="TWE283" s="17"/>
      <c r="TWF283" s="17"/>
      <c r="TWG283" s="17"/>
      <c r="TWH283" s="17"/>
      <c r="TWI283" s="17"/>
      <c r="TWJ283" s="17"/>
      <c r="TWK283" s="17"/>
      <c r="TWL283" s="17"/>
      <c r="UFX283" s="17"/>
      <c r="UFY283" s="17"/>
      <c r="UFZ283" s="17"/>
      <c r="UGA283" s="17"/>
      <c r="UGB283" s="17"/>
      <c r="UGC283" s="17"/>
      <c r="UGD283" s="17"/>
      <c r="UGE283" s="17"/>
      <c r="UGF283" s="17"/>
      <c r="UGG283" s="17"/>
      <c r="UGH283" s="17"/>
      <c r="UPT283" s="17"/>
      <c r="UPU283" s="17"/>
      <c r="UPV283" s="17"/>
      <c r="UPW283" s="17"/>
      <c r="UPX283" s="17"/>
      <c r="UPY283" s="17"/>
      <c r="UPZ283" s="17"/>
      <c r="UQA283" s="17"/>
      <c r="UQB283" s="17"/>
      <c r="UQC283" s="17"/>
      <c r="UQD283" s="17"/>
      <c r="UZP283" s="17"/>
      <c r="UZQ283" s="17"/>
      <c r="UZR283" s="17"/>
      <c r="UZS283" s="17"/>
      <c r="UZT283" s="17"/>
      <c r="UZU283" s="17"/>
      <c r="UZV283" s="17"/>
      <c r="UZW283" s="17"/>
      <c r="UZX283" s="17"/>
      <c r="UZY283" s="17"/>
      <c r="UZZ283" s="17"/>
      <c r="VJL283" s="17"/>
      <c r="VJM283" s="17"/>
      <c r="VJN283" s="17"/>
      <c r="VJO283" s="17"/>
      <c r="VJP283" s="17"/>
      <c r="VJQ283" s="17"/>
      <c r="VJR283" s="17"/>
      <c r="VJS283" s="17"/>
      <c r="VJT283" s="17"/>
      <c r="VJU283" s="17"/>
      <c r="VJV283" s="17"/>
      <c r="VTH283" s="17"/>
      <c r="VTI283" s="17"/>
      <c r="VTJ283" s="17"/>
      <c r="VTK283" s="17"/>
      <c r="VTL283" s="17"/>
      <c r="VTM283" s="17"/>
      <c r="VTN283" s="17"/>
      <c r="VTO283" s="17"/>
      <c r="VTP283" s="17"/>
      <c r="VTQ283" s="17"/>
      <c r="VTR283" s="17"/>
      <c r="WDD283" s="17"/>
      <c r="WDE283" s="17"/>
      <c r="WDF283" s="17"/>
      <c r="WDG283" s="17"/>
      <c r="WDH283" s="17"/>
      <c r="WDI283" s="17"/>
      <c r="WDJ283" s="17"/>
      <c r="WDK283" s="17"/>
      <c r="WDL283" s="17"/>
      <c r="WDM283" s="17"/>
      <c r="WDN283" s="17"/>
      <c r="WMZ283" s="17"/>
      <c r="WNA283" s="17"/>
      <c r="WNB283" s="17"/>
      <c r="WNC283" s="17"/>
      <c r="WND283" s="17"/>
      <c r="WNE283" s="17"/>
      <c r="WNF283" s="17"/>
      <c r="WNG283" s="17"/>
      <c r="WNH283" s="17"/>
      <c r="WNI283" s="17"/>
      <c r="WNJ283" s="17"/>
      <c r="WWV283" s="17"/>
      <c r="WWW283" s="17"/>
      <c r="WWX283" s="17"/>
      <c r="WWY283" s="17"/>
      <c r="WWZ283" s="17"/>
      <c r="WXA283" s="17"/>
      <c r="WXB283" s="17"/>
      <c r="WXC283" s="17"/>
      <c r="WXD283" s="17"/>
      <c r="WXE283" s="17"/>
      <c r="WXF283" s="17"/>
    </row>
    <row r="284" spans="1:16231" s="14" customFormat="1" ht="48" customHeight="1" x14ac:dyDescent="0.25">
      <c r="A284" s="16">
        <v>1258</v>
      </c>
      <c r="B284" s="16" t="s">
        <v>3223</v>
      </c>
      <c r="C284" s="16">
        <v>101259</v>
      </c>
      <c r="D284" s="201">
        <v>38684</v>
      </c>
      <c r="E284" s="201">
        <v>38684</v>
      </c>
      <c r="F284" s="201">
        <v>42336</v>
      </c>
      <c r="G284" s="16" t="s">
        <v>849</v>
      </c>
      <c r="H284" s="16" t="s">
        <v>994</v>
      </c>
      <c r="I284" s="16"/>
      <c r="J284" s="16" t="s">
        <v>628</v>
      </c>
      <c r="K284" s="16" t="s">
        <v>127</v>
      </c>
      <c r="L284" s="16" t="s">
        <v>111</v>
      </c>
      <c r="M284" s="16"/>
      <c r="N284" s="16" t="s">
        <v>628</v>
      </c>
      <c r="O284" s="16" t="s">
        <v>127</v>
      </c>
      <c r="P284" s="16" t="s">
        <v>111</v>
      </c>
      <c r="Q284" s="16" t="s">
        <v>727</v>
      </c>
      <c r="R284" s="16" t="s">
        <v>485</v>
      </c>
      <c r="S284" s="16" t="s">
        <v>3224</v>
      </c>
      <c r="T284" s="16"/>
      <c r="U284" s="16"/>
      <c r="V284" s="16">
        <v>6275000</v>
      </c>
      <c r="W284" s="16"/>
      <c r="X284" s="16"/>
      <c r="Y284" s="16"/>
      <c r="Z284" s="16"/>
      <c r="AA284" s="16"/>
      <c r="AB284" s="16"/>
      <c r="AC284" s="16"/>
      <c r="AD284" s="16"/>
      <c r="AE284" s="16"/>
      <c r="AF284" s="16">
        <v>6275000</v>
      </c>
      <c r="AG284" s="16"/>
      <c r="AH284" s="16"/>
      <c r="AI284" s="16"/>
      <c r="AJ284" s="16"/>
      <c r="AK284" s="16"/>
      <c r="AL284" s="16"/>
      <c r="AM284" s="16"/>
      <c r="AN284" s="16"/>
      <c r="AO284" s="16"/>
      <c r="AP284" s="16"/>
      <c r="AQ284" s="16"/>
      <c r="AR284" s="16"/>
      <c r="AS284" s="16"/>
      <c r="AT284" s="16"/>
      <c r="AU284" s="16"/>
      <c r="AV284" s="16"/>
      <c r="AW284" s="16"/>
      <c r="AX284" s="16"/>
      <c r="AY284" s="203"/>
      <c r="AZ284" s="16"/>
      <c r="BA284" s="16"/>
      <c r="BB284" s="16" t="s">
        <v>5720</v>
      </c>
      <c r="BC284" s="16" t="s">
        <v>5721</v>
      </c>
      <c r="BD284" s="16">
        <v>43</v>
      </c>
      <c r="BE284" s="16">
        <v>24</v>
      </c>
      <c r="BF284" s="16">
        <v>55.8</v>
      </c>
      <c r="BG284" s="16">
        <v>22</v>
      </c>
      <c r="BH284" s="16">
        <v>44</v>
      </c>
      <c r="BI284" s="16">
        <v>39.799999999999997</v>
      </c>
      <c r="BJ284" s="16">
        <f t="shared" si="117"/>
        <v>43.415500000000002</v>
      </c>
      <c r="BK284" s="16">
        <f t="shared" si="118"/>
        <v>22.744388888888889</v>
      </c>
      <c r="BL284" s="16"/>
      <c r="BM284" s="16"/>
      <c r="BN284" s="16" t="s">
        <v>4600</v>
      </c>
    </row>
    <row r="285" spans="1:16231" s="14" customFormat="1" ht="48" customHeight="1" x14ac:dyDescent="0.25">
      <c r="A285" s="16">
        <v>1258</v>
      </c>
      <c r="B285" s="16" t="s">
        <v>5216</v>
      </c>
      <c r="C285" s="16">
        <v>101259</v>
      </c>
      <c r="D285" s="201">
        <v>38684</v>
      </c>
      <c r="E285" s="201">
        <v>38684</v>
      </c>
      <c r="F285" s="201">
        <v>42336</v>
      </c>
      <c r="G285" s="16" t="s">
        <v>849</v>
      </c>
      <c r="H285" s="16" t="s">
        <v>994</v>
      </c>
      <c r="I285" s="16"/>
      <c r="J285" s="16" t="s">
        <v>628</v>
      </c>
      <c r="K285" s="16" t="s">
        <v>127</v>
      </c>
      <c r="L285" s="16" t="s">
        <v>111</v>
      </c>
      <c r="M285" s="16"/>
      <c r="N285" s="16" t="s">
        <v>628</v>
      </c>
      <c r="O285" s="16" t="s">
        <v>127</v>
      </c>
      <c r="P285" s="16" t="s">
        <v>111</v>
      </c>
      <c r="Q285" s="16" t="s">
        <v>727</v>
      </c>
      <c r="R285" s="16" t="s">
        <v>485</v>
      </c>
      <c r="S285" s="16" t="s">
        <v>3224</v>
      </c>
      <c r="T285" s="16"/>
      <c r="U285" s="16"/>
      <c r="V285" s="16">
        <v>6275000</v>
      </c>
      <c r="W285" s="16"/>
      <c r="X285" s="16"/>
      <c r="Y285" s="16"/>
      <c r="Z285" s="16"/>
      <c r="AA285" s="16"/>
      <c r="AB285" s="16"/>
      <c r="AC285" s="16"/>
      <c r="AD285" s="16"/>
      <c r="AE285" s="16"/>
      <c r="AF285" s="16">
        <v>6275000</v>
      </c>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t="s">
        <v>5722</v>
      </c>
      <c r="BC285" s="16" t="s">
        <v>5723</v>
      </c>
      <c r="BD285" s="16">
        <v>43</v>
      </c>
      <c r="BE285" s="16">
        <v>24</v>
      </c>
      <c r="BF285" s="16">
        <v>49.5</v>
      </c>
      <c r="BG285" s="16">
        <v>22</v>
      </c>
      <c r="BH285" s="16">
        <v>44</v>
      </c>
      <c r="BI285" s="16">
        <v>59.9</v>
      </c>
      <c r="BJ285" s="16">
        <f>BD285+BE285/60+BF285/3600</f>
        <v>43.41375</v>
      </c>
      <c r="BK285" s="16">
        <f>BG285+BH285/60+BI285/3600</f>
        <v>22.749972222222222</v>
      </c>
      <c r="BL285" s="16"/>
      <c r="BM285" s="16"/>
      <c r="BN285" s="16" t="s">
        <v>5217</v>
      </c>
    </row>
    <row r="286" spans="1:16231" s="14" customFormat="1" ht="48" customHeight="1" x14ac:dyDescent="0.25">
      <c r="A286" s="15">
        <v>1258</v>
      </c>
      <c r="B286" s="15" t="s">
        <v>5216</v>
      </c>
      <c r="C286" s="15">
        <v>101259</v>
      </c>
      <c r="D286" s="169">
        <v>38684</v>
      </c>
      <c r="E286" s="169">
        <v>38684</v>
      </c>
      <c r="F286" s="169">
        <v>44134</v>
      </c>
      <c r="G286" s="15" t="s">
        <v>849</v>
      </c>
      <c r="H286" s="15" t="s">
        <v>994</v>
      </c>
      <c r="I286" s="15" t="s">
        <v>5218</v>
      </c>
      <c r="J286" s="15" t="s">
        <v>628</v>
      </c>
      <c r="K286" s="15" t="s">
        <v>127</v>
      </c>
      <c r="L286" s="15" t="s">
        <v>111</v>
      </c>
      <c r="M286" s="15"/>
      <c r="N286" s="15" t="s">
        <v>628</v>
      </c>
      <c r="O286" s="15" t="s">
        <v>127</v>
      </c>
      <c r="P286" s="15" t="s">
        <v>111</v>
      </c>
      <c r="Q286" s="15" t="s">
        <v>727</v>
      </c>
      <c r="R286" s="15" t="s">
        <v>485</v>
      </c>
      <c r="S286" s="15" t="s">
        <v>3224</v>
      </c>
      <c r="T286" s="15" t="s">
        <v>4725</v>
      </c>
      <c r="U286" s="15"/>
      <c r="V286" s="15">
        <v>6275000</v>
      </c>
      <c r="W286" s="15"/>
      <c r="X286" s="15"/>
      <c r="Y286" s="15"/>
      <c r="Z286" s="15"/>
      <c r="AA286" s="15"/>
      <c r="AB286" s="15"/>
      <c r="AC286" s="15"/>
      <c r="AD286" s="15"/>
      <c r="AE286" s="15"/>
      <c r="AF286" s="15">
        <v>6275000</v>
      </c>
      <c r="AG286" s="15"/>
      <c r="AH286" s="15"/>
      <c r="AI286" s="15"/>
      <c r="AJ286" s="15"/>
      <c r="AK286" s="15"/>
      <c r="AL286" s="15"/>
      <c r="AM286" s="15"/>
      <c r="AN286" s="15"/>
      <c r="AO286" s="15"/>
      <c r="AP286" s="15"/>
      <c r="AQ286" s="15"/>
      <c r="AR286" s="15"/>
      <c r="AS286" s="15"/>
      <c r="AT286" s="15"/>
      <c r="AU286" s="15"/>
      <c r="AV286" s="15"/>
      <c r="AW286" s="15"/>
      <c r="AX286" s="15"/>
      <c r="AY286" s="196"/>
      <c r="AZ286" s="15"/>
      <c r="BA286" s="15"/>
      <c r="BB286" s="15" t="s">
        <v>5724</v>
      </c>
      <c r="BC286" s="15" t="s">
        <v>5725</v>
      </c>
      <c r="BD286" s="15"/>
      <c r="BE286" s="15"/>
      <c r="BF286" s="15"/>
      <c r="BG286" s="15"/>
      <c r="BH286" s="15"/>
      <c r="BI286" s="15"/>
      <c r="BJ286" s="15" t="s">
        <v>5726</v>
      </c>
      <c r="BK286" s="15" t="s">
        <v>5727</v>
      </c>
      <c r="BL286" s="15"/>
      <c r="BM286" s="15"/>
      <c r="BN286" s="15"/>
    </row>
    <row r="287" spans="1:16231" s="14" customFormat="1" ht="67.5" customHeight="1" x14ac:dyDescent="0.25">
      <c r="A287" s="16">
        <v>1261</v>
      </c>
      <c r="B287" s="16" t="s">
        <v>3225</v>
      </c>
      <c r="C287" s="16">
        <v>101262</v>
      </c>
      <c r="D287" s="201"/>
      <c r="E287" s="201">
        <v>38684</v>
      </c>
      <c r="F287" s="201">
        <v>44528</v>
      </c>
      <c r="G287" s="16" t="s">
        <v>229</v>
      </c>
      <c r="H287" s="16"/>
      <c r="I287" s="16"/>
      <c r="J287" s="16" t="s">
        <v>124</v>
      </c>
      <c r="K287" s="16" t="s">
        <v>124</v>
      </c>
      <c r="L287" s="16" t="s">
        <v>35</v>
      </c>
      <c r="M287" s="16" t="s">
        <v>3836</v>
      </c>
      <c r="N287" s="16" t="s">
        <v>124</v>
      </c>
      <c r="O287" s="16" t="s">
        <v>124</v>
      </c>
      <c r="P287" s="16" t="s">
        <v>35</v>
      </c>
      <c r="Q287" s="16" t="s">
        <v>37</v>
      </c>
      <c r="R287" s="16" t="s">
        <v>485</v>
      </c>
      <c r="S287" s="16" t="s">
        <v>401</v>
      </c>
      <c r="T287" s="16" t="s">
        <v>850</v>
      </c>
      <c r="U287" s="16"/>
      <c r="V287" s="16" t="s">
        <v>4715</v>
      </c>
      <c r="W287" s="16"/>
      <c r="X287" s="16" t="s">
        <v>4716</v>
      </c>
      <c r="Y287" s="16"/>
      <c r="Z287" s="16"/>
      <c r="AA287" s="16"/>
      <c r="AB287" s="16"/>
      <c r="AC287" s="16"/>
      <c r="AD287" s="16"/>
      <c r="AE287" s="16"/>
      <c r="AF287" s="16" t="s">
        <v>255</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t="s">
        <v>5728</v>
      </c>
      <c r="BC287" s="16" t="s">
        <v>5729</v>
      </c>
      <c r="BD287" s="16">
        <v>43</v>
      </c>
      <c r="BE287" s="16">
        <v>1</v>
      </c>
      <c r="BF287" s="16">
        <v>53.2</v>
      </c>
      <c r="BG287" s="16">
        <v>25</v>
      </c>
      <c r="BH287" s="16">
        <v>5</v>
      </c>
      <c r="BI287" s="16">
        <v>59.4</v>
      </c>
      <c r="BJ287" s="16">
        <f t="shared" si="117"/>
        <v>43.031444444444446</v>
      </c>
      <c r="BK287" s="16">
        <f t="shared" si="118"/>
        <v>25.099833333333333</v>
      </c>
      <c r="BL287" s="16"/>
      <c r="BM287" s="16"/>
      <c r="BN287" s="16" t="s">
        <v>5730</v>
      </c>
    </row>
    <row r="288" spans="1:16231" s="183" customFormat="1" ht="25.5" customHeight="1" x14ac:dyDescent="0.25">
      <c r="A288" s="16">
        <v>1265</v>
      </c>
      <c r="B288" s="16" t="s">
        <v>3205</v>
      </c>
      <c r="C288" s="16">
        <v>101266</v>
      </c>
      <c r="D288" s="201">
        <v>38687</v>
      </c>
      <c r="E288" s="201">
        <v>38687</v>
      </c>
      <c r="F288" s="201">
        <v>40878</v>
      </c>
      <c r="G288" s="16" t="s">
        <v>3811</v>
      </c>
      <c r="H288" s="16"/>
      <c r="I288" s="16"/>
      <c r="J288" s="16" t="s">
        <v>771</v>
      </c>
      <c r="K288" s="16" t="s">
        <v>124</v>
      </c>
      <c r="L288" s="16" t="s">
        <v>35</v>
      </c>
      <c r="M288" s="16" t="s">
        <v>851</v>
      </c>
      <c r="N288" s="16" t="s">
        <v>771</v>
      </c>
      <c r="O288" s="16" t="s">
        <v>124</v>
      </c>
      <c r="P288" s="16" t="s">
        <v>35</v>
      </c>
      <c r="Q288" s="16" t="s">
        <v>37</v>
      </c>
      <c r="R288" s="16" t="s">
        <v>485</v>
      </c>
      <c r="S288" s="16" t="s">
        <v>341</v>
      </c>
      <c r="T288" s="16"/>
      <c r="U288" s="16"/>
      <c r="V288" s="16">
        <v>100000</v>
      </c>
      <c r="W288" s="16"/>
      <c r="X288" s="16"/>
      <c r="Y288" s="16"/>
      <c r="Z288" s="16"/>
      <c r="AA288" s="16">
        <v>100000</v>
      </c>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c r="BC288" s="16"/>
      <c r="BD288" s="16"/>
      <c r="BE288" s="16"/>
      <c r="BF288" s="16"/>
      <c r="BG288" s="16"/>
      <c r="BH288" s="16"/>
      <c r="BI288" s="16"/>
      <c r="BJ288" s="16">
        <f t="shared" ref="BJ288:BJ299" si="119">BD288+BE288/60+BF288/3600</f>
        <v>0</v>
      </c>
      <c r="BK288" s="16">
        <f t="shared" ref="BK288:BK299" si="120">BG288+BH288/60+BI288/3600</f>
        <v>0</v>
      </c>
      <c r="BL288" s="16"/>
      <c r="BM288" s="16"/>
      <c r="BN288" s="16"/>
    </row>
    <row r="289" spans="1:818 1064:1842 2088:2866 3112:3890 4136:4914 5160:5938 6184:6962 7208:7986 8232:9010 9256:10034 10280:11058 11304:12082 12328:13106 13352:14130 14376:15154 15400:16178" s="183" customFormat="1" ht="28.5" customHeight="1" x14ac:dyDescent="0.25">
      <c r="A289" s="16">
        <v>1266</v>
      </c>
      <c r="B289" s="16" t="s">
        <v>3205</v>
      </c>
      <c r="C289" s="16">
        <v>101267</v>
      </c>
      <c r="D289" s="201">
        <v>38687</v>
      </c>
      <c r="E289" s="201">
        <v>38687</v>
      </c>
      <c r="F289" s="201">
        <v>40878</v>
      </c>
      <c r="G289" s="16" t="s">
        <v>610</v>
      </c>
      <c r="H289" s="16"/>
      <c r="I289" s="16"/>
      <c r="J289" s="16" t="s">
        <v>666</v>
      </c>
      <c r="K289" s="16" t="s">
        <v>124</v>
      </c>
      <c r="L289" s="16" t="s">
        <v>35</v>
      </c>
      <c r="M289" s="16"/>
      <c r="N289" s="16" t="s">
        <v>666</v>
      </c>
      <c r="O289" s="16" t="s">
        <v>124</v>
      </c>
      <c r="P289" s="16" t="s">
        <v>35</v>
      </c>
      <c r="Q289" s="16" t="s">
        <v>37</v>
      </c>
      <c r="R289" s="16" t="s">
        <v>485</v>
      </c>
      <c r="S289" s="16" t="s">
        <v>341</v>
      </c>
      <c r="T289" s="16"/>
      <c r="U289" s="16"/>
      <c r="V289" s="16">
        <v>820500</v>
      </c>
      <c r="W289" s="16"/>
      <c r="X289" s="16"/>
      <c r="Y289" s="16"/>
      <c r="Z289" s="16"/>
      <c r="AA289" s="16">
        <v>820500</v>
      </c>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203" t="s">
        <v>255</v>
      </c>
      <c r="AZ289" s="16"/>
      <c r="BA289" s="16"/>
      <c r="BB289" s="16" t="s">
        <v>5731</v>
      </c>
      <c r="BC289" s="16" t="s">
        <v>5732</v>
      </c>
      <c r="BD289" s="16">
        <v>42</v>
      </c>
      <c r="BE289" s="16">
        <v>58</v>
      </c>
      <c r="BF289" s="16">
        <v>3.4</v>
      </c>
      <c r="BG289" s="16">
        <v>25</v>
      </c>
      <c r="BH289" s="16">
        <v>3</v>
      </c>
      <c r="BI289" s="16">
        <v>52.2</v>
      </c>
      <c r="BJ289" s="16">
        <f t="shared" si="119"/>
        <v>42.967611111111111</v>
      </c>
      <c r="BK289" s="16">
        <f t="shared" si="120"/>
        <v>25.064500000000002</v>
      </c>
      <c r="BL289" s="16"/>
      <c r="BM289" s="16"/>
      <c r="BN289" s="16"/>
    </row>
    <row r="290" spans="1:818 1064:1842 2088:2866 3112:3890 4136:4914 5160:5938 6184:6962 7208:7986 8232:9010 9256:10034 10280:11058 11304:12082 12328:13106 13352:14130 14376:15154 15400:16178" s="14" customFormat="1" ht="37.5" customHeight="1" x14ac:dyDescent="0.25">
      <c r="A290" s="16">
        <v>1275</v>
      </c>
      <c r="B290" s="16" t="s">
        <v>3226</v>
      </c>
      <c r="C290" s="214">
        <v>101276</v>
      </c>
      <c r="D290" s="213"/>
      <c r="E290" s="219">
        <v>38694</v>
      </c>
      <c r="F290" s="201">
        <v>42346</v>
      </c>
      <c r="G290" s="16" t="s">
        <v>3837</v>
      </c>
      <c r="H290" s="16"/>
      <c r="I290" s="16"/>
      <c r="J290" s="16" t="s">
        <v>852</v>
      </c>
      <c r="K290" s="16" t="s">
        <v>121</v>
      </c>
      <c r="L290" s="16" t="s">
        <v>168</v>
      </c>
      <c r="M290" s="16"/>
      <c r="N290" s="16" t="s">
        <v>852</v>
      </c>
      <c r="O290" s="16" t="s">
        <v>121</v>
      </c>
      <c r="P290" s="16" t="s">
        <v>168</v>
      </c>
      <c r="Q290" s="16" t="s">
        <v>55</v>
      </c>
      <c r="R290" s="16" t="s">
        <v>485</v>
      </c>
      <c r="S290" s="16" t="s">
        <v>3227</v>
      </c>
      <c r="T290" s="16"/>
      <c r="U290" s="16"/>
      <c r="V290" s="16">
        <v>6000000</v>
      </c>
      <c r="W290" s="16"/>
      <c r="X290" s="16"/>
      <c r="Y290" s="16"/>
      <c r="Z290" s="16"/>
      <c r="AA290" s="16"/>
      <c r="AB290" s="16"/>
      <c r="AC290" s="16"/>
      <c r="AD290" s="16"/>
      <c r="AE290" s="16"/>
      <c r="AF290" s="16">
        <v>6000000</v>
      </c>
      <c r="AG290" s="16"/>
      <c r="AH290" s="16"/>
      <c r="AI290" s="16"/>
      <c r="AJ290" s="16"/>
      <c r="AK290" s="16"/>
      <c r="AL290" s="16"/>
      <c r="AM290" s="16"/>
      <c r="AN290" s="16"/>
      <c r="AO290" s="16"/>
      <c r="AP290" s="16"/>
      <c r="AQ290" s="16"/>
      <c r="AR290" s="16"/>
      <c r="AS290" s="16"/>
      <c r="AT290" s="16"/>
      <c r="AU290" s="16"/>
      <c r="AV290" s="16"/>
      <c r="AW290" s="16"/>
      <c r="AX290" s="16"/>
      <c r="AY290" s="203"/>
      <c r="AZ290" s="16"/>
      <c r="BA290" s="16"/>
      <c r="BB290" s="16"/>
      <c r="BC290" s="16"/>
      <c r="BD290" s="16"/>
      <c r="BE290" s="16"/>
      <c r="BF290" s="16"/>
      <c r="BG290" s="16"/>
      <c r="BH290" s="16"/>
      <c r="BI290" s="16"/>
      <c r="BJ290" s="16">
        <f t="shared" si="119"/>
        <v>0</v>
      </c>
      <c r="BK290" s="16">
        <f t="shared" si="120"/>
        <v>0</v>
      </c>
      <c r="BL290" s="16"/>
      <c r="BM290" s="16"/>
      <c r="BN290" s="16" t="s">
        <v>3602</v>
      </c>
    </row>
    <row r="291" spans="1:818 1064:1842 2088:2866 3112:3890 4136:4914 5160:5938 6184:6962 7208:7986 8232:9010 9256:10034 10280:11058 11304:12082 12328:13106 13352:14130 14376:15154 15400:16178" s="183" customFormat="1" ht="60" customHeight="1" x14ac:dyDescent="0.25">
      <c r="A291" s="16">
        <v>1283</v>
      </c>
      <c r="B291" s="16" t="s">
        <v>3228</v>
      </c>
      <c r="C291" s="16">
        <v>101284</v>
      </c>
      <c r="D291" s="213"/>
      <c r="E291" s="201">
        <v>38694</v>
      </c>
      <c r="F291" s="201">
        <v>42346</v>
      </c>
      <c r="G291" s="16" t="s">
        <v>3838</v>
      </c>
      <c r="H291" s="16"/>
      <c r="I291" s="16"/>
      <c r="J291" s="16" t="s">
        <v>127</v>
      </c>
      <c r="K291" s="16" t="s">
        <v>127</v>
      </c>
      <c r="L291" s="16" t="s">
        <v>111</v>
      </c>
      <c r="M291" s="16"/>
      <c r="N291" s="16" t="s">
        <v>127</v>
      </c>
      <c r="O291" s="16" t="s">
        <v>127</v>
      </c>
      <c r="P291" s="16" t="s">
        <v>111</v>
      </c>
      <c r="Q291" s="16" t="s">
        <v>95</v>
      </c>
      <c r="R291" s="16" t="s">
        <v>485</v>
      </c>
      <c r="S291" s="16" t="s">
        <v>3229</v>
      </c>
      <c r="T291" s="16"/>
      <c r="U291" s="16"/>
      <c r="V291" s="16">
        <v>12500000</v>
      </c>
      <c r="W291" s="16"/>
      <c r="X291" s="16"/>
      <c r="Y291" s="16"/>
      <c r="Z291" s="16"/>
      <c r="AA291" s="16"/>
      <c r="AB291" s="16"/>
      <c r="AC291" s="16"/>
      <c r="AD291" s="16"/>
      <c r="AE291" s="16"/>
      <c r="AF291" s="16">
        <v>12500000</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5733</v>
      </c>
      <c r="BC291" s="16" t="s">
        <v>5734</v>
      </c>
      <c r="BD291" s="16">
        <v>43</v>
      </c>
      <c r="BE291" s="16">
        <v>27</v>
      </c>
      <c r="BF291" s="16">
        <v>55.8</v>
      </c>
      <c r="BG291" s="16">
        <v>22</v>
      </c>
      <c r="BH291" s="16">
        <v>36</v>
      </c>
      <c r="BI291" s="16">
        <v>20.100000000000001</v>
      </c>
      <c r="BJ291" s="16">
        <f t="shared" si="119"/>
        <v>43.465500000000006</v>
      </c>
      <c r="BK291" s="16">
        <f t="shared" si="120"/>
        <v>22.605583333333335</v>
      </c>
      <c r="BL291" s="16"/>
      <c r="BM291" s="16"/>
      <c r="BN291" s="16" t="s">
        <v>3603</v>
      </c>
    </row>
    <row r="292" spans="1:818 1064:1842 2088:2866 3112:3890 4136:4914 5160:5938 6184:6962 7208:7986 8232:9010 9256:10034 10280:11058 11304:12082 12328:13106 13352:14130 14376:15154 15400:16178" s="183" customFormat="1" ht="45" customHeight="1" x14ac:dyDescent="0.25">
      <c r="A292" s="16">
        <v>1284</v>
      </c>
      <c r="B292" s="16" t="s">
        <v>3230</v>
      </c>
      <c r="C292" s="16">
        <v>101285</v>
      </c>
      <c r="D292" s="213"/>
      <c r="E292" s="201">
        <v>38694</v>
      </c>
      <c r="F292" s="201">
        <v>42346</v>
      </c>
      <c r="G292" s="16" t="s">
        <v>3839</v>
      </c>
      <c r="H292" s="16"/>
      <c r="I292" s="16"/>
      <c r="J292" s="16" t="s">
        <v>854</v>
      </c>
      <c r="K292" s="16" t="s">
        <v>233</v>
      </c>
      <c r="L292" s="16" t="s">
        <v>111</v>
      </c>
      <c r="M292" s="16"/>
      <c r="N292" s="16" t="s">
        <v>854</v>
      </c>
      <c r="O292" s="16" t="s">
        <v>233</v>
      </c>
      <c r="P292" s="16" t="s">
        <v>111</v>
      </c>
      <c r="Q292" s="16" t="s">
        <v>95</v>
      </c>
      <c r="R292" s="16" t="s">
        <v>485</v>
      </c>
      <c r="S292" s="16" t="s">
        <v>3231</v>
      </c>
      <c r="T292" s="16"/>
      <c r="U292" s="16"/>
      <c r="V292" s="16">
        <v>8600000</v>
      </c>
      <c r="W292" s="16"/>
      <c r="X292" s="16"/>
      <c r="Y292" s="16"/>
      <c r="Z292" s="16"/>
      <c r="AA292" s="16"/>
      <c r="AB292" s="16"/>
      <c r="AC292" s="16"/>
      <c r="AD292" s="16"/>
      <c r="AE292" s="16"/>
      <c r="AF292" s="16">
        <v>8600000</v>
      </c>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t="s">
        <v>5735</v>
      </c>
      <c r="BC292" s="16" t="s">
        <v>5736</v>
      </c>
      <c r="BD292" s="16">
        <v>43</v>
      </c>
      <c r="BE292" s="16">
        <v>30</v>
      </c>
      <c r="BF292" s="16">
        <v>10.5</v>
      </c>
      <c r="BG292" s="16">
        <v>22</v>
      </c>
      <c r="BH292" s="16">
        <v>33</v>
      </c>
      <c r="BI292" s="16">
        <v>18.7</v>
      </c>
      <c r="BJ292" s="16">
        <f t="shared" si="119"/>
        <v>43.502916666666664</v>
      </c>
      <c r="BK292" s="16">
        <f t="shared" si="120"/>
        <v>22.555194444444446</v>
      </c>
      <c r="BL292" s="16"/>
      <c r="BM292" s="16"/>
      <c r="BN292" s="16" t="s">
        <v>3604</v>
      </c>
      <c r="KJ292" s="207"/>
      <c r="KK292" s="207"/>
      <c r="KL292" s="207"/>
      <c r="KM292" s="207"/>
      <c r="KN292" s="207"/>
      <c r="KO292" s="207"/>
      <c r="KP292" s="207"/>
      <c r="KQ292" s="207"/>
      <c r="KR292" s="207"/>
      <c r="KS292" s="207"/>
      <c r="KT292" s="207"/>
      <c r="UF292" s="207"/>
      <c r="UG292" s="207"/>
      <c r="UH292" s="207"/>
      <c r="UI292" s="207"/>
      <c r="UJ292" s="207"/>
      <c r="UK292" s="207"/>
      <c r="UL292" s="207"/>
      <c r="UM292" s="207"/>
      <c r="UN292" s="207"/>
      <c r="UO292" s="207"/>
      <c r="UP292" s="207"/>
      <c r="AEB292" s="207"/>
      <c r="AEC292" s="207"/>
      <c r="AED292" s="207"/>
      <c r="AEE292" s="207"/>
      <c r="AEF292" s="207"/>
      <c r="AEG292" s="207"/>
      <c r="AEH292" s="207"/>
      <c r="AEI292" s="207"/>
      <c r="AEJ292" s="207"/>
      <c r="AEK292" s="207"/>
      <c r="AEL292" s="207"/>
      <c r="ANX292" s="207"/>
      <c r="ANY292" s="207"/>
      <c r="ANZ292" s="207"/>
      <c r="AOA292" s="207"/>
      <c r="AOB292" s="207"/>
      <c r="AOC292" s="207"/>
      <c r="AOD292" s="207"/>
      <c r="AOE292" s="207"/>
      <c r="AOF292" s="207"/>
      <c r="AOG292" s="207"/>
      <c r="AOH292" s="207"/>
      <c r="AXT292" s="207"/>
      <c r="AXU292" s="207"/>
      <c r="AXV292" s="207"/>
      <c r="AXW292" s="207"/>
      <c r="AXX292" s="207"/>
      <c r="AXY292" s="207"/>
      <c r="AXZ292" s="207"/>
      <c r="AYA292" s="207"/>
      <c r="AYB292" s="207"/>
      <c r="AYC292" s="207"/>
      <c r="AYD292" s="207"/>
      <c r="BHP292" s="207"/>
      <c r="BHQ292" s="207"/>
      <c r="BHR292" s="207"/>
      <c r="BHS292" s="207"/>
      <c r="BHT292" s="207"/>
      <c r="BHU292" s="207"/>
      <c r="BHV292" s="207"/>
      <c r="BHW292" s="207"/>
      <c r="BHX292" s="207"/>
      <c r="BHY292" s="207"/>
      <c r="BHZ292" s="207"/>
      <c r="BRL292" s="207"/>
      <c r="BRM292" s="207"/>
      <c r="BRN292" s="207"/>
      <c r="BRO292" s="207"/>
      <c r="BRP292" s="207"/>
      <c r="BRQ292" s="207"/>
      <c r="BRR292" s="207"/>
      <c r="BRS292" s="207"/>
      <c r="BRT292" s="207"/>
      <c r="BRU292" s="207"/>
      <c r="BRV292" s="207"/>
      <c r="CBH292" s="207"/>
      <c r="CBI292" s="207"/>
      <c r="CBJ292" s="207"/>
      <c r="CBK292" s="207"/>
      <c r="CBL292" s="207"/>
      <c r="CBM292" s="207"/>
      <c r="CBN292" s="207"/>
      <c r="CBO292" s="207"/>
      <c r="CBP292" s="207"/>
      <c r="CBQ292" s="207"/>
      <c r="CBR292" s="207"/>
      <c r="CLD292" s="207"/>
      <c r="CLE292" s="207"/>
      <c r="CLF292" s="207"/>
      <c r="CLG292" s="207"/>
      <c r="CLH292" s="207"/>
      <c r="CLI292" s="207"/>
      <c r="CLJ292" s="207"/>
      <c r="CLK292" s="207"/>
      <c r="CLL292" s="207"/>
      <c r="CLM292" s="207"/>
      <c r="CLN292" s="207"/>
      <c r="CUZ292" s="207"/>
      <c r="CVA292" s="207"/>
      <c r="CVB292" s="207"/>
      <c r="CVC292" s="207"/>
      <c r="CVD292" s="207"/>
      <c r="CVE292" s="207"/>
      <c r="CVF292" s="207"/>
      <c r="CVG292" s="207"/>
      <c r="CVH292" s="207"/>
      <c r="CVI292" s="207"/>
      <c r="CVJ292" s="207"/>
      <c r="DEV292" s="207"/>
      <c r="DEW292" s="207"/>
      <c r="DEX292" s="207"/>
      <c r="DEY292" s="207"/>
      <c r="DEZ292" s="207"/>
      <c r="DFA292" s="207"/>
      <c r="DFB292" s="207"/>
      <c r="DFC292" s="207"/>
      <c r="DFD292" s="207"/>
      <c r="DFE292" s="207"/>
      <c r="DFF292" s="207"/>
      <c r="DOR292" s="207"/>
      <c r="DOS292" s="207"/>
      <c r="DOT292" s="207"/>
      <c r="DOU292" s="207"/>
      <c r="DOV292" s="207"/>
      <c r="DOW292" s="207"/>
      <c r="DOX292" s="207"/>
      <c r="DOY292" s="207"/>
      <c r="DOZ292" s="207"/>
      <c r="DPA292" s="207"/>
      <c r="DPB292" s="207"/>
      <c r="DYN292" s="207"/>
      <c r="DYO292" s="207"/>
      <c r="DYP292" s="207"/>
      <c r="DYQ292" s="207"/>
      <c r="DYR292" s="207"/>
      <c r="DYS292" s="207"/>
      <c r="DYT292" s="207"/>
      <c r="DYU292" s="207"/>
      <c r="DYV292" s="207"/>
      <c r="DYW292" s="207"/>
      <c r="DYX292" s="207"/>
      <c r="EIJ292" s="207"/>
      <c r="EIK292" s="207"/>
      <c r="EIL292" s="207"/>
      <c r="EIM292" s="207"/>
      <c r="EIN292" s="207"/>
      <c r="EIO292" s="207"/>
      <c r="EIP292" s="207"/>
      <c r="EIQ292" s="207"/>
      <c r="EIR292" s="207"/>
      <c r="EIS292" s="207"/>
      <c r="EIT292" s="207"/>
      <c r="ESF292" s="207"/>
      <c r="ESG292" s="207"/>
      <c r="ESH292" s="207"/>
      <c r="ESI292" s="207"/>
      <c r="ESJ292" s="207"/>
      <c r="ESK292" s="207"/>
      <c r="ESL292" s="207"/>
      <c r="ESM292" s="207"/>
      <c r="ESN292" s="207"/>
      <c r="ESO292" s="207"/>
      <c r="ESP292" s="207"/>
      <c r="FCB292" s="207"/>
      <c r="FCC292" s="207"/>
      <c r="FCD292" s="207"/>
      <c r="FCE292" s="207"/>
      <c r="FCF292" s="207"/>
      <c r="FCG292" s="207"/>
      <c r="FCH292" s="207"/>
      <c r="FCI292" s="207"/>
      <c r="FCJ292" s="207"/>
      <c r="FCK292" s="207"/>
      <c r="FCL292" s="207"/>
      <c r="FLX292" s="207"/>
      <c r="FLY292" s="207"/>
      <c r="FLZ292" s="207"/>
      <c r="FMA292" s="207"/>
      <c r="FMB292" s="207"/>
      <c r="FMC292" s="207"/>
      <c r="FMD292" s="207"/>
      <c r="FME292" s="207"/>
      <c r="FMF292" s="207"/>
      <c r="FMG292" s="207"/>
      <c r="FMH292" s="207"/>
      <c r="FVT292" s="207"/>
      <c r="FVU292" s="207"/>
      <c r="FVV292" s="207"/>
      <c r="FVW292" s="207"/>
      <c r="FVX292" s="207"/>
      <c r="FVY292" s="207"/>
      <c r="FVZ292" s="207"/>
      <c r="FWA292" s="207"/>
      <c r="FWB292" s="207"/>
      <c r="FWC292" s="207"/>
      <c r="FWD292" s="207"/>
      <c r="GFP292" s="207"/>
      <c r="GFQ292" s="207"/>
      <c r="GFR292" s="207"/>
      <c r="GFS292" s="207"/>
      <c r="GFT292" s="207"/>
      <c r="GFU292" s="207"/>
      <c r="GFV292" s="207"/>
      <c r="GFW292" s="207"/>
      <c r="GFX292" s="207"/>
      <c r="GFY292" s="207"/>
      <c r="GFZ292" s="207"/>
      <c r="GPL292" s="207"/>
      <c r="GPM292" s="207"/>
      <c r="GPN292" s="207"/>
      <c r="GPO292" s="207"/>
      <c r="GPP292" s="207"/>
      <c r="GPQ292" s="207"/>
      <c r="GPR292" s="207"/>
      <c r="GPS292" s="207"/>
      <c r="GPT292" s="207"/>
      <c r="GPU292" s="207"/>
      <c r="GPV292" s="207"/>
      <c r="GZH292" s="207"/>
      <c r="GZI292" s="207"/>
      <c r="GZJ292" s="207"/>
      <c r="GZK292" s="207"/>
      <c r="GZL292" s="207"/>
      <c r="GZM292" s="207"/>
      <c r="GZN292" s="207"/>
      <c r="GZO292" s="207"/>
      <c r="GZP292" s="207"/>
      <c r="GZQ292" s="207"/>
      <c r="GZR292" s="207"/>
      <c r="HJD292" s="207"/>
      <c r="HJE292" s="207"/>
      <c r="HJF292" s="207"/>
      <c r="HJG292" s="207"/>
      <c r="HJH292" s="207"/>
      <c r="HJI292" s="207"/>
      <c r="HJJ292" s="207"/>
      <c r="HJK292" s="207"/>
      <c r="HJL292" s="207"/>
      <c r="HJM292" s="207"/>
      <c r="HJN292" s="207"/>
      <c r="HSZ292" s="207"/>
      <c r="HTA292" s="207"/>
      <c r="HTB292" s="207"/>
      <c r="HTC292" s="207"/>
      <c r="HTD292" s="207"/>
      <c r="HTE292" s="207"/>
      <c r="HTF292" s="207"/>
      <c r="HTG292" s="207"/>
      <c r="HTH292" s="207"/>
      <c r="HTI292" s="207"/>
      <c r="HTJ292" s="207"/>
      <c r="ICV292" s="207"/>
      <c r="ICW292" s="207"/>
      <c r="ICX292" s="207"/>
      <c r="ICY292" s="207"/>
      <c r="ICZ292" s="207"/>
      <c r="IDA292" s="207"/>
      <c r="IDB292" s="207"/>
      <c r="IDC292" s="207"/>
      <c r="IDD292" s="207"/>
      <c r="IDE292" s="207"/>
      <c r="IDF292" s="207"/>
      <c r="IMR292" s="207"/>
      <c r="IMS292" s="207"/>
      <c r="IMT292" s="207"/>
      <c r="IMU292" s="207"/>
      <c r="IMV292" s="207"/>
      <c r="IMW292" s="207"/>
      <c r="IMX292" s="207"/>
      <c r="IMY292" s="207"/>
      <c r="IMZ292" s="207"/>
      <c r="INA292" s="207"/>
      <c r="INB292" s="207"/>
      <c r="IWN292" s="207"/>
      <c r="IWO292" s="207"/>
      <c r="IWP292" s="207"/>
      <c r="IWQ292" s="207"/>
      <c r="IWR292" s="207"/>
      <c r="IWS292" s="207"/>
      <c r="IWT292" s="207"/>
      <c r="IWU292" s="207"/>
      <c r="IWV292" s="207"/>
      <c r="IWW292" s="207"/>
      <c r="IWX292" s="207"/>
      <c r="JGJ292" s="207"/>
      <c r="JGK292" s="207"/>
      <c r="JGL292" s="207"/>
      <c r="JGM292" s="207"/>
      <c r="JGN292" s="207"/>
      <c r="JGO292" s="207"/>
      <c r="JGP292" s="207"/>
      <c r="JGQ292" s="207"/>
      <c r="JGR292" s="207"/>
      <c r="JGS292" s="207"/>
      <c r="JGT292" s="207"/>
      <c r="JQF292" s="207"/>
      <c r="JQG292" s="207"/>
      <c r="JQH292" s="207"/>
      <c r="JQI292" s="207"/>
      <c r="JQJ292" s="207"/>
      <c r="JQK292" s="207"/>
      <c r="JQL292" s="207"/>
      <c r="JQM292" s="207"/>
      <c r="JQN292" s="207"/>
      <c r="JQO292" s="207"/>
      <c r="JQP292" s="207"/>
      <c r="KAB292" s="207"/>
      <c r="KAC292" s="207"/>
      <c r="KAD292" s="207"/>
      <c r="KAE292" s="207"/>
      <c r="KAF292" s="207"/>
      <c r="KAG292" s="207"/>
      <c r="KAH292" s="207"/>
      <c r="KAI292" s="207"/>
      <c r="KAJ292" s="207"/>
      <c r="KAK292" s="207"/>
      <c r="KAL292" s="207"/>
      <c r="KJX292" s="207"/>
      <c r="KJY292" s="207"/>
      <c r="KJZ292" s="207"/>
      <c r="KKA292" s="207"/>
      <c r="KKB292" s="207"/>
      <c r="KKC292" s="207"/>
      <c r="KKD292" s="207"/>
      <c r="KKE292" s="207"/>
      <c r="KKF292" s="207"/>
      <c r="KKG292" s="207"/>
      <c r="KKH292" s="207"/>
      <c r="KTT292" s="207"/>
      <c r="KTU292" s="207"/>
      <c r="KTV292" s="207"/>
      <c r="KTW292" s="207"/>
      <c r="KTX292" s="207"/>
      <c r="KTY292" s="207"/>
      <c r="KTZ292" s="207"/>
      <c r="KUA292" s="207"/>
      <c r="KUB292" s="207"/>
      <c r="KUC292" s="207"/>
      <c r="KUD292" s="207"/>
      <c r="LDP292" s="207"/>
      <c r="LDQ292" s="207"/>
      <c r="LDR292" s="207"/>
      <c r="LDS292" s="207"/>
      <c r="LDT292" s="207"/>
      <c r="LDU292" s="207"/>
      <c r="LDV292" s="207"/>
      <c r="LDW292" s="207"/>
      <c r="LDX292" s="207"/>
      <c r="LDY292" s="207"/>
      <c r="LDZ292" s="207"/>
      <c r="LNL292" s="207"/>
      <c r="LNM292" s="207"/>
      <c r="LNN292" s="207"/>
      <c r="LNO292" s="207"/>
      <c r="LNP292" s="207"/>
      <c r="LNQ292" s="207"/>
      <c r="LNR292" s="207"/>
      <c r="LNS292" s="207"/>
      <c r="LNT292" s="207"/>
      <c r="LNU292" s="207"/>
      <c r="LNV292" s="207"/>
      <c r="LXH292" s="207"/>
      <c r="LXI292" s="207"/>
      <c r="LXJ292" s="207"/>
      <c r="LXK292" s="207"/>
      <c r="LXL292" s="207"/>
      <c r="LXM292" s="207"/>
      <c r="LXN292" s="207"/>
      <c r="LXO292" s="207"/>
      <c r="LXP292" s="207"/>
      <c r="LXQ292" s="207"/>
      <c r="LXR292" s="207"/>
      <c r="MHD292" s="207"/>
      <c r="MHE292" s="207"/>
      <c r="MHF292" s="207"/>
      <c r="MHG292" s="207"/>
      <c r="MHH292" s="207"/>
      <c r="MHI292" s="207"/>
      <c r="MHJ292" s="207"/>
      <c r="MHK292" s="207"/>
      <c r="MHL292" s="207"/>
      <c r="MHM292" s="207"/>
      <c r="MHN292" s="207"/>
      <c r="MQZ292" s="207"/>
      <c r="MRA292" s="207"/>
      <c r="MRB292" s="207"/>
      <c r="MRC292" s="207"/>
      <c r="MRD292" s="207"/>
      <c r="MRE292" s="207"/>
      <c r="MRF292" s="207"/>
      <c r="MRG292" s="207"/>
      <c r="MRH292" s="207"/>
      <c r="MRI292" s="207"/>
      <c r="MRJ292" s="207"/>
      <c r="NAV292" s="207"/>
      <c r="NAW292" s="207"/>
      <c r="NAX292" s="207"/>
      <c r="NAY292" s="207"/>
      <c r="NAZ292" s="207"/>
      <c r="NBA292" s="207"/>
      <c r="NBB292" s="207"/>
      <c r="NBC292" s="207"/>
      <c r="NBD292" s="207"/>
      <c r="NBE292" s="207"/>
      <c r="NBF292" s="207"/>
      <c r="NKR292" s="207"/>
      <c r="NKS292" s="207"/>
      <c r="NKT292" s="207"/>
      <c r="NKU292" s="207"/>
      <c r="NKV292" s="207"/>
      <c r="NKW292" s="207"/>
      <c r="NKX292" s="207"/>
      <c r="NKY292" s="207"/>
      <c r="NKZ292" s="207"/>
      <c r="NLA292" s="207"/>
      <c r="NLB292" s="207"/>
      <c r="NUN292" s="207"/>
      <c r="NUO292" s="207"/>
      <c r="NUP292" s="207"/>
      <c r="NUQ292" s="207"/>
      <c r="NUR292" s="207"/>
      <c r="NUS292" s="207"/>
      <c r="NUT292" s="207"/>
      <c r="NUU292" s="207"/>
      <c r="NUV292" s="207"/>
      <c r="NUW292" s="207"/>
      <c r="NUX292" s="207"/>
      <c r="OEJ292" s="207"/>
      <c r="OEK292" s="207"/>
      <c r="OEL292" s="207"/>
      <c r="OEM292" s="207"/>
      <c r="OEN292" s="207"/>
      <c r="OEO292" s="207"/>
      <c r="OEP292" s="207"/>
      <c r="OEQ292" s="207"/>
      <c r="OER292" s="207"/>
      <c r="OES292" s="207"/>
      <c r="OET292" s="207"/>
      <c r="OOF292" s="207"/>
      <c r="OOG292" s="207"/>
      <c r="OOH292" s="207"/>
      <c r="OOI292" s="207"/>
      <c r="OOJ292" s="207"/>
      <c r="OOK292" s="207"/>
      <c r="OOL292" s="207"/>
      <c r="OOM292" s="207"/>
      <c r="OON292" s="207"/>
      <c r="OOO292" s="207"/>
      <c r="OOP292" s="207"/>
      <c r="OYB292" s="207"/>
      <c r="OYC292" s="207"/>
      <c r="OYD292" s="207"/>
      <c r="OYE292" s="207"/>
      <c r="OYF292" s="207"/>
      <c r="OYG292" s="207"/>
      <c r="OYH292" s="207"/>
      <c r="OYI292" s="207"/>
      <c r="OYJ292" s="207"/>
      <c r="OYK292" s="207"/>
      <c r="OYL292" s="207"/>
      <c r="PHX292" s="207"/>
      <c r="PHY292" s="207"/>
      <c r="PHZ292" s="207"/>
      <c r="PIA292" s="207"/>
      <c r="PIB292" s="207"/>
      <c r="PIC292" s="207"/>
      <c r="PID292" s="207"/>
      <c r="PIE292" s="207"/>
      <c r="PIF292" s="207"/>
      <c r="PIG292" s="207"/>
      <c r="PIH292" s="207"/>
      <c r="PRT292" s="207"/>
      <c r="PRU292" s="207"/>
      <c r="PRV292" s="207"/>
      <c r="PRW292" s="207"/>
      <c r="PRX292" s="207"/>
      <c r="PRY292" s="207"/>
      <c r="PRZ292" s="207"/>
      <c r="PSA292" s="207"/>
      <c r="PSB292" s="207"/>
      <c r="PSC292" s="207"/>
      <c r="PSD292" s="207"/>
      <c r="QBP292" s="207"/>
      <c r="QBQ292" s="207"/>
      <c r="QBR292" s="207"/>
      <c r="QBS292" s="207"/>
      <c r="QBT292" s="207"/>
      <c r="QBU292" s="207"/>
      <c r="QBV292" s="207"/>
      <c r="QBW292" s="207"/>
      <c r="QBX292" s="207"/>
      <c r="QBY292" s="207"/>
      <c r="QBZ292" s="207"/>
      <c r="QLL292" s="207"/>
      <c r="QLM292" s="207"/>
      <c r="QLN292" s="207"/>
      <c r="QLO292" s="207"/>
      <c r="QLP292" s="207"/>
      <c r="QLQ292" s="207"/>
      <c r="QLR292" s="207"/>
      <c r="QLS292" s="207"/>
      <c r="QLT292" s="207"/>
      <c r="QLU292" s="207"/>
      <c r="QLV292" s="207"/>
      <c r="QVH292" s="207"/>
      <c r="QVI292" s="207"/>
      <c r="QVJ292" s="207"/>
      <c r="QVK292" s="207"/>
      <c r="QVL292" s="207"/>
      <c r="QVM292" s="207"/>
      <c r="QVN292" s="207"/>
      <c r="QVO292" s="207"/>
      <c r="QVP292" s="207"/>
      <c r="QVQ292" s="207"/>
      <c r="QVR292" s="207"/>
      <c r="RFD292" s="207"/>
      <c r="RFE292" s="207"/>
      <c r="RFF292" s="207"/>
      <c r="RFG292" s="207"/>
      <c r="RFH292" s="207"/>
      <c r="RFI292" s="207"/>
      <c r="RFJ292" s="207"/>
      <c r="RFK292" s="207"/>
      <c r="RFL292" s="207"/>
      <c r="RFM292" s="207"/>
      <c r="RFN292" s="207"/>
      <c r="ROZ292" s="207"/>
      <c r="RPA292" s="207"/>
      <c r="RPB292" s="207"/>
      <c r="RPC292" s="207"/>
      <c r="RPD292" s="207"/>
      <c r="RPE292" s="207"/>
      <c r="RPF292" s="207"/>
      <c r="RPG292" s="207"/>
      <c r="RPH292" s="207"/>
      <c r="RPI292" s="207"/>
      <c r="RPJ292" s="207"/>
      <c r="RYV292" s="207"/>
      <c r="RYW292" s="207"/>
      <c r="RYX292" s="207"/>
      <c r="RYY292" s="207"/>
      <c r="RYZ292" s="207"/>
      <c r="RZA292" s="207"/>
      <c r="RZB292" s="207"/>
      <c r="RZC292" s="207"/>
      <c r="RZD292" s="207"/>
      <c r="RZE292" s="207"/>
      <c r="RZF292" s="207"/>
      <c r="SIR292" s="207"/>
      <c r="SIS292" s="207"/>
      <c r="SIT292" s="207"/>
      <c r="SIU292" s="207"/>
      <c r="SIV292" s="207"/>
      <c r="SIW292" s="207"/>
      <c r="SIX292" s="207"/>
      <c r="SIY292" s="207"/>
      <c r="SIZ292" s="207"/>
      <c r="SJA292" s="207"/>
      <c r="SJB292" s="207"/>
      <c r="SSN292" s="207"/>
      <c r="SSO292" s="207"/>
      <c r="SSP292" s="207"/>
      <c r="SSQ292" s="207"/>
      <c r="SSR292" s="207"/>
      <c r="SSS292" s="207"/>
      <c r="SST292" s="207"/>
      <c r="SSU292" s="207"/>
      <c r="SSV292" s="207"/>
      <c r="SSW292" s="207"/>
      <c r="SSX292" s="207"/>
      <c r="TCJ292" s="207"/>
      <c r="TCK292" s="207"/>
      <c r="TCL292" s="207"/>
      <c r="TCM292" s="207"/>
      <c r="TCN292" s="207"/>
      <c r="TCO292" s="207"/>
      <c r="TCP292" s="207"/>
      <c r="TCQ292" s="207"/>
      <c r="TCR292" s="207"/>
      <c r="TCS292" s="207"/>
      <c r="TCT292" s="207"/>
      <c r="TMF292" s="207"/>
      <c r="TMG292" s="207"/>
      <c r="TMH292" s="207"/>
      <c r="TMI292" s="207"/>
      <c r="TMJ292" s="207"/>
      <c r="TMK292" s="207"/>
      <c r="TML292" s="207"/>
      <c r="TMM292" s="207"/>
      <c r="TMN292" s="207"/>
      <c r="TMO292" s="207"/>
      <c r="TMP292" s="207"/>
      <c r="TWB292" s="207"/>
      <c r="TWC292" s="207"/>
      <c r="TWD292" s="207"/>
      <c r="TWE292" s="207"/>
      <c r="TWF292" s="207"/>
      <c r="TWG292" s="207"/>
      <c r="TWH292" s="207"/>
      <c r="TWI292" s="207"/>
      <c r="TWJ292" s="207"/>
      <c r="TWK292" s="207"/>
      <c r="TWL292" s="207"/>
      <c r="UFX292" s="207"/>
      <c r="UFY292" s="207"/>
      <c r="UFZ292" s="207"/>
      <c r="UGA292" s="207"/>
      <c r="UGB292" s="207"/>
      <c r="UGC292" s="207"/>
      <c r="UGD292" s="207"/>
      <c r="UGE292" s="207"/>
      <c r="UGF292" s="207"/>
      <c r="UGG292" s="207"/>
      <c r="UGH292" s="207"/>
      <c r="UPT292" s="207"/>
      <c r="UPU292" s="207"/>
      <c r="UPV292" s="207"/>
      <c r="UPW292" s="207"/>
      <c r="UPX292" s="207"/>
      <c r="UPY292" s="207"/>
      <c r="UPZ292" s="207"/>
      <c r="UQA292" s="207"/>
      <c r="UQB292" s="207"/>
      <c r="UQC292" s="207"/>
      <c r="UQD292" s="207"/>
      <c r="UZP292" s="207"/>
      <c r="UZQ292" s="207"/>
      <c r="UZR292" s="207"/>
      <c r="UZS292" s="207"/>
      <c r="UZT292" s="207"/>
      <c r="UZU292" s="207"/>
      <c r="UZV292" s="207"/>
      <c r="UZW292" s="207"/>
      <c r="UZX292" s="207"/>
      <c r="UZY292" s="207"/>
      <c r="UZZ292" s="207"/>
      <c r="VJL292" s="207"/>
      <c r="VJM292" s="207"/>
      <c r="VJN292" s="207"/>
      <c r="VJO292" s="207"/>
      <c r="VJP292" s="207"/>
      <c r="VJQ292" s="207"/>
      <c r="VJR292" s="207"/>
      <c r="VJS292" s="207"/>
      <c r="VJT292" s="207"/>
      <c r="VJU292" s="207"/>
      <c r="VJV292" s="207"/>
      <c r="VTH292" s="207"/>
      <c r="VTI292" s="207"/>
      <c r="VTJ292" s="207"/>
      <c r="VTK292" s="207"/>
      <c r="VTL292" s="207"/>
      <c r="VTM292" s="207"/>
      <c r="VTN292" s="207"/>
      <c r="VTO292" s="207"/>
      <c r="VTP292" s="207"/>
      <c r="VTQ292" s="207"/>
      <c r="VTR292" s="207"/>
      <c r="WDD292" s="207"/>
      <c r="WDE292" s="207"/>
      <c r="WDF292" s="207"/>
      <c r="WDG292" s="207"/>
      <c r="WDH292" s="207"/>
      <c r="WDI292" s="207"/>
      <c r="WDJ292" s="207"/>
      <c r="WDK292" s="207"/>
      <c r="WDL292" s="207"/>
      <c r="WDM292" s="207"/>
      <c r="WDN292" s="207"/>
      <c r="WMZ292" s="207"/>
      <c r="WNA292" s="207"/>
      <c r="WNB292" s="207"/>
      <c r="WNC292" s="207"/>
      <c r="WND292" s="207"/>
      <c r="WNE292" s="207"/>
      <c r="WNF292" s="207"/>
      <c r="WNG292" s="207"/>
      <c r="WNH292" s="207"/>
      <c r="WNI292" s="207"/>
      <c r="WNJ292" s="207"/>
      <c r="WWV292" s="207"/>
      <c r="WWW292" s="207"/>
      <c r="WWX292" s="207"/>
      <c r="WWY292" s="207"/>
      <c r="WWZ292" s="207"/>
      <c r="WXA292" s="207"/>
      <c r="WXB292" s="207"/>
      <c r="WXC292" s="207"/>
      <c r="WXD292" s="207"/>
      <c r="WXE292" s="207"/>
      <c r="WXF292" s="207"/>
    </row>
    <row r="293" spans="1:818 1064:1842 2088:2866 3112:3890 4136:4914 5160:5938 6184:6962 7208:7986 8232:9010 9256:10034 10280:11058 11304:12082 12328:13106 13352:14130 14376:15154 15400:16178" s="183" customFormat="1" ht="66" customHeight="1" x14ac:dyDescent="0.25">
      <c r="A293" s="16">
        <v>1285</v>
      </c>
      <c r="B293" s="16" t="s">
        <v>3230</v>
      </c>
      <c r="C293" s="16">
        <v>101286</v>
      </c>
      <c r="D293" s="213"/>
      <c r="E293" s="201">
        <v>38694</v>
      </c>
      <c r="F293" s="201">
        <v>42346</v>
      </c>
      <c r="G293" s="16" t="s">
        <v>3839</v>
      </c>
      <c r="H293" s="16"/>
      <c r="I293" s="16"/>
      <c r="J293" s="16" t="s">
        <v>854</v>
      </c>
      <c r="K293" s="16" t="s">
        <v>233</v>
      </c>
      <c r="L293" s="16" t="s">
        <v>111</v>
      </c>
      <c r="M293" s="16"/>
      <c r="N293" s="16" t="s">
        <v>854</v>
      </c>
      <c r="O293" s="16" t="s">
        <v>233</v>
      </c>
      <c r="P293" s="16" t="s">
        <v>111</v>
      </c>
      <c r="Q293" s="16" t="s">
        <v>95</v>
      </c>
      <c r="R293" s="16" t="s">
        <v>485</v>
      </c>
      <c r="S293" s="16" t="s">
        <v>3232</v>
      </c>
      <c r="T293" s="16"/>
      <c r="U293" s="16"/>
      <c r="V293" s="16">
        <v>9400000</v>
      </c>
      <c r="W293" s="16"/>
      <c r="X293" s="16"/>
      <c r="Y293" s="16"/>
      <c r="Z293" s="16"/>
      <c r="AA293" s="16"/>
      <c r="AB293" s="16"/>
      <c r="AC293" s="16"/>
      <c r="AD293" s="16"/>
      <c r="AE293" s="16"/>
      <c r="AF293" s="16">
        <v>9400000</v>
      </c>
      <c r="AG293" s="16"/>
      <c r="AH293" s="16"/>
      <c r="AI293" s="16"/>
      <c r="AJ293" s="16"/>
      <c r="AK293" s="16"/>
      <c r="AL293" s="16"/>
      <c r="AM293" s="16"/>
      <c r="AN293" s="16"/>
      <c r="AO293" s="16"/>
      <c r="AP293" s="16"/>
      <c r="AQ293" s="16"/>
      <c r="AR293" s="16"/>
      <c r="AS293" s="16"/>
      <c r="AT293" s="16"/>
      <c r="AU293" s="16"/>
      <c r="AV293" s="16"/>
      <c r="AW293" s="16"/>
      <c r="AX293" s="16"/>
      <c r="AY293" s="203"/>
      <c r="AZ293" s="16"/>
      <c r="BA293" s="16"/>
      <c r="BB293" s="16" t="s">
        <v>5737</v>
      </c>
      <c r="BC293" s="16" t="s">
        <v>5738</v>
      </c>
      <c r="BD293" s="16">
        <v>43</v>
      </c>
      <c r="BE293" s="16">
        <v>31</v>
      </c>
      <c r="BF293" s="16">
        <v>11.9</v>
      </c>
      <c r="BG293" s="16">
        <v>22</v>
      </c>
      <c r="BH293" s="16">
        <v>33</v>
      </c>
      <c r="BI293" s="16">
        <v>39.700000000000003</v>
      </c>
      <c r="BJ293" s="16">
        <f t="shared" si="119"/>
        <v>43.519972222222222</v>
      </c>
      <c r="BK293" s="16">
        <f t="shared" si="120"/>
        <v>22.561027777777777</v>
      </c>
      <c r="BL293" s="16"/>
      <c r="BM293" s="16"/>
      <c r="BN293" s="16" t="s">
        <v>3605</v>
      </c>
      <c r="KJ293" s="207"/>
      <c r="KK293" s="207"/>
      <c r="KL293" s="207"/>
      <c r="KM293" s="207"/>
      <c r="KN293" s="207"/>
      <c r="KO293" s="207"/>
      <c r="KP293" s="207"/>
      <c r="KQ293" s="207"/>
      <c r="KR293" s="207"/>
      <c r="KS293" s="207"/>
      <c r="KT293" s="207"/>
      <c r="UF293" s="207"/>
      <c r="UG293" s="207"/>
      <c r="UH293" s="207"/>
      <c r="UI293" s="207"/>
      <c r="UJ293" s="207"/>
      <c r="UK293" s="207"/>
      <c r="UL293" s="207"/>
      <c r="UM293" s="207"/>
      <c r="UN293" s="207"/>
      <c r="UO293" s="207"/>
      <c r="UP293" s="207"/>
      <c r="AEB293" s="207"/>
      <c r="AEC293" s="207"/>
      <c r="AED293" s="207"/>
      <c r="AEE293" s="207"/>
      <c r="AEF293" s="207"/>
      <c r="AEG293" s="207"/>
      <c r="AEH293" s="207"/>
      <c r="AEI293" s="207"/>
      <c r="AEJ293" s="207"/>
      <c r="AEK293" s="207"/>
      <c r="AEL293" s="207"/>
      <c r="ANX293" s="207"/>
      <c r="ANY293" s="207"/>
      <c r="ANZ293" s="207"/>
      <c r="AOA293" s="207"/>
      <c r="AOB293" s="207"/>
      <c r="AOC293" s="207"/>
      <c r="AOD293" s="207"/>
      <c r="AOE293" s="207"/>
      <c r="AOF293" s="207"/>
      <c r="AOG293" s="207"/>
      <c r="AOH293" s="207"/>
      <c r="AXT293" s="207"/>
      <c r="AXU293" s="207"/>
      <c r="AXV293" s="207"/>
      <c r="AXW293" s="207"/>
      <c r="AXX293" s="207"/>
      <c r="AXY293" s="207"/>
      <c r="AXZ293" s="207"/>
      <c r="AYA293" s="207"/>
      <c r="AYB293" s="207"/>
      <c r="AYC293" s="207"/>
      <c r="AYD293" s="207"/>
      <c r="BHP293" s="207"/>
      <c r="BHQ293" s="207"/>
      <c r="BHR293" s="207"/>
      <c r="BHS293" s="207"/>
      <c r="BHT293" s="207"/>
      <c r="BHU293" s="207"/>
      <c r="BHV293" s="207"/>
      <c r="BHW293" s="207"/>
      <c r="BHX293" s="207"/>
      <c r="BHY293" s="207"/>
      <c r="BHZ293" s="207"/>
      <c r="BRL293" s="207"/>
      <c r="BRM293" s="207"/>
      <c r="BRN293" s="207"/>
      <c r="BRO293" s="207"/>
      <c r="BRP293" s="207"/>
      <c r="BRQ293" s="207"/>
      <c r="BRR293" s="207"/>
      <c r="BRS293" s="207"/>
      <c r="BRT293" s="207"/>
      <c r="BRU293" s="207"/>
      <c r="BRV293" s="207"/>
      <c r="CBH293" s="207"/>
      <c r="CBI293" s="207"/>
      <c r="CBJ293" s="207"/>
      <c r="CBK293" s="207"/>
      <c r="CBL293" s="207"/>
      <c r="CBM293" s="207"/>
      <c r="CBN293" s="207"/>
      <c r="CBO293" s="207"/>
      <c r="CBP293" s="207"/>
      <c r="CBQ293" s="207"/>
      <c r="CBR293" s="207"/>
      <c r="CLD293" s="207"/>
      <c r="CLE293" s="207"/>
      <c r="CLF293" s="207"/>
      <c r="CLG293" s="207"/>
      <c r="CLH293" s="207"/>
      <c r="CLI293" s="207"/>
      <c r="CLJ293" s="207"/>
      <c r="CLK293" s="207"/>
      <c r="CLL293" s="207"/>
      <c r="CLM293" s="207"/>
      <c r="CLN293" s="207"/>
      <c r="CUZ293" s="207"/>
      <c r="CVA293" s="207"/>
      <c r="CVB293" s="207"/>
      <c r="CVC293" s="207"/>
      <c r="CVD293" s="207"/>
      <c r="CVE293" s="207"/>
      <c r="CVF293" s="207"/>
      <c r="CVG293" s="207"/>
      <c r="CVH293" s="207"/>
      <c r="CVI293" s="207"/>
      <c r="CVJ293" s="207"/>
      <c r="DEV293" s="207"/>
      <c r="DEW293" s="207"/>
      <c r="DEX293" s="207"/>
      <c r="DEY293" s="207"/>
      <c r="DEZ293" s="207"/>
      <c r="DFA293" s="207"/>
      <c r="DFB293" s="207"/>
      <c r="DFC293" s="207"/>
      <c r="DFD293" s="207"/>
      <c r="DFE293" s="207"/>
      <c r="DFF293" s="207"/>
      <c r="DOR293" s="207"/>
      <c r="DOS293" s="207"/>
      <c r="DOT293" s="207"/>
      <c r="DOU293" s="207"/>
      <c r="DOV293" s="207"/>
      <c r="DOW293" s="207"/>
      <c r="DOX293" s="207"/>
      <c r="DOY293" s="207"/>
      <c r="DOZ293" s="207"/>
      <c r="DPA293" s="207"/>
      <c r="DPB293" s="207"/>
      <c r="DYN293" s="207"/>
      <c r="DYO293" s="207"/>
      <c r="DYP293" s="207"/>
      <c r="DYQ293" s="207"/>
      <c r="DYR293" s="207"/>
      <c r="DYS293" s="207"/>
      <c r="DYT293" s="207"/>
      <c r="DYU293" s="207"/>
      <c r="DYV293" s="207"/>
      <c r="DYW293" s="207"/>
      <c r="DYX293" s="207"/>
      <c r="EIJ293" s="207"/>
      <c r="EIK293" s="207"/>
      <c r="EIL293" s="207"/>
      <c r="EIM293" s="207"/>
      <c r="EIN293" s="207"/>
      <c r="EIO293" s="207"/>
      <c r="EIP293" s="207"/>
      <c r="EIQ293" s="207"/>
      <c r="EIR293" s="207"/>
      <c r="EIS293" s="207"/>
      <c r="EIT293" s="207"/>
      <c r="ESF293" s="207"/>
      <c r="ESG293" s="207"/>
      <c r="ESH293" s="207"/>
      <c r="ESI293" s="207"/>
      <c r="ESJ293" s="207"/>
      <c r="ESK293" s="207"/>
      <c r="ESL293" s="207"/>
      <c r="ESM293" s="207"/>
      <c r="ESN293" s="207"/>
      <c r="ESO293" s="207"/>
      <c r="ESP293" s="207"/>
      <c r="FCB293" s="207"/>
      <c r="FCC293" s="207"/>
      <c r="FCD293" s="207"/>
      <c r="FCE293" s="207"/>
      <c r="FCF293" s="207"/>
      <c r="FCG293" s="207"/>
      <c r="FCH293" s="207"/>
      <c r="FCI293" s="207"/>
      <c r="FCJ293" s="207"/>
      <c r="FCK293" s="207"/>
      <c r="FCL293" s="207"/>
      <c r="FLX293" s="207"/>
      <c r="FLY293" s="207"/>
      <c r="FLZ293" s="207"/>
      <c r="FMA293" s="207"/>
      <c r="FMB293" s="207"/>
      <c r="FMC293" s="207"/>
      <c r="FMD293" s="207"/>
      <c r="FME293" s="207"/>
      <c r="FMF293" s="207"/>
      <c r="FMG293" s="207"/>
      <c r="FMH293" s="207"/>
      <c r="FVT293" s="207"/>
      <c r="FVU293" s="207"/>
      <c r="FVV293" s="207"/>
      <c r="FVW293" s="207"/>
      <c r="FVX293" s="207"/>
      <c r="FVY293" s="207"/>
      <c r="FVZ293" s="207"/>
      <c r="FWA293" s="207"/>
      <c r="FWB293" s="207"/>
      <c r="FWC293" s="207"/>
      <c r="FWD293" s="207"/>
      <c r="GFP293" s="207"/>
      <c r="GFQ293" s="207"/>
      <c r="GFR293" s="207"/>
      <c r="GFS293" s="207"/>
      <c r="GFT293" s="207"/>
      <c r="GFU293" s="207"/>
      <c r="GFV293" s="207"/>
      <c r="GFW293" s="207"/>
      <c r="GFX293" s="207"/>
      <c r="GFY293" s="207"/>
      <c r="GFZ293" s="207"/>
      <c r="GPL293" s="207"/>
      <c r="GPM293" s="207"/>
      <c r="GPN293" s="207"/>
      <c r="GPO293" s="207"/>
      <c r="GPP293" s="207"/>
      <c r="GPQ293" s="207"/>
      <c r="GPR293" s="207"/>
      <c r="GPS293" s="207"/>
      <c r="GPT293" s="207"/>
      <c r="GPU293" s="207"/>
      <c r="GPV293" s="207"/>
      <c r="GZH293" s="207"/>
      <c r="GZI293" s="207"/>
      <c r="GZJ293" s="207"/>
      <c r="GZK293" s="207"/>
      <c r="GZL293" s="207"/>
      <c r="GZM293" s="207"/>
      <c r="GZN293" s="207"/>
      <c r="GZO293" s="207"/>
      <c r="GZP293" s="207"/>
      <c r="GZQ293" s="207"/>
      <c r="GZR293" s="207"/>
      <c r="HJD293" s="207"/>
      <c r="HJE293" s="207"/>
      <c r="HJF293" s="207"/>
      <c r="HJG293" s="207"/>
      <c r="HJH293" s="207"/>
      <c r="HJI293" s="207"/>
      <c r="HJJ293" s="207"/>
      <c r="HJK293" s="207"/>
      <c r="HJL293" s="207"/>
      <c r="HJM293" s="207"/>
      <c r="HJN293" s="207"/>
      <c r="HSZ293" s="207"/>
      <c r="HTA293" s="207"/>
      <c r="HTB293" s="207"/>
      <c r="HTC293" s="207"/>
      <c r="HTD293" s="207"/>
      <c r="HTE293" s="207"/>
      <c r="HTF293" s="207"/>
      <c r="HTG293" s="207"/>
      <c r="HTH293" s="207"/>
      <c r="HTI293" s="207"/>
      <c r="HTJ293" s="207"/>
      <c r="ICV293" s="207"/>
      <c r="ICW293" s="207"/>
      <c r="ICX293" s="207"/>
      <c r="ICY293" s="207"/>
      <c r="ICZ293" s="207"/>
      <c r="IDA293" s="207"/>
      <c r="IDB293" s="207"/>
      <c r="IDC293" s="207"/>
      <c r="IDD293" s="207"/>
      <c r="IDE293" s="207"/>
      <c r="IDF293" s="207"/>
      <c r="IMR293" s="207"/>
      <c r="IMS293" s="207"/>
      <c r="IMT293" s="207"/>
      <c r="IMU293" s="207"/>
      <c r="IMV293" s="207"/>
      <c r="IMW293" s="207"/>
      <c r="IMX293" s="207"/>
      <c r="IMY293" s="207"/>
      <c r="IMZ293" s="207"/>
      <c r="INA293" s="207"/>
      <c r="INB293" s="207"/>
      <c r="IWN293" s="207"/>
      <c r="IWO293" s="207"/>
      <c r="IWP293" s="207"/>
      <c r="IWQ293" s="207"/>
      <c r="IWR293" s="207"/>
      <c r="IWS293" s="207"/>
      <c r="IWT293" s="207"/>
      <c r="IWU293" s="207"/>
      <c r="IWV293" s="207"/>
      <c r="IWW293" s="207"/>
      <c r="IWX293" s="207"/>
      <c r="JGJ293" s="207"/>
      <c r="JGK293" s="207"/>
      <c r="JGL293" s="207"/>
      <c r="JGM293" s="207"/>
      <c r="JGN293" s="207"/>
      <c r="JGO293" s="207"/>
      <c r="JGP293" s="207"/>
      <c r="JGQ293" s="207"/>
      <c r="JGR293" s="207"/>
      <c r="JGS293" s="207"/>
      <c r="JGT293" s="207"/>
      <c r="JQF293" s="207"/>
      <c r="JQG293" s="207"/>
      <c r="JQH293" s="207"/>
      <c r="JQI293" s="207"/>
      <c r="JQJ293" s="207"/>
      <c r="JQK293" s="207"/>
      <c r="JQL293" s="207"/>
      <c r="JQM293" s="207"/>
      <c r="JQN293" s="207"/>
      <c r="JQO293" s="207"/>
      <c r="JQP293" s="207"/>
      <c r="KAB293" s="207"/>
      <c r="KAC293" s="207"/>
      <c r="KAD293" s="207"/>
      <c r="KAE293" s="207"/>
      <c r="KAF293" s="207"/>
      <c r="KAG293" s="207"/>
      <c r="KAH293" s="207"/>
      <c r="KAI293" s="207"/>
      <c r="KAJ293" s="207"/>
      <c r="KAK293" s="207"/>
      <c r="KAL293" s="207"/>
      <c r="KJX293" s="207"/>
      <c r="KJY293" s="207"/>
      <c r="KJZ293" s="207"/>
      <c r="KKA293" s="207"/>
      <c r="KKB293" s="207"/>
      <c r="KKC293" s="207"/>
      <c r="KKD293" s="207"/>
      <c r="KKE293" s="207"/>
      <c r="KKF293" s="207"/>
      <c r="KKG293" s="207"/>
      <c r="KKH293" s="207"/>
      <c r="KTT293" s="207"/>
      <c r="KTU293" s="207"/>
      <c r="KTV293" s="207"/>
      <c r="KTW293" s="207"/>
      <c r="KTX293" s="207"/>
      <c r="KTY293" s="207"/>
      <c r="KTZ293" s="207"/>
      <c r="KUA293" s="207"/>
      <c r="KUB293" s="207"/>
      <c r="KUC293" s="207"/>
      <c r="KUD293" s="207"/>
      <c r="LDP293" s="207"/>
      <c r="LDQ293" s="207"/>
      <c r="LDR293" s="207"/>
      <c r="LDS293" s="207"/>
      <c r="LDT293" s="207"/>
      <c r="LDU293" s="207"/>
      <c r="LDV293" s="207"/>
      <c r="LDW293" s="207"/>
      <c r="LDX293" s="207"/>
      <c r="LDY293" s="207"/>
      <c r="LDZ293" s="207"/>
      <c r="LNL293" s="207"/>
      <c r="LNM293" s="207"/>
      <c r="LNN293" s="207"/>
      <c r="LNO293" s="207"/>
      <c r="LNP293" s="207"/>
      <c r="LNQ293" s="207"/>
      <c r="LNR293" s="207"/>
      <c r="LNS293" s="207"/>
      <c r="LNT293" s="207"/>
      <c r="LNU293" s="207"/>
      <c r="LNV293" s="207"/>
      <c r="LXH293" s="207"/>
      <c r="LXI293" s="207"/>
      <c r="LXJ293" s="207"/>
      <c r="LXK293" s="207"/>
      <c r="LXL293" s="207"/>
      <c r="LXM293" s="207"/>
      <c r="LXN293" s="207"/>
      <c r="LXO293" s="207"/>
      <c r="LXP293" s="207"/>
      <c r="LXQ293" s="207"/>
      <c r="LXR293" s="207"/>
      <c r="MHD293" s="207"/>
      <c r="MHE293" s="207"/>
      <c r="MHF293" s="207"/>
      <c r="MHG293" s="207"/>
      <c r="MHH293" s="207"/>
      <c r="MHI293" s="207"/>
      <c r="MHJ293" s="207"/>
      <c r="MHK293" s="207"/>
      <c r="MHL293" s="207"/>
      <c r="MHM293" s="207"/>
      <c r="MHN293" s="207"/>
      <c r="MQZ293" s="207"/>
      <c r="MRA293" s="207"/>
      <c r="MRB293" s="207"/>
      <c r="MRC293" s="207"/>
      <c r="MRD293" s="207"/>
      <c r="MRE293" s="207"/>
      <c r="MRF293" s="207"/>
      <c r="MRG293" s="207"/>
      <c r="MRH293" s="207"/>
      <c r="MRI293" s="207"/>
      <c r="MRJ293" s="207"/>
      <c r="NAV293" s="207"/>
      <c r="NAW293" s="207"/>
      <c r="NAX293" s="207"/>
      <c r="NAY293" s="207"/>
      <c r="NAZ293" s="207"/>
      <c r="NBA293" s="207"/>
      <c r="NBB293" s="207"/>
      <c r="NBC293" s="207"/>
      <c r="NBD293" s="207"/>
      <c r="NBE293" s="207"/>
      <c r="NBF293" s="207"/>
      <c r="NKR293" s="207"/>
      <c r="NKS293" s="207"/>
      <c r="NKT293" s="207"/>
      <c r="NKU293" s="207"/>
      <c r="NKV293" s="207"/>
      <c r="NKW293" s="207"/>
      <c r="NKX293" s="207"/>
      <c r="NKY293" s="207"/>
      <c r="NKZ293" s="207"/>
      <c r="NLA293" s="207"/>
      <c r="NLB293" s="207"/>
      <c r="NUN293" s="207"/>
      <c r="NUO293" s="207"/>
      <c r="NUP293" s="207"/>
      <c r="NUQ293" s="207"/>
      <c r="NUR293" s="207"/>
      <c r="NUS293" s="207"/>
      <c r="NUT293" s="207"/>
      <c r="NUU293" s="207"/>
      <c r="NUV293" s="207"/>
      <c r="NUW293" s="207"/>
      <c r="NUX293" s="207"/>
      <c r="OEJ293" s="207"/>
      <c r="OEK293" s="207"/>
      <c r="OEL293" s="207"/>
      <c r="OEM293" s="207"/>
      <c r="OEN293" s="207"/>
      <c r="OEO293" s="207"/>
      <c r="OEP293" s="207"/>
      <c r="OEQ293" s="207"/>
      <c r="OER293" s="207"/>
      <c r="OES293" s="207"/>
      <c r="OET293" s="207"/>
      <c r="OOF293" s="207"/>
      <c r="OOG293" s="207"/>
      <c r="OOH293" s="207"/>
      <c r="OOI293" s="207"/>
      <c r="OOJ293" s="207"/>
      <c r="OOK293" s="207"/>
      <c r="OOL293" s="207"/>
      <c r="OOM293" s="207"/>
      <c r="OON293" s="207"/>
      <c r="OOO293" s="207"/>
      <c r="OOP293" s="207"/>
      <c r="OYB293" s="207"/>
      <c r="OYC293" s="207"/>
      <c r="OYD293" s="207"/>
      <c r="OYE293" s="207"/>
      <c r="OYF293" s="207"/>
      <c r="OYG293" s="207"/>
      <c r="OYH293" s="207"/>
      <c r="OYI293" s="207"/>
      <c r="OYJ293" s="207"/>
      <c r="OYK293" s="207"/>
      <c r="OYL293" s="207"/>
      <c r="PHX293" s="207"/>
      <c r="PHY293" s="207"/>
      <c r="PHZ293" s="207"/>
      <c r="PIA293" s="207"/>
      <c r="PIB293" s="207"/>
      <c r="PIC293" s="207"/>
      <c r="PID293" s="207"/>
      <c r="PIE293" s="207"/>
      <c r="PIF293" s="207"/>
      <c r="PIG293" s="207"/>
      <c r="PIH293" s="207"/>
      <c r="PRT293" s="207"/>
      <c r="PRU293" s="207"/>
      <c r="PRV293" s="207"/>
      <c r="PRW293" s="207"/>
      <c r="PRX293" s="207"/>
      <c r="PRY293" s="207"/>
      <c r="PRZ293" s="207"/>
      <c r="PSA293" s="207"/>
      <c r="PSB293" s="207"/>
      <c r="PSC293" s="207"/>
      <c r="PSD293" s="207"/>
      <c r="QBP293" s="207"/>
      <c r="QBQ293" s="207"/>
      <c r="QBR293" s="207"/>
      <c r="QBS293" s="207"/>
      <c r="QBT293" s="207"/>
      <c r="QBU293" s="207"/>
      <c r="QBV293" s="207"/>
      <c r="QBW293" s="207"/>
      <c r="QBX293" s="207"/>
      <c r="QBY293" s="207"/>
      <c r="QBZ293" s="207"/>
      <c r="QLL293" s="207"/>
      <c r="QLM293" s="207"/>
      <c r="QLN293" s="207"/>
      <c r="QLO293" s="207"/>
      <c r="QLP293" s="207"/>
      <c r="QLQ293" s="207"/>
      <c r="QLR293" s="207"/>
      <c r="QLS293" s="207"/>
      <c r="QLT293" s="207"/>
      <c r="QLU293" s="207"/>
      <c r="QLV293" s="207"/>
      <c r="QVH293" s="207"/>
      <c r="QVI293" s="207"/>
      <c r="QVJ293" s="207"/>
      <c r="QVK293" s="207"/>
      <c r="QVL293" s="207"/>
      <c r="QVM293" s="207"/>
      <c r="QVN293" s="207"/>
      <c r="QVO293" s="207"/>
      <c r="QVP293" s="207"/>
      <c r="QVQ293" s="207"/>
      <c r="QVR293" s="207"/>
      <c r="RFD293" s="207"/>
      <c r="RFE293" s="207"/>
      <c r="RFF293" s="207"/>
      <c r="RFG293" s="207"/>
      <c r="RFH293" s="207"/>
      <c r="RFI293" s="207"/>
      <c r="RFJ293" s="207"/>
      <c r="RFK293" s="207"/>
      <c r="RFL293" s="207"/>
      <c r="RFM293" s="207"/>
      <c r="RFN293" s="207"/>
      <c r="ROZ293" s="207"/>
      <c r="RPA293" s="207"/>
      <c r="RPB293" s="207"/>
      <c r="RPC293" s="207"/>
      <c r="RPD293" s="207"/>
      <c r="RPE293" s="207"/>
      <c r="RPF293" s="207"/>
      <c r="RPG293" s="207"/>
      <c r="RPH293" s="207"/>
      <c r="RPI293" s="207"/>
      <c r="RPJ293" s="207"/>
      <c r="RYV293" s="207"/>
      <c r="RYW293" s="207"/>
      <c r="RYX293" s="207"/>
      <c r="RYY293" s="207"/>
      <c r="RYZ293" s="207"/>
      <c r="RZA293" s="207"/>
      <c r="RZB293" s="207"/>
      <c r="RZC293" s="207"/>
      <c r="RZD293" s="207"/>
      <c r="RZE293" s="207"/>
      <c r="RZF293" s="207"/>
      <c r="SIR293" s="207"/>
      <c r="SIS293" s="207"/>
      <c r="SIT293" s="207"/>
      <c r="SIU293" s="207"/>
      <c r="SIV293" s="207"/>
      <c r="SIW293" s="207"/>
      <c r="SIX293" s="207"/>
      <c r="SIY293" s="207"/>
      <c r="SIZ293" s="207"/>
      <c r="SJA293" s="207"/>
      <c r="SJB293" s="207"/>
      <c r="SSN293" s="207"/>
      <c r="SSO293" s="207"/>
      <c r="SSP293" s="207"/>
      <c r="SSQ293" s="207"/>
      <c r="SSR293" s="207"/>
      <c r="SSS293" s="207"/>
      <c r="SST293" s="207"/>
      <c r="SSU293" s="207"/>
      <c r="SSV293" s="207"/>
      <c r="SSW293" s="207"/>
      <c r="SSX293" s="207"/>
      <c r="TCJ293" s="207"/>
      <c r="TCK293" s="207"/>
      <c r="TCL293" s="207"/>
      <c r="TCM293" s="207"/>
      <c r="TCN293" s="207"/>
      <c r="TCO293" s="207"/>
      <c r="TCP293" s="207"/>
      <c r="TCQ293" s="207"/>
      <c r="TCR293" s="207"/>
      <c r="TCS293" s="207"/>
      <c r="TCT293" s="207"/>
      <c r="TMF293" s="207"/>
      <c r="TMG293" s="207"/>
      <c r="TMH293" s="207"/>
      <c r="TMI293" s="207"/>
      <c r="TMJ293" s="207"/>
      <c r="TMK293" s="207"/>
      <c r="TML293" s="207"/>
      <c r="TMM293" s="207"/>
      <c r="TMN293" s="207"/>
      <c r="TMO293" s="207"/>
      <c r="TMP293" s="207"/>
      <c r="TWB293" s="207"/>
      <c r="TWC293" s="207"/>
      <c r="TWD293" s="207"/>
      <c r="TWE293" s="207"/>
      <c r="TWF293" s="207"/>
      <c r="TWG293" s="207"/>
      <c r="TWH293" s="207"/>
      <c r="TWI293" s="207"/>
      <c r="TWJ293" s="207"/>
      <c r="TWK293" s="207"/>
      <c r="TWL293" s="207"/>
      <c r="UFX293" s="207"/>
      <c r="UFY293" s="207"/>
      <c r="UFZ293" s="207"/>
      <c r="UGA293" s="207"/>
      <c r="UGB293" s="207"/>
      <c r="UGC293" s="207"/>
      <c r="UGD293" s="207"/>
      <c r="UGE293" s="207"/>
      <c r="UGF293" s="207"/>
      <c r="UGG293" s="207"/>
      <c r="UGH293" s="207"/>
      <c r="UPT293" s="207"/>
      <c r="UPU293" s="207"/>
      <c r="UPV293" s="207"/>
      <c r="UPW293" s="207"/>
      <c r="UPX293" s="207"/>
      <c r="UPY293" s="207"/>
      <c r="UPZ293" s="207"/>
      <c r="UQA293" s="207"/>
      <c r="UQB293" s="207"/>
      <c r="UQC293" s="207"/>
      <c r="UQD293" s="207"/>
      <c r="UZP293" s="207"/>
      <c r="UZQ293" s="207"/>
      <c r="UZR293" s="207"/>
      <c r="UZS293" s="207"/>
      <c r="UZT293" s="207"/>
      <c r="UZU293" s="207"/>
      <c r="UZV293" s="207"/>
      <c r="UZW293" s="207"/>
      <c r="UZX293" s="207"/>
      <c r="UZY293" s="207"/>
      <c r="UZZ293" s="207"/>
      <c r="VJL293" s="207"/>
      <c r="VJM293" s="207"/>
      <c r="VJN293" s="207"/>
      <c r="VJO293" s="207"/>
      <c r="VJP293" s="207"/>
      <c r="VJQ293" s="207"/>
      <c r="VJR293" s="207"/>
      <c r="VJS293" s="207"/>
      <c r="VJT293" s="207"/>
      <c r="VJU293" s="207"/>
      <c r="VJV293" s="207"/>
      <c r="VTH293" s="207"/>
      <c r="VTI293" s="207"/>
      <c r="VTJ293" s="207"/>
      <c r="VTK293" s="207"/>
      <c r="VTL293" s="207"/>
      <c r="VTM293" s="207"/>
      <c r="VTN293" s="207"/>
      <c r="VTO293" s="207"/>
      <c r="VTP293" s="207"/>
      <c r="VTQ293" s="207"/>
      <c r="VTR293" s="207"/>
      <c r="WDD293" s="207"/>
      <c r="WDE293" s="207"/>
      <c r="WDF293" s="207"/>
      <c r="WDG293" s="207"/>
      <c r="WDH293" s="207"/>
      <c r="WDI293" s="207"/>
      <c r="WDJ293" s="207"/>
      <c r="WDK293" s="207"/>
      <c r="WDL293" s="207"/>
      <c r="WDM293" s="207"/>
      <c r="WDN293" s="207"/>
      <c r="WMZ293" s="207"/>
      <c r="WNA293" s="207"/>
      <c r="WNB293" s="207"/>
      <c r="WNC293" s="207"/>
      <c r="WND293" s="207"/>
      <c r="WNE293" s="207"/>
      <c r="WNF293" s="207"/>
      <c r="WNG293" s="207"/>
      <c r="WNH293" s="207"/>
      <c r="WNI293" s="207"/>
      <c r="WNJ293" s="207"/>
      <c r="WWV293" s="207"/>
      <c r="WWW293" s="207"/>
      <c r="WWX293" s="207"/>
      <c r="WWY293" s="207"/>
      <c r="WWZ293" s="207"/>
      <c r="WXA293" s="207"/>
      <c r="WXB293" s="207"/>
      <c r="WXC293" s="207"/>
      <c r="WXD293" s="207"/>
      <c r="WXE293" s="207"/>
      <c r="WXF293" s="207"/>
    </row>
    <row r="294" spans="1:818 1064:1842 2088:2866 3112:3890 4136:4914 5160:5938 6184:6962 7208:7986 8232:9010 9256:10034 10280:11058 11304:12082 12328:13106 13352:14130 14376:15154 15400:16178" s="183" customFormat="1" ht="76.5" customHeight="1" x14ac:dyDescent="0.25">
      <c r="A294" s="16">
        <v>1288</v>
      </c>
      <c r="B294" s="16" t="s">
        <v>3840</v>
      </c>
      <c r="C294" s="16">
        <v>101289</v>
      </c>
      <c r="D294" s="213"/>
      <c r="E294" s="201">
        <v>38687</v>
      </c>
      <c r="F294" s="201">
        <v>42339</v>
      </c>
      <c r="G294" s="16" t="s">
        <v>3841</v>
      </c>
      <c r="H294" s="16"/>
      <c r="I294" s="16"/>
      <c r="J294" s="16" t="s">
        <v>628</v>
      </c>
      <c r="K294" s="16" t="s">
        <v>127</v>
      </c>
      <c r="L294" s="16" t="s">
        <v>111</v>
      </c>
      <c r="M294" s="16"/>
      <c r="N294" s="16" t="s">
        <v>628</v>
      </c>
      <c r="O294" s="16" t="s">
        <v>127</v>
      </c>
      <c r="P294" s="16" t="s">
        <v>111</v>
      </c>
      <c r="Q294" s="16" t="s">
        <v>95</v>
      </c>
      <c r="R294" s="16" t="s">
        <v>485</v>
      </c>
      <c r="S294" s="16" t="s">
        <v>3233</v>
      </c>
      <c r="T294" s="16"/>
      <c r="U294" s="16"/>
      <c r="V294" s="16">
        <v>6843000</v>
      </c>
      <c r="W294" s="16"/>
      <c r="X294" s="16"/>
      <c r="Y294" s="16"/>
      <c r="Z294" s="16"/>
      <c r="AA294" s="16"/>
      <c r="AB294" s="16"/>
      <c r="AC294" s="16"/>
      <c r="AD294" s="16"/>
      <c r="AE294" s="16"/>
      <c r="AF294" s="16">
        <v>6843000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t="s">
        <v>5739</v>
      </c>
      <c r="BC294" s="16" t="s">
        <v>5740</v>
      </c>
      <c r="BD294" s="16">
        <v>43</v>
      </c>
      <c r="BE294" s="16">
        <v>25</v>
      </c>
      <c r="BF294" s="16">
        <v>27.1</v>
      </c>
      <c r="BG294" s="16">
        <v>22</v>
      </c>
      <c r="BH294" s="16">
        <v>44</v>
      </c>
      <c r="BI294" s="16">
        <v>39.5</v>
      </c>
      <c r="BJ294" s="16">
        <f t="shared" si="119"/>
        <v>43.424194444444439</v>
      </c>
      <c r="BK294" s="16">
        <f t="shared" si="120"/>
        <v>22.744305555555556</v>
      </c>
      <c r="BL294" s="16"/>
      <c r="BM294" s="16"/>
      <c r="BN294" s="16" t="s">
        <v>3606</v>
      </c>
      <c r="KJ294" s="207"/>
      <c r="KK294" s="207"/>
      <c r="KL294" s="207"/>
      <c r="KM294" s="207"/>
      <c r="KN294" s="207"/>
      <c r="KO294" s="207"/>
      <c r="KP294" s="207"/>
      <c r="KQ294" s="207"/>
      <c r="KR294" s="207"/>
      <c r="KS294" s="207"/>
      <c r="KT294" s="207"/>
      <c r="UF294" s="207"/>
      <c r="UG294" s="207"/>
      <c r="UH294" s="207"/>
      <c r="UI294" s="207"/>
      <c r="UJ294" s="207"/>
      <c r="UK294" s="207"/>
      <c r="UL294" s="207"/>
      <c r="UM294" s="207"/>
      <c r="UN294" s="207"/>
      <c r="UO294" s="207"/>
      <c r="UP294" s="207"/>
      <c r="AEB294" s="207"/>
      <c r="AEC294" s="207"/>
      <c r="AED294" s="207"/>
      <c r="AEE294" s="207"/>
      <c r="AEF294" s="207"/>
      <c r="AEG294" s="207"/>
      <c r="AEH294" s="207"/>
      <c r="AEI294" s="207"/>
      <c r="AEJ294" s="207"/>
      <c r="AEK294" s="207"/>
      <c r="AEL294" s="207"/>
      <c r="ANX294" s="207"/>
      <c r="ANY294" s="207"/>
      <c r="ANZ294" s="207"/>
      <c r="AOA294" s="207"/>
      <c r="AOB294" s="207"/>
      <c r="AOC294" s="207"/>
      <c r="AOD294" s="207"/>
      <c r="AOE294" s="207"/>
      <c r="AOF294" s="207"/>
      <c r="AOG294" s="207"/>
      <c r="AOH294" s="207"/>
      <c r="AXT294" s="207"/>
      <c r="AXU294" s="207"/>
      <c r="AXV294" s="207"/>
      <c r="AXW294" s="207"/>
      <c r="AXX294" s="207"/>
      <c r="AXY294" s="207"/>
      <c r="AXZ294" s="207"/>
      <c r="AYA294" s="207"/>
      <c r="AYB294" s="207"/>
      <c r="AYC294" s="207"/>
      <c r="AYD294" s="207"/>
      <c r="BHP294" s="207"/>
      <c r="BHQ294" s="207"/>
      <c r="BHR294" s="207"/>
      <c r="BHS294" s="207"/>
      <c r="BHT294" s="207"/>
      <c r="BHU294" s="207"/>
      <c r="BHV294" s="207"/>
      <c r="BHW294" s="207"/>
      <c r="BHX294" s="207"/>
      <c r="BHY294" s="207"/>
      <c r="BHZ294" s="207"/>
      <c r="BRL294" s="207"/>
      <c r="BRM294" s="207"/>
      <c r="BRN294" s="207"/>
      <c r="BRO294" s="207"/>
      <c r="BRP294" s="207"/>
      <c r="BRQ294" s="207"/>
      <c r="BRR294" s="207"/>
      <c r="BRS294" s="207"/>
      <c r="BRT294" s="207"/>
      <c r="BRU294" s="207"/>
      <c r="BRV294" s="207"/>
      <c r="CBH294" s="207"/>
      <c r="CBI294" s="207"/>
      <c r="CBJ294" s="207"/>
      <c r="CBK294" s="207"/>
      <c r="CBL294" s="207"/>
      <c r="CBM294" s="207"/>
      <c r="CBN294" s="207"/>
      <c r="CBO294" s="207"/>
      <c r="CBP294" s="207"/>
      <c r="CBQ294" s="207"/>
      <c r="CBR294" s="207"/>
      <c r="CLD294" s="207"/>
      <c r="CLE294" s="207"/>
      <c r="CLF294" s="207"/>
      <c r="CLG294" s="207"/>
      <c r="CLH294" s="207"/>
      <c r="CLI294" s="207"/>
      <c r="CLJ294" s="207"/>
      <c r="CLK294" s="207"/>
      <c r="CLL294" s="207"/>
      <c r="CLM294" s="207"/>
      <c r="CLN294" s="207"/>
      <c r="CUZ294" s="207"/>
      <c r="CVA294" s="207"/>
      <c r="CVB294" s="207"/>
      <c r="CVC294" s="207"/>
      <c r="CVD294" s="207"/>
      <c r="CVE294" s="207"/>
      <c r="CVF294" s="207"/>
      <c r="CVG294" s="207"/>
      <c r="CVH294" s="207"/>
      <c r="CVI294" s="207"/>
      <c r="CVJ294" s="207"/>
      <c r="DEV294" s="207"/>
      <c r="DEW294" s="207"/>
      <c r="DEX294" s="207"/>
      <c r="DEY294" s="207"/>
      <c r="DEZ294" s="207"/>
      <c r="DFA294" s="207"/>
      <c r="DFB294" s="207"/>
      <c r="DFC294" s="207"/>
      <c r="DFD294" s="207"/>
      <c r="DFE294" s="207"/>
      <c r="DFF294" s="207"/>
      <c r="DOR294" s="207"/>
      <c r="DOS294" s="207"/>
      <c r="DOT294" s="207"/>
      <c r="DOU294" s="207"/>
      <c r="DOV294" s="207"/>
      <c r="DOW294" s="207"/>
      <c r="DOX294" s="207"/>
      <c r="DOY294" s="207"/>
      <c r="DOZ294" s="207"/>
      <c r="DPA294" s="207"/>
      <c r="DPB294" s="207"/>
      <c r="DYN294" s="207"/>
      <c r="DYO294" s="207"/>
      <c r="DYP294" s="207"/>
      <c r="DYQ294" s="207"/>
      <c r="DYR294" s="207"/>
      <c r="DYS294" s="207"/>
      <c r="DYT294" s="207"/>
      <c r="DYU294" s="207"/>
      <c r="DYV294" s="207"/>
      <c r="DYW294" s="207"/>
      <c r="DYX294" s="207"/>
      <c r="EIJ294" s="207"/>
      <c r="EIK294" s="207"/>
      <c r="EIL294" s="207"/>
      <c r="EIM294" s="207"/>
      <c r="EIN294" s="207"/>
      <c r="EIO294" s="207"/>
      <c r="EIP294" s="207"/>
      <c r="EIQ294" s="207"/>
      <c r="EIR294" s="207"/>
      <c r="EIS294" s="207"/>
      <c r="EIT294" s="207"/>
      <c r="ESF294" s="207"/>
      <c r="ESG294" s="207"/>
      <c r="ESH294" s="207"/>
      <c r="ESI294" s="207"/>
      <c r="ESJ294" s="207"/>
      <c r="ESK294" s="207"/>
      <c r="ESL294" s="207"/>
      <c r="ESM294" s="207"/>
      <c r="ESN294" s="207"/>
      <c r="ESO294" s="207"/>
      <c r="ESP294" s="207"/>
      <c r="FCB294" s="207"/>
      <c r="FCC294" s="207"/>
      <c r="FCD294" s="207"/>
      <c r="FCE294" s="207"/>
      <c r="FCF294" s="207"/>
      <c r="FCG294" s="207"/>
      <c r="FCH294" s="207"/>
      <c r="FCI294" s="207"/>
      <c r="FCJ294" s="207"/>
      <c r="FCK294" s="207"/>
      <c r="FCL294" s="207"/>
      <c r="FLX294" s="207"/>
      <c r="FLY294" s="207"/>
      <c r="FLZ294" s="207"/>
      <c r="FMA294" s="207"/>
      <c r="FMB294" s="207"/>
      <c r="FMC294" s="207"/>
      <c r="FMD294" s="207"/>
      <c r="FME294" s="207"/>
      <c r="FMF294" s="207"/>
      <c r="FMG294" s="207"/>
      <c r="FMH294" s="207"/>
      <c r="FVT294" s="207"/>
      <c r="FVU294" s="207"/>
      <c r="FVV294" s="207"/>
      <c r="FVW294" s="207"/>
      <c r="FVX294" s="207"/>
      <c r="FVY294" s="207"/>
      <c r="FVZ294" s="207"/>
      <c r="FWA294" s="207"/>
      <c r="FWB294" s="207"/>
      <c r="FWC294" s="207"/>
      <c r="FWD294" s="207"/>
      <c r="GFP294" s="207"/>
      <c r="GFQ294" s="207"/>
      <c r="GFR294" s="207"/>
      <c r="GFS294" s="207"/>
      <c r="GFT294" s="207"/>
      <c r="GFU294" s="207"/>
      <c r="GFV294" s="207"/>
      <c r="GFW294" s="207"/>
      <c r="GFX294" s="207"/>
      <c r="GFY294" s="207"/>
      <c r="GFZ294" s="207"/>
      <c r="GPL294" s="207"/>
      <c r="GPM294" s="207"/>
      <c r="GPN294" s="207"/>
      <c r="GPO294" s="207"/>
      <c r="GPP294" s="207"/>
      <c r="GPQ294" s="207"/>
      <c r="GPR294" s="207"/>
      <c r="GPS294" s="207"/>
      <c r="GPT294" s="207"/>
      <c r="GPU294" s="207"/>
      <c r="GPV294" s="207"/>
      <c r="GZH294" s="207"/>
      <c r="GZI294" s="207"/>
      <c r="GZJ294" s="207"/>
      <c r="GZK294" s="207"/>
      <c r="GZL294" s="207"/>
      <c r="GZM294" s="207"/>
      <c r="GZN294" s="207"/>
      <c r="GZO294" s="207"/>
      <c r="GZP294" s="207"/>
      <c r="GZQ294" s="207"/>
      <c r="GZR294" s="207"/>
      <c r="HJD294" s="207"/>
      <c r="HJE294" s="207"/>
      <c r="HJF294" s="207"/>
      <c r="HJG294" s="207"/>
      <c r="HJH294" s="207"/>
      <c r="HJI294" s="207"/>
      <c r="HJJ294" s="207"/>
      <c r="HJK294" s="207"/>
      <c r="HJL294" s="207"/>
      <c r="HJM294" s="207"/>
      <c r="HJN294" s="207"/>
      <c r="HSZ294" s="207"/>
      <c r="HTA294" s="207"/>
      <c r="HTB294" s="207"/>
      <c r="HTC294" s="207"/>
      <c r="HTD294" s="207"/>
      <c r="HTE294" s="207"/>
      <c r="HTF294" s="207"/>
      <c r="HTG294" s="207"/>
      <c r="HTH294" s="207"/>
      <c r="HTI294" s="207"/>
      <c r="HTJ294" s="207"/>
      <c r="ICV294" s="207"/>
      <c r="ICW294" s="207"/>
      <c r="ICX294" s="207"/>
      <c r="ICY294" s="207"/>
      <c r="ICZ294" s="207"/>
      <c r="IDA294" s="207"/>
      <c r="IDB294" s="207"/>
      <c r="IDC294" s="207"/>
      <c r="IDD294" s="207"/>
      <c r="IDE294" s="207"/>
      <c r="IDF294" s="207"/>
      <c r="IMR294" s="207"/>
      <c r="IMS294" s="207"/>
      <c r="IMT294" s="207"/>
      <c r="IMU294" s="207"/>
      <c r="IMV294" s="207"/>
      <c r="IMW294" s="207"/>
      <c r="IMX294" s="207"/>
      <c r="IMY294" s="207"/>
      <c r="IMZ294" s="207"/>
      <c r="INA294" s="207"/>
      <c r="INB294" s="207"/>
      <c r="IWN294" s="207"/>
      <c r="IWO294" s="207"/>
      <c r="IWP294" s="207"/>
      <c r="IWQ294" s="207"/>
      <c r="IWR294" s="207"/>
      <c r="IWS294" s="207"/>
      <c r="IWT294" s="207"/>
      <c r="IWU294" s="207"/>
      <c r="IWV294" s="207"/>
      <c r="IWW294" s="207"/>
      <c r="IWX294" s="207"/>
      <c r="JGJ294" s="207"/>
      <c r="JGK294" s="207"/>
      <c r="JGL294" s="207"/>
      <c r="JGM294" s="207"/>
      <c r="JGN294" s="207"/>
      <c r="JGO294" s="207"/>
      <c r="JGP294" s="207"/>
      <c r="JGQ294" s="207"/>
      <c r="JGR294" s="207"/>
      <c r="JGS294" s="207"/>
      <c r="JGT294" s="207"/>
      <c r="JQF294" s="207"/>
      <c r="JQG294" s="207"/>
      <c r="JQH294" s="207"/>
      <c r="JQI294" s="207"/>
      <c r="JQJ294" s="207"/>
      <c r="JQK294" s="207"/>
      <c r="JQL294" s="207"/>
      <c r="JQM294" s="207"/>
      <c r="JQN294" s="207"/>
      <c r="JQO294" s="207"/>
      <c r="JQP294" s="207"/>
      <c r="KAB294" s="207"/>
      <c r="KAC294" s="207"/>
      <c r="KAD294" s="207"/>
      <c r="KAE294" s="207"/>
      <c r="KAF294" s="207"/>
      <c r="KAG294" s="207"/>
      <c r="KAH294" s="207"/>
      <c r="KAI294" s="207"/>
      <c r="KAJ294" s="207"/>
      <c r="KAK294" s="207"/>
      <c r="KAL294" s="207"/>
      <c r="KJX294" s="207"/>
      <c r="KJY294" s="207"/>
      <c r="KJZ294" s="207"/>
      <c r="KKA294" s="207"/>
      <c r="KKB294" s="207"/>
      <c r="KKC294" s="207"/>
      <c r="KKD294" s="207"/>
      <c r="KKE294" s="207"/>
      <c r="KKF294" s="207"/>
      <c r="KKG294" s="207"/>
      <c r="KKH294" s="207"/>
      <c r="KTT294" s="207"/>
      <c r="KTU294" s="207"/>
      <c r="KTV294" s="207"/>
      <c r="KTW294" s="207"/>
      <c r="KTX294" s="207"/>
      <c r="KTY294" s="207"/>
      <c r="KTZ294" s="207"/>
      <c r="KUA294" s="207"/>
      <c r="KUB294" s="207"/>
      <c r="KUC294" s="207"/>
      <c r="KUD294" s="207"/>
      <c r="LDP294" s="207"/>
      <c r="LDQ294" s="207"/>
      <c r="LDR294" s="207"/>
      <c r="LDS294" s="207"/>
      <c r="LDT294" s="207"/>
      <c r="LDU294" s="207"/>
      <c r="LDV294" s="207"/>
      <c r="LDW294" s="207"/>
      <c r="LDX294" s="207"/>
      <c r="LDY294" s="207"/>
      <c r="LDZ294" s="207"/>
      <c r="LNL294" s="207"/>
      <c r="LNM294" s="207"/>
      <c r="LNN294" s="207"/>
      <c r="LNO294" s="207"/>
      <c r="LNP294" s="207"/>
      <c r="LNQ294" s="207"/>
      <c r="LNR294" s="207"/>
      <c r="LNS294" s="207"/>
      <c r="LNT294" s="207"/>
      <c r="LNU294" s="207"/>
      <c r="LNV294" s="207"/>
      <c r="LXH294" s="207"/>
      <c r="LXI294" s="207"/>
      <c r="LXJ294" s="207"/>
      <c r="LXK294" s="207"/>
      <c r="LXL294" s="207"/>
      <c r="LXM294" s="207"/>
      <c r="LXN294" s="207"/>
      <c r="LXO294" s="207"/>
      <c r="LXP294" s="207"/>
      <c r="LXQ294" s="207"/>
      <c r="LXR294" s="207"/>
      <c r="MHD294" s="207"/>
      <c r="MHE294" s="207"/>
      <c r="MHF294" s="207"/>
      <c r="MHG294" s="207"/>
      <c r="MHH294" s="207"/>
      <c r="MHI294" s="207"/>
      <c r="MHJ294" s="207"/>
      <c r="MHK294" s="207"/>
      <c r="MHL294" s="207"/>
      <c r="MHM294" s="207"/>
      <c r="MHN294" s="207"/>
      <c r="MQZ294" s="207"/>
      <c r="MRA294" s="207"/>
      <c r="MRB294" s="207"/>
      <c r="MRC294" s="207"/>
      <c r="MRD294" s="207"/>
      <c r="MRE294" s="207"/>
      <c r="MRF294" s="207"/>
      <c r="MRG294" s="207"/>
      <c r="MRH294" s="207"/>
      <c r="MRI294" s="207"/>
      <c r="MRJ294" s="207"/>
      <c r="NAV294" s="207"/>
      <c r="NAW294" s="207"/>
      <c r="NAX294" s="207"/>
      <c r="NAY294" s="207"/>
      <c r="NAZ294" s="207"/>
      <c r="NBA294" s="207"/>
      <c r="NBB294" s="207"/>
      <c r="NBC294" s="207"/>
      <c r="NBD294" s="207"/>
      <c r="NBE294" s="207"/>
      <c r="NBF294" s="207"/>
      <c r="NKR294" s="207"/>
      <c r="NKS294" s="207"/>
      <c r="NKT294" s="207"/>
      <c r="NKU294" s="207"/>
      <c r="NKV294" s="207"/>
      <c r="NKW294" s="207"/>
      <c r="NKX294" s="207"/>
      <c r="NKY294" s="207"/>
      <c r="NKZ294" s="207"/>
      <c r="NLA294" s="207"/>
      <c r="NLB294" s="207"/>
      <c r="NUN294" s="207"/>
      <c r="NUO294" s="207"/>
      <c r="NUP294" s="207"/>
      <c r="NUQ294" s="207"/>
      <c r="NUR294" s="207"/>
      <c r="NUS294" s="207"/>
      <c r="NUT294" s="207"/>
      <c r="NUU294" s="207"/>
      <c r="NUV294" s="207"/>
      <c r="NUW294" s="207"/>
      <c r="NUX294" s="207"/>
      <c r="OEJ294" s="207"/>
      <c r="OEK294" s="207"/>
      <c r="OEL294" s="207"/>
      <c r="OEM294" s="207"/>
      <c r="OEN294" s="207"/>
      <c r="OEO294" s="207"/>
      <c r="OEP294" s="207"/>
      <c r="OEQ294" s="207"/>
      <c r="OER294" s="207"/>
      <c r="OES294" s="207"/>
      <c r="OET294" s="207"/>
      <c r="OOF294" s="207"/>
      <c r="OOG294" s="207"/>
      <c r="OOH294" s="207"/>
      <c r="OOI294" s="207"/>
      <c r="OOJ294" s="207"/>
      <c r="OOK294" s="207"/>
      <c r="OOL294" s="207"/>
      <c r="OOM294" s="207"/>
      <c r="OON294" s="207"/>
      <c r="OOO294" s="207"/>
      <c r="OOP294" s="207"/>
      <c r="OYB294" s="207"/>
      <c r="OYC294" s="207"/>
      <c r="OYD294" s="207"/>
      <c r="OYE294" s="207"/>
      <c r="OYF294" s="207"/>
      <c r="OYG294" s="207"/>
      <c r="OYH294" s="207"/>
      <c r="OYI294" s="207"/>
      <c r="OYJ294" s="207"/>
      <c r="OYK294" s="207"/>
      <c r="OYL294" s="207"/>
      <c r="PHX294" s="207"/>
      <c r="PHY294" s="207"/>
      <c r="PHZ294" s="207"/>
      <c r="PIA294" s="207"/>
      <c r="PIB294" s="207"/>
      <c r="PIC294" s="207"/>
      <c r="PID294" s="207"/>
      <c r="PIE294" s="207"/>
      <c r="PIF294" s="207"/>
      <c r="PIG294" s="207"/>
      <c r="PIH294" s="207"/>
      <c r="PRT294" s="207"/>
      <c r="PRU294" s="207"/>
      <c r="PRV294" s="207"/>
      <c r="PRW294" s="207"/>
      <c r="PRX294" s="207"/>
      <c r="PRY294" s="207"/>
      <c r="PRZ294" s="207"/>
      <c r="PSA294" s="207"/>
      <c r="PSB294" s="207"/>
      <c r="PSC294" s="207"/>
      <c r="PSD294" s="207"/>
      <c r="QBP294" s="207"/>
      <c r="QBQ294" s="207"/>
      <c r="QBR294" s="207"/>
      <c r="QBS294" s="207"/>
      <c r="QBT294" s="207"/>
      <c r="QBU294" s="207"/>
      <c r="QBV294" s="207"/>
      <c r="QBW294" s="207"/>
      <c r="QBX294" s="207"/>
      <c r="QBY294" s="207"/>
      <c r="QBZ294" s="207"/>
      <c r="QLL294" s="207"/>
      <c r="QLM294" s="207"/>
      <c r="QLN294" s="207"/>
      <c r="QLO294" s="207"/>
      <c r="QLP294" s="207"/>
      <c r="QLQ294" s="207"/>
      <c r="QLR294" s="207"/>
      <c r="QLS294" s="207"/>
      <c r="QLT294" s="207"/>
      <c r="QLU294" s="207"/>
      <c r="QLV294" s="207"/>
      <c r="QVH294" s="207"/>
      <c r="QVI294" s="207"/>
      <c r="QVJ294" s="207"/>
      <c r="QVK294" s="207"/>
      <c r="QVL294" s="207"/>
      <c r="QVM294" s="207"/>
      <c r="QVN294" s="207"/>
      <c r="QVO294" s="207"/>
      <c r="QVP294" s="207"/>
      <c r="QVQ294" s="207"/>
      <c r="QVR294" s="207"/>
      <c r="RFD294" s="207"/>
      <c r="RFE294" s="207"/>
      <c r="RFF294" s="207"/>
      <c r="RFG294" s="207"/>
      <c r="RFH294" s="207"/>
      <c r="RFI294" s="207"/>
      <c r="RFJ294" s="207"/>
      <c r="RFK294" s="207"/>
      <c r="RFL294" s="207"/>
      <c r="RFM294" s="207"/>
      <c r="RFN294" s="207"/>
      <c r="ROZ294" s="207"/>
      <c r="RPA294" s="207"/>
      <c r="RPB294" s="207"/>
      <c r="RPC294" s="207"/>
      <c r="RPD294" s="207"/>
      <c r="RPE294" s="207"/>
      <c r="RPF294" s="207"/>
      <c r="RPG294" s="207"/>
      <c r="RPH294" s="207"/>
      <c r="RPI294" s="207"/>
      <c r="RPJ294" s="207"/>
      <c r="RYV294" s="207"/>
      <c r="RYW294" s="207"/>
      <c r="RYX294" s="207"/>
      <c r="RYY294" s="207"/>
      <c r="RYZ294" s="207"/>
      <c r="RZA294" s="207"/>
      <c r="RZB294" s="207"/>
      <c r="RZC294" s="207"/>
      <c r="RZD294" s="207"/>
      <c r="RZE294" s="207"/>
      <c r="RZF294" s="207"/>
      <c r="SIR294" s="207"/>
      <c r="SIS294" s="207"/>
      <c r="SIT294" s="207"/>
      <c r="SIU294" s="207"/>
      <c r="SIV294" s="207"/>
      <c r="SIW294" s="207"/>
      <c r="SIX294" s="207"/>
      <c r="SIY294" s="207"/>
      <c r="SIZ294" s="207"/>
      <c r="SJA294" s="207"/>
      <c r="SJB294" s="207"/>
      <c r="SSN294" s="207"/>
      <c r="SSO294" s="207"/>
      <c r="SSP294" s="207"/>
      <c r="SSQ294" s="207"/>
      <c r="SSR294" s="207"/>
      <c r="SSS294" s="207"/>
      <c r="SST294" s="207"/>
      <c r="SSU294" s="207"/>
      <c r="SSV294" s="207"/>
      <c r="SSW294" s="207"/>
      <c r="SSX294" s="207"/>
      <c r="TCJ294" s="207"/>
      <c r="TCK294" s="207"/>
      <c r="TCL294" s="207"/>
      <c r="TCM294" s="207"/>
      <c r="TCN294" s="207"/>
      <c r="TCO294" s="207"/>
      <c r="TCP294" s="207"/>
      <c r="TCQ294" s="207"/>
      <c r="TCR294" s="207"/>
      <c r="TCS294" s="207"/>
      <c r="TCT294" s="207"/>
      <c r="TMF294" s="207"/>
      <c r="TMG294" s="207"/>
      <c r="TMH294" s="207"/>
      <c r="TMI294" s="207"/>
      <c r="TMJ294" s="207"/>
      <c r="TMK294" s="207"/>
      <c r="TML294" s="207"/>
      <c r="TMM294" s="207"/>
      <c r="TMN294" s="207"/>
      <c r="TMO294" s="207"/>
      <c r="TMP294" s="207"/>
      <c r="TWB294" s="207"/>
      <c r="TWC294" s="207"/>
      <c r="TWD294" s="207"/>
      <c r="TWE294" s="207"/>
      <c r="TWF294" s="207"/>
      <c r="TWG294" s="207"/>
      <c r="TWH294" s="207"/>
      <c r="TWI294" s="207"/>
      <c r="TWJ294" s="207"/>
      <c r="TWK294" s="207"/>
      <c r="TWL294" s="207"/>
      <c r="UFX294" s="207"/>
      <c r="UFY294" s="207"/>
      <c r="UFZ294" s="207"/>
      <c r="UGA294" s="207"/>
      <c r="UGB294" s="207"/>
      <c r="UGC294" s="207"/>
      <c r="UGD294" s="207"/>
      <c r="UGE294" s="207"/>
      <c r="UGF294" s="207"/>
      <c r="UGG294" s="207"/>
      <c r="UGH294" s="207"/>
      <c r="UPT294" s="207"/>
      <c r="UPU294" s="207"/>
      <c r="UPV294" s="207"/>
      <c r="UPW294" s="207"/>
      <c r="UPX294" s="207"/>
      <c r="UPY294" s="207"/>
      <c r="UPZ294" s="207"/>
      <c r="UQA294" s="207"/>
      <c r="UQB294" s="207"/>
      <c r="UQC294" s="207"/>
      <c r="UQD294" s="207"/>
      <c r="UZP294" s="207"/>
      <c r="UZQ294" s="207"/>
      <c r="UZR294" s="207"/>
      <c r="UZS294" s="207"/>
      <c r="UZT294" s="207"/>
      <c r="UZU294" s="207"/>
      <c r="UZV294" s="207"/>
      <c r="UZW294" s="207"/>
      <c r="UZX294" s="207"/>
      <c r="UZY294" s="207"/>
      <c r="UZZ294" s="207"/>
      <c r="VJL294" s="207"/>
      <c r="VJM294" s="207"/>
      <c r="VJN294" s="207"/>
      <c r="VJO294" s="207"/>
      <c r="VJP294" s="207"/>
      <c r="VJQ294" s="207"/>
      <c r="VJR294" s="207"/>
      <c r="VJS294" s="207"/>
      <c r="VJT294" s="207"/>
      <c r="VJU294" s="207"/>
      <c r="VJV294" s="207"/>
      <c r="VTH294" s="207"/>
      <c r="VTI294" s="207"/>
      <c r="VTJ294" s="207"/>
      <c r="VTK294" s="207"/>
      <c r="VTL294" s="207"/>
      <c r="VTM294" s="207"/>
      <c r="VTN294" s="207"/>
      <c r="VTO294" s="207"/>
      <c r="VTP294" s="207"/>
      <c r="VTQ294" s="207"/>
      <c r="VTR294" s="207"/>
      <c r="WDD294" s="207"/>
      <c r="WDE294" s="207"/>
      <c r="WDF294" s="207"/>
      <c r="WDG294" s="207"/>
      <c r="WDH294" s="207"/>
      <c r="WDI294" s="207"/>
      <c r="WDJ294" s="207"/>
      <c r="WDK294" s="207"/>
      <c r="WDL294" s="207"/>
      <c r="WDM294" s="207"/>
      <c r="WDN294" s="207"/>
      <c r="WMZ294" s="207"/>
      <c r="WNA294" s="207"/>
      <c r="WNB294" s="207"/>
      <c r="WNC294" s="207"/>
      <c r="WND294" s="207"/>
      <c r="WNE294" s="207"/>
      <c r="WNF294" s="207"/>
      <c r="WNG294" s="207"/>
      <c r="WNH294" s="207"/>
      <c r="WNI294" s="207"/>
      <c r="WNJ294" s="207"/>
      <c r="WWV294" s="207"/>
      <c r="WWW294" s="207"/>
      <c r="WWX294" s="207"/>
      <c r="WWY294" s="207"/>
      <c r="WWZ294" s="207"/>
      <c r="WXA294" s="207"/>
      <c r="WXB294" s="207"/>
      <c r="WXC294" s="207"/>
      <c r="WXD294" s="207"/>
      <c r="WXE294" s="207"/>
      <c r="WXF294" s="207"/>
    </row>
    <row r="295" spans="1:818 1064:1842 2088:2866 3112:3890 4136:4914 5160:5938 6184:6962 7208:7986 8232:9010 9256:10034 10280:11058 11304:12082 12328:13106 13352:14130 14376:15154 15400:16178" s="183" customFormat="1" ht="48" customHeight="1" x14ac:dyDescent="0.25">
      <c r="A295" s="16">
        <v>1304</v>
      </c>
      <c r="B295" s="16" t="s">
        <v>855</v>
      </c>
      <c r="C295" s="214">
        <v>101305</v>
      </c>
      <c r="D295" s="213"/>
      <c r="E295" s="201">
        <v>38706</v>
      </c>
      <c r="F295" s="201">
        <v>42358</v>
      </c>
      <c r="G295" s="16" t="s">
        <v>3842</v>
      </c>
      <c r="H295" s="16" t="s">
        <v>590</v>
      </c>
      <c r="I295" s="16"/>
      <c r="J295" s="16" t="s">
        <v>856</v>
      </c>
      <c r="K295" s="16" t="s">
        <v>72</v>
      </c>
      <c r="L295" s="16" t="s">
        <v>72</v>
      </c>
      <c r="M295" s="16" t="s">
        <v>857</v>
      </c>
      <c r="N295" s="16" t="s">
        <v>856</v>
      </c>
      <c r="O295" s="16" t="s">
        <v>72</v>
      </c>
      <c r="P295" s="16" t="s">
        <v>72</v>
      </c>
      <c r="Q295" s="16" t="s">
        <v>73</v>
      </c>
      <c r="R295" s="16" t="s">
        <v>485</v>
      </c>
      <c r="S295" s="16" t="s">
        <v>545</v>
      </c>
      <c r="T295" s="16"/>
      <c r="U295" s="16"/>
      <c r="V295" s="16">
        <f t="shared" ref="V295:V296" si="121">SUM(W295:AF295)</f>
        <v>8000</v>
      </c>
      <c r="W295" s="16"/>
      <c r="X295" s="16"/>
      <c r="Y295" s="16"/>
      <c r="Z295" s="16"/>
      <c r="AA295" s="16"/>
      <c r="AB295" s="16"/>
      <c r="AC295" s="16">
        <v>8000</v>
      </c>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5741</v>
      </c>
      <c r="BC295" s="16" t="s">
        <v>5742</v>
      </c>
      <c r="BD295" s="16">
        <v>43</v>
      </c>
      <c r="BE295" s="16">
        <v>10</v>
      </c>
      <c r="BF295" s="16">
        <v>21.7</v>
      </c>
      <c r="BG295" s="16">
        <v>24</v>
      </c>
      <c r="BH295" s="16">
        <v>48</v>
      </c>
      <c r="BI295" s="16">
        <v>6.1</v>
      </c>
      <c r="BJ295" s="16">
        <f t="shared" si="119"/>
        <v>43.172694444444446</v>
      </c>
      <c r="BK295" s="16">
        <f t="shared" si="120"/>
        <v>24.801694444444447</v>
      </c>
      <c r="BL295" s="16"/>
      <c r="BM295" s="16"/>
      <c r="BN295" s="16" t="s">
        <v>3545</v>
      </c>
    </row>
    <row r="296" spans="1:818 1064:1842 2088:2866 3112:3890 4136:4914 5160:5938 6184:6962 7208:7986 8232:9010 9256:10034 10280:11058 11304:12082 12328:13106 13352:14130 14376:15154 15400:16178" s="183" customFormat="1" ht="36" customHeight="1" x14ac:dyDescent="0.25">
      <c r="A296" s="16">
        <v>1306</v>
      </c>
      <c r="B296" s="16" t="s">
        <v>3234</v>
      </c>
      <c r="C296" s="214">
        <v>101307</v>
      </c>
      <c r="D296" s="213"/>
      <c r="E296" s="213">
        <v>38706</v>
      </c>
      <c r="F296" s="201">
        <v>42358</v>
      </c>
      <c r="G296" s="16" t="s">
        <v>3843</v>
      </c>
      <c r="H296" s="16"/>
      <c r="I296" s="16"/>
      <c r="J296" s="16" t="s">
        <v>297</v>
      </c>
      <c r="K296" s="16" t="s">
        <v>256</v>
      </c>
      <c r="L296" s="16" t="s">
        <v>189</v>
      </c>
      <c r="M296" s="16"/>
      <c r="N296" s="16" t="s">
        <v>297</v>
      </c>
      <c r="O296" s="16" t="s">
        <v>256</v>
      </c>
      <c r="P296" s="16" t="s">
        <v>189</v>
      </c>
      <c r="Q296" s="16" t="s">
        <v>55</v>
      </c>
      <c r="R296" s="16" t="s">
        <v>485</v>
      </c>
      <c r="S296" s="16" t="s">
        <v>401</v>
      </c>
      <c r="T296" s="16"/>
      <c r="U296" s="16"/>
      <c r="V296" s="16">
        <f t="shared" si="121"/>
        <v>600000</v>
      </c>
      <c r="W296" s="16"/>
      <c r="X296" s="16">
        <v>600000</v>
      </c>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c r="BC296" s="16"/>
      <c r="BD296" s="16"/>
      <c r="BE296" s="16"/>
      <c r="BF296" s="16"/>
      <c r="BG296" s="16"/>
      <c r="BH296" s="16"/>
      <c r="BI296" s="16"/>
      <c r="BJ296" s="16">
        <f t="shared" si="119"/>
        <v>0</v>
      </c>
      <c r="BK296" s="16">
        <f t="shared" si="120"/>
        <v>0</v>
      </c>
      <c r="BL296" s="16"/>
      <c r="BM296" s="16"/>
      <c r="BN296" s="16"/>
    </row>
    <row r="297" spans="1:818 1064:1842 2088:2866 3112:3890 4136:4914 5160:5938 6184:6962 7208:7986 8232:9010 9256:10034 10280:11058 11304:12082 12328:13106 13352:14130 14376:15154 15400:16178" s="183" customFormat="1" ht="38.25" customHeight="1" x14ac:dyDescent="0.25">
      <c r="A297" s="15">
        <v>1320</v>
      </c>
      <c r="B297" s="15" t="s">
        <v>3091</v>
      </c>
      <c r="C297" s="197">
        <v>101320</v>
      </c>
      <c r="D297" s="198"/>
      <c r="E297" s="218">
        <v>38713</v>
      </c>
      <c r="F297" s="169">
        <v>47844</v>
      </c>
      <c r="G297" s="15" t="s">
        <v>3839</v>
      </c>
      <c r="H297" s="15"/>
      <c r="I297" s="15"/>
      <c r="J297" s="15" t="s">
        <v>854</v>
      </c>
      <c r="K297" s="15" t="s">
        <v>233</v>
      </c>
      <c r="L297" s="15" t="s">
        <v>111</v>
      </c>
      <c r="M297" s="15"/>
      <c r="N297" s="15" t="s">
        <v>854</v>
      </c>
      <c r="O297" s="15" t="s">
        <v>233</v>
      </c>
      <c r="P297" s="15" t="s">
        <v>111</v>
      </c>
      <c r="Q297" s="15" t="s">
        <v>727</v>
      </c>
      <c r="R297" s="15" t="s">
        <v>485</v>
      </c>
      <c r="S297" s="15" t="s">
        <v>617</v>
      </c>
      <c r="T297" s="15"/>
      <c r="U297" s="15" t="s">
        <v>595</v>
      </c>
      <c r="V297" s="15">
        <f t="shared" ref="V297:V299" si="122">SUM(W297:AF297)</f>
        <v>220752</v>
      </c>
      <c r="W297" s="15">
        <v>220752</v>
      </c>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96"/>
      <c r="AZ297" s="15"/>
      <c r="BA297" s="15" t="s">
        <v>858</v>
      </c>
      <c r="BB297" s="15" t="s">
        <v>3844</v>
      </c>
      <c r="BC297" s="15" t="s">
        <v>5743</v>
      </c>
      <c r="BD297" s="15">
        <v>43</v>
      </c>
      <c r="BE297" s="15">
        <v>29</v>
      </c>
      <c r="BF297" s="15">
        <v>10.199999999999999</v>
      </c>
      <c r="BG297" s="15">
        <v>22</v>
      </c>
      <c r="BH297" s="15">
        <v>33</v>
      </c>
      <c r="BI297" s="15">
        <v>14.3</v>
      </c>
      <c r="BJ297" s="15">
        <f t="shared" si="119"/>
        <v>43.486166666666669</v>
      </c>
      <c r="BK297" s="15">
        <f t="shared" si="120"/>
        <v>22.553972222222225</v>
      </c>
      <c r="BL297" s="15"/>
      <c r="BM297" s="15"/>
      <c r="BN297" s="15"/>
    </row>
    <row r="298" spans="1:818 1064:1842 2088:2866 3112:3890 4136:4914 5160:5938 6184:6962 7208:7986 8232:9010 9256:10034 10280:11058 11304:12082 12328:13106 13352:14130 14376:15154 15400:16178" s="183" customFormat="1" ht="39.75" customHeight="1" x14ac:dyDescent="0.25">
      <c r="A298" s="16">
        <v>1321</v>
      </c>
      <c r="B298" s="16" t="s">
        <v>3235</v>
      </c>
      <c r="C298" s="214">
        <v>101321</v>
      </c>
      <c r="D298" s="213"/>
      <c r="E298" s="219">
        <v>38713</v>
      </c>
      <c r="F298" s="201">
        <v>42365</v>
      </c>
      <c r="G298" s="16" t="s">
        <v>3115</v>
      </c>
      <c r="H298" s="16"/>
      <c r="I298" s="16"/>
      <c r="J298" s="16" t="s">
        <v>92</v>
      </c>
      <c r="K298" s="16" t="s">
        <v>92</v>
      </c>
      <c r="L298" s="16" t="s">
        <v>92</v>
      </c>
      <c r="M298" s="16" t="s">
        <v>3845</v>
      </c>
      <c r="N298" s="16" t="s">
        <v>92</v>
      </c>
      <c r="O298" s="16" t="s">
        <v>92</v>
      </c>
      <c r="P298" s="16" t="s">
        <v>92</v>
      </c>
      <c r="Q298" s="16" t="s">
        <v>727</v>
      </c>
      <c r="R298" s="16" t="s">
        <v>657</v>
      </c>
      <c r="S298" s="16" t="s">
        <v>401</v>
      </c>
      <c r="T298" s="16"/>
      <c r="U298" s="16" t="s">
        <v>787</v>
      </c>
      <c r="V298" s="16">
        <f t="shared" si="122"/>
        <v>4320</v>
      </c>
      <c r="W298" s="16"/>
      <c r="X298" s="16">
        <v>4320</v>
      </c>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5744</v>
      </c>
      <c r="BC298" s="16" t="s">
        <v>5745</v>
      </c>
      <c r="BD298" s="16">
        <v>43</v>
      </c>
      <c r="BE298" s="16">
        <v>25</v>
      </c>
      <c r="BF298" s="16">
        <v>21.7</v>
      </c>
      <c r="BG298" s="16">
        <v>23</v>
      </c>
      <c r="BH298" s="16">
        <v>14</v>
      </c>
      <c r="BI298" s="16">
        <v>2</v>
      </c>
      <c r="BJ298" s="16">
        <f t="shared" si="119"/>
        <v>43.422694444444446</v>
      </c>
      <c r="BK298" s="16">
        <f t="shared" si="120"/>
        <v>23.233888888888888</v>
      </c>
      <c r="BL298" s="16"/>
      <c r="BM298" s="16"/>
      <c r="BN298" s="16" t="s">
        <v>3607</v>
      </c>
    </row>
    <row r="299" spans="1:818 1064:1842 2088:2866 3112:3890 4136:4914 5160:5938 6184:6962 7208:7986 8232:9010 9256:10034 10280:11058 11304:12082 12328:13106 13352:14130 14376:15154 15400:16178" s="183" customFormat="1" ht="31.5" customHeight="1" x14ac:dyDescent="0.25">
      <c r="A299" s="16">
        <v>1323</v>
      </c>
      <c r="B299" s="16" t="s">
        <v>3236</v>
      </c>
      <c r="C299" s="214">
        <v>101323</v>
      </c>
      <c r="D299" s="201"/>
      <c r="E299" s="219">
        <v>38715</v>
      </c>
      <c r="F299" s="201">
        <v>40024</v>
      </c>
      <c r="G299" s="16" t="s">
        <v>3846</v>
      </c>
      <c r="H299" s="16"/>
      <c r="I299" s="16"/>
      <c r="J299" s="16" t="s">
        <v>700</v>
      </c>
      <c r="K299" s="16" t="s">
        <v>79</v>
      </c>
      <c r="L299" s="16" t="s">
        <v>45</v>
      </c>
      <c r="M299" s="16"/>
      <c r="N299" s="16" t="s">
        <v>700</v>
      </c>
      <c r="O299" s="16" t="s">
        <v>79</v>
      </c>
      <c r="P299" s="16" t="s">
        <v>45</v>
      </c>
      <c r="Q299" s="16" t="s">
        <v>37</v>
      </c>
      <c r="R299" s="16" t="s">
        <v>485</v>
      </c>
      <c r="S299" s="16" t="s">
        <v>2878</v>
      </c>
      <c r="T299" s="16"/>
      <c r="U299" s="16"/>
      <c r="V299" s="16">
        <f t="shared" si="122"/>
        <v>41580000</v>
      </c>
      <c r="W299" s="16"/>
      <c r="X299" s="16"/>
      <c r="Y299" s="16"/>
      <c r="Z299" s="16"/>
      <c r="AA299" s="16"/>
      <c r="AB299" s="16"/>
      <c r="AC299" s="16"/>
      <c r="AD299" s="16"/>
      <c r="AE299" s="16"/>
      <c r="AF299" s="16">
        <v>41580000</v>
      </c>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c r="BC299" s="16"/>
      <c r="BD299" s="16"/>
      <c r="BE299" s="16"/>
      <c r="BF299" s="16"/>
      <c r="BG299" s="16"/>
      <c r="BH299" s="16"/>
      <c r="BI299" s="16"/>
      <c r="BJ299" s="16">
        <f t="shared" si="119"/>
        <v>0</v>
      </c>
      <c r="BK299" s="16">
        <f t="shared" si="120"/>
        <v>0</v>
      </c>
      <c r="BL299" s="16"/>
      <c r="BM299" s="16"/>
      <c r="BN299" s="16" t="s">
        <v>5746</v>
      </c>
    </row>
    <row r="300" spans="1:818 1064:1842 2088:2866 3112:3890 4136:4914 5160:5938 6184:6962 7208:7986 8232:9010 9256:10034 10280:11058 11304:12082 12328:13106 13352:14130 14376:15154 15400:16178" s="183" customFormat="1" ht="38.25" customHeight="1" x14ac:dyDescent="0.25">
      <c r="A300" s="16">
        <v>39</v>
      </c>
      <c r="B300" s="16" t="s">
        <v>3237</v>
      </c>
      <c r="C300" s="214">
        <v>101369</v>
      </c>
      <c r="D300" s="213"/>
      <c r="E300" s="219">
        <v>38744</v>
      </c>
      <c r="F300" s="201">
        <v>39813</v>
      </c>
      <c r="G300" s="16" t="s">
        <v>3848</v>
      </c>
      <c r="H300" s="16"/>
      <c r="I300" s="16"/>
      <c r="J300" s="16" t="s">
        <v>189</v>
      </c>
      <c r="K300" s="16" t="s">
        <v>189</v>
      </c>
      <c r="L300" s="16" t="s">
        <v>189</v>
      </c>
      <c r="M300" s="16"/>
      <c r="N300" s="16" t="s">
        <v>189</v>
      </c>
      <c r="O300" s="16" t="s">
        <v>189</v>
      </c>
      <c r="P300" s="16" t="s">
        <v>189</v>
      </c>
      <c r="Q300" s="16" t="s">
        <v>727</v>
      </c>
      <c r="R300" s="16" t="s">
        <v>485</v>
      </c>
      <c r="S300" s="16" t="s">
        <v>863</v>
      </c>
      <c r="T300" s="16"/>
      <c r="U300" s="16" t="s">
        <v>787</v>
      </c>
      <c r="V300" s="16">
        <f>SUM(W300:AF300)</f>
        <v>960000</v>
      </c>
      <c r="W300" s="16"/>
      <c r="X300" s="16">
        <v>150000</v>
      </c>
      <c r="Y300" s="16">
        <v>810000</v>
      </c>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ref="BJ300:BJ302" si="123">BD300+BE300/60+BF300/3600</f>
        <v>0</v>
      </c>
      <c r="BK300" s="16">
        <f t="shared" ref="BK300:BK302" si="124">BG300+BH300/60+BI300/3600</f>
        <v>0</v>
      </c>
      <c r="BL300" s="16"/>
      <c r="BM300" s="16"/>
      <c r="BN300" s="16"/>
    </row>
    <row r="301" spans="1:818 1064:1842 2088:2866 3112:3890 4136:4914 5160:5938 6184:6962 7208:7986 8232:9010 9256:10034 10280:11058 11304:12082 12328:13106 13352:14130 14376:15154 15400:16178" s="183" customFormat="1" ht="16.5" customHeight="1" x14ac:dyDescent="0.25">
      <c r="A301" s="15">
        <v>59</v>
      </c>
      <c r="B301" s="15" t="s">
        <v>3211</v>
      </c>
      <c r="C301" s="197">
        <v>101389</v>
      </c>
      <c r="D301" s="198"/>
      <c r="E301" s="218">
        <v>38757</v>
      </c>
      <c r="F301" s="169">
        <v>47888</v>
      </c>
      <c r="G301" s="15" t="s">
        <v>3849</v>
      </c>
      <c r="H301" s="15"/>
      <c r="I301" s="15"/>
      <c r="J301" s="15" t="s">
        <v>235</v>
      </c>
      <c r="K301" s="15" t="s">
        <v>202</v>
      </c>
      <c r="L301" s="15" t="s">
        <v>72</v>
      </c>
      <c r="M301" s="15"/>
      <c r="N301" s="15" t="s">
        <v>235</v>
      </c>
      <c r="O301" s="15" t="s">
        <v>202</v>
      </c>
      <c r="P301" s="15" t="s">
        <v>72</v>
      </c>
      <c r="Q301" s="15" t="s">
        <v>135</v>
      </c>
      <c r="R301" s="15" t="s">
        <v>485</v>
      </c>
      <c r="S301" s="15" t="s">
        <v>617</v>
      </c>
      <c r="T301" s="15"/>
      <c r="U301" s="15" t="s">
        <v>566</v>
      </c>
      <c r="V301" s="15">
        <v>800000</v>
      </c>
      <c r="W301" s="15">
        <v>800000</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v>920</v>
      </c>
      <c r="AZ301" s="15"/>
      <c r="BA301" s="15" t="s">
        <v>865</v>
      </c>
      <c r="BB301" s="15" t="s">
        <v>3850</v>
      </c>
      <c r="BC301" s="15" t="s">
        <v>3851</v>
      </c>
      <c r="BD301" s="15">
        <v>42</v>
      </c>
      <c r="BE301" s="15">
        <v>49</v>
      </c>
      <c r="BF301" s="15">
        <v>37.5</v>
      </c>
      <c r="BG301" s="15">
        <v>24</v>
      </c>
      <c r="BH301" s="15">
        <v>23</v>
      </c>
      <c r="BI301" s="15">
        <v>14</v>
      </c>
      <c r="BJ301" s="15">
        <f t="shared" si="123"/>
        <v>42.827083333333334</v>
      </c>
      <c r="BK301" s="15">
        <f t="shared" si="124"/>
        <v>24.387222222222221</v>
      </c>
      <c r="BL301" s="15"/>
      <c r="BM301" s="15"/>
      <c r="BN301" s="15"/>
    </row>
    <row r="302" spans="1:818 1064:1842 2088:2866 3112:3890 4136:4914 5160:5938 6184:6962 7208:7986 8232:9010 9256:10034 10280:11058 11304:12082 12328:13106 13352:14130 14376:15154 15400:16178" s="183" customFormat="1" ht="18" customHeight="1" x14ac:dyDescent="0.25">
      <c r="A302" s="15">
        <v>60</v>
      </c>
      <c r="B302" s="15" t="s">
        <v>3211</v>
      </c>
      <c r="C302" s="197">
        <v>101390</v>
      </c>
      <c r="D302" s="198"/>
      <c r="E302" s="218">
        <v>38757</v>
      </c>
      <c r="F302" s="169">
        <v>47888</v>
      </c>
      <c r="G302" s="15" t="s">
        <v>3852</v>
      </c>
      <c r="H302" s="15"/>
      <c r="I302" s="15"/>
      <c r="J302" s="15" t="s">
        <v>235</v>
      </c>
      <c r="K302" s="15" t="s">
        <v>202</v>
      </c>
      <c r="L302" s="15" t="s">
        <v>72</v>
      </c>
      <c r="M302" s="15" t="s">
        <v>255</v>
      </c>
      <c r="N302" s="15" t="s">
        <v>235</v>
      </c>
      <c r="O302" s="15" t="s">
        <v>202</v>
      </c>
      <c r="P302" s="15" t="s">
        <v>72</v>
      </c>
      <c r="Q302" s="15" t="s">
        <v>135</v>
      </c>
      <c r="R302" s="15" t="s">
        <v>485</v>
      </c>
      <c r="S302" s="15" t="s">
        <v>617</v>
      </c>
      <c r="T302" s="15"/>
      <c r="U302" s="15" t="s">
        <v>566</v>
      </c>
      <c r="V302" s="15">
        <v>1200000</v>
      </c>
      <c r="W302" s="15">
        <v>1200000</v>
      </c>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96">
        <v>875</v>
      </c>
      <c r="AZ302" s="15"/>
      <c r="BA302" s="15"/>
      <c r="BB302" s="15" t="s">
        <v>3853</v>
      </c>
      <c r="BC302" s="15" t="s">
        <v>3854</v>
      </c>
      <c r="BD302" s="15">
        <v>42</v>
      </c>
      <c r="BE302" s="15">
        <v>47</v>
      </c>
      <c r="BF302" s="15">
        <v>0.9</v>
      </c>
      <c r="BG302" s="15">
        <v>24</v>
      </c>
      <c r="BH302" s="15">
        <v>25</v>
      </c>
      <c r="BI302" s="15">
        <v>36.700000000000003</v>
      </c>
      <c r="BJ302" s="15">
        <f t="shared" si="123"/>
        <v>42.783583333333333</v>
      </c>
      <c r="BK302" s="15">
        <f t="shared" si="124"/>
        <v>24.426861111111112</v>
      </c>
      <c r="BL302" s="15"/>
      <c r="BM302" s="15"/>
      <c r="BN302" s="15"/>
    </row>
    <row r="303" spans="1:818 1064:1842 2088:2866 3112:3890 4136:4914 5160:5938 6184:6962 7208:7986 8232:9010 9256:10034 10280:11058 11304:12082 12328:13106 13352:14130 14376:15154 15400:16178" s="183" customFormat="1" ht="75" customHeight="1" x14ac:dyDescent="0.25">
      <c r="A303" s="16">
        <v>63</v>
      </c>
      <c r="B303" s="16" t="s">
        <v>3238</v>
      </c>
      <c r="C303" s="214" t="s">
        <v>866</v>
      </c>
      <c r="D303" s="201">
        <v>38762</v>
      </c>
      <c r="E303" s="201">
        <v>38762</v>
      </c>
      <c r="F303" s="201">
        <v>40001</v>
      </c>
      <c r="G303" s="16" t="s">
        <v>867</v>
      </c>
      <c r="H303" s="16"/>
      <c r="I303" s="16"/>
      <c r="J303" s="16" t="s">
        <v>58</v>
      </c>
      <c r="K303" s="16" t="s">
        <v>58</v>
      </c>
      <c r="L303" s="16" t="s">
        <v>168</v>
      </c>
      <c r="M303" s="16"/>
      <c r="N303" s="16"/>
      <c r="O303" s="16"/>
      <c r="P303" s="16"/>
      <c r="Q303" s="16" t="s">
        <v>55</v>
      </c>
      <c r="R303" s="16" t="s">
        <v>661</v>
      </c>
      <c r="S303" s="16" t="s">
        <v>3239</v>
      </c>
      <c r="T303" s="16"/>
      <c r="U303" s="16"/>
      <c r="V303" s="16">
        <f>SUM(W303:AF303)</f>
        <v>5500000</v>
      </c>
      <c r="W303" s="16"/>
      <c r="X303" s="16"/>
      <c r="Y303" s="16"/>
      <c r="Z303" s="16"/>
      <c r="AA303" s="16"/>
      <c r="AB303" s="16"/>
      <c r="AC303" s="16"/>
      <c r="AD303" s="16"/>
      <c r="AE303" s="16"/>
      <c r="AF303" s="16">
        <v>5500000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ref="BJ303:BJ313" si="125">BD303+BE303/60+BF303/3600</f>
        <v>0</v>
      </c>
      <c r="BK303" s="16">
        <f t="shared" ref="BK303:BK313" si="126">BG303+BH303/60+BI303/3600</f>
        <v>0</v>
      </c>
      <c r="BL303" s="16"/>
      <c r="BM303" s="16"/>
      <c r="BN303" s="16" t="s">
        <v>5747</v>
      </c>
      <c r="KJ303" s="207"/>
      <c r="KK303" s="207"/>
      <c r="KL303" s="207"/>
      <c r="KM303" s="207"/>
      <c r="KN303" s="207"/>
      <c r="KO303" s="207"/>
      <c r="KP303" s="207"/>
      <c r="KQ303" s="207"/>
      <c r="KR303" s="207"/>
      <c r="KS303" s="207"/>
      <c r="KT303" s="207"/>
      <c r="UF303" s="207"/>
      <c r="UG303" s="207"/>
      <c r="UH303" s="207"/>
      <c r="UI303" s="207"/>
      <c r="UJ303" s="207"/>
      <c r="UK303" s="207"/>
      <c r="UL303" s="207"/>
      <c r="UM303" s="207"/>
      <c r="UN303" s="207"/>
      <c r="UO303" s="207"/>
      <c r="UP303" s="207"/>
      <c r="AEB303" s="207"/>
      <c r="AEC303" s="207"/>
      <c r="AED303" s="207"/>
      <c r="AEE303" s="207"/>
      <c r="AEF303" s="207"/>
      <c r="AEG303" s="207"/>
      <c r="AEH303" s="207"/>
      <c r="AEI303" s="207"/>
      <c r="AEJ303" s="207"/>
      <c r="AEK303" s="207"/>
      <c r="AEL303" s="207"/>
      <c r="ANX303" s="207"/>
      <c r="ANY303" s="207"/>
      <c r="ANZ303" s="207"/>
      <c r="AOA303" s="207"/>
      <c r="AOB303" s="207"/>
      <c r="AOC303" s="207"/>
      <c r="AOD303" s="207"/>
      <c r="AOE303" s="207"/>
      <c r="AOF303" s="207"/>
      <c r="AOG303" s="207"/>
      <c r="AOH303" s="207"/>
      <c r="AXT303" s="207"/>
      <c r="AXU303" s="207"/>
      <c r="AXV303" s="207"/>
      <c r="AXW303" s="207"/>
      <c r="AXX303" s="207"/>
      <c r="AXY303" s="207"/>
      <c r="AXZ303" s="207"/>
      <c r="AYA303" s="207"/>
      <c r="AYB303" s="207"/>
      <c r="AYC303" s="207"/>
      <c r="AYD303" s="207"/>
      <c r="BHP303" s="207"/>
      <c r="BHQ303" s="207"/>
      <c r="BHR303" s="207"/>
      <c r="BHS303" s="207"/>
      <c r="BHT303" s="207"/>
      <c r="BHU303" s="207"/>
      <c r="BHV303" s="207"/>
      <c r="BHW303" s="207"/>
      <c r="BHX303" s="207"/>
      <c r="BHY303" s="207"/>
      <c r="BHZ303" s="207"/>
      <c r="BRL303" s="207"/>
      <c r="BRM303" s="207"/>
      <c r="BRN303" s="207"/>
      <c r="BRO303" s="207"/>
      <c r="BRP303" s="207"/>
      <c r="BRQ303" s="207"/>
      <c r="BRR303" s="207"/>
      <c r="BRS303" s="207"/>
      <c r="BRT303" s="207"/>
      <c r="BRU303" s="207"/>
      <c r="BRV303" s="207"/>
      <c r="CBH303" s="207"/>
      <c r="CBI303" s="207"/>
      <c r="CBJ303" s="207"/>
      <c r="CBK303" s="207"/>
      <c r="CBL303" s="207"/>
      <c r="CBM303" s="207"/>
      <c r="CBN303" s="207"/>
      <c r="CBO303" s="207"/>
      <c r="CBP303" s="207"/>
      <c r="CBQ303" s="207"/>
      <c r="CBR303" s="207"/>
      <c r="CLD303" s="207"/>
      <c r="CLE303" s="207"/>
      <c r="CLF303" s="207"/>
      <c r="CLG303" s="207"/>
      <c r="CLH303" s="207"/>
      <c r="CLI303" s="207"/>
      <c r="CLJ303" s="207"/>
      <c r="CLK303" s="207"/>
      <c r="CLL303" s="207"/>
      <c r="CLM303" s="207"/>
      <c r="CLN303" s="207"/>
      <c r="CUZ303" s="207"/>
      <c r="CVA303" s="207"/>
      <c r="CVB303" s="207"/>
      <c r="CVC303" s="207"/>
      <c r="CVD303" s="207"/>
      <c r="CVE303" s="207"/>
      <c r="CVF303" s="207"/>
      <c r="CVG303" s="207"/>
      <c r="CVH303" s="207"/>
      <c r="CVI303" s="207"/>
      <c r="CVJ303" s="207"/>
      <c r="DEV303" s="207"/>
      <c r="DEW303" s="207"/>
      <c r="DEX303" s="207"/>
      <c r="DEY303" s="207"/>
      <c r="DEZ303" s="207"/>
      <c r="DFA303" s="207"/>
      <c r="DFB303" s="207"/>
      <c r="DFC303" s="207"/>
      <c r="DFD303" s="207"/>
      <c r="DFE303" s="207"/>
      <c r="DFF303" s="207"/>
      <c r="DOR303" s="207"/>
      <c r="DOS303" s="207"/>
      <c r="DOT303" s="207"/>
      <c r="DOU303" s="207"/>
      <c r="DOV303" s="207"/>
      <c r="DOW303" s="207"/>
      <c r="DOX303" s="207"/>
      <c r="DOY303" s="207"/>
      <c r="DOZ303" s="207"/>
      <c r="DPA303" s="207"/>
      <c r="DPB303" s="207"/>
      <c r="DYN303" s="207"/>
      <c r="DYO303" s="207"/>
      <c r="DYP303" s="207"/>
      <c r="DYQ303" s="207"/>
      <c r="DYR303" s="207"/>
      <c r="DYS303" s="207"/>
      <c r="DYT303" s="207"/>
      <c r="DYU303" s="207"/>
      <c r="DYV303" s="207"/>
      <c r="DYW303" s="207"/>
      <c r="DYX303" s="207"/>
      <c r="EIJ303" s="207"/>
      <c r="EIK303" s="207"/>
      <c r="EIL303" s="207"/>
      <c r="EIM303" s="207"/>
      <c r="EIN303" s="207"/>
      <c r="EIO303" s="207"/>
      <c r="EIP303" s="207"/>
      <c r="EIQ303" s="207"/>
      <c r="EIR303" s="207"/>
      <c r="EIS303" s="207"/>
      <c r="EIT303" s="207"/>
      <c r="ESF303" s="207"/>
      <c r="ESG303" s="207"/>
      <c r="ESH303" s="207"/>
      <c r="ESI303" s="207"/>
      <c r="ESJ303" s="207"/>
      <c r="ESK303" s="207"/>
      <c r="ESL303" s="207"/>
      <c r="ESM303" s="207"/>
      <c r="ESN303" s="207"/>
      <c r="ESO303" s="207"/>
      <c r="ESP303" s="207"/>
      <c r="FCB303" s="207"/>
      <c r="FCC303" s="207"/>
      <c r="FCD303" s="207"/>
      <c r="FCE303" s="207"/>
      <c r="FCF303" s="207"/>
      <c r="FCG303" s="207"/>
      <c r="FCH303" s="207"/>
      <c r="FCI303" s="207"/>
      <c r="FCJ303" s="207"/>
      <c r="FCK303" s="207"/>
      <c r="FCL303" s="207"/>
      <c r="FLX303" s="207"/>
      <c r="FLY303" s="207"/>
      <c r="FLZ303" s="207"/>
      <c r="FMA303" s="207"/>
      <c r="FMB303" s="207"/>
      <c r="FMC303" s="207"/>
      <c r="FMD303" s="207"/>
      <c r="FME303" s="207"/>
      <c r="FMF303" s="207"/>
      <c r="FMG303" s="207"/>
      <c r="FMH303" s="207"/>
      <c r="FVT303" s="207"/>
      <c r="FVU303" s="207"/>
      <c r="FVV303" s="207"/>
      <c r="FVW303" s="207"/>
      <c r="FVX303" s="207"/>
      <c r="FVY303" s="207"/>
      <c r="FVZ303" s="207"/>
      <c r="FWA303" s="207"/>
      <c r="FWB303" s="207"/>
      <c r="FWC303" s="207"/>
      <c r="FWD303" s="207"/>
      <c r="GFP303" s="207"/>
      <c r="GFQ303" s="207"/>
      <c r="GFR303" s="207"/>
      <c r="GFS303" s="207"/>
      <c r="GFT303" s="207"/>
      <c r="GFU303" s="207"/>
      <c r="GFV303" s="207"/>
      <c r="GFW303" s="207"/>
      <c r="GFX303" s="207"/>
      <c r="GFY303" s="207"/>
      <c r="GFZ303" s="207"/>
      <c r="GPL303" s="207"/>
      <c r="GPM303" s="207"/>
      <c r="GPN303" s="207"/>
      <c r="GPO303" s="207"/>
      <c r="GPP303" s="207"/>
      <c r="GPQ303" s="207"/>
      <c r="GPR303" s="207"/>
      <c r="GPS303" s="207"/>
      <c r="GPT303" s="207"/>
      <c r="GPU303" s="207"/>
      <c r="GPV303" s="207"/>
      <c r="GZH303" s="207"/>
      <c r="GZI303" s="207"/>
      <c r="GZJ303" s="207"/>
      <c r="GZK303" s="207"/>
      <c r="GZL303" s="207"/>
      <c r="GZM303" s="207"/>
      <c r="GZN303" s="207"/>
      <c r="GZO303" s="207"/>
      <c r="GZP303" s="207"/>
      <c r="GZQ303" s="207"/>
      <c r="GZR303" s="207"/>
      <c r="HJD303" s="207"/>
      <c r="HJE303" s="207"/>
      <c r="HJF303" s="207"/>
      <c r="HJG303" s="207"/>
      <c r="HJH303" s="207"/>
      <c r="HJI303" s="207"/>
      <c r="HJJ303" s="207"/>
      <c r="HJK303" s="207"/>
      <c r="HJL303" s="207"/>
      <c r="HJM303" s="207"/>
      <c r="HJN303" s="207"/>
      <c r="HSZ303" s="207"/>
      <c r="HTA303" s="207"/>
      <c r="HTB303" s="207"/>
      <c r="HTC303" s="207"/>
      <c r="HTD303" s="207"/>
      <c r="HTE303" s="207"/>
      <c r="HTF303" s="207"/>
      <c r="HTG303" s="207"/>
      <c r="HTH303" s="207"/>
      <c r="HTI303" s="207"/>
      <c r="HTJ303" s="207"/>
      <c r="ICV303" s="207"/>
      <c r="ICW303" s="207"/>
      <c r="ICX303" s="207"/>
      <c r="ICY303" s="207"/>
      <c r="ICZ303" s="207"/>
      <c r="IDA303" s="207"/>
      <c r="IDB303" s="207"/>
      <c r="IDC303" s="207"/>
      <c r="IDD303" s="207"/>
      <c r="IDE303" s="207"/>
      <c r="IDF303" s="207"/>
      <c r="IMR303" s="207"/>
      <c r="IMS303" s="207"/>
      <c r="IMT303" s="207"/>
      <c r="IMU303" s="207"/>
      <c r="IMV303" s="207"/>
      <c r="IMW303" s="207"/>
      <c r="IMX303" s="207"/>
      <c r="IMY303" s="207"/>
      <c r="IMZ303" s="207"/>
      <c r="INA303" s="207"/>
      <c r="INB303" s="207"/>
      <c r="IWN303" s="207"/>
      <c r="IWO303" s="207"/>
      <c r="IWP303" s="207"/>
      <c r="IWQ303" s="207"/>
      <c r="IWR303" s="207"/>
      <c r="IWS303" s="207"/>
      <c r="IWT303" s="207"/>
      <c r="IWU303" s="207"/>
      <c r="IWV303" s="207"/>
      <c r="IWW303" s="207"/>
      <c r="IWX303" s="207"/>
      <c r="JGJ303" s="207"/>
      <c r="JGK303" s="207"/>
      <c r="JGL303" s="207"/>
      <c r="JGM303" s="207"/>
      <c r="JGN303" s="207"/>
      <c r="JGO303" s="207"/>
      <c r="JGP303" s="207"/>
      <c r="JGQ303" s="207"/>
      <c r="JGR303" s="207"/>
      <c r="JGS303" s="207"/>
      <c r="JGT303" s="207"/>
      <c r="JQF303" s="207"/>
      <c r="JQG303" s="207"/>
      <c r="JQH303" s="207"/>
      <c r="JQI303" s="207"/>
      <c r="JQJ303" s="207"/>
      <c r="JQK303" s="207"/>
      <c r="JQL303" s="207"/>
      <c r="JQM303" s="207"/>
      <c r="JQN303" s="207"/>
      <c r="JQO303" s="207"/>
      <c r="JQP303" s="207"/>
      <c r="KAB303" s="207"/>
      <c r="KAC303" s="207"/>
      <c r="KAD303" s="207"/>
      <c r="KAE303" s="207"/>
      <c r="KAF303" s="207"/>
      <c r="KAG303" s="207"/>
      <c r="KAH303" s="207"/>
      <c r="KAI303" s="207"/>
      <c r="KAJ303" s="207"/>
      <c r="KAK303" s="207"/>
      <c r="KAL303" s="207"/>
      <c r="KJX303" s="207"/>
      <c r="KJY303" s="207"/>
      <c r="KJZ303" s="207"/>
      <c r="KKA303" s="207"/>
      <c r="KKB303" s="207"/>
      <c r="KKC303" s="207"/>
      <c r="KKD303" s="207"/>
      <c r="KKE303" s="207"/>
      <c r="KKF303" s="207"/>
      <c r="KKG303" s="207"/>
      <c r="KKH303" s="207"/>
      <c r="KTT303" s="207"/>
      <c r="KTU303" s="207"/>
      <c r="KTV303" s="207"/>
      <c r="KTW303" s="207"/>
      <c r="KTX303" s="207"/>
      <c r="KTY303" s="207"/>
      <c r="KTZ303" s="207"/>
      <c r="KUA303" s="207"/>
      <c r="KUB303" s="207"/>
      <c r="KUC303" s="207"/>
      <c r="KUD303" s="207"/>
      <c r="LDP303" s="207"/>
      <c r="LDQ303" s="207"/>
      <c r="LDR303" s="207"/>
      <c r="LDS303" s="207"/>
      <c r="LDT303" s="207"/>
      <c r="LDU303" s="207"/>
      <c r="LDV303" s="207"/>
      <c r="LDW303" s="207"/>
      <c r="LDX303" s="207"/>
      <c r="LDY303" s="207"/>
      <c r="LDZ303" s="207"/>
      <c r="LNL303" s="207"/>
      <c r="LNM303" s="207"/>
      <c r="LNN303" s="207"/>
      <c r="LNO303" s="207"/>
      <c r="LNP303" s="207"/>
      <c r="LNQ303" s="207"/>
      <c r="LNR303" s="207"/>
      <c r="LNS303" s="207"/>
      <c r="LNT303" s="207"/>
      <c r="LNU303" s="207"/>
      <c r="LNV303" s="207"/>
      <c r="LXH303" s="207"/>
      <c r="LXI303" s="207"/>
      <c r="LXJ303" s="207"/>
      <c r="LXK303" s="207"/>
      <c r="LXL303" s="207"/>
      <c r="LXM303" s="207"/>
      <c r="LXN303" s="207"/>
      <c r="LXO303" s="207"/>
      <c r="LXP303" s="207"/>
      <c r="LXQ303" s="207"/>
      <c r="LXR303" s="207"/>
      <c r="MHD303" s="207"/>
      <c r="MHE303" s="207"/>
      <c r="MHF303" s="207"/>
      <c r="MHG303" s="207"/>
      <c r="MHH303" s="207"/>
      <c r="MHI303" s="207"/>
      <c r="MHJ303" s="207"/>
      <c r="MHK303" s="207"/>
      <c r="MHL303" s="207"/>
      <c r="MHM303" s="207"/>
      <c r="MHN303" s="207"/>
      <c r="MQZ303" s="207"/>
      <c r="MRA303" s="207"/>
      <c r="MRB303" s="207"/>
      <c r="MRC303" s="207"/>
      <c r="MRD303" s="207"/>
      <c r="MRE303" s="207"/>
      <c r="MRF303" s="207"/>
      <c r="MRG303" s="207"/>
      <c r="MRH303" s="207"/>
      <c r="MRI303" s="207"/>
      <c r="MRJ303" s="207"/>
      <c r="NAV303" s="207"/>
      <c r="NAW303" s="207"/>
      <c r="NAX303" s="207"/>
      <c r="NAY303" s="207"/>
      <c r="NAZ303" s="207"/>
      <c r="NBA303" s="207"/>
      <c r="NBB303" s="207"/>
      <c r="NBC303" s="207"/>
      <c r="NBD303" s="207"/>
      <c r="NBE303" s="207"/>
      <c r="NBF303" s="207"/>
      <c r="NKR303" s="207"/>
      <c r="NKS303" s="207"/>
      <c r="NKT303" s="207"/>
      <c r="NKU303" s="207"/>
      <c r="NKV303" s="207"/>
      <c r="NKW303" s="207"/>
      <c r="NKX303" s="207"/>
      <c r="NKY303" s="207"/>
      <c r="NKZ303" s="207"/>
      <c r="NLA303" s="207"/>
      <c r="NLB303" s="207"/>
      <c r="NUN303" s="207"/>
      <c r="NUO303" s="207"/>
      <c r="NUP303" s="207"/>
      <c r="NUQ303" s="207"/>
      <c r="NUR303" s="207"/>
      <c r="NUS303" s="207"/>
      <c r="NUT303" s="207"/>
      <c r="NUU303" s="207"/>
      <c r="NUV303" s="207"/>
      <c r="NUW303" s="207"/>
      <c r="NUX303" s="207"/>
      <c r="OEJ303" s="207"/>
      <c r="OEK303" s="207"/>
      <c r="OEL303" s="207"/>
      <c r="OEM303" s="207"/>
      <c r="OEN303" s="207"/>
      <c r="OEO303" s="207"/>
      <c r="OEP303" s="207"/>
      <c r="OEQ303" s="207"/>
      <c r="OER303" s="207"/>
      <c r="OES303" s="207"/>
      <c r="OET303" s="207"/>
      <c r="OOF303" s="207"/>
      <c r="OOG303" s="207"/>
      <c r="OOH303" s="207"/>
      <c r="OOI303" s="207"/>
      <c r="OOJ303" s="207"/>
      <c r="OOK303" s="207"/>
      <c r="OOL303" s="207"/>
      <c r="OOM303" s="207"/>
      <c r="OON303" s="207"/>
      <c r="OOO303" s="207"/>
      <c r="OOP303" s="207"/>
      <c r="OYB303" s="207"/>
      <c r="OYC303" s="207"/>
      <c r="OYD303" s="207"/>
      <c r="OYE303" s="207"/>
      <c r="OYF303" s="207"/>
      <c r="OYG303" s="207"/>
      <c r="OYH303" s="207"/>
      <c r="OYI303" s="207"/>
      <c r="OYJ303" s="207"/>
      <c r="OYK303" s="207"/>
      <c r="OYL303" s="207"/>
      <c r="PHX303" s="207"/>
      <c r="PHY303" s="207"/>
      <c r="PHZ303" s="207"/>
      <c r="PIA303" s="207"/>
      <c r="PIB303" s="207"/>
      <c r="PIC303" s="207"/>
      <c r="PID303" s="207"/>
      <c r="PIE303" s="207"/>
      <c r="PIF303" s="207"/>
      <c r="PIG303" s="207"/>
      <c r="PIH303" s="207"/>
      <c r="PRT303" s="207"/>
      <c r="PRU303" s="207"/>
      <c r="PRV303" s="207"/>
      <c r="PRW303" s="207"/>
      <c r="PRX303" s="207"/>
      <c r="PRY303" s="207"/>
      <c r="PRZ303" s="207"/>
      <c r="PSA303" s="207"/>
      <c r="PSB303" s="207"/>
      <c r="PSC303" s="207"/>
      <c r="PSD303" s="207"/>
      <c r="QBP303" s="207"/>
      <c r="QBQ303" s="207"/>
      <c r="QBR303" s="207"/>
      <c r="QBS303" s="207"/>
      <c r="QBT303" s="207"/>
      <c r="QBU303" s="207"/>
      <c r="QBV303" s="207"/>
      <c r="QBW303" s="207"/>
      <c r="QBX303" s="207"/>
      <c r="QBY303" s="207"/>
      <c r="QBZ303" s="207"/>
      <c r="QLL303" s="207"/>
      <c r="QLM303" s="207"/>
      <c r="QLN303" s="207"/>
      <c r="QLO303" s="207"/>
      <c r="QLP303" s="207"/>
      <c r="QLQ303" s="207"/>
      <c r="QLR303" s="207"/>
      <c r="QLS303" s="207"/>
      <c r="QLT303" s="207"/>
      <c r="QLU303" s="207"/>
      <c r="QLV303" s="207"/>
      <c r="QVH303" s="207"/>
      <c r="QVI303" s="207"/>
      <c r="QVJ303" s="207"/>
      <c r="QVK303" s="207"/>
      <c r="QVL303" s="207"/>
      <c r="QVM303" s="207"/>
      <c r="QVN303" s="207"/>
      <c r="QVO303" s="207"/>
      <c r="QVP303" s="207"/>
      <c r="QVQ303" s="207"/>
      <c r="QVR303" s="207"/>
      <c r="RFD303" s="207"/>
      <c r="RFE303" s="207"/>
      <c r="RFF303" s="207"/>
      <c r="RFG303" s="207"/>
      <c r="RFH303" s="207"/>
      <c r="RFI303" s="207"/>
      <c r="RFJ303" s="207"/>
      <c r="RFK303" s="207"/>
      <c r="RFL303" s="207"/>
      <c r="RFM303" s="207"/>
      <c r="RFN303" s="207"/>
      <c r="ROZ303" s="207"/>
      <c r="RPA303" s="207"/>
      <c r="RPB303" s="207"/>
      <c r="RPC303" s="207"/>
      <c r="RPD303" s="207"/>
      <c r="RPE303" s="207"/>
      <c r="RPF303" s="207"/>
      <c r="RPG303" s="207"/>
      <c r="RPH303" s="207"/>
      <c r="RPI303" s="207"/>
      <c r="RPJ303" s="207"/>
      <c r="RYV303" s="207"/>
      <c r="RYW303" s="207"/>
      <c r="RYX303" s="207"/>
      <c r="RYY303" s="207"/>
      <c r="RYZ303" s="207"/>
      <c r="RZA303" s="207"/>
      <c r="RZB303" s="207"/>
      <c r="RZC303" s="207"/>
      <c r="RZD303" s="207"/>
      <c r="RZE303" s="207"/>
      <c r="RZF303" s="207"/>
      <c r="SIR303" s="207"/>
      <c r="SIS303" s="207"/>
      <c r="SIT303" s="207"/>
      <c r="SIU303" s="207"/>
      <c r="SIV303" s="207"/>
      <c r="SIW303" s="207"/>
      <c r="SIX303" s="207"/>
      <c r="SIY303" s="207"/>
      <c r="SIZ303" s="207"/>
      <c r="SJA303" s="207"/>
      <c r="SJB303" s="207"/>
      <c r="SSN303" s="207"/>
      <c r="SSO303" s="207"/>
      <c r="SSP303" s="207"/>
      <c r="SSQ303" s="207"/>
      <c r="SSR303" s="207"/>
      <c r="SSS303" s="207"/>
      <c r="SST303" s="207"/>
      <c r="SSU303" s="207"/>
      <c r="SSV303" s="207"/>
      <c r="SSW303" s="207"/>
      <c r="SSX303" s="207"/>
      <c r="TCJ303" s="207"/>
      <c r="TCK303" s="207"/>
      <c r="TCL303" s="207"/>
      <c r="TCM303" s="207"/>
      <c r="TCN303" s="207"/>
      <c r="TCO303" s="207"/>
      <c r="TCP303" s="207"/>
      <c r="TCQ303" s="207"/>
      <c r="TCR303" s="207"/>
      <c r="TCS303" s="207"/>
      <c r="TCT303" s="207"/>
      <c r="TMF303" s="207"/>
      <c r="TMG303" s="207"/>
      <c r="TMH303" s="207"/>
      <c r="TMI303" s="207"/>
      <c r="TMJ303" s="207"/>
      <c r="TMK303" s="207"/>
      <c r="TML303" s="207"/>
      <c r="TMM303" s="207"/>
      <c r="TMN303" s="207"/>
      <c r="TMO303" s="207"/>
      <c r="TMP303" s="207"/>
      <c r="TWB303" s="207"/>
      <c r="TWC303" s="207"/>
      <c r="TWD303" s="207"/>
      <c r="TWE303" s="207"/>
      <c r="TWF303" s="207"/>
      <c r="TWG303" s="207"/>
      <c r="TWH303" s="207"/>
      <c r="TWI303" s="207"/>
      <c r="TWJ303" s="207"/>
      <c r="TWK303" s="207"/>
      <c r="TWL303" s="207"/>
      <c r="UFX303" s="207"/>
      <c r="UFY303" s="207"/>
      <c r="UFZ303" s="207"/>
      <c r="UGA303" s="207"/>
      <c r="UGB303" s="207"/>
      <c r="UGC303" s="207"/>
      <c r="UGD303" s="207"/>
      <c r="UGE303" s="207"/>
      <c r="UGF303" s="207"/>
      <c r="UGG303" s="207"/>
      <c r="UGH303" s="207"/>
      <c r="UPT303" s="207"/>
      <c r="UPU303" s="207"/>
      <c r="UPV303" s="207"/>
      <c r="UPW303" s="207"/>
      <c r="UPX303" s="207"/>
      <c r="UPY303" s="207"/>
      <c r="UPZ303" s="207"/>
      <c r="UQA303" s="207"/>
      <c r="UQB303" s="207"/>
      <c r="UQC303" s="207"/>
      <c r="UQD303" s="207"/>
      <c r="UZP303" s="207"/>
      <c r="UZQ303" s="207"/>
      <c r="UZR303" s="207"/>
      <c r="UZS303" s="207"/>
      <c r="UZT303" s="207"/>
      <c r="UZU303" s="207"/>
      <c r="UZV303" s="207"/>
      <c r="UZW303" s="207"/>
      <c r="UZX303" s="207"/>
      <c r="UZY303" s="207"/>
      <c r="UZZ303" s="207"/>
      <c r="VJL303" s="207"/>
      <c r="VJM303" s="207"/>
      <c r="VJN303" s="207"/>
      <c r="VJO303" s="207"/>
      <c r="VJP303" s="207"/>
      <c r="VJQ303" s="207"/>
      <c r="VJR303" s="207"/>
      <c r="VJS303" s="207"/>
      <c r="VJT303" s="207"/>
      <c r="VJU303" s="207"/>
      <c r="VJV303" s="207"/>
      <c r="VTH303" s="207"/>
      <c r="VTI303" s="207"/>
      <c r="VTJ303" s="207"/>
      <c r="VTK303" s="207"/>
      <c r="VTL303" s="207"/>
      <c r="VTM303" s="207"/>
      <c r="VTN303" s="207"/>
      <c r="VTO303" s="207"/>
      <c r="VTP303" s="207"/>
      <c r="VTQ303" s="207"/>
      <c r="VTR303" s="207"/>
      <c r="WDD303" s="207"/>
      <c r="WDE303" s="207"/>
      <c r="WDF303" s="207"/>
      <c r="WDG303" s="207"/>
      <c r="WDH303" s="207"/>
      <c r="WDI303" s="207"/>
      <c r="WDJ303" s="207"/>
      <c r="WDK303" s="207"/>
      <c r="WDL303" s="207"/>
      <c r="WDM303" s="207"/>
      <c r="WDN303" s="207"/>
      <c r="WMZ303" s="207"/>
      <c r="WNA303" s="207"/>
      <c r="WNB303" s="207"/>
      <c r="WNC303" s="207"/>
      <c r="WND303" s="207"/>
      <c r="WNE303" s="207"/>
      <c r="WNF303" s="207"/>
      <c r="WNG303" s="207"/>
      <c r="WNH303" s="207"/>
      <c r="WNI303" s="207"/>
      <c r="WNJ303" s="207"/>
      <c r="WWV303" s="207"/>
      <c r="WWW303" s="207"/>
      <c r="WWX303" s="207"/>
      <c r="WWY303" s="207"/>
      <c r="WWZ303" s="207"/>
      <c r="WXA303" s="207"/>
      <c r="WXB303" s="207"/>
      <c r="WXC303" s="207"/>
      <c r="WXD303" s="207"/>
      <c r="WXE303" s="207"/>
      <c r="WXF303" s="207"/>
    </row>
    <row r="304" spans="1:818 1064:1842 2088:2866 3112:3890 4136:4914 5160:5938 6184:6962 7208:7986 8232:9010 9256:10034 10280:11058 11304:12082 12328:13106 13352:14130 14376:15154 15400:16178" s="183" customFormat="1" ht="15" customHeight="1" x14ac:dyDescent="0.25">
      <c r="A304" s="16">
        <v>72</v>
      </c>
      <c r="B304" s="16" t="s">
        <v>869</v>
      </c>
      <c r="C304" s="214">
        <v>101401</v>
      </c>
      <c r="D304" s="213"/>
      <c r="E304" s="213">
        <v>38763</v>
      </c>
      <c r="F304" s="201">
        <v>40954</v>
      </c>
      <c r="G304" s="16" t="s">
        <v>272</v>
      </c>
      <c r="H304" s="16"/>
      <c r="I304" s="16"/>
      <c r="J304" s="16" t="s">
        <v>329</v>
      </c>
      <c r="K304" s="16" t="s">
        <v>58</v>
      </c>
      <c r="L304" s="16" t="s">
        <v>168</v>
      </c>
      <c r="M304" s="16"/>
      <c r="N304" s="16" t="s">
        <v>329</v>
      </c>
      <c r="O304" s="16" t="s">
        <v>58</v>
      </c>
      <c r="P304" s="16" t="s">
        <v>168</v>
      </c>
      <c r="Q304" s="16" t="s">
        <v>55</v>
      </c>
      <c r="R304" s="16" t="s">
        <v>485</v>
      </c>
      <c r="S304" s="16" t="s">
        <v>132</v>
      </c>
      <c r="T304" s="16" t="s">
        <v>870</v>
      </c>
      <c r="U304" s="16" t="s">
        <v>787</v>
      </c>
      <c r="V304" s="16">
        <f t="shared" ref="V304:V308" si="127">SUM(W304:AF304)</f>
        <v>2650</v>
      </c>
      <c r="W304" s="16"/>
      <c r="X304" s="16"/>
      <c r="Y304" s="16"/>
      <c r="Z304" s="16">
        <v>2650</v>
      </c>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si="125"/>
        <v>0</v>
      </c>
      <c r="BK304" s="16">
        <f t="shared" si="126"/>
        <v>0</v>
      </c>
      <c r="BL304" s="16"/>
      <c r="BM304" s="16"/>
      <c r="BN304" s="16"/>
    </row>
    <row r="305" spans="1:818 1064:1842 2088:2866 3112:3890 4136:4914 5160:5938 6184:6962 7208:7986 8232:9010 9256:10034 10280:11058 11304:12082 12328:13106 13352:14130 14376:15154 15400:16178" s="183" customFormat="1" ht="29.25" customHeight="1" x14ac:dyDescent="0.25">
      <c r="A305" s="16">
        <v>75</v>
      </c>
      <c r="B305" s="16" t="s">
        <v>871</v>
      </c>
      <c r="C305" s="214">
        <v>101404</v>
      </c>
      <c r="D305" s="213"/>
      <c r="E305" s="219">
        <v>38763</v>
      </c>
      <c r="F305" s="201">
        <v>40954</v>
      </c>
      <c r="G305" s="16" t="s">
        <v>112</v>
      </c>
      <c r="H305" s="16"/>
      <c r="I305" s="16"/>
      <c r="J305" s="16" t="s">
        <v>120</v>
      </c>
      <c r="K305" s="16" t="s">
        <v>106</v>
      </c>
      <c r="L305" s="16" t="s">
        <v>72</v>
      </c>
      <c r="M305" s="16" t="s">
        <v>872</v>
      </c>
      <c r="N305" s="16" t="s">
        <v>120</v>
      </c>
      <c r="O305" s="16" t="s">
        <v>106</v>
      </c>
      <c r="P305" s="16" t="s">
        <v>72</v>
      </c>
      <c r="Q305" s="16" t="s">
        <v>73</v>
      </c>
      <c r="R305" s="16" t="s">
        <v>485</v>
      </c>
      <c r="S305" s="16" t="s">
        <v>873</v>
      </c>
      <c r="T305" s="16" t="s">
        <v>874</v>
      </c>
      <c r="U305" s="16" t="s">
        <v>787</v>
      </c>
      <c r="V305" s="16">
        <f t="shared" si="127"/>
        <v>13824</v>
      </c>
      <c r="W305" s="16"/>
      <c r="X305" s="16">
        <v>13824</v>
      </c>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203"/>
      <c r="AZ305" s="16"/>
      <c r="BA305" s="16"/>
      <c r="BB305" s="16" t="s">
        <v>5748</v>
      </c>
      <c r="BC305" s="16" t="s">
        <v>5749</v>
      </c>
      <c r="BD305" s="16">
        <v>42</v>
      </c>
      <c r="BE305" s="16">
        <v>51</v>
      </c>
      <c r="BF305" s="16">
        <v>39.6</v>
      </c>
      <c r="BG305" s="16">
        <v>24</v>
      </c>
      <c r="BH305" s="16">
        <v>40</v>
      </c>
      <c r="BI305" s="16">
        <v>12.7</v>
      </c>
      <c r="BJ305" s="16">
        <f t="shared" si="125"/>
        <v>42.861000000000004</v>
      </c>
      <c r="BK305" s="16">
        <f t="shared" si="126"/>
        <v>24.670194444444444</v>
      </c>
      <c r="BL305" s="16"/>
      <c r="BM305" s="16"/>
      <c r="BN305" s="16"/>
    </row>
    <row r="306" spans="1:818 1064:1842 2088:2866 3112:3890 4136:4914 5160:5938 6184:6962 7208:7986 8232:9010 9256:10034 10280:11058 11304:12082 12328:13106 13352:14130 14376:15154 15400:16178" s="183" customFormat="1" ht="28.5" customHeight="1" x14ac:dyDescent="0.25">
      <c r="A306" s="16">
        <v>76</v>
      </c>
      <c r="B306" s="16" t="s">
        <v>875</v>
      </c>
      <c r="C306" s="214">
        <v>101405</v>
      </c>
      <c r="D306" s="213"/>
      <c r="E306" s="219">
        <v>38763</v>
      </c>
      <c r="F306" s="201">
        <v>40954</v>
      </c>
      <c r="G306" s="16" t="s">
        <v>120</v>
      </c>
      <c r="H306" s="16"/>
      <c r="I306" s="16"/>
      <c r="J306" s="16" t="s">
        <v>120</v>
      </c>
      <c r="K306" s="16" t="s">
        <v>106</v>
      </c>
      <c r="L306" s="16" t="s">
        <v>72</v>
      </c>
      <c r="M306" s="16" t="s">
        <v>876</v>
      </c>
      <c r="N306" s="16" t="s">
        <v>120</v>
      </c>
      <c r="O306" s="16" t="s">
        <v>106</v>
      </c>
      <c r="P306" s="16" t="s">
        <v>72</v>
      </c>
      <c r="Q306" s="16" t="s">
        <v>73</v>
      </c>
      <c r="R306" s="16" t="s">
        <v>485</v>
      </c>
      <c r="S306" s="16" t="s">
        <v>873</v>
      </c>
      <c r="T306" s="16" t="s">
        <v>874</v>
      </c>
      <c r="U306" s="16" t="s">
        <v>787</v>
      </c>
      <c r="V306" s="16">
        <f t="shared" si="127"/>
        <v>18000</v>
      </c>
      <c r="W306" s="16"/>
      <c r="X306" s="16">
        <v>18000</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203"/>
      <c r="AZ306" s="16"/>
      <c r="BA306" s="16"/>
      <c r="BB306" s="16" t="s">
        <v>5750</v>
      </c>
      <c r="BC306" s="16" t="s">
        <v>5751</v>
      </c>
      <c r="BD306" s="16">
        <v>42</v>
      </c>
      <c r="BE306" s="16">
        <v>51</v>
      </c>
      <c r="BF306" s="16">
        <v>31.8</v>
      </c>
      <c r="BG306" s="16">
        <v>24</v>
      </c>
      <c r="BH306" s="16">
        <v>39</v>
      </c>
      <c r="BI306" s="16">
        <v>10.1</v>
      </c>
      <c r="BJ306" s="16">
        <f t="shared" si="125"/>
        <v>42.858833333333337</v>
      </c>
      <c r="BK306" s="16">
        <f t="shared" si="126"/>
        <v>24.652805555555553</v>
      </c>
      <c r="BL306" s="16"/>
      <c r="BM306" s="16"/>
      <c r="BN306" s="16"/>
    </row>
    <row r="307" spans="1:818 1064:1842 2088:2866 3112:3890 4136:4914 5160:5938 6184:6962 7208:7986 8232:9010 9256:10034 10280:11058 11304:12082 12328:13106 13352:14130 14376:15154 15400:16178" s="183" customFormat="1" ht="25.5" customHeight="1" x14ac:dyDescent="0.25">
      <c r="A307" s="16">
        <v>77</v>
      </c>
      <c r="B307" s="16" t="s">
        <v>877</v>
      </c>
      <c r="C307" s="214">
        <v>101406</v>
      </c>
      <c r="D307" s="201">
        <v>38763</v>
      </c>
      <c r="E307" s="219">
        <v>38763</v>
      </c>
      <c r="F307" s="201">
        <v>40954</v>
      </c>
      <c r="G307" s="16" t="s">
        <v>120</v>
      </c>
      <c r="H307" s="16"/>
      <c r="I307" s="16"/>
      <c r="J307" s="16" t="s">
        <v>120</v>
      </c>
      <c r="K307" s="16" t="s">
        <v>106</v>
      </c>
      <c r="L307" s="16" t="s">
        <v>72</v>
      </c>
      <c r="M307" s="16" t="s">
        <v>878</v>
      </c>
      <c r="N307" s="16" t="s">
        <v>120</v>
      </c>
      <c r="O307" s="16" t="s">
        <v>106</v>
      </c>
      <c r="P307" s="16" t="s">
        <v>72</v>
      </c>
      <c r="Q307" s="16" t="s">
        <v>73</v>
      </c>
      <c r="R307" s="16" t="s">
        <v>485</v>
      </c>
      <c r="S307" s="16" t="s">
        <v>873</v>
      </c>
      <c r="T307" s="16" t="s">
        <v>874</v>
      </c>
      <c r="U307" s="16" t="s">
        <v>787</v>
      </c>
      <c r="V307" s="16">
        <f t="shared" si="127"/>
        <v>13500</v>
      </c>
      <c r="W307" s="16"/>
      <c r="X307" s="16">
        <v>13500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si="125"/>
        <v>0</v>
      </c>
      <c r="BK307" s="16">
        <f t="shared" si="126"/>
        <v>0</v>
      </c>
      <c r="BL307" s="16"/>
      <c r="BM307" s="16"/>
      <c r="BN307" s="16"/>
    </row>
    <row r="308" spans="1:818 1064:1842 2088:2866 3112:3890 4136:4914 5160:5938 6184:6962 7208:7986 8232:9010 9256:10034 10280:11058 11304:12082 12328:13106 13352:14130 14376:15154 15400:16178" s="183" customFormat="1" ht="41.25" customHeight="1" x14ac:dyDescent="0.25">
      <c r="A308" s="16">
        <v>78</v>
      </c>
      <c r="B308" s="16" t="s">
        <v>879</v>
      </c>
      <c r="C308" s="214">
        <v>101407</v>
      </c>
      <c r="D308" s="201">
        <v>38763</v>
      </c>
      <c r="E308" s="219">
        <v>38763</v>
      </c>
      <c r="F308" s="201">
        <v>42415</v>
      </c>
      <c r="G308" s="16" t="s">
        <v>740</v>
      </c>
      <c r="H308" s="16"/>
      <c r="I308" s="16"/>
      <c r="J308" s="16" t="s">
        <v>514</v>
      </c>
      <c r="K308" s="16" t="s">
        <v>202</v>
      </c>
      <c r="L308" s="16" t="s">
        <v>72</v>
      </c>
      <c r="M308" s="16" t="s">
        <v>880</v>
      </c>
      <c r="N308" s="16" t="s">
        <v>514</v>
      </c>
      <c r="O308" s="16" t="s">
        <v>202</v>
      </c>
      <c r="P308" s="16" t="s">
        <v>72</v>
      </c>
      <c r="Q308" s="16" t="s">
        <v>135</v>
      </c>
      <c r="R308" s="16" t="s">
        <v>485</v>
      </c>
      <c r="S308" s="16" t="s">
        <v>18</v>
      </c>
      <c r="T308" s="16"/>
      <c r="U308" s="16" t="s">
        <v>787</v>
      </c>
      <c r="V308" s="16">
        <f t="shared" si="127"/>
        <v>1000000</v>
      </c>
      <c r="W308" s="16"/>
      <c r="X308" s="16"/>
      <c r="Y308" s="16"/>
      <c r="Z308" s="16"/>
      <c r="AA308" s="16"/>
      <c r="AB308" s="16"/>
      <c r="AC308" s="16">
        <v>1000000</v>
      </c>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v>4655345.5350000001</v>
      </c>
      <c r="BA308" s="16">
        <v>8579594.5700000003</v>
      </c>
      <c r="BB308" s="16" t="s">
        <v>5752</v>
      </c>
      <c r="BC308" s="16" t="s">
        <v>5753</v>
      </c>
      <c r="BD308" s="16">
        <v>42</v>
      </c>
      <c r="BE308" s="16">
        <v>49</v>
      </c>
      <c r="BF308" s="16">
        <v>47.8</v>
      </c>
      <c r="BG308" s="16">
        <v>24</v>
      </c>
      <c r="BH308" s="16">
        <v>12</v>
      </c>
      <c r="BI308" s="16">
        <v>32.6</v>
      </c>
      <c r="BJ308" s="16">
        <f t="shared" si="125"/>
        <v>42.82994444444445</v>
      </c>
      <c r="BK308" s="16">
        <f t="shared" si="126"/>
        <v>24.209055555555555</v>
      </c>
      <c r="BL308" s="16"/>
      <c r="BM308" s="16"/>
      <c r="BN308" s="16" t="s">
        <v>3608</v>
      </c>
      <c r="KJ308" s="207"/>
      <c r="KK308" s="207"/>
      <c r="KL308" s="207"/>
      <c r="KM308" s="207"/>
      <c r="KN308" s="207"/>
      <c r="KO308" s="207"/>
      <c r="KP308" s="207"/>
      <c r="KQ308" s="207"/>
      <c r="KR308" s="207"/>
      <c r="KS308" s="207"/>
      <c r="KT308" s="207"/>
      <c r="UF308" s="207"/>
      <c r="UG308" s="207"/>
      <c r="UH308" s="207"/>
      <c r="UI308" s="207"/>
      <c r="UJ308" s="207"/>
      <c r="UK308" s="207"/>
      <c r="UL308" s="207"/>
      <c r="UM308" s="207"/>
      <c r="UN308" s="207"/>
      <c r="UO308" s="207"/>
      <c r="UP308" s="207"/>
      <c r="AEB308" s="207"/>
      <c r="AEC308" s="207"/>
      <c r="AED308" s="207"/>
      <c r="AEE308" s="207"/>
      <c r="AEF308" s="207"/>
      <c r="AEG308" s="207"/>
      <c r="AEH308" s="207"/>
      <c r="AEI308" s="207"/>
      <c r="AEJ308" s="207"/>
      <c r="AEK308" s="207"/>
      <c r="AEL308" s="207"/>
      <c r="ANX308" s="207"/>
      <c r="ANY308" s="207"/>
      <c r="ANZ308" s="207"/>
      <c r="AOA308" s="207"/>
      <c r="AOB308" s="207"/>
      <c r="AOC308" s="207"/>
      <c r="AOD308" s="207"/>
      <c r="AOE308" s="207"/>
      <c r="AOF308" s="207"/>
      <c r="AOG308" s="207"/>
      <c r="AOH308" s="207"/>
      <c r="AXT308" s="207"/>
      <c r="AXU308" s="207"/>
      <c r="AXV308" s="207"/>
      <c r="AXW308" s="207"/>
      <c r="AXX308" s="207"/>
      <c r="AXY308" s="207"/>
      <c r="AXZ308" s="207"/>
      <c r="AYA308" s="207"/>
      <c r="AYB308" s="207"/>
      <c r="AYC308" s="207"/>
      <c r="AYD308" s="207"/>
      <c r="BHP308" s="207"/>
      <c r="BHQ308" s="207"/>
      <c r="BHR308" s="207"/>
      <c r="BHS308" s="207"/>
      <c r="BHT308" s="207"/>
      <c r="BHU308" s="207"/>
      <c r="BHV308" s="207"/>
      <c r="BHW308" s="207"/>
      <c r="BHX308" s="207"/>
      <c r="BHY308" s="207"/>
      <c r="BHZ308" s="207"/>
      <c r="BRL308" s="207"/>
      <c r="BRM308" s="207"/>
      <c r="BRN308" s="207"/>
      <c r="BRO308" s="207"/>
      <c r="BRP308" s="207"/>
      <c r="BRQ308" s="207"/>
      <c r="BRR308" s="207"/>
      <c r="BRS308" s="207"/>
      <c r="BRT308" s="207"/>
      <c r="BRU308" s="207"/>
      <c r="BRV308" s="207"/>
      <c r="CBH308" s="207"/>
      <c r="CBI308" s="207"/>
      <c r="CBJ308" s="207"/>
      <c r="CBK308" s="207"/>
      <c r="CBL308" s="207"/>
      <c r="CBM308" s="207"/>
      <c r="CBN308" s="207"/>
      <c r="CBO308" s="207"/>
      <c r="CBP308" s="207"/>
      <c r="CBQ308" s="207"/>
      <c r="CBR308" s="207"/>
      <c r="CLD308" s="207"/>
      <c r="CLE308" s="207"/>
      <c r="CLF308" s="207"/>
      <c r="CLG308" s="207"/>
      <c r="CLH308" s="207"/>
      <c r="CLI308" s="207"/>
      <c r="CLJ308" s="207"/>
      <c r="CLK308" s="207"/>
      <c r="CLL308" s="207"/>
      <c r="CLM308" s="207"/>
      <c r="CLN308" s="207"/>
      <c r="CUZ308" s="207"/>
      <c r="CVA308" s="207"/>
      <c r="CVB308" s="207"/>
      <c r="CVC308" s="207"/>
      <c r="CVD308" s="207"/>
      <c r="CVE308" s="207"/>
      <c r="CVF308" s="207"/>
      <c r="CVG308" s="207"/>
      <c r="CVH308" s="207"/>
      <c r="CVI308" s="207"/>
      <c r="CVJ308" s="207"/>
      <c r="DEV308" s="207"/>
      <c r="DEW308" s="207"/>
      <c r="DEX308" s="207"/>
      <c r="DEY308" s="207"/>
      <c r="DEZ308" s="207"/>
      <c r="DFA308" s="207"/>
      <c r="DFB308" s="207"/>
      <c r="DFC308" s="207"/>
      <c r="DFD308" s="207"/>
      <c r="DFE308" s="207"/>
      <c r="DFF308" s="207"/>
      <c r="DOR308" s="207"/>
      <c r="DOS308" s="207"/>
      <c r="DOT308" s="207"/>
      <c r="DOU308" s="207"/>
      <c r="DOV308" s="207"/>
      <c r="DOW308" s="207"/>
      <c r="DOX308" s="207"/>
      <c r="DOY308" s="207"/>
      <c r="DOZ308" s="207"/>
      <c r="DPA308" s="207"/>
      <c r="DPB308" s="207"/>
      <c r="DYN308" s="207"/>
      <c r="DYO308" s="207"/>
      <c r="DYP308" s="207"/>
      <c r="DYQ308" s="207"/>
      <c r="DYR308" s="207"/>
      <c r="DYS308" s="207"/>
      <c r="DYT308" s="207"/>
      <c r="DYU308" s="207"/>
      <c r="DYV308" s="207"/>
      <c r="DYW308" s="207"/>
      <c r="DYX308" s="207"/>
      <c r="EIJ308" s="207"/>
      <c r="EIK308" s="207"/>
      <c r="EIL308" s="207"/>
      <c r="EIM308" s="207"/>
      <c r="EIN308" s="207"/>
      <c r="EIO308" s="207"/>
      <c r="EIP308" s="207"/>
      <c r="EIQ308" s="207"/>
      <c r="EIR308" s="207"/>
      <c r="EIS308" s="207"/>
      <c r="EIT308" s="207"/>
      <c r="ESF308" s="207"/>
      <c r="ESG308" s="207"/>
      <c r="ESH308" s="207"/>
      <c r="ESI308" s="207"/>
      <c r="ESJ308" s="207"/>
      <c r="ESK308" s="207"/>
      <c r="ESL308" s="207"/>
      <c r="ESM308" s="207"/>
      <c r="ESN308" s="207"/>
      <c r="ESO308" s="207"/>
      <c r="ESP308" s="207"/>
      <c r="FCB308" s="207"/>
      <c r="FCC308" s="207"/>
      <c r="FCD308" s="207"/>
      <c r="FCE308" s="207"/>
      <c r="FCF308" s="207"/>
      <c r="FCG308" s="207"/>
      <c r="FCH308" s="207"/>
      <c r="FCI308" s="207"/>
      <c r="FCJ308" s="207"/>
      <c r="FCK308" s="207"/>
      <c r="FCL308" s="207"/>
      <c r="FLX308" s="207"/>
      <c r="FLY308" s="207"/>
      <c r="FLZ308" s="207"/>
      <c r="FMA308" s="207"/>
      <c r="FMB308" s="207"/>
      <c r="FMC308" s="207"/>
      <c r="FMD308" s="207"/>
      <c r="FME308" s="207"/>
      <c r="FMF308" s="207"/>
      <c r="FMG308" s="207"/>
      <c r="FMH308" s="207"/>
      <c r="FVT308" s="207"/>
      <c r="FVU308" s="207"/>
      <c r="FVV308" s="207"/>
      <c r="FVW308" s="207"/>
      <c r="FVX308" s="207"/>
      <c r="FVY308" s="207"/>
      <c r="FVZ308" s="207"/>
      <c r="FWA308" s="207"/>
      <c r="FWB308" s="207"/>
      <c r="FWC308" s="207"/>
      <c r="FWD308" s="207"/>
      <c r="GFP308" s="207"/>
      <c r="GFQ308" s="207"/>
      <c r="GFR308" s="207"/>
      <c r="GFS308" s="207"/>
      <c r="GFT308" s="207"/>
      <c r="GFU308" s="207"/>
      <c r="GFV308" s="207"/>
      <c r="GFW308" s="207"/>
      <c r="GFX308" s="207"/>
      <c r="GFY308" s="207"/>
      <c r="GFZ308" s="207"/>
      <c r="GPL308" s="207"/>
      <c r="GPM308" s="207"/>
      <c r="GPN308" s="207"/>
      <c r="GPO308" s="207"/>
      <c r="GPP308" s="207"/>
      <c r="GPQ308" s="207"/>
      <c r="GPR308" s="207"/>
      <c r="GPS308" s="207"/>
      <c r="GPT308" s="207"/>
      <c r="GPU308" s="207"/>
      <c r="GPV308" s="207"/>
      <c r="GZH308" s="207"/>
      <c r="GZI308" s="207"/>
      <c r="GZJ308" s="207"/>
      <c r="GZK308" s="207"/>
      <c r="GZL308" s="207"/>
      <c r="GZM308" s="207"/>
      <c r="GZN308" s="207"/>
      <c r="GZO308" s="207"/>
      <c r="GZP308" s="207"/>
      <c r="GZQ308" s="207"/>
      <c r="GZR308" s="207"/>
      <c r="HJD308" s="207"/>
      <c r="HJE308" s="207"/>
      <c r="HJF308" s="207"/>
      <c r="HJG308" s="207"/>
      <c r="HJH308" s="207"/>
      <c r="HJI308" s="207"/>
      <c r="HJJ308" s="207"/>
      <c r="HJK308" s="207"/>
      <c r="HJL308" s="207"/>
      <c r="HJM308" s="207"/>
      <c r="HJN308" s="207"/>
      <c r="HSZ308" s="207"/>
      <c r="HTA308" s="207"/>
      <c r="HTB308" s="207"/>
      <c r="HTC308" s="207"/>
      <c r="HTD308" s="207"/>
      <c r="HTE308" s="207"/>
      <c r="HTF308" s="207"/>
      <c r="HTG308" s="207"/>
      <c r="HTH308" s="207"/>
      <c r="HTI308" s="207"/>
      <c r="HTJ308" s="207"/>
      <c r="ICV308" s="207"/>
      <c r="ICW308" s="207"/>
      <c r="ICX308" s="207"/>
      <c r="ICY308" s="207"/>
      <c r="ICZ308" s="207"/>
      <c r="IDA308" s="207"/>
      <c r="IDB308" s="207"/>
      <c r="IDC308" s="207"/>
      <c r="IDD308" s="207"/>
      <c r="IDE308" s="207"/>
      <c r="IDF308" s="207"/>
      <c r="IMR308" s="207"/>
      <c r="IMS308" s="207"/>
      <c r="IMT308" s="207"/>
      <c r="IMU308" s="207"/>
      <c r="IMV308" s="207"/>
      <c r="IMW308" s="207"/>
      <c r="IMX308" s="207"/>
      <c r="IMY308" s="207"/>
      <c r="IMZ308" s="207"/>
      <c r="INA308" s="207"/>
      <c r="INB308" s="207"/>
      <c r="IWN308" s="207"/>
      <c r="IWO308" s="207"/>
      <c r="IWP308" s="207"/>
      <c r="IWQ308" s="207"/>
      <c r="IWR308" s="207"/>
      <c r="IWS308" s="207"/>
      <c r="IWT308" s="207"/>
      <c r="IWU308" s="207"/>
      <c r="IWV308" s="207"/>
      <c r="IWW308" s="207"/>
      <c r="IWX308" s="207"/>
      <c r="JGJ308" s="207"/>
      <c r="JGK308" s="207"/>
      <c r="JGL308" s="207"/>
      <c r="JGM308" s="207"/>
      <c r="JGN308" s="207"/>
      <c r="JGO308" s="207"/>
      <c r="JGP308" s="207"/>
      <c r="JGQ308" s="207"/>
      <c r="JGR308" s="207"/>
      <c r="JGS308" s="207"/>
      <c r="JGT308" s="207"/>
      <c r="JQF308" s="207"/>
      <c r="JQG308" s="207"/>
      <c r="JQH308" s="207"/>
      <c r="JQI308" s="207"/>
      <c r="JQJ308" s="207"/>
      <c r="JQK308" s="207"/>
      <c r="JQL308" s="207"/>
      <c r="JQM308" s="207"/>
      <c r="JQN308" s="207"/>
      <c r="JQO308" s="207"/>
      <c r="JQP308" s="207"/>
      <c r="KAB308" s="207"/>
      <c r="KAC308" s="207"/>
      <c r="KAD308" s="207"/>
      <c r="KAE308" s="207"/>
      <c r="KAF308" s="207"/>
      <c r="KAG308" s="207"/>
      <c r="KAH308" s="207"/>
      <c r="KAI308" s="207"/>
      <c r="KAJ308" s="207"/>
      <c r="KAK308" s="207"/>
      <c r="KAL308" s="207"/>
      <c r="KJX308" s="207"/>
      <c r="KJY308" s="207"/>
      <c r="KJZ308" s="207"/>
      <c r="KKA308" s="207"/>
      <c r="KKB308" s="207"/>
      <c r="KKC308" s="207"/>
      <c r="KKD308" s="207"/>
      <c r="KKE308" s="207"/>
      <c r="KKF308" s="207"/>
      <c r="KKG308" s="207"/>
      <c r="KKH308" s="207"/>
      <c r="KTT308" s="207"/>
      <c r="KTU308" s="207"/>
      <c r="KTV308" s="207"/>
      <c r="KTW308" s="207"/>
      <c r="KTX308" s="207"/>
      <c r="KTY308" s="207"/>
      <c r="KTZ308" s="207"/>
      <c r="KUA308" s="207"/>
      <c r="KUB308" s="207"/>
      <c r="KUC308" s="207"/>
      <c r="KUD308" s="207"/>
      <c r="LDP308" s="207"/>
      <c r="LDQ308" s="207"/>
      <c r="LDR308" s="207"/>
      <c r="LDS308" s="207"/>
      <c r="LDT308" s="207"/>
      <c r="LDU308" s="207"/>
      <c r="LDV308" s="207"/>
      <c r="LDW308" s="207"/>
      <c r="LDX308" s="207"/>
      <c r="LDY308" s="207"/>
      <c r="LDZ308" s="207"/>
      <c r="LNL308" s="207"/>
      <c r="LNM308" s="207"/>
      <c r="LNN308" s="207"/>
      <c r="LNO308" s="207"/>
      <c r="LNP308" s="207"/>
      <c r="LNQ308" s="207"/>
      <c r="LNR308" s="207"/>
      <c r="LNS308" s="207"/>
      <c r="LNT308" s="207"/>
      <c r="LNU308" s="207"/>
      <c r="LNV308" s="207"/>
      <c r="LXH308" s="207"/>
      <c r="LXI308" s="207"/>
      <c r="LXJ308" s="207"/>
      <c r="LXK308" s="207"/>
      <c r="LXL308" s="207"/>
      <c r="LXM308" s="207"/>
      <c r="LXN308" s="207"/>
      <c r="LXO308" s="207"/>
      <c r="LXP308" s="207"/>
      <c r="LXQ308" s="207"/>
      <c r="LXR308" s="207"/>
      <c r="MHD308" s="207"/>
      <c r="MHE308" s="207"/>
      <c r="MHF308" s="207"/>
      <c r="MHG308" s="207"/>
      <c r="MHH308" s="207"/>
      <c r="MHI308" s="207"/>
      <c r="MHJ308" s="207"/>
      <c r="MHK308" s="207"/>
      <c r="MHL308" s="207"/>
      <c r="MHM308" s="207"/>
      <c r="MHN308" s="207"/>
      <c r="MQZ308" s="207"/>
      <c r="MRA308" s="207"/>
      <c r="MRB308" s="207"/>
      <c r="MRC308" s="207"/>
      <c r="MRD308" s="207"/>
      <c r="MRE308" s="207"/>
      <c r="MRF308" s="207"/>
      <c r="MRG308" s="207"/>
      <c r="MRH308" s="207"/>
      <c r="MRI308" s="207"/>
      <c r="MRJ308" s="207"/>
      <c r="NAV308" s="207"/>
      <c r="NAW308" s="207"/>
      <c r="NAX308" s="207"/>
      <c r="NAY308" s="207"/>
      <c r="NAZ308" s="207"/>
      <c r="NBA308" s="207"/>
      <c r="NBB308" s="207"/>
      <c r="NBC308" s="207"/>
      <c r="NBD308" s="207"/>
      <c r="NBE308" s="207"/>
      <c r="NBF308" s="207"/>
      <c r="NKR308" s="207"/>
      <c r="NKS308" s="207"/>
      <c r="NKT308" s="207"/>
      <c r="NKU308" s="207"/>
      <c r="NKV308" s="207"/>
      <c r="NKW308" s="207"/>
      <c r="NKX308" s="207"/>
      <c r="NKY308" s="207"/>
      <c r="NKZ308" s="207"/>
      <c r="NLA308" s="207"/>
      <c r="NLB308" s="207"/>
      <c r="NUN308" s="207"/>
      <c r="NUO308" s="207"/>
      <c r="NUP308" s="207"/>
      <c r="NUQ308" s="207"/>
      <c r="NUR308" s="207"/>
      <c r="NUS308" s="207"/>
      <c r="NUT308" s="207"/>
      <c r="NUU308" s="207"/>
      <c r="NUV308" s="207"/>
      <c r="NUW308" s="207"/>
      <c r="NUX308" s="207"/>
      <c r="OEJ308" s="207"/>
      <c r="OEK308" s="207"/>
      <c r="OEL308" s="207"/>
      <c r="OEM308" s="207"/>
      <c r="OEN308" s="207"/>
      <c r="OEO308" s="207"/>
      <c r="OEP308" s="207"/>
      <c r="OEQ308" s="207"/>
      <c r="OER308" s="207"/>
      <c r="OES308" s="207"/>
      <c r="OET308" s="207"/>
      <c r="OOF308" s="207"/>
      <c r="OOG308" s="207"/>
      <c r="OOH308" s="207"/>
      <c r="OOI308" s="207"/>
      <c r="OOJ308" s="207"/>
      <c r="OOK308" s="207"/>
      <c r="OOL308" s="207"/>
      <c r="OOM308" s="207"/>
      <c r="OON308" s="207"/>
      <c r="OOO308" s="207"/>
      <c r="OOP308" s="207"/>
      <c r="OYB308" s="207"/>
      <c r="OYC308" s="207"/>
      <c r="OYD308" s="207"/>
      <c r="OYE308" s="207"/>
      <c r="OYF308" s="207"/>
      <c r="OYG308" s="207"/>
      <c r="OYH308" s="207"/>
      <c r="OYI308" s="207"/>
      <c r="OYJ308" s="207"/>
      <c r="OYK308" s="207"/>
      <c r="OYL308" s="207"/>
      <c r="PHX308" s="207"/>
      <c r="PHY308" s="207"/>
      <c r="PHZ308" s="207"/>
      <c r="PIA308" s="207"/>
      <c r="PIB308" s="207"/>
      <c r="PIC308" s="207"/>
      <c r="PID308" s="207"/>
      <c r="PIE308" s="207"/>
      <c r="PIF308" s="207"/>
      <c r="PIG308" s="207"/>
      <c r="PIH308" s="207"/>
      <c r="PRT308" s="207"/>
      <c r="PRU308" s="207"/>
      <c r="PRV308" s="207"/>
      <c r="PRW308" s="207"/>
      <c r="PRX308" s="207"/>
      <c r="PRY308" s="207"/>
      <c r="PRZ308" s="207"/>
      <c r="PSA308" s="207"/>
      <c r="PSB308" s="207"/>
      <c r="PSC308" s="207"/>
      <c r="PSD308" s="207"/>
      <c r="QBP308" s="207"/>
      <c r="QBQ308" s="207"/>
      <c r="QBR308" s="207"/>
      <c r="QBS308" s="207"/>
      <c r="QBT308" s="207"/>
      <c r="QBU308" s="207"/>
      <c r="QBV308" s="207"/>
      <c r="QBW308" s="207"/>
      <c r="QBX308" s="207"/>
      <c r="QBY308" s="207"/>
      <c r="QBZ308" s="207"/>
      <c r="QLL308" s="207"/>
      <c r="QLM308" s="207"/>
      <c r="QLN308" s="207"/>
      <c r="QLO308" s="207"/>
      <c r="QLP308" s="207"/>
      <c r="QLQ308" s="207"/>
      <c r="QLR308" s="207"/>
      <c r="QLS308" s="207"/>
      <c r="QLT308" s="207"/>
      <c r="QLU308" s="207"/>
      <c r="QLV308" s="207"/>
      <c r="QVH308" s="207"/>
      <c r="QVI308" s="207"/>
      <c r="QVJ308" s="207"/>
      <c r="QVK308" s="207"/>
      <c r="QVL308" s="207"/>
      <c r="QVM308" s="207"/>
      <c r="QVN308" s="207"/>
      <c r="QVO308" s="207"/>
      <c r="QVP308" s="207"/>
      <c r="QVQ308" s="207"/>
      <c r="QVR308" s="207"/>
      <c r="RFD308" s="207"/>
      <c r="RFE308" s="207"/>
      <c r="RFF308" s="207"/>
      <c r="RFG308" s="207"/>
      <c r="RFH308" s="207"/>
      <c r="RFI308" s="207"/>
      <c r="RFJ308" s="207"/>
      <c r="RFK308" s="207"/>
      <c r="RFL308" s="207"/>
      <c r="RFM308" s="207"/>
      <c r="RFN308" s="207"/>
      <c r="ROZ308" s="207"/>
      <c r="RPA308" s="207"/>
      <c r="RPB308" s="207"/>
      <c r="RPC308" s="207"/>
      <c r="RPD308" s="207"/>
      <c r="RPE308" s="207"/>
      <c r="RPF308" s="207"/>
      <c r="RPG308" s="207"/>
      <c r="RPH308" s="207"/>
      <c r="RPI308" s="207"/>
      <c r="RPJ308" s="207"/>
      <c r="RYV308" s="207"/>
      <c r="RYW308" s="207"/>
      <c r="RYX308" s="207"/>
      <c r="RYY308" s="207"/>
      <c r="RYZ308" s="207"/>
      <c r="RZA308" s="207"/>
      <c r="RZB308" s="207"/>
      <c r="RZC308" s="207"/>
      <c r="RZD308" s="207"/>
      <c r="RZE308" s="207"/>
      <c r="RZF308" s="207"/>
      <c r="SIR308" s="207"/>
      <c r="SIS308" s="207"/>
      <c r="SIT308" s="207"/>
      <c r="SIU308" s="207"/>
      <c r="SIV308" s="207"/>
      <c r="SIW308" s="207"/>
      <c r="SIX308" s="207"/>
      <c r="SIY308" s="207"/>
      <c r="SIZ308" s="207"/>
      <c r="SJA308" s="207"/>
      <c r="SJB308" s="207"/>
      <c r="SSN308" s="207"/>
      <c r="SSO308" s="207"/>
      <c r="SSP308" s="207"/>
      <c r="SSQ308" s="207"/>
      <c r="SSR308" s="207"/>
      <c r="SSS308" s="207"/>
      <c r="SST308" s="207"/>
      <c r="SSU308" s="207"/>
      <c r="SSV308" s="207"/>
      <c r="SSW308" s="207"/>
      <c r="SSX308" s="207"/>
      <c r="TCJ308" s="207"/>
      <c r="TCK308" s="207"/>
      <c r="TCL308" s="207"/>
      <c r="TCM308" s="207"/>
      <c r="TCN308" s="207"/>
      <c r="TCO308" s="207"/>
      <c r="TCP308" s="207"/>
      <c r="TCQ308" s="207"/>
      <c r="TCR308" s="207"/>
      <c r="TCS308" s="207"/>
      <c r="TCT308" s="207"/>
      <c r="TMF308" s="207"/>
      <c r="TMG308" s="207"/>
      <c r="TMH308" s="207"/>
      <c r="TMI308" s="207"/>
      <c r="TMJ308" s="207"/>
      <c r="TMK308" s="207"/>
      <c r="TML308" s="207"/>
      <c r="TMM308" s="207"/>
      <c r="TMN308" s="207"/>
      <c r="TMO308" s="207"/>
      <c r="TMP308" s="207"/>
      <c r="TWB308" s="207"/>
      <c r="TWC308" s="207"/>
      <c r="TWD308" s="207"/>
      <c r="TWE308" s="207"/>
      <c r="TWF308" s="207"/>
      <c r="TWG308" s="207"/>
      <c r="TWH308" s="207"/>
      <c r="TWI308" s="207"/>
      <c r="TWJ308" s="207"/>
      <c r="TWK308" s="207"/>
      <c r="TWL308" s="207"/>
      <c r="UFX308" s="207"/>
      <c r="UFY308" s="207"/>
      <c r="UFZ308" s="207"/>
      <c r="UGA308" s="207"/>
      <c r="UGB308" s="207"/>
      <c r="UGC308" s="207"/>
      <c r="UGD308" s="207"/>
      <c r="UGE308" s="207"/>
      <c r="UGF308" s="207"/>
      <c r="UGG308" s="207"/>
      <c r="UGH308" s="207"/>
      <c r="UPT308" s="207"/>
      <c r="UPU308" s="207"/>
      <c r="UPV308" s="207"/>
      <c r="UPW308" s="207"/>
      <c r="UPX308" s="207"/>
      <c r="UPY308" s="207"/>
      <c r="UPZ308" s="207"/>
      <c r="UQA308" s="207"/>
      <c r="UQB308" s="207"/>
      <c r="UQC308" s="207"/>
      <c r="UQD308" s="207"/>
      <c r="UZP308" s="207"/>
      <c r="UZQ308" s="207"/>
      <c r="UZR308" s="207"/>
      <c r="UZS308" s="207"/>
      <c r="UZT308" s="207"/>
      <c r="UZU308" s="207"/>
      <c r="UZV308" s="207"/>
      <c r="UZW308" s="207"/>
      <c r="UZX308" s="207"/>
      <c r="UZY308" s="207"/>
      <c r="UZZ308" s="207"/>
      <c r="VJL308" s="207"/>
      <c r="VJM308" s="207"/>
      <c r="VJN308" s="207"/>
      <c r="VJO308" s="207"/>
      <c r="VJP308" s="207"/>
      <c r="VJQ308" s="207"/>
      <c r="VJR308" s="207"/>
      <c r="VJS308" s="207"/>
      <c r="VJT308" s="207"/>
      <c r="VJU308" s="207"/>
      <c r="VJV308" s="207"/>
      <c r="VTH308" s="207"/>
      <c r="VTI308" s="207"/>
      <c r="VTJ308" s="207"/>
      <c r="VTK308" s="207"/>
      <c r="VTL308" s="207"/>
      <c r="VTM308" s="207"/>
      <c r="VTN308" s="207"/>
      <c r="VTO308" s="207"/>
      <c r="VTP308" s="207"/>
      <c r="VTQ308" s="207"/>
      <c r="VTR308" s="207"/>
      <c r="WDD308" s="207"/>
      <c r="WDE308" s="207"/>
      <c r="WDF308" s="207"/>
      <c r="WDG308" s="207"/>
      <c r="WDH308" s="207"/>
      <c r="WDI308" s="207"/>
      <c r="WDJ308" s="207"/>
      <c r="WDK308" s="207"/>
      <c r="WDL308" s="207"/>
      <c r="WDM308" s="207"/>
      <c r="WDN308" s="207"/>
      <c r="WMZ308" s="207"/>
      <c r="WNA308" s="207"/>
      <c r="WNB308" s="207"/>
      <c r="WNC308" s="207"/>
      <c r="WND308" s="207"/>
      <c r="WNE308" s="207"/>
      <c r="WNF308" s="207"/>
      <c r="WNG308" s="207"/>
      <c r="WNH308" s="207"/>
      <c r="WNI308" s="207"/>
      <c r="WNJ308" s="207"/>
      <c r="WWV308" s="207"/>
      <c r="WWW308" s="207"/>
      <c r="WWX308" s="207"/>
      <c r="WWY308" s="207"/>
      <c r="WWZ308" s="207"/>
      <c r="WXA308" s="207"/>
      <c r="WXB308" s="207"/>
      <c r="WXC308" s="207"/>
      <c r="WXD308" s="207"/>
      <c r="WXE308" s="207"/>
      <c r="WXF308" s="207"/>
    </row>
    <row r="309" spans="1:818 1064:1842 2088:2866 3112:3890 4136:4914 5160:5938 6184:6962 7208:7986 8232:9010 9256:10034 10280:11058 11304:12082 12328:13106 13352:14130 14376:15154 15400:16178" s="183" customFormat="1" ht="39.75" customHeight="1" x14ac:dyDescent="0.25">
      <c r="A309" s="16">
        <v>86</v>
      </c>
      <c r="B309" s="16" t="s">
        <v>3235</v>
      </c>
      <c r="C309" s="214">
        <v>101415</v>
      </c>
      <c r="D309" s="201"/>
      <c r="E309" s="201">
        <v>38775</v>
      </c>
      <c r="F309" s="201">
        <v>40966</v>
      </c>
      <c r="G309" s="16" t="s">
        <v>3843</v>
      </c>
      <c r="H309" s="16"/>
      <c r="I309" s="16"/>
      <c r="J309" s="16" t="s">
        <v>256</v>
      </c>
      <c r="K309" s="16" t="s">
        <v>256</v>
      </c>
      <c r="L309" s="16" t="s">
        <v>189</v>
      </c>
      <c r="M309" s="16"/>
      <c r="N309" s="16" t="s">
        <v>256</v>
      </c>
      <c r="O309" s="16" t="s">
        <v>256</v>
      </c>
      <c r="P309" s="16" t="s">
        <v>189</v>
      </c>
      <c r="Q309" s="16" t="s">
        <v>55</v>
      </c>
      <c r="R309" s="16" t="s">
        <v>485</v>
      </c>
      <c r="S309" s="16" t="s">
        <v>548</v>
      </c>
      <c r="T309" s="16"/>
      <c r="U309" s="16" t="s">
        <v>787</v>
      </c>
      <c r="V309" s="16">
        <f>SUM(W309:AF309)</f>
        <v>3780</v>
      </c>
      <c r="W309" s="16"/>
      <c r="X309" s="16">
        <v>3780</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c r="BC309" s="16"/>
      <c r="BD309" s="16"/>
      <c r="BE309" s="16"/>
      <c r="BF309" s="16"/>
      <c r="BG309" s="16"/>
      <c r="BH309" s="16"/>
      <c r="BI309" s="16"/>
      <c r="BJ309" s="16">
        <f t="shared" si="125"/>
        <v>0</v>
      </c>
      <c r="BK309" s="16">
        <f t="shared" si="126"/>
        <v>0</v>
      </c>
      <c r="BL309" s="16"/>
      <c r="BM309" s="16"/>
      <c r="BN309" s="16" t="s">
        <v>881</v>
      </c>
      <c r="KJ309" s="207"/>
      <c r="KK309" s="207"/>
      <c r="KL309" s="207"/>
      <c r="KM309" s="207"/>
      <c r="KN309" s="207"/>
      <c r="KO309" s="207"/>
      <c r="KP309" s="207"/>
      <c r="KQ309" s="207"/>
      <c r="KR309" s="207"/>
      <c r="KS309" s="207"/>
      <c r="KT309" s="207"/>
      <c r="UF309" s="207"/>
      <c r="UG309" s="207"/>
      <c r="UH309" s="207"/>
      <c r="UI309" s="207"/>
      <c r="UJ309" s="207"/>
      <c r="UK309" s="207"/>
      <c r="UL309" s="207"/>
      <c r="UM309" s="207"/>
      <c r="UN309" s="207"/>
      <c r="UO309" s="207"/>
      <c r="UP309" s="207"/>
      <c r="AEB309" s="207"/>
      <c r="AEC309" s="207"/>
      <c r="AED309" s="207"/>
      <c r="AEE309" s="207"/>
      <c r="AEF309" s="207"/>
      <c r="AEG309" s="207"/>
      <c r="AEH309" s="207"/>
      <c r="AEI309" s="207"/>
      <c r="AEJ309" s="207"/>
      <c r="AEK309" s="207"/>
      <c r="AEL309" s="207"/>
      <c r="ANX309" s="207"/>
      <c r="ANY309" s="207"/>
      <c r="ANZ309" s="207"/>
      <c r="AOA309" s="207"/>
      <c r="AOB309" s="207"/>
      <c r="AOC309" s="207"/>
      <c r="AOD309" s="207"/>
      <c r="AOE309" s="207"/>
      <c r="AOF309" s="207"/>
      <c r="AOG309" s="207"/>
      <c r="AOH309" s="207"/>
      <c r="AXT309" s="207"/>
      <c r="AXU309" s="207"/>
      <c r="AXV309" s="207"/>
      <c r="AXW309" s="207"/>
      <c r="AXX309" s="207"/>
      <c r="AXY309" s="207"/>
      <c r="AXZ309" s="207"/>
      <c r="AYA309" s="207"/>
      <c r="AYB309" s="207"/>
      <c r="AYC309" s="207"/>
      <c r="AYD309" s="207"/>
      <c r="BHP309" s="207"/>
      <c r="BHQ309" s="207"/>
      <c r="BHR309" s="207"/>
      <c r="BHS309" s="207"/>
      <c r="BHT309" s="207"/>
      <c r="BHU309" s="207"/>
      <c r="BHV309" s="207"/>
      <c r="BHW309" s="207"/>
      <c r="BHX309" s="207"/>
      <c r="BHY309" s="207"/>
      <c r="BHZ309" s="207"/>
      <c r="BRL309" s="207"/>
      <c r="BRM309" s="207"/>
      <c r="BRN309" s="207"/>
      <c r="BRO309" s="207"/>
      <c r="BRP309" s="207"/>
      <c r="BRQ309" s="207"/>
      <c r="BRR309" s="207"/>
      <c r="BRS309" s="207"/>
      <c r="BRT309" s="207"/>
      <c r="BRU309" s="207"/>
      <c r="BRV309" s="207"/>
      <c r="CBH309" s="207"/>
      <c r="CBI309" s="207"/>
      <c r="CBJ309" s="207"/>
      <c r="CBK309" s="207"/>
      <c r="CBL309" s="207"/>
      <c r="CBM309" s="207"/>
      <c r="CBN309" s="207"/>
      <c r="CBO309" s="207"/>
      <c r="CBP309" s="207"/>
      <c r="CBQ309" s="207"/>
      <c r="CBR309" s="207"/>
      <c r="CLD309" s="207"/>
      <c r="CLE309" s="207"/>
      <c r="CLF309" s="207"/>
      <c r="CLG309" s="207"/>
      <c r="CLH309" s="207"/>
      <c r="CLI309" s="207"/>
      <c r="CLJ309" s="207"/>
      <c r="CLK309" s="207"/>
      <c r="CLL309" s="207"/>
      <c r="CLM309" s="207"/>
      <c r="CLN309" s="207"/>
      <c r="CUZ309" s="207"/>
      <c r="CVA309" s="207"/>
      <c r="CVB309" s="207"/>
      <c r="CVC309" s="207"/>
      <c r="CVD309" s="207"/>
      <c r="CVE309" s="207"/>
      <c r="CVF309" s="207"/>
      <c r="CVG309" s="207"/>
      <c r="CVH309" s="207"/>
      <c r="CVI309" s="207"/>
      <c r="CVJ309" s="207"/>
      <c r="DEV309" s="207"/>
      <c r="DEW309" s="207"/>
      <c r="DEX309" s="207"/>
      <c r="DEY309" s="207"/>
      <c r="DEZ309" s="207"/>
      <c r="DFA309" s="207"/>
      <c r="DFB309" s="207"/>
      <c r="DFC309" s="207"/>
      <c r="DFD309" s="207"/>
      <c r="DFE309" s="207"/>
      <c r="DFF309" s="207"/>
      <c r="DOR309" s="207"/>
      <c r="DOS309" s="207"/>
      <c r="DOT309" s="207"/>
      <c r="DOU309" s="207"/>
      <c r="DOV309" s="207"/>
      <c r="DOW309" s="207"/>
      <c r="DOX309" s="207"/>
      <c r="DOY309" s="207"/>
      <c r="DOZ309" s="207"/>
      <c r="DPA309" s="207"/>
      <c r="DPB309" s="207"/>
      <c r="DYN309" s="207"/>
      <c r="DYO309" s="207"/>
      <c r="DYP309" s="207"/>
      <c r="DYQ309" s="207"/>
      <c r="DYR309" s="207"/>
      <c r="DYS309" s="207"/>
      <c r="DYT309" s="207"/>
      <c r="DYU309" s="207"/>
      <c r="DYV309" s="207"/>
      <c r="DYW309" s="207"/>
      <c r="DYX309" s="207"/>
      <c r="EIJ309" s="207"/>
      <c r="EIK309" s="207"/>
      <c r="EIL309" s="207"/>
      <c r="EIM309" s="207"/>
      <c r="EIN309" s="207"/>
      <c r="EIO309" s="207"/>
      <c r="EIP309" s="207"/>
      <c r="EIQ309" s="207"/>
      <c r="EIR309" s="207"/>
      <c r="EIS309" s="207"/>
      <c r="EIT309" s="207"/>
      <c r="ESF309" s="207"/>
      <c r="ESG309" s="207"/>
      <c r="ESH309" s="207"/>
      <c r="ESI309" s="207"/>
      <c r="ESJ309" s="207"/>
      <c r="ESK309" s="207"/>
      <c r="ESL309" s="207"/>
      <c r="ESM309" s="207"/>
      <c r="ESN309" s="207"/>
      <c r="ESO309" s="207"/>
      <c r="ESP309" s="207"/>
      <c r="FCB309" s="207"/>
      <c r="FCC309" s="207"/>
      <c r="FCD309" s="207"/>
      <c r="FCE309" s="207"/>
      <c r="FCF309" s="207"/>
      <c r="FCG309" s="207"/>
      <c r="FCH309" s="207"/>
      <c r="FCI309" s="207"/>
      <c r="FCJ309" s="207"/>
      <c r="FCK309" s="207"/>
      <c r="FCL309" s="207"/>
      <c r="FLX309" s="207"/>
      <c r="FLY309" s="207"/>
      <c r="FLZ309" s="207"/>
      <c r="FMA309" s="207"/>
      <c r="FMB309" s="207"/>
      <c r="FMC309" s="207"/>
      <c r="FMD309" s="207"/>
      <c r="FME309" s="207"/>
      <c r="FMF309" s="207"/>
      <c r="FMG309" s="207"/>
      <c r="FMH309" s="207"/>
      <c r="FVT309" s="207"/>
      <c r="FVU309" s="207"/>
      <c r="FVV309" s="207"/>
      <c r="FVW309" s="207"/>
      <c r="FVX309" s="207"/>
      <c r="FVY309" s="207"/>
      <c r="FVZ309" s="207"/>
      <c r="FWA309" s="207"/>
      <c r="FWB309" s="207"/>
      <c r="FWC309" s="207"/>
      <c r="FWD309" s="207"/>
      <c r="GFP309" s="207"/>
      <c r="GFQ309" s="207"/>
      <c r="GFR309" s="207"/>
      <c r="GFS309" s="207"/>
      <c r="GFT309" s="207"/>
      <c r="GFU309" s="207"/>
      <c r="GFV309" s="207"/>
      <c r="GFW309" s="207"/>
      <c r="GFX309" s="207"/>
      <c r="GFY309" s="207"/>
      <c r="GFZ309" s="207"/>
      <c r="GPL309" s="207"/>
      <c r="GPM309" s="207"/>
      <c r="GPN309" s="207"/>
      <c r="GPO309" s="207"/>
      <c r="GPP309" s="207"/>
      <c r="GPQ309" s="207"/>
      <c r="GPR309" s="207"/>
      <c r="GPS309" s="207"/>
      <c r="GPT309" s="207"/>
      <c r="GPU309" s="207"/>
      <c r="GPV309" s="207"/>
      <c r="GZH309" s="207"/>
      <c r="GZI309" s="207"/>
      <c r="GZJ309" s="207"/>
      <c r="GZK309" s="207"/>
      <c r="GZL309" s="207"/>
      <c r="GZM309" s="207"/>
      <c r="GZN309" s="207"/>
      <c r="GZO309" s="207"/>
      <c r="GZP309" s="207"/>
      <c r="GZQ309" s="207"/>
      <c r="GZR309" s="207"/>
      <c r="HJD309" s="207"/>
      <c r="HJE309" s="207"/>
      <c r="HJF309" s="207"/>
      <c r="HJG309" s="207"/>
      <c r="HJH309" s="207"/>
      <c r="HJI309" s="207"/>
      <c r="HJJ309" s="207"/>
      <c r="HJK309" s="207"/>
      <c r="HJL309" s="207"/>
      <c r="HJM309" s="207"/>
      <c r="HJN309" s="207"/>
      <c r="HSZ309" s="207"/>
      <c r="HTA309" s="207"/>
      <c r="HTB309" s="207"/>
      <c r="HTC309" s="207"/>
      <c r="HTD309" s="207"/>
      <c r="HTE309" s="207"/>
      <c r="HTF309" s="207"/>
      <c r="HTG309" s="207"/>
      <c r="HTH309" s="207"/>
      <c r="HTI309" s="207"/>
      <c r="HTJ309" s="207"/>
      <c r="ICV309" s="207"/>
      <c r="ICW309" s="207"/>
      <c r="ICX309" s="207"/>
      <c r="ICY309" s="207"/>
      <c r="ICZ309" s="207"/>
      <c r="IDA309" s="207"/>
      <c r="IDB309" s="207"/>
      <c r="IDC309" s="207"/>
      <c r="IDD309" s="207"/>
      <c r="IDE309" s="207"/>
      <c r="IDF309" s="207"/>
      <c r="IMR309" s="207"/>
      <c r="IMS309" s="207"/>
      <c r="IMT309" s="207"/>
      <c r="IMU309" s="207"/>
      <c r="IMV309" s="207"/>
      <c r="IMW309" s="207"/>
      <c r="IMX309" s="207"/>
      <c r="IMY309" s="207"/>
      <c r="IMZ309" s="207"/>
      <c r="INA309" s="207"/>
      <c r="INB309" s="207"/>
      <c r="IWN309" s="207"/>
      <c r="IWO309" s="207"/>
      <c r="IWP309" s="207"/>
      <c r="IWQ309" s="207"/>
      <c r="IWR309" s="207"/>
      <c r="IWS309" s="207"/>
      <c r="IWT309" s="207"/>
      <c r="IWU309" s="207"/>
      <c r="IWV309" s="207"/>
      <c r="IWW309" s="207"/>
      <c r="IWX309" s="207"/>
      <c r="JGJ309" s="207"/>
      <c r="JGK309" s="207"/>
      <c r="JGL309" s="207"/>
      <c r="JGM309" s="207"/>
      <c r="JGN309" s="207"/>
      <c r="JGO309" s="207"/>
      <c r="JGP309" s="207"/>
      <c r="JGQ309" s="207"/>
      <c r="JGR309" s="207"/>
      <c r="JGS309" s="207"/>
      <c r="JGT309" s="207"/>
      <c r="JQF309" s="207"/>
      <c r="JQG309" s="207"/>
      <c r="JQH309" s="207"/>
      <c r="JQI309" s="207"/>
      <c r="JQJ309" s="207"/>
      <c r="JQK309" s="207"/>
      <c r="JQL309" s="207"/>
      <c r="JQM309" s="207"/>
      <c r="JQN309" s="207"/>
      <c r="JQO309" s="207"/>
      <c r="JQP309" s="207"/>
      <c r="KAB309" s="207"/>
      <c r="KAC309" s="207"/>
      <c r="KAD309" s="207"/>
      <c r="KAE309" s="207"/>
      <c r="KAF309" s="207"/>
      <c r="KAG309" s="207"/>
      <c r="KAH309" s="207"/>
      <c r="KAI309" s="207"/>
      <c r="KAJ309" s="207"/>
      <c r="KAK309" s="207"/>
      <c r="KAL309" s="207"/>
      <c r="KJX309" s="207"/>
      <c r="KJY309" s="207"/>
      <c r="KJZ309" s="207"/>
      <c r="KKA309" s="207"/>
      <c r="KKB309" s="207"/>
      <c r="KKC309" s="207"/>
      <c r="KKD309" s="207"/>
      <c r="KKE309" s="207"/>
      <c r="KKF309" s="207"/>
      <c r="KKG309" s="207"/>
      <c r="KKH309" s="207"/>
      <c r="KTT309" s="207"/>
      <c r="KTU309" s="207"/>
      <c r="KTV309" s="207"/>
      <c r="KTW309" s="207"/>
      <c r="KTX309" s="207"/>
      <c r="KTY309" s="207"/>
      <c r="KTZ309" s="207"/>
      <c r="KUA309" s="207"/>
      <c r="KUB309" s="207"/>
      <c r="KUC309" s="207"/>
      <c r="KUD309" s="207"/>
      <c r="LDP309" s="207"/>
      <c r="LDQ309" s="207"/>
      <c r="LDR309" s="207"/>
      <c r="LDS309" s="207"/>
      <c r="LDT309" s="207"/>
      <c r="LDU309" s="207"/>
      <c r="LDV309" s="207"/>
      <c r="LDW309" s="207"/>
      <c r="LDX309" s="207"/>
      <c r="LDY309" s="207"/>
      <c r="LDZ309" s="207"/>
      <c r="LNL309" s="207"/>
      <c r="LNM309" s="207"/>
      <c r="LNN309" s="207"/>
      <c r="LNO309" s="207"/>
      <c r="LNP309" s="207"/>
      <c r="LNQ309" s="207"/>
      <c r="LNR309" s="207"/>
      <c r="LNS309" s="207"/>
      <c r="LNT309" s="207"/>
      <c r="LNU309" s="207"/>
      <c r="LNV309" s="207"/>
      <c r="LXH309" s="207"/>
      <c r="LXI309" s="207"/>
      <c r="LXJ309" s="207"/>
      <c r="LXK309" s="207"/>
      <c r="LXL309" s="207"/>
      <c r="LXM309" s="207"/>
      <c r="LXN309" s="207"/>
      <c r="LXO309" s="207"/>
      <c r="LXP309" s="207"/>
      <c r="LXQ309" s="207"/>
      <c r="LXR309" s="207"/>
      <c r="MHD309" s="207"/>
      <c r="MHE309" s="207"/>
      <c r="MHF309" s="207"/>
      <c r="MHG309" s="207"/>
      <c r="MHH309" s="207"/>
      <c r="MHI309" s="207"/>
      <c r="MHJ309" s="207"/>
      <c r="MHK309" s="207"/>
      <c r="MHL309" s="207"/>
      <c r="MHM309" s="207"/>
      <c r="MHN309" s="207"/>
      <c r="MQZ309" s="207"/>
      <c r="MRA309" s="207"/>
      <c r="MRB309" s="207"/>
      <c r="MRC309" s="207"/>
      <c r="MRD309" s="207"/>
      <c r="MRE309" s="207"/>
      <c r="MRF309" s="207"/>
      <c r="MRG309" s="207"/>
      <c r="MRH309" s="207"/>
      <c r="MRI309" s="207"/>
      <c r="MRJ309" s="207"/>
      <c r="NAV309" s="207"/>
      <c r="NAW309" s="207"/>
      <c r="NAX309" s="207"/>
      <c r="NAY309" s="207"/>
      <c r="NAZ309" s="207"/>
      <c r="NBA309" s="207"/>
      <c r="NBB309" s="207"/>
      <c r="NBC309" s="207"/>
      <c r="NBD309" s="207"/>
      <c r="NBE309" s="207"/>
      <c r="NBF309" s="207"/>
      <c r="NKR309" s="207"/>
      <c r="NKS309" s="207"/>
      <c r="NKT309" s="207"/>
      <c r="NKU309" s="207"/>
      <c r="NKV309" s="207"/>
      <c r="NKW309" s="207"/>
      <c r="NKX309" s="207"/>
      <c r="NKY309" s="207"/>
      <c r="NKZ309" s="207"/>
      <c r="NLA309" s="207"/>
      <c r="NLB309" s="207"/>
      <c r="NUN309" s="207"/>
      <c r="NUO309" s="207"/>
      <c r="NUP309" s="207"/>
      <c r="NUQ309" s="207"/>
      <c r="NUR309" s="207"/>
      <c r="NUS309" s="207"/>
      <c r="NUT309" s="207"/>
      <c r="NUU309" s="207"/>
      <c r="NUV309" s="207"/>
      <c r="NUW309" s="207"/>
      <c r="NUX309" s="207"/>
      <c r="OEJ309" s="207"/>
      <c r="OEK309" s="207"/>
      <c r="OEL309" s="207"/>
      <c r="OEM309" s="207"/>
      <c r="OEN309" s="207"/>
      <c r="OEO309" s="207"/>
      <c r="OEP309" s="207"/>
      <c r="OEQ309" s="207"/>
      <c r="OER309" s="207"/>
      <c r="OES309" s="207"/>
      <c r="OET309" s="207"/>
      <c r="OOF309" s="207"/>
      <c r="OOG309" s="207"/>
      <c r="OOH309" s="207"/>
      <c r="OOI309" s="207"/>
      <c r="OOJ309" s="207"/>
      <c r="OOK309" s="207"/>
      <c r="OOL309" s="207"/>
      <c r="OOM309" s="207"/>
      <c r="OON309" s="207"/>
      <c r="OOO309" s="207"/>
      <c r="OOP309" s="207"/>
      <c r="OYB309" s="207"/>
      <c r="OYC309" s="207"/>
      <c r="OYD309" s="207"/>
      <c r="OYE309" s="207"/>
      <c r="OYF309" s="207"/>
      <c r="OYG309" s="207"/>
      <c r="OYH309" s="207"/>
      <c r="OYI309" s="207"/>
      <c r="OYJ309" s="207"/>
      <c r="OYK309" s="207"/>
      <c r="OYL309" s="207"/>
      <c r="PHX309" s="207"/>
      <c r="PHY309" s="207"/>
      <c r="PHZ309" s="207"/>
      <c r="PIA309" s="207"/>
      <c r="PIB309" s="207"/>
      <c r="PIC309" s="207"/>
      <c r="PID309" s="207"/>
      <c r="PIE309" s="207"/>
      <c r="PIF309" s="207"/>
      <c r="PIG309" s="207"/>
      <c r="PIH309" s="207"/>
      <c r="PRT309" s="207"/>
      <c r="PRU309" s="207"/>
      <c r="PRV309" s="207"/>
      <c r="PRW309" s="207"/>
      <c r="PRX309" s="207"/>
      <c r="PRY309" s="207"/>
      <c r="PRZ309" s="207"/>
      <c r="PSA309" s="207"/>
      <c r="PSB309" s="207"/>
      <c r="PSC309" s="207"/>
      <c r="PSD309" s="207"/>
      <c r="QBP309" s="207"/>
      <c r="QBQ309" s="207"/>
      <c r="QBR309" s="207"/>
      <c r="QBS309" s="207"/>
      <c r="QBT309" s="207"/>
      <c r="QBU309" s="207"/>
      <c r="QBV309" s="207"/>
      <c r="QBW309" s="207"/>
      <c r="QBX309" s="207"/>
      <c r="QBY309" s="207"/>
      <c r="QBZ309" s="207"/>
      <c r="QLL309" s="207"/>
      <c r="QLM309" s="207"/>
      <c r="QLN309" s="207"/>
      <c r="QLO309" s="207"/>
      <c r="QLP309" s="207"/>
      <c r="QLQ309" s="207"/>
      <c r="QLR309" s="207"/>
      <c r="QLS309" s="207"/>
      <c r="QLT309" s="207"/>
      <c r="QLU309" s="207"/>
      <c r="QLV309" s="207"/>
      <c r="QVH309" s="207"/>
      <c r="QVI309" s="207"/>
      <c r="QVJ309" s="207"/>
      <c r="QVK309" s="207"/>
      <c r="QVL309" s="207"/>
      <c r="QVM309" s="207"/>
      <c r="QVN309" s="207"/>
      <c r="QVO309" s="207"/>
      <c r="QVP309" s="207"/>
      <c r="QVQ309" s="207"/>
      <c r="QVR309" s="207"/>
      <c r="RFD309" s="207"/>
      <c r="RFE309" s="207"/>
      <c r="RFF309" s="207"/>
      <c r="RFG309" s="207"/>
      <c r="RFH309" s="207"/>
      <c r="RFI309" s="207"/>
      <c r="RFJ309" s="207"/>
      <c r="RFK309" s="207"/>
      <c r="RFL309" s="207"/>
      <c r="RFM309" s="207"/>
      <c r="RFN309" s="207"/>
      <c r="ROZ309" s="207"/>
      <c r="RPA309" s="207"/>
      <c r="RPB309" s="207"/>
      <c r="RPC309" s="207"/>
      <c r="RPD309" s="207"/>
      <c r="RPE309" s="207"/>
      <c r="RPF309" s="207"/>
      <c r="RPG309" s="207"/>
      <c r="RPH309" s="207"/>
      <c r="RPI309" s="207"/>
      <c r="RPJ309" s="207"/>
      <c r="RYV309" s="207"/>
      <c r="RYW309" s="207"/>
      <c r="RYX309" s="207"/>
      <c r="RYY309" s="207"/>
      <c r="RYZ309" s="207"/>
      <c r="RZA309" s="207"/>
      <c r="RZB309" s="207"/>
      <c r="RZC309" s="207"/>
      <c r="RZD309" s="207"/>
      <c r="RZE309" s="207"/>
      <c r="RZF309" s="207"/>
      <c r="SIR309" s="207"/>
      <c r="SIS309" s="207"/>
      <c r="SIT309" s="207"/>
      <c r="SIU309" s="207"/>
      <c r="SIV309" s="207"/>
      <c r="SIW309" s="207"/>
      <c r="SIX309" s="207"/>
      <c r="SIY309" s="207"/>
      <c r="SIZ309" s="207"/>
      <c r="SJA309" s="207"/>
      <c r="SJB309" s="207"/>
      <c r="SSN309" s="207"/>
      <c r="SSO309" s="207"/>
      <c r="SSP309" s="207"/>
      <c r="SSQ309" s="207"/>
      <c r="SSR309" s="207"/>
      <c r="SSS309" s="207"/>
      <c r="SST309" s="207"/>
      <c r="SSU309" s="207"/>
      <c r="SSV309" s="207"/>
      <c r="SSW309" s="207"/>
      <c r="SSX309" s="207"/>
      <c r="TCJ309" s="207"/>
      <c r="TCK309" s="207"/>
      <c r="TCL309" s="207"/>
      <c r="TCM309" s="207"/>
      <c r="TCN309" s="207"/>
      <c r="TCO309" s="207"/>
      <c r="TCP309" s="207"/>
      <c r="TCQ309" s="207"/>
      <c r="TCR309" s="207"/>
      <c r="TCS309" s="207"/>
      <c r="TCT309" s="207"/>
      <c r="TMF309" s="207"/>
      <c r="TMG309" s="207"/>
      <c r="TMH309" s="207"/>
      <c r="TMI309" s="207"/>
      <c r="TMJ309" s="207"/>
      <c r="TMK309" s="207"/>
      <c r="TML309" s="207"/>
      <c r="TMM309" s="207"/>
      <c r="TMN309" s="207"/>
      <c r="TMO309" s="207"/>
      <c r="TMP309" s="207"/>
      <c r="TWB309" s="207"/>
      <c r="TWC309" s="207"/>
      <c r="TWD309" s="207"/>
      <c r="TWE309" s="207"/>
      <c r="TWF309" s="207"/>
      <c r="TWG309" s="207"/>
      <c r="TWH309" s="207"/>
      <c r="TWI309" s="207"/>
      <c r="TWJ309" s="207"/>
      <c r="TWK309" s="207"/>
      <c r="TWL309" s="207"/>
      <c r="UFX309" s="207"/>
      <c r="UFY309" s="207"/>
      <c r="UFZ309" s="207"/>
      <c r="UGA309" s="207"/>
      <c r="UGB309" s="207"/>
      <c r="UGC309" s="207"/>
      <c r="UGD309" s="207"/>
      <c r="UGE309" s="207"/>
      <c r="UGF309" s="207"/>
      <c r="UGG309" s="207"/>
      <c r="UGH309" s="207"/>
      <c r="UPT309" s="207"/>
      <c r="UPU309" s="207"/>
      <c r="UPV309" s="207"/>
      <c r="UPW309" s="207"/>
      <c r="UPX309" s="207"/>
      <c r="UPY309" s="207"/>
      <c r="UPZ309" s="207"/>
      <c r="UQA309" s="207"/>
      <c r="UQB309" s="207"/>
      <c r="UQC309" s="207"/>
      <c r="UQD309" s="207"/>
      <c r="UZP309" s="207"/>
      <c r="UZQ309" s="207"/>
      <c r="UZR309" s="207"/>
      <c r="UZS309" s="207"/>
      <c r="UZT309" s="207"/>
      <c r="UZU309" s="207"/>
      <c r="UZV309" s="207"/>
      <c r="UZW309" s="207"/>
      <c r="UZX309" s="207"/>
      <c r="UZY309" s="207"/>
      <c r="UZZ309" s="207"/>
      <c r="VJL309" s="207"/>
      <c r="VJM309" s="207"/>
      <c r="VJN309" s="207"/>
      <c r="VJO309" s="207"/>
      <c r="VJP309" s="207"/>
      <c r="VJQ309" s="207"/>
      <c r="VJR309" s="207"/>
      <c r="VJS309" s="207"/>
      <c r="VJT309" s="207"/>
      <c r="VJU309" s="207"/>
      <c r="VJV309" s="207"/>
      <c r="VTH309" s="207"/>
      <c r="VTI309" s="207"/>
      <c r="VTJ309" s="207"/>
      <c r="VTK309" s="207"/>
      <c r="VTL309" s="207"/>
      <c r="VTM309" s="207"/>
      <c r="VTN309" s="207"/>
      <c r="VTO309" s="207"/>
      <c r="VTP309" s="207"/>
      <c r="VTQ309" s="207"/>
      <c r="VTR309" s="207"/>
      <c r="WDD309" s="207"/>
      <c r="WDE309" s="207"/>
      <c r="WDF309" s="207"/>
      <c r="WDG309" s="207"/>
      <c r="WDH309" s="207"/>
      <c r="WDI309" s="207"/>
      <c r="WDJ309" s="207"/>
      <c r="WDK309" s="207"/>
      <c r="WDL309" s="207"/>
      <c r="WDM309" s="207"/>
      <c r="WDN309" s="207"/>
      <c r="WMZ309" s="207"/>
      <c r="WNA309" s="207"/>
      <c r="WNB309" s="207"/>
      <c r="WNC309" s="207"/>
      <c r="WND309" s="207"/>
      <c r="WNE309" s="207"/>
      <c r="WNF309" s="207"/>
      <c r="WNG309" s="207"/>
      <c r="WNH309" s="207"/>
      <c r="WNI309" s="207"/>
      <c r="WNJ309" s="207"/>
      <c r="WWV309" s="207"/>
      <c r="WWW309" s="207"/>
      <c r="WWX309" s="207"/>
      <c r="WWY309" s="207"/>
      <c r="WWZ309" s="207"/>
      <c r="WXA309" s="207"/>
      <c r="WXB309" s="207"/>
      <c r="WXC309" s="207"/>
      <c r="WXD309" s="207"/>
      <c r="WXE309" s="207"/>
      <c r="WXF309" s="207"/>
    </row>
    <row r="310" spans="1:818 1064:1842 2088:2866 3112:3890 4136:4914 5160:5938 6184:6962 7208:7986 8232:9010 9256:10034 10280:11058 11304:12082 12328:13106 13352:14130 14376:15154 15400:16178" s="183" customFormat="1" ht="61.5" customHeight="1" x14ac:dyDescent="0.25">
      <c r="A310" s="15"/>
      <c r="B310" s="15" t="s">
        <v>3235</v>
      </c>
      <c r="C310" s="197">
        <v>101415</v>
      </c>
      <c r="D310" s="169">
        <v>38775</v>
      </c>
      <c r="E310" s="169">
        <v>38775</v>
      </c>
      <c r="F310" s="169">
        <v>43158</v>
      </c>
      <c r="G310" s="15" t="s">
        <v>3843</v>
      </c>
      <c r="H310" s="15" t="s">
        <v>882</v>
      </c>
      <c r="I310" s="15" t="s">
        <v>3856</v>
      </c>
      <c r="J310" s="15" t="s">
        <v>256</v>
      </c>
      <c r="K310" s="15" t="s">
        <v>256</v>
      </c>
      <c r="L310" s="15" t="s">
        <v>189</v>
      </c>
      <c r="M310" s="15" t="s">
        <v>3857</v>
      </c>
      <c r="N310" s="15" t="s">
        <v>256</v>
      </c>
      <c r="O310" s="15" t="s">
        <v>256</v>
      </c>
      <c r="P310" s="15" t="s">
        <v>189</v>
      </c>
      <c r="Q310" s="15" t="s">
        <v>55</v>
      </c>
      <c r="R310" s="15" t="s">
        <v>485</v>
      </c>
      <c r="S310" s="15" t="s">
        <v>548</v>
      </c>
      <c r="T310" s="15" t="s">
        <v>529</v>
      </c>
      <c r="U310" s="15" t="s">
        <v>787</v>
      </c>
      <c r="V310" s="15">
        <f>SUM(W310:AF310)</f>
        <v>3780</v>
      </c>
      <c r="W310" s="15"/>
      <c r="X310" s="15">
        <v>3780</v>
      </c>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96"/>
      <c r="AZ310" s="15"/>
      <c r="BA310" s="15" t="s">
        <v>883</v>
      </c>
      <c r="BB310" s="15" t="s">
        <v>3240</v>
      </c>
      <c r="BC310" s="15" t="s">
        <v>3241</v>
      </c>
      <c r="BD310" s="15">
        <v>43</v>
      </c>
      <c r="BE310" s="15">
        <v>10</v>
      </c>
      <c r="BF310" s="15">
        <v>57.02</v>
      </c>
      <c r="BG310" s="15">
        <v>23</v>
      </c>
      <c r="BH310" s="15">
        <v>41</v>
      </c>
      <c r="BI310" s="15">
        <v>15.46</v>
      </c>
      <c r="BJ310" s="15">
        <f>BD310+BE310/60+BF310/3600</f>
        <v>43.182505555555551</v>
      </c>
      <c r="BK310" s="15">
        <f>BG310+BH310/60+BI310/3600</f>
        <v>23.687627777777777</v>
      </c>
      <c r="BL310" s="15"/>
      <c r="BM310" s="15"/>
      <c r="BN310" s="15"/>
    </row>
    <row r="311" spans="1:818 1064:1842 2088:2866 3112:3890 4136:4914 5160:5938 6184:6962 7208:7986 8232:9010 9256:10034 10280:11058 11304:12082 12328:13106 13352:14130 14376:15154 15400:16178" s="183" customFormat="1" ht="61.5" customHeight="1" x14ac:dyDescent="0.25">
      <c r="A311" s="15">
        <v>88</v>
      </c>
      <c r="B311" s="15" t="s">
        <v>1498</v>
      </c>
      <c r="C311" s="197">
        <v>101417</v>
      </c>
      <c r="D311" s="169">
        <v>38777</v>
      </c>
      <c r="E311" s="169">
        <v>38777</v>
      </c>
      <c r="F311" s="169">
        <v>42430</v>
      </c>
      <c r="G311" s="15" t="s">
        <v>55</v>
      </c>
      <c r="H311" s="15"/>
      <c r="I311" s="15"/>
      <c r="J311" s="15" t="s">
        <v>884</v>
      </c>
      <c r="K311" s="15" t="s">
        <v>292</v>
      </c>
      <c r="L311" s="15" t="s">
        <v>76</v>
      </c>
      <c r="M311" s="15"/>
      <c r="N311" s="15"/>
      <c r="O311" s="15"/>
      <c r="P311" s="15"/>
      <c r="Q311" s="15" t="s">
        <v>55</v>
      </c>
      <c r="R311" s="15" t="s">
        <v>485</v>
      </c>
      <c r="S311" s="15" t="s">
        <v>3858</v>
      </c>
      <c r="T311" s="15" t="s">
        <v>3859</v>
      </c>
      <c r="U311" s="15" t="s">
        <v>584</v>
      </c>
      <c r="V311" s="15">
        <f>SUM(W311:AF311)</f>
        <v>18500000</v>
      </c>
      <c r="W311" s="15"/>
      <c r="X311" s="15"/>
      <c r="Y311" s="15"/>
      <c r="Z311" s="15">
        <v>17000000</v>
      </c>
      <c r="AA311" s="15">
        <v>1500000</v>
      </c>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96"/>
      <c r="AZ311" s="15"/>
      <c r="BA311" s="15"/>
      <c r="BB311" s="15" t="s">
        <v>5754</v>
      </c>
      <c r="BC311" s="15" t="s">
        <v>5755</v>
      </c>
      <c r="BD311" s="15">
        <v>42</v>
      </c>
      <c r="BE311" s="15">
        <v>13</v>
      </c>
      <c r="BF311" s="15">
        <v>43.2</v>
      </c>
      <c r="BG311" s="15">
        <v>24</v>
      </c>
      <c r="BH311" s="15">
        <v>3</v>
      </c>
      <c r="BI311" s="15">
        <v>28</v>
      </c>
      <c r="BJ311" s="15">
        <f t="shared" si="125"/>
        <v>42.228666666666669</v>
      </c>
      <c r="BK311" s="15">
        <f t="shared" si="126"/>
        <v>24.05777777777778</v>
      </c>
      <c r="BL311" s="15"/>
      <c r="BM311" s="15"/>
      <c r="BN311" s="15"/>
    </row>
    <row r="312" spans="1:818 1064:1842 2088:2866 3112:3890 4136:4914 5160:5938 6184:6962 7208:7986 8232:9010 9256:10034 10280:11058 11304:12082 12328:13106 13352:14130 14376:15154 15400:16178" s="183" customFormat="1" ht="38.25" customHeight="1" x14ac:dyDescent="0.25">
      <c r="A312" s="16">
        <v>100</v>
      </c>
      <c r="B312" s="16" t="s">
        <v>885</v>
      </c>
      <c r="C312" s="214">
        <v>101429</v>
      </c>
      <c r="D312" s="201">
        <v>38784</v>
      </c>
      <c r="E312" s="201">
        <v>38784</v>
      </c>
      <c r="F312" s="201">
        <v>42437</v>
      </c>
      <c r="G312" s="16" t="s">
        <v>729</v>
      </c>
      <c r="H312" s="16"/>
      <c r="I312" s="16"/>
      <c r="J312" s="16" t="s">
        <v>630</v>
      </c>
      <c r="K312" s="16" t="s">
        <v>630</v>
      </c>
      <c r="L312" s="16" t="s">
        <v>41</v>
      </c>
      <c r="M312" s="16"/>
      <c r="N312" s="16" t="s">
        <v>630</v>
      </c>
      <c r="O312" s="16" t="s">
        <v>630</v>
      </c>
      <c r="P312" s="16" t="s">
        <v>41</v>
      </c>
      <c r="Q312" s="16" t="s">
        <v>60</v>
      </c>
      <c r="R312" s="16" t="s">
        <v>485</v>
      </c>
      <c r="S312" s="16" t="s">
        <v>545</v>
      </c>
      <c r="T312" s="16" t="s">
        <v>3861</v>
      </c>
      <c r="U312" s="16" t="s">
        <v>585</v>
      </c>
      <c r="V312" s="16">
        <f t="shared" ref="V312" si="128">SUM(W312:AF312)</f>
        <v>37000</v>
      </c>
      <c r="W312" s="16"/>
      <c r="X312" s="16"/>
      <c r="Y312" s="16"/>
      <c r="Z312" s="16"/>
      <c r="AA312" s="16"/>
      <c r="AB312" s="16"/>
      <c r="AC312" s="16">
        <v>37000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c r="BA312" s="16"/>
      <c r="BB312" s="16"/>
      <c r="BC312" s="16"/>
      <c r="BD312" s="16"/>
      <c r="BE312" s="16"/>
      <c r="BF312" s="16"/>
      <c r="BG312" s="16"/>
      <c r="BH312" s="16"/>
      <c r="BI312" s="16"/>
      <c r="BJ312" s="16">
        <f t="shared" si="125"/>
        <v>0</v>
      </c>
      <c r="BK312" s="16">
        <f t="shared" si="126"/>
        <v>0</v>
      </c>
      <c r="BL312" s="16"/>
      <c r="BM312" s="16"/>
      <c r="BN312" s="16" t="s">
        <v>5756</v>
      </c>
    </row>
    <row r="313" spans="1:818 1064:1842 2088:2866 3112:3890 4136:4914 5160:5938 6184:6962 7208:7986 8232:9010 9256:10034 10280:11058 11304:12082 12328:13106 13352:14130 14376:15154 15400:16178" s="183" customFormat="1" ht="41.25" customHeight="1" x14ac:dyDescent="0.25">
      <c r="A313" s="15">
        <v>115</v>
      </c>
      <c r="B313" s="15" t="s">
        <v>515</v>
      </c>
      <c r="C313" s="197">
        <v>101441</v>
      </c>
      <c r="D313" s="169">
        <v>37702</v>
      </c>
      <c r="E313" s="169">
        <v>38803</v>
      </c>
      <c r="F313" s="169">
        <v>42548</v>
      </c>
      <c r="G313" s="15" t="s">
        <v>3860</v>
      </c>
      <c r="H313" s="15"/>
      <c r="I313" s="15"/>
      <c r="J313" s="15" t="s">
        <v>139</v>
      </c>
      <c r="K313" s="15" t="s">
        <v>139</v>
      </c>
      <c r="L313" s="15" t="s">
        <v>126</v>
      </c>
      <c r="M313" s="15" t="s">
        <v>886</v>
      </c>
      <c r="N313" s="15" t="s">
        <v>3862</v>
      </c>
      <c r="O313" s="15" t="s">
        <v>139</v>
      </c>
      <c r="P313" s="15" t="s">
        <v>126</v>
      </c>
      <c r="Q313" s="15" t="s">
        <v>60</v>
      </c>
      <c r="R313" s="15" t="s">
        <v>485</v>
      </c>
      <c r="S313" s="15" t="s">
        <v>887</v>
      </c>
      <c r="T313" s="15" t="s">
        <v>3863</v>
      </c>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96"/>
      <c r="AZ313" s="15"/>
      <c r="BA313" s="15"/>
      <c r="BB313" s="15" t="s">
        <v>5757</v>
      </c>
      <c r="BC313" s="15" t="s">
        <v>5758</v>
      </c>
      <c r="BD313" s="15">
        <v>43</v>
      </c>
      <c r="BE313" s="15">
        <v>20</v>
      </c>
      <c r="BF313" s="15">
        <v>11.6</v>
      </c>
      <c r="BG313" s="15">
        <v>26</v>
      </c>
      <c r="BH313" s="15">
        <v>15</v>
      </c>
      <c r="BI313" s="15">
        <v>15.6</v>
      </c>
      <c r="BJ313" s="15">
        <f t="shared" si="125"/>
        <v>43.336555555555556</v>
      </c>
      <c r="BK313" s="15">
        <f t="shared" si="126"/>
        <v>26.254333333333335</v>
      </c>
      <c r="BL313" s="15"/>
      <c r="BM313" s="15"/>
      <c r="BN313" s="15" t="s">
        <v>888</v>
      </c>
    </row>
    <row r="314" spans="1:818 1064:1842 2088:2866 3112:3890 4136:4914 5160:5938 6184:6962 7208:7986 8232:9010 9256:10034 10280:11058 11304:12082 12328:13106 13352:14130 14376:15154 15400:16178" s="183" customFormat="1" ht="47.25" customHeight="1" x14ac:dyDescent="0.25">
      <c r="A314" s="16">
        <v>140</v>
      </c>
      <c r="B314" s="16" t="s">
        <v>1177</v>
      </c>
      <c r="C314" s="200">
        <v>101466</v>
      </c>
      <c r="D314" s="201">
        <v>38818</v>
      </c>
      <c r="E314" s="201">
        <v>38818</v>
      </c>
      <c r="F314" s="201">
        <v>39173</v>
      </c>
      <c r="G314" s="16" t="s">
        <v>37</v>
      </c>
      <c r="H314" s="16"/>
      <c r="I314" s="16"/>
      <c r="J314" s="16" t="s">
        <v>65</v>
      </c>
      <c r="K314" s="16" t="s">
        <v>44</v>
      </c>
      <c r="L314" s="16" t="s">
        <v>45</v>
      </c>
      <c r="M314" s="16" t="s">
        <v>3864</v>
      </c>
      <c r="N314" s="16" t="s">
        <v>65</v>
      </c>
      <c r="O314" s="16" t="s">
        <v>44</v>
      </c>
      <c r="P314" s="16" t="s">
        <v>45</v>
      </c>
      <c r="Q314" s="16" t="s">
        <v>37</v>
      </c>
      <c r="R314" s="16" t="s">
        <v>4713</v>
      </c>
      <c r="S314" s="16" t="s">
        <v>4717</v>
      </c>
      <c r="T314" s="16" t="s">
        <v>891</v>
      </c>
      <c r="U314" s="16" t="s">
        <v>584</v>
      </c>
      <c r="V314" s="16">
        <f t="shared" ref="V314" si="129">SUM(W314:AF314)</f>
        <v>10000</v>
      </c>
      <c r="W314" s="16"/>
      <c r="X314" s="16">
        <v>10000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203"/>
      <c r="AZ314" s="16"/>
      <c r="BA314" s="16"/>
      <c r="BB314" s="16"/>
      <c r="BC314" s="16"/>
      <c r="BD314" s="16"/>
      <c r="BE314" s="16"/>
      <c r="BF314" s="16"/>
      <c r="BG314" s="16"/>
      <c r="BH314" s="16"/>
      <c r="BI314" s="16"/>
      <c r="BJ314" s="16">
        <f t="shared" ref="BJ314:BJ323" si="130">BD314+BE314/60+BF314/3600</f>
        <v>0</v>
      </c>
      <c r="BK314" s="16">
        <f t="shared" ref="BK314:BK323" si="131">BG314+BH314/60+BI314/3600</f>
        <v>0</v>
      </c>
      <c r="BL314" s="16"/>
      <c r="BM314" s="16"/>
      <c r="BN314" s="16"/>
    </row>
    <row r="315" spans="1:818 1064:1842 2088:2866 3112:3890 4136:4914 5160:5938 6184:6962 7208:7986 8232:9010 9256:10034 10280:11058 11304:12082 12328:13106 13352:14130 14376:15154 15400:16178" s="183" customFormat="1" ht="48.75" customHeight="1" x14ac:dyDescent="0.25">
      <c r="A315" s="16">
        <v>149</v>
      </c>
      <c r="B315" s="16" t="s">
        <v>3243</v>
      </c>
      <c r="C315" s="200">
        <v>101475</v>
      </c>
      <c r="D315" s="201">
        <v>38817</v>
      </c>
      <c r="E315" s="201">
        <v>38817</v>
      </c>
      <c r="F315" s="201">
        <v>40743</v>
      </c>
      <c r="G315" s="16" t="s">
        <v>55</v>
      </c>
      <c r="H315" s="16"/>
      <c r="I315" s="16"/>
      <c r="J315" s="16" t="s">
        <v>412</v>
      </c>
      <c r="K315" s="16" t="s">
        <v>292</v>
      </c>
      <c r="L315" s="16" t="s">
        <v>76</v>
      </c>
      <c r="M315" s="16"/>
      <c r="N315" s="16" t="s">
        <v>412</v>
      </c>
      <c r="O315" s="16" t="s">
        <v>292</v>
      </c>
      <c r="P315" s="16" t="s">
        <v>76</v>
      </c>
      <c r="Q315" s="16" t="s">
        <v>55</v>
      </c>
      <c r="R315" s="16" t="s">
        <v>550</v>
      </c>
      <c r="S315" s="16" t="s">
        <v>892</v>
      </c>
      <c r="T315" s="16" t="s">
        <v>893</v>
      </c>
      <c r="U315" s="16"/>
      <c r="V315" s="16">
        <f t="shared" ref="V315:V318" si="132">SUM(W315:AF315)</f>
        <v>520000000</v>
      </c>
      <c r="W315" s="16"/>
      <c r="X315" s="16"/>
      <c r="Y315" s="16"/>
      <c r="Z315" s="16"/>
      <c r="AA315" s="16"/>
      <c r="AB315" s="16"/>
      <c r="AC315" s="16"/>
      <c r="AD315" s="16"/>
      <c r="AE315" s="16"/>
      <c r="AF315" s="16">
        <v>520000000</v>
      </c>
      <c r="AG315" s="16"/>
      <c r="AH315" s="16"/>
      <c r="AI315" s="16"/>
      <c r="AJ315" s="16"/>
      <c r="AK315" s="16"/>
      <c r="AL315" s="16"/>
      <c r="AM315" s="16"/>
      <c r="AN315" s="16"/>
      <c r="AO315" s="16"/>
      <c r="AP315" s="16"/>
      <c r="AQ315" s="16"/>
      <c r="AR315" s="16"/>
      <c r="AS315" s="16"/>
      <c r="AT315" s="16"/>
      <c r="AU315" s="16"/>
      <c r="AV315" s="16"/>
      <c r="AW315" s="16"/>
      <c r="AX315" s="16"/>
      <c r="AY315" s="203"/>
      <c r="AZ315" s="16"/>
      <c r="BA315" s="16"/>
      <c r="BB315" s="16"/>
      <c r="BC315" s="16"/>
      <c r="BD315" s="16"/>
      <c r="BE315" s="16"/>
      <c r="BF315" s="16"/>
      <c r="BG315" s="16"/>
      <c r="BH315" s="16"/>
      <c r="BI315" s="16"/>
      <c r="BJ315" s="16">
        <f t="shared" si="130"/>
        <v>0</v>
      </c>
      <c r="BK315" s="16">
        <f t="shared" si="131"/>
        <v>0</v>
      </c>
      <c r="BL315" s="16"/>
      <c r="BM315" s="16"/>
      <c r="BN315" s="16" t="s">
        <v>2995</v>
      </c>
    </row>
    <row r="316" spans="1:818 1064:1842 2088:2866 3112:3890 4136:4914 5160:5938 6184:6962 7208:7986 8232:9010 9256:10034 10280:11058 11304:12082 12328:13106 13352:14130 14376:15154 15400:16178" s="183" customFormat="1" ht="38.25" customHeight="1" x14ac:dyDescent="0.25">
      <c r="A316" s="15">
        <v>151</v>
      </c>
      <c r="B316" s="15" t="s">
        <v>3244</v>
      </c>
      <c r="C316" s="170">
        <v>101477</v>
      </c>
      <c r="D316" s="169">
        <v>38817</v>
      </c>
      <c r="E316" s="169">
        <v>38817</v>
      </c>
      <c r="F316" s="169">
        <v>42470</v>
      </c>
      <c r="G316" s="15" t="s">
        <v>894</v>
      </c>
      <c r="H316" s="15"/>
      <c r="I316" s="15"/>
      <c r="J316" s="15" t="s">
        <v>854</v>
      </c>
      <c r="K316" s="15" t="s">
        <v>233</v>
      </c>
      <c r="L316" s="15" t="s">
        <v>111</v>
      </c>
      <c r="M316" s="15" t="s">
        <v>3865</v>
      </c>
      <c r="N316" s="15" t="s">
        <v>854</v>
      </c>
      <c r="O316" s="15" t="s">
        <v>233</v>
      </c>
      <c r="P316" s="15" t="s">
        <v>111</v>
      </c>
      <c r="Q316" s="15" t="s">
        <v>727</v>
      </c>
      <c r="R316" s="15" t="s">
        <v>550</v>
      </c>
      <c r="S316" s="15" t="s">
        <v>892</v>
      </c>
      <c r="T316" s="15"/>
      <c r="U316" s="15"/>
      <c r="V316" s="15">
        <f t="shared" si="132"/>
        <v>17803000</v>
      </c>
      <c r="W316" s="15"/>
      <c r="X316" s="15"/>
      <c r="Y316" s="15"/>
      <c r="Z316" s="15"/>
      <c r="AA316" s="15"/>
      <c r="AB316" s="15"/>
      <c r="AC316" s="15"/>
      <c r="AD316" s="15"/>
      <c r="AE316" s="15"/>
      <c r="AF316" s="15">
        <v>17803000</v>
      </c>
      <c r="AG316" s="15"/>
      <c r="AH316" s="15"/>
      <c r="AI316" s="15"/>
      <c r="AJ316" s="15"/>
      <c r="AK316" s="15"/>
      <c r="AL316" s="15"/>
      <c r="AM316" s="15"/>
      <c r="AN316" s="15"/>
      <c r="AO316" s="15"/>
      <c r="AP316" s="15"/>
      <c r="AQ316" s="15"/>
      <c r="AR316" s="15"/>
      <c r="AS316" s="15"/>
      <c r="AT316" s="15"/>
      <c r="AU316" s="15"/>
      <c r="AV316" s="15"/>
      <c r="AW316" s="15"/>
      <c r="AX316" s="15"/>
      <c r="AY316" s="196"/>
      <c r="AZ316" s="15"/>
      <c r="BA316" s="15"/>
      <c r="BB316" s="15" t="s">
        <v>5759</v>
      </c>
      <c r="BC316" s="15" t="s">
        <v>5760</v>
      </c>
      <c r="BD316" s="15">
        <v>43</v>
      </c>
      <c r="BE316" s="15">
        <v>35</v>
      </c>
      <c r="BF316" s="15">
        <v>2.1</v>
      </c>
      <c r="BG316" s="15">
        <v>22</v>
      </c>
      <c r="BH316" s="15">
        <v>35</v>
      </c>
      <c r="BI316" s="15">
        <v>0</v>
      </c>
      <c r="BJ316" s="15">
        <f t="shared" si="130"/>
        <v>43.583916666666667</v>
      </c>
      <c r="BK316" s="15">
        <f t="shared" si="131"/>
        <v>22.583333333333332</v>
      </c>
      <c r="BL316" s="15"/>
      <c r="BM316" s="15"/>
      <c r="BN316" s="15" t="s">
        <v>3609</v>
      </c>
    </row>
    <row r="317" spans="1:818 1064:1842 2088:2866 3112:3890 4136:4914 5160:5938 6184:6962 7208:7986 8232:9010 9256:10034 10280:11058 11304:12082 12328:13106 13352:14130 14376:15154 15400:16178" s="183" customFormat="1" ht="25.5" x14ac:dyDescent="0.25">
      <c r="A317" s="16">
        <v>153</v>
      </c>
      <c r="B317" s="16" t="s">
        <v>3242</v>
      </c>
      <c r="C317" s="200">
        <v>101479</v>
      </c>
      <c r="D317" s="201">
        <v>38817</v>
      </c>
      <c r="E317" s="201">
        <v>38817</v>
      </c>
      <c r="F317" s="201">
        <v>40643</v>
      </c>
      <c r="G317" s="16" t="s">
        <v>895</v>
      </c>
      <c r="H317" s="16"/>
      <c r="I317" s="16"/>
      <c r="J317" s="16" t="s">
        <v>675</v>
      </c>
      <c r="K317" s="16" t="s">
        <v>199</v>
      </c>
      <c r="L317" s="16" t="s">
        <v>76</v>
      </c>
      <c r="M317" s="16" t="s">
        <v>3866</v>
      </c>
      <c r="N317" s="16" t="s">
        <v>675</v>
      </c>
      <c r="O317" s="16" t="s">
        <v>199</v>
      </c>
      <c r="P317" s="16" t="s">
        <v>76</v>
      </c>
      <c r="Q317" s="16" t="s">
        <v>135</v>
      </c>
      <c r="R317" s="16" t="s">
        <v>550</v>
      </c>
      <c r="S317" s="16" t="s">
        <v>401</v>
      </c>
      <c r="T317" s="16" t="s">
        <v>389</v>
      </c>
      <c r="U317" s="16" t="s">
        <v>585</v>
      </c>
      <c r="V317" s="16">
        <f t="shared" si="132"/>
        <v>14364</v>
      </c>
      <c r="W317" s="16"/>
      <c r="X317" s="16">
        <v>14364</v>
      </c>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203"/>
      <c r="AZ317" s="16"/>
      <c r="BA317" s="16"/>
      <c r="BB317" s="16" t="s">
        <v>5761</v>
      </c>
      <c r="BC317" s="16" t="s">
        <v>5762</v>
      </c>
      <c r="BD317" s="16">
        <v>43</v>
      </c>
      <c r="BE317" s="16">
        <v>30</v>
      </c>
      <c r="BF317" s="16">
        <v>23.2</v>
      </c>
      <c r="BG317" s="16">
        <v>24</v>
      </c>
      <c r="BH317" s="16">
        <v>34</v>
      </c>
      <c r="BI317" s="16">
        <v>46.1</v>
      </c>
      <c r="BJ317" s="16">
        <f t="shared" si="130"/>
        <v>43.506444444444448</v>
      </c>
      <c r="BK317" s="16">
        <f t="shared" si="131"/>
        <v>24.579472222222222</v>
      </c>
      <c r="BL317" s="16"/>
      <c r="BM317" s="16"/>
      <c r="BN317" s="16"/>
    </row>
    <row r="318" spans="1:818 1064:1842 2088:2866 3112:3890 4136:4914 5160:5938 6184:6962 7208:7986 8232:9010 9256:10034 10280:11058 11304:12082 12328:13106 13352:14130 14376:15154 15400:16178" s="183" customFormat="1" ht="36.75" customHeight="1" x14ac:dyDescent="0.25">
      <c r="A318" s="15">
        <v>155</v>
      </c>
      <c r="B318" s="15" t="s">
        <v>3245</v>
      </c>
      <c r="C318" s="170">
        <v>101481</v>
      </c>
      <c r="D318" s="169">
        <v>38817</v>
      </c>
      <c r="E318" s="169">
        <v>38817</v>
      </c>
      <c r="F318" s="169">
        <v>42470</v>
      </c>
      <c r="G318" s="15" t="s">
        <v>738</v>
      </c>
      <c r="H318" s="15"/>
      <c r="I318" s="15"/>
      <c r="J318" s="15" t="s">
        <v>139</v>
      </c>
      <c r="K318" s="15" t="s">
        <v>139</v>
      </c>
      <c r="L318" s="15" t="s">
        <v>126</v>
      </c>
      <c r="M318" s="15"/>
      <c r="N318" s="15" t="s">
        <v>139</v>
      </c>
      <c r="O318" s="15" t="s">
        <v>139</v>
      </c>
      <c r="P318" s="15" t="s">
        <v>126</v>
      </c>
      <c r="Q318" s="15" t="s">
        <v>60</v>
      </c>
      <c r="R318" s="15" t="s">
        <v>550</v>
      </c>
      <c r="S318" s="15" t="s">
        <v>401</v>
      </c>
      <c r="T318" s="15" t="s">
        <v>385</v>
      </c>
      <c r="U318" s="15" t="s">
        <v>585</v>
      </c>
      <c r="V318" s="15">
        <f t="shared" si="132"/>
        <v>2200</v>
      </c>
      <c r="W318" s="15"/>
      <c r="X318" s="15">
        <v>2200</v>
      </c>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96"/>
      <c r="AZ318" s="15"/>
      <c r="BA318" s="15"/>
      <c r="BB318" s="15" t="s">
        <v>5763</v>
      </c>
      <c r="BC318" s="15" t="s">
        <v>5764</v>
      </c>
      <c r="BD318" s="15">
        <v>43</v>
      </c>
      <c r="BE318" s="15">
        <v>20</v>
      </c>
      <c r="BF318" s="15">
        <v>51</v>
      </c>
      <c r="BG318" s="15">
        <v>26</v>
      </c>
      <c r="BH318" s="15">
        <v>12</v>
      </c>
      <c r="BI318" s="15">
        <v>36</v>
      </c>
      <c r="BJ318" s="15">
        <f t="shared" si="130"/>
        <v>43.347500000000004</v>
      </c>
      <c r="BK318" s="15">
        <f t="shared" si="131"/>
        <v>26.21</v>
      </c>
      <c r="BL318" s="15"/>
      <c r="BM318" s="15"/>
      <c r="BN318" s="15"/>
    </row>
    <row r="319" spans="1:818 1064:1842 2088:2866 3112:3890 4136:4914 5160:5938 6184:6962 7208:7986 8232:9010 9256:10034 10280:11058 11304:12082 12328:13106 13352:14130 14376:15154 15400:16178" s="183" customFormat="1" ht="41.25" customHeight="1" x14ac:dyDescent="0.25">
      <c r="A319" s="16">
        <v>164</v>
      </c>
      <c r="B319" s="16" t="s">
        <v>3247</v>
      </c>
      <c r="C319" s="200">
        <v>101490</v>
      </c>
      <c r="D319" s="201">
        <v>38827</v>
      </c>
      <c r="E319" s="201">
        <v>38827</v>
      </c>
      <c r="F319" s="201">
        <v>40653</v>
      </c>
      <c r="G319" s="16" t="s">
        <v>3868</v>
      </c>
      <c r="H319" s="16"/>
      <c r="I319" s="16"/>
      <c r="J319" s="16" t="s">
        <v>254</v>
      </c>
      <c r="K319" s="16" t="s">
        <v>254</v>
      </c>
      <c r="L319" s="16" t="s">
        <v>51</v>
      </c>
      <c r="M319" s="16" t="s">
        <v>3869</v>
      </c>
      <c r="N319" s="16" t="s">
        <v>254</v>
      </c>
      <c r="O319" s="16" t="s">
        <v>254</v>
      </c>
      <c r="P319" s="16" t="s">
        <v>51</v>
      </c>
      <c r="Q319" s="16" t="s">
        <v>37</v>
      </c>
      <c r="R319" s="16" t="s">
        <v>550</v>
      </c>
      <c r="S319" s="16" t="s">
        <v>17</v>
      </c>
      <c r="T319" s="16" t="s">
        <v>897</v>
      </c>
      <c r="U319" s="16" t="s">
        <v>674</v>
      </c>
      <c r="V319" s="16">
        <f t="shared" ref="V319:V331" si="133">SUM(W319:AF319)</f>
        <v>16000</v>
      </c>
      <c r="W319" s="16"/>
      <c r="X319" s="16"/>
      <c r="Y319" s="16"/>
      <c r="Z319" s="16"/>
      <c r="AA319" s="16">
        <v>16000</v>
      </c>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t="s">
        <v>5765</v>
      </c>
      <c r="BC319" s="16" t="s">
        <v>5766</v>
      </c>
      <c r="BD319" s="16">
        <v>43</v>
      </c>
      <c r="BE319" s="16">
        <v>32</v>
      </c>
      <c r="BF319" s="16">
        <v>51.7</v>
      </c>
      <c r="BG319" s="16">
        <v>25</v>
      </c>
      <c r="BH319" s="16">
        <v>40</v>
      </c>
      <c r="BI319" s="16">
        <v>6.7</v>
      </c>
      <c r="BJ319" s="16">
        <f t="shared" si="130"/>
        <v>43.547694444444446</v>
      </c>
      <c r="BK319" s="16">
        <f t="shared" si="131"/>
        <v>25.668527777777779</v>
      </c>
      <c r="BL319" s="16"/>
      <c r="BM319" s="16"/>
      <c r="BN319" s="16"/>
    </row>
    <row r="320" spans="1:818 1064:1842 2088:2866 3112:3890 4136:4914 5160:5938 6184:6962 7208:7986 8232:9010 9256:10034 10280:11058 11304:12082 12328:13106 13352:14130 14376:15154 15400:16178" s="183" customFormat="1" ht="27.75" customHeight="1" x14ac:dyDescent="0.25">
      <c r="A320" s="16">
        <v>165</v>
      </c>
      <c r="B320" s="16" t="s">
        <v>3246</v>
      </c>
      <c r="C320" s="200">
        <v>101491</v>
      </c>
      <c r="D320" s="201">
        <v>38827</v>
      </c>
      <c r="E320" s="201">
        <v>38827</v>
      </c>
      <c r="F320" s="201">
        <v>40817</v>
      </c>
      <c r="G320" s="16" t="s">
        <v>3867</v>
      </c>
      <c r="H320" s="16"/>
      <c r="I320" s="16"/>
      <c r="J320" s="16" t="s">
        <v>85</v>
      </c>
      <c r="K320" s="16" t="s">
        <v>85</v>
      </c>
      <c r="L320" s="16" t="s">
        <v>45</v>
      </c>
      <c r="M320" s="16" t="s">
        <v>896</v>
      </c>
      <c r="N320" s="16" t="s">
        <v>85</v>
      </c>
      <c r="O320" s="16" t="s">
        <v>85</v>
      </c>
      <c r="P320" s="16" t="s">
        <v>45</v>
      </c>
      <c r="Q320" s="16" t="s">
        <v>37</v>
      </c>
      <c r="R320" s="16" t="s">
        <v>550</v>
      </c>
      <c r="S320" s="16" t="s">
        <v>545</v>
      </c>
      <c r="T320" s="16" t="s">
        <v>898</v>
      </c>
      <c r="U320" s="16" t="s">
        <v>674</v>
      </c>
      <c r="V320" s="16">
        <f t="shared" si="133"/>
        <v>120000</v>
      </c>
      <c r="W320" s="16"/>
      <c r="X320" s="16"/>
      <c r="Y320" s="16"/>
      <c r="Z320" s="16"/>
      <c r="AA320" s="16"/>
      <c r="AB320" s="16"/>
      <c r="AC320" s="16">
        <v>120000</v>
      </c>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203"/>
      <c r="AZ320" s="16"/>
      <c r="BA320" s="16"/>
      <c r="BB320" s="16"/>
      <c r="BC320" s="16"/>
      <c r="BD320" s="16"/>
      <c r="BE320" s="16"/>
      <c r="BF320" s="16"/>
      <c r="BG320" s="16"/>
      <c r="BH320" s="16"/>
      <c r="BI320" s="16"/>
      <c r="BJ320" s="16">
        <f t="shared" si="130"/>
        <v>0</v>
      </c>
      <c r="BK320" s="16">
        <f t="shared" si="131"/>
        <v>0</v>
      </c>
      <c r="BL320" s="16"/>
      <c r="BM320" s="16"/>
      <c r="BN320" s="16"/>
    </row>
    <row r="321" spans="1:818 1064:1842 2088:2866 3112:3890 4136:4914 5160:5938 6184:6962 7208:7986 8232:9010 9256:10034 10280:11058 11304:12082 12328:13106 13352:14130 14376:15154 15400:16178" s="183" customFormat="1" ht="63.75" customHeight="1" x14ac:dyDescent="0.25">
      <c r="A321" s="15">
        <v>175</v>
      </c>
      <c r="B321" s="15" t="s">
        <v>3248</v>
      </c>
      <c r="C321" s="197">
        <v>101501</v>
      </c>
      <c r="D321" s="169">
        <v>38832</v>
      </c>
      <c r="E321" s="169">
        <v>38832</v>
      </c>
      <c r="F321" s="169">
        <v>42485</v>
      </c>
      <c r="G321" s="15" t="s">
        <v>3870</v>
      </c>
      <c r="H321" s="15"/>
      <c r="I321" s="15"/>
      <c r="J321" s="15" t="s">
        <v>357</v>
      </c>
      <c r="K321" s="15" t="s">
        <v>124</v>
      </c>
      <c r="L321" s="15" t="s">
        <v>35</v>
      </c>
      <c r="M321" s="15" t="s">
        <v>899</v>
      </c>
      <c r="N321" s="15" t="s">
        <v>357</v>
      </c>
      <c r="O321" s="15" t="s">
        <v>124</v>
      </c>
      <c r="P321" s="15" t="s">
        <v>35</v>
      </c>
      <c r="Q321" s="15" t="s">
        <v>37</v>
      </c>
      <c r="R321" s="15" t="s">
        <v>4713</v>
      </c>
      <c r="S321" s="15" t="s">
        <v>4718</v>
      </c>
      <c r="T321" s="15" t="s">
        <v>3871</v>
      </c>
      <c r="U321" s="15" t="s">
        <v>585</v>
      </c>
      <c r="V321" s="15">
        <f t="shared" si="133"/>
        <v>14684</v>
      </c>
      <c r="W321" s="15"/>
      <c r="X321" s="15"/>
      <c r="Y321" s="15"/>
      <c r="Z321" s="15"/>
      <c r="AA321" s="15">
        <v>14684</v>
      </c>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96"/>
      <c r="AZ321" s="15">
        <v>4670310.3499999996</v>
      </c>
      <c r="BA321" s="15">
        <v>8646165.1500000004</v>
      </c>
      <c r="BB321" s="15" t="s">
        <v>5767</v>
      </c>
      <c r="BC321" s="15" t="s">
        <v>5768</v>
      </c>
      <c r="BD321" s="15">
        <v>42</v>
      </c>
      <c r="BE321" s="15">
        <v>57</v>
      </c>
      <c r="BF321" s="15">
        <v>15.8</v>
      </c>
      <c r="BG321" s="15">
        <v>25</v>
      </c>
      <c r="BH321" s="15">
        <v>1</v>
      </c>
      <c r="BI321" s="15">
        <v>37.200000000000003</v>
      </c>
      <c r="BJ321" s="15">
        <f t="shared" si="130"/>
        <v>42.954388888888893</v>
      </c>
      <c r="BK321" s="15">
        <f t="shared" si="131"/>
        <v>25.026999999999997</v>
      </c>
      <c r="BL321" s="15"/>
      <c r="BM321" s="15"/>
      <c r="BN321" s="15" t="s">
        <v>5769</v>
      </c>
      <c r="KJ321" s="207"/>
      <c r="KK321" s="207"/>
      <c r="KL321" s="207"/>
      <c r="KM321" s="207"/>
      <c r="KN321" s="207"/>
      <c r="KO321" s="207"/>
      <c r="KP321" s="207"/>
      <c r="KQ321" s="207"/>
      <c r="KR321" s="207"/>
      <c r="KS321" s="207"/>
      <c r="KT321" s="207"/>
      <c r="UF321" s="207"/>
      <c r="UG321" s="207"/>
      <c r="UH321" s="207"/>
      <c r="UI321" s="207"/>
      <c r="UJ321" s="207"/>
      <c r="UK321" s="207"/>
      <c r="UL321" s="207"/>
      <c r="UM321" s="207"/>
      <c r="UN321" s="207"/>
      <c r="UO321" s="207"/>
      <c r="UP321" s="207"/>
      <c r="AEB321" s="207"/>
      <c r="AEC321" s="207"/>
      <c r="AED321" s="207"/>
      <c r="AEE321" s="207"/>
      <c r="AEF321" s="207"/>
      <c r="AEG321" s="207"/>
      <c r="AEH321" s="207"/>
      <c r="AEI321" s="207"/>
      <c r="AEJ321" s="207"/>
      <c r="AEK321" s="207"/>
      <c r="AEL321" s="207"/>
      <c r="ANX321" s="207"/>
      <c r="ANY321" s="207"/>
      <c r="ANZ321" s="207"/>
      <c r="AOA321" s="207"/>
      <c r="AOB321" s="207"/>
      <c r="AOC321" s="207"/>
      <c r="AOD321" s="207"/>
      <c r="AOE321" s="207"/>
      <c r="AOF321" s="207"/>
      <c r="AOG321" s="207"/>
      <c r="AOH321" s="207"/>
      <c r="AXT321" s="207"/>
      <c r="AXU321" s="207"/>
      <c r="AXV321" s="207"/>
      <c r="AXW321" s="207"/>
      <c r="AXX321" s="207"/>
      <c r="AXY321" s="207"/>
      <c r="AXZ321" s="207"/>
      <c r="AYA321" s="207"/>
      <c r="AYB321" s="207"/>
      <c r="AYC321" s="207"/>
      <c r="AYD321" s="207"/>
      <c r="BHP321" s="207"/>
      <c r="BHQ321" s="207"/>
      <c r="BHR321" s="207"/>
      <c r="BHS321" s="207"/>
      <c r="BHT321" s="207"/>
      <c r="BHU321" s="207"/>
      <c r="BHV321" s="207"/>
      <c r="BHW321" s="207"/>
      <c r="BHX321" s="207"/>
      <c r="BHY321" s="207"/>
      <c r="BHZ321" s="207"/>
      <c r="BRL321" s="207"/>
      <c r="BRM321" s="207"/>
      <c r="BRN321" s="207"/>
      <c r="BRO321" s="207"/>
      <c r="BRP321" s="207"/>
      <c r="BRQ321" s="207"/>
      <c r="BRR321" s="207"/>
      <c r="BRS321" s="207"/>
      <c r="BRT321" s="207"/>
      <c r="BRU321" s="207"/>
      <c r="BRV321" s="207"/>
      <c r="CBH321" s="207"/>
      <c r="CBI321" s="207"/>
      <c r="CBJ321" s="207"/>
      <c r="CBK321" s="207"/>
      <c r="CBL321" s="207"/>
      <c r="CBM321" s="207"/>
      <c r="CBN321" s="207"/>
      <c r="CBO321" s="207"/>
      <c r="CBP321" s="207"/>
      <c r="CBQ321" s="207"/>
      <c r="CBR321" s="207"/>
      <c r="CLD321" s="207"/>
      <c r="CLE321" s="207"/>
      <c r="CLF321" s="207"/>
      <c r="CLG321" s="207"/>
      <c r="CLH321" s="207"/>
      <c r="CLI321" s="207"/>
      <c r="CLJ321" s="207"/>
      <c r="CLK321" s="207"/>
      <c r="CLL321" s="207"/>
      <c r="CLM321" s="207"/>
      <c r="CLN321" s="207"/>
      <c r="CUZ321" s="207"/>
      <c r="CVA321" s="207"/>
      <c r="CVB321" s="207"/>
      <c r="CVC321" s="207"/>
      <c r="CVD321" s="207"/>
      <c r="CVE321" s="207"/>
      <c r="CVF321" s="207"/>
      <c r="CVG321" s="207"/>
      <c r="CVH321" s="207"/>
      <c r="CVI321" s="207"/>
      <c r="CVJ321" s="207"/>
      <c r="DEV321" s="207"/>
      <c r="DEW321" s="207"/>
      <c r="DEX321" s="207"/>
      <c r="DEY321" s="207"/>
      <c r="DEZ321" s="207"/>
      <c r="DFA321" s="207"/>
      <c r="DFB321" s="207"/>
      <c r="DFC321" s="207"/>
      <c r="DFD321" s="207"/>
      <c r="DFE321" s="207"/>
      <c r="DFF321" s="207"/>
      <c r="DOR321" s="207"/>
      <c r="DOS321" s="207"/>
      <c r="DOT321" s="207"/>
      <c r="DOU321" s="207"/>
      <c r="DOV321" s="207"/>
      <c r="DOW321" s="207"/>
      <c r="DOX321" s="207"/>
      <c r="DOY321" s="207"/>
      <c r="DOZ321" s="207"/>
      <c r="DPA321" s="207"/>
      <c r="DPB321" s="207"/>
      <c r="DYN321" s="207"/>
      <c r="DYO321" s="207"/>
      <c r="DYP321" s="207"/>
      <c r="DYQ321" s="207"/>
      <c r="DYR321" s="207"/>
      <c r="DYS321" s="207"/>
      <c r="DYT321" s="207"/>
      <c r="DYU321" s="207"/>
      <c r="DYV321" s="207"/>
      <c r="DYW321" s="207"/>
      <c r="DYX321" s="207"/>
      <c r="EIJ321" s="207"/>
      <c r="EIK321" s="207"/>
      <c r="EIL321" s="207"/>
      <c r="EIM321" s="207"/>
      <c r="EIN321" s="207"/>
      <c r="EIO321" s="207"/>
      <c r="EIP321" s="207"/>
      <c r="EIQ321" s="207"/>
      <c r="EIR321" s="207"/>
      <c r="EIS321" s="207"/>
      <c r="EIT321" s="207"/>
      <c r="ESF321" s="207"/>
      <c r="ESG321" s="207"/>
      <c r="ESH321" s="207"/>
      <c r="ESI321" s="207"/>
      <c r="ESJ321" s="207"/>
      <c r="ESK321" s="207"/>
      <c r="ESL321" s="207"/>
      <c r="ESM321" s="207"/>
      <c r="ESN321" s="207"/>
      <c r="ESO321" s="207"/>
      <c r="ESP321" s="207"/>
      <c r="FCB321" s="207"/>
      <c r="FCC321" s="207"/>
      <c r="FCD321" s="207"/>
      <c r="FCE321" s="207"/>
      <c r="FCF321" s="207"/>
      <c r="FCG321" s="207"/>
      <c r="FCH321" s="207"/>
      <c r="FCI321" s="207"/>
      <c r="FCJ321" s="207"/>
      <c r="FCK321" s="207"/>
      <c r="FCL321" s="207"/>
      <c r="FLX321" s="207"/>
      <c r="FLY321" s="207"/>
      <c r="FLZ321" s="207"/>
      <c r="FMA321" s="207"/>
      <c r="FMB321" s="207"/>
      <c r="FMC321" s="207"/>
      <c r="FMD321" s="207"/>
      <c r="FME321" s="207"/>
      <c r="FMF321" s="207"/>
      <c r="FMG321" s="207"/>
      <c r="FMH321" s="207"/>
      <c r="FVT321" s="207"/>
      <c r="FVU321" s="207"/>
      <c r="FVV321" s="207"/>
      <c r="FVW321" s="207"/>
      <c r="FVX321" s="207"/>
      <c r="FVY321" s="207"/>
      <c r="FVZ321" s="207"/>
      <c r="FWA321" s="207"/>
      <c r="FWB321" s="207"/>
      <c r="FWC321" s="207"/>
      <c r="FWD321" s="207"/>
      <c r="GFP321" s="207"/>
      <c r="GFQ321" s="207"/>
      <c r="GFR321" s="207"/>
      <c r="GFS321" s="207"/>
      <c r="GFT321" s="207"/>
      <c r="GFU321" s="207"/>
      <c r="GFV321" s="207"/>
      <c r="GFW321" s="207"/>
      <c r="GFX321" s="207"/>
      <c r="GFY321" s="207"/>
      <c r="GFZ321" s="207"/>
      <c r="GPL321" s="207"/>
      <c r="GPM321" s="207"/>
      <c r="GPN321" s="207"/>
      <c r="GPO321" s="207"/>
      <c r="GPP321" s="207"/>
      <c r="GPQ321" s="207"/>
      <c r="GPR321" s="207"/>
      <c r="GPS321" s="207"/>
      <c r="GPT321" s="207"/>
      <c r="GPU321" s="207"/>
      <c r="GPV321" s="207"/>
      <c r="GZH321" s="207"/>
      <c r="GZI321" s="207"/>
      <c r="GZJ321" s="207"/>
      <c r="GZK321" s="207"/>
      <c r="GZL321" s="207"/>
      <c r="GZM321" s="207"/>
      <c r="GZN321" s="207"/>
      <c r="GZO321" s="207"/>
      <c r="GZP321" s="207"/>
      <c r="GZQ321" s="207"/>
      <c r="GZR321" s="207"/>
      <c r="HJD321" s="207"/>
      <c r="HJE321" s="207"/>
      <c r="HJF321" s="207"/>
      <c r="HJG321" s="207"/>
      <c r="HJH321" s="207"/>
      <c r="HJI321" s="207"/>
      <c r="HJJ321" s="207"/>
      <c r="HJK321" s="207"/>
      <c r="HJL321" s="207"/>
      <c r="HJM321" s="207"/>
      <c r="HJN321" s="207"/>
      <c r="HSZ321" s="207"/>
      <c r="HTA321" s="207"/>
      <c r="HTB321" s="207"/>
      <c r="HTC321" s="207"/>
      <c r="HTD321" s="207"/>
      <c r="HTE321" s="207"/>
      <c r="HTF321" s="207"/>
      <c r="HTG321" s="207"/>
      <c r="HTH321" s="207"/>
      <c r="HTI321" s="207"/>
      <c r="HTJ321" s="207"/>
      <c r="ICV321" s="207"/>
      <c r="ICW321" s="207"/>
      <c r="ICX321" s="207"/>
      <c r="ICY321" s="207"/>
      <c r="ICZ321" s="207"/>
      <c r="IDA321" s="207"/>
      <c r="IDB321" s="207"/>
      <c r="IDC321" s="207"/>
      <c r="IDD321" s="207"/>
      <c r="IDE321" s="207"/>
      <c r="IDF321" s="207"/>
      <c r="IMR321" s="207"/>
      <c r="IMS321" s="207"/>
      <c r="IMT321" s="207"/>
      <c r="IMU321" s="207"/>
      <c r="IMV321" s="207"/>
      <c r="IMW321" s="207"/>
      <c r="IMX321" s="207"/>
      <c r="IMY321" s="207"/>
      <c r="IMZ321" s="207"/>
      <c r="INA321" s="207"/>
      <c r="INB321" s="207"/>
      <c r="IWN321" s="207"/>
      <c r="IWO321" s="207"/>
      <c r="IWP321" s="207"/>
      <c r="IWQ321" s="207"/>
      <c r="IWR321" s="207"/>
      <c r="IWS321" s="207"/>
      <c r="IWT321" s="207"/>
      <c r="IWU321" s="207"/>
      <c r="IWV321" s="207"/>
      <c r="IWW321" s="207"/>
      <c r="IWX321" s="207"/>
      <c r="JGJ321" s="207"/>
      <c r="JGK321" s="207"/>
      <c r="JGL321" s="207"/>
      <c r="JGM321" s="207"/>
      <c r="JGN321" s="207"/>
      <c r="JGO321" s="207"/>
      <c r="JGP321" s="207"/>
      <c r="JGQ321" s="207"/>
      <c r="JGR321" s="207"/>
      <c r="JGS321" s="207"/>
      <c r="JGT321" s="207"/>
      <c r="JQF321" s="207"/>
      <c r="JQG321" s="207"/>
      <c r="JQH321" s="207"/>
      <c r="JQI321" s="207"/>
      <c r="JQJ321" s="207"/>
      <c r="JQK321" s="207"/>
      <c r="JQL321" s="207"/>
      <c r="JQM321" s="207"/>
      <c r="JQN321" s="207"/>
      <c r="JQO321" s="207"/>
      <c r="JQP321" s="207"/>
      <c r="KAB321" s="207"/>
      <c r="KAC321" s="207"/>
      <c r="KAD321" s="207"/>
      <c r="KAE321" s="207"/>
      <c r="KAF321" s="207"/>
      <c r="KAG321" s="207"/>
      <c r="KAH321" s="207"/>
      <c r="KAI321" s="207"/>
      <c r="KAJ321" s="207"/>
      <c r="KAK321" s="207"/>
      <c r="KAL321" s="207"/>
      <c r="KJX321" s="207"/>
      <c r="KJY321" s="207"/>
      <c r="KJZ321" s="207"/>
      <c r="KKA321" s="207"/>
      <c r="KKB321" s="207"/>
      <c r="KKC321" s="207"/>
      <c r="KKD321" s="207"/>
      <c r="KKE321" s="207"/>
      <c r="KKF321" s="207"/>
      <c r="KKG321" s="207"/>
      <c r="KKH321" s="207"/>
      <c r="KTT321" s="207"/>
      <c r="KTU321" s="207"/>
      <c r="KTV321" s="207"/>
      <c r="KTW321" s="207"/>
      <c r="KTX321" s="207"/>
      <c r="KTY321" s="207"/>
      <c r="KTZ321" s="207"/>
      <c r="KUA321" s="207"/>
      <c r="KUB321" s="207"/>
      <c r="KUC321" s="207"/>
      <c r="KUD321" s="207"/>
      <c r="LDP321" s="207"/>
      <c r="LDQ321" s="207"/>
      <c r="LDR321" s="207"/>
      <c r="LDS321" s="207"/>
      <c r="LDT321" s="207"/>
      <c r="LDU321" s="207"/>
      <c r="LDV321" s="207"/>
      <c r="LDW321" s="207"/>
      <c r="LDX321" s="207"/>
      <c r="LDY321" s="207"/>
      <c r="LDZ321" s="207"/>
      <c r="LNL321" s="207"/>
      <c r="LNM321" s="207"/>
      <c r="LNN321" s="207"/>
      <c r="LNO321" s="207"/>
      <c r="LNP321" s="207"/>
      <c r="LNQ321" s="207"/>
      <c r="LNR321" s="207"/>
      <c r="LNS321" s="207"/>
      <c r="LNT321" s="207"/>
      <c r="LNU321" s="207"/>
      <c r="LNV321" s="207"/>
      <c r="LXH321" s="207"/>
      <c r="LXI321" s="207"/>
      <c r="LXJ321" s="207"/>
      <c r="LXK321" s="207"/>
      <c r="LXL321" s="207"/>
      <c r="LXM321" s="207"/>
      <c r="LXN321" s="207"/>
      <c r="LXO321" s="207"/>
      <c r="LXP321" s="207"/>
      <c r="LXQ321" s="207"/>
      <c r="LXR321" s="207"/>
      <c r="MHD321" s="207"/>
      <c r="MHE321" s="207"/>
      <c r="MHF321" s="207"/>
      <c r="MHG321" s="207"/>
      <c r="MHH321" s="207"/>
      <c r="MHI321" s="207"/>
      <c r="MHJ321" s="207"/>
      <c r="MHK321" s="207"/>
      <c r="MHL321" s="207"/>
      <c r="MHM321" s="207"/>
      <c r="MHN321" s="207"/>
      <c r="MQZ321" s="207"/>
      <c r="MRA321" s="207"/>
      <c r="MRB321" s="207"/>
      <c r="MRC321" s="207"/>
      <c r="MRD321" s="207"/>
      <c r="MRE321" s="207"/>
      <c r="MRF321" s="207"/>
      <c r="MRG321" s="207"/>
      <c r="MRH321" s="207"/>
      <c r="MRI321" s="207"/>
      <c r="MRJ321" s="207"/>
      <c r="NAV321" s="207"/>
      <c r="NAW321" s="207"/>
      <c r="NAX321" s="207"/>
      <c r="NAY321" s="207"/>
      <c r="NAZ321" s="207"/>
      <c r="NBA321" s="207"/>
      <c r="NBB321" s="207"/>
      <c r="NBC321" s="207"/>
      <c r="NBD321" s="207"/>
      <c r="NBE321" s="207"/>
      <c r="NBF321" s="207"/>
      <c r="NKR321" s="207"/>
      <c r="NKS321" s="207"/>
      <c r="NKT321" s="207"/>
      <c r="NKU321" s="207"/>
      <c r="NKV321" s="207"/>
      <c r="NKW321" s="207"/>
      <c r="NKX321" s="207"/>
      <c r="NKY321" s="207"/>
      <c r="NKZ321" s="207"/>
      <c r="NLA321" s="207"/>
      <c r="NLB321" s="207"/>
      <c r="NUN321" s="207"/>
      <c r="NUO321" s="207"/>
      <c r="NUP321" s="207"/>
      <c r="NUQ321" s="207"/>
      <c r="NUR321" s="207"/>
      <c r="NUS321" s="207"/>
      <c r="NUT321" s="207"/>
      <c r="NUU321" s="207"/>
      <c r="NUV321" s="207"/>
      <c r="NUW321" s="207"/>
      <c r="NUX321" s="207"/>
      <c r="OEJ321" s="207"/>
      <c r="OEK321" s="207"/>
      <c r="OEL321" s="207"/>
      <c r="OEM321" s="207"/>
      <c r="OEN321" s="207"/>
      <c r="OEO321" s="207"/>
      <c r="OEP321" s="207"/>
      <c r="OEQ321" s="207"/>
      <c r="OER321" s="207"/>
      <c r="OES321" s="207"/>
      <c r="OET321" s="207"/>
      <c r="OOF321" s="207"/>
      <c r="OOG321" s="207"/>
      <c r="OOH321" s="207"/>
      <c r="OOI321" s="207"/>
      <c r="OOJ321" s="207"/>
      <c r="OOK321" s="207"/>
      <c r="OOL321" s="207"/>
      <c r="OOM321" s="207"/>
      <c r="OON321" s="207"/>
      <c r="OOO321" s="207"/>
      <c r="OOP321" s="207"/>
      <c r="OYB321" s="207"/>
      <c r="OYC321" s="207"/>
      <c r="OYD321" s="207"/>
      <c r="OYE321" s="207"/>
      <c r="OYF321" s="207"/>
      <c r="OYG321" s="207"/>
      <c r="OYH321" s="207"/>
      <c r="OYI321" s="207"/>
      <c r="OYJ321" s="207"/>
      <c r="OYK321" s="207"/>
      <c r="OYL321" s="207"/>
      <c r="PHX321" s="207"/>
      <c r="PHY321" s="207"/>
      <c r="PHZ321" s="207"/>
      <c r="PIA321" s="207"/>
      <c r="PIB321" s="207"/>
      <c r="PIC321" s="207"/>
      <c r="PID321" s="207"/>
      <c r="PIE321" s="207"/>
      <c r="PIF321" s="207"/>
      <c r="PIG321" s="207"/>
      <c r="PIH321" s="207"/>
      <c r="PRT321" s="207"/>
      <c r="PRU321" s="207"/>
      <c r="PRV321" s="207"/>
      <c r="PRW321" s="207"/>
      <c r="PRX321" s="207"/>
      <c r="PRY321" s="207"/>
      <c r="PRZ321" s="207"/>
      <c r="PSA321" s="207"/>
      <c r="PSB321" s="207"/>
      <c r="PSC321" s="207"/>
      <c r="PSD321" s="207"/>
      <c r="QBP321" s="207"/>
      <c r="QBQ321" s="207"/>
      <c r="QBR321" s="207"/>
      <c r="QBS321" s="207"/>
      <c r="QBT321" s="207"/>
      <c r="QBU321" s="207"/>
      <c r="QBV321" s="207"/>
      <c r="QBW321" s="207"/>
      <c r="QBX321" s="207"/>
      <c r="QBY321" s="207"/>
      <c r="QBZ321" s="207"/>
      <c r="QLL321" s="207"/>
      <c r="QLM321" s="207"/>
      <c r="QLN321" s="207"/>
      <c r="QLO321" s="207"/>
      <c r="QLP321" s="207"/>
      <c r="QLQ321" s="207"/>
      <c r="QLR321" s="207"/>
      <c r="QLS321" s="207"/>
      <c r="QLT321" s="207"/>
      <c r="QLU321" s="207"/>
      <c r="QLV321" s="207"/>
      <c r="QVH321" s="207"/>
      <c r="QVI321" s="207"/>
      <c r="QVJ321" s="207"/>
      <c r="QVK321" s="207"/>
      <c r="QVL321" s="207"/>
      <c r="QVM321" s="207"/>
      <c r="QVN321" s="207"/>
      <c r="QVO321" s="207"/>
      <c r="QVP321" s="207"/>
      <c r="QVQ321" s="207"/>
      <c r="QVR321" s="207"/>
      <c r="RFD321" s="207"/>
      <c r="RFE321" s="207"/>
      <c r="RFF321" s="207"/>
      <c r="RFG321" s="207"/>
      <c r="RFH321" s="207"/>
      <c r="RFI321" s="207"/>
      <c r="RFJ321" s="207"/>
      <c r="RFK321" s="207"/>
      <c r="RFL321" s="207"/>
      <c r="RFM321" s="207"/>
      <c r="RFN321" s="207"/>
      <c r="ROZ321" s="207"/>
      <c r="RPA321" s="207"/>
      <c r="RPB321" s="207"/>
      <c r="RPC321" s="207"/>
      <c r="RPD321" s="207"/>
      <c r="RPE321" s="207"/>
      <c r="RPF321" s="207"/>
      <c r="RPG321" s="207"/>
      <c r="RPH321" s="207"/>
      <c r="RPI321" s="207"/>
      <c r="RPJ321" s="207"/>
      <c r="RYV321" s="207"/>
      <c r="RYW321" s="207"/>
      <c r="RYX321" s="207"/>
      <c r="RYY321" s="207"/>
      <c r="RYZ321" s="207"/>
      <c r="RZA321" s="207"/>
      <c r="RZB321" s="207"/>
      <c r="RZC321" s="207"/>
      <c r="RZD321" s="207"/>
      <c r="RZE321" s="207"/>
      <c r="RZF321" s="207"/>
      <c r="SIR321" s="207"/>
      <c r="SIS321" s="207"/>
      <c r="SIT321" s="207"/>
      <c r="SIU321" s="207"/>
      <c r="SIV321" s="207"/>
      <c r="SIW321" s="207"/>
      <c r="SIX321" s="207"/>
      <c r="SIY321" s="207"/>
      <c r="SIZ321" s="207"/>
      <c r="SJA321" s="207"/>
      <c r="SJB321" s="207"/>
      <c r="SSN321" s="207"/>
      <c r="SSO321" s="207"/>
      <c r="SSP321" s="207"/>
      <c r="SSQ321" s="207"/>
      <c r="SSR321" s="207"/>
      <c r="SSS321" s="207"/>
      <c r="SST321" s="207"/>
      <c r="SSU321" s="207"/>
      <c r="SSV321" s="207"/>
      <c r="SSW321" s="207"/>
      <c r="SSX321" s="207"/>
      <c r="TCJ321" s="207"/>
      <c r="TCK321" s="207"/>
      <c r="TCL321" s="207"/>
      <c r="TCM321" s="207"/>
      <c r="TCN321" s="207"/>
      <c r="TCO321" s="207"/>
      <c r="TCP321" s="207"/>
      <c r="TCQ321" s="207"/>
      <c r="TCR321" s="207"/>
      <c r="TCS321" s="207"/>
      <c r="TCT321" s="207"/>
      <c r="TMF321" s="207"/>
      <c r="TMG321" s="207"/>
      <c r="TMH321" s="207"/>
      <c r="TMI321" s="207"/>
      <c r="TMJ321" s="207"/>
      <c r="TMK321" s="207"/>
      <c r="TML321" s="207"/>
      <c r="TMM321" s="207"/>
      <c r="TMN321" s="207"/>
      <c r="TMO321" s="207"/>
      <c r="TMP321" s="207"/>
      <c r="TWB321" s="207"/>
      <c r="TWC321" s="207"/>
      <c r="TWD321" s="207"/>
      <c r="TWE321" s="207"/>
      <c r="TWF321" s="207"/>
      <c r="TWG321" s="207"/>
      <c r="TWH321" s="207"/>
      <c r="TWI321" s="207"/>
      <c r="TWJ321" s="207"/>
      <c r="TWK321" s="207"/>
      <c r="TWL321" s="207"/>
      <c r="UFX321" s="207"/>
      <c r="UFY321" s="207"/>
      <c r="UFZ321" s="207"/>
      <c r="UGA321" s="207"/>
      <c r="UGB321" s="207"/>
      <c r="UGC321" s="207"/>
      <c r="UGD321" s="207"/>
      <c r="UGE321" s="207"/>
      <c r="UGF321" s="207"/>
      <c r="UGG321" s="207"/>
      <c r="UGH321" s="207"/>
      <c r="UPT321" s="207"/>
      <c r="UPU321" s="207"/>
      <c r="UPV321" s="207"/>
      <c r="UPW321" s="207"/>
      <c r="UPX321" s="207"/>
      <c r="UPY321" s="207"/>
      <c r="UPZ321" s="207"/>
      <c r="UQA321" s="207"/>
      <c r="UQB321" s="207"/>
      <c r="UQC321" s="207"/>
      <c r="UQD321" s="207"/>
      <c r="UZP321" s="207"/>
      <c r="UZQ321" s="207"/>
      <c r="UZR321" s="207"/>
      <c r="UZS321" s="207"/>
      <c r="UZT321" s="207"/>
      <c r="UZU321" s="207"/>
      <c r="UZV321" s="207"/>
      <c r="UZW321" s="207"/>
      <c r="UZX321" s="207"/>
      <c r="UZY321" s="207"/>
      <c r="UZZ321" s="207"/>
      <c r="VJL321" s="207"/>
      <c r="VJM321" s="207"/>
      <c r="VJN321" s="207"/>
      <c r="VJO321" s="207"/>
      <c r="VJP321" s="207"/>
      <c r="VJQ321" s="207"/>
      <c r="VJR321" s="207"/>
      <c r="VJS321" s="207"/>
      <c r="VJT321" s="207"/>
      <c r="VJU321" s="207"/>
      <c r="VJV321" s="207"/>
      <c r="VTH321" s="207"/>
      <c r="VTI321" s="207"/>
      <c r="VTJ321" s="207"/>
      <c r="VTK321" s="207"/>
      <c r="VTL321" s="207"/>
      <c r="VTM321" s="207"/>
      <c r="VTN321" s="207"/>
      <c r="VTO321" s="207"/>
      <c r="VTP321" s="207"/>
      <c r="VTQ321" s="207"/>
      <c r="VTR321" s="207"/>
      <c r="WDD321" s="207"/>
      <c r="WDE321" s="207"/>
      <c r="WDF321" s="207"/>
      <c r="WDG321" s="207"/>
      <c r="WDH321" s="207"/>
      <c r="WDI321" s="207"/>
      <c r="WDJ321" s="207"/>
      <c r="WDK321" s="207"/>
      <c r="WDL321" s="207"/>
      <c r="WDM321" s="207"/>
      <c r="WDN321" s="207"/>
      <c r="WMZ321" s="207"/>
      <c r="WNA321" s="207"/>
      <c r="WNB321" s="207"/>
      <c r="WNC321" s="207"/>
      <c r="WND321" s="207"/>
      <c r="WNE321" s="207"/>
      <c r="WNF321" s="207"/>
      <c r="WNG321" s="207"/>
      <c r="WNH321" s="207"/>
      <c r="WNI321" s="207"/>
      <c r="WNJ321" s="207"/>
      <c r="WWV321" s="207"/>
      <c r="WWW321" s="207"/>
      <c r="WWX321" s="207"/>
      <c r="WWY321" s="207"/>
      <c r="WWZ321" s="207"/>
      <c r="WXA321" s="207"/>
      <c r="WXB321" s="207"/>
      <c r="WXC321" s="207"/>
      <c r="WXD321" s="207"/>
      <c r="WXE321" s="207"/>
      <c r="WXF321" s="207"/>
    </row>
    <row r="322" spans="1:818 1064:1842 2088:2866 3112:3890 4136:4914 5160:5938 6184:6962 7208:7986 8232:9010 9256:10034 10280:11058 11304:12082 12328:13106 13352:14130 14376:15154 15400:16178" s="183" customFormat="1" ht="38.25" customHeight="1" x14ac:dyDescent="0.25">
      <c r="A322" s="15">
        <v>182</v>
      </c>
      <c r="B322" s="15" t="s">
        <v>3249</v>
      </c>
      <c r="C322" s="197">
        <v>101506</v>
      </c>
      <c r="D322" s="169">
        <v>38835</v>
      </c>
      <c r="E322" s="169">
        <v>38835</v>
      </c>
      <c r="F322" s="169">
        <v>42488</v>
      </c>
      <c r="G322" s="15" t="s">
        <v>55</v>
      </c>
      <c r="H322" s="15"/>
      <c r="I322" s="15"/>
      <c r="J322" s="15" t="s">
        <v>152</v>
      </c>
      <c r="K322" s="15" t="s">
        <v>152</v>
      </c>
      <c r="L322" s="15" t="s">
        <v>72</v>
      </c>
      <c r="M322" s="15" t="s">
        <v>3872</v>
      </c>
      <c r="N322" s="15" t="s">
        <v>152</v>
      </c>
      <c r="O322" s="15" t="s">
        <v>152</v>
      </c>
      <c r="P322" s="15" t="s">
        <v>72</v>
      </c>
      <c r="Q322" s="15" t="s">
        <v>55</v>
      </c>
      <c r="R322" s="15" t="s">
        <v>550</v>
      </c>
      <c r="S322" s="15" t="s">
        <v>545</v>
      </c>
      <c r="T322" s="15" t="s">
        <v>3873</v>
      </c>
      <c r="U322" s="15"/>
      <c r="V322" s="15">
        <f t="shared" si="133"/>
        <v>4300000</v>
      </c>
      <c r="W322" s="15"/>
      <c r="X322" s="15"/>
      <c r="Y322" s="15"/>
      <c r="Z322" s="15"/>
      <c r="AA322" s="15"/>
      <c r="AB322" s="15"/>
      <c r="AC322" s="15">
        <v>4300000</v>
      </c>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v>4695451.0939999996</v>
      </c>
      <c r="BA322" s="15">
        <v>8567879.4529999997</v>
      </c>
      <c r="BB322" s="15" t="s">
        <v>5770</v>
      </c>
      <c r="BC322" s="15" t="s">
        <v>5771</v>
      </c>
      <c r="BD322" s="15">
        <v>43</v>
      </c>
      <c r="BE322" s="15">
        <v>11</v>
      </c>
      <c r="BF322" s="15">
        <v>31.6</v>
      </c>
      <c r="BG322" s="15">
        <v>24</v>
      </c>
      <c r="BH322" s="15">
        <v>4</v>
      </c>
      <c r="BI322" s="15">
        <v>15.4</v>
      </c>
      <c r="BJ322" s="15">
        <f t="shared" si="130"/>
        <v>43.19211111111111</v>
      </c>
      <c r="BK322" s="15">
        <f t="shared" si="131"/>
        <v>24.070944444444443</v>
      </c>
      <c r="BL322" s="15"/>
      <c r="BM322" s="15"/>
      <c r="BN322" s="15" t="s">
        <v>4601</v>
      </c>
    </row>
    <row r="323" spans="1:818 1064:1842 2088:2866 3112:3890 4136:4914 5160:5938 6184:6962 7208:7986 8232:9010 9256:10034 10280:11058 11304:12082 12328:13106 13352:14130 14376:15154 15400:16178" s="183" customFormat="1" ht="38.25" customHeight="1" x14ac:dyDescent="0.25">
      <c r="A323" s="15">
        <v>183</v>
      </c>
      <c r="B323" s="15" t="s">
        <v>3250</v>
      </c>
      <c r="C323" s="197">
        <v>101507</v>
      </c>
      <c r="D323" s="169">
        <v>38835</v>
      </c>
      <c r="E323" s="169">
        <v>38835</v>
      </c>
      <c r="F323" s="169">
        <v>46140</v>
      </c>
      <c r="G323" s="15" t="s">
        <v>112</v>
      </c>
      <c r="H323" s="15"/>
      <c r="I323" s="15"/>
      <c r="J323" s="15" t="s">
        <v>197</v>
      </c>
      <c r="K323" s="15" t="s">
        <v>106</v>
      </c>
      <c r="L323" s="15" t="s">
        <v>72</v>
      </c>
      <c r="M323" s="15" t="s">
        <v>3874</v>
      </c>
      <c r="N323" s="15" t="s">
        <v>106</v>
      </c>
      <c r="O323" s="15" t="s">
        <v>106</v>
      </c>
      <c r="P323" s="15" t="s">
        <v>72</v>
      </c>
      <c r="Q323" s="15" t="s">
        <v>73</v>
      </c>
      <c r="R323" s="15" t="s">
        <v>550</v>
      </c>
      <c r="S323" s="15" t="s">
        <v>62</v>
      </c>
      <c r="T323" s="15"/>
      <c r="U323" s="15" t="s">
        <v>586</v>
      </c>
      <c r="V323" s="15">
        <f t="shared" si="133"/>
        <v>3469000</v>
      </c>
      <c r="W323" s="15">
        <v>3469000</v>
      </c>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96">
        <v>644</v>
      </c>
      <c r="AZ323" s="15"/>
      <c r="BA323" s="15"/>
      <c r="BB323" s="15" t="s">
        <v>5772</v>
      </c>
      <c r="BC323" s="15" t="s">
        <v>5773</v>
      </c>
      <c r="BD323" s="15">
        <v>42</v>
      </c>
      <c r="BE323" s="15">
        <v>48</v>
      </c>
      <c r="BF323" s="15">
        <v>37.4</v>
      </c>
      <c r="BG323" s="15">
        <v>24</v>
      </c>
      <c r="BH323" s="15">
        <v>36</v>
      </c>
      <c r="BI323" s="15">
        <v>47.7</v>
      </c>
      <c r="BJ323" s="15">
        <f t="shared" si="130"/>
        <v>42.810388888888887</v>
      </c>
      <c r="BK323" s="15">
        <f t="shared" si="131"/>
        <v>24.613250000000001</v>
      </c>
      <c r="BL323" s="15"/>
      <c r="BM323" s="15"/>
      <c r="BN323" s="15"/>
    </row>
    <row r="324" spans="1:818 1064:1842 2088:2866 3112:3890 4136:4914 5160:5938 6184:6962 7208:7986 8232:9010 9256:10034 10280:11058 11304:12082 12328:13106 13352:14130 14376:15154 15400:16178" s="183" customFormat="1" ht="41.25" customHeight="1" x14ac:dyDescent="0.25">
      <c r="A324" s="15">
        <v>197</v>
      </c>
      <c r="B324" s="15" t="s">
        <v>3251</v>
      </c>
      <c r="C324" s="197">
        <v>101520</v>
      </c>
      <c r="D324" s="169">
        <v>38842</v>
      </c>
      <c r="E324" s="169">
        <v>38842</v>
      </c>
      <c r="F324" s="169">
        <v>42495</v>
      </c>
      <c r="G324" s="15" t="s">
        <v>652</v>
      </c>
      <c r="H324" s="15"/>
      <c r="I324" s="15"/>
      <c r="J324" s="15" t="s">
        <v>441</v>
      </c>
      <c r="K324" s="15" t="s">
        <v>311</v>
      </c>
      <c r="L324" s="15" t="s">
        <v>72</v>
      </c>
      <c r="M324" s="15"/>
      <c r="N324" s="15" t="s">
        <v>441</v>
      </c>
      <c r="O324" s="15" t="s">
        <v>311</v>
      </c>
      <c r="P324" s="15" t="s">
        <v>72</v>
      </c>
      <c r="Q324" s="15" t="s">
        <v>135</v>
      </c>
      <c r="R324" s="15" t="s">
        <v>550</v>
      </c>
      <c r="S324" s="15" t="s">
        <v>337</v>
      </c>
      <c r="T324" s="15" t="s">
        <v>900</v>
      </c>
      <c r="U324" s="15" t="s">
        <v>674</v>
      </c>
      <c r="V324" s="15">
        <f t="shared" si="133"/>
        <v>4200</v>
      </c>
      <c r="W324" s="15"/>
      <c r="X324" s="15"/>
      <c r="Y324" s="15"/>
      <c r="Z324" s="15"/>
      <c r="AA324" s="15"/>
      <c r="AB324" s="15">
        <v>4200</v>
      </c>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96"/>
      <c r="AZ324" s="15"/>
      <c r="BA324" s="15"/>
      <c r="BB324" s="15" t="s">
        <v>5774</v>
      </c>
      <c r="BC324" s="15" t="s">
        <v>5775</v>
      </c>
      <c r="BD324" s="15">
        <v>42</v>
      </c>
      <c r="BE324" s="15">
        <v>59</v>
      </c>
      <c r="BF324" s="15">
        <v>34</v>
      </c>
      <c r="BG324" s="15">
        <v>24</v>
      </c>
      <c r="BH324" s="15">
        <v>24</v>
      </c>
      <c r="BI324" s="15">
        <v>1.3</v>
      </c>
      <c r="BJ324" s="15">
        <f t="shared" ref="BJ324:BJ339" si="134">BD324+BE324/60+BF324/3600</f>
        <v>42.992777777777782</v>
      </c>
      <c r="BK324" s="15">
        <f t="shared" ref="BK324:BK339" si="135">BG324+BH324/60+BI324/3600</f>
        <v>24.40036111111111</v>
      </c>
      <c r="BL324" s="15"/>
      <c r="BM324" s="15"/>
      <c r="BN324" s="15"/>
    </row>
    <row r="325" spans="1:818 1064:1842 2088:2866 3112:3890 4136:4914 5160:5938 6184:6962 7208:7986 8232:9010 9256:10034 10280:11058 11304:12082 12328:13106 13352:14130 14376:15154 15400:16178" s="183" customFormat="1" ht="57" customHeight="1" x14ac:dyDescent="0.25">
      <c r="A325" s="16">
        <v>204</v>
      </c>
      <c r="B325" s="16" t="s">
        <v>3252</v>
      </c>
      <c r="C325" s="214">
        <v>101526</v>
      </c>
      <c r="D325" s="201">
        <v>38848</v>
      </c>
      <c r="E325" s="201">
        <v>38848</v>
      </c>
      <c r="F325" s="201">
        <v>42501</v>
      </c>
      <c r="G325" s="16" t="s">
        <v>229</v>
      </c>
      <c r="H325" s="16"/>
      <c r="I325" s="16"/>
      <c r="J325" s="16" t="s">
        <v>700</v>
      </c>
      <c r="K325" s="16" t="s">
        <v>79</v>
      </c>
      <c r="L325" s="16" t="s">
        <v>45</v>
      </c>
      <c r="M325" s="16" t="s">
        <v>901</v>
      </c>
      <c r="N325" s="16" t="s">
        <v>700</v>
      </c>
      <c r="O325" s="16" t="s">
        <v>79</v>
      </c>
      <c r="P325" s="16" t="s">
        <v>45</v>
      </c>
      <c r="Q325" s="16" t="s">
        <v>37</v>
      </c>
      <c r="R325" s="16" t="s">
        <v>550</v>
      </c>
      <c r="S325" s="16" t="s">
        <v>3253</v>
      </c>
      <c r="T325" s="16" t="s">
        <v>3254</v>
      </c>
      <c r="U325" s="16"/>
      <c r="V325" s="16">
        <f t="shared" si="133"/>
        <v>35660000</v>
      </c>
      <c r="W325" s="16"/>
      <c r="X325" s="16"/>
      <c r="Y325" s="16"/>
      <c r="Z325" s="16"/>
      <c r="AA325" s="16"/>
      <c r="AB325" s="16"/>
      <c r="AC325" s="16"/>
      <c r="AD325" s="16"/>
      <c r="AE325" s="16"/>
      <c r="AF325" s="16">
        <v>35660000</v>
      </c>
      <c r="AG325" s="16"/>
      <c r="AH325" s="16"/>
      <c r="AI325" s="16"/>
      <c r="AJ325" s="16"/>
      <c r="AK325" s="16"/>
      <c r="AL325" s="16"/>
      <c r="AM325" s="16"/>
      <c r="AN325" s="16"/>
      <c r="AO325" s="16"/>
      <c r="AP325" s="16"/>
      <c r="AQ325" s="16"/>
      <c r="AR325" s="16"/>
      <c r="AS325" s="16"/>
      <c r="AT325" s="16"/>
      <c r="AU325" s="16"/>
      <c r="AV325" s="16"/>
      <c r="AW325" s="16"/>
      <c r="AX325" s="16"/>
      <c r="AY325" s="203"/>
      <c r="AZ325" s="16"/>
      <c r="BA325" s="16"/>
      <c r="BB325" s="16" t="s">
        <v>5776</v>
      </c>
      <c r="BC325" s="16" t="s">
        <v>5777</v>
      </c>
      <c r="BD325" s="16">
        <v>43</v>
      </c>
      <c r="BE325" s="16">
        <v>11</v>
      </c>
      <c r="BF325" s="16">
        <v>32.1</v>
      </c>
      <c r="BG325" s="16">
        <v>25</v>
      </c>
      <c r="BH325" s="16">
        <v>18</v>
      </c>
      <c r="BI325" s="16">
        <v>25.4</v>
      </c>
      <c r="BJ325" s="16">
        <f t="shared" si="134"/>
        <v>43.192249999999994</v>
      </c>
      <c r="BK325" s="16">
        <f t="shared" si="135"/>
        <v>25.307055555555557</v>
      </c>
      <c r="BL325" s="16"/>
      <c r="BM325" s="16"/>
      <c r="BN325" s="16" t="s">
        <v>3610</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206</v>
      </c>
      <c r="B326" s="15" t="s">
        <v>1498</v>
      </c>
      <c r="C326" s="170">
        <v>101528</v>
      </c>
      <c r="D326" s="169">
        <v>38848</v>
      </c>
      <c r="E326" s="169">
        <v>38848</v>
      </c>
      <c r="F326" s="169">
        <v>42735</v>
      </c>
      <c r="G326" s="15" t="s">
        <v>3831</v>
      </c>
      <c r="H326" s="15"/>
      <c r="I326" s="15"/>
      <c r="J326" s="15" t="s">
        <v>392</v>
      </c>
      <c r="K326" s="15" t="s">
        <v>131</v>
      </c>
      <c r="L326" s="15" t="s">
        <v>52</v>
      </c>
      <c r="M326" s="15" t="s">
        <v>3255</v>
      </c>
      <c r="N326" s="15" t="s">
        <v>3256</v>
      </c>
      <c r="O326" s="15" t="s">
        <v>131</v>
      </c>
      <c r="P326" s="15" t="s">
        <v>52</v>
      </c>
      <c r="Q326" s="15" t="s">
        <v>55</v>
      </c>
      <c r="R326" s="15" t="s">
        <v>550</v>
      </c>
      <c r="S326" s="15" t="s">
        <v>341</v>
      </c>
      <c r="T326" s="15"/>
      <c r="U326" s="15"/>
      <c r="V326" s="15">
        <f t="shared" si="133"/>
        <v>150000</v>
      </c>
      <c r="W326" s="15"/>
      <c r="X326" s="15"/>
      <c r="Y326" s="15"/>
      <c r="Z326" s="15"/>
      <c r="AA326" s="15">
        <v>150000</v>
      </c>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4554052.45</v>
      </c>
      <c r="BA326" s="15">
        <v>8509562.5299999993</v>
      </c>
      <c r="BB326" s="15" t="s">
        <v>5778</v>
      </c>
      <c r="BC326" s="15" t="s">
        <v>5779</v>
      </c>
      <c r="BD326" s="15">
        <v>42</v>
      </c>
      <c r="BE326" s="15">
        <v>15</v>
      </c>
      <c r="BF326" s="15">
        <v>5.9</v>
      </c>
      <c r="BG326" s="15">
        <v>23</v>
      </c>
      <c r="BH326" s="15">
        <v>27</v>
      </c>
      <c r="BI326" s="15">
        <v>25.1</v>
      </c>
      <c r="BJ326" s="15">
        <f t="shared" si="134"/>
        <v>42.251638888888891</v>
      </c>
      <c r="BK326" s="15">
        <f t="shared" si="135"/>
        <v>23.456972222222223</v>
      </c>
      <c r="BL326" s="15"/>
      <c r="BM326" s="15"/>
      <c r="BN326" s="15"/>
    </row>
    <row r="327" spans="1:818 1064:1842 2088:2866 3112:3890 4136:4914 5160:5938 6184:6962 7208:7986 8232:9010 9256:10034 10280:11058 11304:12082 12328:13106 13352:14130 14376:15154 15400:16178" s="183" customFormat="1" ht="51" customHeight="1" x14ac:dyDescent="0.25">
      <c r="A327" s="16">
        <v>208</v>
      </c>
      <c r="B327" s="16" t="s">
        <v>3875</v>
      </c>
      <c r="C327" s="200">
        <v>101530</v>
      </c>
      <c r="D327" s="201">
        <v>38848</v>
      </c>
      <c r="E327" s="201">
        <v>38848</v>
      </c>
      <c r="F327" s="201">
        <v>42501</v>
      </c>
      <c r="G327" s="16" t="s">
        <v>224</v>
      </c>
      <c r="H327" s="16"/>
      <c r="I327" s="16"/>
      <c r="J327" s="16" t="s">
        <v>237</v>
      </c>
      <c r="K327" s="16" t="s">
        <v>127</v>
      </c>
      <c r="L327" s="16" t="s">
        <v>111</v>
      </c>
      <c r="M327" s="16"/>
      <c r="N327" s="16" t="s">
        <v>237</v>
      </c>
      <c r="O327" s="16" t="s">
        <v>127</v>
      </c>
      <c r="P327" s="16" t="s">
        <v>111</v>
      </c>
      <c r="Q327" s="16" t="s">
        <v>727</v>
      </c>
      <c r="R327" s="16" t="s">
        <v>550</v>
      </c>
      <c r="S327" s="16" t="s">
        <v>3257</v>
      </c>
      <c r="T327" s="16"/>
      <c r="U327" s="16"/>
      <c r="V327" s="16">
        <f t="shared" si="133"/>
        <v>60000000</v>
      </c>
      <c r="W327" s="16"/>
      <c r="X327" s="16"/>
      <c r="Y327" s="16"/>
      <c r="Z327" s="16"/>
      <c r="AA327" s="16"/>
      <c r="AB327" s="16"/>
      <c r="AC327" s="16"/>
      <c r="AD327" s="16"/>
      <c r="AE327" s="16"/>
      <c r="AF327" s="16">
        <v>60000000</v>
      </c>
      <c r="AG327" s="16"/>
      <c r="AH327" s="16"/>
      <c r="AI327" s="16"/>
      <c r="AJ327" s="16"/>
      <c r="AK327" s="16"/>
      <c r="AL327" s="16"/>
      <c r="AM327" s="16"/>
      <c r="AN327" s="16"/>
      <c r="AO327" s="16"/>
      <c r="AP327" s="16"/>
      <c r="AQ327" s="16"/>
      <c r="AR327" s="16"/>
      <c r="AS327" s="16"/>
      <c r="AT327" s="16"/>
      <c r="AU327" s="16"/>
      <c r="AV327" s="16"/>
      <c r="AW327" s="16"/>
      <c r="AX327" s="16"/>
      <c r="AY327" s="203"/>
      <c r="AZ327" s="16"/>
      <c r="BA327" s="16"/>
      <c r="BB327" s="16" t="s">
        <v>5780</v>
      </c>
      <c r="BC327" s="16" t="s">
        <v>5781</v>
      </c>
      <c r="BD327" s="16">
        <v>43</v>
      </c>
      <c r="BE327" s="16">
        <v>31</v>
      </c>
      <c r="BF327" s="16">
        <v>2.4</v>
      </c>
      <c r="BG327" s="16">
        <v>22</v>
      </c>
      <c r="BH327" s="16">
        <v>46</v>
      </c>
      <c r="BI327" s="16">
        <v>57.2</v>
      </c>
      <c r="BJ327" s="16">
        <f t="shared" si="134"/>
        <v>43.517333333333333</v>
      </c>
      <c r="BK327" s="16">
        <f t="shared" si="135"/>
        <v>22.782555555555554</v>
      </c>
      <c r="BL327" s="16"/>
      <c r="BM327" s="16"/>
      <c r="BN327" s="220" t="s">
        <v>5782</v>
      </c>
      <c r="KJ327" s="207"/>
      <c r="KK327" s="207"/>
      <c r="KL327" s="207"/>
      <c r="KM327" s="207"/>
      <c r="KN327" s="207"/>
      <c r="KO327" s="207"/>
      <c r="KP327" s="207"/>
      <c r="KQ327" s="207"/>
      <c r="KR327" s="207"/>
      <c r="KS327" s="207"/>
      <c r="KT327" s="207"/>
      <c r="UF327" s="207"/>
      <c r="UG327" s="207"/>
      <c r="UH327" s="207"/>
      <c r="UI327" s="207"/>
      <c r="UJ327" s="207"/>
      <c r="UK327" s="207"/>
      <c r="UL327" s="207"/>
      <c r="UM327" s="207"/>
      <c r="UN327" s="207"/>
      <c r="UO327" s="207"/>
      <c r="UP327" s="207"/>
      <c r="AEB327" s="207"/>
      <c r="AEC327" s="207"/>
      <c r="AED327" s="207"/>
      <c r="AEE327" s="207"/>
      <c r="AEF327" s="207"/>
      <c r="AEG327" s="207"/>
      <c r="AEH327" s="207"/>
      <c r="AEI327" s="207"/>
      <c r="AEJ327" s="207"/>
      <c r="AEK327" s="207"/>
      <c r="AEL327" s="207"/>
      <c r="ANX327" s="207"/>
      <c r="ANY327" s="207"/>
      <c r="ANZ327" s="207"/>
      <c r="AOA327" s="207"/>
      <c r="AOB327" s="207"/>
      <c r="AOC327" s="207"/>
      <c r="AOD327" s="207"/>
      <c r="AOE327" s="207"/>
      <c r="AOF327" s="207"/>
      <c r="AOG327" s="207"/>
      <c r="AOH327" s="207"/>
      <c r="AXT327" s="207"/>
      <c r="AXU327" s="207"/>
      <c r="AXV327" s="207"/>
      <c r="AXW327" s="207"/>
      <c r="AXX327" s="207"/>
      <c r="AXY327" s="207"/>
      <c r="AXZ327" s="207"/>
      <c r="AYA327" s="207"/>
      <c r="AYB327" s="207"/>
      <c r="AYC327" s="207"/>
      <c r="AYD327" s="207"/>
      <c r="BHP327" s="207"/>
      <c r="BHQ327" s="207"/>
      <c r="BHR327" s="207"/>
      <c r="BHS327" s="207"/>
      <c r="BHT327" s="207"/>
      <c r="BHU327" s="207"/>
      <c r="BHV327" s="207"/>
      <c r="BHW327" s="207"/>
      <c r="BHX327" s="207"/>
      <c r="BHY327" s="207"/>
      <c r="BHZ327" s="207"/>
      <c r="BRL327" s="207"/>
      <c r="BRM327" s="207"/>
      <c r="BRN327" s="207"/>
      <c r="BRO327" s="207"/>
      <c r="BRP327" s="207"/>
      <c r="BRQ327" s="207"/>
      <c r="BRR327" s="207"/>
      <c r="BRS327" s="207"/>
      <c r="BRT327" s="207"/>
      <c r="BRU327" s="207"/>
      <c r="BRV327" s="207"/>
      <c r="CBH327" s="207"/>
      <c r="CBI327" s="207"/>
      <c r="CBJ327" s="207"/>
      <c r="CBK327" s="207"/>
      <c r="CBL327" s="207"/>
      <c r="CBM327" s="207"/>
      <c r="CBN327" s="207"/>
      <c r="CBO327" s="207"/>
      <c r="CBP327" s="207"/>
      <c r="CBQ327" s="207"/>
      <c r="CBR327" s="207"/>
      <c r="CLD327" s="207"/>
      <c r="CLE327" s="207"/>
      <c r="CLF327" s="207"/>
      <c r="CLG327" s="207"/>
      <c r="CLH327" s="207"/>
      <c r="CLI327" s="207"/>
      <c r="CLJ327" s="207"/>
      <c r="CLK327" s="207"/>
      <c r="CLL327" s="207"/>
      <c r="CLM327" s="207"/>
      <c r="CLN327" s="207"/>
      <c r="CUZ327" s="207"/>
      <c r="CVA327" s="207"/>
      <c r="CVB327" s="207"/>
      <c r="CVC327" s="207"/>
      <c r="CVD327" s="207"/>
      <c r="CVE327" s="207"/>
      <c r="CVF327" s="207"/>
      <c r="CVG327" s="207"/>
      <c r="CVH327" s="207"/>
      <c r="CVI327" s="207"/>
      <c r="CVJ327" s="207"/>
      <c r="DEV327" s="207"/>
      <c r="DEW327" s="207"/>
      <c r="DEX327" s="207"/>
      <c r="DEY327" s="207"/>
      <c r="DEZ327" s="207"/>
      <c r="DFA327" s="207"/>
      <c r="DFB327" s="207"/>
      <c r="DFC327" s="207"/>
      <c r="DFD327" s="207"/>
      <c r="DFE327" s="207"/>
      <c r="DFF327" s="207"/>
      <c r="DOR327" s="207"/>
      <c r="DOS327" s="207"/>
      <c r="DOT327" s="207"/>
      <c r="DOU327" s="207"/>
      <c r="DOV327" s="207"/>
      <c r="DOW327" s="207"/>
      <c r="DOX327" s="207"/>
      <c r="DOY327" s="207"/>
      <c r="DOZ327" s="207"/>
      <c r="DPA327" s="207"/>
      <c r="DPB327" s="207"/>
      <c r="DYN327" s="207"/>
      <c r="DYO327" s="207"/>
      <c r="DYP327" s="207"/>
      <c r="DYQ327" s="207"/>
      <c r="DYR327" s="207"/>
      <c r="DYS327" s="207"/>
      <c r="DYT327" s="207"/>
      <c r="DYU327" s="207"/>
      <c r="DYV327" s="207"/>
      <c r="DYW327" s="207"/>
      <c r="DYX327" s="207"/>
      <c r="EIJ327" s="207"/>
      <c r="EIK327" s="207"/>
      <c r="EIL327" s="207"/>
      <c r="EIM327" s="207"/>
      <c r="EIN327" s="207"/>
      <c r="EIO327" s="207"/>
      <c r="EIP327" s="207"/>
      <c r="EIQ327" s="207"/>
      <c r="EIR327" s="207"/>
      <c r="EIS327" s="207"/>
      <c r="EIT327" s="207"/>
      <c r="ESF327" s="207"/>
      <c r="ESG327" s="207"/>
      <c r="ESH327" s="207"/>
      <c r="ESI327" s="207"/>
      <c r="ESJ327" s="207"/>
      <c r="ESK327" s="207"/>
      <c r="ESL327" s="207"/>
      <c r="ESM327" s="207"/>
      <c r="ESN327" s="207"/>
      <c r="ESO327" s="207"/>
      <c r="ESP327" s="207"/>
      <c r="FCB327" s="207"/>
      <c r="FCC327" s="207"/>
      <c r="FCD327" s="207"/>
      <c r="FCE327" s="207"/>
      <c r="FCF327" s="207"/>
      <c r="FCG327" s="207"/>
      <c r="FCH327" s="207"/>
      <c r="FCI327" s="207"/>
      <c r="FCJ327" s="207"/>
      <c r="FCK327" s="207"/>
      <c r="FCL327" s="207"/>
      <c r="FLX327" s="207"/>
      <c r="FLY327" s="207"/>
      <c r="FLZ327" s="207"/>
      <c r="FMA327" s="207"/>
      <c r="FMB327" s="207"/>
      <c r="FMC327" s="207"/>
      <c r="FMD327" s="207"/>
      <c r="FME327" s="207"/>
      <c r="FMF327" s="207"/>
      <c r="FMG327" s="207"/>
      <c r="FMH327" s="207"/>
      <c r="FVT327" s="207"/>
      <c r="FVU327" s="207"/>
      <c r="FVV327" s="207"/>
      <c r="FVW327" s="207"/>
      <c r="FVX327" s="207"/>
      <c r="FVY327" s="207"/>
      <c r="FVZ327" s="207"/>
      <c r="FWA327" s="207"/>
      <c r="FWB327" s="207"/>
      <c r="FWC327" s="207"/>
      <c r="FWD327" s="207"/>
      <c r="GFP327" s="207"/>
      <c r="GFQ327" s="207"/>
      <c r="GFR327" s="207"/>
      <c r="GFS327" s="207"/>
      <c r="GFT327" s="207"/>
      <c r="GFU327" s="207"/>
      <c r="GFV327" s="207"/>
      <c r="GFW327" s="207"/>
      <c r="GFX327" s="207"/>
      <c r="GFY327" s="207"/>
      <c r="GFZ327" s="207"/>
      <c r="GPL327" s="207"/>
      <c r="GPM327" s="207"/>
      <c r="GPN327" s="207"/>
      <c r="GPO327" s="207"/>
      <c r="GPP327" s="207"/>
      <c r="GPQ327" s="207"/>
      <c r="GPR327" s="207"/>
      <c r="GPS327" s="207"/>
      <c r="GPT327" s="207"/>
      <c r="GPU327" s="207"/>
      <c r="GPV327" s="207"/>
      <c r="GZH327" s="207"/>
      <c r="GZI327" s="207"/>
      <c r="GZJ327" s="207"/>
      <c r="GZK327" s="207"/>
      <c r="GZL327" s="207"/>
      <c r="GZM327" s="207"/>
      <c r="GZN327" s="207"/>
      <c r="GZO327" s="207"/>
      <c r="GZP327" s="207"/>
      <c r="GZQ327" s="207"/>
      <c r="GZR327" s="207"/>
      <c r="HJD327" s="207"/>
      <c r="HJE327" s="207"/>
      <c r="HJF327" s="207"/>
      <c r="HJG327" s="207"/>
      <c r="HJH327" s="207"/>
      <c r="HJI327" s="207"/>
      <c r="HJJ327" s="207"/>
      <c r="HJK327" s="207"/>
      <c r="HJL327" s="207"/>
      <c r="HJM327" s="207"/>
      <c r="HJN327" s="207"/>
      <c r="HSZ327" s="207"/>
      <c r="HTA327" s="207"/>
      <c r="HTB327" s="207"/>
      <c r="HTC327" s="207"/>
      <c r="HTD327" s="207"/>
      <c r="HTE327" s="207"/>
      <c r="HTF327" s="207"/>
      <c r="HTG327" s="207"/>
      <c r="HTH327" s="207"/>
      <c r="HTI327" s="207"/>
      <c r="HTJ327" s="207"/>
      <c r="ICV327" s="207"/>
      <c r="ICW327" s="207"/>
      <c r="ICX327" s="207"/>
      <c r="ICY327" s="207"/>
      <c r="ICZ327" s="207"/>
      <c r="IDA327" s="207"/>
      <c r="IDB327" s="207"/>
      <c r="IDC327" s="207"/>
      <c r="IDD327" s="207"/>
      <c r="IDE327" s="207"/>
      <c r="IDF327" s="207"/>
      <c r="IMR327" s="207"/>
      <c r="IMS327" s="207"/>
      <c r="IMT327" s="207"/>
      <c r="IMU327" s="207"/>
      <c r="IMV327" s="207"/>
      <c r="IMW327" s="207"/>
      <c r="IMX327" s="207"/>
      <c r="IMY327" s="207"/>
      <c r="IMZ327" s="207"/>
      <c r="INA327" s="207"/>
      <c r="INB327" s="207"/>
      <c r="IWN327" s="207"/>
      <c r="IWO327" s="207"/>
      <c r="IWP327" s="207"/>
      <c r="IWQ327" s="207"/>
      <c r="IWR327" s="207"/>
      <c r="IWS327" s="207"/>
      <c r="IWT327" s="207"/>
      <c r="IWU327" s="207"/>
      <c r="IWV327" s="207"/>
      <c r="IWW327" s="207"/>
      <c r="IWX327" s="207"/>
      <c r="JGJ327" s="207"/>
      <c r="JGK327" s="207"/>
      <c r="JGL327" s="207"/>
      <c r="JGM327" s="207"/>
      <c r="JGN327" s="207"/>
      <c r="JGO327" s="207"/>
      <c r="JGP327" s="207"/>
      <c r="JGQ327" s="207"/>
      <c r="JGR327" s="207"/>
      <c r="JGS327" s="207"/>
      <c r="JGT327" s="207"/>
      <c r="JQF327" s="207"/>
      <c r="JQG327" s="207"/>
      <c r="JQH327" s="207"/>
      <c r="JQI327" s="207"/>
      <c r="JQJ327" s="207"/>
      <c r="JQK327" s="207"/>
      <c r="JQL327" s="207"/>
      <c r="JQM327" s="207"/>
      <c r="JQN327" s="207"/>
      <c r="JQO327" s="207"/>
      <c r="JQP327" s="207"/>
      <c r="KAB327" s="207"/>
      <c r="KAC327" s="207"/>
      <c r="KAD327" s="207"/>
      <c r="KAE327" s="207"/>
      <c r="KAF327" s="207"/>
      <c r="KAG327" s="207"/>
      <c r="KAH327" s="207"/>
      <c r="KAI327" s="207"/>
      <c r="KAJ327" s="207"/>
      <c r="KAK327" s="207"/>
      <c r="KAL327" s="207"/>
      <c r="KJX327" s="207"/>
      <c r="KJY327" s="207"/>
      <c r="KJZ327" s="207"/>
      <c r="KKA327" s="207"/>
      <c r="KKB327" s="207"/>
      <c r="KKC327" s="207"/>
      <c r="KKD327" s="207"/>
      <c r="KKE327" s="207"/>
      <c r="KKF327" s="207"/>
      <c r="KKG327" s="207"/>
      <c r="KKH327" s="207"/>
      <c r="KTT327" s="207"/>
      <c r="KTU327" s="207"/>
      <c r="KTV327" s="207"/>
      <c r="KTW327" s="207"/>
      <c r="KTX327" s="207"/>
      <c r="KTY327" s="207"/>
      <c r="KTZ327" s="207"/>
      <c r="KUA327" s="207"/>
      <c r="KUB327" s="207"/>
      <c r="KUC327" s="207"/>
      <c r="KUD327" s="207"/>
      <c r="LDP327" s="207"/>
      <c r="LDQ327" s="207"/>
      <c r="LDR327" s="207"/>
      <c r="LDS327" s="207"/>
      <c r="LDT327" s="207"/>
      <c r="LDU327" s="207"/>
      <c r="LDV327" s="207"/>
      <c r="LDW327" s="207"/>
      <c r="LDX327" s="207"/>
      <c r="LDY327" s="207"/>
      <c r="LDZ327" s="207"/>
      <c r="LNL327" s="207"/>
      <c r="LNM327" s="207"/>
      <c r="LNN327" s="207"/>
      <c r="LNO327" s="207"/>
      <c r="LNP327" s="207"/>
      <c r="LNQ327" s="207"/>
      <c r="LNR327" s="207"/>
      <c r="LNS327" s="207"/>
      <c r="LNT327" s="207"/>
      <c r="LNU327" s="207"/>
      <c r="LNV327" s="207"/>
      <c r="LXH327" s="207"/>
      <c r="LXI327" s="207"/>
      <c r="LXJ327" s="207"/>
      <c r="LXK327" s="207"/>
      <c r="LXL327" s="207"/>
      <c r="LXM327" s="207"/>
      <c r="LXN327" s="207"/>
      <c r="LXO327" s="207"/>
      <c r="LXP327" s="207"/>
      <c r="LXQ327" s="207"/>
      <c r="LXR327" s="207"/>
      <c r="MHD327" s="207"/>
      <c r="MHE327" s="207"/>
      <c r="MHF327" s="207"/>
      <c r="MHG327" s="207"/>
      <c r="MHH327" s="207"/>
      <c r="MHI327" s="207"/>
      <c r="MHJ327" s="207"/>
      <c r="MHK327" s="207"/>
      <c r="MHL327" s="207"/>
      <c r="MHM327" s="207"/>
      <c r="MHN327" s="207"/>
      <c r="MQZ327" s="207"/>
      <c r="MRA327" s="207"/>
      <c r="MRB327" s="207"/>
      <c r="MRC327" s="207"/>
      <c r="MRD327" s="207"/>
      <c r="MRE327" s="207"/>
      <c r="MRF327" s="207"/>
      <c r="MRG327" s="207"/>
      <c r="MRH327" s="207"/>
      <c r="MRI327" s="207"/>
      <c r="MRJ327" s="207"/>
      <c r="NAV327" s="207"/>
      <c r="NAW327" s="207"/>
      <c r="NAX327" s="207"/>
      <c r="NAY327" s="207"/>
      <c r="NAZ327" s="207"/>
      <c r="NBA327" s="207"/>
      <c r="NBB327" s="207"/>
      <c r="NBC327" s="207"/>
      <c r="NBD327" s="207"/>
      <c r="NBE327" s="207"/>
      <c r="NBF327" s="207"/>
      <c r="NKR327" s="207"/>
      <c r="NKS327" s="207"/>
      <c r="NKT327" s="207"/>
      <c r="NKU327" s="207"/>
      <c r="NKV327" s="207"/>
      <c r="NKW327" s="207"/>
      <c r="NKX327" s="207"/>
      <c r="NKY327" s="207"/>
      <c r="NKZ327" s="207"/>
      <c r="NLA327" s="207"/>
      <c r="NLB327" s="207"/>
      <c r="NUN327" s="207"/>
      <c r="NUO327" s="207"/>
      <c r="NUP327" s="207"/>
      <c r="NUQ327" s="207"/>
      <c r="NUR327" s="207"/>
      <c r="NUS327" s="207"/>
      <c r="NUT327" s="207"/>
      <c r="NUU327" s="207"/>
      <c r="NUV327" s="207"/>
      <c r="NUW327" s="207"/>
      <c r="NUX327" s="207"/>
      <c r="OEJ327" s="207"/>
      <c r="OEK327" s="207"/>
      <c r="OEL327" s="207"/>
      <c r="OEM327" s="207"/>
      <c r="OEN327" s="207"/>
      <c r="OEO327" s="207"/>
      <c r="OEP327" s="207"/>
      <c r="OEQ327" s="207"/>
      <c r="OER327" s="207"/>
      <c r="OES327" s="207"/>
      <c r="OET327" s="207"/>
      <c r="OOF327" s="207"/>
      <c r="OOG327" s="207"/>
      <c r="OOH327" s="207"/>
      <c r="OOI327" s="207"/>
      <c r="OOJ327" s="207"/>
      <c r="OOK327" s="207"/>
      <c r="OOL327" s="207"/>
      <c r="OOM327" s="207"/>
      <c r="OON327" s="207"/>
      <c r="OOO327" s="207"/>
      <c r="OOP327" s="207"/>
      <c r="OYB327" s="207"/>
      <c r="OYC327" s="207"/>
      <c r="OYD327" s="207"/>
      <c r="OYE327" s="207"/>
      <c r="OYF327" s="207"/>
      <c r="OYG327" s="207"/>
      <c r="OYH327" s="207"/>
      <c r="OYI327" s="207"/>
      <c r="OYJ327" s="207"/>
      <c r="OYK327" s="207"/>
      <c r="OYL327" s="207"/>
      <c r="PHX327" s="207"/>
      <c r="PHY327" s="207"/>
      <c r="PHZ327" s="207"/>
      <c r="PIA327" s="207"/>
      <c r="PIB327" s="207"/>
      <c r="PIC327" s="207"/>
      <c r="PID327" s="207"/>
      <c r="PIE327" s="207"/>
      <c r="PIF327" s="207"/>
      <c r="PIG327" s="207"/>
      <c r="PIH327" s="207"/>
      <c r="PRT327" s="207"/>
      <c r="PRU327" s="207"/>
      <c r="PRV327" s="207"/>
      <c r="PRW327" s="207"/>
      <c r="PRX327" s="207"/>
      <c r="PRY327" s="207"/>
      <c r="PRZ327" s="207"/>
      <c r="PSA327" s="207"/>
      <c r="PSB327" s="207"/>
      <c r="PSC327" s="207"/>
      <c r="PSD327" s="207"/>
      <c r="QBP327" s="207"/>
      <c r="QBQ327" s="207"/>
      <c r="QBR327" s="207"/>
      <c r="QBS327" s="207"/>
      <c r="QBT327" s="207"/>
      <c r="QBU327" s="207"/>
      <c r="QBV327" s="207"/>
      <c r="QBW327" s="207"/>
      <c r="QBX327" s="207"/>
      <c r="QBY327" s="207"/>
      <c r="QBZ327" s="207"/>
      <c r="QLL327" s="207"/>
      <c r="QLM327" s="207"/>
      <c r="QLN327" s="207"/>
      <c r="QLO327" s="207"/>
      <c r="QLP327" s="207"/>
      <c r="QLQ327" s="207"/>
      <c r="QLR327" s="207"/>
      <c r="QLS327" s="207"/>
      <c r="QLT327" s="207"/>
      <c r="QLU327" s="207"/>
      <c r="QLV327" s="207"/>
      <c r="QVH327" s="207"/>
      <c r="QVI327" s="207"/>
      <c r="QVJ327" s="207"/>
      <c r="QVK327" s="207"/>
      <c r="QVL327" s="207"/>
      <c r="QVM327" s="207"/>
      <c r="QVN327" s="207"/>
      <c r="QVO327" s="207"/>
      <c r="QVP327" s="207"/>
      <c r="QVQ327" s="207"/>
      <c r="QVR327" s="207"/>
      <c r="RFD327" s="207"/>
      <c r="RFE327" s="207"/>
      <c r="RFF327" s="207"/>
      <c r="RFG327" s="207"/>
      <c r="RFH327" s="207"/>
      <c r="RFI327" s="207"/>
      <c r="RFJ327" s="207"/>
      <c r="RFK327" s="207"/>
      <c r="RFL327" s="207"/>
      <c r="RFM327" s="207"/>
      <c r="RFN327" s="207"/>
      <c r="ROZ327" s="207"/>
      <c r="RPA327" s="207"/>
      <c r="RPB327" s="207"/>
      <c r="RPC327" s="207"/>
      <c r="RPD327" s="207"/>
      <c r="RPE327" s="207"/>
      <c r="RPF327" s="207"/>
      <c r="RPG327" s="207"/>
      <c r="RPH327" s="207"/>
      <c r="RPI327" s="207"/>
      <c r="RPJ327" s="207"/>
      <c r="RYV327" s="207"/>
      <c r="RYW327" s="207"/>
      <c r="RYX327" s="207"/>
      <c r="RYY327" s="207"/>
      <c r="RYZ327" s="207"/>
      <c r="RZA327" s="207"/>
      <c r="RZB327" s="207"/>
      <c r="RZC327" s="207"/>
      <c r="RZD327" s="207"/>
      <c r="RZE327" s="207"/>
      <c r="RZF327" s="207"/>
      <c r="SIR327" s="207"/>
      <c r="SIS327" s="207"/>
      <c r="SIT327" s="207"/>
      <c r="SIU327" s="207"/>
      <c r="SIV327" s="207"/>
      <c r="SIW327" s="207"/>
      <c r="SIX327" s="207"/>
      <c r="SIY327" s="207"/>
      <c r="SIZ327" s="207"/>
      <c r="SJA327" s="207"/>
      <c r="SJB327" s="207"/>
      <c r="SSN327" s="207"/>
      <c r="SSO327" s="207"/>
      <c r="SSP327" s="207"/>
      <c r="SSQ327" s="207"/>
      <c r="SSR327" s="207"/>
      <c r="SSS327" s="207"/>
      <c r="SST327" s="207"/>
      <c r="SSU327" s="207"/>
      <c r="SSV327" s="207"/>
      <c r="SSW327" s="207"/>
      <c r="SSX327" s="207"/>
      <c r="TCJ327" s="207"/>
      <c r="TCK327" s="207"/>
      <c r="TCL327" s="207"/>
      <c r="TCM327" s="207"/>
      <c r="TCN327" s="207"/>
      <c r="TCO327" s="207"/>
      <c r="TCP327" s="207"/>
      <c r="TCQ327" s="207"/>
      <c r="TCR327" s="207"/>
      <c r="TCS327" s="207"/>
      <c r="TCT327" s="207"/>
      <c r="TMF327" s="207"/>
      <c r="TMG327" s="207"/>
      <c r="TMH327" s="207"/>
      <c r="TMI327" s="207"/>
      <c r="TMJ327" s="207"/>
      <c r="TMK327" s="207"/>
      <c r="TML327" s="207"/>
      <c r="TMM327" s="207"/>
      <c r="TMN327" s="207"/>
      <c r="TMO327" s="207"/>
      <c r="TMP327" s="207"/>
      <c r="TWB327" s="207"/>
      <c r="TWC327" s="207"/>
      <c r="TWD327" s="207"/>
      <c r="TWE327" s="207"/>
      <c r="TWF327" s="207"/>
      <c r="TWG327" s="207"/>
      <c r="TWH327" s="207"/>
      <c r="TWI327" s="207"/>
      <c r="TWJ327" s="207"/>
      <c r="TWK327" s="207"/>
      <c r="TWL327" s="207"/>
      <c r="UFX327" s="207"/>
      <c r="UFY327" s="207"/>
      <c r="UFZ327" s="207"/>
      <c r="UGA327" s="207"/>
      <c r="UGB327" s="207"/>
      <c r="UGC327" s="207"/>
      <c r="UGD327" s="207"/>
      <c r="UGE327" s="207"/>
      <c r="UGF327" s="207"/>
      <c r="UGG327" s="207"/>
      <c r="UGH327" s="207"/>
      <c r="UPT327" s="207"/>
      <c r="UPU327" s="207"/>
      <c r="UPV327" s="207"/>
      <c r="UPW327" s="207"/>
      <c r="UPX327" s="207"/>
      <c r="UPY327" s="207"/>
      <c r="UPZ327" s="207"/>
      <c r="UQA327" s="207"/>
      <c r="UQB327" s="207"/>
      <c r="UQC327" s="207"/>
      <c r="UQD327" s="207"/>
      <c r="UZP327" s="207"/>
      <c r="UZQ327" s="207"/>
      <c r="UZR327" s="207"/>
      <c r="UZS327" s="207"/>
      <c r="UZT327" s="207"/>
      <c r="UZU327" s="207"/>
      <c r="UZV327" s="207"/>
      <c r="UZW327" s="207"/>
      <c r="UZX327" s="207"/>
      <c r="UZY327" s="207"/>
      <c r="UZZ327" s="207"/>
      <c r="VJL327" s="207"/>
      <c r="VJM327" s="207"/>
      <c r="VJN327" s="207"/>
      <c r="VJO327" s="207"/>
      <c r="VJP327" s="207"/>
      <c r="VJQ327" s="207"/>
      <c r="VJR327" s="207"/>
      <c r="VJS327" s="207"/>
      <c r="VJT327" s="207"/>
      <c r="VJU327" s="207"/>
      <c r="VJV327" s="207"/>
      <c r="VTH327" s="207"/>
      <c r="VTI327" s="207"/>
      <c r="VTJ327" s="207"/>
      <c r="VTK327" s="207"/>
      <c r="VTL327" s="207"/>
      <c r="VTM327" s="207"/>
      <c r="VTN327" s="207"/>
      <c r="VTO327" s="207"/>
      <c r="VTP327" s="207"/>
      <c r="VTQ327" s="207"/>
      <c r="VTR327" s="207"/>
      <c r="WDD327" s="207"/>
      <c r="WDE327" s="207"/>
      <c r="WDF327" s="207"/>
      <c r="WDG327" s="207"/>
      <c r="WDH327" s="207"/>
      <c r="WDI327" s="207"/>
      <c r="WDJ327" s="207"/>
      <c r="WDK327" s="207"/>
      <c r="WDL327" s="207"/>
      <c r="WDM327" s="207"/>
      <c r="WDN327" s="207"/>
      <c r="WMZ327" s="207"/>
      <c r="WNA327" s="207"/>
      <c r="WNB327" s="207"/>
      <c r="WNC327" s="207"/>
      <c r="WND327" s="207"/>
      <c r="WNE327" s="207"/>
      <c r="WNF327" s="207"/>
      <c r="WNG327" s="207"/>
      <c r="WNH327" s="207"/>
      <c r="WNI327" s="207"/>
      <c r="WNJ327" s="207"/>
      <c r="WWV327" s="207"/>
      <c r="WWW327" s="207"/>
      <c r="WWX327" s="207"/>
      <c r="WWY327" s="207"/>
      <c r="WWZ327" s="207"/>
      <c r="WXA327" s="207"/>
      <c r="WXB327" s="207"/>
      <c r="WXC327" s="207"/>
      <c r="WXD327" s="207"/>
      <c r="WXE327" s="207"/>
      <c r="WXF327" s="207"/>
    </row>
    <row r="328" spans="1:818 1064:1842 2088:2866 3112:3890 4136:4914 5160:5938 6184:6962 7208:7986 8232:9010 9256:10034 10280:11058 11304:12082 12328:13106 13352:14130 14376:15154 15400:16178" s="183" customFormat="1" ht="25.5" customHeight="1" x14ac:dyDescent="0.25">
      <c r="A328" s="15">
        <v>210</v>
      </c>
      <c r="B328" s="15" t="s">
        <v>902</v>
      </c>
      <c r="C328" s="197">
        <v>101532</v>
      </c>
      <c r="D328" s="169">
        <v>38848</v>
      </c>
      <c r="E328" s="218">
        <v>38848</v>
      </c>
      <c r="F328" s="169">
        <v>46153</v>
      </c>
      <c r="G328" s="15" t="s">
        <v>903</v>
      </c>
      <c r="H328" s="15"/>
      <c r="I328" s="15"/>
      <c r="J328" s="15" t="s">
        <v>889</v>
      </c>
      <c r="K328" s="15" t="s">
        <v>69</v>
      </c>
      <c r="L328" s="15" t="s">
        <v>168</v>
      </c>
      <c r="M328" s="15" t="s">
        <v>3876</v>
      </c>
      <c r="N328" s="15" t="s">
        <v>889</v>
      </c>
      <c r="O328" s="15" t="s">
        <v>69</v>
      </c>
      <c r="P328" s="15" t="s">
        <v>168</v>
      </c>
      <c r="Q328" s="15" t="s">
        <v>55</v>
      </c>
      <c r="R328" s="15" t="s">
        <v>550</v>
      </c>
      <c r="S328" s="15" t="s">
        <v>62</v>
      </c>
      <c r="T328" s="15"/>
      <c r="U328" s="15"/>
      <c r="V328" s="15">
        <f t="shared" si="133"/>
        <v>47300</v>
      </c>
      <c r="W328" s="15">
        <v>47300</v>
      </c>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v>343.75</v>
      </c>
      <c r="AZ328" s="15"/>
      <c r="BA328" s="15"/>
      <c r="BB328" s="15"/>
      <c r="BC328" s="15"/>
      <c r="BD328" s="15"/>
      <c r="BE328" s="15"/>
      <c r="BF328" s="15"/>
      <c r="BG328" s="15"/>
      <c r="BH328" s="15"/>
      <c r="BI328" s="15"/>
      <c r="BJ328" s="15">
        <f t="shared" si="134"/>
        <v>0</v>
      </c>
      <c r="BK328" s="15">
        <f t="shared" si="135"/>
        <v>0</v>
      </c>
      <c r="BL328" s="15"/>
      <c r="BM328" s="15"/>
      <c r="BN328" s="15"/>
    </row>
    <row r="329" spans="1:818 1064:1842 2088:2866 3112:3890 4136:4914 5160:5938 6184:6962 7208:7986 8232:9010 9256:10034 10280:11058 11304:12082 12328:13106 13352:14130 14376:15154 15400:16178" s="183" customFormat="1" ht="79.5" customHeight="1" x14ac:dyDescent="0.25">
      <c r="A329" s="16">
        <v>221</v>
      </c>
      <c r="B329" s="16" t="s">
        <v>3258</v>
      </c>
      <c r="C329" s="200">
        <v>101543</v>
      </c>
      <c r="D329" s="201">
        <v>38862</v>
      </c>
      <c r="E329" s="201">
        <v>38862</v>
      </c>
      <c r="F329" s="201">
        <v>42515</v>
      </c>
      <c r="G329" s="16" t="s">
        <v>894</v>
      </c>
      <c r="H329" s="16"/>
      <c r="I329" s="16"/>
      <c r="J329" s="16" t="s">
        <v>854</v>
      </c>
      <c r="K329" s="16" t="s">
        <v>233</v>
      </c>
      <c r="L329" s="16" t="s">
        <v>111</v>
      </c>
      <c r="M329" s="16" t="s">
        <v>7723</v>
      </c>
      <c r="N329" s="16" t="s">
        <v>854</v>
      </c>
      <c r="O329" s="16" t="s">
        <v>233</v>
      </c>
      <c r="P329" s="16" t="s">
        <v>111</v>
      </c>
      <c r="Q329" s="16" t="s">
        <v>727</v>
      </c>
      <c r="R329" s="16" t="s">
        <v>485</v>
      </c>
      <c r="S329" s="16" t="s">
        <v>541</v>
      </c>
      <c r="T329" s="16" t="s">
        <v>3085</v>
      </c>
      <c r="U329" s="16"/>
      <c r="V329" s="16">
        <f t="shared" si="133"/>
        <v>4820000</v>
      </c>
      <c r="W329" s="16"/>
      <c r="X329" s="16"/>
      <c r="Y329" s="16"/>
      <c r="Z329" s="16"/>
      <c r="AA329" s="16"/>
      <c r="AB329" s="16"/>
      <c r="AC329" s="16"/>
      <c r="AD329" s="16"/>
      <c r="AE329" s="16"/>
      <c r="AF329" s="16">
        <v>4820000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5877</v>
      </c>
      <c r="BC329" s="16" t="s">
        <v>5878</v>
      </c>
      <c r="BD329" s="16">
        <v>43</v>
      </c>
      <c r="BE329" s="16">
        <v>29</v>
      </c>
      <c r="BF329" s="16">
        <v>38.549999999999997</v>
      </c>
      <c r="BG329" s="16">
        <v>22</v>
      </c>
      <c r="BH329" s="16">
        <v>33</v>
      </c>
      <c r="BI329" s="16">
        <v>11.23</v>
      </c>
      <c r="BJ329" s="16">
        <f t="shared" si="134"/>
        <v>43.494041666666668</v>
      </c>
      <c r="BK329" s="16">
        <f t="shared" si="135"/>
        <v>22.553119444444444</v>
      </c>
      <c r="BL329" s="16"/>
      <c r="BM329" s="16"/>
      <c r="BN329" s="16" t="s">
        <v>3611</v>
      </c>
    </row>
    <row r="330" spans="1:818 1064:1842 2088:2866 3112:3890 4136:4914 5160:5938 6184:6962 7208:7986 8232:9010 9256:10034 10280:11058 11304:12082 12328:13106 13352:14130 14376:15154 15400:16178" s="183" customFormat="1" ht="79.5" customHeight="1" x14ac:dyDescent="0.25">
      <c r="A330" s="16">
        <v>221</v>
      </c>
      <c r="B330" s="16" t="s">
        <v>527</v>
      </c>
      <c r="C330" s="200">
        <v>101543</v>
      </c>
      <c r="D330" s="201">
        <v>38862</v>
      </c>
      <c r="E330" s="201">
        <v>38862</v>
      </c>
      <c r="F330" s="201">
        <v>42515</v>
      </c>
      <c r="G330" s="16" t="s">
        <v>894</v>
      </c>
      <c r="H330" s="16"/>
      <c r="I330" s="16"/>
      <c r="J330" s="16" t="s">
        <v>854</v>
      </c>
      <c r="K330" s="16" t="s">
        <v>233</v>
      </c>
      <c r="L330" s="16" t="s">
        <v>111</v>
      </c>
      <c r="M330" s="16" t="s">
        <v>7723</v>
      </c>
      <c r="N330" s="16" t="s">
        <v>854</v>
      </c>
      <c r="O330" s="16" t="s">
        <v>233</v>
      </c>
      <c r="P330" s="16" t="s">
        <v>111</v>
      </c>
      <c r="Q330" s="16" t="s">
        <v>727</v>
      </c>
      <c r="R330" s="16" t="s">
        <v>485</v>
      </c>
      <c r="S330" s="16" t="s">
        <v>541</v>
      </c>
      <c r="T330" s="16" t="s">
        <v>3085</v>
      </c>
      <c r="U330" s="16"/>
      <c r="V330" s="16">
        <f t="shared" si="133"/>
        <v>4820000</v>
      </c>
      <c r="W330" s="16"/>
      <c r="X330" s="16"/>
      <c r="Y330" s="16"/>
      <c r="Z330" s="16"/>
      <c r="AA330" s="16"/>
      <c r="AB330" s="16"/>
      <c r="AC330" s="16"/>
      <c r="AD330" s="16"/>
      <c r="AE330" s="16"/>
      <c r="AF330" s="16">
        <v>4820000</v>
      </c>
      <c r="AG330" s="16"/>
      <c r="AH330" s="16"/>
      <c r="AI330" s="16"/>
      <c r="AJ330" s="16"/>
      <c r="AK330" s="16"/>
      <c r="AL330" s="16"/>
      <c r="AM330" s="16"/>
      <c r="AN330" s="16"/>
      <c r="AO330" s="16"/>
      <c r="AP330" s="16"/>
      <c r="AQ330" s="16"/>
      <c r="AR330" s="16"/>
      <c r="AS330" s="16"/>
      <c r="AT330" s="16"/>
      <c r="AU330" s="16"/>
      <c r="AV330" s="16"/>
      <c r="AW330" s="16"/>
      <c r="AX330" s="16"/>
      <c r="AY330" s="203"/>
      <c r="AZ330" s="16"/>
      <c r="BA330" s="16"/>
      <c r="BB330" s="16" t="s">
        <v>5879</v>
      </c>
      <c r="BC330" s="16" t="s">
        <v>5880</v>
      </c>
      <c r="BD330" s="16">
        <v>43</v>
      </c>
      <c r="BE330" s="16">
        <v>30</v>
      </c>
      <c r="BF330" s="16">
        <v>9.27</v>
      </c>
      <c r="BG330" s="16">
        <v>22</v>
      </c>
      <c r="BH330" s="16">
        <v>33</v>
      </c>
      <c r="BI330" s="16">
        <v>18.11</v>
      </c>
      <c r="BJ330" s="16">
        <f>BD330+BE330/60+BF330/3600</f>
        <v>43.502575</v>
      </c>
      <c r="BK330" s="16">
        <f>BG330+BH330/60+BI330/3600</f>
        <v>22.555030555555557</v>
      </c>
      <c r="BL330" s="16"/>
      <c r="BM330" s="16"/>
      <c r="BN330" s="16" t="s">
        <v>7721</v>
      </c>
    </row>
    <row r="331" spans="1:818 1064:1842 2088:2866 3112:3890 4136:4914 5160:5938 6184:6962 7208:7986 8232:9010 9256:10034 10280:11058 11304:12082 12328:13106 13352:14130 14376:15154 15400:16178" s="183" customFormat="1" ht="42" customHeight="1" x14ac:dyDescent="0.25">
      <c r="A331" s="16">
        <v>221</v>
      </c>
      <c r="B331" s="16" t="s">
        <v>527</v>
      </c>
      <c r="C331" s="200">
        <v>101543</v>
      </c>
      <c r="D331" s="201">
        <v>38862</v>
      </c>
      <c r="E331" s="201">
        <v>38862</v>
      </c>
      <c r="F331" s="201">
        <v>43100</v>
      </c>
      <c r="G331" s="16" t="s">
        <v>498</v>
      </c>
      <c r="H331" s="16" t="s">
        <v>994</v>
      </c>
      <c r="I331" s="16" t="s">
        <v>5336</v>
      </c>
      <c r="J331" s="16" t="s">
        <v>854</v>
      </c>
      <c r="K331" s="16" t="s">
        <v>233</v>
      </c>
      <c r="L331" s="16" t="s">
        <v>111</v>
      </c>
      <c r="M331" s="16" t="s">
        <v>7723</v>
      </c>
      <c r="N331" s="16" t="s">
        <v>854</v>
      </c>
      <c r="O331" s="16" t="s">
        <v>233</v>
      </c>
      <c r="P331" s="16" t="s">
        <v>111</v>
      </c>
      <c r="Q331" s="16" t="s">
        <v>727</v>
      </c>
      <c r="R331" s="16" t="s">
        <v>485</v>
      </c>
      <c r="S331" s="16" t="s">
        <v>541</v>
      </c>
      <c r="T331" s="16" t="s">
        <v>3085</v>
      </c>
      <c r="U331" s="16"/>
      <c r="V331" s="16">
        <f t="shared" si="133"/>
        <v>4820000</v>
      </c>
      <c r="W331" s="16"/>
      <c r="X331" s="16"/>
      <c r="Y331" s="16"/>
      <c r="Z331" s="16"/>
      <c r="AA331" s="16"/>
      <c r="AB331" s="16"/>
      <c r="AC331" s="16"/>
      <c r="AD331" s="16"/>
      <c r="AE331" s="16"/>
      <c r="AF331" s="16">
        <v>4820000</v>
      </c>
      <c r="AG331" s="16">
        <v>222</v>
      </c>
      <c r="AH331" s="16">
        <v>60.15</v>
      </c>
      <c r="AI331" s="16">
        <v>400</v>
      </c>
      <c r="AJ331" s="16">
        <v>24</v>
      </c>
      <c r="AK331" s="16"/>
      <c r="AL331" s="16"/>
      <c r="AM331" s="16"/>
      <c r="AN331" s="16"/>
      <c r="AO331" s="16"/>
      <c r="AP331" s="16"/>
      <c r="AQ331" s="16"/>
      <c r="AR331" s="16"/>
      <c r="AS331" s="16"/>
      <c r="AT331" s="16"/>
      <c r="AU331" s="16"/>
      <c r="AV331" s="16"/>
      <c r="AW331" s="16"/>
      <c r="AX331" s="16" t="s">
        <v>5345</v>
      </c>
      <c r="AY331" s="203"/>
      <c r="AZ331" s="16"/>
      <c r="BA331" s="16"/>
      <c r="BB331" s="16" t="s">
        <v>5339</v>
      </c>
      <c r="BC331" s="16" t="s">
        <v>5340</v>
      </c>
      <c r="BD331" s="16">
        <v>43</v>
      </c>
      <c r="BE331" s="16">
        <v>29</v>
      </c>
      <c r="BF331" s="16">
        <v>38.549999999999997</v>
      </c>
      <c r="BG331" s="16">
        <v>22</v>
      </c>
      <c r="BH331" s="16">
        <v>33</v>
      </c>
      <c r="BI331" s="16">
        <v>11.23</v>
      </c>
      <c r="BJ331" s="16">
        <f>BD331+BE331/60+BF331/3600</f>
        <v>43.494041666666668</v>
      </c>
      <c r="BK331" s="16">
        <f>BG331+BH331/60+BI331/3600</f>
        <v>22.553119444444444</v>
      </c>
      <c r="BL331" s="16"/>
      <c r="BM331" s="16"/>
      <c r="BN331" s="16" t="s">
        <v>7722</v>
      </c>
    </row>
    <row r="332" spans="1:818 1064:1842 2088:2866 3112:3890 4136:4914 5160:5938 6184:6962 7208:7986 8232:9010 9256:10034 10280:11058 11304:12082 12328:13106 13352:14130 14376:15154 15400:16178" s="183" customFormat="1" ht="42" customHeight="1" x14ac:dyDescent="0.25">
      <c r="A332" s="16">
        <v>221</v>
      </c>
      <c r="B332" s="16" t="s">
        <v>527</v>
      </c>
      <c r="C332" s="200">
        <v>101543</v>
      </c>
      <c r="D332" s="201">
        <v>38862</v>
      </c>
      <c r="E332" s="201">
        <v>38862</v>
      </c>
      <c r="F332" s="201">
        <v>43100</v>
      </c>
      <c r="G332" s="16" t="s">
        <v>5335</v>
      </c>
      <c r="H332" s="16" t="s">
        <v>994</v>
      </c>
      <c r="I332" s="16" t="s">
        <v>5337</v>
      </c>
      <c r="J332" s="16" t="s">
        <v>854</v>
      </c>
      <c r="K332" s="16" t="s">
        <v>233</v>
      </c>
      <c r="L332" s="16" t="s">
        <v>111</v>
      </c>
      <c r="M332" s="16" t="s">
        <v>7723</v>
      </c>
      <c r="N332" s="16" t="s">
        <v>854</v>
      </c>
      <c r="O332" s="16" t="s">
        <v>233</v>
      </c>
      <c r="P332" s="16" t="s">
        <v>111</v>
      </c>
      <c r="Q332" s="16" t="s">
        <v>727</v>
      </c>
      <c r="R332" s="16" t="s">
        <v>485</v>
      </c>
      <c r="S332" s="16" t="s">
        <v>541</v>
      </c>
      <c r="T332" s="16" t="s">
        <v>3085</v>
      </c>
      <c r="U332" s="16"/>
      <c r="V332" s="16" t="s">
        <v>2726</v>
      </c>
      <c r="W332" s="16"/>
      <c r="X332" s="16"/>
      <c r="Y332" s="16"/>
      <c r="Z332" s="16"/>
      <c r="AA332" s="16"/>
      <c r="AB332" s="16"/>
      <c r="AC332" s="16"/>
      <c r="AD332" s="16"/>
      <c r="AE332" s="16"/>
      <c r="AF332" s="16" t="s">
        <v>2726</v>
      </c>
      <c r="AG332" s="16"/>
      <c r="AH332" s="16"/>
      <c r="AI332" s="16"/>
      <c r="AJ332" s="16">
        <v>6</v>
      </c>
      <c r="AK332" s="16"/>
      <c r="AL332" s="16"/>
      <c r="AM332" s="16"/>
      <c r="AN332" s="16"/>
      <c r="AO332" s="16"/>
      <c r="AP332" s="16"/>
      <c r="AQ332" s="16"/>
      <c r="AR332" s="16"/>
      <c r="AS332" s="16"/>
      <c r="AT332" s="16"/>
      <c r="AU332" s="16"/>
      <c r="AV332" s="16"/>
      <c r="AW332" s="16"/>
      <c r="AX332" s="16" t="s">
        <v>5346</v>
      </c>
      <c r="AY332" s="203"/>
      <c r="AZ332" s="16"/>
      <c r="BA332" s="16"/>
      <c r="BB332" s="16" t="s">
        <v>5341</v>
      </c>
      <c r="BC332" s="16" t="s">
        <v>5342</v>
      </c>
      <c r="BD332" s="16">
        <v>43</v>
      </c>
      <c r="BE332" s="16">
        <v>29</v>
      </c>
      <c r="BF332" s="16">
        <v>46.3</v>
      </c>
      <c r="BG332" s="16">
        <v>22</v>
      </c>
      <c r="BH332" s="16">
        <v>33</v>
      </c>
      <c r="BI332" s="16">
        <v>6.6</v>
      </c>
      <c r="BJ332" s="16">
        <f>BD332+BE332/60+BF332/3600</f>
        <v>43.496194444444448</v>
      </c>
      <c r="BK332" s="16">
        <f>BG332+BH332/60+BI332/3600</f>
        <v>22.551833333333335</v>
      </c>
      <c r="BL332" s="16"/>
      <c r="BM332" s="16"/>
      <c r="BN332" s="16" t="s">
        <v>7722</v>
      </c>
    </row>
    <row r="333" spans="1:818 1064:1842 2088:2866 3112:3890 4136:4914 5160:5938 6184:6962 7208:7986 8232:9010 9256:10034 10280:11058 11304:12082 12328:13106 13352:14130 14376:15154 15400:16178" s="183" customFormat="1" ht="42" customHeight="1" x14ac:dyDescent="0.25">
      <c r="A333" s="16">
        <v>221</v>
      </c>
      <c r="B333" s="16" t="s">
        <v>527</v>
      </c>
      <c r="C333" s="200">
        <v>101543</v>
      </c>
      <c r="D333" s="201">
        <v>38862</v>
      </c>
      <c r="E333" s="201">
        <v>38862</v>
      </c>
      <c r="F333" s="201">
        <v>43100</v>
      </c>
      <c r="G333" s="16" t="s">
        <v>853</v>
      </c>
      <c r="H333" s="16" t="s">
        <v>994</v>
      </c>
      <c r="I333" s="16" t="s">
        <v>5338</v>
      </c>
      <c r="J333" s="16" t="s">
        <v>854</v>
      </c>
      <c r="K333" s="16" t="s">
        <v>233</v>
      </c>
      <c r="L333" s="16" t="s">
        <v>111</v>
      </c>
      <c r="M333" s="16" t="s">
        <v>7723</v>
      </c>
      <c r="N333" s="16" t="s">
        <v>854</v>
      </c>
      <c r="O333" s="16" t="s">
        <v>233</v>
      </c>
      <c r="P333" s="16" t="s">
        <v>111</v>
      </c>
      <c r="Q333" s="16" t="s">
        <v>727</v>
      </c>
      <c r="R333" s="16" t="s">
        <v>485</v>
      </c>
      <c r="S333" s="16" t="s">
        <v>541</v>
      </c>
      <c r="T333" s="16" t="s">
        <v>3085</v>
      </c>
      <c r="U333" s="16"/>
      <c r="V333" s="16" t="s">
        <v>2726</v>
      </c>
      <c r="W333" s="16"/>
      <c r="X333" s="16"/>
      <c r="Y333" s="16"/>
      <c r="Z333" s="16"/>
      <c r="AA333" s="16"/>
      <c r="AB333" s="16"/>
      <c r="AC333" s="16"/>
      <c r="AD333" s="16"/>
      <c r="AE333" s="16"/>
      <c r="AF333" s="16" t="s">
        <v>2726</v>
      </c>
      <c r="AG333" s="16"/>
      <c r="AH333" s="16"/>
      <c r="AI333" s="16"/>
      <c r="AJ333" s="16"/>
      <c r="AK333" s="16"/>
      <c r="AL333" s="16"/>
      <c r="AM333" s="16"/>
      <c r="AN333" s="16"/>
      <c r="AO333" s="16"/>
      <c r="AP333" s="16"/>
      <c r="AQ333" s="16"/>
      <c r="AR333" s="16"/>
      <c r="AS333" s="16"/>
      <c r="AT333" s="16"/>
      <c r="AU333" s="16"/>
      <c r="AV333" s="16"/>
      <c r="AW333" s="16"/>
      <c r="AX333" s="16" t="s">
        <v>457</v>
      </c>
      <c r="AY333" s="203"/>
      <c r="AZ333" s="16"/>
      <c r="BA333" s="16"/>
      <c r="BB333" s="16" t="s">
        <v>5343</v>
      </c>
      <c r="BC333" s="16" t="s">
        <v>5344</v>
      </c>
      <c r="BD333" s="16">
        <v>43</v>
      </c>
      <c r="BE333" s="16">
        <v>30</v>
      </c>
      <c r="BF333" s="16">
        <v>9.27</v>
      </c>
      <c r="BG333" s="16">
        <v>22</v>
      </c>
      <c r="BH333" s="16">
        <v>33</v>
      </c>
      <c r="BI333" s="16">
        <v>18.11</v>
      </c>
      <c r="BJ333" s="16">
        <f>BD333+BE333/60+BF333/3600</f>
        <v>43.502575</v>
      </c>
      <c r="BK333" s="16">
        <f>BG333+BH333/60+BI333/3600</f>
        <v>22.555030555555557</v>
      </c>
      <c r="BL333" s="16"/>
      <c r="BM333" s="16"/>
      <c r="BN333" s="16" t="s">
        <v>7722</v>
      </c>
    </row>
    <row r="334" spans="1:818 1064:1842 2088:2866 3112:3890 4136:4914 5160:5938 6184:6962 7208:7986 8232:9010 9256:10034 10280:11058 11304:12082 12328:13106 13352:14130 14376:15154 15400:16178" s="183" customFormat="1" ht="38.25" x14ac:dyDescent="0.25">
      <c r="A334" s="16">
        <v>223</v>
      </c>
      <c r="B334" s="16" t="s">
        <v>3103</v>
      </c>
      <c r="C334" s="200">
        <v>101545</v>
      </c>
      <c r="D334" s="201">
        <v>38866</v>
      </c>
      <c r="E334" s="201">
        <v>38866</v>
      </c>
      <c r="F334" s="201">
        <v>41058</v>
      </c>
      <c r="G334" s="16" t="s">
        <v>904</v>
      </c>
      <c r="H334" s="16"/>
      <c r="I334" s="16"/>
      <c r="J334" s="16" t="s">
        <v>151</v>
      </c>
      <c r="K334" s="16" t="s">
        <v>151</v>
      </c>
      <c r="L334" s="16" t="s">
        <v>168</v>
      </c>
      <c r="M334" s="16" t="s">
        <v>905</v>
      </c>
      <c r="N334" s="16" t="s">
        <v>151</v>
      </c>
      <c r="O334" s="16" t="s">
        <v>151</v>
      </c>
      <c r="P334" s="16" t="s">
        <v>168</v>
      </c>
      <c r="Q334" s="16" t="s">
        <v>55</v>
      </c>
      <c r="R334" s="16" t="s">
        <v>485</v>
      </c>
      <c r="S334" s="16" t="s">
        <v>408</v>
      </c>
      <c r="T334" s="16" t="s">
        <v>3259</v>
      </c>
      <c r="U334" s="16" t="s">
        <v>585</v>
      </c>
      <c r="V334" s="16">
        <f>SUM(W334:AF334)</f>
        <v>80000</v>
      </c>
      <c r="W334" s="16"/>
      <c r="X334" s="16"/>
      <c r="Y334" s="16">
        <v>80000</v>
      </c>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c r="BC334" s="16"/>
      <c r="BD334" s="16"/>
      <c r="BE334" s="16"/>
      <c r="BF334" s="16"/>
      <c r="BG334" s="16"/>
      <c r="BH334" s="16"/>
      <c r="BI334" s="16"/>
      <c r="BJ334" s="16">
        <f t="shared" si="134"/>
        <v>0</v>
      </c>
      <c r="BK334" s="16">
        <f t="shared" si="135"/>
        <v>0</v>
      </c>
      <c r="BL334" s="16"/>
      <c r="BM334" s="16"/>
      <c r="BN334" s="16"/>
    </row>
    <row r="335" spans="1:818 1064:1842 2088:2866 3112:3890 4136:4914 5160:5938 6184:6962 7208:7986 8232:9010 9256:10034 10280:11058 11304:12082 12328:13106 13352:14130 14376:15154 15400:16178" s="183" customFormat="1" ht="38.25" customHeight="1" x14ac:dyDescent="0.25">
      <c r="A335" s="15">
        <v>225</v>
      </c>
      <c r="B335" s="15" t="s">
        <v>3100</v>
      </c>
      <c r="C335" s="170">
        <v>101547</v>
      </c>
      <c r="D335" s="169">
        <v>38866</v>
      </c>
      <c r="E335" s="169">
        <v>38866</v>
      </c>
      <c r="F335" s="169">
        <v>46171</v>
      </c>
      <c r="G335" s="15" t="s">
        <v>906</v>
      </c>
      <c r="H335" s="15"/>
      <c r="I335" s="15"/>
      <c r="J335" s="15" t="s">
        <v>906</v>
      </c>
      <c r="K335" s="15" t="s">
        <v>131</v>
      </c>
      <c r="L335" s="15" t="s">
        <v>168</v>
      </c>
      <c r="M335" s="15" t="s">
        <v>3877</v>
      </c>
      <c r="N335" s="15" t="s">
        <v>131</v>
      </c>
      <c r="O335" s="15" t="s">
        <v>131</v>
      </c>
      <c r="P335" s="15" t="s">
        <v>168</v>
      </c>
      <c r="Q335" s="15" t="s">
        <v>55</v>
      </c>
      <c r="R335" s="15" t="s">
        <v>485</v>
      </c>
      <c r="S335" s="15" t="s">
        <v>907</v>
      </c>
      <c r="T335" s="15" t="s">
        <v>3878</v>
      </c>
      <c r="U335" s="15"/>
      <c r="V335" s="15">
        <f>SUM(W335:AF335)</f>
        <v>709560</v>
      </c>
      <c r="W335" s="15">
        <v>709560</v>
      </c>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96">
        <v>1220</v>
      </c>
      <c r="AZ335" s="15"/>
      <c r="BA335" s="15"/>
      <c r="BB335" s="15"/>
      <c r="BC335" s="15"/>
      <c r="BD335" s="15"/>
      <c r="BE335" s="15"/>
      <c r="BF335" s="15"/>
      <c r="BG335" s="15"/>
      <c r="BH335" s="15"/>
      <c r="BI335" s="15"/>
      <c r="BJ335" s="15">
        <f t="shared" si="134"/>
        <v>0</v>
      </c>
      <c r="BK335" s="15">
        <f t="shared" si="135"/>
        <v>0</v>
      </c>
      <c r="BL335" s="15"/>
      <c r="BM335" s="15"/>
      <c r="BN335" s="15"/>
    </row>
    <row r="336" spans="1:818 1064:1842 2088:2866 3112:3890 4136:4914 5160:5938 6184:6962 7208:7986 8232:9010 9256:10034 10280:11058 11304:12082 12328:13106 13352:14130 14376:15154 15400:16178" s="183" customFormat="1" ht="38.25" customHeight="1" x14ac:dyDescent="0.25">
      <c r="A336" s="15">
        <v>227</v>
      </c>
      <c r="B336" s="15" t="s">
        <v>3260</v>
      </c>
      <c r="C336" s="170">
        <v>101549</v>
      </c>
      <c r="D336" s="169">
        <v>38868</v>
      </c>
      <c r="E336" s="169">
        <v>38868</v>
      </c>
      <c r="F336" s="169">
        <v>42521</v>
      </c>
      <c r="G336" s="15" t="s">
        <v>908</v>
      </c>
      <c r="H336" s="15"/>
      <c r="I336" s="15"/>
      <c r="J336" s="15" t="s">
        <v>127</v>
      </c>
      <c r="K336" s="15" t="s">
        <v>127</v>
      </c>
      <c r="L336" s="15" t="s">
        <v>111</v>
      </c>
      <c r="M336" s="15" t="s">
        <v>3879</v>
      </c>
      <c r="N336" s="15" t="s">
        <v>127</v>
      </c>
      <c r="O336" s="15" t="s">
        <v>127</v>
      </c>
      <c r="P336" s="15" t="s">
        <v>111</v>
      </c>
      <c r="Q336" s="15" t="s">
        <v>727</v>
      </c>
      <c r="R336" s="15" t="s">
        <v>485</v>
      </c>
      <c r="S336" s="15" t="s">
        <v>541</v>
      </c>
      <c r="T336" s="15" t="s">
        <v>3261</v>
      </c>
      <c r="U336" s="15"/>
      <c r="V336" s="15">
        <f t="shared" ref="V336:V338" si="136">SUM(W336:AF336)</f>
        <v>2730000</v>
      </c>
      <c r="W336" s="15"/>
      <c r="X336" s="15"/>
      <c r="Y336" s="15"/>
      <c r="Z336" s="15"/>
      <c r="AA336" s="15"/>
      <c r="AB336" s="15"/>
      <c r="AC336" s="15"/>
      <c r="AD336" s="15"/>
      <c r="AE336" s="15"/>
      <c r="AF336" s="15">
        <v>2730000</v>
      </c>
      <c r="AG336" s="15"/>
      <c r="AH336" s="15"/>
      <c r="AI336" s="15"/>
      <c r="AJ336" s="15"/>
      <c r="AK336" s="15"/>
      <c r="AL336" s="15"/>
      <c r="AM336" s="15"/>
      <c r="AN336" s="15"/>
      <c r="AO336" s="15"/>
      <c r="AP336" s="15"/>
      <c r="AQ336" s="15"/>
      <c r="AR336" s="15"/>
      <c r="AS336" s="15"/>
      <c r="AT336" s="15"/>
      <c r="AU336" s="15"/>
      <c r="AV336" s="15"/>
      <c r="AW336" s="15"/>
      <c r="AX336" s="15"/>
      <c r="AY336" s="196"/>
      <c r="AZ336" s="15"/>
      <c r="BA336" s="15"/>
      <c r="BB336" s="15" t="s">
        <v>5783</v>
      </c>
      <c r="BC336" s="15" t="s">
        <v>5784</v>
      </c>
      <c r="BD336" s="15">
        <v>43</v>
      </c>
      <c r="BE336" s="15">
        <v>29</v>
      </c>
      <c r="BF336" s="15">
        <v>1.97</v>
      </c>
      <c r="BG336" s="15">
        <v>22</v>
      </c>
      <c r="BH336" s="15">
        <v>38</v>
      </c>
      <c r="BI336" s="15">
        <v>42.09</v>
      </c>
      <c r="BJ336" s="15">
        <f t="shared" si="134"/>
        <v>43.483880555555558</v>
      </c>
      <c r="BK336" s="15">
        <f t="shared" si="135"/>
        <v>22.645025</v>
      </c>
      <c r="BL336" s="15"/>
      <c r="BM336" s="15"/>
      <c r="BN336" s="15" t="s">
        <v>3261</v>
      </c>
    </row>
    <row r="337" spans="1:818 1064:1842 2088:2866 3112:3890 4136:4914 5160:5938 6184:6962 7208:7986 8232:9010 9256:10034 10280:11058 11304:12082 12328:13106 13352:14130 14376:15154 15400:16178" s="183" customFormat="1" ht="28.5" customHeight="1" x14ac:dyDescent="0.25">
      <c r="A337" s="15">
        <v>231</v>
      </c>
      <c r="B337" s="15" t="s">
        <v>1498</v>
      </c>
      <c r="C337" s="197">
        <v>101553</v>
      </c>
      <c r="D337" s="169">
        <v>38870</v>
      </c>
      <c r="E337" s="169">
        <v>38870</v>
      </c>
      <c r="F337" s="169">
        <v>42735</v>
      </c>
      <c r="G337" s="15" t="s">
        <v>904</v>
      </c>
      <c r="H337" s="15"/>
      <c r="I337" s="15"/>
      <c r="J337" s="15" t="s">
        <v>177</v>
      </c>
      <c r="K337" s="15" t="s">
        <v>151</v>
      </c>
      <c r="L337" s="15" t="s">
        <v>52</v>
      </c>
      <c r="M337" s="15" t="s">
        <v>909</v>
      </c>
      <c r="N337" s="15" t="s">
        <v>177</v>
      </c>
      <c r="O337" s="15" t="s">
        <v>151</v>
      </c>
      <c r="P337" s="15" t="s">
        <v>52</v>
      </c>
      <c r="Q337" s="15" t="s">
        <v>55</v>
      </c>
      <c r="R337" s="15" t="s">
        <v>485</v>
      </c>
      <c r="S337" s="15" t="s">
        <v>341</v>
      </c>
      <c r="T337" s="15" t="s">
        <v>3262</v>
      </c>
      <c r="U337" s="15"/>
      <c r="V337" s="15">
        <f t="shared" si="136"/>
        <v>96000</v>
      </c>
      <c r="W337" s="15"/>
      <c r="X337" s="15"/>
      <c r="Y337" s="15"/>
      <c r="Z337" s="15"/>
      <c r="AA337" s="15">
        <v>96000</v>
      </c>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96"/>
      <c r="AZ337" s="15"/>
      <c r="BA337" s="15"/>
      <c r="BB337" s="15" t="s">
        <v>5785</v>
      </c>
      <c r="BC337" s="15" t="s">
        <v>5786</v>
      </c>
      <c r="BD337" s="15">
        <v>42</v>
      </c>
      <c r="BE337" s="15">
        <v>50</v>
      </c>
      <c r="BF337" s="15">
        <v>45</v>
      </c>
      <c r="BG337" s="15">
        <v>23</v>
      </c>
      <c r="BH337" s="15">
        <v>10</v>
      </c>
      <c r="BI337" s="15">
        <v>20</v>
      </c>
      <c r="BJ337" s="15">
        <f t="shared" si="134"/>
        <v>42.845833333333339</v>
      </c>
      <c r="BK337" s="15">
        <f t="shared" si="135"/>
        <v>23.172222222222224</v>
      </c>
      <c r="BL337" s="15"/>
      <c r="BM337" s="15"/>
      <c r="BN337" s="15"/>
    </row>
    <row r="338" spans="1:818 1064:1842 2088:2866 3112:3890 4136:4914 5160:5938 6184:6962 7208:7986 8232:9010 9256:10034 10280:11058 11304:12082 12328:13106 13352:14130 14376:15154 15400:16178" s="183" customFormat="1" ht="41.25" customHeight="1" x14ac:dyDescent="0.25">
      <c r="A338" s="15">
        <v>232</v>
      </c>
      <c r="B338" s="15" t="s">
        <v>910</v>
      </c>
      <c r="C338" s="197">
        <v>101554</v>
      </c>
      <c r="D338" s="169">
        <v>38870</v>
      </c>
      <c r="E338" s="169">
        <v>38870</v>
      </c>
      <c r="F338" s="169">
        <v>42523</v>
      </c>
      <c r="G338" s="15" t="s">
        <v>911</v>
      </c>
      <c r="H338" s="15"/>
      <c r="I338" s="15"/>
      <c r="J338" s="15" t="s">
        <v>100</v>
      </c>
      <c r="K338" s="15" t="s">
        <v>80</v>
      </c>
      <c r="L338" s="15" t="s">
        <v>76</v>
      </c>
      <c r="M338" s="15" t="s">
        <v>3880</v>
      </c>
      <c r="N338" s="15" t="s">
        <v>100</v>
      </c>
      <c r="O338" s="15" t="s">
        <v>80</v>
      </c>
      <c r="P338" s="15" t="s">
        <v>76</v>
      </c>
      <c r="Q338" s="15" t="s">
        <v>73</v>
      </c>
      <c r="R338" s="15" t="s">
        <v>485</v>
      </c>
      <c r="S338" s="15" t="s">
        <v>545</v>
      </c>
      <c r="T338" s="15" t="s">
        <v>912</v>
      </c>
      <c r="U338" s="15"/>
      <c r="V338" s="15">
        <f t="shared" si="136"/>
        <v>80000</v>
      </c>
      <c r="W338" s="15"/>
      <c r="X338" s="15"/>
      <c r="Y338" s="15"/>
      <c r="Z338" s="15"/>
      <c r="AA338" s="15"/>
      <c r="AB338" s="15"/>
      <c r="AC338" s="15">
        <v>80000</v>
      </c>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96"/>
      <c r="AZ338" s="15">
        <v>4724980.602</v>
      </c>
      <c r="BA338" s="15">
        <v>8643950.0690000001</v>
      </c>
      <c r="BB338" s="15" t="s">
        <v>5787</v>
      </c>
      <c r="BC338" s="15" t="s">
        <v>5788</v>
      </c>
      <c r="BD338" s="15">
        <v>43</v>
      </c>
      <c r="BE338" s="15">
        <v>26</v>
      </c>
      <c r="BF338" s="15">
        <v>48.5</v>
      </c>
      <c r="BG338" s="15">
        <v>25</v>
      </c>
      <c r="BH338" s="15">
        <v>0</v>
      </c>
      <c r="BI338" s="15">
        <v>52.2</v>
      </c>
      <c r="BJ338" s="15">
        <f t="shared" si="134"/>
        <v>43.446805555555549</v>
      </c>
      <c r="BK338" s="15">
        <f t="shared" si="135"/>
        <v>25.014500000000002</v>
      </c>
      <c r="BL338" s="15"/>
      <c r="BM338" s="15"/>
      <c r="BN338" s="15"/>
    </row>
    <row r="339" spans="1:818 1064:1842 2088:2866 3112:3890 4136:4914 5160:5938 6184:6962 7208:7986 8232:9010 9256:10034 10280:11058 11304:12082 12328:13106 13352:14130 14376:15154 15400:16178" s="183" customFormat="1" ht="44.25" customHeight="1" x14ac:dyDescent="0.25">
      <c r="A339" s="15">
        <v>250</v>
      </c>
      <c r="B339" s="15" t="s">
        <v>3263</v>
      </c>
      <c r="C339" s="197">
        <v>101572</v>
      </c>
      <c r="D339" s="169">
        <v>38883</v>
      </c>
      <c r="E339" s="169">
        <v>38883</v>
      </c>
      <c r="F339" s="169">
        <v>42536</v>
      </c>
      <c r="G339" s="15" t="s">
        <v>643</v>
      </c>
      <c r="H339" s="15"/>
      <c r="I339" s="15"/>
      <c r="J339" s="15" t="s">
        <v>913</v>
      </c>
      <c r="K339" s="15" t="s">
        <v>336</v>
      </c>
      <c r="L339" s="15" t="s">
        <v>189</v>
      </c>
      <c r="M339" s="15"/>
      <c r="N339" s="15" t="s">
        <v>913</v>
      </c>
      <c r="O339" s="15" t="s">
        <v>336</v>
      </c>
      <c r="P339" s="15" t="s">
        <v>189</v>
      </c>
      <c r="Q339" s="15" t="s">
        <v>95</v>
      </c>
      <c r="R339" s="15" t="s">
        <v>485</v>
      </c>
      <c r="S339" s="15" t="s">
        <v>914</v>
      </c>
      <c r="T339" s="15" t="s">
        <v>3881</v>
      </c>
      <c r="U339" s="15" t="s">
        <v>585</v>
      </c>
      <c r="V339" s="15">
        <f t="shared" ref="V339:V346" si="137">SUM(W339:AF339)</f>
        <v>9680</v>
      </c>
      <c r="W339" s="15"/>
      <c r="X339" s="15"/>
      <c r="Y339" s="15"/>
      <c r="Z339" s="15"/>
      <c r="AA339" s="15">
        <v>9680</v>
      </c>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c r="AZ339" s="15"/>
      <c r="BA339" s="15"/>
      <c r="BB339" s="15" t="s">
        <v>5789</v>
      </c>
      <c r="BC339" s="15" t="s">
        <v>5790</v>
      </c>
      <c r="BD339" s="15">
        <v>42</v>
      </c>
      <c r="BE339" s="15">
        <v>21</v>
      </c>
      <c r="BF339" s="15">
        <v>21.5</v>
      </c>
      <c r="BG339" s="15">
        <v>23</v>
      </c>
      <c r="BH339" s="15">
        <v>26</v>
      </c>
      <c r="BI339" s="15">
        <v>17</v>
      </c>
      <c r="BJ339" s="15">
        <f t="shared" si="134"/>
        <v>42.355972222222221</v>
      </c>
      <c r="BK339" s="15">
        <f t="shared" si="135"/>
        <v>23.438055555555557</v>
      </c>
      <c r="BL339" s="15"/>
      <c r="BM339" s="15"/>
      <c r="BN339" s="15"/>
    </row>
    <row r="340" spans="1:818 1064:1842 2088:2866 3112:3890 4136:4914 5160:5938 6184:6962 7208:7986 8232:9010 9256:10034 10280:11058 11304:12082 12328:13106 13352:14130 14376:15154 15400:16178" s="183" customFormat="1" ht="41.25" customHeight="1" x14ac:dyDescent="0.25">
      <c r="A340" s="16">
        <v>265</v>
      </c>
      <c r="B340" s="16" t="s">
        <v>3264</v>
      </c>
      <c r="C340" s="214">
        <v>101585</v>
      </c>
      <c r="D340" s="201">
        <v>38898</v>
      </c>
      <c r="E340" s="201">
        <v>38898</v>
      </c>
      <c r="F340" s="201">
        <v>39994</v>
      </c>
      <c r="G340" s="16" t="s">
        <v>42</v>
      </c>
      <c r="H340" s="16"/>
      <c r="I340" s="16"/>
      <c r="J340" s="16" t="s">
        <v>111</v>
      </c>
      <c r="K340" s="16" t="s">
        <v>111</v>
      </c>
      <c r="L340" s="16" t="s">
        <v>111</v>
      </c>
      <c r="M340" s="16"/>
      <c r="N340" s="16" t="s">
        <v>111</v>
      </c>
      <c r="O340" s="16" t="s">
        <v>111</v>
      </c>
      <c r="P340" s="16" t="s">
        <v>111</v>
      </c>
      <c r="Q340" s="16" t="s">
        <v>42</v>
      </c>
      <c r="R340" s="16" t="s">
        <v>485</v>
      </c>
      <c r="S340" s="16" t="s">
        <v>917</v>
      </c>
      <c r="T340" s="16" t="s">
        <v>918</v>
      </c>
      <c r="U340" s="16" t="s">
        <v>584</v>
      </c>
      <c r="V340" s="16">
        <f t="shared" si="137"/>
        <v>69840</v>
      </c>
      <c r="W340" s="16"/>
      <c r="X340" s="16">
        <v>69840</v>
      </c>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203"/>
      <c r="AZ340" s="16"/>
      <c r="BA340" s="16"/>
      <c r="BB340" s="16" t="s">
        <v>5791</v>
      </c>
      <c r="BC340" s="16" t="s">
        <v>5792</v>
      </c>
      <c r="BD340" s="16">
        <v>43</v>
      </c>
      <c r="BE340" s="16">
        <v>58</v>
      </c>
      <c r="BF340" s="16">
        <v>21.8</v>
      </c>
      <c r="BG340" s="16">
        <v>22</v>
      </c>
      <c r="BH340" s="16">
        <v>52</v>
      </c>
      <c r="BI340" s="16">
        <v>17.100000000000001</v>
      </c>
      <c r="BJ340" s="16">
        <f t="shared" ref="BJ340" si="138">BD340+BE340/60+BF340/3600</f>
        <v>43.972722222222224</v>
      </c>
      <c r="BK340" s="16">
        <f t="shared" ref="BK340" si="139">BG340+BH340/60+BI340/3600</f>
        <v>22.871416666666669</v>
      </c>
      <c r="BL340" s="16"/>
      <c r="BM340" s="16"/>
      <c r="BN340" s="16"/>
    </row>
    <row r="341" spans="1:818 1064:1842 2088:2866 3112:3890 4136:4914 5160:5938 6184:6962 7208:7986 8232:9010 9256:10034 10280:11058 11304:12082 12328:13106 13352:14130 14376:15154 15400:16178" s="183" customFormat="1" ht="41.25" customHeight="1" x14ac:dyDescent="0.25">
      <c r="A341" s="16">
        <v>293</v>
      </c>
      <c r="B341" s="16" t="s">
        <v>3265</v>
      </c>
      <c r="C341" s="200">
        <v>101610</v>
      </c>
      <c r="D341" s="201">
        <v>38917</v>
      </c>
      <c r="E341" s="201">
        <v>38917</v>
      </c>
      <c r="F341" s="201">
        <v>42570</v>
      </c>
      <c r="G341" s="16" t="s">
        <v>3886</v>
      </c>
      <c r="H341" s="16"/>
      <c r="I341" s="16"/>
      <c r="J341" s="16" t="s">
        <v>251</v>
      </c>
      <c r="K341" s="16" t="s">
        <v>157</v>
      </c>
      <c r="L341" s="16" t="s">
        <v>72</v>
      </c>
      <c r="M341" s="16" t="s">
        <v>3887</v>
      </c>
      <c r="N341" s="16" t="s">
        <v>3885</v>
      </c>
      <c r="O341" s="16" t="s">
        <v>157</v>
      </c>
      <c r="P341" s="16" t="s">
        <v>72</v>
      </c>
      <c r="Q341" s="16" t="s">
        <v>3786</v>
      </c>
      <c r="R341" s="16" t="s">
        <v>4719</v>
      </c>
      <c r="S341" s="16" t="s">
        <v>3266</v>
      </c>
      <c r="T341" s="16" t="s">
        <v>3267</v>
      </c>
      <c r="U341" s="16"/>
      <c r="V341" s="16">
        <f t="shared" si="137"/>
        <v>43200000</v>
      </c>
      <c r="W341" s="16"/>
      <c r="X341" s="16"/>
      <c r="Y341" s="16"/>
      <c r="Z341" s="16"/>
      <c r="AA341" s="16"/>
      <c r="AB341" s="16"/>
      <c r="AC341" s="16"/>
      <c r="AD341" s="16"/>
      <c r="AE341" s="16"/>
      <c r="AF341" s="16">
        <v>43200000</v>
      </c>
      <c r="AG341" s="16"/>
      <c r="AH341" s="16"/>
      <c r="AI341" s="16"/>
      <c r="AJ341" s="16"/>
      <c r="AK341" s="16"/>
      <c r="AL341" s="16"/>
      <c r="AM341" s="16"/>
      <c r="AN341" s="16"/>
      <c r="AO341" s="16"/>
      <c r="AP341" s="16"/>
      <c r="AQ341" s="16"/>
      <c r="AR341" s="16"/>
      <c r="AS341" s="16"/>
      <c r="AT341" s="16"/>
      <c r="AU341" s="16"/>
      <c r="AV341" s="16"/>
      <c r="AW341" s="16"/>
      <c r="AX341" s="16"/>
      <c r="AY341" s="203"/>
      <c r="AZ341" s="16">
        <v>4658508.0060000001</v>
      </c>
      <c r="BA341" s="16">
        <v>8635284.25</v>
      </c>
      <c r="BB341" s="16" t="s">
        <v>5793</v>
      </c>
      <c r="BC341" s="16" t="s">
        <v>5794</v>
      </c>
      <c r="BD341" s="16">
        <v>42</v>
      </c>
      <c r="BE341" s="16">
        <v>51</v>
      </c>
      <c r="BF341" s="16">
        <v>0.9</v>
      </c>
      <c r="BG341" s="16">
        <v>24</v>
      </c>
      <c r="BH341" s="16">
        <v>53</v>
      </c>
      <c r="BI341" s="16">
        <v>26.7</v>
      </c>
      <c r="BJ341" s="16">
        <f t="shared" ref="BJ341:BJ342" si="140">BD341+BE341/60+BF341/3600</f>
        <v>42.850250000000003</v>
      </c>
      <c r="BK341" s="16">
        <f t="shared" ref="BK341:BK342" si="141">BG341+BH341/60+BI341/3600</f>
        <v>24.890750000000001</v>
      </c>
      <c r="BL341" s="16"/>
      <c r="BM341" s="16"/>
      <c r="BN341" s="16" t="s">
        <v>7227</v>
      </c>
    </row>
    <row r="342" spans="1:818 1064:1842 2088:2866 3112:3890 4136:4914 5160:5938 6184:6962 7208:7986 8232:9010 9256:10034 10280:11058 11304:12082 12328:13106 13352:14130 14376:15154 15400:16178" s="183" customFormat="1" ht="25.5" x14ac:dyDescent="0.25">
      <c r="A342" s="16">
        <v>294</v>
      </c>
      <c r="B342" s="16" t="s">
        <v>3087</v>
      </c>
      <c r="C342" s="200">
        <v>101611</v>
      </c>
      <c r="D342" s="201">
        <v>38917</v>
      </c>
      <c r="E342" s="201">
        <v>38917</v>
      </c>
      <c r="F342" s="201">
        <v>40707</v>
      </c>
      <c r="G342" s="16" t="s">
        <v>3779</v>
      </c>
      <c r="H342" s="16"/>
      <c r="I342" s="16"/>
      <c r="J342" s="16" t="s">
        <v>213</v>
      </c>
      <c r="K342" s="16" t="s">
        <v>215</v>
      </c>
      <c r="L342" s="16" t="s">
        <v>45</v>
      </c>
      <c r="M342" s="16" t="s">
        <v>3889</v>
      </c>
      <c r="N342" s="16" t="s">
        <v>3888</v>
      </c>
      <c r="O342" s="16" t="s">
        <v>215</v>
      </c>
      <c r="P342" s="16" t="s">
        <v>45</v>
      </c>
      <c r="Q342" s="16" t="s">
        <v>3727</v>
      </c>
      <c r="R342" s="16" t="s">
        <v>485</v>
      </c>
      <c r="S342" s="16" t="s">
        <v>3890</v>
      </c>
      <c r="T342" s="16" t="s">
        <v>3268</v>
      </c>
      <c r="U342" s="16" t="s">
        <v>584</v>
      </c>
      <c r="V342" s="16">
        <f t="shared" si="137"/>
        <v>55755000</v>
      </c>
      <c r="W342" s="16"/>
      <c r="X342" s="16">
        <v>24685000</v>
      </c>
      <c r="Y342" s="16">
        <v>31070000</v>
      </c>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203"/>
      <c r="AZ342" s="16"/>
      <c r="BA342" s="16"/>
      <c r="BB342" s="16" t="s">
        <v>5795</v>
      </c>
      <c r="BC342" s="16" t="s">
        <v>5796</v>
      </c>
      <c r="BD342" s="16">
        <v>43</v>
      </c>
      <c r="BE342" s="16">
        <v>38</v>
      </c>
      <c r="BF342" s="16">
        <v>44</v>
      </c>
      <c r="BG342" s="16">
        <v>25</v>
      </c>
      <c r="BH342" s="16">
        <v>18</v>
      </c>
      <c r="BI342" s="16">
        <v>12.7</v>
      </c>
      <c r="BJ342" s="16">
        <f t="shared" si="140"/>
        <v>43.645555555555553</v>
      </c>
      <c r="BK342" s="16">
        <f t="shared" si="141"/>
        <v>25.303527777777777</v>
      </c>
      <c r="BL342" s="16"/>
      <c r="BM342" s="16"/>
      <c r="BN342" s="16"/>
    </row>
    <row r="343" spans="1:818 1064:1842 2088:2866 3112:3890 4136:4914 5160:5938 6184:6962 7208:7986 8232:9010 9256:10034 10280:11058 11304:12082 12328:13106 13352:14130 14376:15154 15400:16178" s="183" customFormat="1" ht="25.5" x14ac:dyDescent="0.25">
      <c r="A343" s="16">
        <v>296</v>
      </c>
      <c r="B343" s="16" t="s">
        <v>3269</v>
      </c>
      <c r="C343" s="200">
        <v>101613</v>
      </c>
      <c r="D343" s="201">
        <v>38917</v>
      </c>
      <c r="E343" s="201">
        <v>38917</v>
      </c>
      <c r="F343" s="201">
        <v>41839</v>
      </c>
      <c r="G343" s="16" t="s">
        <v>3892</v>
      </c>
      <c r="H343" s="16"/>
      <c r="I343" s="16"/>
      <c r="J343" s="16" t="s">
        <v>505</v>
      </c>
      <c r="K343" s="16" t="s">
        <v>152</v>
      </c>
      <c r="L343" s="16" t="s">
        <v>72</v>
      </c>
      <c r="M343" s="16"/>
      <c r="N343" s="16" t="s">
        <v>3891</v>
      </c>
      <c r="O343" s="16" t="s">
        <v>152</v>
      </c>
      <c r="P343" s="16" t="s">
        <v>72</v>
      </c>
      <c r="Q343" s="16" t="s">
        <v>3831</v>
      </c>
      <c r="R343" s="16" t="s">
        <v>485</v>
      </c>
      <c r="S343" s="16" t="s">
        <v>401</v>
      </c>
      <c r="T343" s="16" t="s">
        <v>920</v>
      </c>
      <c r="U343" s="16" t="s">
        <v>585</v>
      </c>
      <c r="V343" s="16">
        <f t="shared" si="137"/>
        <v>1200</v>
      </c>
      <c r="W343" s="16"/>
      <c r="X343" s="16">
        <v>1200</v>
      </c>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203"/>
      <c r="AZ343" s="16"/>
      <c r="BA343" s="16"/>
      <c r="BB343" s="16" t="s">
        <v>5797</v>
      </c>
      <c r="BC343" s="16" t="s">
        <v>5798</v>
      </c>
      <c r="BD343" s="16">
        <v>43</v>
      </c>
      <c r="BE343" s="16">
        <v>12</v>
      </c>
      <c r="BF343" s="16">
        <v>29.7</v>
      </c>
      <c r="BG343" s="16">
        <v>24</v>
      </c>
      <c r="BH343" s="16">
        <v>10</v>
      </c>
      <c r="BI343" s="16">
        <v>8.3000000000000007</v>
      </c>
      <c r="BJ343" s="16">
        <f t="shared" ref="BJ343:BJ344" si="142">BD343+BE343/60+BF343/3600</f>
        <v>43.20825</v>
      </c>
      <c r="BK343" s="16">
        <f t="shared" ref="BK343:BK344" si="143">BG343+BH343/60+BI343/3600</f>
        <v>24.168972222222223</v>
      </c>
      <c r="BL343" s="16"/>
      <c r="BM343" s="16"/>
      <c r="BN343" s="16"/>
    </row>
    <row r="344" spans="1:818 1064:1842 2088:2866 3112:3890 4136:4914 5160:5938 6184:6962 7208:7986 8232:9010 9256:10034 10280:11058 11304:12082 12328:13106 13352:14130 14376:15154 15400:16178" s="183" customFormat="1" ht="27.75" customHeight="1" x14ac:dyDescent="0.25">
      <c r="A344" s="15">
        <v>297</v>
      </c>
      <c r="B344" s="15" t="s">
        <v>921</v>
      </c>
      <c r="C344" s="170">
        <v>101614</v>
      </c>
      <c r="D344" s="169">
        <v>38917</v>
      </c>
      <c r="E344" s="169">
        <v>38917</v>
      </c>
      <c r="F344" s="169">
        <v>42570</v>
      </c>
      <c r="G344" s="15" t="s">
        <v>3855</v>
      </c>
      <c r="H344" s="15"/>
      <c r="I344" s="15"/>
      <c r="J344" s="15" t="s">
        <v>424</v>
      </c>
      <c r="K344" s="15" t="s">
        <v>134</v>
      </c>
      <c r="L344" s="15" t="s">
        <v>76</v>
      </c>
      <c r="M344" s="15" t="s">
        <v>3894</v>
      </c>
      <c r="N344" s="15" t="s">
        <v>3893</v>
      </c>
      <c r="O344" s="15" t="s">
        <v>134</v>
      </c>
      <c r="P344" s="15" t="s">
        <v>76</v>
      </c>
      <c r="Q344" s="15" t="s">
        <v>3855</v>
      </c>
      <c r="R344" s="15" t="s">
        <v>485</v>
      </c>
      <c r="S344" s="15" t="s">
        <v>545</v>
      </c>
      <c r="T344" s="15" t="s">
        <v>922</v>
      </c>
      <c r="U344" s="15"/>
      <c r="V344" s="15">
        <f t="shared" si="137"/>
        <v>65000</v>
      </c>
      <c r="W344" s="15"/>
      <c r="X344" s="15"/>
      <c r="Y344" s="15"/>
      <c r="Z344" s="15"/>
      <c r="AA344" s="15"/>
      <c r="AB344" s="15"/>
      <c r="AC344" s="15">
        <v>65000</v>
      </c>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96"/>
      <c r="AZ344" s="15">
        <v>4715652.3260000004</v>
      </c>
      <c r="BA344" s="15">
        <v>8599448.9639999997</v>
      </c>
      <c r="BB344" s="15" t="s">
        <v>5799</v>
      </c>
      <c r="BC344" s="15" t="s">
        <v>5800</v>
      </c>
      <c r="BD344" s="15">
        <v>43</v>
      </c>
      <c r="BE344" s="15">
        <v>22</v>
      </c>
      <c r="BF344" s="15">
        <v>13</v>
      </c>
      <c r="BG344" s="15">
        <v>24</v>
      </c>
      <c r="BH344" s="15">
        <v>27</v>
      </c>
      <c r="BI344" s="15">
        <v>46.9</v>
      </c>
      <c r="BJ344" s="15">
        <f t="shared" si="142"/>
        <v>43.37027777777778</v>
      </c>
      <c r="BK344" s="15">
        <f t="shared" si="143"/>
        <v>24.463027777777778</v>
      </c>
      <c r="BL344" s="15"/>
      <c r="BM344" s="15"/>
      <c r="BN344" s="15"/>
    </row>
    <row r="345" spans="1:818 1064:1842 2088:2866 3112:3890 4136:4914 5160:5938 6184:6962 7208:7986 8232:9010 9256:10034 10280:11058 11304:12082 12328:13106 13352:14130 14376:15154 15400:16178" s="183" customFormat="1" ht="51" x14ac:dyDescent="0.25">
      <c r="A345" s="16">
        <v>301</v>
      </c>
      <c r="B345" s="16" t="s">
        <v>923</v>
      </c>
      <c r="C345" s="200">
        <v>101618</v>
      </c>
      <c r="D345" s="201">
        <v>38917</v>
      </c>
      <c r="E345" s="201">
        <v>38917</v>
      </c>
      <c r="F345" s="201">
        <v>41109</v>
      </c>
      <c r="G345" s="16" t="s">
        <v>3895</v>
      </c>
      <c r="H345" s="16"/>
      <c r="I345" s="16"/>
      <c r="J345" s="16" t="s">
        <v>5107</v>
      </c>
      <c r="K345" s="16" t="s">
        <v>121</v>
      </c>
      <c r="L345" s="16" t="s">
        <v>168</v>
      </c>
      <c r="M345" s="16"/>
      <c r="N345" s="16" t="s">
        <v>5107</v>
      </c>
      <c r="O345" s="16" t="s">
        <v>121</v>
      </c>
      <c r="P345" s="16" t="s">
        <v>168</v>
      </c>
      <c r="Q345" s="16" t="s">
        <v>3831</v>
      </c>
      <c r="R345" s="16" t="s">
        <v>485</v>
      </c>
      <c r="S345" s="16" t="s">
        <v>545</v>
      </c>
      <c r="T345" s="16" t="s">
        <v>3896</v>
      </c>
      <c r="U345" s="16"/>
      <c r="V345" s="16">
        <f t="shared" si="137"/>
        <v>63072</v>
      </c>
      <c r="W345" s="16"/>
      <c r="X345" s="16"/>
      <c r="Y345" s="16"/>
      <c r="Z345" s="16"/>
      <c r="AA345" s="16"/>
      <c r="AB345" s="16"/>
      <c r="AC345" s="16">
        <v>63072</v>
      </c>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203"/>
      <c r="AZ345" s="16"/>
      <c r="BA345" s="16"/>
      <c r="BB345" s="16" t="s">
        <v>5801</v>
      </c>
      <c r="BC345" s="16" t="s">
        <v>5802</v>
      </c>
      <c r="BD345" s="16">
        <v>43</v>
      </c>
      <c r="BE345" s="16">
        <v>5</v>
      </c>
      <c r="BF345" s="16">
        <v>14.1</v>
      </c>
      <c r="BG345" s="16">
        <v>23</v>
      </c>
      <c r="BH345" s="16">
        <v>21</v>
      </c>
      <c r="BI345" s="16">
        <v>18</v>
      </c>
      <c r="BJ345" s="267">
        <f t="shared" ref="BJ345" si="144">BD345+BE345/60+BF345/3600</f>
        <v>43.087250000000004</v>
      </c>
      <c r="BK345" s="267">
        <f t="shared" ref="BK345" si="145">BG345+BH345/60+BI345/3600</f>
        <v>23.355</v>
      </c>
      <c r="BL345" s="16"/>
      <c r="BM345" s="16"/>
      <c r="BN345" s="16"/>
    </row>
    <row r="346" spans="1:818 1064:1842 2088:2866 3112:3890 4136:4914 5160:5938 6184:6962 7208:7986 8232:9010 9256:10034 10280:11058 11304:12082 12328:13106 13352:14130 14376:15154 15400:16178" s="183" customFormat="1" ht="23.25" customHeight="1" x14ac:dyDescent="0.25">
      <c r="A346" s="268">
        <v>324</v>
      </c>
      <c r="B346" s="268" t="s">
        <v>3271</v>
      </c>
      <c r="C346" s="200">
        <v>101636</v>
      </c>
      <c r="D346" s="201">
        <v>38930</v>
      </c>
      <c r="E346" s="201">
        <v>38930</v>
      </c>
      <c r="F346" s="201">
        <v>41122</v>
      </c>
      <c r="G346" s="16" t="s">
        <v>3897</v>
      </c>
      <c r="H346" s="16"/>
      <c r="I346" s="16"/>
      <c r="J346" s="16" t="s">
        <v>56</v>
      </c>
      <c r="K346" s="16" t="s">
        <v>136</v>
      </c>
      <c r="L346" s="16" t="s">
        <v>52</v>
      </c>
      <c r="M346" s="16" t="s">
        <v>3898</v>
      </c>
      <c r="N346" s="16" t="s">
        <v>967</v>
      </c>
      <c r="O346" s="16" t="s">
        <v>136</v>
      </c>
      <c r="P346" s="16" t="s">
        <v>52</v>
      </c>
      <c r="Q346" s="16" t="s">
        <v>55</v>
      </c>
      <c r="R346" s="16" t="s">
        <v>485</v>
      </c>
      <c r="S346" s="16" t="s">
        <v>548</v>
      </c>
      <c r="T346" s="16" t="s">
        <v>811</v>
      </c>
      <c r="U346" s="16" t="s">
        <v>585</v>
      </c>
      <c r="V346" s="16">
        <f t="shared" si="137"/>
        <v>315725</v>
      </c>
      <c r="W346" s="16"/>
      <c r="X346" s="16">
        <v>315725</v>
      </c>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c r="BC346" s="16"/>
      <c r="BD346" s="16"/>
      <c r="BE346" s="16"/>
      <c r="BF346" s="16"/>
      <c r="BG346" s="16"/>
      <c r="BH346" s="16"/>
      <c r="BI346" s="16"/>
      <c r="BJ346" s="267"/>
      <c r="BK346" s="267"/>
      <c r="BL346" s="16"/>
      <c r="BM346" s="16"/>
      <c r="BN346" s="16"/>
    </row>
    <row r="347" spans="1:818 1064:1842 2088:2866 3112:3890 4136:4914 5160:5938 6184:6962 7208:7986 8232:9010 9256:10034 10280:11058 11304:12082 12328:13106 13352:14130 14376:15154 15400:16178" s="183" customFormat="1" ht="25.5" customHeight="1" x14ac:dyDescent="0.25">
      <c r="A347" s="269"/>
      <c r="B347" s="268" t="s">
        <v>3271</v>
      </c>
      <c r="C347" s="200">
        <v>101636</v>
      </c>
      <c r="D347" s="201">
        <v>38930</v>
      </c>
      <c r="E347" s="201">
        <v>38930</v>
      </c>
      <c r="F347" s="201">
        <v>39082</v>
      </c>
      <c r="G347" s="16" t="s">
        <v>3897</v>
      </c>
      <c r="H347" s="16"/>
      <c r="I347" s="16"/>
      <c r="J347" s="16" t="s">
        <v>56</v>
      </c>
      <c r="K347" s="16" t="s">
        <v>136</v>
      </c>
      <c r="L347" s="16" t="s">
        <v>52</v>
      </c>
      <c r="M347" s="16"/>
      <c r="N347" s="16" t="s">
        <v>967</v>
      </c>
      <c r="O347" s="16" t="s">
        <v>136</v>
      </c>
      <c r="P347" s="16" t="s">
        <v>52</v>
      </c>
      <c r="Q347" s="16" t="s">
        <v>55</v>
      </c>
      <c r="R347" s="16" t="s">
        <v>457</v>
      </c>
      <c r="S347" s="16" t="s">
        <v>924</v>
      </c>
      <c r="T347" s="16" t="s">
        <v>811</v>
      </c>
      <c r="U347" s="16" t="s">
        <v>585</v>
      </c>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c r="BC347" s="16"/>
      <c r="BD347" s="16"/>
      <c r="BE347" s="16"/>
      <c r="BF347" s="16"/>
      <c r="BG347" s="16"/>
      <c r="BH347" s="16"/>
      <c r="BI347" s="16"/>
      <c r="BJ347" s="267"/>
      <c r="BK347" s="267"/>
      <c r="BL347" s="16"/>
      <c r="BM347" s="16"/>
      <c r="BN347" s="16"/>
    </row>
    <row r="348" spans="1:818 1064:1842 2088:2866 3112:3890 4136:4914 5160:5938 6184:6962 7208:7986 8232:9010 9256:10034 10280:11058 11304:12082 12328:13106 13352:14130 14376:15154 15400:16178" s="183" customFormat="1" ht="25.5" customHeight="1" x14ac:dyDescent="0.25">
      <c r="A348" s="16">
        <v>333</v>
      </c>
      <c r="B348" s="16" t="s">
        <v>3270</v>
      </c>
      <c r="C348" s="200">
        <v>101644</v>
      </c>
      <c r="D348" s="201">
        <v>38931</v>
      </c>
      <c r="E348" s="201">
        <v>38931</v>
      </c>
      <c r="F348" s="201">
        <v>42014</v>
      </c>
      <c r="G348" s="16" t="s">
        <v>3728</v>
      </c>
      <c r="H348" s="16"/>
      <c r="I348" s="16"/>
      <c r="J348" s="16" t="s">
        <v>414</v>
      </c>
      <c r="K348" s="16" t="s">
        <v>292</v>
      </c>
      <c r="L348" s="16" t="s">
        <v>76</v>
      </c>
      <c r="M348" s="16" t="s">
        <v>3899</v>
      </c>
      <c r="N348" s="16" t="s">
        <v>292</v>
      </c>
      <c r="O348" s="16" t="s">
        <v>292</v>
      </c>
      <c r="P348" s="16" t="s">
        <v>76</v>
      </c>
      <c r="Q348" s="16" t="s">
        <v>55</v>
      </c>
      <c r="R348" s="16" t="s">
        <v>485</v>
      </c>
      <c r="S348" s="16" t="s">
        <v>386</v>
      </c>
      <c r="T348" s="16" t="s">
        <v>925</v>
      </c>
      <c r="U348" s="16" t="s">
        <v>585</v>
      </c>
      <c r="V348" s="16">
        <f t="shared" ref="V348:V354" si="146">SUM(W348:AF348)</f>
        <v>140000</v>
      </c>
      <c r="W348" s="16"/>
      <c r="X348" s="16"/>
      <c r="Y348" s="16">
        <v>140000</v>
      </c>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203"/>
      <c r="AZ348" s="16"/>
      <c r="BA348" s="16"/>
      <c r="BB348" s="16" t="s">
        <v>5803</v>
      </c>
      <c r="BC348" s="16" t="s">
        <v>5804</v>
      </c>
      <c r="BD348" s="16">
        <v>43</v>
      </c>
      <c r="BE348" s="16">
        <v>16</v>
      </c>
      <c r="BF348" s="16">
        <v>10.029999999999999</v>
      </c>
      <c r="BG348" s="16">
        <v>24</v>
      </c>
      <c r="BH348" s="16">
        <v>7</v>
      </c>
      <c r="BI348" s="16">
        <v>44.61</v>
      </c>
      <c r="BJ348" s="267">
        <f t="shared" ref="BJ348" si="147">BD348+BE348/60+BF348/3600</f>
        <v>43.269452777777779</v>
      </c>
      <c r="BK348" s="267">
        <f t="shared" ref="BK348" si="148">BG348+BH348/60+BI348/3600</f>
        <v>24.129058333333333</v>
      </c>
      <c r="BL348" s="16"/>
      <c r="BM348" s="16"/>
      <c r="BN348" s="16" t="s">
        <v>3612</v>
      </c>
      <c r="KJ348" s="207"/>
      <c r="KK348" s="207"/>
      <c r="KL348" s="207"/>
      <c r="KM348" s="207"/>
      <c r="KN348" s="207"/>
      <c r="KO348" s="207"/>
      <c r="KP348" s="207"/>
      <c r="KQ348" s="207"/>
      <c r="KR348" s="207"/>
      <c r="KS348" s="207"/>
      <c r="KT348" s="207"/>
      <c r="UF348" s="207"/>
      <c r="UG348" s="207"/>
      <c r="UH348" s="207"/>
      <c r="UI348" s="207"/>
      <c r="UJ348" s="207"/>
      <c r="UK348" s="207"/>
      <c r="UL348" s="207"/>
      <c r="UM348" s="207"/>
      <c r="UN348" s="207"/>
      <c r="UO348" s="207"/>
      <c r="UP348" s="207"/>
      <c r="AEB348" s="207"/>
      <c r="AEC348" s="207"/>
      <c r="AED348" s="207"/>
      <c r="AEE348" s="207"/>
      <c r="AEF348" s="207"/>
      <c r="AEG348" s="207"/>
      <c r="AEH348" s="207"/>
      <c r="AEI348" s="207"/>
      <c r="AEJ348" s="207"/>
      <c r="AEK348" s="207"/>
      <c r="AEL348" s="207"/>
      <c r="ANX348" s="207"/>
      <c r="ANY348" s="207"/>
      <c r="ANZ348" s="207"/>
      <c r="AOA348" s="207"/>
      <c r="AOB348" s="207"/>
      <c r="AOC348" s="207"/>
      <c r="AOD348" s="207"/>
      <c r="AOE348" s="207"/>
      <c r="AOF348" s="207"/>
      <c r="AOG348" s="207"/>
      <c r="AOH348" s="207"/>
      <c r="AXT348" s="207"/>
      <c r="AXU348" s="207"/>
      <c r="AXV348" s="207"/>
      <c r="AXW348" s="207"/>
      <c r="AXX348" s="207"/>
      <c r="AXY348" s="207"/>
      <c r="AXZ348" s="207"/>
      <c r="AYA348" s="207"/>
      <c r="AYB348" s="207"/>
      <c r="AYC348" s="207"/>
      <c r="AYD348" s="207"/>
      <c r="BHP348" s="207"/>
      <c r="BHQ348" s="207"/>
      <c r="BHR348" s="207"/>
      <c r="BHS348" s="207"/>
      <c r="BHT348" s="207"/>
      <c r="BHU348" s="207"/>
      <c r="BHV348" s="207"/>
      <c r="BHW348" s="207"/>
      <c r="BHX348" s="207"/>
      <c r="BHY348" s="207"/>
      <c r="BHZ348" s="207"/>
      <c r="BRL348" s="207"/>
      <c r="BRM348" s="207"/>
      <c r="BRN348" s="207"/>
      <c r="BRO348" s="207"/>
      <c r="BRP348" s="207"/>
      <c r="BRQ348" s="207"/>
      <c r="BRR348" s="207"/>
      <c r="BRS348" s="207"/>
      <c r="BRT348" s="207"/>
      <c r="BRU348" s="207"/>
      <c r="BRV348" s="207"/>
      <c r="CBH348" s="207"/>
      <c r="CBI348" s="207"/>
      <c r="CBJ348" s="207"/>
      <c r="CBK348" s="207"/>
      <c r="CBL348" s="207"/>
      <c r="CBM348" s="207"/>
      <c r="CBN348" s="207"/>
      <c r="CBO348" s="207"/>
      <c r="CBP348" s="207"/>
      <c r="CBQ348" s="207"/>
      <c r="CBR348" s="207"/>
      <c r="CLD348" s="207"/>
      <c r="CLE348" s="207"/>
      <c r="CLF348" s="207"/>
      <c r="CLG348" s="207"/>
      <c r="CLH348" s="207"/>
      <c r="CLI348" s="207"/>
      <c r="CLJ348" s="207"/>
      <c r="CLK348" s="207"/>
      <c r="CLL348" s="207"/>
      <c r="CLM348" s="207"/>
      <c r="CLN348" s="207"/>
      <c r="CUZ348" s="207"/>
      <c r="CVA348" s="207"/>
      <c r="CVB348" s="207"/>
      <c r="CVC348" s="207"/>
      <c r="CVD348" s="207"/>
      <c r="CVE348" s="207"/>
      <c r="CVF348" s="207"/>
      <c r="CVG348" s="207"/>
      <c r="CVH348" s="207"/>
      <c r="CVI348" s="207"/>
      <c r="CVJ348" s="207"/>
      <c r="DEV348" s="207"/>
      <c r="DEW348" s="207"/>
      <c r="DEX348" s="207"/>
      <c r="DEY348" s="207"/>
      <c r="DEZ348" s="207"/>
      <c r="DFA348" s="207"/>
      <c r="DFB348" s="207"/>
      <c r="DFC348" s="207"/>
      <c r="DFD348" s="207"/>
      <c r="DFE348" s="207"/>
      <c r="DFF348" s="207"/>
      <c r="DOR348" s="207"/>
      <c r="DOS348" s="207"/>
      <c r="DOT348" s="207"/>
      <c r="DOU348" s="207"/>
      <c r="DOV348" s="207"/>
      <c r="DOW348" s="207"/>
      <c r="DOX348" s="207"/>
      <c r="DOY348" s="207"/>
      <c r="DOZ348" s="207"/>
      <c r="DPA348" s="207"/>
      <c r="DPB348" s="207"/>
      <c r="DYN348" s="207"/>
      <c r="DYO348" s="207"/>
      <c r="DYP348" s="207"/>
      <c r="DYQ348" s="207"/>
      <c r="DYR348" s="207"/>
      <c r="DYS348" s="207"/>
      <c r="DYT348" s="207"/>
      <c r="DYU348" s="207"/>
      <c r="DYV348" s="207"/>
      <c r="DYW348" s="207"/>
      <c r="DYX348" s="207"/>
      <c r="EIJ348" s="207"/>
      <c r="EIK348" s="207"/>
      <c r="EIL348" s="207"/>
      <c r="EIM348" s="207"/>
      <c r="EIN348" s="207"/>
      <c r="EIO348" s="207"/>
      <c r="EIP348" s="207"/>
      <c r="EIQ348" s="207"/>
      <c r="EIR348" s="207"/>
      <c r="EIS348" s="207"/>
      <c r="EIT348" s="207"/>
      <c r="ESF348" s="207"/>
      <c r="ESG348" s="207"/>
      <c r="ESH348" s="207"/>
      <c r="ESI348" s="207"/>
      <c r="ESJ348" s="207"/>
      <c r="ESK348" s="207"/>
      <c r="ESL348" s="207"/>
      <c r="ESM348" s="207"/>
      <c r="ESN348" s="207"/>
      <c r="ESO348" s="207"/>
      <c r="ESP348" s="207"/>
      <c r="FCB348" s="207"/>
      <c r="FCC348" s="207"/>
      <c r="FCD348" s="207"/>
      <c r="FCE348" s="207"/>
      <c r="FCF348" s="207"/>
      <c r="FCG348" s="207"/>
      <c r="FCH348" s="207"/>
      <c r="FCI348" s="207"/>
      <c r="FCJ348" s="207"/>
      <c r="FCK348" s="207"/>
      <c r="FCL348" s="207"/>
      <c r="FLX348" s="207"/>
      <c r="FLY348" s="207"/>
      <c r="FLZ348" s="207"/>
      <c r="FMA348" s="207"/>
      <c r="FMB348" s="207"/>
      <c r="FMC348" s="207"/>
      <c r="FMD348" s="207"/>
      <c r="FME348" s="207"/>
      <c r="FMF348" s="207"/>
      <c r="FMG348" s="207"/>
      <c r="FMH348" s="207"/>
      <c r="FVT348" s="207"/>
      <c r="FVU348" s="207"/>
      <c r="FVV348" s="207"/>
      <c r="FVW348" s="207"/>
      <c r="FVX348" s="207"/>
      <c r="FVY348" s="207"/>
      <c r="FVZ348" s="207"/>
      <c r="FWA348" s="207"/>
      <c r="FWB348" s="207"/>
      <c r="FWC348" s="207"/>
      <c r="FWD348" s="207"/>
      <c r="GFP348" s="207"/>
      <c r="GFQ348" s="207"/>
      <c r="GFR348" s="207"/>
      <c r="GFS348" s="207"/>
      <c r="GFT348" s="207"/>
      <c r="GFU348" s="207"/>
      <c r="GFV348" s="207"/>
      <c r="GFW348" s="207"/>
      <c r="GFX348" s="207"/>
      <c r="GFY348" s="207"/>
      <c r="GFZ348" s="207"/>
      <c r="GPL348" s="207"/>
      <c r="GPM348" s="207"/>
      <c r="GPN348" s="207"/>
      <c r="GPO348" s="207"/>
      <c r="GPP348" s="207"/>
      <c r="GPQ348" s="207"/>
      <c r="GPR348" s="207"/>
      <c r="GPS348" s="207"/>
      <c r="GPT348" s="207"/>
      <c r="GPU348" s="207"/>
      <c r="GPV348" s="207"/>
      <c r="GZH348" s="207"/>
      <c r="GZI348" s="207"/>
      <c r="GZJ348" s="207"/>
      <c r="GZK348" s="207"/>
      <c r="GZL348" s="207"/>
      <c r="GZM348" s="207"/>
      <c r="GZN348" s="207"/>
      <c r="GZO348" s="207"/>
      <c r="GZP348" s="207"/>
      <c r="GZQ348" s="207"/>
      <c r="GZR348" s="207"/>
      <c r="HJD348" s="207"/>
      <c r="HJE348" s="207"/>
      <c r="HJF348" s="207"/>
      <c r="HJG348" s="207"/>
      <c r="HJH348" s="207"/>
      <c r="HJI348" s="207"/>
      <c r="HJJ348" s="207"/>
      <c r="HJK348" s="207"/>
      <c r="HJL348" s="207"/>
      <c r="HJM348" s="207"/>
      <c r="HJN348" s="207"/>
      <c r="HSZ348" s="207"/>
      <c r="HTA348" s="207"/>
      <c r="HTB348" s="207"/>
      <c r="HTC348" s="207"/>
      <c r="HTD348" s="207"/>
      <c r="HTE348" s="207"/>
      <c r="HTF348" s="207"/>
      <c r="HTG348" s="207"/>
      <c r="HTH348" s="207"/>
      <c r="HTI348" s="207"/>
      <c r="HTJ348" s="207"/>
      <c r="ICV348" s="207"/>
      <c r="ICW348" s="207"/>
      <c r="ICX348" s="207"/>
      <c r="ICY348" s="207"/>
      <c r="ICZ348" s="207"/>
      <c r="IDA348" s="207"/>
      <c r="IDB348" s="207"/>
      <c r="IDC348" s="207"/>
      <c r="IDD348" s="207"/>
      <c r="IDE348" s="207"/>
      <c r="IDF348" s="207"/>
      <c r="IMR348" s="207"/>
      <c r="IMS348" s="207"/>
      <c r="IMT348" s="207"/>
      <c r="IMU348" s="207"/>
      <c r="IMV348" s="207"/>
      <c r="IMW348" s="207"/>
      <c r="IMX348" s="207"/>
      <c r="IMY348" s="207"/>
      <c r="IMZ348" s="207"/>
      <c r="INA348" s="207"/>
      <c r="INB348" s="207"/>
      <c r="IWN348" s="207"/>
      <c r="IWO348" s="207"/>
      <c r="IWP348" s="207"/>
      <c r="IWQ348" s="207"/>
      <c r="IWR348" s="207"/>
      <c r="IWS348" s="207"/>
      <c r="IWT348" s="207"/>
      <c r="IWU348" s="207"/>
      <c r="IWV348" s="207"/>
      <c r="IWW348" s="207"/>
      <c r="IWX348" s="207"/>
      <c r="JGJ348" s="207"/>
      <c r="JGK348" s="207"/>
      <c r="JGL348" s="207"/>
      <c r="JGM348" s="207"/>
      <c r="JGN348" s="207"/>
      <c r="JGO348" s="207"/>
      <c r="JGP348" s="207"/>
      <c r="JGQ348" s="207"/>
      <c r="JGR348" s="207"/>
      <c r="JGS348" s="207"/>
      <c r="JGT348" s="207"/>
      <c r="JQF348" s="207"/>
      <c r="JQG348" s="207"/>
      <c r="JQH348" s="207"/>
      <c r="JQI348" s="207"/>
      <c r="JQJ348" s="207"/>
      <c r="JQK348" s="207"/>
      <c r="JQL348" s="207"/>
      <c r="JQM348" s="207"/>
      <c r="JQN348" s="207"/>
      <c r="JQO348" s="207"/>
      <c r="JQP348" s="207"/>
      <c r="KAB348" s="207"/>
      <c r="KAC348" s="207"/>
      <c r="KAD348" s="207"/>
      <c r="KAE348" s="207"/>
      <c r="KAF348" s="207"/>
      <c r="KAG348" s="207"/>
      <c r="KAH348" s="207"/>
      <c r="KAI348" s="207"/>
      <c r="KAJ348" s="207"/>
      <c r="KAK348" s="207"/>
      <c r="KAL348" s="207"/>
      <c r="KJX348" s="207"/>
      <c r="KJY348" s="207"/>
      <c r="KJZ348" s="207"/>
      <c r="KKA348" s="207"/>
      <c r="KKB348" s="207"/>
      <c r="KKC348" s="207"/>
      <c r="KKD348" s="207"/>
      <c r="KKE348" s="207"/>
      <c r="KKF348" s="207"/>
      <c r="KKG348" s="207"/>
      <c r="KKH348" s="207"/>
      <c r="KTT348" s="207"/>
      <c r="KTU348" s="207"/>
      <c r="KTV348" s="207"/>
      <c r="KTW348" s="207"/>
      <c r="KTX348" s="207"/>
      <c r="KTY348" s="207"/>
      <c r="KTZ348" s="207"/>
      <c r="KUA348" s="207"/>
      <c r="KUB348" s="207"/>
      <c r="KUC348" s="207"/>
      <c r="KUD348" s="207"/>
      <c r="LDP348" s="207"/>
      <c r="LDQ348" s="207"/>
      <c r="LDR348" s="207"/>
      <c r="LDS348" s="207"/>
      <c r="LDT348" s="207"/>
      <c r="LDU348" s="207"/>
      <c r="LDV348" s="207"/>
      <c r="LDW348" s="207"/>
      <c r="LDX348" s="207"/>
      <c r="LDY348" s="207"/>
      <c r="LDZ348" s="207"/>
      <c r="LNL348" s="207"/>
      <c r="LNM348" s="207"/>
      <c r="LNN348" s="207"/>
      <c r="LNO348" s="207"/>
      <c r="LNP348" s="207"/>
      <c r="LNQ348" s="207"/>
      <c r="LNR348" s="207"/>
      <c r="LNS348" s="207"/>
      <c r="LNT348" s="207"/>
      <c r="LNU348" s="207"/>
      <c r="LNV348" s="207"/>
      <c r="LXH348" s="207"/>
      <c r="LXI348" s="207"/>
      <c r="LXJ348" s="207"/>
      <c r="LXK348" s="207"/>
      <c r="LXL348" s="207"/>
      <c r="LXM348" s="207"/>
      <c r="LXN348" s="207"/>
      <c r="LXO348" s="207"/>
      <c r="LXP348" s="207"/>
      <c r="LXQ348" s="207"/>
      <c r="LXR348" s="207"/>
      <c r="MHD348" s="207"/>
      <c r="MHE348" s="207"/>
      <c r="MHF348" s="207"/>
      <c r="MHG348" s="207"/>
      <c r="MHH348" s="207"/>
      <c r="MHI348" s="207"/>
      <c r="MHJ348" s="207"/>
      <c r="MHK348" s="207"/>
      <c r="MHL348" s="207"/>
      <c r="MHM348" s="207"/>
      <c r="MHN348" s="207"/>
      <c r="MQZ348" s="207"/>
      <c r="MRA348" s="207"/>
      <c r="MRB348" s="207"/>
      <c r="MRC348" s="207"/>
      <c r="MRD348" s="207"/>
      <c r="MRE348" s="207"/>
      <c r="MRF348" s="207"/>
      <c r="MRG348" s="207"/>
      <c r="MRH348" s="207"/>
      <c r="MRI348" s="207"/>
      <c r="MRJ348" s="207"/>
      <c r="NAV348" s="207"/>
      <c r="NAW348" s="207"/>
      <c r="NAX348" s="207"/>
      <c r="NAY348" s="207"/>
      <c r="NAZ348" s="207"/>
      <c r="NBA348" s="207"/>
      <c r="NBB348" s="207"/>
      <c r="NBC348" s="207"/>
      <c r="NBD348" s="207"/>
      <c r="NBE348" s="207"/>
      <c r="NBF348" s="207"/>
      <c r="NKR348" s="207"/>
      <c r="NKS348" s="207"/>
      <c r="NKT348" s="207"/>
      <c r="NKU348" s="207"/>
      <c r="NKV348" s="207"/>
      <c r="NKW348" s="207"/>
      <c r="NKX348" s="207"/>
      <c r="NKY348" s="207"/>
      <c r="NKZ348" s="207"/>
      <c r="NLA348" s="207"/>
      <c r="NLB348" s="207"/>
      <c r="NUN348" s="207"/>
      <c r="NUO348" s="207"/>
      <c r="NUP348" s="207"/>
      <c r="NUQ348" s="207"/>
      <c r="NUR348" s="207"/>
      <c r="NUS348" s="207"/>
      <c r="NUT348" s="207"/>
      <c r="NUU348" s="207"/>
      <c r="NUV348" s="207"/>
      <c r="NUW348" s="207"/>
      <c r="NUX348" s="207"/>
      <c r="OEJ348" s="207"/>
      <c r="OEK348" s="207"/>
      <c r="OEL348" s="207"/>
      <c r="OEM348" s="207"/>
      <c r="OEN348" s="207"/>
      <c r="OEO348" s="207"/>
      <c r="OEP348" s="207"/>
      <c r="OEQ348" s="207"/>
      <c r="OER348" s="207"/>
      <c r="OES348" s="207"/>
      <c r="OET348" s="207"/>
      <c r="OOF348" s="207"/>
      <c r="OOG348" s="207"/>
      <c r="OOH348" s="207"/>
      <c r="OOI348" s="207"/>
      <c r="OOJ348" s="207"/>
      <c r="OOK348" s="207"/>
      <c r="OOL348" s="207"/>
      <c r="OOM348" s="207"/>
      <c r="OON348" s="207"/>
      <c r="OOO348" s="207"/>
      <c r="OOP348" s="207"/>
      <c r="OYB348" s="207"/>
      <c r="OYC348" s="207"/>
      <c r="OYD348" s="207"/>
      <c r="OYE348" s="207"/>
      <c r="OYF348" s="207"/>
      <c r="OYG348" s="207"/>
      <c r="OYH348" s="207"/>
      <c r="OYI348" s="207"/>
      <c r="OYJ348" s="207"/>
      <c r="OYK348" s="207"/>
      <c r="OYL348" s="207"/>
      <c r="PHX348" s="207"/>
      <c r="PHY348" s="207"/>
      <c r="PHZ348" s="207"/>
      <c r="PIA348" s="207"/>
      <c r="PIB348" s="207"/>
      <c r="PIC348" s="207"/>
      <c r="PID348" s="207"/>
      <c r="PIE348" s="207"/>
      <c r="PIF348" s="207"/>
      <c r="PIG348" s="207"/>
      <c r="PIH348" s="207"/>
      <c r="PRT348" s="207"/>
      <c r="PRU348" s="207"/>
      <c r="PRV348" s="207"/>
      <c r="PRW348" s="207"/>
      <c r="PRX348" s="207"/>
      <c r="PRY348" s="207"/>
      <c r="PRZ348" s="207"/>
      <c r="PSA348" s="207"/>
      <c r="PSB348" s="207"/>
      <c r="PSC348" s="207"/>
      <c r="PSD348" s="207"/>
      <c r="QBP348" s="207"/>
      <c r="QBQ348" s="207"/>
      <c r="QBR348" s="207"/>
      <c r="QBS348" s="207"/>
      <c r="QBT348" s="207"/>
      <c r="QBU348" s="207"/>
      <c r="QBV348" s="207"/>
      <c r="QBW348" s="207"/>
      <c r="QBX348" s="207"/>
      <c r="QBY348" s="207"/>
      <c r="QBZ348" s="207"/>
      <c r="QLL348" s="207"/>
      <c r="QLM348" s="207"/>
      <c r="QLN348" s="207"/>
      <c r="QLO348" s="207"/>
      <c r="QLP348" s="207"/>
      <c r="QLQ348" s="207"/>
      <c r="QLR348" s="207"/>
      <c r="QLS348" s="207"/>
      <c r="QLT348" s="207"/>
      <c r="QLU348" s="207"/>
      <c r="QLV348" s="207"/>
      <c r="QVH348" s="207"/>
      <c r="QVI348" s="207"/>
      <c r="QVJ348" s="207"/>
      <c r="QVK348" s="207"/>
      <c r="QVL348" s="207"/>
      <c r="QVM348" s="207"/>
      <c r="QVN348" s="207"/>
      <c r="QVO348" s="207"/>
      <c r="QVP348" s="207"/>
      <c r="QVQ348" s="207"/>
      <c r="QVR348" s="207"/>
      <c r="RFD348" s="207"/>
      <c r="RFE348" s="207"/>
      <c r="RFF348" s="207"/>
      <c r="RFG348" s="207"/>
      <c r="RFH348" s="207"/>
      <c r="RFI348" s="207"/>
      <c r="RFJ348" s="207"/>
      <c r="RFK348" s="207"/>
      <c r="RFL348" s="207"/>
      <c r="RFM348" s="207"/>
      <c r="RFN348" s="207"/>
      <c r="ROZ348" s="207"/>
      <c r="RPA348" s="207"/>
      <c r="RPB348" s="207"/>
      <c r="RPC348" s="207"/>
      <c r="RPD348" s="207"/>
      <c r="RPE348" s="207"/>
      <c r="RPF348" s="207"/>
      <c r="RPG348" s="207"/>
      <c r="RPH348" s="207"/>
      <c r="RPI348" s="207"/>
      <c r="RPJ348" s="207"/>
      <c r="RYV348" s="207"/>
      <c r="RYW348" s="207"/>
      <c r="RYX348" s="207"/>
      <c r="RYY348" s="207"/>
      <c r="RYZ348" s="207"/>
      <c r="RZA348" s="207"/>
      <c r="RZB348" s="207"/>
      <c r="RZC348" s="207"/>
      <c r="RZD348" s="207"/>
      <c r="RZE348" s="207"/>
      <c r="RZF348" s="207"/>
      <c r="SIR348" s="207"/>
      <c r="SIS348" s="207"/>
      <c r="SIT348" s="207"/>
      <c r="SIU348" s="207"/>
      <c r="SIV348" s="207"/>
      <c r="SIW348" s="207"/>
      <c r="SIX348" s="207"/>
      <c r="SIY348" s="207"/>
      <c r="SIZ348" s="207"/>
      <c r="SJA348" s="207"/>
      <c r="SJB348" s="207"/>
      <c r="SSN348" s="207"/>
      <c r="SSO348" s="207"/>
      <c r="SSP348" s="207"/>
      <c r="SSQ348" s="207"/>
      <c r="SSR348" s="207"/>
      <c r="SSS348" s="207"/>
      <c r="SST348" s="207"/>
      <c r="SSU348" s="207"/>
      <c r="SSV348" s="207"/>
      <c r="SSW348" s="207"/>
      <c r="SSX348" s="207"/>
      <c r="TCJ348" s="207"/>
      <c r="TCK348" s="207"/>
      <c r="TCL348" s="207"/>
      <c r="TCM348" s="207"/>
      <c r="TCN348" s="207"/>
      <c r="TCO348" s="207"/>
      <c r="TCP348" s="207"/>
      <c r="TCQ348" s="207"/>
      <c r="TCR348" s="207"/>
      <c r="TCS348" s="207"/>
      <c r="TCT348" s="207"/>
      <c r="TMF348" s="207"/>
      <c r="TMG348" s="207"/>
      <c r="TMH348" s="207"/>
      <c r="TMI348" s="207"/>
      <c r="TMJ348" s="207"/>
      <c r="TMK348" s="207"/>
      <c r="TML348" s="207"/>
      <c r="TMM348" s="207"/>
      <c r="TMN348" s="207"/>
      <c r="TMO348" s="207"/>
      <c r="TMP348" s="207"/>
      <c r="TWB348" s="207"/>
      <c r="TWC348" s="207"/>
      <c r="TWD348" s="207"/>
      <c r="TWE348" s="207"/>
      <c r="TWF348" s="207"/>
      <c r="TWG348" s="207"/>
      <c r="TWH348" s="207"/>
      <c r="TWI348" s="207"/>
      <c r="TWJ348" s="207"/>
      <c r="TWK348" s="207"/>
      <c r="TWL348" s="207"/>
      <c r="UFX348" s="207"/>
      <c r="UFY348" s="207"/>
      <c r="UFZ348" s="207"/>
      <c r="UGA348" s="207"/>
      <c r="UGB348" s="207"/>
      <c r="UGC348" s="207"/>
      <c r="UGD348" s="207"/>
      <c r="UGE348" s="207"/>
      <c r="UGF348" s="207"/>
      <c r="UGG348" s="207"/>
      <c r="UGH348" s="207"/>
      <c r="UPT348" s="207"/>
      <c r="UPU348" s="207"/>
      <c r="UPV348" s="207"/>
      <c r="UPW348" s="207"/>
      <c r="UPX348" s="207"/>
      <c r="UPY348" s="207"/>
      <c r="UPZ348" s="207"/>
      <c r="UQA348" s="207"/>
      <c r="UQB348" s="207"/>
      <c r="UQC348" s="207"/>
      <c r="UQD348" s="207"/>
      <c r="UZP348" s="207"/>
      <c r="UZQ348" s="207"/>
      <c r="UZR348" s="207"/>
      <c r="UZS348" s="207"/>
      <c r="UZT348" s="207"/>
      <c r="UZU348" s="207"/>
      <c r="UZV348" s="207"/>
      <c r="UZW348" s="207"/>
      <c r="UZX348" s="207"/>
      <c r="UZY348" s="207"/>
      <c r="UZZ348" s="207"/>
      <c r="VJL348" s="207"/>
      <c r="VJM348" s="207"/>
      <c r="VJN348" s="207"/>
      <c r="VJO348" s="207"/>
      <c r="VJP348" s="207"/>
      <c r="VJQ348" s="207"/>
      <c r="VJR348" s="207"/>
      <c r="VJS348" s="207"/>
      <c r="VJT348" s="207"/>
      <c r="VJU348" s="207"/>
      <c r="VJV348" s="207"/>
      <c r="VTH348" s="207"/>
      <c r="VTI348" s="207"/>
      <c r="VTJ348" s="207"/>
      <c r="VTK348" s="207"/>
      <c r="VTL348" s="207"/>
      <c r="VTM348" s="207"/>
      <c r="VTN348" s="207"/>
      <c r="VTO348" s="207"/>
      <c r="VTP348" s="207"/>
      <c r="VTQ348" s="207"/>
      <c r="VTR348" s="207"/>
      <c r="WDD348" s="207"/>
      <c r="WDE348" s="207"/>
      <c r="WDF348" s="207"/>
      <c r="WDG348" s="207"/>
      <c r="WDH348" s="207"/>
      <c r="WDI348" s="207"/>
      <c r="WDJ348" s="207"/>
      <c r="WDK348" s="207"/>
      <c r="WDL348" s="207"/>
      <c r="WDM348" s="207"/>
      <c r="WDN348" s="207"/>
      <c r="WMZ348" s="207"/>
      <c r="WNA348" s="207"/>
      <c r="WNB348" s="207"/>
      <c r="WNC348" s="207"/>
      <c r="WND348" s="207"/>
      <c r="WNE348" s="207"/>
      <c r="WNF348" s="207"/>
      <c r="WNG348" s="207"/>
      <c r="WNH348" s="207"/>
      <c r="WNI348" s="207"/>
      <c r="WNJ348" s="207"/>
      <c r="WWV348" s="207"/>
      <c r="WWW348" s="207"/>
      <c r="WWX348" s="207"/>
      <c r="WWY348" s="207"/>
      <c r="WWZ348" s="207"/>
      <c r="WXA348" s="207"/>
      <c r="WXB348" s="207"/>
      <c r="WXC348" s="207"/>
      <c r="WXD348" s="207"/>
      <c r="WXE348" s="207"/>
      <c r="WXF348" s="207"/>
    </row>
    <row r="349" spans="1:818 1064:1842 2088:2866 3112:3890 4136:4914 5160:5938 6184:6962 7208:7986 8232:9010 9256:10034 10280:11058 11304:12082 12328:13106 13352:14130 14376:15154 15400:16178" s="183" customFormat="1" ht="25.5" customHeight="1" x14ac:dyDescent="0.25">
      <c r="A349" s="15">
        <v>368</v>
      </c>
      <c r="B349" s="15" t="s">
        <v>927</v>
      </c>
      <c r="C349" s="170">
        <v>101677</v>
      </c>
      <c r="D349" s="169">
        <v>38957</v>
      </c>
      <c r="E349" s="169">
        <v>38957</v>
      </c>
      <c r="F349" s="169">
        <v>42610</v>
      </c>
      <c r="G349" s="15" t="s">
        <v>3900</v>
      </c>
      <c r="H349" s="15"/>
      <c r="I349" s="15"/>
      <c r="J349" s="15" t="s">
        <v>1334</v>
      </c>
      <c r="K349" s="15" t="s">
        <v>80</v>
      </c>
      <c r="L349" s="15" t="s">
        <v>76</v>
      </c>
      <c r="M349" s="15" t="s">
        <v>929</v>
      </c>
      <c r="N349" s="15" t="s">
        <v>1334</v>
      </c>
      <c r="O349" s="15" t="s">
        <v>80</v>
      </c>
      <c r="P349" s="15" t="s">
        <v>76</v>
      </c>
      <c r="Q349" s="15" t="s">
        <v>73</v>
      </c>
      <c r="R349" s="15" t="s">
        <v>468</v>
      </c>
      <c r="S349" s="15" t="s">
        <v>360</v>
      </c>
      <c r="T349" s="15" t="s">
        <v>930</v>
      </c>
      <c r="U349" s="15" t="s">
        <v>585</v>
      </c>
      <c r="V349" s="15">
        <f t="shared" si="146"/>
        <v>55000</v>
      </c>
      <c r="W349" s="15"/>
      <c r="X349" s="15"/>
      <c r="Y349" s="15"/>
      <c r="Z349" s="15"/>
      <c r="AA349" s="15"/>
      <c r="AB349" s="15"/>
      <c r="AC349" s="15">
        <v>55000</v>
      </c>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96"/>
      <c r="AZ349" s="15">
        <v>4719179.3</v>
      </c>
      <c r="BA349" s="15">
        <v>8651259.5999999996</v>
      </c>
      <c r="BB349" s="15" t="s">
        <v>5805</v>
      </c>
      <c r="BC349" s="15" t="s">
        <v>5806</v>
      </c>
      <c r="BD349" s="15">
        <v>43</v>
      </c>
      <c r="BE349" s="15">
        <v>23</v>
      </c>
      <c r="BF349" s="15">
        <v>35.299999999999997</v>
      </c>
      <c r="BG349" s="15">
        <v>25</v>
      </c>
      <c r="BH349" s="15">
        <v>6</v>
      </c>
      <c r="BI349" s="15">
        <v>11.3</v>
      </c>
      <c r="BJ349" s="204">
        <f t="shared" ref="BJ349" si="149">BD349+BE349/60+BF349/3600</f>
        <v>43.393138888888892</v>
      </c>
      <c r="BK349" s="204">
        <f t="shared" ref="BK349" si="150">BG349+BH349/60+BI349/3600</f>
        <v>25.103138888888889</v>
      </c>
      <c r="BL349" s="15"/>
      <c r="BM349" s="15"/>
      <c r="BN349" s="15"/>
    </row>
    <row r="350" spans="1:818 1064:1842 2088:2866 3112:3890 4136:4914 5160:5938 6184:6962 7208:7986 8232:9010 9256:10034 10280:11058 11304:12082 12328:13106 13352:14130 14376:15154 15400:16178" s="183" customFormat="1" ht="76.5" customHeight="1" x14ac:dyDescent="0.25">
      <c r="A350" s="16">
        <v>380</v>
      </c>
      <c r="B350" s="16" t="s">
        <v>3272</v>
      </c>
      <c r="C350" s="200">
        <v>101689</v>
      </c>
      <c r="D350" s="201">
        <v>38957</v>
      </c>
      <c r="E350" s="201">
        <v>38957</v>
      </c>
      <c r="F350" s="201">
        <v>42610</v>
      </c>
      <c r="G350" s="16" t="s">
        <v>3901</v>
      </c>
      <c r="H350" s="16"/>
      <c r="I350" s="16"/>
      <c r="J350" s="16" t="s">
        <v>5108</v>
      </c>
      <c r="K350" s="16" t="s">
        <v>69</v>
      </c>
      <c r="L350" s="16" t="s">
        <v>168</v>
      </c>
      <c r="M350" s="16" t="s">
        <v>3902</v>
      </c>
      <c r="N350" s="16" t="s">
        <v>5108</v>
      </c>
      <c r="O350" s="16" t="s">
        <v>69</v>
      </c>
      <c r="P350" s="16" t="s">
        <v>168</v>
      </c>
      <c r="Q350" s="16" t="s">
        <v>55</v>
      </c>
      <c r="R350" s="16" t="s">
        <v>468</v>
      </c>
      <c r="S350" s="16" t="s">
        <v>3273</v>
      </c>
      <c r="T350" s="16" t="s">
        <v>3274</v>
      </c>
      <c r="U350" s="16" t="s">
        <v>585</v>
      </c>
      <c r="V350" s="16">
        <f t="shared" si="146"/>
        <v>173280000</v>
      </c>
      <c r="W350" s="16"/>
      <c r="X350" s="16"/>
      <c r="Y350" s="16"/>
      <c r="Z350" s="16"/>
      <c r="AA350" s="16"/>
      <c r="AB350" s="16"/>
      <c r="AC350" s="16"/>
      <c r="AD350" s="16"/>
      <c r="AE350" s="16"/>
      <c r="AF350" s="16">
        <v>173280000</v>
      </c>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t="s">
        <v>5807</v>
      </c>
      <c r="BC350" s="16" t="s">
        <v>5808</v>
      </c>
      <c r="BD350" s="16">
        <v>43</v>
      </c>
      <c r="BE350" s="16">
        <v>0</v>
      </c>
      <c r="BF350" s="16">
        <v>7.9</v>
      </c>
      <c r="BG350" s="16">
        <v>23</v>
      </c>
      <c r="BH350" s="16">
        <v>57</v>
      </c>
      <c r="BI350" s="16">
        <v>52.2</v>
      </c>
      <c r="BJ350" s="16">
        <f t="shared" ref="BJ350:BJ351" si="151">BD350+BE350/60+BF350/3600</f>
        <v>43.002194444444442</v>
      </c>
      <c r="BK350" s="16">
        <f t="shared" ref="BK350:BK351" si="152">BG350+BH350/60+BI350/3600</f>
        <v>23.964500000000001</v>
      </c>
      <c r="BL350" s="16"/>
      <c r="BM350" s="16"/>
      <c r="BN350" s="16" t="s">
        <v>4602</v>
      </c>
      <c r="KJ350" s="207"/>
      <c r="KK350" s="207"/>
      <c r="KL350" s="207"/>
      <c r="KM350" s="207"/>
      <c r="KN350" s="207"/>
      <c r="KO350" s="207"/>
      <c r="KP350" s="207"/>
      <c r="KQ350" s="207"/>
      <c r="KR350" s="207"/>
      <c r="KS350" s="207"/>
      <c r="KT350" s="207"/>
      <c r="UF350" s="207"/>
      <c r="UG350" s="207"/>
      <c r="UH350" s="207"/>
      <c r="UI350" s="207"/>
      <c r="UJ350" s="207"/>
      <c r="UK350" s="207"/>
      <c r="UL350" s="207"/>
      <c r="UM350" s="207"/>
      <c r="UN350" s="207"/>
      <c r="UO350" s="207"/>
      <c r="UP350" s="207"/>
      <c r="AEB350" s="207"/>
      <c r="AEC350" s="207"/>
      <c r="AED350" s="207"/>
      <c r="AEE350" s="207"/>
      <c r="AEF350" s="207"/>
      <c r="AEG350" s="207"/>
      <c r="AEH350" s="207"/>
      <c r="AEI350" s="207"/>
      <c r="AEJ350" s="207"/>
      <c r="AEK350" s="207"/>
      <c r="AEL350" s="207"/>
      <c r="ANX350" s="207"/>
      <c r="ANY350" s="207"/>
      <c r="ANZ350" s="207"/>
      <c r="AOA350" s="207"/>
      <c r="AOB350" s="207"/>
      <c r="AOC350" s="207"/>
      <c r="AOD350" s="207"/>
      <c r="AOE350" s="207"/>
      <c r="AOF350" s="207"/>
      <c r="AOG350" s="207"/>
      <c r="AOH350" s="207"/>
      <c r="AXT350" s="207"/>
      <c r="AXU350" s="207"/>
      <c r="AXV350" s="207"/>
      <c r="AXW350" s="207"/>
      <c r="AXX350" s="207"/>
      <c r="AXY350" s="207"/>
      <c r="AXZ350" s="207"/>
      <c r="AYA350" s="207"/>
      <c r="AYB350" s="207"/>
      <c r="AYC350" s="207"/>
      <c r="AYD350" s="207"/>
      <c r="BHP350" s="207"/>
      <c r="BHQ350" s="207"/>
      <c r="BHR350" s="207"/>
      <c r="BHS350" s="207"/>
      <c r="BHT350" s="207"/>
      <c r="BHU350" s="207"/>
      <c r="BHV350" s="207"/>
      <c r="BHW350" s="207"/>
      <c r="BHX350" s="207"/>
      <c r="BHY350" s="207"/>
      <c r="BHZ350" s="207"/>
      <c r="BRL350" s="207"/>
      <c r="BRM350" s="207"/>
      <c r="BRN350" s="207"/>
      <c r="BRO350" s="207"/>
      <c r="BRP350" s="207"/>
      <c r="BRQ350" s="207"/>
      <c r="BRR350" s="207"/>
      <c r="BRS350" s="207"/>
      <c r="BRT350" s="207"/>
      <c r="BRU350" s="207"/>
      <c r="BRV350" s="207"/>
      <c r="CBH350" s="207"/>
      <c r="CBI350" s="207"/>
      <c r="CBJ350" s="207"/>
      <c r="CBK350" s="207"/>
      <c r="CBL350" s="207"/>
      <c r="CBM350" s="207"/>
      <c r="CBN350" s="207"/>
      <c r="CBO350" s="207"/>
      <c r="CBP350" s="207"/>
      <c r="CBQ350" s="207"/>
      <c r="CBR350" s="207"/>
      <c r="CLD350" s="207"/>
      <c r="CLE350" s="207"/>
      <c r="CLF350" s="207"/>
      <c r="CLG350" s="207"/>
      <c r="CLH350" s="207"/>
      <c r="CLI350" s="207"/>
      <c r="CLJ350" s="207"/>
      <c r="CLK350" s="207"/>
      <c r="CLL350" s="207"/>
      <c r="CLM350" s="207"/>
      <c r="CLN350" s="207"/>
      <c r="CUZ350" s="207"/>
      <c r="CVA350" s="207"/>
      <c r="CVB350" s="207"/>
      <c r="CVC350" s="207"/>
      <c r="CVD350" s="207"/>
      <c r="CVE350" s="207"/>
      <c r="CVF350" s="207"/>
      <c r="CVG350" s="207"/>
      <c r="CVH350" s="207"/>
      <c r="CVI350" s="207"/>
      <c r="CVJ350" s="207"/>
      <c r="DEV350" s="207"/>
      <c r="DEW350" s="207"/>
      <c r="DEX350" s="207"/>
      <c r="DEY350" s="207"/>
      <c r="DEZ350" s="207"/>
      <c r="DFA350" s="207"/>
      <c r="DFB350" s="207"/>
      <c r="DFC350" s="207"/>
      <c r="DFD350" s="207"/>
      <c r="DFE350" s="207"/>
      <c r="DFF350" s="207"/>
      <c r="DOR350" s="207"/>
      <c r="DOS350" s="207"/>
      <c r="DOT350" s="207"/>
      <c r="DOU350" s="207"/>
      <c r="DOV350" s="207"/>
      <c r="DOW350" s="207"/>
      <c r="DOX350" s="207"/>
      <c r="DOY350" s="207"/>
      <c r="DOZ350" s="207"/>
      <c r="DPA350" s="207"/>
      <c r="DPB350" s="207"/>
      <c r="DYN350" s="207"/>
      <c r="DYO350" s="207"/>
      <c r="DYP350" s="207"/>
      <c r="DYQ350" s="207"/>
      <c r="DYR350" s="207"/>
      <c r="DYS350" s="207"/>
      <c r="DYT350" s="207"/>
      <c r="DYU350" s="207"/>
      <c r="DYV350" s="207"/>
      <c r="DYW350" s="207"/>
      <c r="DYX350" s="207"/>
      <c r="EIJ350" s="207"/>
      <c r="EIK350" s="207"/>
      <c r="EIL350" s="207"/>
      <c r="EIM350" s="207"/>
      <c r="EIN350" s="207"/>
      <c r="EIO350" s="207"/>
      <c r="EIP350" s="207"/>
      <c r="EIQ350" s="207"/>
      <c r="EIR350" s="207"/>
      <c r="EIS350" s="207"/>
      <c r="EIT350" s="207"/>
      <c r="ESF350" s="207"/>
      <c r="ESG350" s="207"/>
      <c r="ESH350" s="207"/>
      <c r="ESI350" s="207"/>
      <c r="ESJ350" s="207"/>
      <c r="ESK350" s="207"/>
      <c r="ESL350" s="207"/>
      <c r="ESM350" s="207"/>
      <c r="ESN350" s="207"/>
      <c r="ESO350" s="207"/>
      <c r="ESP350" s="207"/>
      <c r="FCB350" s="207"/>
      <c r="FCC350" s="207"/>
      <c r="FCD350" s="207"/>
      <c r="FCE350" s="207"/>
      <c r="FCF350" s="207"/>
      <c r="FCG350" s="207"/>
      <c r="FCH350" s="207"/>
      <c r="FCI350" s="207"/>
      <c r="FCJ350" s="207"/>
      <c r="FCK350" s="207"/>
      <c r="FCL350" s="207"/>
      <c r="FLX350" s="207"/>
      <c r="FLY350" s="207"/>
      <c r="FLZ350" s="207"/>
      <c r="FMA350" s="207"/>
      <c r="FMB350" s="207"/>
      <c r="FMC350" s="207"/>
      <c r="FMD350" s="207"/>
      <c r="FME350" s="207"/>
      <c r="FMF350" s="207"/>
      <c r="FMG350" s="207"/>
      <c r="FMH350" s="207"/>
      <c r="FVT350" s="207"/>
      <c r="FVU350" s="207"/>
      <c r="FVV350" s="207"/>
      <c r="FVW350" s="207"/>
      <c r="FVX350" s="207"/>
      <c r="FVY350" s="207"/>
      <c r="FVZ350" s="207"/>
      <c r="FWA350" s="207"/>
      <c r="FWB350" s="207"/>
      <c r="FWC350" s="207"/>
      <c r="FWD350" s="207"/>
      <c r="GFP350" s="207"/>
      <c r="GFQ350" s="207"/>
      <c r="GFR350" s="207"/>
      <c r="GFS350" s="207"/>
      <c r="GFT350" s="207"/>
      <c r="GFU350" s="207"/>
      <c r="GFV350" s="207"/>
      <c r="GFW350" s="207"/>
      <c r="GFX350" s="207"/>
      <c r="GFY350" s="207"/>
      <c r="GFZ350" s="207"/>
      <c r="GPL350" s="207"/>
      <c r="GPM350" s="207"/>
      <c r="GPN350" s="207"/>
      <c r="GPO350" s="207"/>
      <c r="GPP350" s="207"/>
      <c r="GPQ350" s="207"/>
      <c r="GPR350" s="207"/>
      <c r="GPS350" s="207"/>
      <c r="GPT350" s="207"/>
      <c r="GPU350" s="207"/>
      <c r="GPV350" s="207"/>
      <c r="GZH350" s="207"/>
      <c r="GZI350" s="207"/>
      <c r="GZJ350" s="207"/>
      <c r="GZK350" s="207"/>
      <c r="GZL350" s="207"/>
      <c r="GZM350" s="207"/>
      <c r="GZN350" s="207"/>
      <c r="GZO350" s="207"/>
      <c r="GZP350" s="207"/>
      <c r="GZQ350" s="207"/>
      <c r="GZR350" s="207"/>
      <c r="HJD350" s="207"/>
      <c r="HJE350" s="207"/>
      <c r="HJF350" s="207"/>
      <c r="HJG350" s="207"/>
      <c r="HJH350" s="207"/>
      <c r="HJI350" s="207"/>
      <c r="HJJ350" s="207"/>
      <c r="HJK350" s="207"/>
      <c r="HJL350" s="207"/>
      <c r="HJM350" s="207"/>
      <c r="HJN350" s="207"/>
      <c r="HSZ350" s="207"/>
      <c r="HTA350" s="207"/>
      <c r="HTB350" s="207"/>
      <c r="HTC350" s="207"/>
      <c r="HTD350" s="207"/>
      <c r="HTE350" s="207"/>
      <c r="HTF350" s="207"/>
      <c r="HTG350" s="207"/>
      <c r="HTH350" s="207"/>
      <c r="HTI350" s="207"/>
      <c r="HTJ350" s="207"/>
      <c r="ICV350" s="207"/>
      <c r="ICW350" s="207"/>
      <c r="ICX350" s="207"/>
      <c r="ICY350" s="207"/>
      <c r="ICZ350" s="207"/>
      <c r="IDA350" s="207"/>
      <c r="IDB350" s="207"/>
      <c r="IDC350" s="207"/>
      <c r="IDD350" s="207"/>
      <c r="IDE350" s="207"/>
      <c r="IDF350" s="207"/>
      <c r="IMR350" s="207"/>
      <c r="IMS350" s="207"/>
      <c r="IMT350" s="207"/>
      <c r="IMU350" s="207"/>
      <c r="IMV350" s="207"/>
      <c r="IMW350" s="207"/>
      <c r="IMX350" s="207"/>
      <c r="IMY350" s="207"/>
      <c r="IMZ350" s="207"/>
      <c r="INA350" s="207"/>
      <c r="INB350" s="207"/>
      <c r="IWN350" s="207"/>
      <c r="IWO350" s="207"/>
      <c r="IWP350" s="207"/>
      <c r="IWQ350" s="207"/>
      <c r="IWR350" s="207"/>
      <c r="IWS350" s="207"/>
      <c r="IWT350" s="207"/>
      <c r="IWU350" s="207"/>
      <c r="IWV350" s="207"/>
      <c r="IWW350" s="207"/>
      <c r="IWX350" s="207"/>
      <c r="JGJ350" s="207"/>
      <c r="JGK350" s="207"/>
      <c r="JGL350" s="207"/>
      <c r="JGM350" s="207"/>
      <c r="JGN350" s="207"/>
      <c r="JGO350" s="207"/>
      <c r="JGP350" s="207"/>
      <c r="JGQ350" s="207"/>
      <c r="JGR350" s="207"/>
      <c r="JGS350" s="207"/>
      <c r="JGT350" s="207"/>
      <c r="JQF350" s="207"/>
      <c r="JQG350" s="207"/>
      <c r="JQH350" s="207"/>
      <c r="JQI350" s="207"/>
      <c r="JQJ350" s="207"/>
      <c r="JQK350" s="207"/>
      <c r="JQL350" s="207"/>
      <c r="JQM350" s="207"/>
      <c r="JQN350" s="207"/>
      <c r="JQO350" s="207"/>
      <c r="JQP350" s="207"/>
      <c r="KAB350" s="207"/>
      <c r="KAC350" s="207"/>
      <c r="KAD350" s="207"/>
      <c r="KAE350" s="207"/>
      <c r="KAF350" s="207"/>
      <c r="KAG350" s="207"/>
      <c r="KAH350" s="207"/>
      <c r="KAI350" s="207"/>
      <c r="KAJ350" s="207"/>
      <c r="KAK350" s="207"/>
      <c r="KAL350" s="207"/>
      <c r="KJX350" s="207"/>
      <c r="KJY350" s="207"/>
      <c r="KJZ350" s="207"/>
      <c r="KKA350" s="207"/>
      <c r="KKB350" s="207"/>
      <c r="KKC350" s="207"/>
      <c r="KKD350" s="207"/>
      <c r="KKE350" s="207"/>
      <c r="KKF350" s="207"/>
      <c r="KKG350" s="207"/>
      <c r="KKH350" s="207"/>
      <c r="KTT350" s="207"/>
      <c r="KTU350" s="207"/>
      <c r="KTV350" s="207"/>
      <c r="KTW350" s="207"/>
      <c r="KTX350" s="207"/>
      <c r="KTY350" s="207"/>
      <c r="KTZ350" s="207"/>
      <c r="KUA350" s="207"/>
      <c r="KUB350" s="207"/>
      <c r="KUC350" s="207"/>
      <c r="KUD350" s="207"/>
      <c r="LDP350" s="207"/>
      <c r="LDQ350" s="207"/>
      <c r="LDR350" s="207"/>
      <c r="LDS350" s="207"/>
      <c r="LDT350" s="207"/>
      <c r="LDU350" s="207"/>
      <c r="LDV350" s="207"/>
      <c r="LDW350" s="207"/>
      <c r="LDX350" s="207"/>
      <c r="LDY350" s="207"/>
      <c r="LDZ350" s="207"/>
      <c r="LNL350" s="207"/>
      <c r="LNM350" s="207"/>
      <c r="LNN350" s="207"/>
      <c r="LNO350" s="207"/>
      <c r="LNP350" s="207"/>
      <c r="LNQ350" s="207"/>
      <c r="LNR350" s="207"/>
      <c r="LNS350" s="207"/>
      <c r="LNT350" s="207"/>
      <c r="LNU350" s="207"/>
      <c r="LNV350" s="207"/>
      <c r="LXH350" s="207"/>
      <c r="LXI350" s="207"/>
      <c r="LXJ350" s="207"/>
      <c r="LXK350" s="207"/>
      <c r="LXL350" s="207"/>
      <c r="LXM350" s="207"/>
      <c r="LXN350" s="207"/>
      <c r="LXO350" s="207"/>
      <c r="LXP350" s="207"/>
      <c r="LXQ350" s="207"/>
      <c r="LXR350" s="207"/>
      <c r="MHD350" s="207"/>
      <c r="MHE350" s="207"/>
      <c r="MHF350" s="207"/>
      <c r="MHG350" s="207"/>
      <c r="MHH350" s="207"/>
      <c r="MHI350" s="207"/>
      <c r="MHJ350" s="207"/>
      <c r="MHK350" s="207"/>
      <c r="MHL350" s="207"/>
      <c r="MHM350" s="207"/>
      <c r="MHN350" s="207"/>
      <c r="MQZ350" s="207"/>
      <c r="MRA350" s="207"/>
      <c r="MRB350" s="207"/>
      <c r="MRC350" s="207"/>
      <c r="MRD350" s="207"/>
      <c r="MRE350" s="207"/>
      <c r="MRF350" s="207"/>
      <c r="MRG350" s="207"/>
      <c r="MRH350" s="207"/>
      <c r="MRI350" s="207"/>
      <c r="MRJ350" s="207"/>
      <c r="NAV350" s="207"/>
      <c r="NAW350" s="207"/>
      <c r="NAX350" s="207"/>
      <c r="NAY350" s="207"/>
      <c r="NAZ350" s="207"/>
      <c r="NBA350" s="207"/>
      <c r="NBB350" s="207"/>
      <c r="NBC350" s="207"/>
      <c r="NBD350" s="207"/>
      <c r="NBE350" s="207"/>
      <c r="NBF350" s="207"/>
      <c r="NKR350" s="207"/>
      <c r="NKS350" s="207"/>
      <c r="NKT350" s="207"/>
      <c r="NKU350" s="207"/>
      <c r="NKV350" s="207"/>
      <c r="NKW350" s="207"/>
      <c r="NKX350" s="207"/>
      <c r="NKY350" s="207"/>
      <c r="NKZ350" s="207"/>
      <c r="NLA350" s="207"/>
      <c r="NLB350" s="207"/>
      <c r="NUN350" s="207"/>
      <c r="NUO350" s="207"/>
      <c r="NUP350" s="207"/>
      <c r="NUQ350" s="207"/>
      <c r="NUR350" s="207"/>
      <c r="NUS350" s="207"/>
      <c r="NUT350" s="207"/>
      <c r="NUU350" s="207"/>
      <c r="NUV350" s="207"/>
      <c r="NUW350" s="207"/>
      <c r="NUX350" s="207"/>
      <c r="OEJ350" s="207"/>
      <c r="OEK350" s="207"/>
      <c r="OEL350" s="207"/>
      <c r="OEM350" s="207"/>
      <c r="OEN350" s="207"/>
      <c r="OEO350" s="207"/>
      <c r="OEP350" s="207"/>
      <c r="OEQ350" s="207"/>
      <c r="OER350" s="207"/>
      <c r="OES350" s="207"/>
      <c r="OET350" s="207"/>
      <c r="OOF350" s="207"/>
      <c r="OOG350" s="207"/>
      <c r="OOH350" s="207"/>
      <c r="OOI350" s="207"/>
      <c r="OOJ350" s="207"/>
      <c r="OOK350" s="207"/>
      <c r="OOL350" s="207"/>
      <c r="OOM350" s="207"/>
      <c r="OON350" s="207"/>
      <c r="OOO350" s="207"/>
      <c r="OOP350" s="207"/>
      <c r="OYB350" s="207"/>
      <c r="OYC350" s="207"/>
      <c r="OYD350" s="207"/>
      <c r="OYE350" s="207"/>
      <c r="OYF350" s="207"/>
      <c r="OYG350" s="207"/>
      <c r="OYH350" s="207"/>
      <c r="OYI350" s="207"/>
      <c r="OYJ350" s="207"/>
      <c r="OYK350" s="207"/>
      <c r="OYL350" s="207"/>
      <c r="PHX350" s="207"/>
      <c r="PHY350" s="207"/>
      <c r="PHZ350" s="207"/>
      <c r="PIA350" s="207"/>
      <c r="PIB350" s="207"/>
      <c r="PIC350" s="207"/>
      <c r="PID350" s="207"/>
      <c r="PIE350" s="207"/>
      <c r="PIF350" s="207"/>
      <c r="PIG350" s="207"/>
      <c r="PIH350" s="207"/>
      <c r="PRT350" s="207"/>
      <c r="PRU350" s="207"/>
      <c r="PRV350" s="207"/>
      <c r="PRW350" s="207"/>
      <c r="PRX350" s="207"/>
      <c r="PRY350" s="207"/>
      <c r="PRZ350" s="207"/>
      <c r="PSA350" s="207"/>
      <c r="PSB350" s="207"/>
      <c r="PSC350" s="207"/>
      <c r="PSD350" s="207"/>
      <c r="QBP350" s="207"/>
      <c r="QBQ350" s="207"/>
      <c r="QBR350" s="207"/>
      <c r="QBS350" s="207"/>
      <c r="QBT350" s="207"/>
      <c r="QBU350" s="207"/>
      <c r="QBV350" s="207"/>
      <c r="QBW350" s="207"/>
      <c r="QBX350" s="207"/>
      <c r="QBY350" s="207"/>
      <c r="QBZ350" s="207"/>
      <c r="QLL350" s="207"/>
      <c r="QLM350" s="207"/>
      <c r="QLN350" s="207"/>
      <c r="QLO350" s="207"/>
      <c r="QLP350" s="207"/>
      <c r="QLQ350" s="207"/>
      <c r="QLR350" s="207"/>
      <c r="QLS350" s="207"/>
      <c r="QLT350" s="207"/>
      <c r="QLU350" s="207"/>
      <c r="QLV350" s="207"/>
      <c r="QVH350" s="207"/>
      <c r="QVI350" s="207"/>
      <c r="QVJ350" s="207"/>
      <c r="QVK350" s="207"/>
      <c r="QVL350" s="207"/>
      <c r="QVM350" s="207"/>
      <c r="QVN350" s="207"/>
      <c r="QVO350" s="207"/>
      <c r="QVP350" s="207"/>
      <c r="QVQ350" s="207"/>
      <c r="QVR350" s="207"/>
      <c r="RFD350" s="207"/>
      <c r="RFE350" s="207"/>
      <c r="RFF350" s="207"/>
      <c r="RFG350" s="207"/>
      <c r="RFH350" s="207"/>
      <c r="RFI350" s="207"/>
      <c r="RFJ350" s="207"/>
      <c r="RFK350" s="207"/>
      <c r="RFL350" s="207"/>
      <c r="RFM350" s="207"/>
      <c r="RFN350" s="207"/>
      <c r="ROZ350" s="207"/>
      <c r="RPA350" s="207"/>
      <c r="RPB350" s="207"/>
      <c r="RPC350" s="207"/>
      <c r="RPD350" s="207"/>
      <c r="RPE350" s="207"/>
      <c r="RPF350" s="207"/>
      <c r="RPG350" s="207"/>
      <c r="RPH350" s="207"/>
      <c r="RPI350" s="207"/>
      <c r="RPJ350" s="207"/>
      <c r="RYV350" s="207"/>
      <c r="RYW350" s="207"/>
      <c r="RYX350" s="207"/>
      <c r="RYY350" s="207"/>
      <c r="RYZ350" s="207"/>
      <c r="RZA350" s="207"/>
      <c r="RZB350" s="207"/>
      <c r="RZC350" s="207"/>
      <c r="RZD350" s="207"/>
      <c r="RZE350" s="207"/>
      <c r="RZF350" s="207"/>
      <c r="SIR350" s="207"/>
      <c r="SIS350" s="207"/>
      <c r="SIT350" s="207"/>
      <c r="SIU350" s="207"/>
      <c r="SIV350" s="207"/>
      <c r="SIW350" s="207"/>
      <c r="SIX350" s="207"/>
      <c r="SIY350" s="207"/>
      <c r="SIZ350" s="207"/>
      <c r="SJA350" s="207"/>
      <c r="SJB350" s="207"/>
      <c r="SSN350" s="207"/>
      <c r="SSO350" s="207"/>
      <c r="SSP350" s="207"/>
      <c r="SSQ350" s="207"/>
      <c r="SSR350" s="207"/>
      <c r="SSS350" s="207"/>
      <c r="SST350" s="207"/>
      <c r="SSU350" s="207"/>
      <c r="SSV350" s="207"/>
      <c r="SSW350" s="207"/>
      <c r="SSX350" s="207"/>
      <c r="TCJ350" s="207"/>
      <c r="TCK350" s="207"/>
      <c r="TCL350" s="207"/>
      <c r="TCM350" s="207"/>
      <c r="TCN350" s="207"/>
      <c r="TCO350" s="207"/>
      <c r="TCP350" s="207"/>
      <c r="TCQ350" s="207"/>
      <c r="TCR350" s="207"/>
      <c r="TCS350" s="207"/>
      <c r="TCT350" s="207"/>
      <c r="TMF350" s="207"/>
      <c r="TMG350" s="207"/>
      <c r="TMH350" s="207"/>
      <c r="TMI350" s="207"/>
      <c r="TMJ350" s="207"/>
      <c r="TMK350" s="207"/>
      <c r="TML350" s="207"/>
      <c r="TMM350" s="207"/>
      <c r="TMN350" s="207"/>
      <c r="TMO350" s="207"/>
      <c r="TMP350" s="207"/>
      <c r="TWB350" s="207"/>
      <c r="TWC350" s="207"/>
      <c r="TWD350" s="207"/>
      <c r="TWE350" s="207"/>
      <c r="TWF350" s="207"/>
      <c r="TWG350" s="207"/>
      <c r="TWH350" s="207"/>
      <c r="TWI350" s="207"/>
      <c r="TWJ350" s="207"/>
      <c r="TWK350" s="207"/>
      <c r="TWL350" s="207"/>
      <c r="UFX350" s="207"/>
      <c r="UFY350" s="207"/>
      <c r="UFZ350" s="207"/>
      <c r="UGA350" s="207"/>
      <c r="UGB350" s="207"/>
      <c r="UGC350" s="207"/>
      <c r="UGD350" s="207"/>
      <c r="UGE350" s="207"/>
      <c r="UGF350" s="207"/>
      <c r="UGG350" s="207"/>
      <c r="UGH350" s="207"/>
      <c r="UPT350" s="207"/>
      <c r="UPU350" s="207"/>
      <c r="UPV350" s="207"/>
      <c r="UPW350" s="207"/>
      <c r="UPX350" s="207"/>
      <c r="UPY350" s="207"/>
      <c r="UPZ350" s="207"/>
      <c r="UQA350" s="207"/>
      <c r="UQB350" s="207"/>
      <c r="UQC350" s="207"/>
      <c r="UQD350" s="207"/>
      <c r="UZP350" s="207"/>
      <c r="UZQ350" s="207"/>
      <c r="UZR350" s="207"/>
      <c r="UZS350" s="207"/>
      <c r="UZT350" s="207"/>
      <c r="UZU350" s="207"/>
      <c r="UZV350" s="207"/>
      <c r="UZW350" s="207"/>
      <c r="UZX350" s="207"/>
      <c r="UZY350" s="207"/>
      <c r="UZZ350" s="207"/>
      <c r="VJL350" s="207"/>
      <c r="VJM350" s="207"/>
      <c r="VJN350" s="207"/>
      <c r="VJO350" s="207"/>
      <c r="VJP350" s="207"/>
      <c r="VJQ350" s="207"/>
      <c r="VJR350" s="207"/>
      <c r="VJS350" s="207"/>
      <c r="VJT350" s="207"/>
      <c r="VJU350" s="207"/>
      <c r="VJV350" s="207"/>
      <c r="VTH350" s="207"/>
      <c r="VTI350" s="207"/>
      <c r="VTJ350" s="207"/>
      <c r="VTK350" s="207"/>
      <c r="VTL350" s="207"/>
      <c r="VTM350" s="207"/>
      <c r="VTN350" s="207"/>
      <c r="VTO350" s="207"/>
      <c r="VTP350" s="207"/>
      <c r="VTQ350" s="207"/>
      <c r="VTR350" s="207"/>
      <c r="WDD350" s="207"/>
      <c r="WDE350" s="207"/>
      <c r="WDF350" s="207"/>
      <c r="WDG350" s="207"/>
      <c r="WDH350" s="207"/>
      <c r="WDI350" s="207"/>
      <c r="WDJ350" s="207"/>
      <c r="WDK350" s="207"/>
      <c r="WDL350" s="207"/>
      <c r="WDM350" s="207"/>
      <c r="WDN350" s="207"/>
      <c r="WMZ350" s="207"/>
      <c r="WNA350" s="207"/>
      <c r="WNB350" s="207"/>
      <c r="WNC350" s="207"/>
      <c r="WND350" s="207"/>
      <c r="WNE350" s="207"/>
      <c r="WNF350" s="207"/>
      <c r="WNG350" s="207"/>
      <c r="WNH350" s="207"/>
      <c r="WNI350" s="207"/>
      <c r="WNJ350" s="207"/>
      <c r="WWV350" s="207"/>
      <c r="WWW350" s="207"/>
      <c r="WWX350" s="207"/>
      <c r="WWY350" s="207"/>
      <c r="WWZ350" s="207"/>
      <c r="WXA350" s="207"/>
      <c r="WXB350" s="207"/>
      <c r="WXC350" s="207"/>
      <c r="WXD350" s="207"/>
      <c r="WXE350" s="207"/>
      <c r="WXF350" s="207"/>
    </row>
    <row r="351" spans="1:818 1064:1842 2088:2866 3112:3890 4136:4914 5160:5938 6184:6962 7208:7986 8232:9010 9256:10034 10280:11058 11304:12082 12328:13106 13352:14130 14376:15154 15400:16178" s="183" customFormat="1" ht="76.5" customHeight="1" x14ac:dyDescent="0.25">
      <c r="A351" s="15">
        <v>380</v>
      </c>
      <c r="B351" s="15" t="s">
        <v>3272</v>
      </c>
      <c r="C351" s="170">
        <v>101689</v>
      </c>
      <c r="D351" s="169">
        <v>38957</v>
      </c>
      <c r="E351" s="169">
        <v>38957</v>
      </c>
      <c r="F351" s="169">
        <v>42610</v>
      </c>
      <c r="G351" s="15" t="s">
        <v>3901</v>
      </c>
      <c r="H351" s="15" t="s">
        <v>596</v>
      </c>
      <c r="I351" s="15"/>
      <c r="J351" s="15" t="s">
        <v>5108</v>
      </c>
      <c r="K351" s="15" t="s">
        <v>69</v>
      </c>
      <c r="L351" s="15" t="s">
        <v>168</v>
      </c>
      <c r="M351" s="15" t="s">
        <v>3902</v>
      </c>
      <c r="N351" s="15" t="s">
        <v>5108</v>
      </c>
      <c r="O351" s="15" t="s">
        <v>69</v>
      </c>
      <c r="P351" s="15" t="s">
        <v>168</v>
      </c>
      <c r="Q351" s="15" t="s">
        <v>55</v>
      </c>
      <c r="R351" s="15" t="s">
        <v>468</v>
      </c>
      <c r="S351" s="15" t="s">
        <v>3273</v>
      </c>
      <c r="T351" s="15" t="s">
        <v>3274</v>
      </c>
      <c r="U351" s="15" t="s">
        <v>585</v>
      </c>
      <c r="V351" s="15">
        <f t="shared" si="146"/>
        <v>173280000</v>
      </c>
      <c r="W351" s="15"/>
      <c r="X351" s="15"/>
      <c r="Y351" s="15"/>
      <c r="Z351" s="15"/>
      <c r="AA351" s="15"/>
      <c r="AB351" s="15"/>
      <c r="AC351" s="15"/>
      <c r="AD351" s="15"/>
      <c r="AE351" s="15"/>
      <c r="AF351" s="15">
        <v>173280000</v>
      </c>
      <c r="AG351" s="15"/>
      <c r="AH351" s="15"/>
      <c r="AI351" s="15"/>
      <c r="AJ351" s="15"/>
      <c r="AK351" s="15"/>
      <c r="AL351" s="15"/>
      <c r="AM351" s="15"/>
      <c r="AN351" s="15"/>
      <c r="AO351" s="15"/>
      <c r="AP351" s="15"/>
      <c r="AQ351" s="15"/>
      <c r="AR351" s="15"/>
      <c r="AS351" s="15"/>
      <c r="AT351" s="15"/>
      <c r="AU351" s="15"/>
      <c r="AV351" s="15"/>
      <c r="AW351" s="15"/>
      <c r="AX351" s="15"/>
      <c r="AY351" s="196"/>
      <c r="AZ351" s="15"/>
      <c r="BA351" s="15"/>
      <c r="BB351" s="15" t="s">
        <v>5809</v>
      </c>
      <c r="BC351" s="15" t="s">
        <v>5808</v>
      </c>
      <c r="BD351" s="15">
        <v>43</v>
      </c>
      <c r="BE351" s="15">
        <v>0</v>
      </c>
      <c r="BF351" s="15">
        <v>7.9</v>
      </c>
      <c r="BG351" s="15">
        <v>23</v>
      </c>
      <c r="BH351" s="15">
        <v>57</v>
      </c>
      <c r="BI351" s="15">
        <v>52.2</v>
      </c>
      <c r="BJ351" s="15">
        <f t="shared" si="151"/>
        <v>43.002194444444442</v>
      </c>
      <c r="BK351" s="15">
        <f t="shared" si="152"/>
        <v>23.964500000000001</v>
      </c>
      <c r="BL351" s="15"/>
      <c r="BM351" s="15"/>
      <c r="BN351" s="15" t="s">
        <v>4602</v>
      </c>
      <c r="KJ351" s="207"/>
      <c r="KK351" s="207"/>
      <c r="KL351" s="207"/>
      <c r="KM351" s="207"/>
      <c r="KN351" s="207"/>
      <c r="KO351" s="207"/>
      <c r="KP351" s="207"/>
      <c r="KQ351" s="207"/>
      <c r="KR351" s="207"/>
      <c r="KS351" s="207"/>
      <c r="KT351" s="207"/>
      <c r="UF351" s="207"/>
      <c r="UG351" s="207"/>
      <c r="UH351" s="207"/>
      <c r="UI351" s="207"/>
      <c r="UJ351" s="207"/>
      <c r="UK351" s="207"/>
      <c r="UL351" s="207"/>
      <c r="UM351" s="207"/>
      <c r="UN351" s="207"/>
      <c r="UO351" s="207"/>
      <c r="UP351" s="207"/>
      <c r="AEB351" s="207"/>
      <c r="AEC351" s="207"/>
      <c r="AED351" s="207"/>
      <c r="AEE351" s="207"/>
      <c r="AEF351" s="207"/>
      <c r="AEG351" s="207"/>
      <c r="AEH351" s="207"/>
      <c r="AEI351" s="207"/>
      <c r="AEJ351" s="207"/>
      <c r="AEK351" s="207"/>
      <c r="AEL351" s="207"/>
      <c r="ANX351" s="207"/>
      <c r="ANY351" s="207"/>
      <c r="ANZ351" s="207"/>
      <c r="AOA351" s="207"/>
      <c r="AOB351" s="207"/>
      <c r="AOC351" s="207"/>
      <c r="AOD351" s="207"/>
      <c r="AOE351" s="207"/>
      <c r="AOF351" s="207"/>
      <c r="AOG351" s="207"/>
      <c r="AOH351" s="207"/>
      <c r="AXT351" s="207"/>
      <c r="AXU351" s="207"/>
      <c r="AXV351" s="207"/>
      <c r="AXW351" s="207"/>
      <c r="AXX351" s="207"/>
      <c r="AXY351" s="207"/>
      <c r="AXZ351" s="207"/>
      <c r="AYA351" s="207"/>
      <c r="AYB351" s="207"/>
      <c r="AYC351" s="207"/>
      <c r="AYD351" s="207"/>
      <c r="BHP351" s="207"/>
      <c r="BHQ351" s="207"/>
      <c r="BHR351" s="207"/>
      <c r="BHS351" s="207"/>
      <c r="BHT351" s="207"/>
      <c r="BHU351" s="207"/>
      <c r="BHV351" s="207"/>
      <c r="BHW351" s="207"/>
      <c r="BHX351" s="207"/>
      <c r="BHY351" s="207"/>
      <c r="BHZ351" s="207"/>
      <c r="BRL351" s="207"/>
      <c r="BRM351" s="207"/>
      <c r="BRN351" s="207"/>
      <c r="BRO351" s="207"/>
      <c r="BRP351" s="207"/>
      <c r="BRQ351" s="207"/>
      <c r="BRR351" s="207"/>
      <c r="BRS351" s="207"/>
      <c r="BRT351" s="207"/>
      <c r="BRU351" s="207"/>
      <c r="BRV351" s="207"/>
      <c r="CBH351" s="207"/>
      <c r="CBI351" s="207"/>
      <c r="CBJ351" s="207"/>
      <c r="CBK351" s="207"/>
      <c r="CBL351" s="207"/>
      <c r="CBM351" s="207"/>
      <c r="CBN351" s="207"/>
      <c r="CBO351" s="207"/>
      <c r="CBP351" s="207"/>
      <c r="CBQ351" s="207"/>
      <c r="CBR351" s="207"/>
      <c r="CLD351" s="207"/>
      <c r="CLE351" s="207"/>
      <c r="CLF351" s="207"/>
      <c r="CLG351" s="207"/>
      <c r="CLH351" s="207"/>
      <c r="CLI351" s="207"/>
      <c r="CLJ351" s="207"/>
      <c r="CLK351" s="207"/>
      <c r="CLL351" s="207"/>
      <c r="CLM351" s="207"/>
      <c r="CLN351" s="207"/>
      <c r="CUZ351" s="207"/>
      <c r="CVA351" s="207"/>
      <c r="CVB351" s="207"/>
      <c r="CVC351" s="207"/>
      <c r="CVD351" s="207"/>
      <c r="CVE351" s="207"/>
      <c r="CVF351" s="207"/>
      <c r="CVG351" s="207"/>
      <c r="CVH351" s="207"/>
      <c r="CVI351" s="207"/>
      <c r="CVJ351" s="207"/>
      <c r="DEV351" s="207"/>
      <c r="DEW351" s="207"/>
      <c r="DEX351" s="207"/>
      <c r="DEY351" s="207"/>
      <c r="DEZ351" s="207"/>
      <c r="DFA351" s="207"/>
      <c r="DFB351" s="207"/>
      <c r="DFC351" s="207"/>
      <c r="DFD351" s="207"/>
      <c r="DFE351" s="207"/>
      <c r="DFF351" s="207"/>
      <c r="DOR351" s="207"/>
      <c r="DOS351" s="207"/>
      <c r="DOT351" s="207"/>
      <c r="DOU351" s="207"/>
      <c r="DOV351" s="207"/>
      <c r="DOW351" s="207"/>
      <c r="DOX351" s="207"/>
      <c r="DOY351" s="207"/>
      <c r="DOZ351" s="207"/>
      <c r="DPA351" s="207"/>
      <c r="DPB351" s="207"/>
      <c r="DYN351" s="207"/>
      <c r="DYO351" s="207"/>
      <c r="DYP351" s="207"/>
      <c r="DYQ351" s="207"/>
      <c r="DYR351" s="207"/>
      <c r="DYS351" s="207"/>
      <c r="DYT351" s="207"/>
      <c r="DYU351" s="207"/>
      <c r="DYV351" s="207"/>
      <c r="DYW351" s="207"/>
      <c r="DYX351" s="207"/>
      <c r="EIJ351" s="207"/>
      <c r="EIK351" s="207"/>
      <c r="EIL351" s="207"/>
      <c r="EIM351" s="207"/>
      <c r="EIN351" s="207"/>
      <c r="EIO351" s="207"/>
      <c r="EIP351" s="207"/>
      <c r="EIQ351" s="207"/>
      <c r="EIR351" s="207"/>
      <c r="EIS351" s="207"/>
      <c r="EIT351" s="207"/>
      <c r="ESF351" s="207"/>
      <c r="ESG351" s="207"/>
      <c r="ESH351" s="207"/>
      <c r="ESI351" s="207"/>
      <c r="ESJ351" s="207"/>
      <c r="ESK351" s="207"/>
      <c r="ESL351" s="207"/>
      <c r="ESM351" s="207"/>
      <c r="ESN351" s="207"/>
      <c r="ESO351" s="207"/>
      <c r="ESP351" s="207"/>
      <c r="FCB351" s="207"/>
      <c r="FCC351" s="207"/>
      <c r="FCD351" s="207"/>
      <c r="FCE351" s="207"/>
      <c r="FCF351" s="207"/>
      <c r="FCG351" s="207"/>
      <c r="FCH351" s="207"/>
      <c r="FCI351" s="207"/>
      <c r="FCJ351" s="207"/>
      <c r="FCK351" s="207"/>
      <c r="FCL351" s="207"/>
      <c r="FLX351" s="207"/>
      <c r="FLY351" s="207"/>
      <c r="FLZ351" s="207"/>
      <c r="FMA351" s="207"/>
      <c r="FMB351" s="207"/>
      <c r="FMC351" s="207"/>
      <c r="FMD351" s="207"/>
      <c r="FME351" s="207"/>
      <c r="FMF351" s="207"/>
      <c r="FMG351" s="207"/>
      <c r="FMH351" s="207"/>
      <c r="FVT351" s="207"/>
      <c r="FVU351" s="207"/>
      <c r="FVV351" s="207"/>
      <c r="FVW351" s="207"/>
      <c r="FVX351" s="207"/>
      <c r="FVY351" s="207"/>
      <c r="FVZ351" s="207"/>
      <c r="FWA351" s="207"/>
      <c r="FWB351" s="207"/>
      <c r="FWC351" s="207"/>
      <c r="FWD351" s="207"/>
      <c r="GFP351" s="207"/>
      <c r="GFQ351" s="207"/>
      <c r="GFR351" s="207"/>
      <c r="GFS351" s="207"/>
      <c r="GFT351" s="207"/>
      <c r="GFU351" s="207"/>
      <c r="GFV351" s="207"/>
      <c r="GFW351" s="207"/>
      <c r="GFX351" s="207"/>
      <c r="GFY351" s="207"/>
      <c r="GFZ351" s="207"/>
      <c r="GPL351" s="207"/>
      <c r="GPM351" s="207"/>
      <c r="GPN351" s="207"/>
      <c r="GPO351" s="207"/>
      <c r="GPP351" s="207"/>
      <c r="GPQ351" s="207"/>
      <c r="GPR351" s="207"/>
      <c r="GPS351" s="207"/>
      <c r="GPT351" s="207"/>
      <c r="GPU351" s="207"/>
      <c r="GPV351" s="207"/>
      <c r="GZH351" s="207"/>
      <c r="GZI351" s="207"/>
      <c r="GZJ351" s="207"/>
      <c r="GZK351" s="207"/>
      <c r="GZL351" s="207"/>
      <c r="GZM351" s="207"/>
      <c r="GZN351" s="207"/>
      <c r="GZO351" s="207"/>
      <c r="GZP351" s="207"/>
      <c r="GZQ351" s="207"/>
      <c r="GZR351" s="207"/>
      <c r="HJD351" s="207"/>
      <c r="HJE351" s="207"/>
      <c r="HJF351" s="207"/>
      <c r="HJG351" s="207"/>
      <c r="HJH351" s="207"/>
      <c r="HJI351" s="207"/>
      <c r="HJJ351" s="207"/>
      <c r="HJK351" s="207"/>
      <c r="HJL351" s="207"/>
      <c r="HJM351" s="207"/>
      <c r="HJN351" s="207"/>
      <c r="HSZ351" s="207"/>
      <c r="HTA351" s="207"/>
      <c r="HTB351" s="207"/>
      <c r="HTC351" s="207"/>
      <c r="HTD351" s="207"/>
      <c r="HTE351" s="207"/>
      <c r="HTF351" s="207"/>
      <c r="HTG351" s="207"/>
      <c r="HTH351" s="207"/>
      <c r="HTI351" s="207"/>
      <c r="HTJ351" s="207"/>
      <c r="ICV351" s="207"/>
      <c r="ICW351" s="207"/>
      <c r="ICX351" s="207"/>
      <c r="ICY351" s="207"/>
      <c r="ICZ351" s="207"/>
      <c r="IDA351" s="207"/>
      <c r="IDB351" s="207"/>
      <c r="IDC351" s="207"/>
      <c r="IDD351" s="207"/>
      <c r="IDE351" s="207"/>
      <c r="IDF351" s="207"/>
      <c r="IMR351" s="207"/>
      <c r="IMS351" s="207"/>
      <c r="IMT351" s="207"/>
      <c r="IMU351" s="207"/>
      <c r="IMV351" s="207"/>
      <c r="IMW351" s="207"/>
      <c r="IMX351" s="207"/>
      <c r="IMY351" s="207"/>
      <c r="IMZ351" s="207"/>
      <c r="INA351" s="207"/>
      <c r="INB351" s="207"/>
      <c r="IWN351" s="207"/>
      <c r="IWO351" s="207"/>
      <c r="IWP351" s="207"/>
      <c r="IWQ351" s="207"/>
      <c r="IWR351" s="207"/>
      <c r="IWS351" s="207"/>
      <c r="IWT351" s="207"/>
      <c r="IWU351" s="207"/>
      <c r="IWV351" s="207"/>
      <c r="IWW351" s="207"/>
      <c r="IWX351" s="207"/>
      <c r="JGJ351" s="207"/>
      <c r="JGK351" s="207"/>
      <c r="JGL351" s="207"/>
      <c r="JGM351" s="207"/>
      <c r="JGN351" s="207"/>
      <c r="JGO351" s="207"/>
      <c r="JGP351" s="207"/>
      <c r="JGQ351" s="207"/>
      <c r="JGR351" s="207"/>
      <c r="JGS351" s="207"/>
      <c r="JGT351" s="207"/>
      <c r="JQF351" s="207"/>
      <c r="JQG351" s="207"/>
      <c r="JQH351" s="207"/>
      <c r="JQI351" s="207"/>
      <c r="JQJ351" s="207"/>
      <c r="JQK351" s="207"/>
      <c r="JQL351" s="207"/>
      <c r="JQM351" s="207"/>
      <c r="JQN351" s="207"/>
      <c r="JQO351" s="207"/>
      <c r="JQP351" s="207"/>
      <c r="KAB351" s="207"/>
      <c r="KAC351" s="207"/>
      <c r="KAD351" s="207"/>
      <c r="KAE351" s="207"/>
      <c r="KAF351" s="207"/>
      <c r="KAG351" s="207"/>
      <c r="KAH351" s="207"/>
      <c r="KAI351" s="207"/>
      <c r="KAJ351" s="207"/>
      <c r="KAK351" s="207"/>
      <c r="KAL351" s="207"/>
      <c r="KJX351" s="207"/>
      <c r="KJY351" s="207"/>
      <c r="KJZ351" s="207"/>
      <c r="KKA351" s="207"/>
      <c r="KKB351" s="207"/>
      <c r="KKC351" s="207"/>
      <c r="KKD351" s="207"/>
      <c r="KKE351" s="207"/>
      <c r="KKF351" s="207"/>
      <c r="KKG351" s="207"/>
      <c r="KKH351" s="207"/>
      <c r="KTT351" s="207"/>
      <c r="KTU351" s="207"/>
      <c r="KTV351" s="207"/>
      <c r="KTW351" s="207"/>
      <c r="KTX351" s="207"/>
      <c r="KTY351" s="207"/>
      <c r="KTZ351" s="207"/>
      <c r="KUA351" s="207"/>
      <c r="KUB351" s="207"/>
      <c r="KUC351" s="207"/>
      <c r="KUD351" s="207"/>
      <c r="LDP351" s="207"/>
      <c r="LDQ351" s="207"/>
      <c r="LDR351" s="207"/>
      <c r="LDS351" s="207"/>
      <c r="LDT351" s="207"/>
      <c r="LDU351" s="207"/>
      <c r="LDV351" s="207"/>
      <c r="LDW351" s="207"/>
      <c r="LDX351" s="207"/>
      <c r="LDY351" s="207"/>
      <c r="LDZ351" s="207"/>
      <c r="LNL351" s="207"/>
      <c r="LNM351" s="207"/>
      <c r="LNN351" s="207"/>
      <c r="LNO351" s="207"/>
      <c r="LNP351" s="207"/>
      <c r="LNQ351" s="207"/>
      <c r="LNR351" s="207"/>
      <c r="LNS351" s="207"/>
      <c r="LNT351" s="207"/>
      <c r="LNU351" s="207"/>
      <c r="LNV351" s="207"/>
      <c r="LXH351" s="207"/>
      <c r="LXI351" s="207"/>
      <c r="LXJ351" s="207"/>
      <c r="LXK351" s="207"/>
      <c r="LXL351" s="207"/>
      <c r="LXM351" s="207"/>
      <c r="LXN351" s="207"/>
      <c r="LXO351" s="207"/>
      <c r="LXP351" s="207"/>
      <c r="LXQ351" s="207"/>
      <c r="LXR351" s="207"/>
      <c r="MHD351" s="207"/>
      <c r="MHE351" s="207"/>
      <c r="MHF351" s="207"/>
      <c r="MHG351" s="207"/>
      <c r="MHH351" s="207"/>
      <c r="MHI351" s="207"/>
      <c r="MHJ351" s="207"/>
      <c r="MHK351" s="207"/>
      <c r="MHL351" s="207"/>
      <c r="MHM351" s="207"/>
      <c r="MHN351" s="207"/>
      <c r="MQZ351" s="207"/>
      <c r="MRA351" s="207"/>
      <c r="MRB351" s="207"/>
      <c r="MRC351" s="207"/>
      <c r="MRD351" s="207"/>
      <c r="MRE351" s="207"/>
      <c r="MRF351" s="207"/>
      <c r="MRG351" s="207"/>
      <c r="MRH351" s="207"/>
      <c r="MRI351" s="207"/>
      <c r="MRJ351" s="207"/>
      <c r="NAV351" s="207"/>
      <c r="NAW351" s="207"/>
      <c r="NAX351" s="207"/>
      <c r="NAY351" s="207"/>
      <c r="NAZ351" s="207"/>
      <c r="NBA351" s="207"/>
      <c r="NBB351" s="207"/>
      <c r="NBC351" s="207"/>
      <c r="NBD351" s="207"/>
      <c r="NBE351" s="207"/>
      <c r="NBF351" s="207"/>
      <c r="NKR351" s="207"/>
      <c r="NKS351" s="207"/>
      <c r="NKT351" s="207"/>
      <c r="NKU351" s="207"/>
      <c r="NKV351" s="207"/>
      <c r="NKW351" s="207"/>
      <c r="NKX351" s="207"/>
      <c r="NKY351" s="207"/>
      <c r="NKZ351" s="207"/>
      <c r="NLA351" s="207"/>
      <c r="NLB351" s="207"/>
      <c r="NUN351" s="207"/>
      <c r="NUO351" s="207"/>
      <c r="NUP351" s="207"/>
      <c r="NUQ351" s="207"/>
      <c r="NUR351" s="207"/>
      <c r="NUS351" s="207"/>
      <c r="NUT351" s="207"/>
      <c r="NUU351" s="207"/>
      <c r="NUV351" s="207"/>
      <c r="NUW351" s="207"/>
      <c r="NUX351" s="207"/>
      <c r="OEJ351" s="207"/>
      <c r="OEK351" s="207"/>
      <c r="OEL351" s="207"/>
      <c r="OEM351" s="207"/>
      <c r="OEN351" s="207"/>
      <c r="OEO351" s="207"/>
      <c r="OEP351" s="207"/>
      <c r="OEQ351" s="207"/>
      <c r="OER351" s="207"/>
      <c r="OES351" s="207"/>
      <c r="OET351" s="207"/>
      <c r="OOF351" s="207"/>
      <c r="OOG351" s="207"/>
      <c r="OOH351" s="207"/>
      <c r="OOI351" s="207"/>
      <c r="OOJ351" s="207"/>
      <c r="OOK351" s="207"/>
      <c r="OOL351" s="207"/>
      <c r="OOM351" s="207"/>
      <c r="OON351" s="207"/>
      <c r="OOO351" s="207"/>
      <c r="OOP351" s="207"/>
      <c r="OYB351" s="207"/>
      <c r="OYC351" s="207"/>
      <c r="OYD351" s="207"/>
      <c r="OYE351" s="207"/>
      <c r="OYF351" s="207"/>
      <c r="OYG351" s="207"/>
      <c r="OYH351" s="207"/>
      <c r="OYI351" s="207"/>
      <c r="OYJ351" s="207"/>
      <c r="OYK351" s="207"/>
      <c r="OYL351" s="207"/>
      <c r="PHX351" s="207"/>
      <c r="PHY351" s="207"/>
      <c r="PHZ351" s="207"/>
      <c r="PIA351" s="207"/>
      <c r="PIB351" s="207"/>
      <c r="PIC351" s="207"/>
      <c r="PID351" s="207"/>
      <c r="PIE351" s="207"/>
      <c r="PIF351" s="207"/>
      <c r="PIG351" s="207"/>
      <c r="PIH351" s="207"/>
      <c r="PRT351" s="207"/>
      <c r="PRU351" s="207"/>
      <c r="PRV351" s="207"/>
      <c r="PRW351" s="207"/>
      <c r="PRX351" s="207"/>
      <c r="PRY351" s="207"/>
      <c r="PRZ351" s="207"/>
      <c r="PSA351" s="207"/>
      <c r="PSB351" s="207"/>
      <c r="PSC351" s="207"/>
      <c r="PSD351" s="207"/>
      <c r="QBP351" s="207"/>
      <c r="QBQ351" s="207"/>
      <c r="QBR351" s="207"/>
      <c r="QBS351" s="207"/>
      <c r="QBT351" s="207"/>
      <c r="QBU351" s="207"/>
      <c r="QBV351" s="207"/>
      <c r="QBW351" s="207"/>
      <c r="QBX351" s="207"/>
      <c r="QBY351" s="207"/>
      <c r="QBZ351" s="207"/>
      <c r="QLL351" s="207"/>
      <c r="QLM351" s="207"/>
      <c r="QLN351" s="207"/>
      <c r="QLO351" s="207"/>
      <c r="QLP351" s="207"/>
      <c r="QLQ351" s="207"/>
      <c r="QLR351" s="207"/>
      <c r="QLS351" s="207"/>
      <c r="QLT351" s="207"/>
      <c r="QLU351" s="207"/>
      <c r="QLV351" s="207"/>
      <c r="QVH351" s="207"/>
      <c r="QVI351" s="207"/>
      <c r="QVJ351" s="207"/>
      <c r="QVK351" s="207"/>
      <c r="QVL351" s="207"/>
      <c r="QVM351" s="207"/>
      <c r="QVN351" s="207"/>
      <c r="QVO351" s="207"/>
      <c r="QVP351" s="207"/>
      <c r="QVQ351" s="207"/>
      <c r="QVR351" s="207"/>
      <c r="RFD351" s="207"/>
      <c r="RFE351" s="207"/>
      <c r="RFF351" s="207"/>
      <c r="RFG351" s="207"/>
      <c r="RFH351" s="207"/>
      <c r="RFI351" s="207"/>
      <c r="RFJ351" s="207"/>
      <c r="RFK351" s="207"/>
      <c r="RFL351" s="207"/>
      <c r="RFM351" s="207"/>
      <c r="RFN351" s="207"/>
      <c r="ROZ351" s="207"/>
      <c r="RPA351" s="207"/>
      <c r="RPB351" s="207"/>
      <c r="RPC351" s="207"/>
      <c r="RPD351" s="207"/>
      <c r="RPE351" s="207"/>
      <c r="RPF351" s="207"/>
      <c r="RPG351" s="207"/>
      <c r="RPH351" s="207"/>
      <c r="RPI351" s="207"/>
      <c r="RPJ351" s="207"/>
      <c r="RYV351" s="207"/>
      <c r="RYW351" s="207"/>
      <c r="RYX351" s="207"/>
      <c r="RYY351" s="207"/>
      <c r="RYZ351" s="207"/>
      <c r="RZA351" s="207"/>
      <c r="RZB351" s="207"/>
      <c r="RZC351" s="207"/>
      <c r="RZD351" s="207"/>
      <c r="RZE351" s="207"/>
      <c r="RZF351" s="207"/>
      <c r="SIR351" s="207"/>
      <c r="SIS351" s="207"/>
      <c r="SIT351" s="207"/>
      <c r="SIU351" s="207"/>
      <c r="SIV351" s="207"/>
      <c r="SIW351" s="207"/>
      <c r="SIX351" s="207"/>
      <c r="SIY351" s="207"/>
      <c r="SIZ351" s="207"/>
      <c r="SJA351" s="207"/>
      <c r="SJB351" s="207"/>
      <c r="SSN351" s="207"/>
      <c r="SSO351" s="207"/>
      <c r="SSP351" s="207"/>
      <c r="SSQ351" s="207"/>
      <c r="SSR351" s="207"/>
      <c r="SSS351" s="207"/>
      <c r="SST351" s="207"/>
      <c r="SSU351" s="207"/>
      <c r="SSV351" s="207"/>
      <c r="SSW351" s="207"/>
      <c r="SSX351" s="207"/>
      <c r="TCJ351" s="207"/>
      <c r="TCK351" s="207"/>
      <c r="TCL351" s="207"/>
      <c r="TCM351" s="207"/>
      <c r="TCN351" s="207"/>
      <c r="TCO351" s="207"/>
      <c r="TCP351" s="207"/>
      <c r="TCQ351" s="207"/>
      <c r="TCR351" s="207"/>
      <c r="TCS351" s="207"/>
      <c r="TCT351" s="207"/>
      <c r="TMF351" s="207"/>
      <c r="TMG351" s="207"/>
      <c r="TMH351" s="207"/>
      <c r="TMI351" s="207"/>
      <c r="TMJ351" s="207"/>
      <c r="TMK351" s="207"/>
      <c r="TML351" s="207"/>
      <c r="TMM351" s="207"/>
      <c r="TMN351" s="207"/>
      <c r="TMO351" s="207"/>
      <c r="TMP351" s="207"/>
      <c r="TWB351" s="207"/>
      <c r="TWC351" s="207"/>
      <c r="TWD351" s="207"/>
      <c r="TWE351" s="207"/>
      <c r="TWF351" s="207"/>
      <c r="TWG351" s="207"/>
      <c r="TWH351" s="207"/>
      <c r="TWI351" s="207"/>
      <c r="TWJ351" s="207"/>
      <c r="TWK351" s="207"/>
      <c r="TWL351" s="207"/>
      <c r="UFX351" s="207"/>
      <c r="UFY351" s="207"/>
      <c r="UFZ351" s="207"/>
      <c r="UGA351" s="207"/>
      <c r="UGB351" s="207"/>
      <c r="UGC351" s="207"/>
      <c r="UGD351" s="207"/>
      <c r="UGE351" s="207"/>
      <c r="UGF351" s="207"/>
      <c r="UGG351" s="207"/>
      <c r="UGH351" s="207"/>
      <c r="UPT351" s="207"/>
      <c r="UPU351" s="207"/>
      <c r="UPV351" s="207"/>
      <c r="UPW351" s="207"/>
      <c r="UPX351" s="207"/>
      <c r="UPY351" s="207"/>
      <c r="UPZ351" s="207"/>
      <c r="UQA351" s="207"/>
      <c r="UQB351" s="207"/>
      <c r="UQC351" s="207"/>
      <c r="UQD351" s="207"/>
      <c r="UZP351" s="207"/>
      <c r="UZQ351" s="207"/>
      <c r="UZR351" s="207"/>
      <c r="UZS351" s="207"/>
      <c r="UZT351" s="207"/>
      <c r="UZU351" s="207"/>
      <c r="UZV351" s="207"/>
      <c r="UZW351" s="207"/>
      <c r="UZX351" s="207"/>
      <c r="UZY351" s="207"/>
      <c r="UZZ351" s="207"/>
      <c r="VJL351" s="207"/>
      <c r="VJM351" s="207"/>
      <c r="VJN351" s="207"/>
      <c r="VJO351" s="207"/>
      <c r="VJP351" s="207"/>
      <c r="VJQ351" s="207"/>
      <c r="VJR351" s="207"/>
      <c r="VJS351" s="207"/>
      <c r="VJT351" s="207"/>
      <c r="VJU351" s="207"/>
      <c r="VJV351" s="207"/>
      <c r="VTH351" s="207"/>
      <c r="VTI351" s="207"/>
      <c r="VTJ351" s="207"/>
      <c r="VTK351" s="207"/>
      <c r="VTL351" s="207"/>
      <c r="VTM351" s="207"/>
      <c r="VTN351" s="207"/>
      <c r="VTO351" s="207"/>
      <c r="VTP351" s="207"/>
      <c r="VTQ351" s="207"/>
      <c r="VTR351" s="207"/>
      <c r="WDD351" s="207"/>
      <c r="WDE351" s="207"/>
      <c r="WDF351" s="207"/>
      <c r="WDG351" s="207"/>
      <c r="WDH351" s="207"/>
      <c r="WDI351" s="207"/>
      <c r="WDJ351" s="207"/>
      <c r="WDK351" s="207"/>
      <c r="WDL351" s="207"/>
      <c r="WDM351" s="207"/>
      <c r="WDN351" s="207"/>
      <c r="WMZ351" s="207"/>
      <c r="WNA351" s="207"/>
      <c r="WNB351" s="207"/>
      <c r="WNC351" s="207"/>
      <c r="WND351" s="207"/>
      <c r="WNE351" s="207"/>
      <c r="WNF351" s="207"/>
      <c r="WNG351" s="207"/>
      <c r="WNH351" s="207"/>
      <c r="WNI351" s="207"/>
      <c r="WNJ351" s="207"/>
      <c r="WWV351" s="207"/>
      <c r="WWW351" s="207"/>
      <c r="WWX351" s="207"/>
      <c r="WWY351" s="207"/>
      <c r="WWZ351" s="207"/>
      <c r="WXA351" s="207"/>
      <c r="WXB351" s="207"/>
      <c r="WXC351" s="207"/>
      <c r="WXD351" s="207"/>
      <c r="WXE351" s="207"/>
      <c r="WXF351" s="207"/>
    </row>
    <row r="352" spans="1:818 1064:1842 2088:2866 3112:3890 4136:4914 5160:5938 6184:6962 7208:7986 8232:9010 9256:10034 10280:11058 11304:12082 12328:13106 13352:14130 14376:15154 15400:16178" s="183" customFormat="1" ht="25.5" customHeight="1" x14ac:dyDescent="0.25">
      <c r="A352" s="16">
        <v>385</v>
      </c>
      <c r="B352" s="16" t="s">
        <v>3275</v>
      </c>
      <c r="C352" s="200">
        <v>101087</v>
      </c>
      <c r="D352" s="201">
        <v>38957</v>
      </c>
      <c r="E352" s="201">
        <v>38957</v>
      </c>
      <c r="F352" s="201">
        <v>42212</v>
      </c>
      <c r="G352" s="16" t="s">
        <v>3904</v>
      </c>
      <c r="H352" s="16"/>
      <c r="I352" s="16"/>
      <c r="J352" s="16" t="s">
        <v>48</v>
      </c>
      <c r="K352" s="16" t="s">
        <v>49</v>
      </c>
      <c r="L352" s="16" t="s">
        <v>45</v>
      </c>
      <c r="M352" s="16"/>
      <c r="N352" s="16" t="s">
        <v>3903</v>
      </c>
      <c r="O352" s="16" t="s">
        <v>49</v>
      </c>
      <c r="P352" s="16" t="s">
        <v>45</v>
      </c>
      <c r="Q352" s="16" t="s">
        <v>37</v>
      </c>
      <c r="R352" s="16" t="s">
        <v>468</v>
      </c>
      <c r="S352" s="16" t="s">
        <v>379</v>
      </c>
      <c r="T352" s="16" t="s">
        <v>932</v>
      </c>
      <c r="U352" s="16" t="s">
        <v>787</v>
      </c>
      <c r="V352" s="16">
        <f t="shared" si="146"/>
        <v>624000</v>
      </c>
      <c r="W352" s="16"/>
      <c r="X352" s="16">
        <v>624000</v>
      </c>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5810</v>
      </c>
      <c r="BC352" s="16" t="s">
        <v>5811</v>
      </c>
      <c r="BD352" s="16">
        <v>42</v>
      </c>
      <c r="BE352" s="16">
        <v>55</v>
      </c>
      <c r="BF352" s="16">
        <v>10.56</v>
      </c>
      <c r="BG352" s="16">
        <v>25</v>
      </c>
      <c r="BH352" s="16">
        <v>55</v>
      </c>
      <c r="BI352" s="16">
        <v>55.32</v>
      </c>
      <c r="BJ352" s="16">
        <f t="shared" ref="BJ352" si="153">BD352+BE352/60+BF352/3600</f>
        <v>42.919599999999996</v>
      </c>
      <c r="BK352" s="16">
        <f t="shared" ref="BK352" si="154">BG352+BH352/60+BI352/3600</f>
        <v>25.932033333333333</v>
      </c>
      <c r="BL352" s="16"/>
      <c r="BM352" s="16"/>
      <c r="BN352" s="16" t="s">
        <v>5812</v>
      </c>
    </row>
    <row r="353" spans="1:818 1064:1842 2088:2866 3112:3890 4136:4914 5160:5938 6184:6962 7208:7986 8232:9010 9256:10034 10280:11058 11304:12082 12328:13106 13352:14130 14376:15154 15400:16178" s="183" customFormat="1" ht="54" customHeight="1" x14ac:dyDescent="0.25">
      <c r="A353" s="16">
        <v>388</v>
      </c>
      <c r="B353" s="16" t="s">
        <v>1414</v>
      </c>
      <c r="C353" s="200">
        <v>101694</v>
      </c>
      <c r="D353" s="201">
        <v>38959</v>
      </c>
      <c r="E353" s="201">
        <v>38959</v>
      </c>
      <c r="F353" s="201">
        <v>42612</v>
      </c>
      <c r="G353" s="16" t="s">
        <v>933</v>
      </c>
      <c r="H353" s="16"/>
      <c r="I353" s="16"/>
      <c r="J353" s="16" t="s">
        <v>2331</v>
      </c>
      <c r="K353" s="16" t="s">
        <v>101</v>
      </c>
      <c r="L353" s="16" t="s">
        <v>92</v>
      </c>
      <c r="M353" s="16" t="s">
        <v>3905</v>
      </c>
      <c r="N353" s="16" t="s">
        <v>2331</v>
      </c>
      <c r="O353" s="16" t="s">
        <v>101</v>
      </c>
      <c r="P353" s="16" t="s">
        <v>92</v>
      </c>
      <c r="Q353" s="16" t="s">
        <v>3906</v>
      </c>
      <c r="R353" s="16" t="s">
        <v>934</v>
      </c>
      <c r="S353" s="16" t="s">
        <v>3276</v>
      </c>
      <c r="T353" s="16" t="s">
        <v>3277</v>
      </c>
      <c r="U353" s="16"/>
      <c r="V353" s="16">
        <f t="shared" si="146"/>
        <v>4401000</v>
      </c>
      <c r="W353" s="16"/>
      <c r="X353" s="16"/>
      <c r="Y353" s="16"/>
      <c r="Z353" s="16"/>
      <c r="AA353" s="16"/>
      <c r="AB353" s="16"/>
      <c r="AC353" s="16"/>
      <c r="AD353" s="16"/>
      <c r="AE353" s="16"/>
      <c r="AF353" s="16">
        <v>4401000</v>
      </c>
      <c r="AG353" s="16"/>
      <c r="AH353" s="16"/>
      <c r="AI353" s="16"/>
      <c r="AJ353" s="16"/>
      <c r="AK353" s="16"/>
      <c r="AL353" s="16"/>
      <c r="AM353" s="16"/>
      <c r="AN353" s="16"/>
      <c r="AO353" s="16"/>
      <c r="AP353" s="16"/>
      <c r="AQ353" s="16"/>
      <c r="AR353" s="16"/>
      <c r="AS353" s="16"/>
      <c r="AT353" s="16"/>
      <c r="AU353" s="16"/>
      <c r="AV353" s="16"/>
      <c r="AW353" s="16"/>
      <c r="AX353" s="16"/>
      <c r="AY353" s="203">
        <v>592</v>
      </c>
      <c r="AZ353" s="16"/>
      <c r="BA353" s="16"/>
      <c r="BB353" s="16" t="s">
        <v>5813</v>
      </c>
      <c r="BC353" s="16" t="s">
        <v>5814</v>
      </c>
      <c r="BD353" s="16">
        <v>43</v>
      </c>
      <c r="BE353" s="16">
        <v>14</v>
      </c>
      <c r="BF353" s="16">
        <v>5.9</v>
      </c>
      <c r="BG353" s="16">
        <v>23</v>
      </c>
      <c r="BH353" s="16">
        <v>0</v>
      </c>
      <c r="BI353" s="16">
        <v>39.200000000000003</v>
      </c>
      <c r="BJ353" s="16">
        <f t="shared" ref="BJ353" si="155">BD353+BE353/60+BF353/3600</f>
        <v>43.234972222222225</v>
      </c>
      <c r="BK353" s="16">
        <f t="shared" ref="BK353" si="156">BG353+BH353/60+BI353/3600</f>
        <v>23.010888888888889</v>
      </c>
      <c r="BL353" s="16"/>
      <c r="BM353" s="16"/>
      <c r="BN353" s="16" t="s">
        <v>5815</v>
      </c>
    </row>
    <row r="354" spans="1:818 1064:1842 2088:2866 3112:3890 4136:4914 5160:5938 6184:6962 7208:7986 8232:9010 9256:10034 10280:11058 11304:12082 12328:13106 13352:14130 14376:15154 15400:16178" s="183" customFormat="1" ht="27.75" customHeight="1" x14ac:dyDescent="0.25">
      <c r="A354" s="15">
        <v>391</v>
      </c>
      <c r="B354" s="15" t="s">
        <v>3278</v>
      </c>
      <c r="C354" s="170">
        <v>101696</v>
      </c>
      <c r="D354" s="169">
        <v>38967</v>
      </c>
      <c r="E354" s="169">
        <v>38967</v>
      </c>
      <c r="F354" s="169">
        <v>42445</v>
      </c>
      <c r="G354" s="15" t="s">
        <v>3855</v>
      </c>
      <c r="H354" s="15"/>
      <c r="I354" s="15"/>
      <c r="J354" s="15" t="s">
        <v>424</v>
      </c>
      <c r="K354" s="15" t="s">
        <v>134</v>
      </c>
      <c r="L354" s="15" t="s">
        <v>76</v>
      </c>
      <c r="M354" s="15" t="s">
        <v>3908</v>
      </c>
      <c r="N354" s="15" t="s">
        <v>3893</v>
      </c>
      <c r="O354" s="15" t="s">
        <v>134</v>
      </c>
      <c r="P354" s="15" t="s">
        <v>76</v>
      </c>
      <c r="Q354" s="15" t="s">
        <v>135</v>
      </c>
      <c r="R354" s="15" t="s">
        <v>468</v>
      </c>
      <c r="S354" s="15" t="s">
        <v>360</v>
      </c>
      <c r="T354" s="15" t="s">
        <v>936</v>
      </c>
      <c r="U354" s="15" t="s">
        <v>787</v>
      </c>
      <c r="V354" s="15">
        <f t="shared" si="146"/>
        <v>16000</v>
      </c>
      <c r="W354" s="15"/>
      <c r="X354" s="15"/>
      <c r="Y354" s="15"/>
      <c r="Z354" s="15"/>
      <c r="AA354" s="15"/>
      <c r="AB354" s="15"/>
      <c r="AC354" s="15">
        <v>16000</v>
      </c>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96"/>
      <c r="AZ354" s="15">
        <v>4715652.3260000004</v>
      </c>
      <c r="BA354" s="15">
        <v>8599448.9639999997</v>
      </c>
      <c r="BB354" s="15" t="s">
        <v>5799</v>
      </c>
      <c r="BC354" s="15" t="s">
        <v>5800</v>
      </c>
      <c r="BD354" s="15">
        <v>43</v>
      </c>
      <c r="BE354" s="15">
        <v>22</v>
      </c>
      <c r="BF354" s="15">
        <v>13</v>
      </c>
      <c r="BG354" s="15">
        <v>24</v>
      </c>
      <c r="BH354" s="15">
        <v>27</v>
      </c>
      <c r="BI354" s="15">
        <v>46.9</v>
      </c>
      <c r="BJ354" s="15">
        <f t="shared" ref="BJ354" si="157">BD354+BE354/60+BF354/3600</f>
        <v>43.37027777777778</v>
      </c>
      <c r="BK354" s="15">
        <f t="shared" ref="BK354" si="158">BG354+BH354/60+BI354/3600</f>
        <v>24.463027777777778</v>
      </c>
      <c r="BL354" s="15"/>
      <c r="BM354" s="15"/>
      <c r="BN354" s="15"/>
    </row>
    <row r="355" spans="1:818 1064:1842 2088:2866 3112:3890 4136:4914 5160:5938 6184:6962 7208:7986 8232:9010 9256:10034 10280:11058 11304:12082 12328:13106 13352:14130 14376:15154 15400:16178" s="183" customFormat="1" ht="25.5" customHeight="1" x14ac:dyDescent="0.25">
      <c r="A355" s="16">
        <v>397</v>
      </c>
      <c r="B355" s="16" t="s">
        <v>3279</v>
      </c>
      <c r="C355" s="200">
        <v>101701</v>
      </c>
      <c r="D355" s="201">
        <v>38974</v>
      </c>
      <c r="E355" s="201">
        <v>38974</v>
      </c>
      <c r="F355" s="201">
        <v>41166</v>
      </c>
      <c r="G355" s="16" t="s">
        <v>540</v>
      </c>
      <c r="H355" s="16"/>
      <c r="I355" s="16"/>
      <c r="J355" s="16" t="s">
        <v>5109</v>
      </c>
      <c r="K355" s="16" t="s">
        <v>41</v>
      </c>
      <c r="L355" s="16" t="s">
        <v>41</v>
      </c>
      <c r="M355" s="16" t="s">
        <v>4955</v>
      </c>
      <c r="N355" s="16" t="s">
        <v>5109</v>
      </c>
      <c r="O355" s="16" t="s">
        <v>41</v>
      </c>
      <c r="P355" s="16" t="s">
        <v>41</v>
      </c>
      <c r="Q355" s="16" t="s">
        <v>601</v>
      </c>
      <c r="R355" s="16" t="s">
        <v>624</v>
      </c>
      <c r="S355" s="16" t="s">
        <v>653</v>
      </c>
      <c r="T355" s="16" t="s">
        <v>826</v>
      </c>
      <c r="U355" s="16" t="s">
        <v>585</v>
      </c>
      <c r="V355" s="16">
        <v>1100</v>
      </c>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203"/>
      <c r="AZ355" s="16"/>
      <c r="BA355" s="16"/>
      <c r="BB355" s="16" t="s">
        <v>5816</v>
      </c>
      <c r="BC355" s="16" t="s">
        <v>5817</v>
      </c>
      <c r="BD355" s="16">
        <v>43</v>
      </c>
      <c r="BE355" s="16">
        <v>36</v>
      </c>
      <c r="BF355" s="16">
        <v>1.1000000000000001</v>
      </c>
      <c r="BG355" s="16">
        <v>26</v>
      </c>
      <c r="BH355" s="16">
        <v>30</v>
      </c>
      <c r="BI355" s="16">
        <v>18.7</v>
      </c>
      <c r="BJ355" s="16">
        <f t="shared" ref="BJ355" si="159">BD355+BE355/60+BF355/3600</f>
        <v>43.600305555555558</v>
      </c>
      <c r="BK355" s="16">
        <f t="shared" ref="BK355" si="160">BG355+BH355/60+BI355/3600</f>
        <v>26.505194444444445</v>
      </c>
      <c r="BL355" s="207"/>
      <c r="BM355" s="16"/>
      <c r="BN355" s="16" t="s">
        <v>3909</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76.5" customHeight="1" x14ac:dyDescent="0.25">
      <c r="A356" s="16">
        <v>409</v>
      </c>
      <c r="B356" s="16" t="s">
        <v>3280</v>
      </c>
      <c r="C356" s="200">
        <v>101713</v>
      </c>
      <c r="D356" s="201">
        <v>38981</v>
      </c>
      <c r="E356" s="201">
        <v>38981</v>
      </c>
      <c r="F356" s="201">
        <v>42634</v>
      </c>
      <c r="G356" s="16" t="s">
        <v>939</v>
      </c>
      <c r="H356" s="16"/>
      <c r="I356" s="16"/>
      <c r="J356" s="16" t="s">
        <v>1716</v>
      </c>
      <c r="K356" s="16" t="s">
        <v>240</v>
      </c>
      <c r="L356" s="16" t="s">
        <v>92</v>
      </c>
      <c r="M356" s="16"/>
      <c r="N356" s="16" t="s">
        <v>3911</v>
      </c>
      <c r="O356" s="16" t="s">
        <v>240</v>
      </c>
      <c r="P356" s="16" t="s">
        <v>92</v>
      </c>
      <c r="Q356" s="16" t="s">
        <v>940</v>
      </c>
      <c r="R356" s="16" t="s">
        <v>468</v>
      </c>
      <c r="S356" s="16" t="s">
        <v>3281</v>
      </c>
      <c r="T356" s="16" t="s">
        <v>3282</v>
      </c>
      <c r="U356" s="16"/>
      <c r="V356" s="16">
        <f t="shared" ref="V356:V363" si="161">SUM(W356:AF356)</f>
        <v>33828000</v>
      </c>
      <c r="W356" s="16"/>
      <c r="X356" s="16"/>
      <c r="Y356" s="16"/>
      <c r="Z356" s="16"/>
      <c r="AA356" s="16"/>
      <c r="AB356" s="16"/>
      <c r="AC356" s="16"/>
      <c r="AD356" s="16"/>
      <c r="AE356" s="16"/>
      <c r="AF356" s="16">
        <v>33828000</v>
      </c>
      <c r="AG356" s="16"/>
      <c r="AH356" s="16"/>
      <c r="AI356" s="16"/>
      <c r="AJ356" s="16"/>
      <c r="AK356" s="16"/>
      <c r="AL356" s="16"/>
      <c r="AM356" s="16"/>
      <c r="AN356" s="16"/>
      <c r="AO356" s="16"/>
      <c r="AP356" s="16"/>
      <c r="AQ356" s="16"/>
      <c r="AR356" s="16"/>
      <c r="AS356" s="16"/>
      <c r="AT356" s="16"/>
      <c r="AU356" s="16"/>
      <c r="AV356" s="16"/>
      <c r="AW356" s="16"/>
      <c r="AX356" s="16"/>
      <c r="AY356" s="203">
        <v>312</v>
      </c>
      <c r="AZ356" s="16"/>
      <c r="BA356" s="16"/>
      <c r="BB356" s="16" t="s">
        <v>5818</v>
      </c>
      <c r="BC356" s="16" t="s">
        <v>5819</v>
      </c>
      <c r="BD356" s="16">
        <v>43</v>
      </c>
      <c r="BE356" s="16">
        <v>24</v>
      </c>
      <c r="BF356" s="16">
        <v>11.2</v>
      </c>
      <c r="BG356" s="16">
        <v>22</v>
      </c>
      <c r="BH356" s="16">
        <v>56</v>
      </c>
      <c r="BI356" s="16">
        <v>10.4</v>
      </c>
      <c r="BJ356" s="16">
        <f t="shared" ref="BJ356" si="162">BD356+BE356/60+BF356/3600</f>
        <v>43.403111111111109</v>
      </c>
      <c r="BK356" s="16">
        <f t="shared" ref="BK356" si="163">BG356+BH356/60+BI356/3600</f>
        <v>22.936222222222224</v>
      </c>
      <c r="BL356" s="16"/>
      <c r="BM356" s="16"/>
      <c r="BN356" s="16" t="s">
        <v>7278</v>
      </c>
      <c r="KJ356" s="207"/>
      <c r="KK356" s="207"/>
      <c r="KL356" s="207"/>
      <c r="KM356" s="207"/>
      <c r="KN356" s="207"/>
      <c r="KO356" s="207"/>
      <c r="KP356" s="207"/>
      <c r="KQ356" s="207"/>
      <c r="KR356" s="207"/>
      <c r="KS356" s="207"/>
      <c r="KT356" s="207"/>
      <c r="UF356" s="207"/>
      <c r="UG356" s="207"/>
      <c r="UH356" s="207"/>
      <c r="UI356" s="207"/>
      <c r="UJ356" s="207"/>
      <c r="UK356" s="207"/>
      <c r="UL356" s="207"/>
      <c r="UM356" s="207"/>
      <c r="UN356" s="207"/>
      <c r="UO356" s="207"/>
      <c r="UP356" s="207"/>
      <c r="AEB356" s="207"/>
      <c r="AEC356" s="207"/>
      <c r="AED356" s="207"/>
      <c r="AEE356" s="207"/>
      <c r="AEF356" s="207"/>
      <c r="AEG356" s="207"/>
      <c r="AEH356" s="207"/>
      <c r="AEI356" s="207"/>
      <c r="AEJ356" s="207"/>
      <c r="AEK356" s="207"/>
      <c r="AEL356" s="207"/>
      <c r="ANX356" s="207"/>
      <c r="ANY356" s="207"/>
      <c r="ANZ356" s="207"/>
      <c r="AOA356" s="207"/>
      <c r="AOB356" s="207"/>
      <c r="AOC356" s="207"/>
      <c r="AOD356" s="207"/>
      <c r="AOE356" s="207"/>
      <c r="AOF356" s="207"/>
      <c r="AOG356" s="207"/>
      <c r="AOH356" s="207"/>
      <c r="AXT356" s="207"/>
      <c r="AXU356" s="207"/>
      <c r="AXV356" s="207"/>
      <c r="AXW356" s="207"/>
      <c r="AXX356" s="207"/>
      <c r="AXY356" s="207"/>
      <c r="AXZ356" s="207"/>
      <c r="AYA356" s="207"/>
      <c r="AYB356" s="207"/>
      <c r="AYC356" s="207"/>
      <c r="AYD356" s="207"/>
      <c r="BHP356" s="207"/>
      <c r="BHQ356" s="207"/>
      <c r="BHR356" s="207"/>
      <c r="BHS356" s="207"/>
      <c r="BHT356" s="207"/>
      <c r="BHU356" s="207"/>
      <c r="BHV356" s="207"/>
      <c r="BHW356" s="207"/>
      <c r="BHX356" s="207"/>
      <c r="BHY356" s="207"/>
      <c r="BHZ356" s="207"/>
      <c r="BRL356" s="207"/>
      <c r="BRM356" s="207"/>
      <c r="BRN356" s="207"/>
      <c r="BRO356" s="207"/>
      <c r="BRP356" s="207"/>
      <c r="BRQ356" s="207"/>
      <c r="BRR356" s="207"/>
      <c r="BRS356" s="207"/>
      <c r="BRT356" s="207"/>
      <c r="BRU356" s="207"/>
      <c r="BRV356" s="207"/>
      <c r="CBH356" s="207"/>
      <c r="CBI356" s="207"/>
      <c r="CBJ356" s="207"/>
      <c r="CBK356" s="207"/>
      <c r="CBL356" s="207"/>
      <c r="CBM356" s="207"/>
      <c r="CBN356" s="207"/>
      <c r="CBO356" s="207"/>
      <c r="CBP356" s="207"/>
      <c r="CBQ356" s="207"/>
      <c r="CBR356" s="207"/>
      <c r="CLD356" s="207"/>
      <c r="CLE356" s="207"/>
      <c r="CLF356" s="207"/>
      <c r="CLG356" s="207"/>
      <c r="CLH356" s="207"/>
      <c r="CLI356" s="207"/>
      <c r="CLJ356" s="207"/>
      <c r="CLK356" s="207"/>
      <c r="CLL356" s="207"/>
      <c r="CLM356" s="207"/>
      <c r="CLN356" s="207"/>
      <c r="CUZ356" s="207"/>
      <c r="CVA356" s="207"/>
      <c r="CVB356" s="207"/>
      <c r="CVC356" s="207"/>
      <c r="CVD356" s="207"/>
      <c r="CVE356" s="207"/>
      <c r="CVF356" s="207"/>
      <c r="CVG356" s="207"/>
      <c r="CVH356" s="207"/>
      <c r="CVI356" s="207"/>
      <c r="CVJ356" s="207"/>
      <c r="DEV356" s="207"/>
      <c r="DEW356" s="207"/>
      <c r="DEX356" s="207"/>
      <c r="DEY356" s="207"/>
      <c r="DEZ356" s="207"/>
      <c r="DFA356" s="207"/>
      <c r="DFB356" s="207"/>
      <c r="DFC356" s="207"/>
      <c r="DFD356" s="207"/>
      <c r="DFE356" s="207"/>
      <c r="DFF356" s="207"/>
      <c r="DOR356" s="207"/>
      <c r="DOS356" s="207"/>
      <c r="DOT356" s="207"/>
      <c r="DOU356" s="207"/>
      <c r="DOV356" s="207"/>
      <c r="DOW356" s="207"/>
      <c r="DOX356" s="207"/>
      <c r="DOY356" s="207"/>
      <c r="DOZ356" s="207"/>
      <c r="DPA356" s="207"/>
      <c r="DPB356" s="207"/>
      <c r="DYN356" s="207"/>
      <c r="DYO356" s="207"/>
      <c r="DYP356" s="207"/>
      <c r="DYQ356" s="207"/>
      <c r="DYR356" s="207"/>
      <c r="DYS356" s="207"/>
      <c r="DYT356" s="207"/>
      <c r="DYU356" s="207"/>
      <c r="DYV356" s="207"/>
      <c r="DYW356" s="207"/>
      <c r="DYX356" s="207"/>
      <c r="EIJ356" s="207"/>
      <c r="EIK356" s="207"/>
      <c r="EIL356" s="207"/>
      <c r="EIM356" s="207"/>
      <c r="EIN356" s="207"/>
      <c r="EIO356" s="207"/>
      <c r="EIP356" s="207"/>
      <c r="EIQ356" s="207"/>
      <c r="EIR356" s="207"/>
      <c r="EIS356" s="207"/>
      <c r="EIT356" s="207"/>
      <c r="ESF356" s="207"/>
      <c r="ESG356" s="207"/>
      <c r="ESH356" s="207"/>
      <c r="ESI356" s="207"/>
      <c r="ESJ356" s="207"/>
      <c r="ESK356" s="207"/>
      <c r="ESL356" s="207"/>
      <c r="ESM356" s="207"/>
      <c r="ESN356" s="207"/>
      <c r="ESO356" s="207"/>
      <c r="ESP356" s="207"/>
      <c r="FCB356" s="207"/>
      <c r="FCC356" s="207"/>
      <c r="FCD356" s="207"/>
      <c r="FCE356" s="207"/>
      <c r="FCF356" s="207"/>
      <c r="FCG356" s="207"/>
      <c r="FCH356" s="207"/>
      <c r="FCI356" s="207"/>
      <c r="FCJ356" s="207"/>
      <c r="FCK356" s="207"/>
      <c r="FCL356" s="207"/>
      <c r="FLX356" s="207"/>
      <c r="FLY356" s="207"/>
      <c r="FLZ356" s="207"/>
      <c r="FMA356" s="207"/>
      <c r="FMB356" s="207"/>
      <c r="FMC356" s="207"/>
      <c r="FMD356" s="207"/>
      <c r="FME356" s="207"/>
      <c r="FMF356" s="207"/>
      <c r="FMG356" s="207"/>
      <c r="FMH356" s="207"/>
      <c r="FVT356" s="207"/>
      <c r="FVU356" s="207"/>
      <c r="FVV356" s="207"/>
      <c r="FVW356" s="207"/>
      <c r="FVX356" s="207"/>
      <c r="FVY356" s="207"/>
      <c r="FVZ356" s="207"/>
      <c r="FWA356" s="207"/>
      <c r="FWB356" s="207"/>
      <c r="FWC356" s="207"/>
      <c r="FWD356" s="207"/>
      <c r="GFP356" s="207"/>
      <c r="GFQ356" s="207"/>
      <c r="GFR356" s="207"/>
      <c r="GFS356" s="207"/>
      <c r="GFT356" s="207"/>
      <c r="GFU356" s="207"/>
      <c r="GFV356" s="207"/>
      <c r="GFW356" s="207"/>
      <c r="GFX356" s="207"/>
      <c r="GFY356" s="207"/>
      <c r="GFZ356" s="207"/>
      <c r="GPL356" s="207"/>
      <c r="GPM356" s="207"/>
      <c r="GPN356" s="207"/>
      <c r="GPO356" s="207"/>
      <c r="GPP356" s="207"/>
      <c r="GPQ356" s="207"/>
      <c r="GPR356" s="207"/>
      <c r="GPS356" s="207"/>
      <c r="GPT356" s="207"/>
      <c r="GPU356" s="207"/>
      <c r="GPV356" s="207"/>
      <c r="GZH356" s="207"/>
      <c r="GZI356" s="207"/>
      <c r="GZJ356" s="207"/>
      <c r="GZK356" s="207"/>
      <c r="GZL356" s="207"/>
      <c r="GZM356" s="207"/>
      <c r="GZN356" s="207"/>
      <c r="GZO356" s="207"/>
      <c r="GZP356" s="207"/>
      <c r="GZQ356" s="207"/>
      <c r="GZR356" s="207"/>
      <c r="HJD356" s="207"/>
      <c r="HJE356" s="207"/>
      <c r="HJF356" s="207"/>
      <c r="HJG356" s="207"/>
      <c r="HJH356" s="207"/>
      <c r="HJI356" s="207"/>
      <c r="HJJ356" s="207"/>
      <c r="HJK356" s="207"/>
      <c r="HJL356" s="207"/>
      <c r="HJM356" s="207"/>
      <c r="HJN356" s="207"/>
      <c r="HSZ356" s="207"/>
      <c r="HTA356" s="207"/>
      <c r="HTB356" s="207"/>
      <c r="HTC356" s="207"/>
      <c r="HTD356" s="207"/>
      <c r="HTE356" s="207"/>
      <c r="HTF356" s="207"/>
      <c r="HTG356" s="207"/>
      <c r="HTH356" s="207"/>
      <c r="HTI356" s="207"/>
      <c r="HTJ356" s="207"/>
      <c r="ICV356" s="207"/>
      <c r="ICW356" s="207"/>
      <c r="ICX356" s="207"/>
      <c r="ICY356" s="207"/>
      <c r="ICZ356" s="207"/>
      <c r="IDA356" s="207"/>
      <c r="IDB356" s="207"/>
      <c r="IDC356" s="207"/>
      <c r="IDD356" s="207"/>
      <c r="IDE356" s="207"/>
      <c r="IDF356" s="207"/>
      <c r="IMR356" s="207"/>
      <c r="IMS356" s="207"/>
      <c r="IMT356" s="207"/>
      <c r="IMU356" s="207"/>
      <c r="IMV356" s="207"/>
      <c r="IMW356" s="207"/>
      <c r="IMX356" s="207"/>
      <c r="IMY356" s="207"/>
      <c r="IMZ356" s="207"/>
      <c r="INA356" s="207"/>
      <c r="INB356" s="207"/>
      <c r="IWN356" s="207"/>
      <c r="IWO356" s="207"/>
      <c r="IWP356" s="207"/>
      <c r="IWQ356" s="207"/>
      <c r="IWR356" s="207"/>
      <c r="IWS356" s="207"/>
      <c r="IWT356" s="207"/>
      <c r="IWU356" s="207"/>
      <c r="IWV356" s="207"/>
      <c r="IWW356" s="207"/>
      <c r="IWX356" s="207"/>
      <c r="JGJ356" s="207"/>
      <c r="JGK356" s="207"/>
      <c r="JGL356" s="207"/>
      <c r="JGM356" s="207"/>
      <c r="JGN356" s="207"/>
      <c r="JGO356" s="207"/>
      <c r="JGP356" s="207"/>
      <c r="JGQ356" s="207"/>
      <c r="JGR356" s="207"/>
      <c r="JGS356" s="207"/>
      <c r="JGT356" s="207"/>
      <c r="JQF356" s="207"/>
      <c r="JQG356" s="207"/>
      <c r="JQH356" s="207"/>
      <c r="JQI356" s="207"/>
      <c r="JQJ356" s="207"/>
      <c r="JQK356" s="207"/>
      <c r="JQL356" s="207"/>
      <c r="JQM356" s="207"/>
      <c r="JQN356" s="207"/>
      <c r="JQO356" s="207"/>
      <c r="JQP356" s="207"/>
      <c r="KAB356" s="207"/>
      <c r="KAC356" s="207"/>
      <c r="KAD356" s="207"/>
      <c r="KAE356" s="207"/>
      <c r="KAF356" s="207"/>
      <c r="KAG356" s="207"/>
      <c r="KAH356" s="207"/>
      <c r="KAI356" s="207"/>
      <c r="KAJ356" s="207"/>
      <c r="KAK356" s="207"/>
      <c r="KAL356" s="207"/>
      <c r="KJX356" s="207"/>
      <c r="KJY356" s="207"/>
      <c r="KJZ356" s="207"/>
      <c r="KKA356" s="207"/>
      <c r="KKB356" s="207"/>
      <c r="KKC356" s="207"/>
      <c r="KKD356" s="207"/>
      <c r="KKE356" s="207"/>
      <c r="KKF356" s="207"/>
      <c r="KKG356" s="207"/>
      <c r="KKH356" s="207"/>
      <c r="KTT356" s="207"/>
      <c r="KTU356" s="207"/>
      <c r="KTV356" s="207"/>
      <c r="KTW356" s="207"/>
      <c r="KTX356" s="207"/>
      <c r="KTY356" s="207"/>
      <c r="KTZ356" s="207"/>
      <c r="KUA356" s="207"/>
      <c r="KUB356" s="207"/>
      <c r="KUC356" s="207"/>
      <c r="KUD356" s="207"/>
      <c r="LDP356" s="207"/>
      <c r="LDQ356" s="207"/>
      <c r="LDR356" s="207"/>
      <c r="LDS356" s="207"/>
      <c r="LDT356" s="207"/>
      <c r="LDU356" s="207"/>
      <c r="LDV356" s="207"/>
      <c r="LDW356" s="207"/>
      <c r="LDX356" s="207"/>
      <c r="LDY356" s="207"/>
      <c r="LDZ356" s="207"/>
      <c r="LNL356" s="207"/>
      <c r="LNM356" s="207"/>
      <c r="LNN356" s="207"/>
      <c r="LNO356" s="207"/>
      <c r="LNP356" s="207"/>
      <c r="LNQ356" s="207"/>
      <c r="LNR356" s="207"/>
      <c r="LNS356" s="207"/>
      <c r="LNT356" s="207"/>
      <c r="LNU356" s="207"/>
      <c r="LNV356" s="207"/>
      <c r="LXH356" s="207"/>
      <c r="LXI356" s="207"/>
      <c r="LXJ356" s="207"/>
      <c r="LXK356" s="207"/>
      <c r="LXL356" s="207"/>
      <c r="LXM356" s="207"/>
      <c r="LXN356" s="207"/>
      <c r="LXO356" s="207"/>
      <c r="LXP356" s="207"/>
      <c r="LXQ356" s="207"/>
      <c r="LXR356" s="207"/>
      <c r="MHD356" s="207"/>
      <c r="MHE356" s="207"/>
      <c r="MHF356" s="207"/>
      <c r="MHG356" s="207"/>
      <c r="MHH356" s="207"/>
      <c r="MHI356" s="207"/>
      <c r="MHJ356" s="207"/>
      <c r="MHK356" s="207"/>
      <c r="MHL356" s="207"/>
      <c r="MHM356" s="207"/>
      <c r="MHN356" s="207"/>
      <c r="MQZ356" s="207"/>
      <c r="MRA356" s="207"/>
      <c r="MRB356" s="207"/>
      <c r="MRC356" s="207"/>
      <c r="MRD356" s="207"/>
      <c r="MRE356" s="207"/>
      <c r="MRF356" s="207"/>
      <c r="MRG356" s="207"/>
      <c r="MRH356" s="207"/>
      <c r="MRI356" s="207"/>
      <c r="MRJ356" s="207"/>
      <c r="NAV356" s="207"/>
      <c r="NAW356" s="207"/>
      <c r="NAX356" s="207"/>
      <c r="NAY356" s="207"/>
      <c r="NAZ356" s="207"/>
      <c r="NBA356" s="207"/>
      <c r="NBB356" s="207"/>
      <c r="NBC356" s="207"/>
      <c r="NBD356" s="207"/>
      <c r="NBE356" s="207"/>
      <c r="NBF356" s="207"/>
      <c r="NKR356" s="207"/>
      <c r="NKS356" s="207"/>
      <c r="NKT356" s="207"/>
      <c r="NKU356" s="207"/>
      <c r="NKV356" s="207"/>
      <c r="NKW356" s="207"/>
      <c r="NKX356" s="207"/>
      <c r="NKY356" s="207"/>
      <c r="NKZ356" s="207"/>
      <c r="NLA356" s="207"/>
      <c r="NLB356" s="207"/>
      <c r="NUN356" s="207"/>
      <c r="NUO356" s="207"/>
      <c r="NUP356" s="207"/>
      <c r="NUQ356" s="207"/>
      <c r="NUR356" s="207"/>
      <c r="NUS356" s="207"/>
      <c r="NUT356" s="207"/>
      <c r="NUU356" s="207"/>
      <c r="NUV356" s="207"/>
      <c r="NUW356" s="207"/>
      <c r="NUX356" s="207"/>
      <c r="OEJ356" s="207"/>
      <c r="OEK356" s="207"/>
      <c r="OEL356" s="207"/>
      <c r="OEM356" s="207"/>
      <c r="OEN356" s="207"/>
      <c r="OEO356" s="207"/>
      <c r="OEP356" s="207"/>
      <c r="OEQ356" s="207"/>
      <c r="OER356" s="207"/>
      <c r="OES356" s="207"/>
      <c r="OET356" s="207"/>
      <c r="OOF356" s="207"/>
      <c r="OOG356" s="207"/>
      <c r="OOH356" s="207"/>
      <c r="OOI356" s="207"/>
      <c r="OOJ356" s="207"/>
      <c r="OOK356" s="207"/>
      <c r="OOL356" s="207"/>
      <c r="OOM356" s="207"/>
      <c r="OON356" s="207"/>
      <c r="OOO356" s="207"/>
      <c r="OOP356" s="207"/>
      <c r="OYB356" s="207"/>
      <c r="OYC356" s="207"/>
      <c r="OYD356" s="207"/>
      <c r="OYE356" s="207"/>
      <c r="OYF356" s="207"/>
      <c r="OYG356" s="207"/>
      <c r="OYH356" s="207"/>
      <c r="OYI356" s="207"/>
      <c r="OYJ356" s="207"/>
      <c r="OYK356" s="207"/>
      <c r="OYL356" s="207"/>
      <c r="PHX356" s="207"/>
      <c r="PHY356" s="207"/>
      <c r="PHZ356" s="207"/>
      <c r="PIA356" s="207"/>
      <c r="PIB356" s="207"/>
      <c r="PIC356" s="207"/>
      <c r="PID356" s="207"/>
      <c r="PIE356" s="207"/>
      <c r="PIF356" s="207"/>
      <c r="PIG356" s="207"/>
      <c r="PIH356" s="207"/>
      <c r="PRT356" s="207"/>
      <c r="PRU356" s="207"/>
      <c r="PRV356" s="207"/>
      <c r="PRW356" s="207"/>
      <c r="PRX356" s="207"/>
      <c r="PRY356" s="207"/>
      <c r="PRZ356" s="207"/>
      <c r="PSA356" s="207"/>
      <c r="PSB356" s="207"/>
      <c r="PSC356" s="207"/>
      <c r="PSD356" s="207"/>
      <c r="QBP356" s="207"/>
      <c r="QBQ356" s="207"/>
      <c r="QBR356" s="207"/>
      <c r="QBS356" s="207"/>
      <c r="QBT356" s="207"/>
      <c r="QBU356" s="207"/>
      <c r="QBV356" s="207"/>
      <c r="QBW356" s="207"/>
      <c r="QBX356" s="207"/>
      <c r="QBY356" s="207"/>
      <c r="QBZ356" s="207"/>
      <c r="QLL356" s="207"/>
      <c r="QLM356" s="207"/>
      <c r="QLN356" s="207"/>
      <c r="QLO356" s="207"/>
      <c r="QLP356" s="207"/>
      <c r="QLQ356" s="207"/>
      <c r="QLR356" s="207"/>
      <c r="QLS356" s="207"/>
      <c r="QLT356" s="207"/>
      <c r="QLU356" s="207"/>
      <c r="QLV356" s="207"/>
      <c r="QVH356" s="207"/>
      <c r="QVI356" s="207"/>
      <c r="QVJ356" s="207"/>
      <c r="QVK356" s="207"/>
      <c r="QVL356" s="207"/>
      <c r="QVM356" s="207"/>
      <c r="QVN356" s="207"/>
      <c r="QVO356" s="207"/>
      <c r="QVP356" s="207"/>
      <c r="QVQ356" s="207"/>
      <c r="QVR356" s="207"/>
      <c r="RFD356" s="207"/>
      <c r="RFE356" s="207"/>
      <c r="RFF356" s="207"/>
      <c r="RFG356" s="207"/>
      <c r="RFH356" s="207"/>
      <c r="RFI356" s="207"/>
      <c r="RFJ356" s="207"/>
      <c r="RFK356" s="207"/>
      <c r="RFL356" s="207"/>
      <c r="RFM356" s="207"/>
      <c r="RFN356" s="207"/>
      <c r="ROZ356" s="207"/>
      <c r="RPA356" s="207"/>
      <c r="RPB356" s="207"/>
      <c r="RPC356" s="207"/>
      <c r="RPD356" s="207"/>
      <c r="RPE356" s="207"/>
      <c r="RPF356" s="207"/>
      <c r="RPG356" s="207"/>
      <c r="RPH356" s="207"/>
      <c r="RPI356" s="207"/>
      <c r="RPJ356" s="207"/>
      <c r="RYV356" s="207"/>
      <c r="RYW356" s="207"/>
      <c r="RYX356" s="207"/>
      <c r="RYY356" s="207"/>
      <c r="RYZ356" s="207"/>
      <c r="RZA356" s="207"/>
      <c r="RZB356" s="207"/>
      <c r="RZC356" s="207"/>
      <c r="RZD356" s="207"/>
      <c r="RZE356" s="207"/>
      <c r="RZF356" s="207"/>
      <c r="SIR356" s="207"/>
      <c r="SIS356" s="207"/>
      <c r="SIT356" s="207"/>
      <c r="SIU356" s="207"/>
      <c r="SIV356" s="207"/>
      <c r="SIW356" s="207"/>
      <c r="SIX356" s="207"/>
      <c r="SIY356" s="207"/>
      <c r="SIZ356" s="207"/>
      <c r="SJA356" s="207"/>
      <c r="SJB356" s="207"/>
      <c r="SSN356" s="207"/>
      <c r="SSO356" s="207"/>
      <c r="SSP356" s="207"/>
      <c r="SSQ356" s="207"/>
      <c r="SSR356" s="207"/>
      <c r="SSS356" s="207"/>
      <c r="SST356" s="207"/>
      <c r="SSU356" s="207"/>
      <c r="SSV356" s="207"/>
      <c r="SSW356" s="207"/>
      <c r="SSX356" s="207"/>
      <c r="TCJ356" s="207"/>
      <c r="TCK356" s="207"/>
      <c r="TCL356" s="207"/>
      <c r="TCM356" s="207"/>
      <c r="TCN356" s="207"/>
      <c r="TCO356" s="207"/>
      <c r="TCP356" s="207"/>
      <c r="TCQ356" s="207"/>
      <c r="TCR356" s="207"/>
      <c r="TCS356" s="207"/>
      <c r="TCT356" s="207"/>
      <c r="TMF356" s="207"/>
      <c r="TMG356" s="207"/>
      <c r="TMH356" s="207"/>
      <c r="TMI356" s="207"/>
      <c r="TMJ356" s="207"/>
      <c r="TMK356" s="207"/>
      <c r="TML356" s="207"/>
      <c r="TMM356" s="207"/>
      <c r="TMN356" s="207"/>
      <c r="TMO356" s="207"/>
      <c r="TMP356" s="207"/>
      <c r="TWB356" s="207"/>
      <c r="TWC356" s="207"/>
      <c r="TWD356" s="207"/>
      <c r="TWE356" s="207"/>
      <c r="TWF356" s="207"/>
      <c r="TWG356" s="207"/>
      <c r="TWH356" s="207"/>
      <c r="TWI356" s="207"/>
      <c r="TWJ356" s="207"/>
      <c r="TWK356" s="207"/>
      <c r="TWL356" s="207"/>
      <c r="UFX356" s="207"/>
      <c r="UFY356" s="207"/>
      <c r="UFZ356" s="207"/>
      <c r="UGA356" s="207"/>
      <c r="UGB356" s="207"/>
      <c r="UGC356" s="207"/>
      <c r="UGD356" s="207"/>
      <c r="UGE356" s="207"/>
      <c r="UGF356" s="207"/>
      <c r="UGG356" s="207"/>
      <c r="UGH356" s="207"/>
      <c r="UPT356" s="207"/>
      <c r="UPU356" s="207"/>
      <c r="UPV356" s="207"/>
      <c r="UPW356" s="207"/>
      <c r="UPX356" s="207"/>
      <c r="UPY356" s="207"/>
      <c r="UPZ356" s="207"/>
      <c r="UQA356" s="207"/>
      <c r="UQB356" s="207"/>
      <c r="UQC356" s="207"/>
      <c r="UQD356" s="207"/>
      <c r="UZP356" s="207"/>
      <c r="UZQ356" s="207"/>
      <c r="UZR356" s="207"/>
      <c r="UZS356" s="207"/>
      <c r="UZT356" s="207"/>
      <c r="UZU356" s="207"/>
      <c r="UZV356" s="207"/>
      <c r="UZW356" s="207"/>
      <c r="UZX356" s="207"/>
      <c r="UZY356" s="207"/>
      <c r="UZZ356" s="207"/>
      <c r="VJL356" s="207"/>
      <c r="VJM356" s="207"/>
      <c r="VJN356" s="207"/>
      <c r="VJO356" s="207"/>
      <c r="VJP356" s="207"/>
      <c r="VJQ356" s="207"/>
      <c r="VJR356" s="207"/>
      <c r="VJS356" s="207"/>
      <c r="VJT356" s="207"/>
      <c r="VJU356" s="207"/>
      <c r="VJV356" s="207"/>
      <c r="VTH356" s="207"/>
      <c r="VTI356" s="207"/>
      <c r="VTJ356" s="207"/>
      <c r="VTK356" s="207"/>
      <c r="VTL356" s="207"/>
      <c r="VTM356" s="207"/>
      <c r="VTN356" s="207"/>
      <c r="VTO356" s="207"/>
      <c r="VTP356" s="207"/>
      <c r="VTQ356" s="207"/>
      <c r="VTR356" s="207"/>
      <c r="WDD356" s="207"/>
      <c r="WDE356" s="207"/>
      <c r="WDF356" s="207"/>
      <c r="WDG356" s="207"/>
      <c r="WDH356" s="207"/>
      <c r="WDI356" s="207"/>
      <c r="WDJ356" s="207"/>
      <c r="WDK356" s="207"/>
      <c r="WDL356" s="207"/>
      <c r="WDM356" s="207"/>
      <c r="WDN356" s="207"/>
      <c r="WMZ356" s="207"/>
      <c r="WNA356" s="207"/>
      <c r="WNB356" s="207"/>
      <c r="WNC356" s="207"/>
      <c r="WND356" s="207"/>
      <c r="WNE356" s="207"/>
      <c r="WNF356" s="207"/>
      <c r="WNG356" s="207"/>
      <c r="WNH356" s="207"/>
      <c r="WNI356" s="207"/>
      <c r="WNJ356" s="207"/>
      <c r="WWV356" s="207"/>
      <c r="WWW356" s="207"/>
      <c r="WWX356" s="207"/>
      <c r="WWY356" s="207"/>
      <c r="WWZ356" s="207"/>
      <c r="WXA356" s="207"/>
      <c r="WXB356" s="207"/>
      <c r="WXC356" s="207"/>
      <c r="WXD356" s="207"/>
      <c r="WXE356" s="207"/>
      <c r="WXF356" s="207"/>
    </row>
    <row r="357" spans="1:818 1064:1842 2088:2866 3112:3890 4136:4914 5160:5938 6184:6962 7208:7986 8232:9010 9256:10034 10280:11058 11304:12082 12328:13106 13352:14130 14376:15154 15400:16178" s="183" customFormat="1" ht="25.5" customHeight="1" x14ac:dyDescent="0.25">
      <c r="A357" s="16">
        <v>412</v>
      </c>
      <c r="B357" s="16" t="s">
        <v>3283</v>
      </c>
      <c r="C357" s="200">
        <v>101716</v>
      </c>
      <c r="D357" s="201">
        <v>38988</v>
      </c>
      <c r="E357" s="201">
        <v>38988</v>
      </c>
      <c r="F357" s="201">
        <v>42641</v>
      </c>
      <c r="G357" s="16" t="s">
        <v>941</v>
      </c>
      <c r="H357" s="16"/>
      <c r="I357" s="16"/>
      <c r="J357" s="16" t="s">
        <v>1716</v>
      </c>
      <c r="K357" s="16" t="s">
        <v>240</v>
      </c>
      <c r="L357" s="16" t="s">
        <v>92</v>
      </c>
      <c r="M357" s="16"/>
      <c r="N357" s="16" t="s">
        <v>3911</v>
      </c>
      <c r="O357" s="16" t="s">
        <v>240</v>
      </c>
      <c r="P357" s="16" t="s">
        <v>92</v>
      </c>
      <c r="Q357" s="16" t="s">
        <v>95</v>
      </c>
      <c r="R357" s="16" t="s">
        <v>468</v>
      </c>
      <c r="S357" s="16" t="s">
        <v>401</v>
      </c>
      <c r="T357" s="16" t="s">
        <v>942</v>
      </c>
      <c r="U357" s="16" t="s">
        <v>585</v>
      </c>
      <c r="V357" s="16">
        <f t="shared" si="161"/>
        <v>405000</v>
      </c>
      <c r="W357" s="16"/>
      <c r="X357" s="16">
        <v>405000</v>
      </c>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203">
        <v>522</v>
      </c>
      <c r="AZ357" s="16"/>
      <c r="BA357" s="16"/>
      <c r="BB357" s="16" t="s">
        <v>5820</v>
      </c>
      <c r="BC357" s="16" t="s">
        <v>5821</v>
      </c>
      <c r="BD357" s="16">
        <v>43</v>
      </c>
      <c r="BE357" s="16">
        <v>21</v>
      </c>
      <c r="BF357" s="16">
        <v>57.8</v>
      </c>
      <c r="BG357" s="16">
        <v>22</v>
      </c>
      <c r="BH357" s="16">
        <v>53</v>
      </c>
      <c r="BI357" s="16">
        <v>16.600000000000001</v>
      </c>
      <c r="BJ357" s="16">
        <f t="shared" ref="BJ357" si="164">BD357+BE357/60+BF357/3600</f>
        <v>43.366055555555555</v>
      </c>
      <c r="BK357" s="16">
        <f t="shared" ref="BK357" si="165">BG357+BH357/60+BI357/3600</f>
        <v>22.887944444444443</v>
      </c>
      <c r="BL357" s="16"/>
      <c r="BM357" s="16"/>
      <c r="BN357" s="16" t="s">
        <v>3613</v>
      </c>
      <c r="KJ357" s="207"/>
      <c r="KK357" s="207"/>
      <c r="KL357" s="207"/>
      <c r="KM357" s="207"/>
      <c r="KN357" s="207"/>
      <c r="KO357" s="207"/>
      <c r="KP357" s="207"/>
      <c r="KQ357" s="207"/>
      <c r="KR357" s="207"/>
      <c r="KS357" s="207"/>
      <c r="KT357" s="207"/>
      <c r="UF357" s="207"/>
      <c r="UG357" s="207"/>
      <c r="UH357" s="207"/>
      <c r="UI357" s="207"/>
      <c r="UJ357" s="207"/>
      <c r="UK357" s="207"/>
      <c r="UL357" s="207"/>
      <c r="UM357" s="207"/>
      <c r="UN357" s="207"/>
      <c r="UO357" s="207"/>
      <c r="UP357" s="207"/>
      <c r="AEB357" s="207"/>
      <c r="AEC357" s="207"/>
      <c r="AED357" s="207"/>
      <c r="AEE357" s="207"/>
      <c r="AEF357" s="207"/>
      <c r="AEG357" s="207"/>
      <c r="AEH357" s="207"/>
      <c r="AEI357" s="207"/>
      <c r="AEJ357" s="207"/>
      <c r="AEK357" s="207"/>
      <c r="AEL357" s="207"/>
      <c r="ANX357" s="207"/>
      <c r="ANY357" s="207"/>
      <c r="ANZ357" s="207"/>
      <c r="AOA357" s="207"/>
      <c r="AOB357" s="207"/>
      <c r="AOC357" s="207"/>
      <c r="AOD357" s="207"/>
      <c r="AOE357" s="207"/>
      <c r="AOF357" s="207"/>
      <c r="AOG357" s="207"/>
      <c r="AOH357" s="207"/>
      <c r="AXT357" s="207"/>
      <c r="AXU357" s="207"/>
      <c r="AXV357" s="207"/>
      <c r="AXW357" s="207"/>
      <c r="AXX357" s="207"/>
      <c r="AXY357" s="207"/>
      <c r="AXZ357" s="207"/>
      <c r="AYA357" s="207"/>
      <c r="AYB357" s="207"/>
      <c r="AYC357" s="207"/>
      <c r="AYD357" s="207"/>
      <c r="BHP357" s="207"/>
      <c r="BHQ357" s="207"/>
      <c r="BHR357" s="207"/>
      <c r="BHS357" s="207"/>
      <c r="BHT357" s="207"/>
      <c r="BHU357" s="207"/>
      <c r="BHV357" s="207"/>
      <c r="BHW357" s="207"/>
      <c r="BHX357" s="207"/>
      <c r="BHY357" s="207"/>
      <c r="BHZ357" s="207"/>
      <c r="BRL357" s="207"/>
      <c r="BRM357" s="207"/>
      <c r="BRN357" s="207"/>
      <c r="BRO357" s="207"/>
      <c r="BRP357" s="207"/>
      <c r="BRQ357" s="207"/>
      <c r="BRR357" s="207"/>
      <c r="BRS357" s="207"/>
      <c r="BRT357" s="207"/>
      <c r="BRU357" s="207"/>
      <c r="BRV357" s="207"/>
      <c r="CBH357" s="207"/>
      <c r="CBI357" s="207"/>
      <c r="CBJ357" s="207"/>
      <c r="CBK357" s="207"/>
      <c r="CBL357" s="207"/>
      <c r="CBM357" s="207"/>
      <c r="CBN357" s="207"/>
      <c r="CBO357" s="207"/>
      <c r="CBP357" s="207"/>
      <c r="CBQ357" s="207"/>
      <c r="CBR357" s="207"/>
      <c r="CLD357" s="207"/>
      <c r="CLE357" s="207"/>
      <c r="CLF357" s="207"/>
      <c r="CLG357" s="207"/>
      <c r="CLH357" s="207"/>
      <c r="CLI357" s="207"/>
      <c r="CLJ357" s="207"/>
      <c r="CLK357" s="207"/>
      <c r="CLL357" s="207"/>
      <c r="CLM357" s="207"/>
      <c r="CLN357" s="207"/>
      <c r="CUZ357" s="207"/>
      <c r="CVA357" s="207"/>
      <c r="CVB357" s="207"/>
      <c r="CVC357" s="207"/>
      <c r="CVD357" s="207"/>
      <c r="CVE357" s="207"/>
      <c r="CVF357" s="207"/>
      <c r="CVG357" s="207"/>
      <c r="CVH357" s="207"/>
      <c r="CVI357" s="207"/>
      <c r="CVJ357" s="207"/>
      <c r="DEV357" s="207"/>
      <c r="DEW357" s="207"/>
      <c r="DEX357" s="207"/>
      <c r="DEY357" s="207"/>
      <c r="DEZ357" s="207"/>
      <c r="DFA357" s="207"/>
      <c r="DFB357" s="207"/>
      <c r="DFC357" s="207"/>
      <c r="DFD357" s="207"/>
      <c r="DFE357" s="207"/>
      <c r="DFF357" s="207"/>
      <c r="DOR357" s="207"/>
      <c r="DOS357" s="207"/>
      <c r="DOT357" s="207"/>
      <c r="DOU357" s="207"/>
      <c r="DOV357" s="207"/>
      <c r="DOW357" s="207"/>
      <c r="DOX357" s="207"/>
      <c r="DOY357" s="207"/>
      <c r="DOZ357" s="207"/>
      <c r="DPA357" s="207"/>
      <c r="DPB357" s="207"/>
      <c r="DYN357" s="207"/>
      <c r="DYO357" s="207"/>
      <c r="DYP357" s="207"/>
      <c r="DYQ357" s="207"/>
      <c r="DYR357" s="207"/>
      <c r="DYS357" s="207"/>
      <c r="DYT357" s="207"/>
      <c r="DYU357" s="207"/>
      <c r="DYV357" s="207"/>
      <c r="DYW357" s="207"/>
      <c r="DYX357" s="207"/>
      <c r="EIJ357" s="207"/>
      <c r="EIK357" s="207"/>
      <c r="EIL357" s="207"/>
      <c r="EIM357" s="207"/>
      <c r="EIN357" s="207"/>
      <c r="EIO357" s="207"/>
      <c r="EIP357" s="207"/>
      <c r="EIQ357" s="207"/>
      <c r="EIR357" s="207"/>
      <c r="EIS357" s="207"/>
      <c r="EIT357" s="207"/>
      <c r="ESF357" s="207"/>
      <c r="ESG357" s="207"/>
      <c r="ESH357" s="207"/>
      <c r="ESI357" s="207"/>
      <c r="ESJ357" s="207"/>
      <c r="ESK357" s="207"/>
      <c r="ESL357" s="207"/>
      <c r="ESM357" s="207"/>
      <c r="ESN357" s="207"/>
      <c r="ESO357" s="207"/>
      <c r="ESP357" s="207"/>
      <c r="FCB357" s="207"/>
      <c r="FCC357" s="207"/>
      <c r="FCD357" s="207"/>
      <c r="FCE357" s="207"/>
      <c r="FCF357" s="207"/>
      <c r="FCG357" s="207"/>
      <c r="FCH357" s="207"/>
      <c r="FCI357" s="207"/>
      <c r="FCJ357" s="207"/>
      <c r="FCK357" s="207"/>
      <c r="FCL357" s="207"/>
      <c r="FLX357" s="207"/>
      <c r="FLY357" s="207"/>
      <c r="FLZ357" s="207"/>
      <c r="FMA357" s="207"/>
      <c r="FMB357" s="207"/>
      <c r="FMC357" s="207"/>
      <c r="FMD357" s="207"/>
      <c r="FME357" s="207"/>
      <c r="FMF357" s="207"/>
      <c r="FMG357" s="207"/>
      <c r="FMH357" s="207"/>
      <c r="FVT357" s="207"/>
      <c r="FVU357" s="207"/>
      <c r="FVV357" s="207"/>
      <c r="FVW357" s="207"/>
      <c r="FVX357" s="207"/>
      <c r="FVY357" s="207"/>
      <c r="FVZ357" s="207"/>
      <c r="FWA357" s="207"/>
      <c r="FWB357" s="207"/>
      <c r="FWC357" s="207"/>
      <c r="FWD357" s="207"/>
      <c r="GFP357" s="207"/>
      <c r="GFQ357" s="207"/>
      <c r="GFR357" s="207"/>
      <c r="GFS357" s="207"/>
      <c r="GFT357" s="207"/>
      <c r="GFU357" s="207"/>
      <c r="GFV357" s="207"/>
      <c r="GFW357" s="207"/>
      <c r="GFX357" s="207"/>
      <c r="GFY357" s="207"/>
      <c r="GFZ357" s="207"/>
      <c r="GPL357" s="207"/>
      <c r="GPM357" s="207"/>
      <c r="GPN357" s="207"/>
      <c r="GPO357" s="207"/>
      <c r="GPP357" s="207"/>
      <c r="GPQ357" s="207"/>
      <c r="GPR357" s="207"/>
      <c r="GPS357" s="207"/>
      <c r="GPT357" s="207"/>
      <c r="GPU357" s="207"/>
      <c r="GPV357" s="207"/>
      <c r="GZH357" s="207"/>
      <c r="GZI357" s="207"/>
      <c r="GZJ357" s="207"/>
      <c r="GZK357" s="207"/>
      <c r="GZL357" s="207"/>
      <c r="GZM357" s="207"/>
      <c r="GZN357" s="207"/>
      <c r="GZO357" s="207"/>
      <c r="GZP357" s="207"/>
      <c r="GZQ357" s="207"/>
      <c r="GZR357" s="207"/>
      <c r="HJD357" s="207"/>
      <c r="HJE357" s="207"/>
      <c r="HJF357" s="207"/>
      <c r="HJG357" s="207"/>
      <c r="HJH357" s="207"/>
      <c r="HJI357" s="207"/>
      <c r="HJJ357" s="207"/>
      <c r="HJK357" s="207"/>
      <c r="HJL357" s="207"/>
      <c r="HJM357" s="207"/>
      <c r="HJN357" s="207"/>
      <c r="HSZ357" s="207"/>
      <c r="HTA357" s="207"/>
      <c r="HTB357" s="207"/>
      <c r="HTC357" s="207"/>
      <c r="HTD357" s="207"/>
      <c r="HTE357" s="207"/>
      <c r="HTF357" s="207"/>
      <c r="HTG357" s="207"/>
      <c r="HTH357" s="207"/>
      <c r="HTI357" s="207"/>
      <c r="HTJ357" s="207"/>
      <c r="ICV357" s="207"/>
      <c r="ICW357" s="207"/>
      <c r="ICX357" s="207"/>
      <c r="ICY357" s="207"/>
      <c r="ICZ357" s="207"/>
      <c r="IDA357" s="207"/>
      <c r="IDB357" s="207"/>
      <c r="IDC357" s="207"/>
      <c r="IDD357" s="207"/>
      <c r="IDE357" s="207"/>
      <c r="IDF357" s="207"/>
      <c r="IMR357" s="207"/>
      <c r="IMS357" s="207"/>
      <c r="IMT357" s="207"/>
      <c r="IMU357" s="207"/>
      <c r="IMV357" s="207"/>
      <c r="IMW357" s="207"/>
      <c r="IMX357" s="207"/>
      <c r="IMY357" s="207"/>
      <c r="IMZ357" s="207"/>
      <c r="INA357" s="207"/>
      <c r="INB357" s="207"/>
      <c r="IWN357" s="207"/>
      <c r="IWO357" s="207"/>
      <c r="IWP357" s="207"/>
      <c r="IWQ357" s="207"/>
      <c r="IWR357" s="207"/>
      <c r="IWS357" s="207"/>
      <c r="IWT357" s="207"/>
      <c r="IWU357" s="207"/>
      <c r="IWV357" s="207"/>
      <c r="IWW357" s="207"/>
      <c r="IWX357" s="207"/>
      <c r="JGJ357" s="207"/>
      <c r="JGK357" s="207"/>
      <c r="JGL357" s="207"/>
      <c r="JGM357" s="207"/>
      <c r="JGN357" s="207"/>
      <c r="JGO357" s="207"/>
      <c r="JGP357" s="207"/>
      <c r="JGQ357" s="207"/>
      <c r="JGR357" s="207"/>
      <c r="JGS357" s="207"/>
      <c r="JGT357" s="207"/>
      <c r="JQF357" s="207"/>
      <c r="JQG357" s="207"/>
      <c r="JQH357" s="207"/>
      <c r="JQI357" s="207"/>
      <c r="JQJ357" s="207"/>
      <c r="JQK357" s="207"/>
      <c r="JQL357" s="207"/>
      <c r="JQM357" s="207"/>
      <c r="JQN357" s="207"/>
      <c r="JQO357" s="207"/>
      <c r="JQP357" s="207"/>
      <c r="KAB357" s="207"/>
      <c r="KAC357" s="207"/>
      <c r="KAD357" s="207"/>
      <c r="KAE357" s="207"/>
      <c r="KAF357" s="207"/>
      <c r="KAG357" s="207"/>
      <c r="KAH357" s="207"/>
      <c r="KAI357" s="207"/>
      <c r="KAJ357" s="207"/>
      <c r="KAK357" s="207"/>
      <c r="KAL357" s="207"/>
      <c r="KJX357" s="207"/>
      <c r="KJY357" s="207"/>
      <c r="KJZ357" s="207"/>
      <c r="KKA357" s="207"/>
      <c r="KKB357" s="207"/>
      <c r="KKC357" s="207"/>
      <c r="KKD357" s="207"/>
      <c r="KKE357" s="207"/>
      <c r="KKF357" s="207"/>
      <c r="KKG357" s="207"/>
      <c r="KKH357" s="207"/>
      <c r="KTT357" s="207"/>
      <c r="KTU357" s="207"/>
      <c r="KTV357" s="207"/>
      <c r="KTW357" s="207"/>
      <c r="KTX357" s="207"/>
      <c r="KTY357" s="207"/>
      <c r="KTZ357" s="207"/>
      <c r="KUA357" s="207"/>
      <c r="KUB357" s="207"/>
      <c r="KUC357" s="207"/>
      <c r="KUD357" s="207"/>
      <c r="LDP357" s="207"/>
      <c r="LDQ357" s="207"/>
      <c r="LDR357" s="207"/>
      <c r="LDS357" s="207"/>
      <c r="LDT357" s="207"/>
      <c r="LDU357" s="207"/>
      <c r="LDV357" s="207"/>
      <c r="LDW357" s="207"/>
      <c r="LDX357" s="207"/>
      <c r="LDY357" s="207"/>
      <c r="LDZ357" s="207"/>
      <c r="LNL357" s="207"/>
      <c r="LNM357" s="207"/>
      <c r="LNN357" s="207"/>
      <c r="LNO357" s="207"/>
      <c r="LNP357" s="207"/>
      <c r="LNQ357" s="207"/>
      <c r="LNR357" s="207"/>
      <c r="LNS357" s="207"/>
      <c r="LNT357" s="207"/>
      <c r="LNU357" s="207"/>
      <c r="LNV357" s="207"/>
      <c r="LXH357" s="207"/>
      <c r="LXI357" s="207"/>
      <c r="LXJ357" s="207"/>
      <c r="LXK357" s="207"/>
      <c r="LXL357" s="207"/>
      <c r="LXM357" s="207"/>
      <c r="LXN357" s="207"/>
      <c r="LXO357" s="207"/>
      <c r="LXP357" s="207"/>
      <c r="LXQ357" s="207"/>
      <c r="LXR357" s="207"/>
      <c r="MHD357" s="207"/>
      <c r="MHE357" s="207"/>
      <c r="MHF357" s="207"/>
      <c r="MHG357" s="207"/>
      <c r="MHH357" s="207"/>
      <c r="MHI357" s="207"/>
      <c r="MHJ357" s="207"/>
      <c r="MHK357" s="207"/>
      <c r="MHL357" s="207"/>
      <c r="MHM357" s="207"/>
      <c r="MHN357" s="207"/>
      <c r="MQZ357" s="207"/>
      <c r="MRA357" s="207"/>
      <c r="MRB357" s="207"/>
      <c r="MRC357" s="207"/>
      <c r="MRD357" s="207"/>
      <c r="MRE357" s="207"/>
      <c r="MRF357" s="207"/>
      <c r="MRG357" s="207"/>
      <c r="MRH357" s="207"/>
      <c r="MRI357" s="207"/>
      <c r="MRJ357" s="207"/>
      <c r="NAV357" s="207"/>
      <c r="NAW357" s="207"/>
      <c r="NAX357" s="207"/>
      <c r="NAY357" s="207"/>
      <c r="NAZ357" s="207"/>
      <c r="NBA357" s="207"/>
      <c r="NBB357" s="207"/>
      <c r="NBC357" s="207"/>
      <c r="NBD357" s="207"/>
      <c r="NBE357" s="207"/>
      <c r="NBF357" s="207"/>
      <c r="NKR357" s="207"/>
      <c r="NKS357" s="207"/>
      <c r="NKT357" s="207"/>
      <c r="NKU357" s="207"/>
      <c r="NKV357" s="207"/>
      <c r="NKW357" s="207"/>
      <c r="NKX357" s="207"/>
      <c r="NKY357" s="207"/>
      <c r="NKZ357" s="207"/>
      <c r="NLA357" s="207"/>
      <c r="NLB357" s="207"/>
      <c r="NUN357" s="207"/>
      <c r="NUO357" s="207"/>
      <c r="NUP357" s="207"/>
      <c r="NUQ357" s="207"/>
      <c r="NUR357" s="207"/>
      <c r="NUS357" s="207"/>
      <c r="NUT357" s="207"/>
      <c r="NUU357" s="207"/>
      <c r="NUV357" s="207"/>
      <c r="NUW357" s="207"/>
      <c r="NUX357" s="207"/>
      <c r="OEJ357" s="207"/>
      <c r="OEK357" s="207"/>
      <c r="OEL357" s="207"/>
      <c r="OEM357" s="207"/>
      <c r="OEN357" s="207"/>
      <c r="OEO357" s="207"/>
      <c r="OEP357" s="207"/>
      <c r="OEQ357" s="207"/>
      <c r="OER357" s="207"/>
      <c r="OES357" s="207"/>
      <c r="OET357" s="207"/>
      <c r="OOF357" s="207"/>
      <c r="OOG357" s="207"/>
      <c r="OOH357" s="207"/>
      <c r="OOI357" s="207"/>
      <c r="OOJ357" s="207"/>
      <c r="OOK357" s="207"/>
      <c r="OOL357" s="207"/>
      <c r="OOM357" s="207"/>
      <c r="OON357" s="207"/>
      <c r="OOO357" s="207"/>
      <c r="OOP357" s="207"/>
      <c r="OYB357" s="207"/>
      <c r="OYC357" s="207"/>
      <c r="OYD357" s="207"/>
      <c r="OYE357" s="207"/>
      <c r="OYF357" s="207"/>
      <c r="OYG357" s="207"/>
      <c r="OYH357" s="207"/>
      <c r="OYI357" s="207"/>
      <c r="OYJ357" s="207"/>
      <c r="OYK357" s="207"/>
      <c r="OYL357" s="207"/>
      <c r="PHX357" s="207"/>
      <c r="PHY357" s="207"/>
      <c r="PHZ357" s="207"/>
      <c r="PIA357" s="207"/>
      <c r="PIB357" s="207"/>
      <c r="PIC357" s="207"/>
      <c r="PID357" s="207"/>
      <c r="PIE357" s="207"/>
      <c r="PIF357" s="207"/>
      <c r="PIG357" s="207"/>
      <c r="PIH357" s="207"/>
      <c r="PRT357" s="207"/>
      <c r="PRU357" s="207"/>
      <c r="PRV357" s="207"/>
      <c r="PRW357" s="207"/>
      <c r="PRX357" s="207"/>
      <c r="PRY357" s="207"/>
      <c r="PRZ357" s="207"/>
      <c r="PSA357" s="207"/>
      <c r="PSB357" s="207"/>
      <c r="PSC357" s="207"/>
      <c r="PSD357" s="207"/>
      <c r="QBP357" s="207"/>
      <c r="QBQ357" s="207"/>
      <c r="QBR357" s="207"/>
      <c r="QBS357" s="207"/>
      <c r="QBT357" s="207"/>
      <c r="QBU357" s="207"/>
      <c r="QBV357" s="207"/>
      <c r="QBW357" s="207"/>
      <c r="QBX357" s="207"/>
      <c r="QBY357" s="207"/>
      <c r="QBZ357" s="207"/>
      <c r="QLL357" s="207"/>
      <c r="QLM357" s="207"/>
      <c r="QLN357" s="207"/>
      <c r="QLO357" s="207"/>
      <c r="QLP357" s="207"/>
      <c r="QLQ357" s="207"/>
      <c r="QLR357" s="207"/>
      <c r="QLS357" s="207"/>
      <c r="QLT357" s="207"/>
      <c r="QLU357" s="207"/>
      <c r="QLV357" s="207"/>
      <c r="QVH357" s="207"/>
      <c r="QVI357" s="207"/>
      <c r="QVJ357" s="207"/>
      <c r="QVK357" s="207"/>
      <c r="QVL357" s="207"/>
      <c r="QVM357" s="207"/>
      <c r="QVN357" s="207"/>
      <c r="QVO357" s="207"/>
      <c r="QVP357" s="207"/>
      <c r="QVQ357" s="207"/>
      <c r="QVR357" s="207"/>
      <c r="RFD357" s="207"/>
      <c r="RFE357" s="207"/>
      <c r="RFF357" s="207"/>
      <c r="RFG357" s="207"/>
      <c r="RFH357" s="207"/>
      <c r="RFI357" s="207"/>
      <c r="RFJ357" s="207"/>
      <c r="RFK357" s="207"/>
      <c r="RFL357" s="207"/>
      <c r="RFM357" s="207"/>
      <c r="RFN357" s="207"/>
      <c r="ROZ357" s="207"/>
      <c r="RPA357" s="207"/>
      <c r="RPB357" s="207"/>
      <c r="RPC357" s="207"/>
      <c r="RPD357" s="207"/>
      <c r="RPE357" s="207"/>
      <c r="RPF357" s="207"/>
      <c r="RPG357" s="207"/>
      <c r="RPH357" s="207"/>
      <c r="RPI357" s="207"/>
      <c r="RPJ357" s="207"/>
      <c r="RYV357" s="207"/>
      <c r="RYW357" s="207"/>
      <c r="RYX357" s="207"/>
      <c r="RYY357" s="207"/>
      <c r="RYZ357" s="207"/>
      <c r="RZA357" s="207"/>
      <c r="RZB357" s="207"/>
      <c r="RZC357" s="207"/>
      <c r="RZD357" s="207"/>
      <c r="RZE357" s="207"/>
      <c r="RZF357" s="207"/>
      <c r="SIR357" s="207"/>
      <c r="SIS357" s="207"/>
      <c r="SIT357" s="207"/>
      <c r="SIU357" s="207"/>
      <c r="SIV357" s="207"/>
      <c r="SIW357" s="207"/>
      <c r="SIX357" s="207"/>
      <c r="SIY357" s="207"/>
      <c r="SIZ357" s="207"/>
      <c r="SJA357" s="207"/>
      <c r="SJB357" s="207"/>
      <c r="SSN357" s="207"/>
      <c r="SSO357" s="207"/>
      <c r="SSP357" s="207"/>
      <c r="SSQ357" s="207"/>
      <c r="SSR357" s="207"/>
      <c r="SSS357" s="207"/>
      <c r="SST357" s="207"/>
      <c r="SSU357" s="207"/>
      <c r="SSV357" s="207"/>
      <c r="SSW357" s="207"/>
      <c r="SSX357" s="207"/>
      <c r="TCJ357" s="207"/>
      <c r="TCK357" s="207"/>
      <c r="TCL357" s="207"/>
      <c r="TCM357" s="207"/>
      <c r="TCN357" s="207"/>
      <c r="TCO357" s="207"/>
      <c r="TCP357" s="207"/>
      <c r="TCQ357" s="207"/>
      <c r="TCR357" s="207"/>
      <c r="TCS357" s="207"/>
      <c r="TCT357" s="207"/>
      <c r="TMF357" s="207"/>
      <c r="TMG357" s="207"/>
      <c r="TMH357" s="207"/>
      <c r="TMI357" s="207"/>
      <c r="TMJ357" s="207"/>
      <c r="TMK357" s="207"/>
      <c r="TML357" s="207"/>
      <c r="TMM357" s="207"/>
      <c r="TMN357" s="207"/>
      <c r="TMO357" s="207"/>
      <c r="TMP357" s="207"/>
      <c r="TWB357" s="207"/>
      <c r="TWC357" s="207"/>
      <c r="TWD357" s="207"/>
      <c r="TWE357" s="207"/>
      <c r="TWF357" s="207"/>
      <c r="TWG357" s="207"/>
      <c r="TWH357" s="207"/>
      <c r="TWI357" s="207"/>
      <c r="TWJ357" s="207"/>
      <c r="TWK357" s="207"/>
      <c r="TWL357" s="207"/>
      <c r="UFX357" s="207"/>
      <c r="UFY357" s="207"/>
      <c r="UFZ357" s="207"/>
      <c r="UGA357" s="207"/>
      <c r="UGB357" s="207"/>
      <c r="UGC357" s="207"/>
      <c r="UGD357" s="207"/>
      <c r="UGE357" s="207"/>
      <c r="UGF357" s="207"/>
      <c r="UGG357" s="207"/>
      <c r="UGH357" s="207"/>
      <c r="UPT357" s="207"/>
      <c r="UPU357" s="207"/>
      <c r="UPV357" s="207"/>
      <c r="UPW357" s="207"/>
      <c r="UPX357" s="207"/>
      <c r="UPY357" s="207"/>
      <c r="UPZ357" s="207"/>
      <c r="UQA357" s="207"/>
      <c r="UQB357" s="207"/>
      <c r="UQC357" s="207"/>
      <c r="UQD357" s="207"/>
      <c r="UZP357" s="207"/>
      <c r="UZQ357" s="207"/>
      <c r="UZR357" s="207"/>
      <c r="UZS357" s="207"/>
      <c r="UZT357" s="207"/>
      <c r="UZU357" s="207"/>
      <c r="UZV357" s="207"/>
      <c r="UZW357" s="207"/>
      <c r="UZX357" s="207"/>
      <c r="UZY357" s="207"/>
      <c r="UZZ357" s="207"/>
      <c r="VJL357" s="207"/>
      <c r="VJM357" s="207"/>
      <c r="VJN357" s="207"/>
      <c r="VJO357" s="207"/>
      <c r="VJP357" s="207"/>
      <c r="VJQ357" s="207"/>
      <c r="VJR357" s="207"/>
      <c r="VJS357" s="207"/>
      <c r="VJT357" s="207"/>
      <c r="VJU357" s="207"/>
      <c r="VJV357" s="207"/>
      <c r="VTH357" s="207"/>
      <c r="VTI357" s="207"/>
      <c r="VTJ357" s="207"/>
      <c r="VTK357" s="207"/>
      <c r="VTL357" s="207"/>
      <c r="VTM357" s="207"/>
      <c r="VTN357" s="207"/>
      <c r="VTO357" s="207"/>
      <c r="VTP357" s="207"/>
      <c r="VTQ357" s="207"/>
      <c r="VTR357" s="207"/>
      <c r="WDD357" s="207"/>
      <c r="WDE357" s="207"/>
      <c r="WDF357" s="207"/>
      <c r="WDG357" s="207"/>
      <c r="WDH357" s="207"/>
      <c r="WDI357" s="207"/>
      <c r="WDJ357" s="207"/>
      <c r="WDK357" s="207"/>
      <c r="WDL357" s="207"/>
      <c r="WDM357" s="207"/>
      <c r="WDN357" s="207"/>
      <c r="WMZ357" s="207"/>
      <c r="WNA357" s="207"/>
      <c r="WNB357" s="207"/>
      <c r="WNC357" s="207"/>
      <c r="WND357" s="207"/>
      <c r="WNE357" s="207"/>
      <c r="WNF357" s="207"/>
      <c r="WNG357" s="207"/>
      <c r="WNH357" s="207"/>
      <c r="WNI357" s="207"/>
      <c r="WNJ357" s="207"/>
      <c r="WWV357" s="207"/>
      <c r="WWW357" s="207"/>
      <c r="WWX357" s="207"/>
      <c r="WWY357" s="207"/>
      <c r="WWZ357" s="207"/>
      <c r="WXA357" s="207"/>
      <c r="WXB357" s="207"/>
      <c r="WXC357" s="207"/>
      <c r="WXD357" s="207"/>
      <c r="WXE357" s="207"/>
      <c r="WXF357" s="207"/>
    </row>
    <row r="358" spans="1:818 1064:1842 2088:2866 3112:3890 4136:4914 5160:5938 6184:6962 7208:7986 8232:9010 9256:10034 10280:11058 11304:12082 12328:13106 13352:14130 14376:15154 15400:16178" s="183" customFormat="1" ht="28.5" customHeight="1" x14ac:dyDescent="0.25">
      <c r="A358" s="16">
        <v>415</v>
      </c>
      <c r="B358" s="16" t="s">
        <v>3284</v>
      </c>
      <c r="C358" s="200">
        <v>101720</v>
      </c>
      <c r="D358" s="201">
        <v>38988</v>
      </c>
      <c r="E358" s="201">
        <v>38988</v>
      </c>
      <c r="F358" s="201">
        <v>40814</v>
      </c>
      <c r="G358" s="16" t="s">
        <v>3868</v>
      </c>
      <c r="H358" s="16"/>
      <c r="I358" s="16"/>
      <c r="J358" s="16" t="s">
        <v>5110</v>
      </c>
      <c r="K358" s="16" t="s">
        <v>254</v>
      </c>
      <c r="L358" s="16" t="s">
        <v>51</v>
      </c>
      <c r="M358" s="16" t="s">
        <v>3912</v>
      </c>
      <c r="N358" s="16" t="s">
        <v>5110</v>
      </c>
      <c r="O358" s="16" t="s">
        <v>254</v>
      </c>
      <c r="P358" s="16" t="s">
        <v>51</v>
      </c>
      <c r="Q358" s="16" t="s">
        <v>37</v>
      </c>
      <c r="R358" s="16" t="s">
        <v>468</v>
      </c>
      <c r="S358" s="16" t="s">
        <v>341</v>
      </c>
      <c r="T358" s="16" t="s">
        <v>943</v>
      </c>
      <c r="U358" s="16" t="s">
        <v>585</v>
      </c>
      <c r="V358" s="16">
        <f t="shared" si="161"/>
        <v>4000</v>
      </c>
      <c r="W358" s="16"/>
      <c r="X358" s="16"/>
      <c r="Y358" s="16"/>
      <c r="Z358" s="16"/>
      <c r="AA358" s="16">
        <v>4000</v>
      </c>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203"/>
      <c r="AZ358" s="16"/>
      <c r="BA358" s="16"/>
      <c r="BB358" s="16" t="s">
        <v>5822</v>
      </c>
      <c r="BC358" s="16" t="s">
        <v>5823</v>
      </c>
      <c r="BD358" s="16">
        <v>43</v>
      </c>
      <c r="BE358" s="16">
        <v>33</v>
      </c>
      <c r="BF358" s="16">
        <v>31</v>
      </c>
      <c r="BG358" s="16">
        <v>25</v>
      </c>
      <c r="BH358" s="16">
        <v>37</v>
      </c>
      <c r="BI358" s="16">
        <v>32.299999999999997</v>
      </c>
      <c r="BJ358" s="16">
        <f t="shared" ref="BJ358:BJ359" si="166">BD358+BE358/60+BF358/3600</f>
        <v>43.558611111111105</v>
      </c>
      <c r="BK358" s="16">
        <f t="shared" ref="BK358:BK359" si="167">BG358+BH358/60+BI358/3600</f>
        <v>25.62563888888889</v>
      </c>
      <c r="BL358" s="16"/>
      <c r="BM358" s="16"/>
      <c r="BN358" s="16" t="s">
        <v>3285</v>
      </c>
    </row>
    <row r="359" spans="1:818 1064:1842 2088:2866 3112:3890 4136:4914 5160:5938 6184:6962 7208:7986 8232:9010 9256:10034 10280:11058 11304:12082 12328:13106 13352:14130 14376:15154 15400:16178" s="183" customFormat="1" ht="28.5" customHeight="1" x14ac:dyDescent="0.25">
      <c r="A359" s="16">
        <v>416</v>
      </c>
      <c r="B359" s="16" t="s">
        <v>3286</v>
      </c>
      <c r="C359" s="200">
        <v>101721</v>
      </c>
      <c r="D359" s="201">
        <v>38988</v>
      </c>
      <c r="E359" s="201">
        <v>38988</v>
      </c>
      <c r="F359" s="201">
        <v>42641</v>
      </c>
      <c r="G359" s="16" t="s">
        <v>3913</v>
      </c>
      <c r="H359" s="16"/>
      <c r="I359" s="16"/>
      <c r="J359" s="16" t="s">
        <v>193</v>
      </c>
      <c r="K359" s="16" t="s">
        <v>116</v>
      </c>
      <c r="L359" s="16" t="s">
        <v>51</v>
      </c>
      <c r="M359" s="16"/>
      <c r="N359" s="16" t="s">
        <v>3914</v>
      </c>
      <c r="O359" s="16" t="s">
        <v>116</v>
      </c>
      <c r="P359" s="16" t="s">
        <v>51</v>
      </c>
      <c r="Q359" s="16" t="s">
        <v>60</v>
      </c>
      <c r="R359" s="16" t="s">
        <v>468</v>
      </c>
      <c r="S359" s="16" t="s">
        <v>360</v>
      </c>
      <c r="T359" s="16" t="s">
        <v>3915</v>
      </c>
      <c r="U359" s="16" t="s">
        <v>585</v>
      </c>
      <c r="V359" s="16">
        <f t="shared" si="161"/>
        <v>20000</v>
      </c>
      <c r="W359" s="16"/>
      <c r="X359" s="16"/>
      <c r="Y359" s="16"/>
      <c r="Z359" s="16"/>
      <c r="AA359" s="16"/>
      <c r="AB359" s="16"/>
      <c r="AC359" s="16">
        <v>20000</v>
      </c>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5824</v>
      </c>
      <c r="BC359" s="16" t="s">
        <v>5825</v>
      </c>
      <c r="BD359" s="16">
        <v>43</v>
      </c>
      <c r="BE359" s="16">
        <v>38</v>
      </c>
      <c r="BF359" s="16">
        <v>43.5</v>
      </c>
      <c r="BG359" s="16">
        <v>26</v>
      </c>
      <c r="BH359" s="16">
        <v>38</v>
      </c>
      <c r="BI359" s="16">
        <v>47.8</v>
      </c>
      <c r="BJ359" s="16">
        <f t="shared" si="166"/>
        <v>43.645416666666669</v>
      </c>
      <c r="BK359" s="16">
        <f t="shared" si="167"/>
        <v>26.64661111111111</v>
      </c>
      <c r="BL359" s="16"/>
      <c r="BM359" s="16"/>
      <c r="BN359" s="16" t="s">
        <v>3614</v>
      </c>
      <c r="KJ359" s="14"/>
      <c r="KK359" s="14"/>
      <c r="KL359" s="14"/>
      <c r="KM359" s="14"/>
      <c r="KN359" s="14"/>
      <c r="KO359" s="14"/>
      <c r="KP359" s="14"/>
      <c r="KQ359" s="14"/>
      <c r="KR359" s="14"/>
      <c r="KS359" s="14"/>
      <c r="KT359" s="14"/>
      <c r="UF359" s="14"/>
      <c r="UG359" s="14"/>
      <c r="UH359" s="14"/>
      <c r="UI359" s="14"/>
      <c r="UJ359" s="14"/>
      <c r="UK359" s="14"/>
      <c r="UL359" s="14"/>
      <c r="UM359" s="14"/>
      <c r="UN359" s="14"/>
      <c r="UO359" s="14"/>
      <c r="UP359" s="14"/>
      <c r="AEB359" s="14"/>
      <c r="AEC359" s="14"/>
      <c r="AED359" s="14"/>
      <c r="AEE359" s="14"/>
      <c r="AEF359" s="14"/>
      <c r="AEG359" s="14"/>
      <c r="AEH359" s="14"/>
      <c r="AEI359" s="14"/>
      <c r="AEJ359" s="14"/>
      <c r="AEK359" s="14"/>
      <c r="AEL359" s="14"/>
      <c r="ANX359" s="14"/>
      <c r="ANY359" s="14"/>
      <c r="ANZ359" s="14"/>
      <c r="AOA359" s="14"/>
      <c r="AOB359" s="14"/>
      <c r="AOC359" s="14"/>
      <c r="AOD359" s="14"/>
      <c r="AOE359" s="14"/>
      <c r="AOF359" s="14"/>
      <c r="AOG359" s="14"/>
      <c r="AOH359" s="14"/>
      <c r="AXT359" s="14"/>
      <c r="AXU359" s="14"/>
      <c r="AXV359" s="14"/>
      <c r="AXW359" s="14"/>
      <c r="AXX359" s="14"/>
      <c r="AXY359" s="14"/>
      <c r="AXZ359" s="14"/>
      <c r="AYA359" s="14"/>
      <c r="AYB359" s="14"/>
      <c r="AYC359" s="14"/>
      <c r="AYD359" s="14"/>
      <c r="BHP359" s="14"/>
      <c r="BHQ359" s="14"/>
      <c r="BHR359" s="14"/>
      <c r="BHS359" s="14"/>
      <c r="BHT359" s="14"/>
      <c r="BHU359" s="14"/>
      <c r="BHV359" s="14"/>
      <c r="BHW359" s="14"/>
      <c r="BHX359" s="14"/>
      <c r="BHY359" s="14"/>
      <c r="BHZ359" s="14"/>
      <c r="BRL359" s="14"/>
      <c r="BRM359" s="14"/>
      <c r="BRN359" s="14"/>
      <c r="BRO359" s="14"/>
      <c r="BRP359" s="14"/>
      <c r="BRQ359" s="14"/>
      <c r="BRR359" s="14"/>
      <c r="BRS359" s="14"/>
      <c r="BRT359" s="14"/>
      <c r="BRU359" s="14"/>
      <c r="BRV359" s="14"/>
      <c r="CBH359" s="14"/>
      <c r="CBI359" s="14"/>
      <c r="CBJ359" s="14"/>
      <c r="CBK359" s="14"/>
      <c r="CBL359" s="14"/>
      <c r="CBM359" s="14"/>
      <c r="CBN359" s="14"/>
      <c r="CBO359" s="14"/>
      <c r="CBP359" s="14"/>
      <c r="CBQ359" s="14"/>
      <c r="CBR359" s="14"/>
      <c r="CLD359" s="14"/>
      <c r="CLE359" s="14"/>
      <c r="CLF359" s="14"/>
      <c r="CLG359" s="14"/>
      <c r="CLH359" s="14"/>
      <c r="CLI359" s="14"/>
      <c r="CLJ359" s="14"/>
      <c r="CLK359" s="14"/>
      <c r="CLL359" s="14"/>
      <c r="CLM359" s="14"/>
      <c r="CLN359" s="14"/>
      <c r="CUZ359" s="14"/>
      <c r="CVA359" s="14"/>
      <c r="CVB359" s="14"/>
      <c r="CVC359" s="14"/>
      <c r="CVD359" s="14"/>
      <c r="CVE359" s="14"/>
      <c r="CVF359" s="14"/>
      <c r="CVG359" s="14"/>
      <c r="CVH359" s="14"/>
      <c r="CVI359" s="14"/>
      <c r="CVJ359" s="14"/>
      <c r="DEV359" s="14"/>
      <c r="DEW359" s="14"/>
      <c r="DEX359" s="14"/>
      <c r="DEY359" s="14"/>
      <c r="DEZ359" s="14"/>
      <c r="DFA359" s="14"/>
      <c r="DFB359" s="14"/>
      <c r="DFC359" s="14"/>
      <c r="DFD359" s="14"/>
      <c r="DFE359" s="14"/>
      <c r="DFF359" s="14"/>
      <c r="DOR359" s="14"/>
      <c r="DOS359" s="14"/>
      <c r="DOT359" s="14"/>
      <c r="DOU359" s="14"/>
      <c r="DOV359" s="14"/>
      <c r="DOW359" s="14"/>
      <c r="DOX359" s="14"/>
      <c r="DOY359" s="14"/>
      <c r="DOZ359" s="14"/>
      <c r="DPA359" s="14"/>
      <c r="DPB359" s="14"/>
      <c r="DYN359" s="14"/>
      <c r="DYO359" s="14"/>
      <c r="DYP359" s="14"/>
      <c r="DYQ359" s="14"/>
      <c r="DYR359" s="14"/>
      <c r="DYS359" s="14"/>
      <c r="DYT359" s="14"/>
      <c r="DYU359" s="14"/>
      <c r="DYV359" s="14"/>
      <c r="DYW359" s="14"/>
      <c r="DYX359" s="14"/>
      <c r="EIJ359" s="14"/>
      <c r="EIK359" s="14"/>
      <c r="EIL359" s="14"/>
      <c r="EIM359" s="14"/>
      <c r="EIN359" s="14"/>
      <c r="EIO359" s="14"/>
      <c r="EIP359" s="14"/>
      <c r="EIQ359" s="14"/>
      <c r="EIR359" s="14"/>
      <c r="EIS359" s="14"/>
      <c r="EIT359" s="14"/>
      <c r="ESF359" s="14"/>
      <c r="ESG359" s="14"/>
      <c r="ESH359" s="14"/>
      <c r="ESI359" s="14"/>
      <c r="ESJ359" s="14"/>
      <c r="ESK359" s="14"/>
      <c r="ESL359" s="14"/>
      <c r="ESM359" s="14"/>
      <c r="ESN359" s="14"/>
      <c r="ESO359" s="14"/>
      <c r="ESP359" s="14"/>
      <c r="FCB359" s="14"/>
      <c r="FCC359" s="14"/>
      <c r="FCD359" s="14"/>
      <c r="FCE359" s="14"/>
      <c r="FCF359" s="14"/>
      <c r="FCG359" s="14"/>
      <c r="FCH359" s="14"/>
      <c r="FCI359" s="14"/>
      <c r="FCJ359" s="14"/>
      <c r="FCK359" s="14"/>
      <c r="FCL359" s="14"/>
      <c r="FLX359" s="14"/>
      <c r="FLY359" s="14"/>
      <c r="FLZ359" s="14"/>
      <c r="FMA359" s="14"/>
      <c r="FMB359" s="14"/>
      <c r="FMC359" s="14"/>
      <c r="FMD359" s="14"/>
      <c r="FME359" s="14"/>
      <c r="FMF359" s="14"/>
      <c r="FMG359" s="14"/>
      <c r="FMH359" s="14"/>
      <c r="FVT359" s="14"/>
      <c r="FVU359" s="14"/>
      <c r="FVV359" s="14"/>
      <c r="FVW359" s="14"/>
      <c r="FVX359" s="14"/>
      <c r="FVY359" s="14"/>
      <c r="FVZ359" s="14"/>
      <c r="FWA359" s="14"/>
      <c r="FWB359" s="14"/>
      <c r="FWC359" s="14"/>
      <c r="FWD359" s="14"/>
      <c r="GFP359" s="14"/>
      <c r="GFQ359" s="14"/>
      <c r="GFR359" s="14"/>
      <c r="GFS359" s="14"/>
      <c r="GFT359" s="14"/>
      <c r="GFU359" s="14"/>
      <c r="GFV359" s="14"/>
      <c r="GFW359" s="14"/>
      <c r="GFX359" s="14"/>
      <c r="GFY359" s="14"/>
      <c r="GFZ359" s="14"/>
      <c r="GPL359" s="14"/>
      <c r="GPM359" s="14"/>
      <c r="GPN359" s="14"/>
      <c r="GPO359" s="14"/>
      <c r="GPP359" s="14"/>
      <c r="GPQ359" s="14"/>
      <c r="GPR359" s="14"/>
      <c r="GPS359" s="14"/>
      <c r="GPT359" s="14"/>
      <c r="GPU359" s="14"/>
      <c r="GPV359" s="14"/>
      <c r="GZH359" s="14"/>
      <c r="GZI359" s="14"/>
      <c r="GZJ359" s="14"/>
      <c r="GZK359" s="14"/>
      <c r="GZL359" s="14"/>
      <c r="GZM359" s="14"/>
      <c r="GZN359" s="14"/>
      <c r="GZO359" s="14"/>
      <c r="GZP359" s="14"/>
      <c r="GZQ359" s="14"/>
      <c r="GZR359" s="14"/>
      <c r="HJD359" s="14"/>
      <c r="HJE359" s="14"/>
      <c r="HJF359" s="14"/>
      <c r="HJG359" s="14"/>
      <c r="HJH359" s="14"/>
      <c r="HJI359" s="14"/>
      <c r="HJJ359" s="14"/>
      <c r="HJK359" s="14"/>
      <c r="HJL359" s="14"/>
      <c r="HJM359" s="14"/>
      <c r="HJN359" s="14"/>
      <c r="HSZ359" s="14"/>
      <c r="HTA359" s="14"/>
      <c r="HTB359" s="14"/>
      <c r="HTC359" s="14"/>
      <c r="HTD359" s="14"/>
      <c r="HTE359" s="14"/>
      <c r="HTF359" s="14"/>
      <c r="HTG359" s="14"/>
      <c r="HTH359" s="14"/>
      <c r="HTI359" s="14"/>
      <c r="HTJ359" s="14"/>
      <c r="ICV359" s="14"/>
      <c r="ICW359" s="14"/>
      <c r="ICX359" s="14"/>
      <c r="ICY359" s="14"/>
      <c r="ICZ359" s="14"/>
      <c r="IDA359" s="14"/>
      <c r="IDB359" s="14"/>
      <c r="IDC359" s="14"/>
      <c r="IDD359" s="14"/>
      <c r="IDE359" s="14"/>
      <c r="IDF359" s="14"/>
      <c r="IMR359" s="14"/>
      <c r="IMS359" s="14"/>
      <c r="IMT359" s="14"/>
      <c r="IMU359" s="14"/>
      <c r="IMV359" s="14"/>
      <c r="IMW359" s="14"/>
      <c r="IMX359" s="14"/>
      <c r="IMY359" s="14"/>
      <c r="IMZ359" s="14"/>
      <c r="INA359" s="14"/>
      <c r="INB359" s="14"/>
      <c r="IWN359" s="14"/>
      <c r="IWO359" s="14"/>
      <c r="IWP359" s="14"/>
      <c r="IWQ359" s="14"/>
      <c r="IWR359" s="14"/>
      <c r="IWS359" s="14"/>
      <c r="IWT359" s="14"/>
      <c r="IWU359" s="14"/>
      <c r="IWV359" s="14"/>
      <c r="IWW359" s="14"/>
      <c r="IWX359" s="14"/>
      <c r="JGJ359" s="14"/>
      <c r="JGK359" s="14"/>
      <c r="JGL359" s="14"/>
      <c r="JGM359" s="14"/>
      <c r="JGN359" s="14"/>
      <c r="JGO359" s="14"/>
      <c r="JGP359" s="14"/>
      <c r="JGQ359" s="14"/>
      <c r="JGR359" s="14"/>
      <c r="JGS359" s="14"/>
      <c r="JGT359" s="14"/>
      <c r="JQF359" s="14"/>
      <c r="JQG359" s="14"/>
      <c r="JQH359" s="14"/>
      <c r="JQI359" s="14"/>
      <c r="JQJ359" s="14"/>
      <c r="JQK359" s="14"/>
      <c r="JQL359" s="14"/>
      <c r="JQM359" s="14"/>
      <c r="JQN359" s="14"/>
      <c r="JQO359" s="14"/>
      <c r="JQP359" s="14"/>
      <c r="KAB359" s="14"/>
      <c r="KAC359" s="14"/>
      <c r="KAD359" s="14"/>
      <c r="KAE359" s="14"/>
      <c r="KAF359" s="14"/>
      <c r="KAG359" s="14"/>
      <c r="KAH359" s="14"/>
      <c r="KAI359" s="14"/>
      <c r="KAJ359" s="14"/>
      <c r="KAK359" s="14"/>
      <c r="KAL359" s="14"/>
      <c r="KJX359" s="14"/>
      <c r="KJY359" s="14"/>
      <c r="KJZ359" s="14"/>
      <c r="KKA359" s="14"/>
      <c r="KKB359" s="14"/>
      <c r="KKC359" s="14"/>
      <c r="KKD359" s="14"/>
      <c r="KKE359" s="14"/>
      <c r="KKF359" s="14"/>
      <c r="KKG359" s="14"/>
      <c r="KKH359" s="14"/>
      <c r="KTT359" s="14"/>
      <c r="KTU359" s="14"/>
      <c r="KTV359" s="14"/>
      <c r="KTW359" s="14"/>
      <c r="KTX359" s="14"/>
      <c r="KTY359" s="14"/>
      <c r="KTZ359" s="14"/>
      <c r="KUA359" s="14"/>
      <c r="KUB359" s="14"/>
      <c r="KUC359" s="14"/>
      <c r="KUD359" s="14"/>
      <c r="LDP359" s="14"/>
      <c r="LDQ359" s="14"/>
      <c r="LDR359" s="14"/>
      <c r="LDS359" s="14"/>
      <c r="LDT359" s="14"/>
      <c r="LDU359" s="14"/>
      <c r="LDV359" s="14"/>
      <c r="LDW359" s="14"/>
      <c r="LDX359" s="14"/>
      <c r="LDY359" s="14"/>
      <c r="LDZ359" s="14"/>
      <c r="LNL359" s="14"/>
      <c r="LNM359" s="14"/>
      <c r="LNN359" s="14"/>
      <c r="LNO359" s="14"/>
      <c r="LNP359" s="14"/>
      <c r="LNQ359" s="14"/>
      <c r="LNR359" s="14"/>
      <c r="LNS359" s="14"/>
      <c r="LNT359" s="14"/>
      <c r="LNU359" s="14"/>
      <c r="LNV359" s="14"/>
      <c r="LXH359" s="14"/>
      <c r="LXI359" s="14"/>
      <c r="LXJ359" s="14"/>
      <c r="LXK359" s="14"/>
      <c r="LXL359" s="14"/>
      <c r="LXM359" s="14"/>
      <c r="LXN359" s="14"/>
      <c r="LXO359" s="14"/>
      <c r="LXP359" s="14"/>
      <c r="LXQ359" s="14"/>
      <c r="LXR359" s="14"/>
      <c r="MHD359" s="14"/>
      <c r="MHE359" s="14"/>
      <c r="MHF359" s="14"/>
      <c r="MHG359" s="14"/>
      <c r="MHH359" s="14"/>
      <c r="MHI359" s="14"/>
      <c r="MHJ359" s="14"/>
      <c r="MHK359" s="14"/>
      <c r="MHL359" s="14"/>
      <c r="MHM359" s="14"/>
      <c r="MHN359" s="14"/>
      <c r="MQZ359" s="14"/>
      <c r="MRA359" s="14"/>
      <c r="MRB359" s="14"/>
      <c r="MRC359" s="14"/>
      <c r="MRD359" s="14"/>
      <c r="MRE359" s="14"/>
      <c r="MRF359" s="14"/>
      <c r="MRG359" s="14"/>
      <c r="MRH359" s="14"/>
      <c r="MRI359" s="14"/>
      <c r="MRJ359" s="14"/>
      <c r="NAV359" s="14"/>
      <c r="NAW359" s="14"/>
      <c r="NAX359" s="14"/>
      <c r="NAY359" s="14"/>
      <c r="NAZ359" s="14"/>
      <c r="NBA359" s="14"/>
      <c r="NBB359" s="14"/>
      <c r="NBC359" s="14"/>
      <c r="NBD359" s="14"/>
      <c r="NBE359" s="14"/>
      <c r="NBF359" s="14"/>
      <c r="NKR359" s="14"/>
      <c r="NKS359" s="14"/>
      <c r="NKT359" s="14"/>
      <c r="NKU359" s="14"/>
      <c r="NKV359" s="14"/>
      <c r="NKW359" s="14"/>
      <c r="NKX359" s="14"/>
      <c r="NKY359" s="14"/>
      <c r="NKZ359" s="14"/>
      <c r="NLA359" s="14"/>
      <c r="NLB359" s="14"/>
      <c r="NUN359" s="14"/>
      <c r="NUO359" s="14"/>
      <c r="NUP359" s="14"/>
      <c r="NUQ359" s="14"/>
      <c r="NUR359" s="14"/>
      <c r="NUS359" s="14"/>
      <c r="NUT359" s="14"/>
      <c r="NUU359" s="14"/>
      <c r="NUV359" s="14"/>
      <c r="NUW359" s="14"/>
      <c r="NUX359" s="14"/>
      <c r="OEJ359" s="14"/>
      <c r="OEK359" s="14"/>
      <c r="OEL359" s="14"/>
      <c r="OEM359" s="14"/>
      <c r="OEN359" s="14"/>
      <c r="OEO359" s="14"/>
      <c r="OEP359" s="14"/>
      <c r="OEQ359" s="14"/>
      <c r="OER359" s="14"/>
      <c r="OES359" s="14"/>
      <c r="OET359" s="14"/>
      <c r="OOF359" s="14"/>
      <c r="OOG359" s="14"/>
      <c r="OOH359" s="14"/>
      <c r="OOI359" s="14"/>
      <c r="OOJ359" s="14"/>
      <c r="OOK359" s="14"/>
      <c r="OOL359" s="14"/>
      <c r="OOM359" s="14"/>
      <c r="OON359" s="14"/>
      <c r="OOO359" s="14"/>
      <c r="OOP359" s="14"/>
      <c r="OYB359" s="14"/>
      <c r="OYC359" s="14"/>
      <c r="OYD359" s="14"/>
      <c r="OYE359" s="14"/>
      <c r="OYF359" s="14"/>
      <c r="OYG359" s="14"/>
      <c r="OYH359" s="14"/>
      <c r="OYI359" s="14"/>
      <c r="OYJ359" s="14"/>
      <c r="OYK359" s="14"/>
      <c r="OYL359" s="14"/>
      <c r="PHX359" s="14"/>
      <c r="PHY359" s="14"/>
      <c r="PHZ359" s="14"/>
      <c r="PIA359" s="14"/>
      <c r="PIB359" s="14"/>
      <c r="PIC359" s="14"/>
      <c r="PID359" s="14"/>
      <c r="PIE359" s="14"/>
      <c r="PIF359" s="14"/>
      <c r="PIG359" s="14"/>
      <c r="PIH359" s="14"/>
      <c r="PRT359" s="14"/>
      <c r="PRU359" s="14"/>
      <c r="PRV359" s="14"/>
      <c r="PRW359" s="14"/>
      <c r="PRX359" s="14"/>
      <c r="PRY359" s="14"/>
      <c r="PRZ359" s="14"/>
      <c r="PSA359" s="14"/>
      <c r="PSB359" s="14"/>
      <c r="PSC359" s="14"/>
      <c r="PSD359" s="14"/>
      <c r="QBP359" s="14"/>
      <c r="QBQ359" s="14"/>
      <c r="QBR359" s="14"/>
      <c r="QBS359" s="14"/>
      <c r="QBT359" s="14"/>
      <c r="QBU359" s="14"/>
      <c r="QBV359" s="14"/>
      <c r="QBW359" s="14"/>
      <c r="QBX359" s="14"/>
      <c r="QBY359" s="14"/>
      <c r="QBZ359" s="14"/>
      <c r="QLL359" s="14"/>
      <c r="QLM359" s="14"/>
      <c r="QLN359" s="14"/>
      <c r="QLO359" s="14"/>
      <c r="QLP359" s="14"/>
      <c r="QLQ359" s="14"/>
      <c r="QLR359" s="14"/>
      <c r="QLS359" s="14"/>
      <c r="QLT359" s="14"/>
      <c r="QLU359" s="14"/>
      <c r="QLV359" s="14"/>
      <c r="QVH359" s="14"/>
      <c r="QVI359" s="14"/>
      <c r="QVJ359" s="14"/>
      <c r="QVK359" s="14"/>
      <c r="QVL359" s="14"/>
      <c r="QVM359" s="14"/>
      <c r="QVN359" s="14"/>
      <c r="QVO359" s="14"/>
      <c r="QVP359" s="14"/>
      <c r="QVQ359" s="14"/>
      <c r="QVR359" s="14"/>
      <c r="RFD359" s="14"/>
      <c r="RFE359" s="14"/>
      <c r="RFF359" s="14"/>
      <c r="RFG359" s="14"/>
      <c r="RFH359" s="14"/>
      <c r="RFI359" s="14"/>
      <c r="RFJ359" s="14"/>
      <c r="RFK359" s="14"/>
      <c r="RFL359" s="14"/>
      <c r="RFM359" s="14"/>
      <c r="RFN359" s="14"/>
      <c r="ROZ359" s="14"/>
      <c r="RPA359" s="14"/>
      <c r="RPB359" s="14"/>
      <c r="RPC359" s="14"/>
      <c r="RPD359" s="14"/>
      <c r="RPE359" s="14"/>
      <c r="RPF359" s="14"/>
      <c r="RPG359" s="14"/>
      <c r="RPH359" s="14"/>
      <c r="RPI359" s="14"/>
      <c r="RPJ359" s="14"/>
      <c r="RYV359" s="14"/>
      <c r="RYW359" s="14"/>
      <c r="RYX359" s="14"/>
      <c r="RYY359" s="14"/>
      <c r="RYZ359" s="14"/>
      <c r="RZA359" s="14"/>
      <c r="RZB359" s="14"/>
      <c r="RZC359" s="14"/>
      <c r="RZD359" s="14"/>
      <c r="RZE359" s="14"/>
      <c r="RZF359" s="14"/>
      <c r="SIR359" s="14"/>
      <c r="SIS359" s="14"/>
      <c r="SIT359" s="14"/>
      <c r="SIU359" s="14"/>
      <c r="SIV359" s="14"/>
      <c r="SIW359" s="14"/>
      <c r="SIX359" s="14"/>
      <c r="SIY359" s="14"/>
      <c r="SIZ359" s="14"/>
      <c r="SJA359" s="14"/>
      <c r="SJB359" s="14"/>
      <c r="SSN359" s="14"/>
      <c r="SSO359" s="14"/>
      <c r="SSP359" s="14"/>
      <c r="SSQ359" s="14"/>
      <c r="SSR359" s="14"/>
      <c r="SSS359" s="14"/>
      <c r="SST359" s="14"/>
      <c r="SSU359" s="14"/>
      <c r="SSV359" s="14"/>
      <c r="SSW359" s="14"/>
      <c r="SSX359" s="14"/>
      <c r="TCJ359" s="14"/>
      <c r="TCK359" s="14"/>
      <c r="TCL359" s="14"/>
      <c r="TCM359" s="14"/>
      <c r="TCN359" s="14"/>
      <c r="TCO359" s="14"/>
      <c r="TCP359" s="14"/>
      <c r="TCQ359" s="14"/>
      <c r="TCR359" s="14"/>
      <c r="TCS359" s="14"/>
      <c r="TCT359" s="14"/>
      <c r="TMF359" s="14"/>
      <c r="TMG359" s="14"/>
      <c r="TMH359" s="14"/>
      <c r="TMI359" s="14"/>
      <c r="TMJ359" s="14"/>
      <c r="TMK359" s="14"/>
      <c r="TML359" s="14"/>
      <c r="TMM359" s="14"/>
      <c r="TMN359" s="14"/>
      <c r="TMO359" s="14"/>
      <c r="TMP359" s="14"/>
      <c r="TWB359" s="14"/>
      <c r="TWC359" s="14"/>
      <c r="TWD359" s="14"/>
      <c r="TWE359" s="14"/>
      <c r="TWF359" s="14"/>
      <c r="TWG359" s="14"/>
      <c r="TWH359" s="14"/>
      <c r="TWI359" s="14"/>
      <c r="TWJ359" s="14"/>
      <c r="TWK359" s="14"/>
      <c r="TWL359" s="14"/>
      <c r="UFX359" s="14"/>
      <c r="UFY359" s="14"/>
      <c r="UFZ359" s="14"/>
      <c r="UGA359" s="14"/>
      <c r="UGB359" s="14"/>
      <c r="UGC359" s="14"/>
      <c r="UGD359" s="14"/>
      <c r="UGE359" s="14"/>
      <c r="UGF359" s="14"/>
      <c r="UGG359" s="14"/>
      <c r="UGH359" s="14"/>
      <c r="UPT359" s="14"/>
      <c r="UPU359" s="14"/>
      <c r="UPV359" s="14"/>
      <c r="UPW359" s="14"/>
      <c r="UPX359" s="14"/>
      <c r="UPY359" s="14"/>
      <c r="UPZ359" s="14"/>
      <c r="UQA359" s="14"/>
      <c r="UQB359" s="14"/>
      <c r="UQC359" s="14"/>
      <c r="UQD359" s="14"/>
      <c r="UZP359" s="14"/>
      <c r="UZQ359" s="14"/>
      <c r="UZR359" s="14"/>
      <c r="UZS359" s="14"/>
      <c r="UZT359" s="14"/>
      <c r="UZU359" s="14"/>
      <c r="UZV359" s="14"/>
      <c r="UZW359" s="14"/>
      <c r="UZX359" s="14"/>
      <c r="UZY359" s="14"/>
      <c r="UZZ359" s="14"/>
      <c r="VJL359" s="14"/>
      <c r="VJM359" s="14"/>
      <c r="VJN359" s="14"/>
      <c r="VJO359" s="14"/>
      <c r="VJP359" s="14"/>
      <c r="VJQ359" s="14"/>
      <c r="VJR359" s="14"/>
      <c r="VJS359" s="14"/>
      <c r="VJT359" s="14"/>
      <c r="VJU359" s="14"/>
      <c r="VJV359" s="14"/>
      <c r="VTH359" s="14"/>
      <c r="VTI359" s="14"/>
      <c r="VTJ359" s="14"/>
      <c r="VTK359" s="14"/>
      <c r="VTL359" s="14"/>
      <c r="VTM359" s="14"/>
      <c r="VTN359" s="14"/>
      <c r="VTO359" s="14"/>
      <c r="VTP359" s="14"/>
      <c r="VTQ359" s="14"/>
      <c r="VTR359" s="14"/>
      <c r="WDD359" s="14"/>
      <c r="WDE359" s="14"/>
      <c r="WDF359" s="14"/>
      <c r="WDG359" s="14"/>
      <c r="WDH359" s="14"/>
      <c r="WDI359" s="14"/>
      <c r="WDJ359" s="14"/>
      <c r="WDK359" s="14"/>
      <c r="WDL359" s="14"/>
      <c r="WDM359" s="14"/>
      <c r="WDN359" s="14"/>
      <c r="WMZ359" s="14"/>
      <c r="WNA359" s="14"/>
      <c r="WNB359" s="14"/>
      <c r="WNC359" s="14"/>
      <c r="WND359" s="14"/>
      <c r="WNE359" s="14"/>
      <c r="WNF359" s="14"/>
      <c r="WNG359" s="14"/>
      <c r="WNH359" s="14"/>
      <c r="WNI359" s="14"/>
      <c r="WNJ359" s="14"/>
      <c r="WWV359" s="14"/>
      <c r="WWW359" s="14"/>
      <c r="WWX359" s="14"/>
      <c r="WWY359" s="14"/>
      <c r="WWZ359" s="14"/>
      <c r="WXA359" s="14"/>
      <c r="WXB359" s="14"/>
      <c r="WXC359" s="14"/>
      <c r="WXD359" s="14"/>
      <c r="WXE359" s="14"/>
      <c r="WXF359" s="14"/>
    </row>
    <row r="360" spans="1:818 1064:1842 2088:2866 3112:3890 4136:4914 5160:5938 6184:6962 7208:7986 8232:9010 9256:10034 10280:11058 11304:12082 12328:13106 13352:14130 14376:15154 15400:16178" s="183" customFormat="1" ht="45.75" customHeight="1" x14ac:dyDescent="0.25">
      <c r="A360" s="16">
        <v>417</v>
      </c>
      <c r="B360" s="16" t="s">
        <v>3916</v>
      </c>
      <c r="C360" s="200">
        <v>101722</v>
      </c>
      <c r="D360" s="201">
        <v>38994</v>
      </c>
      <c r="E360" s="201">
        <v>38994</v>
      </c>
      <c r="F360" s="201">
        <v>42647</v>
      </c>
      <c r="G360" s="16" t="s">
        <v>3917</v>
      </c>
      <c r="H360" s="16"/>
      <c r="I360" s="16"/>
      <c r="J360" s="16" t="s">
        <v>1886</v>
      </c>
      <c r="K360" s="16" t="s">
        <v>127</v>
      </c>
      <c r="L360" s="16" t="s">
        <v>111</v>
      </c>
      <c r="M360" s="16" t="s">
        <v>945</v>
      </c>
      <c r="N360" s="16" t="s">
        <v>1886</v>
      </c>
      <c r="O360" s="16" t="s">
        <v>127</v>
      </c>
      <c r="P360" s="16" t="s">
        <v>111</v>
      </c>
      <c r="Q360" s="16" t="s">
        <v>727</v>
      </c>
      <c r="R360" s="16" t="s">
        <v>468</v>
      </c>
      <c r="S360" s="16" t="s">
        <v>946</v>
      </c>
      <c r="T360" s="16" t="s">
        <v>3287</v>
      </c>
      <c r="U360" s="16"/>
      <c r="V360" s="16">
        <f t="shared" si="161"/>
        <v>16020000</v>
      </c>
      <c r="W360" s="16"/>
      <c r="X360" s="16"/>
      <c r="Y360" s="16"/>
      <c r="Z360" s="16"/>
      <c r="AA360" s="16"/>
      <c r="AB360" s="16"/>
      <c r="AC360" s="16"/>
      <c r="AD360" s="16"/>
      <c r="AE360" s="16"/>
      <c r="AF360" s="221">
        <v>16020000</v>
      </c>
      <c r="AG360" s="221"/>
      <c r="AH360" s="221"/>
      <c r="AI360" s="221"/>
      <c r="AJ360" s="221"/>
      <c r="AK360" s="16"/>
      <c r="AL360" s="16"/>
      <c r="AM360" s="16"/>
      <c r="AN360" s="16"/>
      <c r="AO360" s="16"/>
      <c r="AP360" s="16"/>
      <c r="AQ360" s="16"/>
      <c r="AR360" s="16"/>
      <c r="AS360" s="16"/>
      <c r="AT360" s="16"/>
      <c r="AU360" s="16"/>
      <c r="AV360" s="16"/>
      <c r="AW360" s="16"/>
      <c r="AX360" s="16"/>
      <c r="AY360" s="203">
        <v>545</v>
      </c>
      <c r="AZ360" s="16"/>
      <c r="BA360" s="16"/>
      <c r="BB360" s="16"/>
      <c r="BC360" s="16"/>
      <c r="BD360" s="16"/>
      <c r="BE360" s="16"/>
      <c r="BF360" s="16"/>
      <c r="BG360" s="16"/>
      <c r="BH360" s="16"/>
      <c r="BI360" s="16"/>
      <c r="BJ360" s="16"/>
      <c r="BK360" s="16"/>
      <c r="BL360" s="16"/>
      <c r="BM360" s="16"/>
      <c r="BN360" s="16" t="s">
        <v>5826</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38.25" customHeight="1" x14ac:dyDescent="0.25">
      <c r="A361" s="15">
        <v>418</v>
      </c>
      <c r="B361" s="15" t="s">
        <v>3288</v>
      </c>
      <c r="C361" s="170">
        <v>101723</v>
      </c>
      <c r="D361" s="169">
        <v>38994</v>
      </c>
      <c r="E361" s="169">
        <v>38994</v>
      </c>
      <c r="F361" s="169">
        <v>42647</v>
      </c>
      <c r="G361" s="15" t="s">
        <v>3918</v>
      </c>
      <c r="H361" s="15" t="s">
        <v>994</v>
      </c>
      <c r="I361" s="15"/>
      <c r="J361" s="15" t="s">
        <v>5111</v>
      </c>
      <c r="K361" s="15" t="s">
        <v>127</v>
      </c>
      <c r="L361" s="15" t="s">
        <v>111</v>
      </c>
      <c r="M361" s="15"/>
      <c r="N361" s="15" t="s">
        <v>5111</v>
      </c>
      <c r="O361" s="15" t="s">
        <v>127</v>
      </c>
      <c r="P361" s="15" t="s">
        <v>111</v>
      </c>
      <c r="Q361" s="15" t="s">
        <v>727</v>
      </c>
      <c r="R361" s="15" t="s">
        <v>468</v>
      </c>
      <c r="S361" s="15" t="s">
        <v>946</v>
      </c>
      <c r="T361" s="15" t="s">
        <v>3289</v>
      </c>
      <c r="U361" s="15"/>
      <c r="V361" s="15">
        <f t="shared" si="161"/>
        <v>7236000</v>
      </c>
      <c r="W361" s="15"/>
      <c r="X361" s="15"/>
      <c r="Y361" s="15"/>
      <c r="Z361" s="15"/>
      <c r="AA361" s="15"/>
      <c r="AB361" s="15"/>
      <c r="AC361" s="15"/>
      <c r="AD361" s="15"/>
      <c r="AE361" s="15"/>
      <c r="AF361" s="205">
        <v>7236000</v>
      </c>
      <c r="AG361" s="205"/>
      <c r="AH361" s="205"/>
      <c r="AI361" s="205"/>
      <c r="AJ361" s="205"/>
      <c r="AK361" s="15"/>
      <c r="AL361" s="15"/>
      <c r="AM361" s="15"/>
      <c r="AN361" s="15"/>
      <c r="AO361" s="15"/>
      <c r="AP361" s="15"/>
      <c r="AQ361" s="15"/>
      <c r="AR361" s="15"/>
      <c r="AS361" s="15"/>
      <c r="AT361" s="15"/>
      <c r="AU361" s="15"/>
      <c r="AV361" s="15"/>
      <c r="AW361" s="15"/>
      <c r="AX361" s="15"/>
      <c r="AY361" s="196">
        <v>711</v>
      </c>
      <c r="AZ361" s="15"/>
      <c r="BA361" s="15"/>
      <c r="BB361" s="15" t="s">
        <v>5827</v>
      </c>
      <c r="BC361" s="15" t="s">
        <v>5828</v>
      </c>
      <c r="BD361" s="15">
        <v>43</v>
      </c>
      <c r="BE361" s="15">
        <v>27</v>
      </c>
      <c r="BF361" s="15">
        <v>37.93</v>
      </c>
      <c r="BG361" s="15">
        <v>22</v>
      </c>
      <c r="BH361" s="15">
        <v>40</v>
      </c>
      <c r="BI361" s="15">
        <v>0.45</v>
      </c>
      <c r="BJ361" s="15">
        <f t="shared" ref="BJ361" si="168">BD361+BE361/60+BF361/3600</f>
        <v>43.460536111111111</v>
      </c>
      <c r="BK361" s="15">
        <f t="shared" ref="BK361" si="169">BG361+BH361/60+BI361/3600</f>
        <v>22.666791666666668</v>
      </c>
      <c r="BL361" s="15"/>
      <c r="BM361" s="15"/>
      <c r="BN361" s="15" t="s">
        <v>5829</v>
      </c>
    </row>
    <row r="362" spans="1:818 1064:1842 2088:2866 3112:3890 4136:4914 5160:5938 6184:6962 7208:7986 8232:9010 9256:10034 10280:11058 11304:12082 12328:13106 13352:14130 14376:15154 15400:16178" s="183" customFormat="1" ht="27" customHeight="1" x14ac:dyDescent="0.25">
      <c r="A362" s="270">
        <v>422</v>
      </c>
      <c r="B362" s="16" t="s">
        <v>3086</v>
      </c>
      <c r="C362" s="200">
        <v>101727</v>
      </c>
      <c r="D362" s="201">
        <v>38999</v>
      </c>
      <c r="E362" s="201">
        <v>38999</v>
      </c>
      <c r="F362" s="201">
        <v>41188</v>
      </c>
      <c r="G362" s="16" t="s">
        <v>3919</v>
      </c>
      <c r="H362" s="16"/>
      <c r="I362" s="16"/>
      <c r="J362" s="16" t="s">
        <v>947</v>
      </c>
      <c r="K362" s="16" t="s">
        <v>52</v>
      </c>
      <c r="L362" s="16" t="s">
        <v>52</v>
      </c>
      <c r="M362" s="16" t="s">
        <v>3290</v>
      </c>
      <c r="N362" s="16" t="s">
        <v>947</v>
      </c>
      <c r="O362" s="16" t="s">
        <v>52</v>
      </c>
      <c r="P362" s="16" t="s">
        <v>52</v>
      </c>
      <c r="Q362" s="16" t="s">
        <v>55</v>
      </c>
      <c r="R362" s="16" t="s">
        <v>468</v>
      </c>
      <c r="S362" s="16" t="s">
        <v>548</v>
      </c>
      <c r="T362" s="16" t="s">
        <v>948</v>
      </c>
      <c r="U362" s="16" t="s">
        <v>585</v>
      </c>
      <c r="V362" s="16">
        <f t="shared" si="161"/>
        <v>63072</v>
      </c>
      <c r="W362" s="16"/>
      <c r="X362" s="16">
        <v>63072</v>
      </c>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5830</v>
      </c>
      <c r="BC362" s="16" t="s">
        <v>5831</v>
      </c>
      <c r="BD362" s="16">
        <v>42</v>
      </c>
      <c r="BE362" s="16">
        <v>41</v>
      </c>
      <c r="BF362" s="16">
        <v>32.200000000000003</v>
      </c>
      <c r="BG362" s="16">
        <v>23</v>
      </c>
      <c r="BH362" s="16">
        <v>12</v>
      </c>
      <c r="BI362" s="16">
        <v>59.8</v>
      </c>
      <c r="BJ362" s="16">
        <f t="shared" ref="BJ362" si="170">BD362+BE362/60+BF362/3600</f>
        <v>42.692277777777775</v>
      </c>
      <c r="BK362" s="16">
        <f t="shared" ref="BK362" si="171">BG362+BH362/60+BI362/3600</f>
        <v>23.21661111111111</v>
      </c>
      <c r="BL362" s="16"/>
      <c r="BM362" s="16"/>
      <c r="BN362" s="16"/>
    </row>
    <row r="363" spans="1:818 1064:1842 2088:2866 3112:3890 4136:4914 5160:5938 6184:6962 7208:7986 8232:9010 9256:10034 10280:11058 11304:12082 12328:13106 13352:14130 14376:15154 15400:16178" s="183" customFormat="1" ht="27" customHeight="1" x14ac:dyDescent="0.25">
      <c r="A363" s="16">
        <v>426</v>
      </c>
      <c r="B363" s="16" t="s">
        <v>951</v>
      </c>
      <c r="C363" s="16">
        <v>101731</v>
      </c>
      <c r="D363" s="201">
        <v>39002</v>
      </c>
      <c r="E363" s="201">
        <v>39002</v>
      </c>
      <c r="F363" s="201">
        <v>42655</v>
      </c>
      <c r="G363" s="16" t="s">
        <v>3920</v>
      </c>
      <c r="H363" s="16"/>
      <c r="I363" s="16"/>
      <c r="J363" s="16" t="s">
        <v>1496</v>
      </c>
      <c r="K363" s="16" t="s">
        <v>80</v>
      </c>
      <c r="L363" s="16" t="s">
        <v>76</v>
      </c>
      <c r="M363" s="16"/>
      <c r="N363" s="16" t="s">
        <v>1496</v>
      </c>
      <c r="O363" s="16" t="s">
        <v>80</v>
      </c>
      <c r="P363" s="16" t="s">
        <v>76</v>
      </c>
      <c r="Q363" s="16" t="s">
        <v>73</v>
      </c>
      <c r="R363" s="16" t="s">
        <v>468</v>
      </c>
      <c r="S363" s="16" t="s">
        <v>360</v>
      </c>
      <c r="T363" s="16" t="s">
        <v>953</v>
      </c>
      <c r="U363" s="16" t="s">
        <v>585</v>
      </c>
      <c r="V363" s="16">
        <f t="shared" si="161"/>
        <v>30000</v>
      </c>
      <c r="W363" s="16"/>
      <c r="X363" s="16"/>
      <c r="Y363" s="16"/>
      <c r="Z363" s="16"/>
      <c r="AA363" s="16"/>
      <c r="AB363" s="16"/>
      <c r="AC363" s="16">
        <v>30000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5832</v>
      </c>
      <c r="BC363" s="16" t="s">
        <v>5833</v>
      </c>
      <c r="BD363" s="16">
        <v>43</v>
      </c>
      <c r="BE363" s="16">
        <v>25</v>
      </c>
      <c r="BF363" s="16">
        <v>23.7</v>
      </c>
      <c r="BG363" s="16">
        <v>24</v>
      </c>
      <c r="BH363" s="16">
        <v>58</v>
      </c>
      <c r="BI363" s="16">
        <v>23.5</v>
      </c>
      <c r="BJ363" s="16">
        <f t="shared" ref="BJ363" si="172">BD363+BE363/60+BF363/3600</f>
        <v>43.423249999999996</v>
      </c>
      <c r="BK363" s="16">
        <f t="shared" ref="BK363" si="173">BG363+BH363/60+BI363/3600</f>
        <v>24.973194444444442</v>
      </c>
      <c r="BL363" s="16"/>
      <c r="BM363" s="16"/>
      <c r="BN363" s="16" t="s">
        <v>5896</v>
      </c>
    </row>
    <row r="364" spans="1:818 1064:1842 2088:2866 3112:3890 4136:4914 5160:5938 6184:6962 7208:7986 8232:9010 9256:10034 10280:11058 11304:12082 12328:13106 13352:14130 14376:15154 15400:16178" s="183" customFormat="1" ht="38.25" customHeight="1" x14ac:dyDescent="0.25">
      <c r="A364" s="16">
        <v>432</v>
      </c>
      <c r="B364" s="16" t="s">
        <v>954</v>
      </c>
      <c r="C364" s="16">
        <v>101737</v>
      </c>
      <c r="D364" s="201">
        <v>39002</v>
      </c>
      <c r="E364" s="201">
        <v>41195</v>
      </c>
      <c r="F364" s="201">
        <v>42655</v>
      </c>
      <c r="G364" s="16" t="s">
        <v>3920</v>
      </c>
      <c r="H364" s="16"/>
      <c r="I364" s="16"/>
      <c r="J364" s="16" t="s">
        <v>1496</v>
      </c>
      <c r="K364" s="16" t="s">
        <v>80</v>
      </c>
      <c r="L364" s="16" t="s">
        <v>76</v>
      </c>
      <c r="M364" s="16"/>
      <c r="N364" s="16" t="s">
        <v>1496</v>
      </c>
      <c r="O364" s="16" t="s">
        <v>80</v>
      </c>
      <c r="P364" s="16" t="s">
        <v>76</v>
      </c>
      <c r="Q364" s="16" t="s">
        <v>73</v>
      </c>
      <c r="R364" s="16" t="s">
        <v>468</v>
      </c>
      <c r="S364" s="16" t="s">
        <v>360</v>
      </c>
      <c r="T364" s="16" t="s">
        <v>955</v>
      </c>
      <c r="U364" s="16" t="s">
        <v>585</v>
      </c>
      <c r="V364" s="16">
        <f t="shared" ref="V364:V365" si="174">SUM(W364:AF364)</f>
        <v>6000</v>
      </c>
      <c r="W364" s="16"/>
      <c r="X364" s="16"/>
      <c r="Y364" s="16"/>
      <c r="Z364" s="16"/>
      <c r="AA364" s="16"/>
      <c r="AB364" s="16"/>
      <c r="AC364" s="16">
        <v>6000</v>
      </c>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203"/>
      <c r="AZ364" s="16"/>
      <c r="BA364" s="16"/>
      <c r="BB364" s="16" t="s">
        <v>5834</v>
      </c>
      <c r="BC364" s="16" t="s">
        <v>5835</v>
      </c>
      <c r="BD364" s="16">
        <v>43</v>
      </c>
      <c r="BE364" s="16">
        <v>25</v>
      </c>
      <c r="BF364" s="16">
        <v>33.6</v>
      </c>
      <c r="BG364" s="16">
        <v>24</v>
      </c>
      <c r="BH364" s="16">
        <v>58</v>
      </c>
      <c r="BI364" s="16">
        <v>38.5</v>
      </c>
      <c r="BJ364" s="16">
        <f>BD364+BE364/60+BF364/3600</f>
        <v>43.425999999999995</v>
      </c>
      <c r="BK364" s="16">
        <f>BG364+BH364/60+BI364/3600</f>
        <v>24.977361111111108</v>
      </c>
      <c r="BL364" s="16"/>
      <c r="BM364" s="16"/>
      <c r="BN364" s="16" t="s">
        <v>5897</v>
      </c>
    </row>
    <row r="365" spans="1:818 1064:1842 2088:2866 3112:3890 4136:4914 5160:5938 6184:6962 7208:7986 8232:9010 9256:10034 10280:11058 11304:12082 12328:13106 13352:14130 14376:15154 15400:16178" s="183" customFormat="1" ht="38.25" customHeight="1" x14ac:dyDescent="0.25">
      <c r="A365" s="16">
        <v>435</v>
      </c>
      <c r="B365" s="16" t="s">
        <v>1163</v>
      </c>
      <c r="C365" s="16">
        <v>101740</v>
      </c>
      <c r="D365" s="201">
        <v>39006</v>
      </c>
      <c r="E365" s="201">
        <v>39006</v>
      </c>
      <c r="F365" s="201">
        <v>39835</v>
      </c>
      <c r="G365" s="16" t="s">
        <v>3921</v>
      </c>
      <c r="H365" s="16"/>
      <c r="I365" s="16"/>
      <c r="J365" s="16" t="s">
        <v>251</v>
      </c>
      <c r="K365" s="16" t="s">
        <v>157</v>
      </c>
      <c r="L365" s="16" t="s">
        <v>72</v>
      </c>
      <c r="M365" s="16" t="s">
        <v>3922</v>
      </c>
      <c r="N365" s="16" t="s">
        <v>3885</v>
      </c>
      <c r="O365" s="16" t="s">
        <v>157</v>
      </c>
      <c r="P365" s="16" t="s">
        <v>72</v>
      </c>
      <c r="Q365" s="16" t="s">
        <v>37</v>
      </c>
      <c r="R365" s="16" t="s">
        <v>468</v>
      </c>
      <c r="S365" s="16" t="s">
        <v>541</v>
      </c>
      <c r="T365" s="16" t="s">
        <v>3291</v>
      </c>
      <c r="U365" s="16"/>
      <c r="V365" s="16">
        <f t="shared" si="174"/>
        <v>9120000</v>
      </c>
      <c r="W365" s="16"/>
      <c r="X365" s="16"/>
      <c r="Y365" s="16"/>
      <c r="Z365" s="16"/>
      <c r="AA365" s="16"/>
      <c r="AB365" s="16"/>
      <c r="AC365" s="16"/>
      <c r="AD365" s="16"/>
      <c r="AE365" s="16"/>
      <c r="AF365" s="16">
        <v>9120000</v>
      </c>
      <c r="AG365" s="16"/>
      <c r="AH365" s="16"/>
      <c r="AI365" s="16"/>
      <c r="AJ365" s="16"/>
      <c r="AK365" s="16"/>
      <c r="AL365" s="16"/>
      <c r="AM365" s="16"/>
      <c r="AN365" s="16"/>
      <c r="AO365" s="16"/>
      <c r="AP365" s="16"/>
      <c r="AQ365" s="16"/>
      <c r="AR365" s="16"/>
      <c r="AS365" s="16"/>
      <c r="AT365" s="16"/>
      <c r="AU365" s="16"/>
      <c r="AV365" s="16"/>
      <c r="AW365" s="16"/>
      <c r="AX365" s="16"/>
      <c r="AY365" s="203">
        <v>465</v>
      </c>
      <c r="AZ365" s="16">
        <v>4656146.22</v>
      </c>
      <c r="BA365" s="16">
        <v>8632509.2699999996</v>
      </c>
      <c r="BB365" s="16" t="s">
        <v>5836</v>
      </c>
      <c r="BC365" s="16" t="s">
        <v>5837</v>
      </c>
      <c r="BD365" s="16">
        <v>42</v>
      </c>
      <c r="BE365" s="16">
        <v>49</v>
      </c>
      <c r="BF365" s="16">
        <v>46.2</v>
      </c>
      <c r="BG365" s="16">
        <v>24</v>
      </c>
      <c r="BH365" s="16">
        <v>51</v>
      </c>
      <c r="BI365" s="16">
        <v>22.5</v>
      </c>
      <c r="BJ365" s="16">
        <f>BD365+BE365/60+BF365/3600</f>
        <v>42.829500000000003</v>
      </c>
      <c r="BK365" s="16">
        <f>BG365+BH365/60+BI365/3600</f>
        <v>24.856250000000003</v>
      </c>
      <c r="BL365" s="16"/>
      <c r="BM365" s="16"/>
      <c r="BN365" s="16"/>
    </row>
    <row r="366" spans="1:818 1064:1842 2088:2866 3112:3890 4136:4914 5160:5938 6184:6962 7208:7986 8232:9010 9256:10034 10280:11058 11304:12082 12328:13106 13352:14130 14376:15154 15400:16178" s="183" customFormat="1" ht="27" customHeight="1" x14ac:dyDescent="0.25">
      <c r="A366" s="16">
        <v>454</v>
      </c>
      <c r="B366" s="16" t="s">
        <v>3292</v>
      </c>
      <c r="C366" s="202">
        <v>101759</v>
      </c>
      <c r="D366" s="201">
        <v>39020</v>
      </c>
      <c r="E366" s="201">
        <v>39020</v>
      </c>
      <c r="F366" s="201">
        <v>40962</v>
      </c>
      <c r="G366" s="16" t="s">
        <v>3924</v>
      </c>
      <c r="H366" s="16"/>
      <c r="I366" s="16"/>
      <c r="J366" s="16" t="s">
        <v>63</v>
      </c>
      <c r="K366" s="16" t="s">
        <v>35</v>
      </c>
      <c r="L366" s="16" t="s">
        <v>35</v>
      </c>
      <c r="M366" s="16"/>
      <c r="N366" s="16"/>
      <c r="O366" s="16"/>
      <c r="P366" s="16"/>
      <c r="Q366" s="16"/>
      <c r="R366" s="16" t="s">
        <v>468</v>
      </c>
      <c r="S366" s="16" t="s">
        <v>548</v>
      </c>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5600</v>
      </c>
      <c r="BC366" s="16" t="s">
        <v>5601</v>
      </c>
      <c r="BD366" s="16">
        <v>42</v>
      </c>
      <c r="BE366" s="16">
        <v>51</v>
      </c>
      <c r="BF366" s="16">
        <v>21.342279999999999</v>
      </c>
      <c r="BG366" s="16">
        <v>25</v>
      </c>
      <c r="BH366" s="16">
        <v>19</v>
      </c>
      <c r="BI366" s="16">
        <v>30.839639999999999</v>
      </c>
      <c r="BJ366" s="16">
        <f>BD366+BE366/60+BF366/3600</f>
        <v>42.855928411111115</v>
      </c>
      <c r="BK366" s="16">
        <f>BG366+BH366/60+BI366/3600</f>
        <v>25.325233233333332</v>
      </c>
      <c r="BL366" s="16"/>
      <c r="BM366" s="16"/>
      <c r="BN366" s="16"/>
    </row>
    <row r="367" spans="1:818 1064:1842 2088:2866 3112:3890 4136:4914 5160:5938 6184:6962 7208:7986 8232:9010 9256:10034 10280:11058 11304:12082 12328:13106 13352:14130 14376:15154 15400:16178" s="183" customFormat="1" ht="38.25" customHeight="1" x14ac:dyDescent="0.25">
      <c r="A367" s="15">
        <v>468</v>
      </c>
      <c r="B367" s="15" t="s">
        <v>160</v>
      </c>
      <c r="C367" s="15">
        <v>101773</v>
      </c>
      <c r="D367" s="169">
        <v>39034</v>
      </c>
      <c r="E367" s="169">
        <v>41237</v>
      </c>
      <c r="F367" s="169">
        <v>46339</v>
      </c>
      <c r="G367" s="15" t="s">
        <v>3926</v>
      </c>
      <c r="H367" s="15"/>
      <c r="I367" s="15"/>
      <c r="J367" s="15" t="s">
        <v>68</v>
      </c>
      <c r="K367" s="15" t="s">
        <v>69</v>
      </c>
      <c r="L367" s="15" t="s">
        <v>168</v>
      </c>
      <c r="M367" s="15" t="s">
        <v>3927</v>
      </c>
      <c r="N367" s="15" t="s">
        <v>3910</v>
      </c>
      <c r="O367" s="15" t="s">
        <v>69</v>
      </c>
      <c r="P367" s="15" t="s">
        <v>168</v>
      </c>
      <c r="Q367" s="15" t="s">
        <v>55</v>
      </c>
      <c r="R367" s="15" t="s">
        <v>468</v>
      </c>
      <c r="S367" s="15" t="s">
        <v>36</v>
      </c>
      <c r="T367" s="15" t="s">
        <v>859</v>
      </c>
      <c r="U367" s="15"/>
      <c r="V367" s="15">
        <f t="shared" ref="V367:V383" si="175">SUM(W367:AF367)</f>
        <v>31536</v>
      </c>
      <c r="W367" s="15">
        <v>31536</v>
      </c>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96">
        <v>675.2</v>
      </c>
      <c r="AZ367" s="15"/>
      <c r="BA367" s="15"/>
      <c r="BB367" s="15"/>
      <c r="BC367" s="15"/>
      <c r="BD367" s="15"/>
      <c r="BE367" s="15"/>
      <c r="BF367" s="15"/>
      <c r="BG367" s="15"/>
      <c r="BH367" s="15"/>
      <c r="BI367" s="15"/>
      <c r="BJ367" s="15"/>
      <c r="BK367" s="15"/>
      <c r="BL367" s="15"/>
      <c r="BM367" s="15"/>
      <c r="BN367" s="15"/>
    </row>
    <row r="368" spans="1:818 1064:1842 2088:2866 3112:3890 4136:4914 5160:5938 6184:6962 7208:7986 8232:9010 9256:10034 10280:11058 11304:12082 12328:13106 13352:14130 14376:15154 15400:16178" s="183" customFormat="1" ht="25.5" customHeight="1" x14ac:dyDescent="0.25">
      <c r="A368" s="16">
        <v>469</v>
      </c>
      <c r="B368" s="16" t="s">
        <v>3293</v>
      </c>
      <c r="C368" s="16">
        <v>101774</v>
      </c>
      <c r="D368" s="201">
        <v>39034</v>
      </c>
      <c r="E368" s="201">
        <v>39034</v>
      </c>
      <c r="F368" s="201">
        <v>41226</v>
      </c>
      <c r="G368" s="16" t="s">
        <v>3928</v>
      </c>
      <c r="H368" s="16"/>
      <c r="I368" s="16"/>
      <c r="J368" s="16" t="s">
        <v>5112</v>
      </c>
      <c r="K368" s="16" t="s">
        <v>256</v>
      </c>
      <c r="L368" s="16" t="s">
        <v>189</v>
      </c>
      <c r="M368" s="16" t="s">
        <v>3929</v>
      </c>
      <c r="N368" s="16" t="s">
        <v>5148</v>
      </c>
      <c r="O368" s="16" t="s">
        <v>231</v>
      </c>
      <c r="P368" s="16" t="s">
        <v>189</v>
      </c>
      <c r="Q368" s="16" t="s">
        <v>55</v>
      </c>
      <c r="R368" s="16" t="s">
        <v>934</v>
      </c>
      <c r="S368" s="16" t="s">
        <v>341</v>
      </c>
      <c r="T368" s="16" t="s">
        <v>957</v>
      </c>
      <c r="U368" s="16" t="s">
        <v>585</v>
      </c>
      <c r="V368" s="16">
        <f t="shared" si="175"/>
        <v>14230</v>
      </c>
      <c r="W368" s="16"/>
      <c r="X368" s="16"/>
      <c r="Y368" s="16"/>
      <c r="Z368" s="16"/>
      <c r="AA368" s="16">
        <v>14230</v>
      </c>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5838</v>
      </c>
      <c r="BC368" s="16" t="s">
        <v>5839</v>
      </c>
      <c r="BD368" s="16">
        <v>43</v>
      </c>
      <c r="BE368" s="16">
        <v>11</v>
      </c>
      <c r="BF368" s="16">
        <v>56.8</v>
      </c>
      <c r="BG368" s="16">
        <v>23</v>
      </c>
      <c r="BH368" s="16">
        <v>50</v>
      </c>
      <c r="BI368" s="16">
        <v>37.4</v>
      </c>
      <c r="BJ368" s="16">
        <f t="shared" ref="BJ368" si="176">BD368+BE368/60+BF368/3600</f>
        <v>43.199111111111108</v>
      </c>
      <c r="BK368" s="16">
        <f t="shared" ref="BK368" si="177">BG368+BH368/60+BI368/3600</f>
        <v>23.843722222222222</v>
      </c>
      <c r="BL368" s="16"/>
      <c r="BM368" s="16"/>
      <c r="BN368" s="16"/>
    </row>
    <row r="369" spans="1:818 1064:1842 2088:2866 3112:3890 4136:4914 5160:5938 6184:6962 7208:7986 8232:9010 9256:10034 10280:11058 11304:12082 12328:13106 13352:14130 14376:15154 15400:16178" s="183" customFormat="1" ht="25.5" customHeight="1" x14ac:dyDescent="0.25">
      <c r="A369" s="15">
        <v>470</v>
      </c>
      <c r="B369" s="15" t="s">
        <v>160</v>
      </c>
      <c r="C369" s="15">
        <v>101775</v>
      </c>
      <c r="D369" s="169">
        <v>39034</v>
      </c>
      <c r="E369" s="169">
        <v>39034</v>
      </c>
      <c r="F369" s="169">
        <v>46339</v>
      </c>
      <c r="G369" s="15" t="s">
        <v>3884</v>
      </c>
      <c r="H369" s="15"/>
      <c r="I369" s="15"/>
      <c r="J369" s="15" t="s">
        <v>68</v>
      </c>
      <c r="K369" s="15" t="s">
        <v>69</v>
      </c>
      <c r="L369" s="15" t="s">
        <v>168</v>
      </c>
      <c r="M369" s="15"/>
      <c r="N369" s="15" t="s">
        <v>3910</v>
      </c>
      <c r="O369" s="15" t="s">
        <v>69</v>
      </c>
      <c r="P369" s="15" t="s">
        <v>168</v>
      </c>
      <c r="Q369" s="15" t="s">
        <v>55</v>
      </c>
      <c r="R369" s="15" t="s">
        <v>468</v>
      </c>
      <c r="S369" s="15" t="s">
        <v>36</v>
      </c>
      <c r="T369" s="15" t="s">
        <v>859</v>
      </c>
      <c r="U369" s="15"/>
      <c r="V369" s="15">
        <f t="shared" si="175"/>
        <v>31536</v>
      </c>
      <c r="W369" s="15">
        <v>31536</v>
      </c>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96">
        <v>682.5</v>
      </c>
      <c r="AZ369" s="15"/>
      <c r="BA369" s="15"/>
      <c r="BB369" s="15"/>
      <c r="BC369" s="15"/>
      <c r="BD369" s="15"/>
      <c r="BE369" s="15"/>
      <c r="BF369" s="15"/>
      <c r="BG369" s="15"/>
      <c r="BH369" s="15"/>
      <c r="BI369" s="15"/>
      <c r="BJ369" s="15"/>
      <c r="BK369" s="15"/>
      <c r="BL369" s="15"/>
      <c r="BM369" s="15"/>
      <c r="BN369" s="15"/>
    </row>
    <row r="370" spans="1:818 1064:1842 2088:2866 3112:3890 4136:4914 5160:5938 6184:6962 7208:7986 8232:9010 9256:10034 10280:11058 11304:12082 12328:13106 13352:14130 14376:15154 15400:16178" s="183" customFormat="1" ht="33" customHeight="1" x14ac:dyDescent="0.25">
      <c r="A370" s="15">
        <v>476</v>
      </c>
      <c r="B370" s="15" t="s">
        <v>3294</v>
      </c>
      <c r="C370" s="199">
        <v>101781</v>
      </c>
      <c r="D370" s="169">
        <v>39035</v>
      </c>
      <c r="E370" s="169">
        <v>39035</v>
      </c>
      <c r="F370" s="169">
        <v>42688</v>
      </c>
      <c r="G370" s="15" t="s">
        <v>959</v>
      </c>
      <c r="H370" s="15"/>
      <c r="I370" s="15"/>
      <c r="J370" s="15" t="s">
        <v>2730</v>
      </c>
      <c r="K370" s="15" t="s">
        <v>106</v>
      </c>
      <c r="L370" s="15" t="s">
        <v>72</v>
      </c>
      <c r="M370" s="15" t="s">
        <v>3930</v>
      </c>
      <c r="N370" s="15" t="s">
        <v>2730</v>
      </c>
      <c r="O370" s="15" t="s">
        <v>106</v>
      </c>
      <c r="P370" s="15" t="s">
        <v>72</v>
      </c>
      <c r="Q370" s="15" t="s">
        <v>73</v>
      </c>
      <c r="R370" s="15" t="s">
        <v>468</v>
      </c>
      <c r="S370" s="15" t="s">
        <v>401</v>
      </c>
      <c r="T370" s="15" t="s">
        <v>3295</v>
      </c>
      <c r="U370" s="15"/>
      <c r="V370" s="15">
        <f t="shared" si="175"/>
        <v>16000</v>
      </c>
      <c r="W370" s="15"/>
      <c r="X370" s="15">
        <v>16000</v>
      </c>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96"/>
      <c r="AZ370" s="15"/>
      <c r="BA370" s="15"/>
      <c r="BB370" s="15" t="s">
        <v>5840</v>
      </c>
      <c r="BC370" s="15" t="s">
        <v>5841</v>
      </c>
      <c r="BD370" s="15">
        <v>42</v>
      </c>
      <c r="BE370" s="15">
        <v>53</v>
      </c>
      <c r="BF370" s="15">
        <v>9.8000000000000007</v>
      </c>
      <c r="BG370" s="15">
        <v>24</v>
      </c>
      <c r="BH370" s="15">
        <v>38</v>
      </c>
      <c r="BI370" s="15">
        <v>57.7</v>
      </c>
      <c r="BJ370" s="15">
        <f t="shared" ref="BJ370" si="178">BD370+BE370/60+BF370/3600</f>
        <v>42.886055555555558</v>
      </c>
      <c r="BK370" s="15">
        <f t="shared" ref="BK370" si="179">BG370+BH370/60+BI370/3600</f>
        <v>24.649361111111112</v>
      </c>
      <c r="BL370" s="15"/>
      <c r="BM370" s="15"/>
      <c r="BN370" s="15"/>
    </row>
    <row r="371" spans="1:818 1064:1842 2088:2866 3112:3890 4136:4914 5160:5938 6184:6962 7208:7986 8232:9010 9256:10034 10280:11058 11304:12082 12328:13106 13352:14130 14376:15154 15400:16178" s="183" customFormat="1" ht="25.5" customHeight="1" x14ac:dyDescent="0.25">
      <c r="A371" s="15">
        <v>497</v>
      </c>
      <c r="B371" s="15" t="s">
        <v>1110</v>
      </c>
      <c r="C371" s="15">
        <v>101802</v>
      </c>
      <c r="D371" s="169">
        <v>39044</v>
      </c>
      <c r="E371" s="169">
        <v>39044</v>
      </c>
      <c r="F371" s="169">
        <v>42697</v>
      </c>
      <c r="G371" s="15" t="s">
        <v>3931</v>
      </c>
      <c r="H371" s="15"/>
      <c r="I371" s="15"/>
      <c r="J371" s="15" t="s">
        <v>269</v>
      </c>
      <c r="K371" s="15" t="s">
        <v>53</v>
      </c>
      <c r="L371" s="15" t="s">
        <v>168</v>
      </c>
      <c r="M371" s="15"/>
      <c r="N371" s="15" t="s">
        <v>269</v>
      </c>
      <c r="O371" s="15" t="s">
        <v>53</v>
      </c>
      <c r="P371" s="15" t="s">
        <v>168</v>
      </c>
      <c r="Q371" s="15" t="s">
        <v>55</v>
      </c>
      <c r="R371" s="15" t="s">
        <v>468</v>
      </c>
      <c r="S371" s="15" t="s">
        <v>541</v>
      </c>
      <c r="T371" s="15" t="s">
        <v>3296</v>
      </c>
      <c r="U371" s="15"/>
      <c r="V371" s="15">
        <f t="shared" si="175"/>
        <v>7290000</v>
      </c>
      <c r="W371" s="15"/>
      <c r="X371" s="15"/>
      <c r="Y371" s="15"/>
      <c r="Z371" s="15"/>
      <c r="AA371" s="15"/>
      <c r="AB371" s="15"/>
      <c r="AC371" s="15"/>
      <c r="AD371" s="15"/>
      <c r="AE371" s="15"/>
      <c r="AF371" s="15">
        <v>7290000</v>
      </c>
      <c r="AG371" s="15"/>
      <c r="AH371" s="15"/>
      <c r="AI371" s="15"/>
      <c r="AJ371" s="15"/>
      <c r="AK371" s="15"/>
      <c r="AL371" s="15"/>
      <c r="AM371" s="15"/>
      <c r="AN371" s="15"/>
      <c r="AO371" s="15"/>
      <c r="AP371" s="15"/>
      <c r="AQ371" s="15"/>
      <c r="AR371" s="15"/>
      <c r="AS371" s="15"/>
      <c r="AT371" s="15"/>
      <c r="AU371" s="15"/>
      <c r="AV371" s="15"/>
      <c r="AW371" s="15"/>
      <c r="AX371" s="15"/>
      <c r="AY371" s="196"/>
      <c r="AZ371" s="15"/>
      <c r="BA371" s="15"/>
      <c r="BB371" s="15"/>
      <c r="BC371" s="15"/>
      <c r="BD371" s="15"/>
      <c r="BE371" s="15"/>
      <c r="BF371" s="15"/>
      <c r="BG371" s="15"/>
      <c r="BH371" s="15"/>
      <c r="BI371" s="15"/>
      <c r="BJ371" s="15"/>
      <c r="BK371" s="15"/>
      <c r="BL371" s="15"/>
      <c r="BM371" s="15"/>
      <c r="BN371" s="15" t="s">
        <v>4603</v>
      </c>
    </row>
    <row r="372" spans="1:818 1064:1842 2088:2866 3112:3890 4136:4914 5160:5938 6184:6962 7208:7986 8232:9010 9256:10034 10280:11058 11304:12082 12328:13106 13352:14130 14376:15154 15400:16178" s="183" customFormat="1" ht="25.5" customHeight="1" x14ac:dyDescent="0.25">
      <c r="A372" s="16">
        <v>502</v>
      </c>
      <c r="B372" s="16" t="s">
        <v>3297</v>
      </c>
      <c r="C372" s="16">
        <v>101807</v>
      </c>
      <c r="D372" s="201">
        <v>39045</v>
      </c>
      <c r="E372" s="201">
        <v>39045</v>
      </c>
      <c r="F372" s="201">
        <v>42698</v>
      </c>
      <c r="G372" s="16" t="s">
        <v>961</v>
      </c>
      <c r="H372" s="16"/>
      <c r="I372" s="16"/>
      <c r="J372" s="16" t="s">
        <v>5105</v>
      </c>
      <c r="K372" s="16" t="s">
        <v>106</v>
      </c>
      <c r="L372" s="16" t="s">
        <v>72</v>
      </c>
      <c r="M372" s="16" t="s">
        <v>3932</v>
      </c>
      <c r="N372" s="16" t="s">
        <v>3907</v>
      </c>
      <c r="O372" s="16" t="s">
        <v>106</v>
      </c>
      <c r="P372" s="16" t="s">
        <v>72</v>
      </c>
      <c r="Q372" s="16" t="s">
        <v>73</v>
      </c>
      <c r="R372" s="16" t="s">
        <v>468</v>
      </c>
      <c r="S372" s="16" t="s">
        <v>401</v>
      </c>
      <c r="T372" s="16" t="s">
        <v>962</v>
      </c>
      <c r="U372" s="16"/>
      <c r="V372" s="16">
        <f t="shared" si="175"/>
        <v>3000</v>
      </c>
      <c r="W372" s="16"/>
      <c r="X372" s="16">
        <v>3000</v>
      </c>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5842</v>
      </c>
      <c r="BC372" s="16" t="s">
        <v>5843</v>
      </c>
      <c r="BD372" s="16">
        <v>42</v>
      </c>
      <c r="BE372" s="16">
        <v>53</v>
      </c>
      <c r="BF372" s="16">
        <v>22.4</v>
      </c>
      <c r="BG372" s="16">
        <v>24</v>
      </c>
      <c r="BH372" s="16">
        <v>45</v>
      </c>
      <c r="BI372" s="16">
        <v>10.199999999999999</v>
      </c>
      <c r="BJ372" s="16">
        <f t="shared" ref="BJ372" si="180">BD372+BE372/60+BF372/3600</f>
        <v>42.889555555555553</v>
      </c>
      <c r="BK372" s="16">
        <f t="shared" ref="BK372" si="181">BG372+BH372/60+BI372/3600</f>
        <v>24.752833333333335</v>
      </c>
      <c r="BL372" s="16"/>
      <c r="BM372" s="16"/>
      <c r="BN372" s="16" t="s">
        <v>3615</v>
      </c>
      <c r="KJ372" s="207"/>
      <c r="KK372" s="207"/>
      <c r="KL372" s="207"/>
      <c r="KM372" s="207"/>
      <c r="KN372" s="207"/>
      <c r="KO372" s="207"/>
      <c r="KP372" s="207"/>
      <c r="KQ372" s="207"/>
      <c r="KR372" s="207"/>
      <c r="KS372" s="207"/>
      <c r="KT372" s="207"/>
      <c r="UF372" s="207"/>
      <c r="UG372" s="207"/>
      <c r="UH372" s="207"/>
      <c r="UI372" s="207"/>
      <c r="UJ372" s="207"/>
      <c r="UK372" s="207"/>
      <c r="UL372" s="207"/>
      <c r="UM372" s="207"/>
      <c r="UN372" s="207"/>
      <c r="UO372" s="207"/>
      <c r="UP372" s="207"/>
      <c r="AEB372" s="207"/>
      <c r="AEC372" s="207"/>
      <c r="AED372" s="207"/>
      <c r="AEE372" s="207"/>
      <c r="AEF372" s="207"/>
      <c r="AEG372" s="207"/>
      <c r="AEH372" s="207"/>
      <c r="AEI372" s="207"/>
      <c r="AEJ372" s="207"/>
      <c r="AEK372" s="207"/>
      <c r="AEL372" s="207"/>
      <c r="ANX372" s="207"/>
      <c r="ANY372" s="207"/>
      <c r="ANZ372" s="207"/>
      <c r="AOA372" s="207"/>
      <c r="AOB372" s="207"/>
      <c r="AOC372" s="207"/>
      <c r="AOD372" s="207"/>
      <c r="AOE372" s="207"/>
      <c r="AOF372" s="207"/>
      <c r="AOG372" s="207"/>
      <c r="AOH372" s="207"/>
      <c r="AXT372" s="207"/>
      <c r="AXU372" s="207"/>
      <c r="AXV372" s="207"/>
      <c r="AXW372" s="207"/>
      <c r="AXX372" s="207"/>
      <c r="AXY372" s="207"/>
      <c r="AXZ372" s="207"/>
      <c r="AYA372" s="207"/>
      <c r="AYB372" s="207"/>
      <c r="AYC372" s="207"/>
      <c r="AYD372" s="207"/>
      <c r="BHP372" s="207"/>
      <c r="BHQ372" s="207"/>
      <c r="BHR372" s="207"/>
      <c r="BHS372" s="207"/>
      <c r="BHT372" s="207"/>
      <c r="BHU372" s="207"/>
      <c r="BHV372" s="207"/>
      <c r="BHW372" s="207"/>
      <c r="BHX372" s="207"/>
      <c r="BHY372" s="207"/>
      <c r="BHZ372" s="207"/>
      <c r="BRL372" s="207"/>
      <c r="BRM372" s="207"/>
      <c r="BRN372" s="207"/>
      <c r="BRO372" s="207"/>
      <c r="BRP372" s="207"/>
      <c r="BRQ372" s="207"/>
      <c r="BRR372" s="207"/>
      <c r="BRS372" s="207"/>
      <c r="BRT372" s="207"/>
      <c r="BRU372" s="207"/>
      <c r="BRV372" s="207"/>
      <c r="CBH372" s="207"/>
      <c r="CBI372" s="207"/>
      <c r="CBJ372" s="207"/>
      <c r="CBK372" s="207"/>
      <c r="CBL372" s="207"/>
      <c r="CBM372" s="207"/>
      <c r="CBN372" s="207"/>
      <c r="CBO372" s="207"/>
      <c r="CBP372" s="207"/>
      <c r="CBQ372" s="207"/>
      <c r="CBR372" s="207"/>
      <c r="CLD372" s="207"/>
      <c r="CLE372" s="207"/>
      <c r="CLF372" s="207"/>
      <c r="CLG372" s="207"/>
      <c r="CLH372" s="207"/>
      <c r="CLI372" s="207"/>
      <c r="CLJ372" s="207"/>
      <c r="CLK372" s="207"/>
      <c r="CLL372" s="207"/>
      <c r="CLM372" s="207"/>
      <c r="CLN372" s="207"/>
      <c r="CUZ372" s="207"/>
      <c r="CVA372" s="207"/>
      <c r="CVB372" s="207"/>
      <c r="CVC372" s="207"/>
      <c r="CVD372" s="207"/>
      <c r="CVE372" s="207"/>
      <c r="CVF372" s="207"/>
      <c r="CVG372" s="207"/>
      <c r="CVH372" s="207"/>
      <c r="CVI372" s="207"/>
      <c r="CVJ372" s="207"/>
      <c r="DEV372" s="207"/>
      <c r="DEW372" s="207"/>
      <c r="DEX372" s="207"/>
      <c r="DEY372" s="207"/>
      <c r="DEZ372" s="207"/>
      <c r="DFA372" s="207"/>
      <c r="DFB372" s="207"/>
      <c r="DFC372" s="207"/>
      <c r="DFD372" s="207"/>
      <c r="DFE372" s="207"/>
      <c r="DFF372" s="207"/>
      <c r="DOR372" s="207"/>
      <c r="DOS372" s="207"/>
      <c r="DOT372" s="207"/>
      <c r="DOU372" s="207"/>
      <c r="DOV372" s="207"/>
      <c r="DOW372" s="207"/>
      <c r="DOX372" s="207"/>
      <c r="DOY372" s="207"/>
      <c r="DOZ372" s="207"/>
      <c r="DPA372" s="207"/>
      <c r="DPB372" s="207"/>
      <c r="DYN372" s="207"/>
      <c r="DYO372" s="207"/>
      <c r="DYP372" s="207"/>
      <c r="DYQ372" s="207"/>
      <c r="DYR372" s="207"/>
      <c r="DYS372" s="207"/>
      <c r="DYT372" s="207"/>
      <c r="DYU372" s="207"/>
      <c r="DYV372" s="207"/>
      <c r="DYW372" s="207"/>
      <c r="DYX372" s="207"/>
      <c r="EIJ372" s="207"/>
      <c r="EIK372" s="207"/>
      <c r="EIL372" s="207"/>
      <c r="EIM372" s="207"/>
      <c r="EIN372" s="207"/>
      <c r="EIO372" s="207"/>
      <c r="EIP372" s="207"/>
      <c r="EIQ372" s="207"/>
      <c r="EIR372" s="207"/>
      <c r="EIS372" s="207"/>
      <c r="EIT372" s="207"/>
      <c r="ESF372" s="207"/>
      <c r="ESG372" s="207"/>
      <c r="ESH372" s="207"/>
      <c r="ESI372" s="207"/>
      <c r="ESJ372" s="207"/>
      <c r="ESK372" s="207"/>
      <c r="ESL372" s="207"/>
      <c r="ESM372" s="207"/>
      <c r="ESN372" s="207"/>
      <c r="ESO372" s="207"/>
      <c r="ESP372" s="207"/>
      <c r="FCB372" s="207"/>
      <c r="FCC372" s="207"/>
      <c r="FCD372" s="207"/>
      <c r="FCE372" s="207"/>
      <c r="FCF372" s="207"/>
      <c r="FCG372" s="207"/>
      <c r="FCH372" s="207"/>
      <c r="FCI372" s="207"/>
      <c r="FCJ372" s="207"/>
      <c r="FCK372" s="207"/>
      <c r="FCL372" s="207"/>
      <c r="FLX372" s="207"/>
      <c r="FLY372" s="207"/>
      <c r="FLZ372" s="207"/>
      <c r="FMA372" s="207"/>
      <c r="FMB372" s="207"/>
      <c r="FMC372" s="207"/>
      <c r="FMD372" s="207"/>
      <c r="FME372" s="207"/>
      <c r="FMF372" s="207"/>
      <c r="FMG372" s="207"/>
      <c r="FMH372" s="207"/>
      <c r="FVT372" s="207"/>
      <c r="FVU372" s="207"/>
      <c r="FVV372" s="207"/>
      <c r="FVW372" s="207"/>
      <c r="FVX372" s="207"/>
      <c r="FVY372" s="207"/>
      <c r="FVZ372" s="207"/>
      <c r="FWA372" s="207"/>
      <c r="FWB372" s="207"/>
      <c r="FWC372" s="207"/>
      <c r="FWD372" s="207"/>
      <c r="GFP372" s="207"/>
      <c r="GFQ372" s="207"/>
      <c r="GFR372" s="207"/>
      <c r="GFS372" s="207"/>
      <c r="GFT372" s="207"/>
      <c r="GFU372" s="207"/>
      <c r="GFV372" s="207"/>
      <c r="GFW372" s="207"/>
      <c r="GFX372" s="207"/>
      <c r="GFY372" s="207"/>
      <c r="GFZ372" s="207"/>
      <c r="GPL372" s="207"/>
      <c r="GPM372" s="207"/>
      <c r="GPN372" s="207"/>
      <c r="GPO372" s="207"/>
      <c r="GPP372" s="207"/>
      <c r="GPQ372" s="207"/>
      <c r="GPR372" s="207"/>
      <c r="GPS372" s="207"/>
      <c r="GPT372" s="207"/>
      <c r="GPU372" s="207"/>
      <c r="GPV372" s="207"/>
      <c r="GZH372" s="207"/>
      <c r="GZI372" s="207"/>
      <c r="GZJ372" s="207"/>
      <c r="GZK372" s="207"/>
      <c r="GZL372" s="207"/>
      <c r="GZM372" s="207"/>
      <c r="GZN372" s="207"/>
      <c r="GZO372" s="207"/>
      <c r="GZP372" s="207"/>
      <c r="GZQ372" s="207"/>
      <c r="GZR372" s="207"/>
      <c r="HJD372" s="207"/>
      <c r="HJE372" s="207"/>
      <c r="HJF372" s="207"/>
      <c r="HJG372" s="207"/>
      <c r="HJH372" s="207"/>
      <c r="HJI372" s="207"/>
      <c r="HJJ372" s="207"/>
      <c r="HJK372" s="207"/>
      <c r="HJL372" s="207"/>
      <c r="HJM372" s="207"/>
      <c r="HJN372" s="207"/>
      <c r="HSZ372" s="207"/>
      <c r="HTA372" s="207"/>
      <c r="HTB372" s="207"/>
      <c r="HTC372" s="207"/>
      <c r="HTD372" s="207"/>
      <c r="HTE372" s="207"/>
      <c r="HTF372" s="207"/>
      <c r="HTG372" s="207"/>
      <c r="HTH372" s="207"/>
      <c r="HTI372" s="207"/>
      <c r="HTJ372" s="207"/>
      <c r="ICV372" s="207"/>
      <c r="ICW372" s="207"/>
      <c r="ICX372" s="207"/>
      <c r="ICY372" s="207"/>
      <c r="ICZ372" s="207"/>
      <c r="IDA372" s="207"/>
      <c r="IDB372" s="207"/>
      <c r="IDC372" s="207"/>
      <c r="IDD372" s="207"/>
      <c r="IDE372" s="207"/>
      <c r="IDF372" s="207"/>
      <c r="IMR372" s="207"/>
      <c r="IMS372" s="207"/>
      <c r="IMT372" s="207"/>
      <c r="IMU372" s="207"/>
      <c r="IMV372" s="207"/>
      <c r="IMW372" s="207"/>
      <c r="IMX372" s="207"/>
      <c r="IMY372" s="207"/>
      <c r="IMZ372" s="207"/>
      <c r="INA372" s="207"/>
      <c r="INB372" s="207"/>
      <c r="IWN372" s="207"/>
      <c r="IWO372" s="207"/>
      <c r="IWP372" s="207"/>
      <c r="IWQ372" s="207"/>
      <c r="IWR372" s="207"/>
      <c r="IWS372" s="207"/>
      <c r="IWT372" s="207"/>
      <c r="IWU372" s="207"/>
      <c r="IWV372" s="207"/>
      <c r="IWW372" s="207"/>
      <c r="IWX372" s="207"/>
      <c r="JGJ372" s="207"/>
      <c r="JGK372" s="207"/>
      <c r="JGL372" s="207"/>
      <c r="JGM372" s="207"/>
      <c r="JGN372" s="207"/>
      <c r="JGO372" s="207"/>
      <c r="JGP372" s="207"/>
      <c r="JGQ372" s="207"/>
      <c r="JGR372" s="207"/>
      <c r="JGS372" s="207"/>
      <c r="JGT372" s="207"/>
      <c r="JQF372" s="207"/>
      <c r="JQG372" s="207"/>
      <c r="JQH372" s="207"/>
      <c r="JQI372" s="207"/>
      <c r="JQJ372" s="207"/>
      <c r="JQK372" s="207"/>
      <c r="JQL372" s="207"/>
      <c r="JQM372" s="207"/>
      <c r="JQN372" s="207"/>
      <c r="JQO372" s="207"/>
      <c r="JQP372" s="207"/>
      <c r="KAB372" s="207"/>
      <c r="KAC372" s="207"/>
      <c r="KAD372" s="207"/>
      <c r="KAE372" s="207"/>
      <c r="KAF372" s="207"/>
      <c r="KAG372" s="207"/>
      <c r="KAH372" s="207"/>
      <c r="KAI372" s="207"/>
      <c r="KAJ372" s="207"/>
      <c r="KAK372" s="207"/>
      <c r="KAL372" s="207"/>
      <c r="KJX372" s="207"/>
      <c r="KJY372" s="207"/>
      <c r="KJZ372" s="207"/>
      <c r="KKA372" s="207"/>
      <c r="KKB372" s="207"/>
      <c r="KKC372" s="207"/>
      <c r="KKD372" s="207"/>
      <c r="KKE372" s="207"/>
      <c r="KKF372" s="207"/>
      <c r="KKG372" s="207"/>
      <c r="KKH372" s="207"/>
      <c r="KTT372" s="207"/>
      <c r="KTU372" s="207"/>
      <c r="KTV372" s="207"/>
      <c r="KTW372" s="207"/>
      <c r="KTX372" s="207"/>
      <c r="KTY372" s="207"/>
      <c r="KTZ372" s="207"/>
      <c r="KUA372" s="207"/>
      <c r="KUB372" s="207"/>
      <c r="KUC372" s="207"/>
      <c r="KUD372" s="207"/>
      <c r="LDP372" s="207"/>
      <c r="LDQ372" s="207"/>
      <c r="LDR372" s="207"/>
      <c r="LDS372" s="207"/>
      <c r="LDT372" s="207"/>
      <c r="LDU372" s="207"/>
      <c r="LDV372" s="207"/>
      <c r="LDW372" s="207"/>
      <c r="LDX372" s="207"/>
      <c r="LDY372" s="207"/>
      <c r="LDZ372" s="207"/>
      <c r="LNL372" s="207"/>
      <c r="LNM372" s="207"/>
      <c r="LNN372" s="207"/>
      <c r="LNO372" s="207"/>
      <c r="LNP372" s="207"/>
      <c r="LNQ372" s="207"/>
      <c r="LNR372" s="207"/>
      <c r="LNS372" s="207"/>
      <c r="LNT372" s="207"/>
      <c r="LNU372" s="207"/>
      <c r="LNV372" s="207"/>
      <c r="LXH372" s="207"/>
      <c r="LXI372" s="207"/>
      <c r="LXJ372" s="207"/>
      <c r="LXK372" s="207"/>
      <c r="LXL372" s="207"/>
      <c r="LXM372" s="207"/>
      <c r="LXN372" s="207"/>
      <c r="LXO372" s="207"/>
      <c r="LXP372" s="207"/>
      <c r="LXQ372" s="207"/>
      <c r="LXR372" s="207"/>
      <c r="MHD372" s="207"/>
      <c r="MHE372" s="207"/>
      <c r="MHF372" s="207"/>
      <c r="MHG372" s="207"/>
      <c r="MHH372" s="207"/>
      <c r="MHI372" s="207"/>
      <c r="MHJ372" s="207"/>
      <c r="MHK372" s="207"/>
      <c r="MHL372" s="207"/>
      <c r="MHM372" s="207"/>
      <c r="MHN372" s="207"/>
      <c r="MQZ372" s="207"/>
      <c r="MRA372" s="207"/>
      <c r="MRB372" s="207"/>
      <c r="MRC372" s="207"/>
      <c r="MRD372" s="207"/>
      <c r="MRE372" s="207"/>
      <c r="MRF372" s="207"/>
      <c r="MRG372" s="207"/>
      <c r="MRH372" s="207"/>
      <c r="MRI372" s="207"/>
      <c r="MRJ372" s="207"/>
      <c r="NAV372" s="207"/>
      <c r="NAW372" s="207"/>
      <c r="NAX372" s="207"/>
      <c r="NAY372" s="207"/>
      <c r="NAZ372" s="207"/>
      <c r="NBA372" s="207"/>
      <c r="NBB372" s="207"/>
      <c r="NBC372" s="207"/>
      <c r="NBD372" s="207"/>
      <c r="NBE372" s="207"/>
      <c r="NBF372" s="207"/>
      <c r="NKR372" s="207"/>
      <c r="NKS372" s="207"/>
      <c r="NKT372" s="207"/>
      <c r="NKU372" s="207"/>
      <c r="NKV372" s="207"/>
      <c r="NKW372" s="207"/>
      <c r="NKX372" s="207"/>
      <c r="NKY372" s="207"/>
      <c r="NKZ372" s="207"/>
      <c r="NLA372" s="207"/>
      <c r="NLB372" s="207"/>
      <c r="NUN372" s="207"/>
      <c r="NUO372" s="207"/>
      <c r="NUP372" s="207"/>
      <c r="NUQ372" s="207"/>
      <c r="NUR372" s="207"/>
      <c r="NUS372" s="207"/>
      <c r="NUT372" s="207"/>
      <c r="NUU372" s="207"/>
      <c r="NUV372" s="207"/>
      <c r="NUW372" s="207"/>
      <c r="NUX372" s="207"/>
      <c r="OEJ372" s="207"/>
      <c r="OEK372" s="207"/>
      <c r="OEL372" s="207"/>
      <c r="OEM372" s="207"/>
      <c r="OEN372" s="207"/>
      <c r="OEO372" s="207"/>
      <c r="OEP372" s="207"/>
      <c r="OEQ372" s="207"/>
      <c r="OER372" s="207"/>
      <c r="OES372" s="207"/>
      <c r="OET372" s="207"/>
      <c r="OOF372" s="207"/>
      <c r="OOG372" s="207"/>
      <c r="OOH372" s="207"/>
      <c r="OOI372" s="207"/>
      <c r="OOJ372" s="207"/>
      <c r="OOK372" s="207"/>
      <c r="OOL372" s="207"/>
      <c r="OOM372" s="207"/>
      <c r="OON372" s="207"/>
      <c r="OOO372" s="207"/>
      <c r="OOP372" s="207"/>
      <c r="OYB372" s="207"/>
      <c r="OYC372" s="207"/>
      <c r="OYD372" s="207"/>
      <c r="OYE372" s="207"/>
      <c r="OYF372" s="207"/>
      <c r="OYG372" s="207"/>
      <c r="OYH372" s="207"/>
      <c r="OYI372" s="207"/>
      <c r="OYJ372" s="207"/>
      <c r="OYK372" s="207"/>
      <c r="OYL372" s="207"/>
      <c r="PHX372" s="207"/>
      <c r="PHY372" s="207"/>
      <c r="PHZ372" s="207"/>
      <c r="PIA372" s="207"/>
      <c r="PIB372" s="207"/>
      <c r="PIC372" s="207"/>
      <c r="PID372" s="207"/>
      <c r="PIE372" s="207"/>
      <c r="PIF372" s="207"/>
      <c r="PIG372" s="207"/>
      <c r="PIH372" s="207"/>
      <c r="PRT372" s="207"/>
      <c r="PRU372" s="207"/>
      <c r="PRV372" s="207"/>
      <c r="PRW372" s="207"/>
      <c r="PRX372" s="207"/>
      <c r="PRY372" s="207"/>
      <c r="PRZ372" s="207"/>
      <c r="PSA372" s="207"/>
      <c r="PSB372" s="207"/>
      <c r="PSC372" s="207"/>
      <c r="PSD372" s="207"/>
      <c r="QBP372" s="207"/>
      <c r="QBQ372" s="207"/>
      <c r="QBR372" s="207"/>
      <c r="QBS372" s="207"/>
      <c r="QBT372" s="207"/>
      <c r="QBU372" s="207"/>
      <c r="QBV372" s="207"/>
      <c r="QBW372" s="207"/>
      <c r="QBX372" s="207"/>
      <c r="QBY372" s="207"/>
      <c r="QBZ372" s="207"/>
      <c r="QLL372" s="207"/>
      <c r="QLM372" s="207"/>
      <c r="QLN372" s="207"/>
      <c r="QLO372" s="207"/>
      <c r="QLP372" s="207"/>
      <c r="QLQ372" s="207"/>
      <c r="QLR372" s="207"/>
      <c r="QLS372" s="207"/>
      <c r="QLT372" s="207"/>
      <c r="QLU372" s="207"/>
      <c r="QLV372" s="207"/>
      <c r="QVH372" s="207"/>
      <c r="QVI372" s="207"/>
      <c r="QVJ372" s="207"/>
      <c r="QVK372" s="207"/>
      <c r="QVL372" s="207"/>
      <c r="QVM372" s="207"/>
      <c r="QVN372" s="207"/>
      <c r="QVO372" s="207"/>
      <c r="QVP372" s="207"/>
      <c r="QVQ372" s="207"/>
      <c r="QVR372" s="207"/>
      <c r="RFD372" s="207"/>
      <c r="RFE372" s="207"/>
      <c r="RFF372" s="207"/>
      <c r="RFG372" s="207"/>
      <c r="RFH372" s="207"/>
      <c r="RFI372" s="207"/>
      <c r="RFJ372" s="207"/>
      <c r="RFK372" s="207"/>
      <c r="RFL372" s="207"/>
      <c r="RFM372" s="207"/>
      <c r="RFN372" s="207"/>
      <c r="ROZ372" s="207"/>
      <c r="RPA372" s="207"/>
      <c r="RPB372" s="207"/>
      <c r="RPC372" s="207"/>
      <c r="RPD372" s="207"/>
      <c r="RPE372" s="207"/>
      <c r="RPF372" s="207"/>
      <c r="RPG372" s="207"/>
      <c r="RPH372" s="207"/>
      <c r="RPI372" s="207"/>
      <c r="RPJ372" s="207"/>
      <c r="RYV372" s="207"/>
      <c r="RYW372" s="207"/>
      <c r="RYX372" s="207"/>
      <c r="RYY372" s="207"/>
      <c r="RYZ372" s="207"/>
      <c r="RZA372" s="207"/>
      <c r="RZB372" s="207"/>
      <c r="RZC372" s="207"/>
      <c r="RZD372" s="207"/>
      <c r="RZE372" s="207"/>
      <c r="RZF372" s="207"/>
      <c r="SIR372" s="207"/>
      <c r="SIS372" s="207"/>
      <c r="SIT372" s="207"/>
      <c r="SIU372" s="207"/>
      <c r="SIV372" s="207"/>
      <c r="SIW372" s="207"/>
      <c r="SIX372" s="207"/>
      <c r="SIY372" s="207"/>
      <c r="SIZ372" s="207"/>
      <c r="SJA372" s="207"/>
      <c r="SJB372" s="207"/>
      <c r="SSN372" s="207"/>
      <c r="SSO372" s="207"/>
      <c r="SSP372" s="207"/>
      <c r="SSQ372" s="207"/>
      <c r="SSR372" s="207"/>
      <c r="SSS372" s="207"/>
      <c r="SST372" s="207"/>
      <c r="SSU372" s="207"/>
      <c r="SSV372" s="207"/>
      <c r="SSW372" s="207"/>
      <c r="SSX372" s="207"/>
      <c r="TCJ372" s="207"/>
      <c r="TCK372" s="207"/>
      <c r="TCL372" s="207"/>
      <c r="TCM372" s="207"/>
      <c r="TCN372" s="207"/>
      <c r="TCO372" s="207"/>
      <c r="TCP372" s="207"/>
      <c r="TCQ372" s="207"/>
      <c r="TCR372" s="207"/>
      <c r="TCS372" s="207"/>
      <c r="TCT372" s="207"/>
      <c r="TMF372" s="207"/>
      <c r="TMG372" s="207"/>
      <c r="TMH372" s="207"/>
      <c r="TMI372" s="207"/>
      <c r="TMJ372" s="207"/>
      <c r="TMK372" s="207"/>
      <c r="TML372" s="207"/>
      <c r="TMM372" s="207"/>
      <c r="TMN372" s="207"/>
      <c r="TMO372" s="207"/>
      <c r="TMP372" s="207"/>
      <c r="TWB372" s="207"/>
      <c r="TWC372" s="207"/>
      <c r="TWD372" s="207"/>
      <c r="TWE372" s="207"/>
      <c r="TWF372" s="207"/>
      <c r="TWG372" s="207"/>
      <c r="TWH372" s="207"/>
      <c r="TWI372" s="207"/>
      <c r="TWJ372" s="207"/>
      <c r="TWK372" s="207"/>
      <c r="TWL372" s="207"/>
      <c r="UFX372" s="207"/>
      <c r="UFY372" s="207"/>
      <c r="UFZ372" s="207"/>
      <c r="UGA372" s="207"/>
      <c r="UGB372" s="207"/>
      <c r="UGC372" s="207"/>
      <c r="UGD372" s="207"/>
      <c r="UGE372" s="207"/>
      <c r="UGF372" s="207"/>
      <c r="UGG372" s="207"/>
      <c r="UGH372" s="207"/>
      <c r="UPT372" s="207"/>
      <c r="UPU372" s="207"/>
      <c r="UPV372" s="207"/>
      <c r="UPW372" s="207"/>
      <c r="UPX372" s="207"/>
      <c r="UPY372" s="207"/>
      <c r="UPZ372" s="207"/>
      <c r="UQA372" s="207"/>
      <c r="UQB372" s="207"/>
      <c r="UQC372" s="207"/>
      <c r="UQD372" s="207"/>
      <c r="UZP372" s="207"/>
      <c r="UZQ372" s="207"/>
      <c r="UZR372" s="207"/>
      <c r="UZS372" s="207"/>
      <c r="UZT372" s="207"/>
      <c r="UZU372" s="207"/>
      <c r="UZV372" s="207"/>
      <c r="UZW372" s="207"/>
      <c r="UZX372" s="207"/>
      <c r="UZY372" s="207"/>
      <c r="UZZ372" s="207"/>
      <c r="VJL372" s="207"/>
      <c r="VJM372" s="207"/>
      <c r="VJN372" s="207"/>
      <c r="VJO372" s="207"/>
      <c r="VJP372" s="207"/>
      <c r="VJQ372" s="207"/>
      <c r="VJR372" s="207"/>
      <c r="VJS372" s="207"/>
      <c r="VJT372" s="207"/>
      <c r="VJU372" s="207"/>
      <c r="VJV372" s="207"/>
      <c r="VTH372" s="207"/>
      <c r="VTI372" s="207"/>
      <c r="VTJ372" s="207"/>
      <c r="VTK372" s="207"/>
      <c r="VTL372" s="207"/>
      <c r="VTM372" s="207"/>
      <c r="VTN372" s="207"/>
      <c r="VTO372" s="207"/>
      <c r="VTP372" s="207"/>
      <c r="VTQ372" s="207"/>
      <c r="VTR372" s="207"/>
      <c r="WDD372" s="207"/>
      <c r="WDE372" s="207"/>
      <c r="WDF372" s="207"/>
      <c r="WDG372" s="207"/>
      <c r="WDH372" s="207"/>
      <c r="WDI372" s="207"/>
      <c r="WDJ372" s="207"/>
      <c r="WDK372" s="207"/>
      <c r="WDL372" s="207"/>
      <c r="WDM372" s="207"/>
      <c r="WDN372" s="207"/>
      <c r="WMZ372" s="207"/>
      <c r="WNA372" s="207"/>
      <c r="WNB372" s="207"/>
      <c r="WNC372" s="207"/>
      <c r="WND372" s="207"/>
      <c r="WNE372" s="207"/>
      <c r="WNF372" s="207"/>
      <c r="WNG372" s="207"/>
      <c r="WNH372" s="207"/>
      <c r="WNI372" s="207"/>
      <c r="WNJ372" s="207"/>
      <c r="WWV372" s="207"/>
      <c r="WWW372" s="207"/>
      <c r="WWX372" s="207"/>
      <c r="WWY372" s="207"/>
      <c r="WWZ372" s="207"/>
      <c r="WXA372" s="207"/>
      <c r="WXB372" s="207"/>
      <c r="WXC372" s="207"/>
      <c r="WXD372" s="207"/>
      <c r="WXE372" s="207"/>
      <c r="WXF372" s="207"/>
    </row>
    <row r="373" spans="1:818 1064:1842 2088:2866 3112:3890 4136:4914 5160:5938 6184:6962 7208:7986 8232:9010 9256:10034 10280:11058 11304:12082 12328:13106 13352:14130 14376:15154 15400:16178" s="183" customFormat="1" ht="25.5" customHeight="1" x14ac:dyDescent="0.25">
      <c r="A373" s="15">
        <v>506</v>
      </c>
      <c r="B373" s="15" t="s">
        <v>963</v>
      </c>
      <c r="C373" s="15">
        <v>101811</v>
      </c>
      <c r="D373" s="169">
        <v>39051</v>
      </c>
      <c r="E373" s="169">
        <v>39051</v>
      </c>
      <c r="F373" s="169">
        <v>46356</v>
      </c>
      <c r="G373" s="15" t="s">
        <v>3933</v>
      </c>
      <c r="H373" s="15"/>
      <c r="I373" s="15"/>
      <c r="J373" s="15" t="s">
        <v>1429</v>
      </c>
      <c r="K373" s="15" t="s">
        <v>58</v>
      </c>
      <c r="L373" s="15" t="s">
        <v>168</v>
      </c>
      <c r="M373" s="15" t="s">
        <v>3934</v>
      </c>
      <c r="N373" s="15" t="s">
        <v>1429</v>
      </c>
      <c r="O373" s="15" t="s">
        <v>58</v>
      </c>
      <c r="P373" s="15" t="s">
        <v>168</v>
      </c>
      <c r="Q373" s="15" t="s">
        <v>55</v>
      </c>
      <c r="R373" s="15" t="s">
        <v>468</v>
      </c>
      <c r="S373" s="15" t="s">
        <v>36</v>
      </c>
      <c r="T373" s="15" t="s">
        <v>859</v>
      </c>
      <c r="U373" s="15"/>
      <c r="V373" s="15">
        <f t="shared" si="175"/>
        <v>14000</v>
      </c>
      <c r="W373" s="15">
        <v>14000</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614</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27" customHeight="1" x14ac:dyDescent="0.25">
      <c r="A374" s="16">
        <v>509</v>
      </c>
      <c r="B374" s="16" t="s">
        <v>3299</v>
      </c>
      <c r="C374" s="16">
        <v>101814</v>
      </c>
      <c r="D374" s="201">
        <v>39051</v>
      </c>
      <c r="E374" s="201">
        <v>39051</v>
      </c>
      <c r="F374" s="201">
        <v>40707</v>
      </c>
      <c r="G374" s="16" t="s">
        <v>3779</v>
      </c>
      <c r="H374" s="16"/>
      <c r="I374" s="16"/>
      <c r="J374" s="16" t="s">
        <v>213</v>
      </c>
      <c r="K374" s="16" t="s">
        <v>215</v>
      </c>
      <c r="L374" s="16" t="s">
        <v>215</v>
      </c>
      <c r="M374" s="16" t="s">
        <v>3935</v>
      </c>
      <c r="N374" s="16" t="s">
        <v>3888</v>
      </c>
      <c r="O374" s="16" t="s">
        <v>215</v>
      </c>
      <c r="P374" s="16" t="s">
        <v>215</v>
      </c>
      <c r="Q374" s="16" t="s">
        <v>42</v>
      </c>
      <c r="R374" s="16" t="s">
        <v>468</v>
      </c>
      <c r="S374" s="16" t="s">
        <v>401</v>
      </c>
      <c r="T374" s="16"/>
      <c r="U374" s="16" t="s">
        <v>584</v>
      </c>
      <c r="V374" s="16">
        <f t="shared" si="175"/>
        <v>4632000</v>
      </c>
      <c r="W374" s="16"/>
      <c r="X374" s="16">
        <v>4632000</v>
      </c>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203"/>
      <c r="AZ374" s="16"/>
      <c r="BA374" s="16"/>
      <c r="BB374" s="16" t="s">
        <v>5844</v>
      </c>
      <c r="BC374" s="16" t="s">
        <v>5845</v>
      </c>
      <c r="BD374" s="16">
        <v>43</v>
      </c>
      <c r="BE374" s="16">
        <v>38</v>
      </c>
      <c r="BF374" s="16">
        <v>44</v>
      </c>
      <c r="BG374" s="16">
        <v>25</v>
      </c>
      <c r="BH374" s="16">
        <v>18</v>
      </c>
      <c r="BI374" s="16">
        <v>12.7</v>
      </c>
      <c r="BJ374" s="16">
        <f t="shared" ref="BJ374" si="182">BD374+BE374/60+BF374/3600</f>
        <v>43.645555555555553</v>
      </c>
      <c r="BK374" s="16">
        <f t="shared" ref="BK374" si="183">BG374+BH374/60+BI374/3600</f>
        <v>25.303527777777777</v>
      </c>
      <c r="BL374" s="16"/>
      <c r="BM374" s="16"/>
      <c r="BN374" s="16"/>
      <c r="KJ374" s="207"/>
      <c r="KK374" s="207"/>
      <c r="KL374" s="207"/>
      <c r="KM374" s="207"/>
      <c r="KN374" s="207"/>
      <c r="KO374" s="207"/>
      <c r="KP374" s="207"/>
      <c r="KQ374" s="207"/>
      <c r="KR374" s="207"/>
      <c r="KS374" s="207"/>
      <c r="KT374" s="207"/>
      <c r="UF374" s="207"/>
      <c r="UG374" s="207"/>
      <c r="UH374" s="207"/>
      <c r="UI374" s="207"/>
      <c r="UJ374" s="207"/>
      <c r="UK374" s="207"/>
      <c r="UL374" s="207"/>
      <c r="UM374" s="207"/>
      <c r="UN374" s="207"/>
      <c r="UO374" s="207"/>
      <c r="UP374" s="207"/>
      <c r="AEB374" s="207"/>
      <c r="AEC374" s="207"/>
      <c r="AED374" s="207"/>
      <c r="AEE374" s="207"/>
      <c r="AEF374" s="207"/>
      <c r="AEG374" s="207"/>
      <c r="AEH374" s="207"/>
      <c r="AEI374" s="207"/>
      <c r="AEJ374" s="207"/>
      <c r="AEK374" s="207"/>
      <c r="AEL374" s="207"/>
      <c r="ANX374" s="207"/>
      <c r="ANY374" s="207"/>
      <c r="ANZ374" s="207"/>
      <c r="AOA374" s="207"/>
      <c r="AOB374" s="207"/>
      <c r="AOC374" s="207"/>
      <c r="AOD374" s="207"/>
      <c r="AOE374" s="207"/>
      <c r="AOF374" s="207"/>
      <c r="AOG374" s="207"/>
      <c r="AOH374" s="207"/>
      <c r="AXT374" s="207"/>
      <c r="AXU374" s="207"/>
      <c r="AXV374" s="207"/>
      <c r="AXW374" s="207"/>
      <c r="AXX374" s="207"/>
      <c r="AXY374" s="207"/>
      <c r="AXZ374" s="207"/>
      <c r="AYA374" s="207"/>
      <c r="AYB374" s="207"/>
      <c r="AYC374" s="207"/>
      <c r="AYD374" s="207"/>
      <c r="BHP374" s="207"/>
      <c r="BHQ374" s="207"/>
      <c r="BHR374" s="207"/>
      <c r="BHS374" s="207"/>
      <c r="BHT374" s="207"/>
      <c r="BHU374" s="207"/>
      <c r="BHV374" s="207"/>
      <c r="BHW374" s="207"/>
      <c r="BHX374" s="207"/>
      <c r="BHY374" s="207"/>
      <c r="BHZ374" s="207"/>
      <c r="BRL374" s="207"/>
      <c r="BRM374" s="207"/>
      <c r="BRN374" s="207"/>
      <c r="BRO374" s="207"/>
      <c r="BRP374" s="207"/>
      <c r="BRQ374" s="207"/>
      <c r="BRR374" s="207"/>
      <c r="BRS374" s="207"/>
      <c r="BRT374" s="207"/>
      <c r="BRU374" s="207"/>
      <c r="BRV374" s="207"/>
      <c r="CBH374" s="207"/>
      <c r="CBI374" s="207"/>
      <c r="CBJ374" s="207"/>
      <c r="CBK374" s="207"/>
      <c r="CBL374" s="207"/>
      <c r="CBM374" s="207"/>
      <c r="CBN374" s="207"/>
      <c r="CBO374" s="207"/>
      <c r="CBP374" s="207"/>
      <c r="CBQ374" s="207"/>
      <c r="CBR374" s="207"/>
      <c r="CLD374" s="207"/>
      <c r="CLE374" s="207"/>
      <c r="CLF374" s="207"/>
      <c r="CLG374" s="207"/>
      <c r="CLH374" s="207"/>
      <c r="CLI374" s="207"/>
      <c r="CLJ374" s="207"/>
      <c r="CLK374" s="207"/>
      <c r="CLL374" s="207"/>
      <c r="CLM374" s="207"/>
      <c r="CLN374" s="207"/>
      <c r="CUZ374" s="207"/>
      <c r="CVA374" s="207"/>
      <c r="CVB374" s="207"/>
      <c r="CVC374" s="207"/>
      <c r="CVD374" s="207"/>
      <c r="CVE374" s="207"/>
      <c r="CVF374" s="207"/>
      <c r="CVG374" s="207"/>
      <c r="CVH374" s="207"/>
      <c r="CVI374" s="207"/>
      <c r="CVJ374" s="207"/>
      <c r="DEV374" s="207"/>
      <c r="DEW374" s="207"/>
      <c r="DEX374" s="207"/>
      <c r="DEY374" s="207"/>
      <c r="DEZ374" s="207"/>
      <c r="DFA374" s="207"/>
      <c r="DFB374" s="207"/>
      <c r="DFC374" s="207"/>
      <c r="DFD374" s="207"/>
      <c r="DFE374" s="207"/>
      <c r="DFF374" s="207"/>
      <c r="DOR374" s="207"/>
      <c r="DOS374" s="207"/>
      <c r="DOT374" s="207"/>
      <c r="DOU374" s="207"/>
      <c r="DOV374" s="207"/>
      <c r="DOW374" s="207"/>
      <c r="DOX374" s="207"/>
      <c r="DOY374" s="207"/>
      <c r="DOZ374" s="207"/>
      <c r="DPA374" s="207"/>
      <c r="DPB374" s="207"/>
      <c r="DYN374" s="207"/>
      <c r="DYO374" s="207"/>
      <c r="DYP374" s="207"/>
      <c r="DYQ374" s="207"/>
      <c r="DYR374" s="207"/>
      <c r="DYS374" s="207"/>
      <c r="DYT374" s="207"/>
      <c r="DYU374" s="207"/>
      <c r="DYV374" s="207"/>
      <c r="DYW374" s="207"/>
      <c r="DYX374" s="207"/>
      <c r="EIJ374" s="207"/>
      <c r="EIK374" s="207"/>
      <c r="EIL374" s="207"/>
      <c r="EIM374" s="207"/>
      <c r="EIN374" s="207"/>
      <c r="EIO374" s="207"/>
      <c r="EIP374" s="207"/>
      <c r="EIQ374" s="207"/>
      <c r="EIR374" s="207"/>
      <c r="EIS374" s="207"/>
      <c r="EIT374" s="207"/>
      <c r="ESF374" s="207"/>
      <c r="ESG374" s="207"/>
      <c r="ESH374" s="207"/>
      <c r="ESI374" s="207"/>
      <c r="ESJ374" s="207"/>
      <c r="ESK374" s="207"/>
      <c r="ESL374" s="207"/>
      <c r="ESM374" s="207"/>
      <c r="ESN374" s="207"/>
      <c r="ESO374" s="207"/>
      <c r="ESP374" s="207"/>
      <c r="FCB374" s="207"/>
      <c r="FCC374" s="207"/>
      <c r="FCD374" s="207"/>
      <c r="FCE374" s="207"/>
      <c r="FCF374" s="207"/>
      <c r="FCG374" s="207"/>
      <c r="FCH374" s="207"/>
      <c r="FCI374" s="207"/>
      <c r="FCJ374" s="207"/>
      <c r="FCK374" s="207"/>
      <c r="FCL374" s="207"/>
      <c r="FLX374" s="207"/>
      <c r="FLY374" s="207"/>
      <c r="FLZ374" s="207"/>
      <c r="FMA374" s="207"/>
      <c r="FMB374" s="207"/>
      <c r="FMC374" s="207"/>
      <c r="FMD374" s="207"/>
      <c r="FME374" s="207"/>
      <c r="FMF374" s="207"/>
      <c r="FMG374" s="207"/>
      <c r="FMH374" s="207"/>
      <c r="FVT374" s="207"/>
      <c r="FVU374" s="207"/>
      <c r="FVV374" s="207"/>
      <c r="FVW374" s="207"/>
      <c r="FVX374" s="207"/>
      <c r="FVY374" s="207"/>
      <c r="FVZ374" s="207"/>
      <c r="FWA374" s="207"/>
      <c r="FWB374" s="207"/>
      <c r="FWC374" s="207"/>
      <c r="FWD374" s="207"/>
      <c r="GFP374" s="207"/>
      <c r="GFQ374" s="207"/>
      <c r="GFR374" s="207"/>
      <c r="GFS374" s="207"/>
      <c r="GFT374" s="207"/>
      <c r="GFU374" s="207"/>
      <c r="GFV374" s="207"/>
      <c r="GFW374" s="207"/>
      <c r="GFX374" s="207"/>
      <c r="GFY374" s="207"/>
      <c r="GFZ374" s="207"/>
      <c r="GPL374" s="207"/>
      <c r="GPM374" s="207"/>
      <c r="GPN374" s="207"/>
      <c r="GPO374" s="207"/>
      <c r="GPP374" s="207"/>
      <c r="GPQ374" s="207"/>
      <c r="GPR374" s="207"/>
      <c r="GPS374" s="207"/>
      <c r="GPT374" s="207"/>
      <c r="GPU374" s="207"/>
      <c r="GPV374" s="207"/>
      <c r="GZH374" s="207"/>
      <c r="GZI374" s="207"/>
      <c r="GZJ374" s="207"/>
      <c r="GZK374" s="207"/>
      <c r="GZL374" s="207"/>
      <c r="GZM374" s="207"/>
      <c r="GZN374" s="207"/>
      <c r="GZO374" s="207"/>
      <c r="GZP374" s="207"/>
      <c r="GZQ374" s="207"/>
      <c r="GZR374" s="207"/>
      <c r="HJD374" s="207"/>
      <c r="HJE374" s="207"/>
      <c r="HJF374" s="207"/>
      <c r="HJG374" s="207"/>
      <c r="HJH374" s="207"/>
      <c r="HJI374" s="207"/>
      <c r="HJJ374" s="207"/>
      <c r="HJK374" s="207"/>
      <c r="HJL374" s="207"/>
      <c r="HJM374" s="207"/>
      <c r="HJN374" s="207"/>
      <c r="HSZ374" s="207"/>
      <c r="HTA374" s="207"/>
      <c r="HTB374" s="207"/>
      <c r="HTC374" s="207"/>
      <c r="HTD374" s="207"/>
      <c r="HTE374" s="207"/>
      <c r="HTF374" s="207"/>
      <c r="HTG374" s="207"/>
      <c r="HTH374" s="207"/>
      <c r="HTI374" s="207"/>
      <c r="HTJ374" s="207"/>
      <c r="ICV374" s="207"/>
      <c r="ICW374" s="207"/>
      <c r="ICX374" s="207"/>
      <c r="ICY374" s="207"/>
      <c r="ICZ374" s="207"/>
      <c r="IDA374" s="207"/>
      <c r="IDB374" s="207"/>
      <c r="IDC374" s="207"/>
      <c r="IDD374" s="207"/>
      <c r="IDE374" s="207"/>
      <c r="IDF374" s="207"/>
      <c r="IMR374" s="207"/>
      <c r="IMS374" s="207"/>
      <c r="IMT374" s="207"/>
      <c r="IMU374" s="207"/>
      <c r="IMV374" s="207"/>
      <c r="IMW374" s="207"/>
      <c r="IMX374" s="207"/>
      <c r="IMY374" s="207"/>
      <c r="IMZ374" s="207"/>
      <c r="INA374" s="207"/>
      <c r="INB374" s="207"/>
      <c r="IWN374" s="207"/>
      <c r="IWO374" s="207"/>
      <c r="IWP374" s="207"/>
      <c r="IWQ374" s="207"/>
      <c r="IWR374" s="207"/>
      <c r="IWS374" s="207"/>
      <c r="IWT374" s="207"/>
      <c r="IWU374" s="207"/>
      <c r="IWV374" s="207"/>
      <c r="IWW374" s="207"/>
      <c r="IWX374" s="207"/>
      <c r="JGJ374" s="207"/>
      <c r="JGK374" s="207"/>
      <c r="JGL374" s="207"/>
      <c r="JGM374" s="207"/>
      <c r="JGN374" s="207"/>
      <c r="JGO374" s="207"/>
      <c r="JGP374" s="207"/>
      <c r="JGQ374" s="207"/>
      <c r="JGR374" s="207"/>
      <c r="JGS374" s="207"/>
      <c r="JGT374" s="207"/>
      <c r="JQF374" s="207"/>
      <c r="JQG374" s="207"/>
      <c r="JQH374" s="207"/>
      <c r="JQI374" s="207"/>
      <c r="JQJ374" s="207"/>
      <c r="JQK374" s="207"/>
      <c r="JQL374" s="207"/>
      <c r="JQM374" s="207"/>
      <c r="JQN374" s="207"/>
      <c r="JQO374" s="207"/>
      <c r="JQP374" s="207"/>
      <c r="KAB374" s="207"/>
      <c r="KAC374" s="207"/>
      <c r="KAD374" s="207"/>
      <c r="KAE374" s="207"/>
      <c r="KAF374" s="207"/>
      <c r="KAG374" s="207"/>
      <c r="KAH374" s="207"/>
      <c r="KAI374" s="207"/>
      <c r="KAJ374" s="207"/>
      <c r="KAK374" s="207"/>
      <c r="KAL374" s="207"/>
      <c r="KJX374" s="207"/>
      <c r="KJY374" s="207"/>
      <c r="KJZ374" s="207"/>
      <c r="KKA374" s="207"/>
      <c r="KKB374" s="207"/>
      <c r="KKC374" s="207"/>
      <c r="KKD374" s="207"/>
      <c r="KKE374" s="207"/>
      <c r="KKF374" s="207"/>
      <c r="KKG374" s="207"/>
      <c r="KKH374" s="207"/>
      <c r="KTT374" s="207"/>
      <c r="KTU374" s="207"/>
      <c r="KTV374" s="207"/>
      <c r="KTW374" s="207"/>
      <c r="KTX374" s="207"/>
      <c r="KTY374" s="207"/>
      <c r="KTZ374" s="207"/>
      <c r="KUA374" s="207"/>
      <c r="KUB374" s="207"/>
      <c r="KUC374" s="207"/>
      <c r="KUD374" s="207"/>
      <c r="LDP374" s="207"/>
      <c r="LDQ374" s="207"/>
      <c r="LDR374" s="207"/>
      <c r="LDS374" s="207"/>
      <c r="LDT374" s="207"/>
      <c r="LDU374" s="207"/>
      <c r="LDV374" s="207"/>
      <c r="LDW374" s="207"/>
      <c r="LDX374" s="207"/>
      <c r="LDY374" s="207"/>
      <c r="LDZ374" s="207"/>
      <c r="LNL374" s="207"/>
      <c r="LNM374" s="207"/>
      <c r="LNN374" s="207"/>
      <c r="LNO374" s="207"/>
      <c r="LNP374" s="207"/>
      <c r="LNQ374" s="207"/>
      <c r="LNR374" s="207"/>
      <c r="LNS374" s="207"/>
      <c r="LNT374" s="207"/>
      <c r="LNU374" s="207"/>
      <c r="LNV374" s="207"/>
      <c r="LXH374" s="207"/>
      <c r="LXI374" s="207"/>
      <c r="LXJ374" s="207"/>
      <c r="LXK374" s="207"/>
      <c r="LXL374" s="207"/>
      <c r="LXM374" s="207"/>
      <c r="LXN374" s="207"/>
      <c r="LXO374" s="207"/>
      <c r="LXP374" s="207"/>
      <c r="LXQ374" s="207"/>
      <c r="LXR374" s="207"/>
      <c r="MHD374" s="207"/>
      <c r="MHE374" s="207"/>
      <c r="MHF374" s="207"/>
      <c r="MHG374" s="207"/>
      <c r="MHH374" s="207"/>
      <c r="MHI374" s="207"/>
      <c r="MHJ374" s="207"/>
      <c r="MHK374" s="207"/>
      <c r="MHL374" s="207"/>
      <c r="MHM374" s="207"/>
      <c r="MHN374" s="207"/>
      <c r="MQZ374" s="207"/>
      <c r="MRA374" s="207"/>
      <c r="MRB374" s="207"/>
      <c r="MRC374" s="207"/>
      <c r="MRD374" s="207"/>
      <c r="MRE374" s="207"/>
      <c r="MRF374" s="207"/>
      <c r="MRG374" s="207"/>
      <c r="MRH374" s="207"/>
      <c r="MRI374" s="207"/>
      <c r="MRJ374" s="207"/>
      <c r="NAV374" s="207"/>
      <c r="NAW374" s="207"/>
      <c r="NAX374" s="207"/>
      <c r="NAY374" s="207"/>
      <c r="NAZ374" s="207"/>
      <c r="NBA374" s="207"/>
      <c r="NBB374" s="207"/>
      <c r="NBC374" s="207"/>
      <c r="NBD374" s="207"/>
      <c r="NBE374" s="207"/>
      <c r="NBF374" s="207"/>
      <c r="NKR374" s="207"/>
      <c r="NKS374" s="207"/>
      <c r="NKT374" s="207"/>
      <c r="NKU374" s="207"/>
      <c r="NKV374" s="207"/>
      <c r="NKW374" s="207"/>
      <c r="NKX374" s="207"/>
      <c r="NKY374" s="207"/>
      <c r="NKZ374" s="207"/>
      <c r="NLA374" s="207"/>
      <c r="NLB374" s="207"/>
      <c r="NUN374" s="207"/>
      <c r="NUO374" s="207"/>
      <c r="NUP374" s="207"/>
      <c r="NUQ374" s="207"/>
      <c r="NUR374" s="207"/>
      <c r="NUS374" s="207"/>
      <c r="NUT374" s="207"/>
      <c r="NUU374" s="207"/>
      <c r="NUV374" s="207"/>
      <c r="NUW374" s="207"/>
      <c r="NUX374" s="207"/>
      <c r="OEJ374" s="207"/>
      <c r="OEK374" s="207"/>
      <c r="OEL374" s="207"/>
      <c r="OEM374" s="207"/>
      <c r="OEN374" s="207"/>
      <c r="OEO374" s="207"/>
      <c r="OEP374" s="207"/>
      <c r="OEQ374" s="207"/>
      <c r="OER374" s="207"/>
      <c r="OES374" s="207"/>
      <c r="OET374" s="207"/>
      <c r="OOF374" s="207"/>
      <c r="OOG374" s="207"/>
      <c r="OOH374" s="207"/>
      <c r="OOI374" s="207"/>
      <c r="OOJ374" s="207"/>
      <c r="OOK374" s="207"/>
      <c r="OOL374" s="207"/>
      <c r="OOM374" s="207"/>
      <c r="OON374" s="207"/>
      <c r="OOO374" s="207"/>
      <c r="OOP374" s="207"/>
      <c r="OYB374" s="207"/>
      <c r="OYC374" s="207"/>
      <c r="OYD374" s="207"/>
      <c r="OYE374" s="207"/>
      <c r="OYF374" s="207"/>
      <c r="OYG374" s="207"/>
      <c r="OYH374" s="207"/>
      <c r="OYI374" s="207"/>
      <c r="OYJ374" s="207"/>
      <c r="OYK374" s="207"/>
      <c r="OYL374" s="207"/>
      <c r="PHX374" s="207"/>
      <c r="PHY374" s="207"/>
      <c r="PHZ374" s="207"/>
      <c r="PIA374" s="207"/>
      <c r="PIB374" s="207"/>
      <c r="PIC374" s="207"/>
      <c r="PID374" s="207"/>
      <c r="PIE374" s="207"/>
      <c r="PIF374" s="207"/>
      <c r="PIG374" s="207"/>
      <c r="PIH374" s="207"/>
      <c r="PRT374" s="207"/>
      <c r="PRU374" s="207"/>
      <c r="PRV374" s="207"/>
      <c r="PRW374" s="207"/>
      <c r="PRX374" s="207"/>
      <c r="PRY374" s="207"/>
      <c r="PRZ374" s="207"/>
      <c r="PSA374" s="207"/>
      <c r="PSB374" s="207"/>
      <c r="PSC374" s="207"/>
      <c r="PSD374" s="207"/>
      <c r="QBP374" s="207"/>
      <c r="QBQ374" s="207"/>
      <c r="QBR374" s="207"/>
      <c r="QBS374" s="207"/>
      <c r="QBT374" s="207"/>
      <c r="QBU374" s="207"/>
      <c r="QBV374" s="207"/>
      <c r="QBW374" s="207"/>
      <c r="QBX374" s="207"/>
      <c r="QBY374" s="207"/>
      <c r="QBZ374" s="207"/>
      <c r="QLL374" s="207"/>
      <c r="QLM374" s="207"/>
      <c r="QLN374" s="207"/>
      <c r="QLO374" s="207"/>
      <c r="QLP374" s="207"/>
      <c r="QLQ374" s="207"/>
      <c r="QLR374" s="207"/>
      <c r="QLS374" s="207"/>
      <c r="QLT374" s="207"/>
      <c r="QLU374" s="207"/>
      <c r="QLV374" s="207"/>
      <c r="QVH374" s="207"/>
      <c r="QVI374" s="207"/>
      <c r="QVJ374" s="207"/>
      <c r="QVK374" s="207"/>
      <c r="QVL374" s="207"/>
      <c r="QVM374" s="207"/>
      <c r="QVN374" s="207"/>
      <c r="QVO374" s="207"/>
      <c r="QVP374" s="207"/>
      <c r="QVQ374" s="207"/>
      <c r="QVR374" s="207"/>
      <c r="RFD374" s="207"/>
      <c r="RFE374" s="207"/>
      <c r="RFF374" s="207"/>
      <c r="RFG374" s="207"/>
      <c r="RFH374" s="207"/>
      <c r="RFI374" s="207"/>
      <c r="RFJ374" s="207"/>
      <c r="RFK374" s="207"/>
      <c r="RFL374" s="207"/>
      <c r="RFM374" s="207"/>
      <c r="RFN374" s="207"/>
      <c r="ROZ374" s="207"/>
      <c r="RPA374" s="207"/>
      <c r="RPB374" s="207"/>
      <c r="RPC374" s="207"/>
      <c r="RPD374" s="207"/>
      <c r="RPE374" s="207"/>
      <c r="RPF374" s="207"/>
      <c r="RPG374" s="207"/>
      <c r="RPH374" s="207"/>
      <c r="RPI374" s="207"/>
      <c r="RPJ374" s="207"/>
      <c r="RYV374" s="207"/>
      <c r="RYW374" s="207"/>
      <c r="RYX374" s="207"/>
      <c r="RYY374" s="207"/>
      <c r="RYZ374" s="207"/>
      <c r="RZA374" s="207"/>
      <c r="RZB374" s="207"/>
      <c r="RZC374" s="207"/>
      <c r="RZD374" s="207"/>
      <c r="RZE374" s="207"/>
      <c r="RZF374" s="207"/>
      <c r="SIR374" s="207"/>
      <c r="SIS374" s="207"/>
      <c r="SIT374" s="207"/>
      <c r="SIU374" s="207"/>
      <c r="SIV374" s="207"/>
      <c r="SIW374" s="207"/>
      <c r="SIX374" s="207"/>
      <c r="SIY374" s="207"/>
      <c r="SIZ374" s="207"/>
      <c r="SJA374" s="207"/>
      <c r="SJB374" s="207"/>
      <c r="SSN374" s="207"/>
      <c r="SSO374" s="207"/>
      <c r="SSP374" s="207"/>
      <c r="SSQ374" s="207"/>
      <c r="SSR374" s="207"/>
      <c r="SSS374" s="207"/>
      <c r="SST374" s="207"/>
      <c r="SSU374" s="207"/>
      <c r="SSV374" s="207"/>
      <c r="SSW374" s="207"/>
      <c r="SSX374" s="207"/>
      <c r="TCJ374" s="207"/>
      <c r="TCK374" s="207"/>
      <c r="TCL374" s="207"/>
      <c r="TCM374" s="207"/>
      <c r="TCN374" s="207"/>
      <c r="TCO374" s="207"/>
      <c r="TCP374" s="207"/>
      <c r="TCQ374" s="207"/>
      <c r="TCR374" s="207"/>
      <c r="TCS374" s="207"/>
      <c r="TCT374" s="207"/>
      <c r="TMF374" s="207"/>
      <c r="TMG374" s="207"/>
      <c r="TMH374" s="207"/>
      <c r="TMI374" s="207"/>
      <c r="TMJ374" s="207"/>
      <c r="TMK374" s="207"/>
      <c r="TML374" s="207"/>
      <c r="TMM374" s="207"/>
      <c r="TMN374" s="207"/>
      <c r="TMO374" s="207"/>
      <c r="TMP374" s="207"/>
      <c r="TWB374" s="207"/>
      <c r="TWC374" s="207"/>
      <c r="TWD374" s="207"/>
      <c r="TWE374" s="207"/>
      <c r="TWF374" s="207"/>
      <c r="TWG374" s="207"/>
      <c r="TWH374" s="207"/>
      <c r="TWI374" s="207"/>
      <c r="TWJ374" s="207"/>
      <c r="TWK374" s="207"/>
      <c r="TWL374" s="207"/>
      <c r="UFX374" s="207"/>
      <c r="UFY374" s="207"/>
      <c r="UFZ374" s="207"/>
      <c r="UGA374" s="207"/>
      <c r="UGB374" s="207"/>
      <c r="UGC374" s="207"/>
      <c r="UGD374" s="207"/>
      <c r="UGE374" s="207"/>
      <c r="UGF374" s="207"/>
      <c r="UGG374" s="207"/>
      <c r="UGH374" s="207"/>
      <c r="UPT374" s="207"/>
      <c r="UPU374" s="207"/>
      <c r="UPV374" s="207"/>
      <c r="UPW374" s="207"/>
      <c r="UPX374" s="207"/>
      <c r="UPY374" s="207"/>
      <c r="UPZ374" s="207"/>
      <c r="UQA374" s="207"/>
      <c r="UQB374" s="207"/>
      <c r="UQC374" s="207"/>
      <c r="UQD374" s="207"/>
      <c r="UZP374" s="207"/>
      <c r="UZQ374" s="207"/>
      <c r="UZR374" s="207"/>
      <c r="UZS374" s="207"/>
      <c r="UZT374" s="207"/>
      <c r="UZU374" s="207"/>
      <c r="UZV374" s="207"/>
      <c r="UZW374" s="207"/>
      <c r="UZX374" s="207"/>
      <c r="UZY374" s="207"/>
      <c r="UZZ374" s="207"/>
      <c r="VJL374" s="207"/>
      <c r="VJM374" s="207"/>
      <c r="VJN374" s="207"/>
      <c r="VJO374" s="207"/>
      <c r="VJP374" s="207"/>
      <c r="VJQ374" s="207"/>
      <c r="VJR374" s="207"/>
      <c r="VJS374" s="207"/>
      <c r="VJT374" s="207"/>
      <c r="VJU374" s="207"/>
      <c r="VJV374" s="207"/>
      <c r="VTH374" s="207"/>
      <c r="VTI374" s="207"/>
      <c r="VTJ374" s="207"/>
      <c r="VTK374" s="207"/>
      <c r="VTL374" s="207"/>
      <c r="VTM374" s="207"/>
      <c r="VTN374" s="207"/>
      <c r="VTO374" s="207"/>
      <c r="VTP374" s="207"/>
      <c r="VTQ374" s="207"/>
      <c r="VTR374" s="207"/>
      <c r="WDD374" s="207"/>
      <c r="WDE374" s="207"/>
      <c r="WDF374" s="207"/>
      <c r="WDG374" s="207"/>
      <c r="WDH374" s="207"/>
      <c r="WDI374" s="207"/>
      <c r="WDJ374" s="207"/>
      <c r="WDK374" s="207"/>
      <c r="WDL374" s="207"/>
      <c r="WDM374" s="207"/>
      <c r="WDN374" s="207"/>
      <c r="WMZ374" s="207"/>
      <c r="WNA374" s="207"/>
      <c r="WNB374" s="207"/>
      <c r="WNC374" s="207"/>
      <c r="WND374" s="207"/>
      <c r="WNE374" s="207"/>
      <c r="WNF374" s="207"/>
      <c r="WNG374" s="207"/>
      <c r="WNH374" s="207"/>
      <c r="WNI374" s="207"/>
      <c r="WNJ374" s="207"/>
      <c r="WWV374" s="207"/>
      <c r="WWW374" s="207"/>
      <c r="WWX374" s="207"/>
      <c r="WWY374" s="207"/>
      <c r="WWZ374" s="207"/>
      <c r="WXA374" s="207"/>
      <c r="WXB374" s="207"/>
      <c r="WXC374" s="207"/>
      <c r="WXD374" s="207"/>
      <c r="WXE374" s="207"/>
      <c r="WXF374" s="207"/>
    </row>
    <row r="375" spans="1:818 1064:1842 2088:2866 3112:3890 4136:4914 5160:5938 6184:6962 7208:7986 8232:9010 9256:10034 10280:11058 11304:12082 12328:13106 13352:14130 14376:15154 15400:16178" s="183" customFormat="1" ht="25.5" customHeight="1" x14ac:dyDescent="0.25">
      <c r="A375" s="16">
        <v>510</v>
      </c>
      <c r="B375" s="16" t="s">
        <v>3300</v>
      </c>
      <c r="C375" s="16">
        <v>101815</v>
      </c>
      <c r="D375" s="201">
        <v>39051</v>
      </c>
      <c r="E375" s="201">
        <v>39051</v>
      </c>
      <c r="F375" s="201">
        <v>42704</v>
      </c>
      <c r="G375" s="16" t="s">
        <v>3779</v>
      </c>
      <c r="H375" s="16"/>
      <c r="I375" s="16"/>
      <c r="J375" s="16" t="s">
        <v>213</v>
      </c>
      <c r="K375" s="16" t="s">
        <v>215</v>
      </c>
      <c r="L375" s="16" t="s">
        <v>215</v>
      </c>
      <c r="M375" s="16" t="s">
        <v>3935</v>
      </c>
      <c r="N375" s="16" t="s">
        <v>3888</v>
      </c>
      <c r="O375" s="16" t="s">
        <v>215</v>
      </c>
      <c r="P375" s="16" t="s">
        <v>215</v>
      </c>
      <c r="Q375" s="16" t="s">
        <v>42</v>
      </c>
      <c r="R375" s="16" t="s">
        <v>468</v>
      </c>
      <c r="S375" s="16" t="s">
        <v>401</v>
      </c>
      <c r="T375" s="16"/>
      <c r="U375" s="16" t="s">
        <v>584</v>
      </c>
      <c r="V375" s="16">
        <f t="shared" si="175"/>
        <v>7225000</v>
      </c>
      <c r="W375" s="16"/>
      <c r="X375" s="16">
        <v>7225000</v>
      </c>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203"/>
      <c r="AZ375" s="16"/>
      <c r="BA375" s="16"/>
      <c r="BB375" s="16" t="s">
        <v>5846</v>
      </c>
      <c r="BC375" s="16" t="s">
        <v>5845</v>
      </c>
      <c r="BD375" s="16">
        <v>43</v>
      </c>
      <c r="BE375" s="16">
        <v>38</v>
      </c>
      <c r="BF375" s="16">
        <v>44</v>
      </c>
      <c r="BG375" s="16">
        <v>25</v>
      </c>
      <c r="BH375" s="16">
        <v>18</v>
      </c>
      <c r="BI375" s="16">
        <v>12.7</v>
      </c>
      <c r="BJ375" s="16">
        <f t="shared" ref="BJ375" si="184">BD375+BE375/60+BF375/3600</f>
        <v>43.645555555555553</v>
      </c>
      <c r="BK375" s="16">
        <f t="shared" ref="BK375" si="185">BG375+BH375/60+BI375/3600</f>
        <v>25.303527777777777</v>
      </c>
      <c r="BL375" s="16"/>
      <c r="BM375" s="16"/>
      <c r="BN375" s="16" t="s">
        <v>5847</v>
      </c>
    </row>
    <row r="376" spans="1:818 1064:1842 2088:2866 3112:3890 4136:4914 5160:5938 6184:6962 7208:7986 8232:9010 9256:10034 10280:11058 11304:12082 12328:13106 13352:14130 14376:15154 15400:16178" s="183" customFormat="1" ht="51" customHeight="1" x14ac:dyDescent="0.25">
      <c r="A376" s="15" t="s">
        <v>255</v>
      </c>
      <c r="B376" s="15" t="s">
        <v>3301</v>
      </c>
      <c r="C376" s="15">
        <v>101816</v>
      </c>
      <c r="D376" s="169">
        <v>39052</v>
      </c>
      <c r="E376" s="169">
        <v>39052</v>
      </c>
      <c r="F376" s="169">
        <v>42705</v>
      </c>
      <c r="G376" s="15" t="s">
        <v>3831</v>
      </c>
      <c r="H376" s="15"/>
      <c r="I376" s="15"/>
      <c r="J376" s="15" t="s">
        <v>372</v>
      </c>
      <c r="K376" s="15" t="s">
        <v>292</v>
      </c>
      <c r="L376" s="15" t="s">
        <v>76</v>
      </c>
      <c r="M376" s="15" t="s">
        <v>964</v>
      </c>
      <c r="N376" s="15" t="s">
        <v>372</v>
      </c>
      <c r="O376" s="15" t="s">
        <v>292</v>
      </c>
      <c r="P376" s="15" t="s">
        <v>76</v>
      </c>
      <c r="Q376" s="15" t="s">
        <v>55</v>
      </c>
      <c r="R376" s="15" t="s">
        <v>468</v>
      </c>
      <c r="S376" s="15" t="s">
        <v>3302</v>
      </c>
      <c r="T376" s="15" t="s">
        <v>3034</v>
      </c>
      <c r="U376" s="15"/>
      <c r="V376" s="15">
        <f t="shared" si="175"/>
        <v>1545000000</v>
      </c>
      <c r="W376" s="15"/>
      <c r="X376" s="15"/>
      <c r="Y376" s="15"/>
      <c r="Z376" s="15"/>
      <c r="AA376" s="15"/>
      <c r="AB376" s="15"/>
      <c r="AC376" s="15"/>
      <c r="AD376" s="15"/>
      <c r="AE376" s="15"/>
      <c r="AF376" s="15">
        <v>1545000000</v>
      </c>
      <c r="AG376" s="15"/>
      <c r="AH376" s="15"/>
      <c r="AI376" s="15"/>
      <c r="AJ376" s="15"/>
      <c r="AK376" s="15"/>
      <c r="AL376" s="15"/>
      <c r="AM376" s="15"/>
      <c r="AN376" s="15"/>
      <c r="AO376" s="15"/>
      <c r="AP376" s="15"/>
      <c r="AQ376" s="15"/>
      <c r="AR376" s="15"/>
      <c r="AS376" s="15"/>
      <c r="AT376" s="15"/>
      <c r="AU376" s="15"/>
      <c r="AV376" s="15"/>
      <c r="AW376" s="15"/>
      <c r="AX376" s="15"/>
      <c r="AY376" s="196"/>
      <c r="AZ376" s="15">
        <v>4710030</v>
      </c>
      <c r="BA376" s="15">
        <v>8567770</v>
      </c>
      <c r="BB376" s="15" t="s">
        <v>5848</v>
      </c>
      <c r="BC376" s="15" t="s">
        <v>5849</v>
      </c>
      <c r="BD376" s="15">
        <v>43</v>
      </c>
      <c r="BE376" s="15">
        <v>19</v>
      </c>
      <c r="BF376" s="15">
        <v>24</v>
      </c>
      <c r="BG376" s="15">
        <v>24</v>
      </c>
      <c r="BH376" s="15">
        <v>4</v>
      </c>
      <c r="BI376" s="15">
        <v>17.3</v>
      </c>
      <c r="BJ376" s="15">
        <f t="shared" ref="BJ376" si="186">BD376+BE376/60+BF376/3600</f>
        <v>43.323333333333338</v>
      </c>
      <c r="BK376" s="15">
        <f t="shared" ref="BK376" si="187">BG376+BH376/60+BI376/3600</f>
        <v>24.071472222222223</v>
      </c>
      <c r="BL376" s="15"/>
      <c r="BM376" s="15"/>
      <c r="BN376" s="15" t="s">
        <v>4604</v>
      </c>
    </row>
    <row r="377" spans="1:818 1064:1842 2088:2866 3112:3890 4136:4914 5160:5938 6184:6962 7208:7986 8232:9010 9256:10034 10280:11058 11304:12082 12328:13106 13352:14130 14376:15154 15400:16178" s="183" customFormat="1" ht="25.5" customHeight="1" x14ac:dyDescent="0.25">
      <c r="A377" s="15">
        <v>514</v>
      </c>
      <c r="B377" s="15" t="s">
        <v>965</v>
      </c>
      <c r="C377" s="15">
        <v>101819</v>
      </c>
      <c r="D377" s="169">
        <v>39052</v>
      </c>
      <c r="E377" s="169">
        <v>39052</v>
      </c>
      <c r="F377" s="169">
        <v>42705</v>
      </c>
      <c r="G377" s="15" t="s">
        <v>3936</v>
      </c>
      <c r="H377" s="15"/>
      <c r="I377" s="15"/>
      <c r="J377" s="15" t="s">
        <v>1549</v>
      </c>
      <c r="K377" s="15" t="s">
        <v>106</v>
      </c>
      <c r="L377" s="15" t="s">
        <v>72</v>
      </c>
      <c r="M377" s="15"/>
      <c r="N377" s="15" t="s">
        <v>1549</v>
      </c>
      <c r="O377" s="15" t="s">
        <v>106</v>
      </c>
      <c r="P377" s="15" t="s">
        <v>72</v>
      </c>
      <c r="Q377" s="15" t="s">
        <v>73</v>
      </c>
      <c r="R377" s="15" t="s">
        <v>468</v>
      </c>
      <c r="S377" s="15" t="s">
        <v>360</v>
      </c>
      <c r="T377" s="15" t="s">
        <v>3937</v>
      </c>
      <c r="U377" s="15" t="s">
        <v>585</v>
      </c>
      <c r="V377" s="15">
        <f t="shared" si="175"/>
        <v>21600</v>
      </c>
      <c r="W377" s="15"/>
      <c r="X377" s="15"/>
      <c r="Y377" s="15"/>
      <c r="Z377" s="15"/>
      <c r="AA377" s="15"/>
      <c r="AB377" s="15"/>
      <c r="AC377" s="15">
        <v>21600</v>
      </c>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c r="AZ377" s="15" t="s">
        <v>5850</v>
      </c>
      <c r="BA377" s="15"/>
      <c r="BB377" s="15" t="s">
        <v>5851</v>
      </c>
      <c r="BC377" s="15" t="s">
        <v>5852</v>
      </c>
      <c r="BD377" s="15">
        <v>42</v>
      </c>
      <c r="BE377" s="15">
        <v>53</v>
      </c>
      <c r="BF377" s="15">
        <v>4.8</v>
      </c>
      <c r="BG377" s="15">
        <v>24</v>
      </c>
      <c r="BH377" s="15">
        <v>46</v>
      </c>
      <c r="BI377" s="15">
        <v>24.4</v>
      </c>
      <c r="BJ377" s="15">
        <f t="shared" ref="BJ377" si="188">BD377+BE377/60+BF377/3600</f>
        <v>42.884666666666668</v>
      </c>
      <c r="BK377" s="15">
        <f t="shared" ref="BK377" si="189">BG377+BH377/60+BI377/3600</f>
        <v>24.773444444444443</v>
      </c>
      <c r="BL377" s="15"/>
      <c r="BM377" s="15"/>
      <c r="BN377" s="15"/>
    </row>
    <row r="378" spans="1:818 1064:1842 2088:2866 3112:3890 4136:4914 5160:5938 6184:6962 7208:7986 8232:9010 9256:10034 10280:11058 11304:12082 12328:13106 13352:14130 14376:15154 15400:16178" s="309" customFormat="1" ht="76.5" customHeight="1" x14ac:dyDescent="0.25">
      <c r="A378" s="16">
        <v>533</v>
      </c>
      <c r="B378" s="16" t="s">
        <v>1498</v>
      </c>
      <c r="C378" s="16">
        <v>101838</v>
      </c>
      <c r="D378" s="201">
        <v>39065</v>
      </c>
      <c r="E378" s="201">
        <v>39065</v>
      </c>
      <c r="F378" s="201">
        <v>42718</v>
      </c>
      <c r="G378" s="16" t="s">
        <v>3847</v>
      </c>
      <c r="H378" s="16"/>
      <c r="I378" s="16"/>
      <c r="J378" s="16" t="s">
        <v>5106</v>
      </c>
      <c r="K378" s="16" t="s">
        <v>79</v>
      </c>
      <c r="L378" s="16" t="s">
        <v>45</v>
      </c>
      <c r="M378" s="16"/>
      <c r="N378" s="16" t="s">
        <v>5149</v>
      </c>
      <c r="O378" s="16"/>
      <c r="P378" s="16" t="s">
        <v>45</v>
      </c>
      <c r="Q378" s="16" t="s">
        <v>37</v>
      </c>
      <c r="R378" s="16" t="s">
        <v>468</v>
      </c>
      <c r="S378" s="16" t="s">
        <v>341</v>
      </c>
      <c r="T378" s="16" t="s">
        <v>3303</v>
      </c>
      <c r="U378" s="16" t="s">
        <v>584</v>
      </c>
      <c r="V378" s="16">
        <f t="shared" si="175"/>
        <v>20114000</v>
      </c>
      <c r="W378" s="16"/>
      <c r="X378" s="16"/>
      <c r="Y378" s="16"/>
      <c r="Z378" s="16"/>
      <c r="AA378" s="16">
        <v>20114000</v>
      </c>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c r="BC378" s="16"/>
      <c r="BD378" s="16"/>
      <c r="BE378" s="16"/>
      <c r="BF378" s="16"/>
      <c r="BG378" s="16"/>
      <c r="BH378" s="16"/>
      <c r="BI378" s="16"/>
      <c r="BJ378" s="16"/>
      <c r="BK378" s="16"/>
      <c r="BL378" s="16"/>
      <c r="BM378" s="16"/>
      <c r="BN378" s="16" t="s">
        <v>7376</v>
      </c>
      <c r="KJ378" s="183"/>
      <c r="KK378" s="183"/>
      <c r="KL378" s="183"/>
      <c r="KM378" s="183"/>
      <c r="KN378" s="183"/>
      <c r="KO378" s="183"/>
      <c r="KP378" s="183"/>
      <c r="KQ378" s="183"/>
      <c r="KR378" s="183"/>
      <c r="KS378" s="183"/>
      <c r="KT378" s="183"/>
      <c r="UF378" s="183"/>
      <c r="UG378" s="183"/>
      <c r="UH378" s="183"/>
      <c r="UI378" s="183"/>
      <c r="UJ378" s="183"/>
      <c r="UK378" s="183"/>
      <c r="UL378" s="183"/>
      <c r="UM378" s="183"/>
      <c r="UN378" s="183"/>
      <c r="UO378" s="183"/>
      <c r="UP378" s="183"/>
      <c r="AEB378" s="183"/>
      <c r="AEC378" s="183"/>
      <c r="AED378" s="183"/>
      <c r="AEE378" s="183"/>
      <c r="AEF378" s="183"/>
      <c r="AEG378" s="183"/>
      <c r="AEH378" s="183"/>
      <c r="AEI378" s="183"/>
      <c r="AEJ378" s="183"/>
      <c r="AEK378" s="183"/>
      <c r="AEL378" s="183"/>
      <c r="ANX378" s="183"/>
      <c r="ANY378" s="183"/>
      <c r="ANZ378" s="183"/>
      <c r="AOA378" s="183"/>
      <c r="AOB378" s="183"/>
      <c r="AOC378" s="183"/>
      <c r="AOD378" s="183"/>
      <c r="AOE378" s="183"/>
      <c r="AOF378" s="183"/>
      <c r="AOG378" s="183"/>
      <c r="AOH378" s="183"/>
      <c r="AXT378" s="183"/>
      <c r="AXU378" s="183"/>
      <c r="AXV378" s="183"/>
      <c r="AXW378" s="183"/>
      <c r="AXX378" s="183"/>
      <c r="AXY378" s="183"/>
      <c r="AXZ378" s="183"/>
      <c r="AYA378" s="183"/>
      <c r="AYB378" s="183"/>
      <c r="AYC378" s="183"/>
      <c r="AYD378" s="183"/>
      <c r="BHP378" s="183"/>
      <c r="BHQ378" s="183"/>
      <c r="BHR378" s="183"/>
      <c r="BHS378" s="183"/>
      <c r="BHT378" s="183"/>
      <c r="BHU378" s="183"/>
      <c r="BHV378" s="183"/>
      <c r="BHW378" s="183"/>
      <c r="BHX378" s="183"/>
      <c r="BHY378" s="183"/>
      <c r="BHZ378" s="183"/>
      <c r="BRL378" s="183"/>
      <c r="BRM378" s="183"/>
      <c r="BRN378" s="183"/>
      <c r="BRO378" s="183"/>
      <c r="BRP378" s="183"/>
      <c r="BRQ378" s="183"/>
      <c r="BRR378" s="183"/>
      <c r="BRS378" s="183"/>
      <c r="BRT378" s="183"/>
      <c r="BRU378" s="183"/>
      <c r="BRV378" s="183"/>
      <c r="CBH378" s="183"/>
      <c r="CBI378" s="183"/>
      <c r="CBJ378" s="183"/>
      <c r="CBK378" s="183"/>
      <c r="CBL378" s="183"/>
      <c r="CBM378" s="183"/>
      <c r="CBN378" s="183"/>
      <c r="CBO378" s="183"/>
      <c r="CBP378" s="183"/>
      <c r="CBQ378" s="183"/>
      <c r="CBR378" s="183"/>
      <c r="CLD378" s="183"/>
      <c r="CLE378" s="183"/>
      <c r="CLF378" s="183"/>
      <c r="CLG378" s="183"/>
      <c r="CLH378" s="183"/>
      <c r="CLI378" s="183"/>
      <c r="CLJ378" s="183"/>
      <c r="CLK378" s="183"/>
      <c r="CLL378" s="183"/>
      <c r="CLM378" s="183"/>
      <c r="CLN378" s="183"/>
      <c r="CUZ378" s="183"/>
      <c r="CVA378" s="183"/>
      <c r="CVB378" s="183"/>
      <c r="CVC378" s="183"/>
      <c r="CVD378" s="183"/>
      <c r="CVE378" s="183"/>
      <c r="CVF378" s="183"/>
      <c r="CVG378" s="183"/>
      <c r="CVH378" s="183"/>
      <c r="CVI378" s="183"/>
      <c r="CVJ378" s="183"/>
      <c r="DEV378" s="183"/>
      <c r="DEW378" s="183"/>
      <c r="DEX378" s="183"/>
      <c r="DEY378" s="183"/>
      <c r="DEZ378" s="183"/>
      <c r="DFA378" s="183"/>
      <c r="DFB378" s="183"/>
      <c r="DFC378" s="183"/>
      <c r="DFD378" s="183"/>
      <c r="DFE378" s="183"/>
      <c r="DFF378" s="183"/>
      <c r="DOR378" s="183"/>
      <c r="DOS378" s="183"/>
      <c r="DOT378" s="183"/>
      <c r="DOU378" s="183"/>
      <c r="DOV378" s="183"/>
      <c r="DOW378" s="183"/>
      <c r="DOX378" s="183"/>
      <c r="DOY378" s="183"/>
      <c r="DOZ378" s="183"/>
      <c r="DPA378" s="183"/>
      <c r="DPB378" s="183"/>
      <c r="DYN378" s="183"/>
      <c r="DYO378" s="183"/>
      <c r="DYP378" s="183"/>
      <c r="DYQ378" s="183"/>
      <c r="DYR378" s="183"/>
      <c r="DYS378" s="183"/>
      <c r="DYT378" s="183"/>
      <c r="DYU378" s="183"/>
      <c r="DYV378" s="183"/>
      <c r="DYW378" s="183"/>
      <c r="DYX378" s="183"/>
      <c r="EIJ378" s="183"/>
      <c r="EIK378" s="183"/>
      <c r="EIL378" s="183"/>
      <c r="EIM378" s="183"/>
      <c r="EIN378" s="183"/>
      <c r="EIO378" s="183"/>
      <c r="EIP378" s="183"/>
      <c r="EIQ378" s="183"/>
      <c r="EIR378" s="183"/>
      <c r="EIS378" s="183"/>
      <c r="EIT378" s="183"/>
      <c r="ESF378" s="183"/>
      <c r="ESG378" s="183"/>
      <c r="ESH378" s="183"/>
      <c r="ESI378" s="183"/>
      <c r="ESJ378" s="183"/>
      <c r="ESK378" s="183"/>
      <c r="ESL378" s="183"/>
      <c r="ESM378" s="183"/>
      <c r="ESN378" s="183"/>
      <c r="ESO378" s="183"/>
      <c r="ESP378" s="183"/>
      <c r="FCB378" s="183"/>
      <c r="FCC378" s="183"/>
      <c r="FCD378" s="183"/>
      <c r="FCE378" s="183"/>
      <c r="FCF378" s="183"/>
      <c r="FCG378" s="183"/>
      <c r="FCH378" s="183"/>
      <c r="FCI378" s="183"/>
      <c r="FCJ378" s="183"/>
      <c r="FCK378" s="183"/>
      <c r="FCL378" s="183"/>
      <c r="FLX378" s="183"/>
      <c r="FLY378" s="183"/>
      <c r="FLZ378" s="183"/>
      <c r="FMA378" s="183"/>
      <c r="FMB378" s="183"/>
      <c r="FMC378" s="183"/>
      <c r="FMD378" s="183"/>
      <c r="FME378" s="183"/>
      <c r="FMF378" s="183"/>
      <c r="FMG378" s="183"/>
      <c r="FMH378" s="183"/>
      <c r="FVT378" s="183"/>
      <c r="FVU378" s="183"/>
      <c r="FVV378" s="183"/>
      <c r="FVW378" s="183"/>
      <c r="FVX378" s="183"/>
      <c r="FVY378" s="183"/>
      <c r="FVZ378" s="183"/>
      <c r="FWA378" s="183"/>
      <c r="FWB378" s="183"/>
      <c r="FWC378" s="183"/>
      <c r="FWD378" s="183"/>
      <c r="GFP378" s="183"/>
      <c r="GFQ378" s="183"/>
      <c r="GFR378" s="183"/>
      <c r="GFS378" s="183"/>
      <c r="GFT378" s="183"/>
      <c r="GFU378" s="183"/>
      <c r="GFV378" s="183"/>
      <c r="GFW378" s="183"/>
      <c r="GFX378" s="183"/>
      <c r="GFY378" s="183"/>
      <c r="GFZ378" s="183"/>
      <c r="GPL378" s="183"/>
      <c r="GPM378" s="183"/>
      <c r="GPN378" s="183"/>
      <c r="GPO378" s="183"/>
      <c r="GPP378" s="183"/>
      <c r="GPQ378" s="183"/>
      <c r="GPR378" s="183"/>
      <c r="GPS378" s="183"/>
      <c r="GPT378" s="183"/>
      <c r="GPU378" s="183"/>
      <c r="GPV378" s="183"/>
      <c r="GZH378" s="183"/>
      <c r="GZI378" s="183"/>
      <c r="GZJ378" s="183"/>
      <c r="GZK378" s="183"/>
      <c r="GZL378" s="183"/>
      <c r="GZM378" s="183"/>
      <c r="GZN378" s="183"/>
      <c r="GZO378" s="183"/>
      <c r="GZP378" s="183"/>
      <c r="GZQ378" s="183"/>
      <c r="GZR378" s="183"/>
      <c r="HJD378" s="183"/>
      <c r="HJE378" s="183"/>
      <c r="HJF378" s="183"/>
      <c r="HJG378" s="183"/>
      <c r="HJH378" s="183"/>
      <c r="HJI378" s="183"/>
      <c r="HJJ378" s="183"/>
      <c r="HJK378" s="183"/>
      <c r="HJL378" s="183"/>
      <c r="HJM378" s="183"/>
      <c r="HJN378" s="183"/>
      <c r="HSZ378" s="183"/>
      <c r="HTA378" s="183"/>
      <c r="HTB378" s="183"/>
      <c r="HTC378" s="183"/>
      <c r="HTD378" s="183"/>
      <c r="HTE378" s="183"/>
      <c r="HTF378" s="183"/>
      <c r="HTG378" s="183"/>
      <c r="HTH378" s="183"/>
      <c r="HTI378" s="183"/>
      <c r="HTJ378" s="183"/>
      <c r="ICV378" s="183"/>
      <c r="ICW378" s="183"/>
      <c r="ICX378" s="183"/>
      <c r="ICY378" s="183"/>
      <c r="ICZ378" s="183"/>
      <c r="IDA378" s="183"/>
      <c r="IDB378" s="183"/>
      <c r="IDC378" s="183"/>
      <c r="IDD378" s="183"/>
      <c r="IDE378" s="183"/>
      <c r="IDF378" s="183"/>
      <c r="IMR378" s="183"/>
      <c r="IMS378" s="183"/>
      <c r="IMT378" s="183"/>
      <c r="IMU378" s="183"/>
      <c r="IMV378" s="183"/>
      <c r="IMW378" s="183"/>
      <c r="IMX378" s="183"/>
      <c r="IMY378" s="183"/>
      <c r="IMZ378" s="183"/>
      <c r="INA378" s="183"/>
      <c r="INB378" s="183"/>
      <c r="IWN378" s="183"/>
      <c r="IWO378" s="183"/>
      <c r="IWP378" s="183"/>
      <c r="IWQ378" s="183"/>
      <c r="IWR378" s="183"/>
      <c r="IWS378" s="183"/>
      <c r="IWT378" s="183"/>
      <c r="IWU378" s="183"/>
      <c r="IWV378" s="183"/>
      <c r="IWW378" s="183"/>
      <c r="IWX378" s="183"/>
      <c r="JGJ378" s="183"/>
      <c r="JGK378" s="183"/>
      <c r="JGL378" s="183"/>
      <c r="JGM378" s="183"/>
      <c r="JGN378" s="183"/>
      <c r="JGO378" s="183"/>
      <c r="JGP378" s="183"/>
      <c r="JGQ378" s="183"/>
      <c r="JGR378" s="183"/>
      <c r="JGS378" s="183"/>
      <c r="JGT378" s="183"/>
      <c r="JQF378" s="183"/>
      <c r="JQG378" s="183"/>
      <c r="JQH378" s="183"/>
      <c r="JQI378" s="183"/>
      <c r="JQJ378" s="183"/>
      <c r="JQK378" s="183"/>
      <c r="JQL378" s="183"/>
      <c r="JQM378" s="183"/>
      <c r="JQN378" s="183"/>
      <c r="JQO378" s="183"/>
      <c r="JQP378" s="183"/>
      <c r="KAB378" s="183"/>
      <c r="KAC378" s="183"/>
      <c r="KAD378" s="183"/>
      <c r="KAE378" s="183"/>
      <c r="KAF378" s="183"/>
      <c r="KAG378" s="183"/>
      <c r="KAH378" s="183"/>
      <c r="KAI378" s="183"/>
      <c r="KAJ378" s="183"/>
      <c r="KAK378" s="183"/>
      <c r="KAL378" s="183"/>
      <c r="KJX378" s="183"/>
      <c r="KJY378" s="183"/>
      <c r="KJZ378" s="183"/>
      <c r="KKA378" s="183"/>
      <c r="KKB378" s="183"/>
      <c r="KKC378" s="183"/>
      <c r="KKD378" s="183"/>
      <c r="KKE378" s="183"/>
      <c r="KKF378" s="183"/>
      <c r="KKG378" s="183"/>
      <c r="KKH378" s="183"/>
      <c r="KTT378" s="183"/>
      <c r="KTU378" s="183"/>
      <c r="KTV378" s="183"/>
      <c r="KTW378" s="183"/>
      <c r="KTX378" s="183"/>
      <c r="KTY378" s="183"/>
      <c r="KTZ378" s="183"/>
      <c r="KUA378" s="183"/>
      <c r="KUB378" s="183"/>
      <c r="KUC378" s="183"/>
      <c r="KUD378" s="183"/>
      <c r="LDP378" s="183"/>
      <c r="LDQ378" s="183"/>
      <c r="LDR378" s="183"/>
      <c r="LDS378" s="183"/>
      <c r="LDT378" s="183"/>
      <c r="LDU378" s="183"/>
      <c r="LDV378" s="183"/>
      <c r="LDW378" s="183"/>
      <c r="LDX378" s="183"/>
      <c r="LDY378" s="183"/>
      <c r="LDZ378" s="183"/>
      <c r="LNL378" s="183"/>
      <c r="LNM378" s="183"/>
      <c r="LNN378" s="183"/>
      <c r="LNO378" s="183"/>
      <c r="LNP378" s="183"/>
      <c r="LNQ378" s="183"/>
      <c r="LNR378" s="183"/>
      <c r="LNS378" s="183"/>
      <c r="LNT378" s="183"/>
      <c r="LNU378" s="183"/>
      <c r="LNV378" s="183"/>
      <c r="LXH378" s="183"/>
      <c r="LXI378" s="183"/>
      <c r="LXJ378" s="183"/>
      <c r="LXK378" s="183"/>
      <c r="LXL378" s="183"/>
      <c r="LXM378" s="183"/>
      <c r="LXN378" s="183"/>
      <c r="LXO378" s="183"/>
      <c r="LXP378" s="183"/>
      <c r="LXQ378" s="183"/>
      <c r="LXR378" s="183"/>
      <c r="MHD378" s="183"/>
      <c r="MHE378" s="183"/>
      <c r="MHF378" s="183"/>
      <c r="MHG378" s="183"/>
      <c r="MHH378" s="183"/>
      <c r="MHI378" s="183"/>
      <c r="MHJ378" s="183"/>
      <c r="MHK378" s="183"/>
      <c r="MHL378" s="183"/>
      <c r="MHM378" s="183"/>
      <c r="MHN378" s="183"/>
      <c r="MQZ378" s="183"/>
      <c r="MRA378" s="183"/>
      <c r="MRB378" s="183"/>
      <c r="MRC378" s="183"/>
      <c r="MRD378" s="183"/>
      <c r="MRE378" s="183"/>
      <c r="MRF378" s="183"/>
      <c r="MRG378" s="183"/>
      <c r="MRH378" s="183"/>
      <c r="MRI378" s="183"/>
      <c r="MRJ378" s="183"/>
      <c r="NAV378" s="183"/>
      <c r="NAW378" s="183"/>
      <c r="NAX378" s="183"/>
      <c r="NAY378" s="183"/>
      <c r="NAZ378" s="183"/>
      <c r="NBA378" s="183"/>
      <c r="NBB378" s="183"/>
      <c r="NBC378" s="183"/>
      <c r="NBD378" s="183"/>
      <c r="NBE378" s="183"/>
      <c r="NBF378" s="183"/>
      <c r="NKR378" s="183"/>
      <c r="NKS378" s="183"/>
      <c r="NKT378" s="183"/>
      <c r="NKU378" s="183"/>
      <c r="NKV378" s="183"/>
      <c r="NKW378" s="183"/>
      <c r="NKX378" s="183"/>
      <c r="NKY378" s="183"/>
      <c r="NKZ378" s="183"/>
      <c r="NLA378" s="183"/>
      <c r="NLB378" s="183"/>
      <c r="NUN378" s="183"/>
      <c r="NUO378" s="183"/>
      <c r="NUP378" s="183"/>
      <c r="NUQ378" s="183"/>
      <c r="NUR378" s="183"/>
      <c r="NUS378" s="183"/>
      <c r="NUT378" s="183"/>
      <c r="NUU378" s="183"/>
      <c r="NUV378" s="183"/>
      <c r="NUW378" s="183"/>
      <c r="NUX378" s="183"/>
      <c r="OEJ378" s="183"/>
      <c r="OEK378" s="183"/>
      <c r="OEL378" s="183"/>
      <c r="OEM378" s="183"/>
      <c r="OEN378" s="183"/>
      <c r="OEO378" s="183"/>
      <c r="OEP378" s="183"/>
      <c r="OEQ378" s="183"/>
      <c r="OER378" s="183"/>
      <c r="OES378" s="183"/>
      <c r="OET378" s="183"/>
      <c r="OOF378" s="183"/>
      <c r="OOG378" s="183"/>
      <c r="OOH378" s="183"/>
      <c r="OOI378" s="183"/>
      <c r="OOJ378" s="183"/>
      <c r="OOK378" s="183"/>
      <c r="OOL378" s="183"/>
      <c r="OOM378" s="183"/>
      <c r="OON378" s="183"/>
      <c r="OOO378" s="183"/>
      <c r="OOP378" s="183"/>
      <c r="OYB378" s="183"/>
      <c r="OYC378" s="183"/>
      <c r="OYD378" s="183"/>
      <c r="OYE378" s="183"/>
      <c r="OYF378" s="183"/>
      <c r="OYG378" s="183"/>
      <c r="OYH378" s="183"/>
      <c r="OYI378" s="183"/>
      <c r="OYJ378" s="183"/>
      <c r="OYK378" s="183"/>
      <c r="OYL378" s="183"/>
      <c r="PHX378" s="183"/>
      <c r="PHY378" s="183"/>
      <c r="PHZ378" s="183"/>
      <c r="PIA378" s="183"/>
      <c r="PIB378" s="183"/>
      <c r="PIC378" s="183"/>
      <c r="PID378" s="183"/>
      <c r="PIE378" s="183"/>
      <c r="PIF378" s="183"/>
      <c r="PIG378" s="183"/>
      <c r="PIH378" s="183"/>
      <c r="PRT378" s="183"/>
      <c r="PRU378" s="183"/>
      <c r="PRV378" s="183"/>
      <c r="PRW378" s="183"/>
      <c r="PRX378" s="183"/>
      <c r="PRY378" s="183"/>
      <c r="PRZ378" s="183"/>
      <c r="PSA378" s="183"/>
      <c r="PSB378" s="183"/>
      <c r="PSC378" s="183"/>
      <c r="PSD378" s="183"/>
      <c r="QBP378" s="183"/>
      <c r="QBQ378" s="183"/>
      <c r="QBR378" s="183"/>
      <c r="QBS378" s="183"/>
      <c r="QBT378" s="183"/>
      <c r="QBU378" s="183"/>
      <c r="QBV378" s="183"/>
      <c r="QBW378" s="183"/>
      <c r="QBX378" s="183"/>
      <c r="QBY378" s="183"/>
      <c r="QBZ378" s="183"/>
      <c r="QLL378" s="183"/>
      <c r="QLM378" s="183"/>
      <c r="QLN378" s="183"/>
      <c r="QLO378" s="183"/>
      <c r="QLP378" s="183"/>
      <c r="QLQ378" s="183"/>
      <c r="QLR378" s="183"/>
      <c r="QLS378" s="183"/>
      <c r="QLT378" s="183"/>
      <c r="QLU378" s="183"/>
      <c r="QLV378" s="183"/>
      <c r="QVH378" s="183"/>
      <c r="QVI378" s="183"/>
      <c r="QVJ378" s="183"/>
      <c r="QVK378" s="183"/>
      <c r="QVL378" s="183"/>
      <c r="QVM378" s="183"/>
      <c r="QVN378" s="183"/>
      <c r="QVO378" s="183"/>
      <c r="QVP378" s="183"/>
      <c r="QVQ378" s="183"/>
      <c r="QVR378" s="183"/>
      <c r="RFD378" s="183"/>
      <c r="RFE378" s="183"/>
      <c r="RFF378" s="183"/>
      <c r="RFG378" s="183"/>
      <c r="RFH378" s="183"/>
      <c r="RFI378" s="183"/>
      <c r="RFJ378" s="183"/>
      <c r="RFK378" s="183"/>
      <c r="RFL378" s="183"/>
      <c r="RFM378" s="183"/>
      <c r="RFN378" s="183"/>
      <c r="ROZ378" s="183"/>
      <c r="RPA378" s="183"/>
      <c r="RPB378" s="183"/>
      <c r="RPC378" s="183"/>
      <c r="RPD378" s="183"/>
      <c r="RPE378" s="183"/>
      <c r="RPF378" s="183"/>
      <c r="RPG378" s="183"/>
      <c r="RPH378" s="183"/>
      <c r="RPI378" s="183"/>
      <c r="RPJ378" s="183"/>
      <c r="RYV378" s="183"/>
      <c r="RYW378" s="183"/>
      <c r="RYX378" s="183"/>
      <c r="RYY378" s="183"/>
      <c r="RYZ378" s="183"/>
      <c r="RZA378" s="183"/>
      <c r="RZB378" s="183"/>
      <c r="RZC378" s="183"/>
      <c r="RZD378" s="183"/>
      <c r="RZE378" s="183"/>
      <c r="RZF378" s="183"/>
      <c r="SIR378" s="183"/>
      <c r="SIS378" s="183"/>
      <c r="SIT378" s="183"/>
      <c r="SIU378" s="183"/>
      <c r="SIV378" s="183"/>
      <c r="SIW378" s="183"/>
      <c r="SIX378" s="183"/>
      <c r="SIY378" s="183"/>
      <c r="SIZ378" s="183"/>
      <c r="SJA378" s="183"/>
      <c r="SJB378" s="183"/>
      <c r="SSN378" s="183"/>
      <c r="SSO378" s="183"/>
      <c r="SSP378" s="183"/>
      <c r="SSQ378" s="183"/>
      <c r="SSR378" s="183"/>
      <c r="SSS378" s="183"/>
      <c r="SST378" s="183"/>
      <c r="SSU378" s="183"/>
      <c r="SSV378" s="183"/>
      <c r="SSW378" s="183"/>
      <c r="SSX378" s="183"/>
      <c r="TCJ378" s="183"/>
      <c r="TCK378" s="183"/>
      <c r="TCL378" s="183"/>
      <c r="TCM378" s="183"/>
      <c r="TCN378" s="183"/>
      <c r="TCO378" s="183"/>
      <c r="TCP378" s="183"/>
      <c r="TCQ378" s="183"/>
      <c r="TCR378" s="183"/>
      <c r="TCS378" s="183"/>
      <c r="TCT378" s="183"/>
      <c r="TMF378" s="183"/>
      <c r="TMG378" s="183"/>
      <c r="TMH378" s="183"/>
      <c r="TMI378" s="183"/>
      <c r="TMJ378" s="183"/>
      <c r="TMK378" s="183"/>
      <c r="TML378" s="183"/>
      <c r="TMM378" s="183"/>
      <c r="TMN378" s="183"/>
      <c r="TMO378" s="183"/>
      <c r="TMP378" s="183"/>
      <c r="TWB378" s="183"/>
      <c r="TWC378" s="183"/>
      <c r="TWD378" s="183"/>
      <c r="TWE378" s="183"/>
      <c r="TWF378" s="183"/>
      <c r="TWG378" s="183"/>
      <c r="TWH378" s="183"/>
      <c r="TWI378" s="183"/>
      <c r="TWJ378" s="183"/>
      <c r="TWK378" s="183"/>
      <c r="TWL378" s="183"/>
      <c r="UFX378" s="183"/>
      <c r="UFY378" s="183"/>
      <c r="UFZ378" s="183"/>
      <c r="UGA378" s="183"/>
      <c r="UGB378" s="183"/>
      <c r="UGC378" s="183"/>
      <c r="UGD378" s="183"/>
      <c r="UGE378" s="183"/>
      <c r="UGF378" s="183"/>
      <c r="UGG378" s="183"/>
      <c r="UGH378" s="183"/>
      <c r="UPT378" s="183"/>
      <c r="UPU378" s="183"/>
      <c r="UPV378" s="183"/>
      <c r="UPW378" s="183"/>
      <c r="UPX378" s="183"/>
      <c r="UPY378" s="183"/>
      <c r="UPZ378" s="183"/>
      <c r="UQA378" s="183"/>
      <c r="UQB378" s="183"/>
      <c r="UQC378" s="183"/>
      <c r="UQD378" s="183"/>
      <c r="UZP378" s="183"/>
      <c r="UZQ378" s="183"/>
      <c r="UZR378" s="183"/>
      <c r="UZS378" s="183"/>
      <c r="UZT378" s="183"/>
      <c r="UZU378" s="183"/>
      <c r="UZV378" s="183"/>
      <c r="UZW378" s="183"/>
      <c r="UZX378" s="183"/>
      <c r="UZY378" s="183"/>
      <c r="UZZ378" s="183"/>
      <c r="VJL378" s="183"/>
      <c r="VJM378" s="183"/>
      <c r="VJN378" s="183"/>
      <c r="VJO378" s="183"/>
      <c r="VJP378" s="183"/>
      <c r="VJQ378" s="183"/>
      <c r="VJR378" s="183"/>
      <c r="VJS378" s="183"/>
      <c r="VJT378" s="183"/>
      <c r="VJU378" s="183"/>
      <c r="VJV378" s="183"/>
      <c r="VTH378" s="183"/>
      <c r="VTI378" s="183"/>
      <c r="VTJ378" s="183"/>
      <c r="VTK378" s="183"/>
      <c r="VTL378" s="183"/>
      <c r="VTM378" s="183"/>
      <c r="VTN378" s="183"/>
      <c r="VTO378" s="183"/>
      <c r="VTP378" s="183"/>
      <c r="VTQ378" s="183"/>
      <c r="VTR378" s="183"/>
      <c r="WDD378" s="183"/>
      <c r="WDE378" s="183"/>
      <c r="WDF378" s="183"/>
      <c r="WDG378" s="183"/>
      <c r="WDH378" s="183"/>
      <c r="WDI378" s="183"/>
      <c r="WDJ378" s="183"/>
      <c r="WDK378" s="183"/>
      <c r="WDL378" s="183"/>
      <c r="WDM378" s="183"/>
      <c r="WDN378" s="183"/>
      <c r="WMZ378" s="183"/>
      <c r="WNA378" s="183"/>
      <c r="WNB378" s="183"/>
      <c r="WNC378" s="183"/>
      <c r="WND378" s="183"/>
      <c r="WNE378" s="183"/>
      <c r="WNF378" s="183"/>
      <c r="WNG378" s="183"/>
      <c r="WNH378" s="183"/>
      <c r="WNI378" s="183"/>
      <c r="WNJ378" s="183"/>
      <c r="WWV378" s="183"/>
      <c r="WWW378" s="183"/>
      <c r="WWX378" s="183"/>
      <c r="WWY378" s="183"/>
      <c r="WWZ378" s="183"/>
      <c r="WXA378" s="183"/>
      <c r="WXB378" s="183"/>
      <c r="WXC378" s="183"/>
      <c r="WXD378" s="183"/>
      <c r="WXE378" s="183"/>
      <c r="WXF378" s="183"/>
    </row>
    <row r="379" spans="1:818 1064:1842 2088:2866 3112:3890 4136:4914 5160:5938 6184:6962 7208:7986 8232:9010 9256:10034 10280:11058 11304:12082 12328:13106 13352:14130 14376:15154 15400:16178" s="183" customFormat="1" ht="37.5" customHeight="1" x14ac:dyDescent="0.25">
      <c r="A379" s="15">
        <v>534</v>
      </c>
      <c r="B379" s="15" t="s">
        <v>1498</v>
      </c>
      <c r="C379" s="15">
        <v>101839</v>
      </c>
      <c r="D379" s="169">
        <v>39065</v>
      </c>
      <c r="E379" s="169">
        <v>39065</v>
      </c>
      <c r="F379" s="169">
        <v>42718</v>
      </c>
      <c r="G379" s="15" t="s">
        <v>3938</v>
      </c>
      <c r="H379" s="15"/>
      <c r="I379" s="15"/>
      <c r="J379" s="15" t="s">
        <v>5113</v>
      </c>
      <c r="K379" s="15" t="s">
        <v>215</v>
      </c>
      <c r="L379" s="15" t="s">
        <v>45</v>
      </c>
      <c r="M379" s="15"/>
      <c r="N379" s="15" t="s">
        <v>5113</v>
      </c>
      <c r="O379" s="15" t="s">
        <v>215</v>
      </c>
      <c r="P379" s="15" t="s">
        <v>45</v>
      </c>
      <c r="Q379" s="15" t="s">
        <v>42</v>
      </c>
      <c r="R379" s="15" t="s">
        <v>468</v>
      </c>
      <c r="S379" s="15" t="s">
        <v>341</v>
      </c>
      <c r="T379" s="15"/>
      <c r="U379" s="15" t="s">
        <v>584</v>
      </c>
      <c r="V379" s="15">
        <f t="shared" si="175"/>
        <v>600000</v>
      </c>
      <c r="W379" s="15"/>
      <c r="X379" s="15"/>
      <c r="Y379" s="15"/>
      <c r="Z379" s="15"/>
      <c r="AA379" s="15">
        <v>600000</v>
      </c>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96"/>
      <c r="AZ379" s="15"/>
      <c r="BA379" s="15"/>
      <c r="BB379" s="15"/>
      <c r="BC379" s="15"/>
      <c r="BD379" s="15"/>
      <c r="BE379" s="15"/>
      <c r="BF379" s="15"/>
      <c r="BG379" s="15"/>
      <c r="BH379" s="15"/>
      <c r="BI379" s="15"/>
      <c r="BJ379" s="15"/>
      <c r="BK379" s="15"/>
      <c r="BL379" s="15"/>
      <c r="BM379" s="15"/>
      <c r="BN379" s="15"/>
    </row>
    <row r="380" spans="1:818 1064:1842 2088:2866 3112:3890 4136:4914 5160:5938 6184:6962 7208:7986 8232:9010 9256:10034 10280:11058 11304:12082 12328:13106 13352:14130 14376:15154 15400:16178" s="183" customFormat="1" ht="51.75" customHeight="1" x14ac:dyDescent="0.25">
      <c r="A380" s="15">
        <v>536</v>
      </c>
      <c r="B380" s="15" t="s">
        <v>3304</v>
      </c>
      <c r="C380" s="15">
        <v>101841</v>
      </c>
      <c r="D380" s="169">
        <v>39065</v>
      </c>
      <c r="E380" s="169">
        <v>39065</v>
      </c>
      <c r="F380" s="169">
        <v>42718</v>
      </c>
      <c r="G380" s="15" t="s">
        <v>3939</v>
      </c>
      <c r="H380" s="15"/>
      <c r="I380" s="15"/>
      <c r="J380" s="15" t="s">
        <v>5114</v>
      </c>
      <c r="K380" s="15" t="s">
        <v>176</v>
      </c>
      <c r="L380" s="15" t="s">
        <v>51</v>
      </c>
      <c r="M380" s="15"/>
      <c r="N380" s="15" t="s">
        <v>5114</v>
      </c>
      <c r="O380" s="15" t="s">
        <v>176</v>
      </c>
      <c r="P380" s="15" t="s">
        <v>51</v>
      </c>
      <c r="Q380" s="15" t="s">
        <v>60</v>
      </c>
      <c r="R380" s="15" t="s">
        <v>468</v>
      </c>
      <c r="S380" s="15" t="s">
        <v>341</v>
      </c>
      <c r="T380" s="15"/>
      <c r="U380" s="15" t="s">
        <v>585</v>
      </c>
      <c r="V380" s="15">
        <f t="shared" si="175"/>
        <v>135000</v>
      </c>
      <c r="W380" s="15"/>
      <c r="X380" s="15"/>
      <c r="Y380" s="15"/>
      <c r="Z380" s="15"/>
      <c r="AA380" s="15">
        <v>135000</v>
      </c>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96"/>
      <c r="AZ380" s="15"/>
      <c r="BA380" s="15"/>
      <c r="BB380" s="15" t="s">
        <v>5853</v>
      </c>
      <c r="BC380" s="15" t="s">
        <v>5854</v>
      </c>
      <c r="BD380" s="15">
        <v>43</v>
      </c>
      <c r="BE380" s="15">
        <v>40</v>
      </c>
      <c r="BF380" s="15">
        <v>12.4</v>
      </c>
      <c r="BG380" s="15">
        <v>25</v>
      </c>
      <c r="BH380" s="15">
        <v>58</v>
      </c>
      <c r="BI380" s="15">
        <v>58.47</v>
      </c>
      <c r="BJ380" s="15">
        <f t="shared" ref="BJ380" si="190">BD380+BE380/60+BF380/3600</f>
        <v>43.670111111111112</v>
      </c>
      <c r="BK380" s="15">
        <f t="shared" ref="BK380" si="191">BG380+BH380/60+BI380/3600</f>
        <v>25.982908333333331</v>
      </c>
      <c r="BL380" s="15"/>
      <c r="BM380" s="15"/>
      <c r="BN380" s="15"/>
    </row>
    <row r="381" spans="1:818 1064:1842 2088:2866 3112:3890 4136:4914 5160:5938 6184:6962 7208:7986 8232:9010 9256:10034 10280:11058 11304:12082 12328:13106 13352:14130 14376:15154 15400:16178" s="183" customFormat="1" ht="38.25" customHeight="1" x14ac:dyDescent="0.25">
      <c r="A381" s="16">
        <v>542</v>
      </c>
      <c r="B381" s="16" t="s">
        <v>3305</v>
      </c>
      <c r="C381" s="16">
        <v>101847</v>
      </c>
      <c r="D381" s="201">
        <v>39069</v>
      </c>
      <c r="E381" s="201">
        <v>39069</v>
      </c>
      <c r="F381" s="201">
        <v>42722</v>
      </c>
      <c r="G381" s="16" t="s">
        <v>972</v>
      </c>
      <c r="H381" s="16"/>
      <c r="I381" s="16"/>
      <c r="J381" s="16" t="s">
        <v>1946</v>
      </c>
      <c r="K381" s="16" t="s">
        <v>278</v>
      </c>
      <c r="L381" s="16" t="s">
        <v>189</v>
      </c>
      <c r="M381" s="16" t="s">
        <v>973</v>
      </c>
      <c r="N381" s="16" t="s">
        <v>3925</v>
      </c>
      <c r="O381" s="16" t="s">
        <v>278</v>
      </c>
      <c r="P381" s="16" t="s">
        <v>189</v>
      </c>
      <c r="Q381" s="16" t="s">
        <v>727</v>
      </c>
      <c r="R381" s="16" t="s">
        <v>468</v>
      </c>
      <c r="S381" s="16" t="s">
        <v>401</v>
      </c>
      <c r="T381" s="16" t="s">
        <v>3940</v>
      </c>
      <c r="U381" s="16" t="s">
        <v>585</v>
      </c>
      <c r="V381" s="16">
        <f t="shared" si="175"/>
        <v>3000</v>
      </c>
      <c r="W381" s="16"/>
      <c r="X381" s="16">
        <v>3000</v>
      </c>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203"/>
      <c r="AZ381" s="16"/>
      <c r="BA381" s="16"/>
      <c r="BB381" s="16" t="s">
        <v>5855</v>
      </c>
      <c r="BC381" s="16" t="s">
        <v>5856</v>
      </c>
      <c r="BD381" s="16">
        <v>43</v>
      </c>
      <c r="BE381" s="16">
        <v>44</v>
      </c>
      <c r="BF381" s="16">
        <v>24.83</v>
      </c>
      <c r="BG381" s="16">
        <v>23</v>
      </c>
      <c r="BH381" s="16">
        <v>57</v>
      </c>
      <c r="BI381" s="16">
        <v>21.4</v>
      </c>
      <c r="BJ381" s="16">
        <f t="shared" ref="BJ381:BJ382" si="192">BD381+BE381/60+BF381/3600</f>
        <v>43.740230555555556</v>
      </c>
      <c r="BK381" s="16">
        <f t="shared" ref="BK381:BK382" si="193">BG381+BH381/60+BI381/3600</f>
        <v>23.955944444444444</v>
      </c>
      <c r="BL381" s="16"/>
      <c r="BM381" s="16"/>
      <c r="BN381" s="16" t="s">
        <v>7201</v>
      </c>
    </row>
    <row r="382" spans="1:818 1064:1842 2088:2866 3112:3890 4136:4914 5160:5938 6184:6962 7208:7986 8232:9010 9256:10034 10280:11058 11304:12082 12328:13106 13352:14130 14376:15154 15400:16178" s="207" customFormat="1" ht="51" customHeight="1" x14ac:dyDescent="0.25">
      <c r="A382" s="16">
        <v>543</v>
      </c>
      <c r="B382" s="16" t="s">
        <v>3306</v>
      </c>
      <c r="C382" s="16">
        <v>101848</v>
      </c>
      <c r="D382" s="201">
        <v>39069</v>
      </c>
      <c r="E382" s="201">
        <v>39069</v>
      </c>
      <c r="F382" s="201">
        <v>42722</v>
      </c>
      <c r="G382" s="16" t="s">
        <v>3941</v>
      </c>
      <c r="H382" s="16"/>
      <c r="I382" s="16"/>
      <c r="J382" s="16" t="s">
        <v>2354</v>
      </c>
      <c r="K382" s="16" t="s">
        <v>81</v>
      </c>
      <c r="L382" s="16" t="s">
        <v>76</v>
      </c>
      <c r="M382" s="16" t="s">
        <v>3942</v>
      </c>
      <c r="N382" s="16" t="s">
        <v>2354</v>
      </c>
      <c r="O382" s="16" t="s">
        <v>81</v>
      </c>
      <c r="P382" s="16" t="s">
        <v>76</v>
      </c>
      <c r="Q382" s="16" t="s">
        <v>73</v>
      </c>
      <c r="R382" s="16" t="s">
        <v>468</v>
      </c>
      <c r="S382" s="16" t="s">
        <v>360</v>
      </c>
      <c r="T382" s="16" t="s">
        <v>3943</v>
      </c>
      <c r="U382" s="16" t="s">
        <v>585</v>
      </c>
      <c r="V382" s="16">
        <f t="shared" si="175"/>
        <v>110000</v>
      </c>
      <c r="W382" s="16"/>
      <c r="X382" s="16"/>
      <c r="Y382" s="16"/>
      <c r="Z382" s="16"/>
      <c r="AA382" s="16"/>
      <c r="AB382" s="16"/>
      <c r="AC382" s="16">
        <v>110000</v>
      </c>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v>4710200.8099999996</v>
      </c>
      <c r="BA382" s="16">
        <v>8658619.6899999995</v>
      </c>
      <c r="BB382" s="16" t="s">
        <v>5857</v>
      </c>
      <c r="BC382" s="16" t="s">
        <v>5858</v>
      </c>
      <c r="BD382" s="16">
        <v>43</v>
      </c>
      <c r="BE382" s="16">
        <v>18</v>
      </c>
      <c r="BF382" s="16">
        <v>38.799999999999997</v>
      </c>
      <c r="BG382" s="16">
        <v>25</v>
      </c>
      <c r="BH382" s="16">
        <v>11</v>
      </c>
      <c r="BI382" s="16">
        <v>28.6</v>
      </c>
      <c r="BJ382" s="16">
        <f t="shared" si="192"/>
        <v>43.310777777777773</v>
      </c>
      <c r="BK382" s="16">
        <f t="shared" si="193"/>
        <v>25.191277777777778</v>
      </c>
      <c r="BL382" s="16"/>
      <c r="BM382" s="16"/>
      <c r="BN382" s="16" t="s">
        <v>7361</v>
      </c>
    </row>
    <row r="383" spans="1:818 1064:1842 2088:2866 3112:3890 4136:4914 5160:5938 6184:6962 7208:7986 8232:9010 9256:10034 10280:11058 11304:12082 12328:13106 13352:14130 14376:15154 15400:16178" s="183" customFormat="1" ht="51" customHeight="1" x14ac:dyDescent="0.25">
      <c r="A383" s="16">
        <v>554</v>
      </c>
      <c r="B383" s="16" t="s">
        <v>1956</v>
      </c>
      <c r="C383" s="202">
        <v>101859</v>
      </c>
      <c r="D383" s="201">
        <v>39069</v>
      </c>
      <c r="E383" s="201">
        <v>39069</v>
      </c>
      <c r="F383" s="201">
        <v>42722</v>
      </c>
      <c r="G383" s="16" t="s">
        <v>3831</v>
      </c>
      <c r="H383" s="16"/>
      <c r="I383" s="16"/>
      <c r="J383" s="16" t="s">
        <v>264</v>
      </c>
      <c r="K383" s="16" t="s">
        <v>55</v>
      </c>
      <c r="L383" s="16" t="s">
        <v>76</v>
      </c>
      <c r="M383" s="16"/>
      <c r="N383" s="16" t="s">
        <v>264</v>
      </c>
      <c r="O383" s="16" t="s">
        <v>55</v>
      </c>
      <c r="P383" s="16" t="s">
        <v>76</v>
      </c>
      <c r="Q383" s="16" t="s">
        <v>55</v>
      </c>
      <c r="R383" s="16" t="s">
        <v>468</v>
      </c>
      <c r="S383" s="16" t="s">
        <v>3307</v>
      </c>
      <c r="T383" s="16" t="s">
        <v>3308</v>
      </c>
      <c r="U383" s="16"/>
      <c r="V383" s="16">
        <f t="shared" si="175"/>
        <v>1614000</v>
      </c>
      <c r="W383" s="16"/>
      <c r="X383" s="16"/>
      <c r="Y383" s="16"/>
      <c r="Z383" s="16"/>
      <c r="AA383" s="16"/>
      <c r="AB383" s="16"/>
      <c r="AC383" s="16"/>
      <c r="AD383" s="16"/>
      <c r="AE383" s="16"/>
      <c r="AF383" s="16">
        <v>1614000</v>
      </c>
      <c r="AG383" s="16"/>
      <c r="AH383" s="16"/>
      <c r="AI383" s="16"/>
      <c r="AJ383" s="16"/>
      <c r="AK383" s="16"/>
      <c r="AL383" s="16"/>
      <c r="AM383" s="16"/>
      <c r="AN383" s="16"/>
      <c r="AO383" s="16"/>
      <c r="AP383" s="16"/>
      <c r="AQ383" s="16"/>
      <c r="AR383" s="16"/>
      <c r="AS383" s="16"/>
      <c r="AT383" s="16"/>
      <c r="AU383" s="16"/>
      <c r="AV383" s="16"/>
      <c r="AW383" s="16"/>
      <c r="AX383" s="16"/>
      <c r="AY383" s="203"/>
      <c r="AZ383" s="16">
        <v>4720660.7419999996</v>
      </c>
      <c r="BA383" s="16">
        <v>8580711.7129999995</v>
      </c>
      <c r="BB383" s="16" t="s">
        <v>5859</v>
      </c>
      <c r="BC383" s="16" t="s">
        <v>5860</v>
      </c>
      <c r="BD383" s="16">
        <v>43</v>
      </c>
      <c r="BE383" s="16">
        <v>25</v>
      </c>
      <c r="BF383" s="16">
        <v>3.6</v>
      </c>
      <c r="BG383" s="16">
        <v>24</v>
      </c>
      <c r="BH383" s="16">
        <v>13</v>
      </c>
      <c r="BI383" s="16">
        <v>57.5</v>
      </c>
      <c r="BJ383" s="16">
        <f t="shared" ref="BJ383" si="194">BD383+BE383/60+BF383/3600</f>
        <v>43.417666666666662</v>
      </c>
      <c r="BK383" s="16">
        <f t="shared" ref="BK383" si="195">BG383+BH383/60+BI383/3600</f>
        <v>24.232638888888886</v>
      </c>
      <c r="BL383" s="16"/>
      <c r="BM383" s="16">
        <v>57.7</v>
      </c>
      <c r="BN383" s="16" t="s">
        <v>5861</v>
      </c>
    </row>
    <row r="384" spans="1:818 1064:1842 2088:2866 3112:3890 4136:4914 5160:5938 6184:6962 7208:7986 8232:9010 9256:10034 10280:11058 11304:12082 12328:13106 13352:14130 14376:15154 15400:16178" s="183" customFormat="1" ht="114.75" customHeight="1" x14ac:dyDescent="0.25">
      <c r="A384" s="16">
        <v>560</v>
      </c>
      <c r="B384" s="16" t="s">
        <v>3309</v>
      </c>
      <c r="C384" s="202">
        <v>101865</v>
      </c>
      <c r="D384" s="201">
        <v>39072</v>
      </c>
      <c r="E384" s="201">
        <v>39072</v>
      </c>
      <c r="F384" s="201">
        <v>42725</v>
      </c>
      <c r="G384" s="16" t="s">
        <v>3792</v>
      </c>
      <c r="H384" s="16" t="s">
        <v>5864</v>
      </c>
      <c r="I384" s="16"/>
      <c r="J384" s="16" t="s">
        <v>2000</v>
      </c>
      <c r="K384" s="16" t="s">
        <v>191</v>
      </c>
      <c r="L384" s="16" t="s">
        <v>111</v>
      </c>
      <c r="M384" s="16"/>
      <c r="N384" s="16" t="s">
        <v>2000</v>
      </c>
      <c r="O384" s="16" t="s">
        <v>191</v>
      </c>
      <c r="P384" s="16" t="s">
        <v>111</v>
      </c>
      <c r="Q384" s="16" t="s">
        <v>727</v>
      </c>
      <c r="R384" s="16" t="s">
        <v>468</v>
      </c>
      <c r="S384" s="16" t="s">
        <v>3310</v>
      </c>
      <c r="T384" s="16" t="s">
        <v>3311</v>
      </c>
      <c r="U384" s="16"/>
      <c r="V384" s="16">
        <f t="shared" ref="V384:V387" si="196">SUM(W384:AF384)</f>
        <v>24280000</v>
      </c>
      <c r="W384" s="16"/>
      <c r="X384" s="16"/>
      <c r="Y384" s="16"/>
      <c r="Z384" s="16"/>
      <c r="AA384" s="16"/>
      <c r="AB384" s="16"/>
      <c r="AC384" s="16"/>
      <c r="AD384" s="16"/>
      <c r="AE384" s="16"/>
      <c r="AF384" s="16">
        <v>24280000</v>
      </c>
      <c r="AG384" s="16"/>
      <c r="AH384" s="16"/>
      <c r="AI384" s="16"/>
      <c r="AJ384" s="16"/>
      <c r="AK384" s="16"/>
      <c r="AL384" s="16"/>
      <c r="AM384" s="16"/>
      <c r="AN384" s="16"/>
      <c r="AO384" s="16"/>
      <c r="AP384" s="16"/>
      <c r="AQ384" s="16"/>
      <c r="AR384" s="16"/>
      <c r="AS384" s="16"/>
      <c r="AT384" s="16"/>
      <c r="AU384" s="16"/>
      <c r="AV384" s="16"/>
      <c r="AW384" s="16"/>
      <c r="AX384" s="16"/>
      <c r="AY384" s="203"/>
      <c r="AZ384" s="16"/>
      <c r="BA384" s="16"/>
      <c r="BB384" s="16"/>
      <c r="BC384" s="16"/>
      <c r="BD384" s="16"/>
      <c r="BE384" s="16"/>
      <c r="BF384" s="16"/>
      <c r="BG384" s="16"/>
      <c r="BH384" s="16"/>
      <c r="BI384" s="16"/>
      <c r="BJ384" s="16"/>
      <c r="BK384" s="16"/>
      <c r="BL384" s="16"/>
      <c r="BM384" s="16"/>
      <c r="BN384" s="16" t="s">
        <v>5862</v>
      </c>
      <c r="KJ384" s="207"/>
      <c r="KK384" s="207"/>
      <c r="KL384" s="207"/>
      <c r="KM384" s="207"/>
      <c r="KN384" s="207"/>
      <c r="KO384" s="207"/>
      <c r="KP384" s="207"/>
      <c r="KQ384" s="207"/>
      <c r="KR384" s="207"/>
      <c r="KS384" s="207"/>
      <c r="KT384" s="207"/>
      <c r="UF384" s="207"/>
      <c r="UG384" s="207"/>
      <c r="UH384" s="207"/>
      <c r="UI384" s="207"/>
      <c r="UJ384" s="207"/>
      <c r="UK384" s="207"/>
      <c r="UL384" s="207"/>
      <c r="UM384" s="207"/>
      <c r="UN384" s="207"/>
      <c r="UO384" s="207"/>
      <c r="UP384" s="207"/>
      <c r="AEB384" s="207"/>
      <c r="AEC384" s="207"/>
      <c r="AED384" s="207"/>
      <c r="AEE384" s="207"/>
      <c r="AEF384" s="207"/>
      <c r="AEG384" s="207"/>
      <c r="AEH384" s="207"/>
      <c r="AEI384" s="207"/>
      <c r="AEJ384" s="207"/>
      <c r="AEK384" s="207"/>
      <c r="AEL384" s="207"/>
      <c r="ANX384" s="207"/>
      <c r="ANY384" s="207"/>
      <c r="ANZ384" s="207"/>
      <c r="AOA384" s="207"/>
      <c r="AOB384" s="207"/>
      <c r="AOC384" s="207"/>
      <c r="AOD384" s="207"/>
      <c r="AOE384" s="207"/>
      <c r="AOF384" s="207"/>
      <c r="AOG384" s="207"/>
      <c r="AOH384" s="207"/>
      <c r="AXT384" s="207"/>
      <c r="AXU384" s="207"/>
      <c r="AXV384" s="207"/>
      <c r="AXW384" s="207"/>
      <c r="AXX384" s="207"/>
      <c r="AXY384" s="207"/>
      <c r="AXZ384" s="207"/>
      <c r="AYA384" s="207"/>
      <c r="AYB384" s="207"/>
      <c r="AYC384" s="207"/>
      <c r="AYD384" s="207"/>
      <c r="BHP384" s="207"/>
      <c r="BHQ384" s="207"/>
      <c r="BHR384" s="207"/>
      <c r="BHS384" s="207"/>
      <c r="BHT384" s="207"/>
      <c r="BHU384" s="207"/>
      <c r="BHV384" s="207"/>
      <c r="BHW384" s="207"/>
      <c r="BHX384" s="207"/>
      <c r="BHY384" s="207"/>
      <c r="BHZ384" s="207"/>
      <c r="BRL384" s="207"/>
      <c r="BRM384" s="207"/>
      <c r="BRN384" s="207"/>
      <c r="BRO384" s="207"/>
      <c r="BRP384" s="207"/>
      <c r="BRQ384" s="207"/>
      <c r="BRR384" s="207"/>
      <c r="BRS384" s="207"/>
      <c r="BRT384" s="207"/>
      <c r="BRU384" s="207"/>
      <c r="BRV384" s="207"/>
      <c r="CBH384" s="207"/>
      <c r="CBI384" s="207"/>
      <c r="CBJ384" s="207"/>
      <c r="CBK384" s="207"/>
      <c r="CBL384" s="207"/>
      <c r="CBM384" s="207"/>
      <c r="CBN384" s="207"/>
      <c r="CBO384" s="207"/>
      <c r="CBP384" s="207"/>
      <c r="CBQ384" s="207"/>
      <c r="CBR384" s="207"/>
      <c r="CLD384" s="207"/>
      <c r="CLE384" s="207"/>
      <c r="CLF384" s="207"/>
      <c r="CLG384" s="207"/>
      <c r="CLH384" s="207"/>
      <c r="CLI384" s="207"/>
      <c r="CLJ384" s="207"/>
      <c r="CLK384" s="207"/>
      <c r="CLL384" s="207"/>
      <c r="CLM384" s="207"/>
      <c r="CLN384" s="207"/>
      <c r="CUZ384" s="207"/>
      <c r="CVA384" s="207"/>
      <c r="CVB384" s="207"/>
      <c r="CVC384" s="207"/>
      <c r="CVD384" s="207"/>
      <c r="CVE384" s="207"/>
      <c r="CVF384" s="207"/>
      <c r="CVG384" s="207"/>
      <c r="CVH384" s="207"/>
      <c r="CVI384" s="207"/>
      <c r="CVJ384" s="207"/>
      <c r="DEV384" s="207"/>
      <c r="DEW384" s="207"/>
      <c r="DEX384" s="207"/>
      <c r="DEY384" s="207"/>
      <c r="DEZ384" s="207"/>
      <c r="DFA384" s="207"/>
      <c r="DFB384" s="207"/>
      <c r="DFC384" s="207"/>
      <c r="DFD384" s="207"/>
      <c r="DFE384" s="207"/>
      <c r="DFF384" s="207"/>
      <c r="DOR384" s="207"/>
      <c r="DOS384" s="207"/>
      <c r="DOT384" s="207"/>
      <c r="DOU384" s="207"/>
      <c r="DOV384" s="207"/>
      <c r="DOW384" s="207"/>
      <c r="DOX384" s="207"/>
      <c r="DOY384" s="207"/>
      <c r="DOZ384" s="207"/>
      <c r="DPA384" s="207"/>
      <c r="DPB384" s="207"/>
      <c r="DYN384" s="207"/>
      <c r="DYO384" s="207"/>
      <c r="DYP384" s="207"/>
      <c r="DYQ384" s="207"/>
      <c r="DYR384" s="207"/>
      <c r="DYS384" s="207"/>
      <c r="DYT384" s="207"/>
      <c r="DYU384" s="207"/>
      <c r="DYV384" s="207"/>
      <c r="DYW384" s="207"/>
      <c r="DYX384" s="207"/>
      <c r="EIJ384" s="207"/>
      <c r="EIK384" s="207"/>
      <c r="EIL384" s="207"/>
      <c r="EIM384" s="207"/>
      <c r="EIN384" s="207"/>
      <c r="EIO384" s="207"/>
      <c r="EIP384" s="207"/>
      <c r="EIQ384" s="207"/>
      <c r="EIR384" s="207"/>
      <c r="EIS384" s="207"/>
      <c r="EIT384" s="207"/>
      <c r="ESF384" s="207"/>
      <c r="ESG384" s="207"/>
      <c r="ESH384" s="207"/>
      <c r="ESI384" s="207"/>
      <c r="ESJ384" s="207"/>
      <c r="ESK384" s="207"/>
      <c r="ESL384" s="207"/>
      <c r="ESM384" s="207"/>
      <c r="ESN384" s="207"/>
      <c r="ESO384" s="207"/>
      <c r="ESP384" s="207"/>
      <c r="FCB384" s="207"/>
      <c r="FCC384" s="207"/>
      <c r="FCD384" s="207"/>
      <c r="FCE384" s="207"/>
      <c r="FCF384" s="207"/>
      <c r="FCG384" s="207"/>
      <c r="FCH384" s="207"/>
      <c r="FCI384" s="207"/>
      <c r="FCJ384" s="207"/>
      <c r="FCK384" s="207"/>
      <c r="FCL384" s="207"/>
      <c r="FLX384" s="207"/>
      <c r="FLY384" s="207"/>
      <c r="FLZ384" s="207"/>
      <c r="FMA384" s="207"/>
      <c r="FMB384" s="207"/>
      <c r="FMC384" s="207"/>
      <c r="FMD384" s="207"/>
      <c r="FME384" s="207"/>
      <c r="FMF384" s="207"/>
      <c r="FMG384" s="207"/>
      <c r="FMH384" s="207"/>
      <c r="FVT384" s="207"/>
      <c r="FVU384" s="207"/>
      <c r="FVV384" s="207"/>
      <c r="FVW384" s="207"/>
      <c r="FVX384" s="207"/>
      <c r="FVY384" s="207"/>
      <c r="FVZ384" s="207"/>
      <c r="FWA384" s="207"/>
      <c r="FWB384" s="207"/>
      <c r="FWC384" s="207"/>
      <c r="FWD384" s="207"/>
      <c r="GFP384" s="207"/>
      <c r="GFQ384" s="207"/>
      <c r="GFR384" s="207"/>
      <c r="GFS384" s="207"/>
      <c r="GFT384" s="207"/>
      <c r="GFU384" s="207"/>
      <c r="GFV384" s="207"/>
      <c r="GFW384" s="207"/>
      <c r="GFX384" s="207"/>
      <c r="GFY384" s="207"/>
      <c r="GFZ384" s="207"/>
      <c r="GPL384" s="207"/>
      <c r="GPM384" s="207"/>
      <c r="GPN384" s="207"/>
      <c r="GPO384" s="207"/>
      <c r="GPP384" s="207"/>
      <c r="GPQ384" s="207"/>
      <c r="GPR384" s="207"/>
      <c r="GPS384" s="207"/>
      <c r="GPT384" s="207"/>
      <c r="GPU384" s="207"/>
      <c r="GPV384" s="207"/>
      <c r="GZH384" s="207"/>
      <c r="GZI384" s="207"/>
      <c r="GZJ384" s="207"/>
      <c r="GZK384" s="207"/>
      <c r="GZL384" s="207"/>
      <c r="GZM384" s="207"/>
      <c r="GZN384" s="207"/>
      <c r="GZO384" s="207"/>
      <c r="GZP384" s="207"/>
      <c r="GZQ384" s="207"/>
      <c r="GZR384" s="207"/>
      <c r="HJD384" s="207"/>
      <c r="HJE384" s="207"/>
      <c r="HJF384" s="207"/>
      <c r="HJG384" s="207"/>
      <c r="HJH384" s="207"/>
      <c r="HJI384" s="207"/>
      <c r="HJJ384" s="207"/>
      <c r="HJK384" s="207"/>
      <c r="HJL384" s="207"/>
      <c r="HJM384" s="207"/>
      <c r="HJN384" s="207"/>
      <c r="HSZ384" s="207"/>
      <c r="HTA384" s="207"/>
      <c r="HTB384" s="207"/>
      <c r="HTC384" s="207"/>
      <c r="HTD384" s="207"/>
      <c r="HTE384" s="207"/>
      <c r="HTF384" s="207"/>
      <c r="HTG384" s="207"/>
      <c r="HTH384" s="207"/>
      <c r="HTI384" s="207"/>
      <c r="HTJ384" s="207"/>
      <c r="ICV384" s="207"/>
      <c r="ICW384" s="207"/>
      <c r="ICX384" s="207"/>
      <c r="ICY384" s="207"/>
      <c r="ICZ384" s="207"/>
      <c r="IDA384" s="207"/>
      <c r="IDB384" s="207"/>
      <c r="IDC384" s="207"/>
      <c r="IDD384" s="207"/>
      <c r="IDE384" s="207"/>
      <c r="IDF384" s="207"/>
      <c r="IMR384" s="207"/>
      <c r="IMS384" s="207"/>
      <c r="IMT384" s="207"/>
      <c r="IMU384" s="207"/>
      <c r="IMV384" s="207"/>
      <c r="IMW384" s="207"/>
      <c r="IMX384" s="207"/>
      <c r="IMY384" s="207"/>
      <c r="IMZ384" s="207"/>
      <c r="INA384" s="207"/>
      <c r="INB384" s="207"/>
      <c r="IWN384" s="207"/>
      <c r="IWO384" s="207"/>
      <c r="IWP384" s="207"/>
      <c r="IWQ384" s="207"/>
      <c r="IWR384" s="207"/>
      <c r="IWS384" s="207"/>
      <c r="IWT384" s="207"/>
      <c r="IWU384" s="207"/>
      <c r="IWV384" s="207"/>
      <c r="IWW384" s="207"/>
      <c r="IWX384" s="207"/>
      <c r="JGJ384" s="207"/>
      <c r="JGK384" s="207"/>
      <c r="JGL384" s="207"/>
      <c r="JGM384" s="207"/>
      <c r="JGN384" s="207"/>
      <c r="JGO384" s="207"/>
      <c r="JGP384" s="207"/>
      <c r="JGQ384" s="207"/>
      <c r="JGR384" s="207"/>
      <c r="JGS384" s="207"/>
      <c r="JGT384" s="207"/>
      <c r="JQF384" s="207"/>
      <c r="JQG384" s="207"/>
      <c r="JQH384" s="207"/>
      <c r="JQI384" s="207"/>
      <c r="JQJ384" s="207"/>
      <c r="JQK384" s="207"/>
      <c r="JQL384" s="207"/>
      <c r="JQM384" s="207"/>
      <c r="JQN384" s="207"/>
      <c r="JQO384" s="207"/>
      <c r="JQP384" s="207"/>
      <c r="KAB384" s="207"/>
      <c r="KAC384" s="207"/>
      <c r="KAD384" s="207"/>
      <c r="KAE384" s="207"/>
      <c r="KAF384" s="207"/>
      <c r="KAG384" s="207"/>
      <c r="KAH384" s="207"/>
      <c r="KAI384" s="207"/>
      <c r="KAJ384" s="207"/>
      <c r="KAK384" s="207"/>
      <c r="KAL384" s="207"/>
      <c r="KJX384" s="207"/>
      <c r="KJY384" s="207"/>
      <c r="KJZ384" s="207"/>
      <c r="KKA384" s="207"/>
      <c r="KKB384" s="207"/>
      <c r="KKC384" s="207"/>
      <c r="KKD384" s="207"/>
      <c r="KKE384" s="207"/>
      <c r="KKF384" s="207"/>
      <c r="KKG384" s="207"/>
      <c r="KKH384" s="207"/>
      <c r="KTT384" s="207"/>
      <c r="KTU384" s="207"/>
      <c r="KTV384" s="207"/>
      <c r="KTW384" s="207"/>
      <c r="KTX384" s="207"/>
      <c r="KTY384" s="207"/>
      <c r="KTZ384" s="207"/>
      <c r="KUA384" s="207"/>
      <c r="KUB384" s="207"/>
      <c r="KUC384" s="207"/>
      <c r="KUD384" s="207"/>
      <c r="LDP384" s="207"/>
      <c r="LDQ384" s="207"/>
      <c r="LDR384" s="207"/>
      <c r="LDS384" s="207"/>
      <c r="LDT384" s="207"/>
      <c r="LDU384" s="207"/>
      <c r="LDV384" s="207"/>
      <c r="LDW384" s="207"/>
      <c r="LDX384" s="207"/>
      <c r="LDY384" s="207"/>
      <c r="LDZ384" s="207"/>
      <c r="LNL384" s="207"/>
      <c r="LNM384" s="207"/>
      <c r="LNN384" s="207"/>
      <c r="LNO384" s="207"/>
      <c r="LNP384" s="207"/>
      <c r="LNQ384" s="207"/>
      <c r="LNR384" s="207"/>
      <c r="LNS384" s="207"/>
      <c r="LNT384" s="207"/>
      <c r="LNU384" s="207"/>
      <c r="LNV384" s="207"/>
      <c r="LXH384" s="207"/>
      <c r="LXI384" s="207"/>
      <c r="LXJ384" s="207"/>
      <c r="LXK384" s="207"/>
      <c r="LXL384" s="207"/>
      <c r="LXM384" s="207"/>
      <c r="LXN384" s="207"/>
      <c r="LXO384" s="207"/>
      <c r="LXP384" s="207"/>
      <c r="LXQ384" s="207"/>
      <c r="LXR384" s="207"/>
      <c r="MHD384" s="207"/>
      <c r="MHE384" s="207"/>
      <c r="MHF384" s="207"/>
      <c r="MHG384" s="207"/>
      <c r="MHH384" s="207"/>
      <c r="MHI384" s="207"/>
      <c r="MHJ384" s="207"/>
      <c r="MHK384" s="207"/>
      <c r="MHL384" s="207"/>
      <c r="MHM384" s="207"/>
      <c r="MHN384" s="207"/>
      <c r="MQZ384" s="207"/>
      <c r="MRA384" s="207"/>
      <c r="MRB384" s="207"/>
      <c r="MRC384" s="207"/>
      <c r="MRD384" s="207"/>
      <c r="MRE384" s="207"/>
      <c r="MRF384" s="207"/>
      <c r="MRG384" s="207"/>
      <c r="MRH384" s="207"/>
      <c r="MRI384" s="207"/>
      <c r="MRJ384" s="207"/>
      <c r="NAV384" s="207"/>
      <c r="NAW384" s="207"/>
      <c r="NAX384" s="207"/>
      <c r="NAY384" s="207"/>
      <c r="NAZ384" s="207"/>
      <c r="NBA384" s="207"/>
      <c r="NBB384" s="207"/>
      <c r="NBC384" s="207"/>
      <c r="NBD384" s="207"/>
      <c r="NBE384" s="207"/>
      <c r="NBF384" s="207"/>
      <c r="NKR384" s="207"/>
      <c r="NKS384" s="207"/>
      <c r="NKT384" s="207"/>
      <c r="NKU384" s="207"/>
      <c r="NKV384" s="207"/>
      <c r="NKW384" s="207"/>
      <c r="NKX384" s="207"/>
      <c r="NKY384" s="207"/>
      <c r="NKZ384" s="207"/>
      <c r="NLA384" s="207"/>
      <c r="NLB384" s="207"/>
      <c r="NUN384" s="207"/>
      <c r="NUO384" s="207"/>
      <c r="NUP384" s="207"/>
      <c r="NUQ384" s="207"/>
      <c r="NUR384" s="207"/>
      <c r="NUS384" s="207"/>
      <c r="NUT384" s="207"/>
      <c r="NUU384" s="207"/>
      <c r="NUV384" s="207"/>
      <c r="NUW384" s="207"/>
      <c r="NUX384" s="207"/>
      <c r="OEJ384" s="207"/>
      <c r="OEK384" s="207"/>
      <c r="OEL384" s="207"/>
      <c r="OEM384" s="207"/>
      <c r="OEN384" s="207"/>
      <c r="OEO384" s="207"/>
      <c r="OEP384" s="207"/>
      <c r="OEQ384" s="207"/>
      <c r="OER384" s="207"/>
      <c r="OES384" s="207"/>
      <c r="OET384" s="207"/>
      <c r="OOF384" s="207"/>
      <c r="OOG384" s="207"/>
      <c r="OOH384" s="207"/>
      <c r="OOI384" s="207"/>
      <c r="OOJ384" s="207"/>
      <c r="OOK384" s="207"/>
      <c r="OOL384" s="207"/>
      <c r="OOM384" s="207"/>
      <c r="OON384" s="207"/>
      <c r="OOO384" s="207"/>
      <c r="OOP384" s="207"/>
      <c r="OYB384" s="207"/>
      <c r="OYC384" s="207"/>
      <c r="OYD384" s="207"/>
      <c r="OYE384" s="207"/>
      <c r="OYF384" s="207"/>
      <c r="OYG384" s="207"/>
      <c r="OYH384" s="207"/>
      <c r="OYI384" s="207"/>
      <c r="OYJ384" s="207"/>
      <c r="OYK384" s="207"/>
      <c r="OYL384" s="207"/>
      <c r="PHX384" s="207"/>
      <c r="PHY384" s="207"/>
      <c r="PHZ384" s="207"/>
      <c r="PIA384" s="207"/>
      <c r="PIB384" s="207"/>
      <c r="PIC384" s="207"/>
      <c r="PID384" s="207"/>
      <c r="PIE384" s="207"/>
      <c r="PIF384" s="207"/>
      <c r="PIG384" s="207"/>
      <c r="PIH384" s="207"/>
      <c r="PRT384" s="207"/>
      <c r="PRU384" s="207"/>
      <c r="PRV384" s="207"/>
      <c r="PRW384" s="207"/>
      <c r="PRX384" s="207"/>
      <c r="PRY384" s="207"/>
      <c r="PRZ384" s="207"/>
      <c r="PSA384" s="207"/>
      <c r="PSB384" s="207"/>
      <c r="PSC384" s="207"/>
      <c r="PSD384" s="207"/>
      <c r="QBP384" s="207"/>
      <c r="QBQ384" s="207"/>
      <c r="QBR384" s="207"/>
      <c r="QBS384" s="207"/>
      <c r="QBT384" s="207"/>
      <c r="QBU384" s="207"/>
      <c r="QBV384" s="207"/>
      <c r="QBW384" s="207"/>
      <c r="QBX384" s="207"/>
      <c r="QBY384" s="207"/>
      <c r="QBZ384" s="207"/>
      <c r="QLL384" s="207"/>
      <c r="QLM384" s="207"/>
      <c r="QLN384" s="207"/>
      <c r="QLO384" s="207"/>
      <c r="QLP384" s="207"/>
      <c r="QLQ384" s="207"/>
      <c r="QLR384" s="207"/>
      <c r="QLS384" s="207"/>
      <c r="QLT384" s="207"/>
      <c r="QLU384" s="207"/>
      <c r="QLV384" s="207"/>
      <c r="QVH384" s="207"/>
      <c r="QVI384" s="207"/>
      <c r="QVJ384" s="207"/>
      <c r="QVK384" s="207"/>
      <c r="QVL384" s="207"/>
      <c r="QVM384" s="207"/>
      <c r="QVN384" s="207"/>
      <c r="QVO384" s="207"/>
      <c r="QVP384" s="207"/>
      <c r="QVQ384" s="207"/>
      <c r="QVR384" s="207"/>
      <c r="RFD384" s="207"/>
      <c r="RFE384" s="207"/>
      <c r="RFF384" s="207"/>
      <c r="RFG384" s="207"/>
      <c r="RFH384" s="207"/>
      <c r="RFI384" s="207"/>
      <c r="RFJ384" s="207"/>
      <c r="RFK384" s="207"/>
      <c r="RFL384" s="207"/>
      <c r="RFM384" s="207"/>
      <c r="RFN384" s="207"/>
      <c r="ROZ384" s="207"/>
      <c r="RPA384" s="207"/>
      <c r="RPB384" s="207"/>
      <c r="RPC384" s="207"/>
      <c r="RPD384" s="207"/>
      <c r="RPE384" s="207"/>
      <c r="RPF384" s="207"/>
      <c r="RPG384" s="207"/>
      <c r="RPH384" s="207"/>
      <c r="RPI384" s="207"/>
      <c r="RPJ384" s="207"/>
      <c r="RYV384" s="207"/>
      <c r="RYW384" s="207"/>
      <c r="RYX384" s="207"/>
      <c r="RYY384" s="207"/>
      <c r="RYZ384" s="207"/>
      <c r="RZA384" s="207"/>
      <c r="RZB384" s="207"/>
      <c r="RZC384" s="207"/>
      <c r="RZD384" s="207"/>
      <c r="RZE384" s="207"/>
      <c r="RZF384" s="207"/>
      <c r="SIR384" s="207"/>
      <c r="SIS384" s="207"/>
      <c r="SIT384" s="207"/>
      <c r="SIU384" s="207"/>
      <c r="SIV384" s="207"/>
      <c r="SIW384" s="207"/>
      <c r="SIX384" s="207"/>
      <c r="SIY384" s="207"/>
      <c r="SIZ384" s="207"/>
      <c r="SJA384" s="207"/>
      <c r="SJB384" s="207"/>
      <c r="SSN384" s="207"/>
      <c r="SSO384" s="207"/>
      <c r="SSP384" s="207"/>
      <c r="SSQ384" s="207"/>
      <c r="SSR384" s="207"/>
      <c r="SSS384" s="207"/>
      <c r="SST384" s="207"/>
      <c r="SSU384" s="207"/>
      <c r="SSV384" s="207"/>
      <c r="SSW384" s="207"/>
      <c r="SSX384" s="207"/>
      <c r="TCJ384" s="207"/>
      <c r="TCK384" s="207"/>
      <c r="TCL384" s="207"/>
      <c r="TCM384" s="207"/>
      <c r="TCN384" s="207"/>
      <c r="TCO384" s="207"/>
      <c r="TCP384" s="207"/>
      <c r="TCQ384" s="207"/>
      <c r="TCR384" s="207"/>
      <c r="TCS384" s="207"/>
      <c r="TCT384" s="207"/>
      <c r="TMF384" s="207"/>
      <c r="TMG384" s="207"/>
      <c r="TMH384" s="207"/>
      <c r="TMI384" s="207"/>
      <c r="TMJ384" s="207"/>
      <c r="TMK384" s="207"/>
      <c r="TML384" s="207"/>
      <c r="TMM384" s="207"/>
      <c r="TMN384" s="207"/>
      <c r="TMO384" s="207"/>
      <c r="TMP384" s="207"/>
      <c r="TWB384" s="207"/>
      <c r="TWC384" s="207"/>
      <c r="TWD384" s="207"/>
      <c r="TWE384" s="207"/>
      <c r="TWF384" s="207"/>
      <c r="TWG384" s="207"/>
      <c r="TWH384" s="207"/>
      <c r="TWI384" s="207"/>
      <c r="TWJ384" s="207"/>
      <c r="TWK384" s="207"/>
      <c r="TWL384" s="207"/>
      <c r="UFX384" s="207"/>
      <c r="UFY384" s="207"/>
      <c r="UFZ384" s="207"/>
      <c r="UGA384" s="207"/>
      <c r="UGB384" s="207"/>
      <c r="UGC384" s="207"/>
      <c r="UGD384" s="207"/>
      <c r="UGE384" s="207"/>
      <c r="UGF384" s="207"/>
      <c r="UGG384" s="207"/>
      <c r="UGH384" s="207"/>
      <c r="UPT384" s="207"/>
      <c r="UPU384" s="207"/>
      <c r="UPV384" s="207"/>
      <c r="UPW384" s="207"/>
      <c r="UPX384" s="207"/>
      <c r="UPY384" s="207"/>
      <c r="UPZ384" s="207"/>
      <c r="UQA384" s="207"/>
      <c r="UQB384" s="207"/>
      <c r="UQC384" s="207"/>
      <c r="UQD384" s="207"/>
      <c r="UZP384" s="207"/>
      <c r="UZQ384" s="207"/>
      <c r="UZR384" s="207"/>
      <c r="UZS384" s="207"/>
      <c r="UZT384" s="207"/>
      <c r="UZU384" s="207"/>
      <c r="UZV384" s="207"/>
      <c r="UZW384" s="207"/>
      <c r="UZX384" s="207"/>
      <c r="UZY384" s="207"/>
      <c r="UZZ384" s="207"/>
      <c r="VJL384" s="207"/>
      <c r="VJM384" s="207"/>
      <c r="VJN384" s="207"/>
      <c r="VJO384" s="207"/>
      <c r="VJP384" s="207"/>
      <c r="VJQ384" s="207"/>
      <c r="VJR384" s="207"/>
      <c r="VJS384" s="207"/>
      <c r="VJT384" s="207"/>
      <c r="VJU384" s="207"/>
      <c r="VJV384" s="207"/>
      <c r="VTH384" s="207"/>
      <c r="VTI384" s="207"/>
      <c r="VTJ384" s="207"/>
      <c r="VTK384" s="207"/>
      <c r="VTL384" s="207"/>
      <c r="VTM384" s="207"/>
      <c r="VTN384" s="207"/>
      <c r="VTO384" s="207"/>
      <c r="VTP384" s="207"/>
      <c r="VTQ384" s="207"/>
      <c r="VTR384" s="207"/>
      <c r="WDD384" s="207"/>
      <c r="WDE384" s="207"/>
      <c r="WDF384" s="207"/>
      <c r="WDG384" s="207"/>
      <c r="WDH384" s="207"/>
      <c r="WDI384" s="207"/>
      <c r="WDJ384" s="207"/>
      <c r="WDK384" s="207"/>
      <c r="WDL384" s="207"/>
      <c r="WDM384" s="207"/>
      <c r="WDN384" s="207"/>
      <c r="WMZ384" s="207"/>
      <c r="WNA384" s="207"/>
      <c r="WNB384" s="207"/>
      <c r="WNC384" s="207"/>
      <c r="WND384" s="207"/>
      <c r="WNE384" s="207"/>
      <c r="WNF384" s="207"/>
      <c r="WNG384" s="207"/>
      <c r="WNH384" s="207"/>
      <c r="WNI384" s="207"/>
      <c r="WNJ384" s="207"/>
      <c r="WWV384" s="207"/>
      <c r="WWW384" s="207"/>
      <c r="WWX384" s="207"/>
      <c r="WWY384" s="207"/>
      <c r="WWZ384" s="207"/>
      <c r="WXA384" s="207"/>
      <c r="WXB384" s="207"/>
      <c r="WXC384" s="207"/>
      <c r="WXD384" s="207"/>
      <c r="WXE384" s="207"/>
      <c r="WXF384" s="207"/>
    </row>
    <row r="385" spans="1:818 1064:1842 2088:2866 3112:3890 4136:4914 5160:5938 6184:6962 7208:7986 8232:9010 9256:10034 10280:11058 11304:12082 12328:13106 13352:14130 14376:15154 15400:16178" s="183" customFormat="1" ht="107.25" customHeight="1" x14ac:dyDescent="0.25">
      <c r="A385" s="16">
        <v>561</v>
      </c>
      <c r="B385" s="16" t="s">
        <v>3309</v>
      </c>
      <c r="C385" s="202">
        <v>101866</v>
      </c>
      <c r="D385" s="201">
        <v>39072</v>
      </c>
      <c r="E385" s="201">
        <v>39072</v>
      </c>
      <c r="F385" s="201">
        <v>42725</v>
      </c>
      <c r="G385" s="16" t="s">
        <v>3944</v>
      </c>
      <c r="H385" s="16" t="s">
        <v>1997</v>
      </c>
      <c r="I385" s="16"/>
      <c r="J385" s="16" t="s">
        <v>1998</v>
      </c>
      <c r="K385" s="16" t="s">
        <v>377</v>
      </c>
      <c r="L385" s="16" t="s">
        <v>111</v>
      </c>
      <c r="M385" s="16"/>
      <c r="N385" s="16" t="s">
        <v>1998</v>
      </c>
      <c r="O385" s="16" t="s">
        <v>377</v>
      </c>
      <c r="P385" s="16" t="s">
        <v>111</v>
      </c>
      <c r="Q385" s="16" t="s">
        <v>727</v>
      </c>
      <c r="R385" s="16" t="s">
        <v>468</v>
      </c>
      <c r="S385" s="16" t="s">
        <v>3312</v>
      </c>
      <c r="T385" s="16" t="s">
        <v>3313</v>
      </c>
      <c r="U385" s="16"/>
      <c r="V385" s="16">
        <f t="shared" si="196"/>
        <v>21600000</v>
      </c>
      <c r="W385" s="16"/>
      <c r="X385" s="16"/>
      <c r="Y385" s="16"/>
      <c r="Z385" s="16"/>
      <c r="AA385" s="16"/>
      <c r="AB385" s="16"/>
      <c r="AC385" s="16"/>
      <c r="AD385" s="16"/>
      <c r="AE385" s="16"/>
      <c r="AF385" s="16">
        <v>21600000</v>
      </c>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c r="BC385" s="16"/>
      <c r="BD385" s="16"/>
      <c r="BE385" s="16"/>
      <c r="BF385" s="16"/>
      <c r="BG385" s="16"/>
      <c r="BH385" s="16"/>
      <c r="BI385" s="16"/>
      <c r="BJ385" s="16"/>
      <c r="BK385" s="16"/>
      <c r="BL385" s="16"/>
      <c r="BM385" s="16"/>
      <c r="BN385" s="16" t="s">
        <v>5863</v>
      </c>
      <c r="KJ385" s="207"/>
      <c r="KK385" s="207"/>
      <c r="KL385" s="207"/>
      <c r="KM385" s="207"/>
      <c r="KN385" s="207"/>
      <c r="KO385" s="207"/>
      <c r="KP385" s="207"/>
      <c r="KQ385" s="207"/>
      <c r="KR385" s="207"/>
      <c r="KS385" s="207"/>
      <c r="KT385" s="207"/>
      <c r="UF385" s="207"/>
      <c r="UG385" s="207"/>
      <c r="UH385" s="207"/>
      <c r="UI385" s="207"/>
      <c r="UJ385" s="207"/>
      <c r="UK385" s="207"/>
      <c r="UL385" s="207"/>
      <c r="UM385" s="207"/>
      <c r="UN385" s="207"/>
      <c r="UO385" s="207"/>
      <c r="UP385" s="207"/>
      <c r="AEB385" s="207"/>
      <c r="AEC385" s="207"/>
      <c r="AED385" s="207"/>
      <c r="AEE385" s="207"/>
      <c r="AEF385" s="207"/>
      <c r="AEG385" s="207"/>
      <c r="AEH385" s="207"/>
      <c r="AEI385" s="207"/>
      <c r="AEJ385" s="207"/>
      <c r="AEK385" s="207"/>
      <c r="AEL385" s="207"/>
      <c r="ANX385" s="207"/>
      <c r="ANY385" s="207"/>
      <c r="ANZ385" s="207"/>
      <c r="AOA385" s="207"/>
      <c r="AOB385" s="207"/>
      <c r="AOC385" s="207"/>
      <c r="AOD385" s="207"/>
      <c r="AOE385" s="207"/>
      <c r="AOF385" s="207"/>
      <c r="AOG385" s="207"/>
      <c r="AOH385" s="207"/>
      <c r="AXT385" s="207"/>
      <c r="AXU385" s="207"/>
      <c r="AXV385" s="207"/>
      <c r="AXW385" s="207"/>
      <c r="AXX385" s="207"/>
      <c r="AXY385" s="207"/>
      <c r="AXZ385" s="207"/>
      <c r="AYA385" s="207"/>
      <c r="AYB385" s="207"/>
      <c r="AYC385" s="207"/>
      <c r="AYD385" s="207"/>
      <c r="BHP385" s="207"/>
      <c r="BHQ385" s="207"/>
      <c r="BHR385" s="207"/>
      <c r="BHS385" s="207"/>
      <c r="BHT385" s="207"/>
      <c r="BHU385" s="207"/>
      <c r="BHV385" s="207"/>
      <c r="BHW385" s="207"/>
      <c r="BHX385" s="207"/>
      <c r="BHY385" s="207"/>
      <c r="BHZ385" s="207"/>
      <c r="BRL385" s="207"/>
      <c r="BRM385" s="207"/>
      <c r="BRN385" s="207"/>
      <c r="BRO385" s="207"/>
      <c r="BRP385" s="207"/>
      <c r="BRQ385" s="207"/>
      <c r="BRR385" s="207"/>
      <c r="BRS385" s="207"/>
      <c r="BRT385" s="207"/>
      <c r="BRU385" s="207"/>
      <c r="BRV385" s="207"/>
      <c r="CBH385" s="207"/>
      <c r="CBI385" s="207"/>
      <c r="CBJ385" s="207"/>
      <c r="CBK385" s="207"/>
      <c r="CBL385" s="207"/>
      <c r="CBM385" s="207"/>
      <c r="CBN385" s="207"/>
      <c r="CBO385" s="207"/>
      <c r="CBP385" s="207"/>
      <c r="CBQ385" s="207"/>
      <c r="CBR385" s="207"/>
      <c r="CLD385" s="207"/>
      <c r="CLE385" s="207"/>
      <c r="CLF385" s="207"/>
      <c r="CLG385" s="207"/>
      <c r="CLH385" s="207"/>
      <c r="CLI385" s="207"/>
      <c r="CLJ385" s="207"/>
      <c r="CLK385" s="207"/>
      <c r="CLL385" s="207"/>
      <c r="CLM385" s="207"/>
      <c r="CLN385" s="207"/>
      <c r="CUZ385" s="207"/>
      <c r="CVA385" s="207"/>
      <c r="CVB385" s="207"/>
      <c r="CVC385" s="207"/>
      <c r="CVD385" s="207"/>
      <c r="CVE385" s="207"/>
      <c r="CVF385" s="207"/>
      <c r="CVG385" s="207"/>
      <c r="CVH385" s="207"/>
      <c r="CVI385" s="207"/>
      <c r="CVJ385" s="207"/>
      <c r="DEV385" s="207"/>
      <c r="DEW385" s="207"/>
      <c r="DEX385" s="207"/>
      <c r="DEY385" s="207"/>
      <c r="DEZ385" s="207"/>
      <c r="DFA385" s="207"/>
      <c r="DFB385" s="207"/>
      <c r="DFC385" s="207"/>
      <c r="DFD385" s="207"/>
      <c r="DFE385" s="207"/>
      <c r="DFF385" s="207"/>
      <c r="DOR385" s="207"/>
      <c r="DOS385" s="207"/>
      <c r="DOT385" s="207"/>
      <c r="DOU385" s="207"/>
      <c r="DOV385" s="207"/>
      <c r="DOW385" s="207"/>
      <c r="DOX385" s="207"/>
      <c r="DOY385" s="207"/>
      <c r="DOZ385" s="207"/>
      <c r="DPA385" s="207"/>
      <c r="DPB385" s="207"/>
      <c r="DYN385" s="207"/>
      <c r="DYO385" s="207"/>
      <c r="DYP385" s="207"/>
      <c r="DYQ385" s="207"/>
      <c r="DYR385" s="207"/>
      <c r="DYS385" s="207"/>
      <c r="DYT385" s="207"/>
      <c r="DYU385" s="207"/>
      <c r="DYV385" s="207"/>
      <c r="DYW385" s="207"/>
      <c r="DYX385" s="207"/>
      <c r="EIJ385" s="207"/>
      <c r="EIK385" s="207"/>
      <c r="EIL385" s="207"/>
      <c r="EIM385" s="207"/>
      <c r="EIN385" s="207"/>
      <c r="EIO385" s="207"/>
      <c r="EIP385" s="207"/>
      <c r="EIQ385" s="207"/>
      <c r="EIR385" s="207"/>
      <c r="EIS385" s="207"/>
      <c r="EIT385" s="207"/>
      <c r="ESF385" s="207"/>
      <c r="ESG385" s="207"/>
      <c r="ESH385" s="207"/>
      <c r="ESI385" s="207"/>
      <c r="ESJ385" s="207"/>
      <c r="ESK385" s="207"/>
      <c r="ESL385" s="207"/>
      <c r="ESM385" s="207"/>
      <c r="ESN385" s="207"/>
      <c r="ESO385" s="207"/>
      <c r="ESP385" s="207"/>
      <c r="FCB385" s="207"/>
      <c r="FCC385" s="207"/>
      <c r="FCD385" s="207"/>
      <c r="FCE385" s="207"/>
      <c r="FCF385" s="207"/>
      <c r="FCG385" s="207"/>
      <c r="FCH385" s="207"/>
      <c r="FCI385" s="207"/>
      <c r="FCJ385" s="207"/>
      <c r="FCK385" s="207"/>
      <c r="FCL385" s="207"/>
      <c r="FLX385" s="207"/>
      <c r="FLY385" s="207"/>
      <c r="FLZ385" s="207"/>
      <c r="FMA385" s="207"/>
      <c r="FMB385" s="207"/>
      <c r="FMC385" s="207"/>
      <c r="FMD385" s="207"/>
      <c r="FME385" s="207"/>
      <c r="FMF385" s="207"/>
      <c r="FMG385" s="207"/>
      <c r="FMH385" s="207"/>
      <c r="FVT385" s="207"/>
      <c r="FVU385" s="207"/>
      <c r="FVV385" s="207"/>
      <c r="FVW385" s="207"/>
      <c r="FVX385" s="207"/>
      <c r="FVY385" s="207"/>
      <c r="FVZ385" s="207"/>
      <c r="FWA385" s="207"/>
      <c r="FWB385" s="207"/>
      <c r="FWC385" s="207"/>
      <c r="FWD385" s="207"/>
      <c r="GFP385" s="207"/>
      <c r="GFQ385" s="207"/>
      <c r="GFR385" s="207"/>
      <c r="GFS385" s="207"/>
      <c r="GFT385" s="207"/>
      <c r="GFU385" s="207"/>
      <c r="GFV385" s="207"/>
      <c r="GFW385" s="207"/>
      <c r="GFX385" s="207"/>
      <c r="GFY385" s="207"/>
      <c r="GFZ385" s="207"/>
      <c r="GPL385" s="207"/>
      <c r="GPM385" s="207"/>
      <c r="GPN385" s="207"/>
      <c r="GPO385" s="207"/>
      <c r="GPP385" s="207"/>
      <c r="GPQ385" s="207"/>
      <c r="GPR385" s="207"/>
      <c r="GPS385" s="207"/>
      <c r="GPT385" s="207"/>
      <c r="GPU385" s="207"/>
      <c r="GPV385" s="207"/>
      <c r="GZH385" s="207"/>
      <c r="GZI385" s="207"/>
      <c r="GZJ385" s="207"/>
      <c r="GZK385" s="207"/>
      <c r="GZL385" s="207"/>
      <c r="GZM385" s="207"/>
      <c r="GZN385" s="207"/>
      <c r="GZO385" s="207"/>
      <c r="GZP385" s="207"/>
      <c r="GZQ385" s="207"/>
      <c r="GZR385" s="207"/>
      <c r="HJD385" s="207"/>
      <c r="HJE385" s="207"/>
      <c r="HJF385" s="207"/>
      <c r="HJG385" s="207"/>
      <c r="HJH385" s="207"/>
      <c r="HJI385" s="207"/>
      <c r="HJJ385" s="207"/>
      <c r="HJK385" s="207"/>
      <c r="HJL385" s="207"/>
      <c r="HJM385" s="207"/>
      <c r="HJN385" s="207"/>
      <c r="HSZ385" s="207"/>
      <c r="HTA385" s="207"/>
      <c r="HTB385" s="207"/>
      <c r="HTC385" s="207"/>
      <c r="HTD385" s="207"/>
      <c r="HTE385" s="207"/>
      <c r="HTF385" s="207"/>
      <c r="HTG385" s="207"/>
      <c r="HTH385" s="207"/>
      <c r="HTI385" s="207"/>
      <c r="HTJ385" s="207"/>
      <c r="ICV385" s="207"/>
      <c r="ICW385" s="207"/>
      <c r="ICX385" s="207"/>
      <c r="ICY385" s="207"/>
      <c r="ICZ385" s="207"/>
      <c r="IDA385" s="207"/>
      <c r="IDB385" s="207"/>
      <c r="IDC385" s="207"/>
      <c r="IDD385" s="207"/>
      <c r="IDE385" s="207"/>
      <c r="IDF385" s="207"/>
      <c r="IMR385" s="207"/>
      <c r="IMS385" s="207"/>
      <c r="IMT385" s="207"/>
      <c r="IMU385" s="207"/>
      <c r="IMV385" s="207"/>
      <c r="IMW385" s="207"/>
      <c r="IMX385" s="207"/>
      <c r="IMY385" s="207"/>
      <c r="IMZ385" s="207"/>
      <c r="INA385" s="207"/>
      <c r="INB385" s="207"/>
      <c r="IWN385" s="207"/>
      <c r="IWO385" s="207"/>
      <c r="IWP385" s="207"/>
      <c r="IWQ385" s="207"/>
      <c r="IWR385" s="207"/>
      <c r="IWS385" s="207"/>
      <c r="IWT385" s="207"/>
      <c r="IWU385" s="207"/>
      <c r="IWV385" s="207"/>
      <c r="IWW385" s="207"/>
      <c r="IWX385" s="207"/>
      <c r="JGJ385" s="207"/>
      <c r="JGK385" s="207"/>
      <c r="JGL385" s="207"/>
      <c r="JGM385" s="207"/>
      <c r="JGN385" s="207"/>
      <c r="JGO385" s="207"/>
      <c r="JGP385" s="207"/>
      <c r="JGQ385" s="207"/>
      <c r="JGR385" s="207"/>
      <c r="JGS385" s="207"/>
      <c r="JGT385" s="207"/>
      <c r="JQF385" s="207"/>
      <c r="JQG385" s="207"/>
      <c r="JQH385" s="207"/>
      <c r="JQI385" s="207"/>
      <c r="JQJ385" s="207"/>
      <c r="JQK385" s="207"/>
      <c r="JQL385" s="207"/>
      <c r="JQM385" s="207"/>
      <c r="JQN385" s="207"/>
      <c r="JQO385" s="207"/>
      <c r="JQP385" s="207"/>
      <c r="KAB385" s="207"/>
      <c r="KAC385" s="207"/>
      <c r="KAD385" s="207"/>
      <c r="KAE385" s="207"/>
      <c r="KAF385" s="207"/>
      <c r="KAG385" s="207"/>
      <c r="KAH385" s="207"/>
      <c r="KAI385" s="207"/>
      <c r="KAJ385" s="207"/>
      <c r="KAK385" s="207"/>
      <c r="KAL385" s="207"/>
      <c r="KJX385" s="207"/>
      <c r="KJY385" s="207"/>
      <c r="KJZ385" s="207"/>
      <c r="KKA385" s="207"/>
      <c r="KKB385" s="207"/>
      <c r="KKC385" s="207"/>
      <c r="KKD385" s="207"/>
      <c r="KKE385" s="207"/>
      <c r="KKF385" s="207"/>
      <c r="KKG385" s="207"/>
      <c r="KKH385" s="207"/>
      <c r="KTT385" s="207"/>
      <c r="KTU385" s="207"/>
      <c r="KTV385" s="207"/>
      <c r="KTW385" s="207"/>
      <c r="KTX385" s="207"/>
      <c r="KTY385" s="207"/>
      <c r="KTZ385" s="207"/>
      <c r="KUA385" s="207"/>
      <c r="KUB385" s="207"/>
      <c r="KUC385" s="207"/>
      <c r="KUD385" s="207"/>
      <c r="LDP385" s="207"/>
      <c r="LDQ385" s="207"/>
      <c r="LDR385" s="207"/>
      <c r="LDS385" s="207"/>
      <c r="LDT385" s="207"/>
      <c r="LDU385" s="207"/>
      <c r="LDV385" s="207"/>
      <c r="LDW385" s="207"/>
      <c r="LDX385" s="207"/>
      <c r="LDY385" s="207"/>
      <c r="LDZ385" s="207"/>
      <c r="LNL385" s="207"/>
      <c r="LNM385" s="207"/>
      <c r="LNN385" s="207"/>
      <c r="LNO385" s="207"/>
      <c r="LNP385" s="207"/>
      <c r="LNQ385" s="207"/>
      <c r="LNR385" s="207"/>
      <c r="LNS385" s="207"/>
      <c r="LNT385" s="207"/>
      <c r="LNU385" s="207"/>
      <c r="LNV385" s="207"/>
      <c r="LXH385" s="207"/>
      <c r="LXI385" s="207"/>
      <c r="LXJ385" s="207"/>
      <c r="LXK385" s="207"/>
      <c r="LXL385" s="207"/>
      <c r="LXM385" s="207"/>
      <c r="LXN385" s="207"/>
      <c r="LXO385" s="207"/>
      <c r="LXP385" s="207"/>
      <c r="LXQ385" s="207"/>
      <c r="LXR385" s="207"/>
      <c r="MHD385" s="207"/>
      <c r="MHE385" s="207"/>
      <c r="MHF385" s="207"/>
      <c r="MHG385" s="207"/>
      <c r="MHH385" s="207"/>
      <c r="MHI385" s="207"/>
      <c r="MHJ385" s="207"/>
      <c r="MHK385" s="207"/>
      <c r="MHL385" s="207"/>
      <c r="MHM385" s="207"/>
      <c r="MHN385" s="207"/>
      <c r="MQZ385" s="207"/>
      <c r="MRA385" s="207"/>
      <c r="MRB385" s="207"/>
      <c r="MRC385" s="207"/>
      <c r="MRD385" s="207"/>
      <c r="MRE385" s="207"/>
      <c r="MRF385" s="207"/>
      <c r="MRG385" s="207"/>
      <c r="MRH385" s="207"/>
      <c r="MRI385" s="207"/>
      <c r="MRJ385" s="207"/>
      <c r="NAV385" s="207"/>
      <c r="NAW385" s="207"/>
      <c r="NAX385" s="207"/>
      <c r="NAY385" s="207"/>
      <c r="NAZ385" s="207"/>
      <c r="NBA385" s="207"/>
      <c r="NBB385" s="207"/>
      <c r="NBC385" s="207"/>
      <c r="NBD385" s="207"/>
      <c r="NBE385" s="207"/>
      <c r="NBF385" s="207"/>
      <c r="NKR385" s="207"/>
      <c r="NKS385" s="207"/>
      <c r="NKT385" s="207"/>
      <c r="NKU385" s="207"/>
      <c r="NKV385" s="207"/>
      <c r="NKW385" s="207"/>
      <c r="NKX385" s="207"/>
      <c r="NKY385" s="207"/>
      <c r="NKZ385" s="207"/>
      <c r="NLA385" s="207"/>
      <c r="NLB385" s="207"/>
      <c r="NUN385" s="207"/>
      <c r="NUO385" s="207"/>
      <c r="NUP385" s="207"/>
      <c r="NUQ385" s="207"/>
      <c r="NUR385" s="207"/>
      <c r="NUS385" s="207"/>
      <c r="NUT385" s="207"/>
      <c r="NUU385" s="207"/>
      <c r="NUV385" s="207"/>
      <c r="NUW385" s="207"/>
      <c r="NUX385" s="207"/>
      <c r="OEJ385" s="207"/>
      <c r="OEK385" s="207"/>
      <c r="OEL385" s="207"/>
      <c r="OEM385" s="207"/>
      <c r="OEN385" s="207"/>
      <c r="OEO385" s="207"/>
      <c r="OEP385" s="207"/>
      <c r="OEQ385" s="207"/>
      <c r="OER385" s="207"/>
      <c r="OES385" s="207"/>
      <c r="OET385" s="207"/>
      <c r="OOF385" s="207"/>
      <c r="OOG385" s="207"/>
      <c r="OOH385" s="207"/>
      <c r="OOI385" s="207"/>
      <c r="OOJ385" s="207"/>
      <c r="OOK385" s="207"/>
      <c r="OOL385" s="207"/>
      <c r="OOM385" s="207"/>
      <c r="OON385" s="207"/>
      <c r="OOO385" s="207"/>
      <c r="OOP385" s="207"/>
      <c r="OYB385" s="207"/>
      <c r="OYC385" s="207"/>
      <c r="OYD385" s="207"/>
      <c r="OYE385" s="207"/>
      <c r="OYF385" s="207"/>
      <c r="OYG385" s="207"/>
      <c r="OYH385" s="207"/>
      <c r="OYI385" s="207"/>
      <c r="OYJ385" s="207"/>
      <c r="OYK385" s="207"/>
      <c r="OYL385" s="207"/>
      <c r="PHX385" s="207"/>
      <c r="PHY385" s="207"/>
      <c r="PHZ385" s="207"/>
      <c r="PIA385" s="207"/>
      <c r="PIB385" s="207"/>
      <c r="PIC385" s="207"/>
      <c r="PID385" s="207"/>
      <c r="PIE385" s="207"/>
      <c r="PIF385" s="207"/>
      <c r="PIG385" s="207"/>
      <c r="PIH385" s="207"/>
      <c r="PRT385" s="207"/>
      <c r="PRU385" s="207"/>
      <c r="PRV385" s="207"/>
      <c r="PRW385" s="207"/>
      <c r="PRX385" s="207"/>
      <c r="PRY385" s="207"/>
      <c r="PRZ385" s="207"/>
      <c r="PSA385" s="207"/>
      <c r="PSB385" s="207"/>
      <c r="PSC385" s="207"/>
      <c r="PSD385" s="207"/>
      <c r="QBP385" s="207"/>
      <c r="QBQ385" s="207"/>
      <c r="QBR385" s="207"/>
      <c r="QBS385" s="207"/>
      <c r="QBT385" s="207"/>
      <c r="QBU385" s="207"/>
      <c r="QBV385" s="207"/>
      <c r="QBW385" s="207"/>
      <c r="QBX385" s="207"/>
      <c r="QBY385" s="207"/>
      <c r="QBZ385" s="207"/>
      <c r="QLL385" s="207"/>
      <c r="QLM385" s="207"/>
      <c r="QLN385" s="207"/>
      <c r="QLO385" s="207"/>
      <c r="QLP385" s="207"/>
      <c r="QLQ385" s="207"/>
      <c r="QLR385" s="207"/>
      <c r="QLS385" s="207"/>
      <c r="QLT385" s="207"/>
      <c r="QLU385" s="207"/>
      <c r="QLV385" s="207"/>
      <c r="QVH385" s="207"/>
      <c r="QVI385" s="207"/>
      <c r="QVJ385" s="207"/>
      <c r="QVK385" s="207"/>
      <c r="QVL385" s="207"/>
      <c r="QVM385" s="207"/>
      <c r="QVN385" s="207"/>
      <c r="QVO385" s="207"/>
      <c r="QVP385" s="207"/>
      <c r="QVQ385" s="207"/>
      <c r="QVR385" s="207"/>
      <c r="RFD385" s="207"/>
      <c r="RFE385" s="207"/>
      <c r="RFF385" s="207"/>
      <c r="RFG385" s="207"/>
      <c r="RFH385" s="207"/>
      <c r="RFI385" s="207"/>
      <c r="RFJ385" s="207"/>
      <c r="RFK385" s="207"/>
      <c r="RFL385" s="207"/>
      <c r="RFM385" s="207"/>
      <c r="RFN385" s="207"/>
      <c r="ROZ385" s="207"/>
      <c r="RPA385" s="207"/>
      <c r="RPB385" s="207"/>
      <c r="RPC385" s="207"/>
      <c r="RPD385" s="207"/>
      <c r="RPE385" s="207"/>
      <c r="RPF385" s="207"/>
      <c r="RPG385" s="207"/>
      <c r="RPH385" s="207"/>
      <c r="RPI385" s="207"/>
      <c r="RPJ385" s="207"/>
      <c r="RYV385" s="207"/>
      <c r="RYW385" s="207"/>
      <c r="RYX385" s="207"/>
      <c r="RYY385" s="207"/>
      <c r="RYZ385" s="207"/>
      <c r="RZA385" s="207"/>
      <c r="RZB385" s="207"/>
      <c r="RZC385" s="207"/>
      <c r="RZD385" s="207"/>
      <c r="RZE385" s="207"/>
      <c r="RZF385" s="207"/>
      <c r="SIR385" s="207"/>
      <c r="SIS385" s="207"/>
      <c r="SIT385" s="207"/>
      <c r="SIU385" s="207"/>
      <c r="SIV385" s="207"/>
      <c r="SIW385" s="207"/>
      <c r="SIX385" s="207"/>
      <c r="SIY385" s="207"/>
      <c r="SIZ385" s="207"/>
      <c r="SJA385" s="207"/>
      <c r="SJB385" s="207"/>
      <c r="SSN385" s="207"/>
      <c r="SSO385" s="207"/>
      <c r="SSP385" s="207"/>
      <c r="SSQ385" s="207"/>
      <c r="SSR385" s="207"/>
      <c r="SSS385" s="207"/>
      <c r="SST385" s="207"/>
      <c r="SSU385" s="207"/>
      <c r="SSV385" s="207"/>
      <c r="SSW385" s="207"/>
      <c r="SSX385" s="207"/>
      <c r="TCJ385" s="207"/>
      <c r="TCK385" s="207"/>
      <c r="TCL385" s="207"/>
      <c r="TCM385" s="207"/>
      <c r="TCN385" s="207"/>
      <c r="TCO385" s="207"/>
      <c r="TCP385" s="207"/>
      <c r="TCQ385" s="207"/>
      <c r="TCR385" s="207"/>
      <c r="TCS385" s="207"/>
      <c r="TCT385" s="207"/>
      <c r="TMF385" s="207"/>
      <c r="TMG385" s="207"/>
      <c r="TMH385" s="207"/>
      <c r="TMI385" s="207"/>
      <c r="TMJ385" s="207"/>
      <c r="TMK385" s="207"/>
      <c r="TML385" s="207"/>
      <c r="TMM385" s="207"/>
      <c r="TMN385" s="207"/>
      <c r="TMO385" s="207"/>
      <c r="TMP385" s="207"/>
      <c r="TWB385" s="207"/>
      <c r="TWC385" s="207"/>
      <c r="TWD385" s="207"/>
      <c r="TWE385" s="207"/>
      <c r="TWF385" s="207"/>
      <c r="TWG385" s="207"/>
      <c r="TWH385" s="207"/>
      <c r="TWI385" s="207"/>
      <c r="TWJ385" s="207"/>
      <c r="TWK385" s="207"/>
      <c r="TWL385" s="207"/>
      <c r="UFX385" s="207"/>
      <c r="UFY385" s="207"/>
      <c r="UFZ385" s="207"/>
      <c r="UGA385" s="207"/>
      <c r="UGB385" s="207"/>
      <c r="UGC385" s="207"/>
      <c r="UGD385" s="207"/>
      <c r="UGE385" s="207"/>
      <c r="UGF385" s="207"/>
      <c r="UGG385" s="207"/>
      <c r="UGH385" s="207"/>
      <c r="UPT385" s="207"/>
      <c r="UPU385" s="207"/>
      <c r="UPV385" s="207"/>
      <c r="UPW385" s="207"/>
      <c r="UPX385" s="207"/>
      <c r="UPY385" s="207"/>
      <c r="UPZ385" s="207"/>
      <c r="UQA385" s="207"/>
      <c r="UQB385" s="207"/>
      <c r="UQC385" s="207"/>
      <c r="UQD385" s="207"/>
      <c r="UZP385" s="207"/>
      <c r="UZQ385" s="207"/>
      <c r="UZR385" s="207"/>
      <c r="UZS385" s="207"/>
      <c r="UZT385" s="207"/>
      <c r="UZU385" s="207"/>
      <c r="UZV385" s="207"/>
      <c r="UZW385" s="207"/>
      <c r="UZX385" s="207"/>
      <c r="UZY385" s="207"/>
      <c r="UZZ385" s="207"/>
      <c r="VJL385" s="207"/>
      <c r="VJM385" s="207"/>
      <c r="VJN385" s="207"/>
      <c r="VJO385" s="207"/>
      <c r="VJP385" s="207"/>
      <c r="VJQ385" s="207"/>
      <c r="VJR385" s="207"/>
      <c r="VJS385" s="207"/>
      <c r="VJT385" s="207"/>
      <c r="VJU385" s="207"/>
      <c r="VJV385" s="207"/>
      <c r="VTH385" s="207"/>
      <c r="VTI385" s="207"/>
      <c r="VTJ385" s="207"/>
      <c r="VTK385" s="207"/>
      <c r="VTL385" s="207"/>
      <c r="VTM385" s="207"/>
      <c r="VTN385" s="207"/>
      <c r="VTO385" s="207"/>
      <c r="VTP385" s="207"/>
      <c r="VTQ385" s="207"/>
      <c r="VTR385" s="207"/>
      <c r="WDD385" s="207"/>
      <c r="WDE385" s="207"/>
      <c r="WDF385" s="207"/>
      <c r="WDG385" s="207"/>
      <c r="WDH385" s="207"/>
      <c r="WDI385" s="207"/>
      <c r="WDJ385" s="207"/>
      <c r="WDK385" s="207"/>
      <c r="WDL385" s="207"/>
      <c r="WDM385" s="207"/>
      <c r="WDN385" s="207"/>
      <c r="WMZ385" s="207"/>
      <c r="WNA385" s="207"/>
      <c r="WNB385" s="207"/>
      <c r="WNC385" s="207"/>
      <c r="WND385" s="207"/>
      <c r="WNE385" s="207"/>
      <c r="WNF385" s="207"/>
      <c r="WNG385" s="207"/>
      <c r="WNH385" s="207"/>
      <c r="WNI385" s="207"/>
      <c r="WNJ385" s="207"/>
      <c r="WWV385" s="207"/>
      <c r="WWW385" s="207"/>
      <c r="WWX385" s="207"/>
      <c r="WWY385" s="207"/>
      <c r="WWZ385" s="207"/>
      <c r="WXA385" s="207"/>
      <c r="WXB385" s="207"/>
      <c r="WXC385" s="207"/>
      <c r="WXD385" s="207"/>
      <c r="WXE385" s="207"/>
      <c r="WXF385" s="207"/>
    </row>
    <row r="386" spans="1:818 1064:1842 2088:2866 3112:3890 4136:4914 5160:5938 6184:6962 7208:7986 8232:9010 9256:10034 10280:11058 11304:12082 12328:13106 13352:14130 14376:15154 15400:16178" s="183" customFormat="1" ht="51" customHeight="1" x14ac:dyDescent="0.25">
      <c r="A386" s="16">
        <v>570</v>
      </c>
      <c r="B386" s="16" t="s">
        <v>3314</v>
      </c>
      <c r="C386" s="202">
        <v>101875</v>
      </c>
      <c r="D386" s="201">
        <v>39072</v>
      </c>
      <c r="E386" s="201">
        <v>39072</v>
      </c>
      <c r="F386" s="201">
        <v>42725</v>
      </c>
      <c r="G386" s="16" t="s">
        <v>3831</v>
      </c>
      <c r="H386" s="16"/>
      <c r="I386" s="16"/>
      <c r="J386" s="16" t="s">
        <v>5115</v>
      </c>
      <c r="K386" s="16" t="s">
        <v>975</v>
      </c>
      <c r="L386" s="16" t="s">
        <v>189</v>
      </c>
      <c r="M386" s="16"/>
      <c r="N386" s="16" t="s">
        <v>5150</v>
      </c>
      <c r="O386" s="16" t="s">
        <v>256</v>
      </c>
      <c r="P386" s="16" t="s">
        <v>189</v>
      </c>
      <c r="Q386" s="16" t="s">
        <v>55</v>
      </c>
      <c r="R386" s="16" t="s">
        <v>468</v>
      </c>
      <c r="S386" s="16" t="s">
        <v>3315</v>
      </c>
      <c r="T386" s="16" t="s">
        <v>3316</v>
      </c>
      <c r="U386" s="16"/>
      <c r="V386" s="16">
        <f t="shared" si="196"/>
        <v>986000000</v>
      </c>
      <c r="W386" s="16"/>
      <c r="X386" s="16"/>
      <c r="Y386" s="16"/>
      <c r="Z386" s="16"/>
      <c r="AA386" s="16"/>
      <c r="AB386" s="16"/>
      <c r="AC386" s="16"/>
      <c r="AD386" s="16"/>
      <c r="AE386" s="16"/>
      <c r="AF386" s="16">
        <v>986000000</v>
      </c>
      <c r="AG386" s="16"/>
      <c r="AH386" s="16"/>
      <c r="AI386" s="16"/>
      <c r="AJ386" s="16"/>
      <c r="AK386" s="16"/>
      <c r="AL386" s="16"/>
      <c r="AM386" s="16"/>
      <c r="AN386" s="16"/>
      <c r="AO386" s="16"/>
      <c r="AP386" s="16"/>
      <c r="AQ386" s="16"/>
      <c r="AR386" s="16"/>
      <c r="AS386" s="16"/>
      <c r="AT386" s="16"/>
      <c r="AU386" s="16"/>
      <c r="AV386" s="16"/>
      <c r="AW386" s="16"/>
      <c r="AX386" s="16"/>
      <c r="AY386" s="203">
        <v>175</v>
      </c>
      <c r="AZ386" s="16" t="s">
        <v>5865</v>
      </c>
      <c r="BA386" s="16"/>
      <c r="BB386" s="16" t="s">
        <v>5866</v>
      </c>
      <c r="BC386" s="16" t="s">
        <v>5867</v>
      </c>
      <c r="BD386" s="16">
        <v>43</v>
      </c>
      <c r="BE386" s="16">
        <v>8</v>
      </c>
      <c r="BF386" s="16">
        <v>3.4</v>
      </c>
      <c r="BG386" s="16">
        <v>23</v>
      </c>
      <c r="BH386" s="16">
        <v>48</v>
      </c>
      <c r="BI386" s="16">
        <v>55.5</v>
      </c>
      <c r="BJ386" s="16">
        <f>BD386+BE386/60+BF386/3600</f>
        <v>43.134277777777775</v>
      </c>
      <c r="BK386" s="16">
        <f>BG386+BH386/60+BI386/3600</f>
        <v>23.815416666666668</v>
      </c>
      <c r="BL386" s="16"/>
      <c r="BM386" s="16"/>
      <c r="BN386" s="16" t="s">
        <v>5868</v>
      </c>
    </row>
    <row r="387" spans="1:818 1064:1842 2088:2866 3112:3890 4136:4914 5160:5938 6184:6962 7208:7986 8232:9010 9256:10034 10280:11058 11304:12082 12328:13106 13352:14130 14376:15154 15400:16178" s="309" customFormat="1" ht="51" customHeight="1" x14ac:dyDescent="0.25">
      <c r="A387" s="16">
        <v>571</v>
      </c>
      <c r="B387" s="16" t="s">
        <v>3317</v>
      </c>
      <c r="C387" s="202">
        <v>101876</v>
      </c>
      <c r="D387" s="201">
        <v>39072</v>
      </c>
      <c r="E387" s="201">
        <v>39072</v>
      </c>
      <c r="F387" s="201">
        <v>42725</v>
      </c>
      <c r="G387" s="16" t="s">
        <v>3831</v>
      </c>
      <c r="H387" s="16" t="s">
        <v>882</v>
      </c>
      <c r="I387" s="16"/>
      <c r="J387" s="16" t="s">
        <v>1736</v>
      </c>
      <c r="K387" s="16" t="s">
        <v>256</v>
      </c>
      <c r="L387" s="16" t="s">
        <v>189</v>
      </c>
      <c r="M387" s="16"/>
      <c r="N387" s="16" t="s">
        <v>1736</v>
      </c>
      <c r="O387" s="16" t="s">
        <v>256</v>
      </c>
      <c r="P387" s="16" t="s">
        <v>189</v>
      </c>
      <c r="Q387" s="16" t="s">
        <v>55</v>
      </c>
      <c r="R387" s="16" t="s">
        <v>468</v>
      </c>
      <c r="S387" s="16" t="s">
        <v>3318</v>
      </c>
      <c r="T387" s="16" t="s">
        <v>3319</v>
      </c>
      <c r="U387" s="16"/>
      <c r="V387" s="16">
        <f t="shared" si="196"/>
        <v>898000000</v>
      </c>
      <c r="W387" s="16"/>
      <c r="X387" s="16"/>
      <c r="Y387" s="16"/>
      <c r="Z387" s="16"/>
      <c r="AA387" s="16"/>
      <c r="AB387" s="16"/>
      <c r="AC387" s="16"/>
      <c r="AD387" s="16"/>
      <c r="AE387" s="16"/>
      <c r="AF387" s="16">
        <v>898000000</v>
      </c>
      <c r="AG387" s="16"/>
      <c r="AH387" s="16"/>
      <c r="AI387" s="16"/>
      <c r="AJ387" s="16"/>
      <c r="AK387" s="16"/>
      <c r="AL387" s="16"/>
      <c r="AM387" s="16"/>
      <c r="AN387" s="16"/>
      <c r="AO387" s="16"/>
      <c r="AP387" s="16"/>
      <c r="AQ387" s="16"/>
      <c r="AR387" s="16"/>
      <c r="AS387" s="16"/>
      <c r="AT387" s="16"/>
      <c r="AU387" s="16"/>
      <c r="AV387" s="16"/>
      <c r="AW387" s="16"/>
      <c r="AX387" s="16"/>
      <c r="AY387" s="203">
        <v>280</v>
      </c>
      <c r="AZ387" s="16"/>
      <c r="BA387" s="16"/>
      <c r="BB387" s="16" t="s">
        <v>5869</v>
      </c>
      <c r="BC387" s="16" t="s">
        <v>5870</v>
      </c>
      <c r="BD387" s="16">
        <v>43</v>
      </c>
      <c r="BE387" s="16">
        <v>4</v>
      </c>
      <c r="BF387" s="16">
        <v>34.5</v>
      </c>
      <c r="BG387" s="16">
        <v>23</v>
      </c>
      <c r="BH387" s="16">
        <v>32</v>
      </c>
      <c r="BI387" s="16">
        <v>18.5</v>
      </c>
      <c r="BJ387" s="16">
        <f>BD387+BE387/60+BF387/3600</f>
        <v>43.076250000000002</v>
      </c>
      <c r="BK387" s="16">
        <f>BG387+BH387/60+BI387/3600</f>
        <v>23.538472222222225</v>
      </c>
      <c r="BL387" s="16" t="s">
        <v>976</v>
      </c>
      <c r="BM387" s="16"/>
      <c r="BN387" s="16" t="s">
        <v>7343</v>
      </c>
      <c r="KJ387" s="183"/>
      <c r="KK387" s="183"/>
      <c r="KL387" s="183"/>
      <c r="KM387" s="183"/>
      <c r="KN387" s="183"/>
      <c r="KO387" s="183"/>
      <c r="KP387" s="183"/>
      <c r="KQ387" s="183"/>
      <c r="KR387" s="183"/>
      <c r="KS387" s="183"/>
      <c r="KT387" s="183"/>
      <c r="UF387" s="183"/>
      <c r="UG387" s="183"/>
      <c r="UH387" s="183"/>
      <c r="UI387" s="183"/>
      <c r="UJ387" s="183"/>
      <c r="UK387" s="183"/>
      <c r="UL387" s="183"/>
      <c r="UM387" s="183"/>
      <c r="UN387" s="183"/>
      <c r="UO387" s="183"/>
      <c r="UP387" s="183"/>
      <c r="AEB387" s="183"/>
      <c r="AEC387" s="183"/>
      <c r="AED387" s="183"/>
      <c r="AEE387" s="183"/>
      <c r="AEF387" s="183"/>
      <c r="AEG387" s="183"/>
      <c r="AEH387" s="183"/>
      <c r="AEI387" s="183"/>
      <c r="AEJ387" s="183"/>
      <c r="AEK387" s="183"/>
      <c r="AEL387" s="183"/>
      <c r="ANX387" s="183"/>
      <c r="ANY387" s="183"/>
      <c r="ANZ387" s="183"/>
      <c r="AOA387" s="183"/>
      <c r="AOB387" s="183"/>
      <c r="AOC387" s="183"/>
      <c r="AOD387" s="183"/>
      <c r="AOE387" s="183"/>
      <c r="AOF387" s="183"/>
      <c r="AOG387" s="183"/>
      <c r="AOH387" s="183"/>
      <c r="AXT387" s="183"/>
      <c r="AXU387" s="183"/>
      <c r="AXV387" s="183"/>
      <c r="AXW387" s="183"/>
      <c r="AXX387" s="183"/>
      <c r="AXY387" s="183"/>
      <c r="AXZ387" s="183"/>
      <c r="AYA387" s="183"/>
      <c r="AYB387" s="183"/>
      <c r="AYC387" s="183"/>
      <c r="AYD387" s="183"/>
      <c r="BHP387" s="183"/>
      <c r="BHQ387" s="183"/>
      <c r="BHR387" s="183"/>
      <c r="BHS387" s="183"/>
      <c r="BHT387" s="183"/>
      <c r="BHU387" s="183"/>
      <c r="BHV387" s="183"/>
      <c r="BHW387" s="183"/>
      <c r="BHX387" s="183"/>
      <c r="BHY387" s="183"/>
      <c r="BHZ387" s="183"/>
      <c r="BRL387" s="183"/>
      <c r="BRM387" s="183"/>
      <c r="BRN387" s="183"/>
      <c r="BRO387" s="183"/>
      <c r="BRP387" s="183"/>
      <c r="BRQ387" s="183"/>
      <c r="BRR387" s="183"/>
      <c r="BRS387" s="183"/>
      <c r="BRT387" s="183"/>
      <c r="BRU387" s="183"/>
      <c r="BRV387" s="183"/>
      <c r="CBH387" s="183"/>
      <c r="CBI387" s="183"/>
      <c r="CBJ387" s="183"/>
      <c r="CBK387" s="183"/>
      <c r="CBL387" s="183"/>
      <c r="CBM387" s="183"/>
      <c r="CBN387" s="183"/>
      <c r="CBO387" s="183"/>
      <c r="CBP387" s="183"/>
      <c r="CBQ387" s="183"/>
      <c r="CBR387" s="183"/>
      <c r="CLD387" s="183"/>
      <c r="CLE387" s="183"/>
      <c r="CLF387" s="183"/>
      <c r="CLG387" s="183"/>
      <c r="CLH387" s="183"/>
      <c r="CLI387" s="183"/>
      <c r="CLJ387" s="183"/>
      <c r="CLK387" s="183"/>
      <c r="CLL387" s="183"/>
      <c r="CLM387" s="183"/>
      <c r="CLN387" s="183"/>
      <c r="CUZ387" s="183"/>
      <c r="CVA387" s="183"/>
      <c r="CVB387" s="183"/>
      <c r="CVC387" s="183"/>
      <c r="CVD387" s="183"/>
      <c r="CVE387" s="183"/>
      <c r="CVF387" s="183"/>
      <c r="CVG387" s="183"/>
      <c r="CVH387" s="183"/>
      <c r="CVI387" s="183"/>
      <c r="CVJ387" s="183"/>
      <c r="DEV387" s="183"/>
      <c r="DEW387" s="183"/>
      <c r="DEX387" s="183"/>
      <c r="DEY387" s="183"/>
      <c r="DEZ387" s="183"/>
      <c r="DFA387" s="183"/>
      <c r="DFB387" s="183"/>
      <c r="DFC387" s="183"/>
      <c r="DFD387" s="183"/>
      <c r="DFE387" s="183"/>
      <c r="DFF387" s="183"/>
      <c r="DOR387" s="183"/>
      <c r="DOS387" s="183"/>
      <c r="DOT387" s="183"/>
      <c r="DOU387" s="183"/>
      <c r="DOV387" s="183"/>
      <c r="DOW387" s="183"/>
      <c r="DOX387" s="183"/>
      <c r="DOY387" s="183"/>
      <c r="DOZ387" s="183"/>
      <c r="DPA387" s="183"/>
      <c r="DPB387" s="183"/>
      <c r="DYN387" s="183"/>
      <c r="DYO387" s="183"/>
      <c r="DYP387" s="183"/>
      <c r="DYQ387" s="183"/>
      <c r="DYR387" s="183"/>
      <c r="DYS387" s="183"/>
      <c r="DYT387" s="183"/>
      <c r="DYU387" s="183"/>
      <c r="DYV387" s="183"/>
      <c r="DYW387" s="183"/>
      <c r="DYX387" s="183"/>
      <c r="EIJ387" s="183"/>
      <c r="EIK387" s="183"/>
      <c r="EIL387" s="183"/>
      <c r="EIM387" s="183"/>
      <c r="EIN387" s="183"/>
      <c r="EIO387" s="183"/>
      <c r="EIP387" s="183"/>
      <c r="EIQ387" s="183"/>
      <c r="EIR387" s="183"/>
      <c r="EIS387" s="183"/>
      <c r="EIT387" s="183"/>
      <c r="ESF387" s="183"/>
      <c r="ESG387" s="183"/>
      <c r="ESH387" s="183"/>
      <c r="ESI387" s="183"/>
      <c r="ESJ387" s="183"/>
      <c r="ESK387" s="183"/>
      <c r="ESL387" s="183"/>
      <c r="ESM387" s="183"/>
      <c r="ESN387" s="183"/>
      <c r="ESO387" s="183"/>
      <c r="ESP387" s="183"/>
      <c r="FCB387" s="183"/>
      <c r="FCC387" s="183"/>
      <c r="FCD387" s="183"/>
      <c r="FCE387" s="183"/>
      <c r="FCF387" s="183"/>
      <c r="FCG387" s="183"/>
      <c r="FCH387" s="183"/>
      <c r="FCI387" s="183"/>
      <c r="FCJ387" s="183"/>
      <c r="FCK387" s="183"/>
      <c r="FCL387" s="183"/>
      <c r="FLX387" s="183"/>
      <c r="FLY387" s="183"/>
      <c r="FLZ387" s="183"/>
      <c r="FMA387" s="183"/>
      <c r="FMB387" s="183"/>
      <c r="FMC387" s="183"/>
      <c r="FMD387" s="183"/>
      <c r="FME387" s="183"/>
      <c r="FMF387" s="183"/>
      <c r="FMG387" s="183"/>
      <c r="FMH387" s="183"/>
      <c r="FVT387" s="183"/>
      <c r="FVU387" s="183"/>
      <c r="FVV387" s="183"/>
      <c r="FVW387" s="183"/>
      <c r="FVX387" s="183"/>
      <c r="FVY387" s="183"/>
      <c r="FVZ387" s="183"/>
      <c r="FWA387" s="183"/>
      <c r="FWB387" s="183"/>
      <c r="FWC387" s="183"/>
      <c r="FWD387" s="183"/>
      <c r="GFP387" s="183"/>
      <c r="GFQ387" s="183"/>
      <c r="GFR387" s="183"/>
      <c r="GFS387" s="183"/>
      <c r="GFT387" s="183"/>
      <c r="GFU387" s="183"/>
      <c r="GFV387" s="183"/>
      <c r="GFW387" s="183"/>
      <c r="GFX387" s="183"/>
      <c r="GFY387" s="183"/>
      <c r="GFZ387" s="183"/>
      <c r="GPL387" s="183"/>
      <c r="GPM387" s="183"/>
      <c r="GPN387" s="183"/>
      <c r="GPO387" s="183"/>
      <c r="GPP387" s="183"/>
      <c r="GPQ387" s="183"/>
      <c r="GPR387" s="183"/>
      <c r="GPS387" s="183"/>
      <c r="GPT387" s="183"/>
      <c r="GPU387" s="183"/>
      <c r="GPV387" s="183"/>
      <c r="GZH387" s="183"/>
      <c r="GZI387" s="183"/>
      <c r="GZJ387" s="183"/>
      <c r="GZK387" s="183"/>
      <c r="GZL387" s="183"/>
      <c r="GZM387" s="183"/>
      <c r="GZN387" s="183"/>
      <c r="GZO387" s="183"/>
      <c r="GZP387" s="183"/>
      <c r="GZQ387" s="183"/>
      <c r="GZR387" s="183"/>
      <c r="HJD387" s="183"/>
      <c r="HJE387" s="183"/>
      <c r="HJF387" s="183"/>
      <c r="HJG387" s="183"/>
      <c r="HJH387" s="183"/>
      <c r="HJI387" s="183"/>
      <c r="HJJ387" s="183"/>
      <c r="HJK387" s="183"/>
      <c r="HJL387" s="183"/>
      <c r="HJM387" s="183"/>
      <c r="HJN387" s="183"/>
      <c r="HSZ387" s="183"/>
      <c r="HTA387" s="183"/>
      <c r="HTB387" s="183"/>
      <c r="HTC387" s="183"/>
      <c r="HTD387" s="183"/>
      <c r="HTE387" s="183"/>
      <c r="HTF387" s="183"/>
      <c r="HTG387" s="183"/>
      <c r="HTH387" s="183"/>
      <c r="HTI387" s="183"/>
      <c r="HTJ387" s="183"/>
      <c r="ICV387" s="183"/>
      <c r="ICW387" s="183"/>
      <c r="ICX387" s="183"/>
      <c r="ICY387" s="183"/>
      <c r="ICZ387" s="183"/>
      <c r="IDA387" s="183"/>
      <c r="IDB387" s="183"/>
      <c r="IDC387" s="183"/>
      <c r="IDD387" s="183"/>
      <c r="IDE387" s="183"/>
      <c r="IDF387" s="183"/>
      <c r="IMR387" s="183"/>
      <c r="IMS387" s="183"/>
      <c r="IMT387" s="183"/>
      <c r="IMU387" s="183"/>
      <c r="IMV387" s="183"/>
      <c r="IMW387" s="183"/>
      <c r="IMX387" s="183"/>
      <c r="IMY387" s="183"/>
      <c r="IMZ387" s="183"/>
      <c r="INA387" s="183"/>
      <c r="INB387" s="183"/>
      <c r="IWN387" s="183"/>
      <c r="IWO387" s="183"/>
      <c r="IWP387" s="183"/>
      <c r="IWQ387" s="183"/>
      <c r="IWR387" s="183"/>
      <c r="IWS387" s="183"/>
      <c r="IWT387" s="183"/>
      <c r="IWU387" s="183"/>
      <c r="IWV387" s="183"/>
      <c r="IWW387" s="183"/>
      <c r="IWX387" s="183"/>
      <c r="JGJ387" s="183"/>
      <c r="JGK387" s="183"/>
      <c r="JGL387" s="183"/>
      <c r="JGM387" s="183"/>
      <c r="JGN387" s="183"/>
      <c r="JGO387" s="183"/>
      <c r="JGP387" s="183"/>
      <c r="JGQ387" s="183"/>
      <c r="JGR387" s="183"/>
      <c r="JGS387" s="183"/>
      <c r="JGT387" s="183"/>
      <c r="JQF387" s="183"/>
      <c r="JQG387" s="183"/>
      <c r="JQH387" s="183"/>
      <c r="JQI387" s="183"/>
      <c r="JQJ387" s="183"/>
      <c r="JQK387" s="183"/>
      <c r="JQL387" s="183"/>
      <c r="JQM387" s="183"/>
      <c r="JQN387" s="183"/>
      <c r="JQO387" s="183"/>
      <c r="JQP387" s="183"/>
      <c r="KAB387" s="183"/>
      <c r="KAC387" s="183"/>
      <c r="KAD387" s="183"/>
      <c r="KAE387" s="183"/>
      <c r="KAF387" s="183"/>
      <c r="KAG387" s="183"/>
      <c r="KAH387" s="183"/>
      <c r="KAI387" s="183"/>
      <c r="KAJ387" s="183"/>
      <c r="KAK387" s="183"/>
      <c r="KAL387" s="183"/>
      <c r="KJX387" s="183"/>
      <c r="KJY387" s="183"/>
      <c r="KJZ387" s="183"/>
      <c r="KKA387" s="183"/>
      <c r="KKB387" s="183"/>
      <c r="KKC387" s="183"/>
      <c r="KKD387" s="183"/>
      <c r="KKE387" s="183"/>
      <c r="KKF387" s="183"/>
      <c r="KKG387" s="183"/>
      <c r="KKH387" s="183"/>
      <c r="KTT387" s="183"/>
      <c r="KTU387" s="183"/>
      <c r="KTV387" s="183"/>
      <c r="KTW387" s="183"/>
      <c r="KTX387" s="183"/>
      <c r="KTY387" s="183"/>
      <c r="KTZ387" s="183"/>
      <c r="KUA387" s="183"/>
      <c r="KUB387" s="183"/>
      <c r="KUC387" s="183"/>
      <c r="KUD387" s="183"/>
      <c r="LDP387" s="183"/>
      <c r="LDQ387" s="183"/>
      <c r="LDR387" s="183"/>
      <c r="LDS387" s="183"/>
      <c r="LDT387" s="183"/>
      <c r="LDU387" s="183"/>
      <c r="LDV387" s="183"/>
      <c r="LDW387" s="183"/>
      <c r="LDX387" s="183"/>
      <c r="LDY387" s="183"/>
      <c r="LDZ387" s="183"/>
      <c r="LNL387" s="183"/>
      <c r="LNM387" s="183"/>
      <c r="LNN387" s="183"/>
      <c r="LNO387" s="183"/>
      <c r="LNP387" s="183"/>
      <c r="LNQ387" s="183"/>
      <c r="LNR387" s="183"/>
      <c r="LNS387" s="183"/>
      <c r="LNT387" s="183"/>
      <c r="LNU387" s="183"/>
      <c r="LNV387" s="183"/>
      <c r="LXH387" s="183"/>
      <c r="LXI387" s="183"/>
      <c r="LXJ387" s="183"/>
      <c r="LXK387" s="183"/>
      <c r="LXL387" s="183"/>
      <c r="LXM387" s="183"/>
      <c r="LXN387" s="183"/>
      <c r="LXO387" s="183"/>
      <c r="LXP387" s="183"/>
      <c r="LXQ387" s="183"/>
      <c r="LXR387" s="183"/>
      <c r="MHD387" s="183"/>
      <c r="MHE387" s="183"/>
      <c r="MHF387" s="183"/>
      <c r="MHG387" s="183"/>
      <c r="MHH387" s="183"/>
      <c r="MHI387" s="183"/>
      <c r="MHJ387" s="183"/>
      <c r="MHK387" s="183"/>
      <c r="MHL387" s="183"/>
      <c r="MHM387" s="183"/>
      <c r="MHN387" s="183"/>
      <c r="MQZ387" s="183"/>
      <c r="MRA387" s="183"/>
      <c r="MRB387" s="183"/>
      <c r="MRC387" s="183"/>
      <c r="MRD387" s="183"/>
      <c r="MRE387" s="183"/>
      <c r="MRF387" s="183"/>
      <c r="MRG387" s="183"/>
      <c r="MRH387" s="183"/>
      <c r="MRI387" s="183"/>
      <c r="MRJ387" s="183"/>
      <c r="NAV387" s="183"/>
      <c r="NAW387" s="183"/>
      <c r="NAX387" s="183"/>
      <c r="NAY387" s="183"/>
      <c r="NAZ387" s="183"/>
      <c r="NBA387" s="183"/>
      <c r="NBB387" s="183"/>
      <c r="NBC387" s="183"/>
      <c r="NBD387" s="183"/>
      <c r="NBE387" s="183"/>
      <c r="NBF387" s="183"/>
      <c r="NKR387" s="183"/>
      <c r="NKS387" s="183"/>
      <c r="NKT387" s="183"/>
      <c r="NKU387" s="183"/>
      <c r="NKV387" s="183"/>
      <c r="NKW387" s="183"/>
      <c r="NKX387" s="183"/>
      <c r="NKY387" s="183"/>
      <c r="NKZ387" s="183"/>
      <c r="NLA387" s="183"/>
      <c r="NLB387" s="183"/>
      <c r="NUN387" s="183"/>
      <c r="NUO387" s="183"/>
      <c r="NUP387" s="183"/>
      <c r="NUQ387" s="183"/>
      <c r="NUR387" s="183"/>
      <c r="NUS387" s="183"/>
      <c r="NUT387" s="183"/>
      <c r="NUU387" s="183"/>
      <c r="NUV387" s="183"/>
      <c r="NUW387" s="183"/>
      <c r="NUX387" s="183"/>
      <c r="OEJ387" s="183"/>
      <c r="OEK387" s="183"/>
      <c r="OEL387" s="183"/>
      <c r="OEM387" s="183"/>
      <c r="OEN387" s="183"/>
      <c r="OEO387" s="183"/>
      <c r="OEP387" s="183"/>
      <c r="OEQ387" s="183"/>
      <c r="OER387" s="183"/>
      <c r="OES387" s="183"/>
      <c r="OET387" s="183"/>
      <c r="OOF387" s="183"/>
      <c r="OOG387" s="183"/>
      <c r="OOH387" s="183"/>
      <c r="OOI387" s="183"/>
      <c r="OOJ387" s="183"/>
      <c r="OOK387" s="183"/>
      <c r="OOL387" s="183"/>
      <c r="OOM387" s="183"/>
      <c r="OON387" s="183"/>
      <c r="OOO387" s="183"/>
      <c r="OOP387" s="183"/>
      <c r="OYB387" s="183"/>
      <c r="OYC387" s="183"/>
      <c r="OYD387" s="183"/>
      <c r="OYE387" s="183"/>
      <c r="OYF387" s="183"/>
      <c r="OYG387" s="183"/>
      <c r="OYH387" s="183"/>
      <c r="OYI387" s="183"/>
      <c r="OYJ387" s="183"/>
      <c r="OYK387" s="183"/>
      <c r="OYL387" s="183"/>
      <c r="PHX387" s="183"/>
      <c r="PHY387" s="183"/>
      <c r="PHZ387" s="183"/>
      <c r="PIA387" s="183"/>
      <c r="PIB387" s="183"/>
      <c r="PIC387" s="183"/>
      <c r="PID387" s="183"/>
      <c r="PIE387" s="183"/>
      <c r="PIF387" s="183"/>
      <c r="PIG387" s="183"/>
      <c r="PIH387" s="183"/>
      <c r="PRT387" s="183"/>
      <c r="PRU387" s="183"/>
      <c r="PRV387" s="183"/>
      <c r="PRW387" s="183"/>
      <c r="PRX387" s="183"/>
      <c r="PRY387" s="183"/>
      <c r="PRZ387" s="183"/>
      <c r="PSA387" s="183"/>
      <c r="PSB387" s="183"/>
      <c r="PSC387" s="183"/>
      <c r="PSD387" s="183"/>
      <c r="QBP387" s="183"/>
      <c r="QBQ387" s="183"/>
      <c r="QBR387" s="183"/>
      <c r="QBS387" s="183"/>
      <c r="QBT387" s="183"/>
      <c r="QBU387" s="183"/>
      <c r="QBV387" s="183"/>
      <c r="QBW387" s="183"/>
      <c r="QBX387" s="183"/>
      <c r="QBY387" s="183"/>
      <c r="QBZ387" s="183"/>
      <c r="QLL387" s="183"/>
      <c r="QLM387" s="183"/>
      <c r="QLN387" s="183"/>
      <c r="QLO387" s="183"/>
      <c r="QLP387" s="183"/>
      <c r="QLQ387" s="183"/>
      <c r="QLR387" s="183"/>
      <c r="QLS387" s="183"/>
      <c r="QLT387" s="183"/>
      <c r="QLU387" s="183"/>
      <c r="QLV387" s="183"/>
      <c r="QVH387" s="183"/>
      <c r="QVI387" s="183"/>
      <c r="QVJ387" s="183"/>
      <c r="QVK387" s="183"/>
      <c r="QVL387" s="183"/>
      <c r="QVM387" s="183"/>
      <c r="QVN387" s="183"/>
      <c r="QVO387" s="183"/>
      <c r="QVP387" s="183"/>
      <c r="QVQ387" s="183"/>
      <c r="QVR387" s="183"/>
      <c r="RFD387" s="183"/>
      <c r="RFE387" s="183"/>
      <c r="RFF387" s="183"/>
      <c r="RFG387" s="183"/>
      <c r="RFH387" s="183"/>
      <c r="RFI387" s="183"/>
      <c r="RFJ387" s="183"/>
      <c r="RFK387" s="183"/>
      <c r="RFL387" s="183"/>
      <c r="RFM387" s="183"/>
      <c r="RFN387" s="183"/>
      <c r="ROZ387" s="183"/>
      <c r="RPA387" s="183"/>
      <c r="RPB387" s="183"/>
      <c r="RPC387" s="183"/>
      <c r="RPD387" s="183"/>
      <c r="RPE387" s="183"/>
      <c r="RPF387" s="183"/>
      <c r="RPG387" s="183"/>
      <c r="RPH387" s="183"/>
      <c r="RPI387" s="183"/>
      <c r="RPJ387" s="183"/>
      <c r="RYV387" s="183"/>
      <c r="RYW387" s="183"/>
      <c r="RYX387" s="183"/>
      <c r="RYY387" s="183"/>
      <c r="RYZ387" s="183"/>
      <c r="RZA387" s="183"/>
      <c r="RZB387" s="183"/>
      <c r="RZC387" s="183"/>
      <c r="RZD387" s="183"/>
      <c r="RZE387" s="183"/>
      <c r="RZF387" s="183"/>
      <c r="SIR387" s="183"/>
      <c r="SIS387" s="183"/>
      <c r="SIT387" s="183"/>
      <c r="SIU387" s="183"/>
      <c r="SIV387" s="183"/>
      <c r="SIW387" s="183"/>
      <c r="SIX387" s="183"/>
      <c r="SIY387" s="183"/>
      <c r="SIZ387" s="183"/>
      <c r="SJA387" s="183"/>
      <c r="SJB387" s="183"/>
      <c r="SSN387" s="183"/>
      <c r="SSO387" s="183"/>
      <c r="SSP387" s="183"/>
      <c r="SSQ387" s="183"/>
      <c r="SSR387" s="183"/>
      <c r="SSS387" s="183"/>
      <c r="SST387" s="183"/>
      <c r="SSU387" s="183"/>
      <c r="SSV387" s="183"/>
      <c r="SSW387" s="183"/>
      <c r="SSX387" s="183"/>
      <c r="TCJ387" s="183"/>
      <c r="TCK387" s="183"/>
      <c r="TCL387" s="183"/>
      <c r="TCM387" s="183"/>
      <c r="TCN387" s="183"/>
      <c r="TCO387" s="183"/>
      <c r="TCP387" s="183"/>
      <c r="TCQ387" s="183"/>
      <c r="TCR387" s="183"/>
      <c r="TCS387" s="183"/>
      <c r="TCT387" s="183"/>
      <c r="TMF387" s="183"/>
      <c r="TMG387" s="183"/>
      <c r="TMH387" s="183"/>
      <c r="TMI387" s="183"/>
      <c r="TMJ387" s="183"/>
      <c r="TMK387" s="183"/>
      <c r="TML387" s="183"/>
      <c r="TMM387" s="183"/>
      <c r="TMN387" s="183"/>
      <c r="TMO387" s="183"/>
      <c r="TMP387" s="183"/>
      <c r="TWB387" s="183"/>
      <c r="TWC387" s="183"/>
      <c r="TWD387" s="183"/>
      <c r="TWE387" s="183"/>
      <c r="TWF387" s="183"/>
      <c r="TWG387" s="183"/>
      <c r="TWH387" s="183"/>
      <c r="TWI387" s="183"/>
      <c r="TWJ387" s="183"/>
      <c r="TWK387" s="183"/>
      <c r="TWL387" s="183"/>
      <c r="UFX387" s="183"/>
      <c r="UFY387" s="183"/>
      <c r="UFZ387" s="183"/>
      <c r="UGA387" s="183"/>
      <c r="UGB387" s="183"/>
      <c r="UGC387" s="183"/>
      <c r="UGD387" s="183"/>
      <c r="UGE387" s="183"/>
      <c r="UGF387" s="183"/>
      <c r="UGG387" s="183"/>
      <c r="UGH387" s="183"/>
      <c r="UPT387" s="183"/>
      <c r="UPU387" s="183"/>
      <c r="UPV387" s="183"/>
      <c r="UPW387" s="183"/>
      <c r="UPX387" s="183"/>
      <c r="UPY387" s="183"/>
      <c r="UPZ387" s="183"/>
      <c r="UQA387" s="183"/>
      <c r="UQB387" s="183"/>
      <c r="UQC387" s="183"/>
      <c r="UQD387" s="183"/>
      <c r="UZP387" s="183"/>
      <c r="UZQ387" s="183"/>
      <c r="UZR387" s="183"/>
      <c r="UZS387" s="183"/>
      <c r="UZT387" s="183"/>
      <c r="UZU387" s="183"/>
      <c r="UZV387" s="183"/>
      <c r="UZW387" s="183"/>
      <c r="UZX387" s="183"/>
      <c r="UZY387" s="183"/>
      <c r="UZZ387" s="183"/>
      <c r="VJL387" s="183"/>
      <c r="VJM387" s="183"/>
      <c r="VJN387" s="183"/>
      <c r="VJO387" s="183"/>
      <c r="VJP387" s="183"/>
      <c r="VJQ387" s="183"/>
      <c r="VJR387" s="183"/>
      <c r="VJS387" s="183"/>
      <c r="VJT387" s="183"/>
      <c r="VJU387" s="183"/>
      <c r="VJV387" s="183"/>
      <c r="VTH387" s="183"/>
      <c r="VTI387" s="183"/>
      <c r="VTJ387" s="183"/>
      <c r="VTK387" s="183"/>
      <c r="VTL387" s="183"/>
      <c r="VTM387" s="183"/>
      <c r="VTN387" s="183"/>
      <c r="VTO387" s="183"/>
      <c r="VTP387" s="183"/>
      <c r="VTQ387" s="183"/>
      <c r="VTR387" s="183"/>
      <c r="WDD387" s="183"/>
      <c r="WDE387" s="183"/>
      <c r="WDF387" s="183"/>
      <c r="WDG387" s="183"/>
      <c r="WDH387" s="183"/>
      <c r="WDI387" s="183"/>
      <c r="WDJ387" s="183"/>
      <c r="WDK387" s="183"/>
      <c r="WDL387" s="183"/>
      <c r="WDM387" s="183"/>
      <c r="WDN387" s="183"/>
      <c r="WMZ387" s="183"/>
      <c r="WNA387" s="183"/>
      <c r="WNB387" s="183"/>
      <c r="WNC387" s="183"/>
      <c r="WND387" s="183"/>
      <c r="WNE387" s="183"/>
      <c r="WNF387" s="183"/>
      <c r="WNG387" s="183"/>
      <c r="WNH387" s="183"/>
      <c r="WNI387" s="183"/>
      <c r="WNJ387" s="183"/>
      <c r="WWV387" s="183"/>
      <c r="WWW387" s="183"/>
      <c r="WWX387" s="183"/>
      <c r="WWY387" s="183"/>
      <c r="WWZ387" s="183"/>
      <c r="WXA387" s="183"/>
      <c r="WXB387" s="183"/>
      <c r="WXC387" s="183"/>
      <c r="WXD387" s="183"/>
      <c r="WXE387" s="183"/>
      <c r="WXF387" s="183"/>
    </row>
    <row r="388" spans="1:818 1064:1842 2088:2866 3112:3890 4136:4914 5160:5938 6184:6962 7208:7986 8232:9010 9256:10034 10280:11058 11304:12082 12328:13106 13352:14130 14376:15154 15400:16178" ht="12.75" customHeight="1" x14ac:dyDescent="0.25"/>
    <row r="389" spans="1:818 1064:1842 2088:2866 3112:3890 4136:4914 5160:5938 6184:6962 7208:7986 8232:9010 9256:10034 10280:11058 11304:12082 12328:13106 13352:14130 14376:15154 15400:16178" ht="12.75" customHeight="1" x14ac:dyDescent="0.25"/>
    <row r="390" spans="1:818 1064:1842 2088:2866 3112:3890 4136:4914 5160:5938 6184:6962 7208:7986 8232:9010 9256:10034 10280:11058 11304:12082 12328:13106 13352:14130 14376:15154 15400:16178" ht="12.75" customHeight="1" x14ac:dyDescent="0.25"/>
    <row r="391" spans="1:818 1064:1842 2088:2866 3112:3890 4136:4914 5160:5938 6184:6962 7208:7986 8232:9010 9256:10034 10280:11058 11304:12082 12328:13106 13352:14130 14376:15154 15400:16178" ht="12.75" customHeight="1" x14ac:dyDescent="0.25"/>
    <row r="392" spans="1:818 1064:1842 2088:2866 3112:3890 4136:4914 5160:5938 6184:6962 7208:7986 8232:9010 9256:10034 10280:11058 11304:12082 12328:13106 13352:14130 14376:15154 15400:16178" ht="12.75" customHeight="1" x14ac:dyDescent="0.25"/>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3914" spans="67:67" x14ac:dyDescent="0.25">
      <c r="BO3914" s="194" t="s">
        <v>255</v>
      </c>
    </row>
  </sheetData>
  <autoFilter ref="A8:ET407"/>
  <mergeCells count="65">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85"/>
  <sheetViews>
    <sheetView tabSelected="1" zoomScale="120" zoomScaleNormal="120" workbookViewId="0">
      <pane ySplit="3" topLeftCell="A467" activePane="bottomLeft" state="frozen"/>
      <selection pane="bottomLeft" activeCell="E473" sqref="E473"/>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0"/>
    <col min="269" max="16384" width="9.140625" style="2"/>
  </cols>
  <sheetData>
    <row r="1" spans="1:268" s="51" customFormat="1" ht="39.75" customHeight="1" x14ac:dyDescent="0.25">
      <c r="A1" s="633" t="s">
        <v>32</v>
      </c>
      <c r="B1" s="631" t="s">
        <v>1</v>
      </c>
      <c r="C1" s="635" t="s">
        <v>2</v>
      </c>
      <c r="D1" s="635"/>
      <c r="E1" s="635" t="s">
        <v>504</v>
      </c>
      <c r="F1" s="635"/>
      <c r="G1" s="636" t="s">
        <v>1061</v>
      </c>
      <c r="H1" s="638" t="s">
        <v>1062</v>
      </c>
      <c r="I1" s="639"/>
      <c r="J1" s="639"/>
      <c r="K1" s="639"/>
      <c r="L1" s="639"/>
      <c r="M1" s="639"/>
      <c r="N1" s="639"/>
      <c r="O1" s="639"/>
      <c r="P1" s="639"/>
      <c r="Q1" s="640"/>
      <c r="R1" s="635" t="s">
        <v>557</v>
      </c>
      <c r="S1" s="641"/>
      <c r="T1" s="641"/>
      <c r="U1" s="641"/>
      <c r="V1" s="641"/>
      <c r="W1" s="631" t="s">
        <v>1063</v>
      </c>
      <c r="X1" s="631" t="s">
        <v>1064</v>
      </c>
      <c r="Y1" s="631" t="s">
        <v>1065</v>
      </c>
      <c r="Z1" s="631" t="s">
        <v>333</v>
      </c>
      <c r="AA1" s="631" t="s">
        <v>531</v>
      </c>
      <c r="AB1" s="643" t="s">
        <v>8304</v>
      </c>
      <c r="AC1" s="643" t="s">
        <v>8305</v>
      </c>
      <c r="AD1" s="643" t="s">
        <v>8306</v>
      </c>
      <c r="AE1" s="643" t="s">
        <v>1056</v>
      </c>
      <c r="AF1" s="643"/>
      <c r="AG1" s="643"/>
      <c r="AH1" s="643"/>
      <c r="AI1" s="643"/>
      <c r="AJ1" s="643"/>
      <c r="AK1" s="643"/>
      <c r="AL1" s="643"/>
      <c r="AM1" s="643"/>
      <c r="AN1" s="643"/>
      <c r="AO1" s="643" t="s">
        <v>8303</v>
      </c>
      <c r="AP1" s="631" t="s">
        <v>1067</v>
      </c>
      <c r="AQ1" s="631" t="s">
        <v>1068</v>
      </c>
      <c r="AR1" s="631" t="s">
        <v>1069</v>
      </c>
      <c r="AS1" s="631" t="s">
        <v>1057</v>
      </c>
      <c r="AT1" s="635" t="s">
        <v>15</v>
      </c>
      <c r="AU1" s="635"/>
      <c r="AV1" s="631" t="s">
        <v>33</v>
      </c>
      <c r="AW1" s="647" t="s">
        <v>16</v>
      </c>
      <c r="AX1" s="648"/>
      <c r="AY1" s="649" t="s">
        <v>577</v>
      </c>
      <c r="AZ1" s="649"/>
      <c r="BA1" s="649"/>
      <c r="BB1" s="649" t="s">
        <v>578</v>
      </c>
      <c r="BC1" s="649"/>
      <c r="BD1" s="649"/>
      <c r="BE1" s="649" t="s">
        <v>579</v>
      </c>
      <c r="BF1" s="650"/>
      <c r="BG1" s="631" t="s">
        <v>28</v>
      </c>
      <c r="BH1" s="631" t="s">
        <v>9965</v>
      </c>
      <c r="BI1" s="645" t="s">
        <v>28</v>
      </c>
      <c r="BJ1" s="651"/>
      <c r="BK1" s="645" t="s">
        <v>29</v>
      </c>
      <c r="BL1" s="651"/>
      <c r="BM1" s="645" t="s">
        <v>30</v>
      </c>
      <c r="BN1" s="651"/>
      <c r="BO1" s="645" t="s">
        <v>31</v>
      </c>
      <c r="BP1" s="651"/>
      <c r="BQ1" s="645" t="s">
        <v>8220</v>
      </c>
      <c r="BR1" s="651"/>
      <c r="BS1" s="645" t="s">
        <v>569</v>
      </c>
      <c r="BT1" s="548"/>
      <c r="BU1" s="548"/>
      <c r="BV1" s="548"/>
      <c r="BW1" s="548"/>
      <c r="BX1" s="548"/>
      <c r="BY1" s="548"/>
      <c r="BZ1" s="548"/>
      <c r="CA1" s="548"/>
      <c r="CB1" s="548"/>
      <c r="CC1" s="548"/>
      <c r="CD1" s="548"/>
      <c r="CE1" s="548"/>
      <c r="CF1" s="548"/>
      <c r="CG1" s="548"/>
      <c r="CH1" s="548"/>
      <c r="CI1" s="548"/>
      <c r="CJ1" s="548"/>
      <c r="CK1" s="548"/>
      <c r="CL1" s="548"/>
      <c r="CM1" s="548"/>
      <c r="CN1" s="548"/>
      <c r="CO1" s="548"/>
      <c r="CP1" s="548"/>
      <c r="CQ1" s="548"/>
      <c r="CR1" s="548"/>
      <c r="CS1" s="548"/>
      <c r="CT1" s="548"/>
      <c r="CU1" s="548"/>
      <c r="CV1" s="548"/>
      <c r="CW1" s="548"/>
      <c r="CX1" s="548"/>
      <c r="CY1" s="548"/>
      <c r="CZ1" s="548"/>
      <c r="DA1" s="548"/>
      <c r="DB1" s="548"/>
      <c r="DC1" s="548"/>
      <c r="DD1" s="548"/>
      <c r="DE1" s="548"/>
      <c r="DF1" s="548"/>
      <c r="DG1" s="548"/>
      <c r="DH1" s="548"/>
      <c r="DI1" s="548"/>
      <c r="DJ1" s="548"/>
      <c r="DK1" s="548"/>
      <c r="DL1" s="548"/>
      <c r="DM1" s="548"/>
      <c r="DN1" s="548"/>
      <c r="DO1" s="548"/>
      <c r="DP1" s="548"/>
      <c r="DQ1" s="548"/>
      <c r="DR1" s="548"/>
      <c r="DS1" s="548"/>
      <c r="DT1" s="548"/>
      <c r="DU1" s="548"/>
      <c r="DV1" s="548"/>
      <c r="DW1" s="548"/>
      <c r="DX1" s="548"/>
      <c r="DY1" s="548"/>
      <c r="DZ1" s="548"/>
      <c r="EA1" s="548"/>
      <c r="EB1" s="548"/>
      <c r="EC1" s="548"/>
      <c r="ED1" s="548"/>
      <c r="EE1" s="548"/>
      <c r="EF1" s="548"/>
      <c r="EG1" s="548"/>
      <c r="EH1" s="548"/>
      <c r="EI1" s="548"/>
      <c r="EJ1" s="548"/>
      <c r="EK1" s="548"/>
      <c r="EL1" s="548"/>
      <c r="EM1" s="548"/>
      <c r="EN1" s="548"/>
      <c r="EO1" s="548"/>
      <c r="EP1" s="548"/>
      <c r="EQ1" s="548"/>
      <c r="ER1" s="548"/>
      <c r="ES1" s="548"/>
      <c r="ET1" s="548"/>
      <c r="EU1" s="548"/>
      <c r="EV1" s="548"/>
      <c r="EW1" s="548"/>
      <c r="EX1" s="548"/>
      <c r="EY1" s="548"/>
      <c r="EZ1" s="548"/>
      <c r="FA1" s="548"/>
      <c r="FB1" s="548"/>
      <c r="FC1" s="548"/>
      <c r="FD1" s="548"/>
      <c r="FE1" s="548"/>
      <c r="FF1" s="548"/>
      <c r="FG1" s="548"/>
      <c r="FH1" s="548"/>
      <c r="FI1" s="548"/>
      <c r="FJ1" s="548"/>
      <c r="FK1" s="548"/>
      <c r="FL1" s="548"/>
      <c r="FM1" s="548"/>
      <c r="FN1" s="548"/>
      <c r="FO1" s="548"/>
      <c r="FP1" s="548"/>
      <c r="FQ1" s="548"/>
      <c r="FR1" s="548"/>
      <c r="FS1" s="548"/>
      <c r="FT1" s="548"/>
      <c r="FU1" s="548"/>
      <c r="FV1" s="548"/>
      <c r="FW1" s="548"/>
      <c r="FX1" s="548"/>
      <c r="FY1" s="548"/>
      <c r="FZ1" s="548"/>
      <c r="GA1" s="548"/>
      <c r="GB1" s="548"/>
      <c r="GC1" s="548"/>
      <c r="GD1" s="548"/>
      <c r="GE1" s="548"/>
      <c r="GF1" s="548"/>
      <c r="GG1" s="548"/>
      <c r="GH1" s="548"/>
      <c r="GI1" s="548"/>
      <c r="GJ1" s="548"/>
      <c r="GK1" s="548"/>
      <c r="GL1" s="548"/>
      <c r="GM1" s="548"/>
      <c r="GN1" s="548"/>
      <c r="GO1" s="548"/>
      <c r="GP1" s="548"/>
      <c r="GQ1" s="548"/>
      <c r="GR1" s="548"/>
      <c r="GS1" s="548"/>
      <c r="GT1" s="548"/>
      <c r="GU1" s="548"/>
      <c r="GV1" s="548"/>
      <c r="GW1" s="548"/>
      <c r="GX1" s="548"/>
      <c r="GY1" s="548"/>
      <c r="GZ1" s="548"/>
      <c r="HA1" s="548"/>
      <c r="HB1" s="548"/>
      <c r="HC1" s="548"/>
      <c r="HD1" s="548"/>
      <c r="HE1" s="548"/>
      <c r="HF1" s="548"/>
      <c r="HG1" s="548"/>
      <c r="HH1" s="548"/>
      <c r="HI1" s="548"/>
      <c r="HJ1" s="548"/>
      <c r="HK1" s="548"/>
      <c r="HL1" s="548"/>
      <c r="HM1" s="548"/>
      <c r="HN1" s="548"/>
      <c r="HO1" s="548"/>
      <c r="HP1" s="548"/>
      <c r="HQ1" s="548"/>
      <c r="HR1" s="548"/>
      <c r="HS1" s="548"/>
      <c r="HT1" s="548"/>
      <c r="HU1" s="548"/>
      <c r="HV1" s="548"/>
      <c r="HW1" s="548"/>
      <c r="HX1" s="548"/>
      <c r="HY1" s="548"/>
      <c r="HZ1" s="548"/>
      <c r="IA1" s="548"/>
      <c r="IB1" s="548"/>
      <c r="IC1" s="548"/>
      <c r="ID1" s="548"/>
      <c r="IE1" s="548"/>
      <c r="IF1" s="548"/>
      <c r="IG1" s="548"/>
      <c r="IH1" s="548"/>
      <c r="II1" s="548"/>
      <c r="IJ1" s="548"/>
      <c r="IK1" s="548"/>
      <c r="IL1" s="548"/>
      <c r="IM1" s="548"/>
      <c r="IN1" s="548"/>
      <c r="IO1" s="548"/>
      <c r="IP1" s="548"/>
      <c r="IQ1" s="548"/>
      <c r="IR1" s="548"/>
      <c r="IS1" s="548"/>
      <c r="IT1" s="548"/>
      <c r="IU1" s="548"/>
      <c r="IV1" s="548"/>
      <c r="IW1" s="548"/>
      <c r="IX1" s="548"/>
      <c r="IY1" s="548"/>
      <c r="IZ1" s="548"/>
      <c r="JA1" s="548"/>
      <c r="JB1" s="548"/>
      <c r="JC1" s="548"/>
      <c r="JD1" s="548"/>
      <c r="JE1" s="548"/>
      <c r="JF1" s="548"/>
      <c r="JG1" s="548"/>
      <c r="JH1" s="548"/>
    </row>
    <row r="2" spans="1:268" s="51" customFormat="1" ht="39.75" customHeight="1" thickBot="1" x14ac:dyDescent="0.3">
      <c r="A2" s="634"/>
      <c r="B2" s="632"/>
      <c r="C2" s="52" t="s">
        <v>3</v>
      </c>
      <c r="D2" s="53" t="s">
        <v>4</v>
      </c>
      <c r="E2" s="52" t="s">
        <v>571</v>
      </c>
      <c r="F2" s="53" t="s">
        <v>572</v>
      </c>
      <c r="G2" s="637"/>
      <c r="H2" s="185" t="s">
        <v>6</v>
      </c>
      <c r="I2" s="379" t="s">
        <v>7393</v>
      </c>
      <c r="J2" s="379" t="s">
        <v>7394</v>
      </c>
      <c r="K2" s="379" t="s">
        <v>11</v>
      </c>
      <c r="L2" s="379" t="s">
        <v>501</v>
      </c>
      <c r="M2" s="184" t="s">
        <v>8</v>
      </c>
      <c r="N2" s="184" t="s">
        <v>9</v>
      </c>
      <c r="O2" s="184" t="s">
        <v>10</v>
      </c>
      <c r="P2" s="54" t="s">
        <v>1070</v>
      </c>
      <c r="Q2" s="184" t="s">
        <v>1071</v>
      </c>
      <c r="R2" s="184" t="s">
        <v>8</v>
      </c>
      <c r="S2" s="184" t="s">
        <v>9</v>
      </c>
      <c r="T2" s="184" t="s">
        <v>10</v>
      </c>
      <c r="U2" s="184" t="s">
        <v>1070</v>
      </c>
      <c r="V2" s="184" t="s">
        <v>576</v>
      </c>
      <c r="W2" s="632"/>
      <c r="X2" s="632"/>
      <c r="Y2" s="632"/>
      <c r="Z2" s="632"/>
      <c r="AA2" s="632"/>
      <c r="AB2" s="644"/>
      <c r="AC2" s="644"/>
      <c r="AD2" s="644"/>
      <c r="AE2" s="420" t="s">
        <v>1072</v>
      </c>
      <c r="AF2" s="420" t="s">
        <v>4725</v>
      </c>
      <c r="AG2" s="420" t="s">
        <v>293</v>
      </c>
      <c r="AH2" s="420" t="s">
        <v>386</v>
      </c>
      <c r="AI2" s="420" t="s">
        <v>427</v>
      </c>
      <c r="AJ2" s="420" t="s">
        <v>341</v>
      </c>
      <c r="AK2" s="420" t="s">
        <v>337</v>
      </c>
      <c r="AL2" s="420" t="s">
        <v>360</v>
      </c>
      <c r="AM2" s="420" t="s">
        <v>20</v>
      </c>
      <c r="AN2" s="420" t="s">
        <v>3946</v>
      </c>
      <c r="AO2" s="644"/>
      <c r="AP2" s="642"/>
      <c r="AQ2" s="642"/>
      <c r="AR2" s="642"/>
      <c r="AS2" s="642"/>
      <c r="AT2" s="185" t="s">
        <v>21</v>
      </c>
      <c r="AU2" s="185" t="s">
        <v>22</v>
      </c>
      <c r="AV2" s="642"/>
      <c r="AW2" s="185" t="s">
        <v>23</v>
      </c>
      <c r="AX2" s="185" t="s">
        <v>24</v>
      </c>
      <c r="AY2" s="185" t="s">
        <v>25</v>
      </c>
      <c r="AZ2" s="185" t="s">
        <v>26</v>
      </c>
      <c r="BA2" s="185" t="s">
        <v>27</v>
      </c>
      <c r="BB2" s="185" t="s">
        <v>25</v>
      </c>
      <c r="BC2" s="185" t="s">
        <v>26</v>
      </c>
      <c r="BD2" s="185" t="s">
        <v>27</v>
      </c>
      <c r="BE2" s="185" t="s">
        <v>23</v>
      </c>
      <c r="BF2" s="185" t="s">
        <v>24</v>
      </c>
      <c r="BG2" s="642"/>
      <c r="BH2" s="642"/>
      <c r="BI2" s="184" t="s">
        <v>32</v>
      </c>
      <c r="BJ2" s="53" t="s">
        <v>5502</v>
      </c>
      <c r="BK2" s="184" t="s">
        <v>32</v>
      </c>
      <c r="BL2" s="53" t="s">
        <v>5502</v>
      </c>
      <c r="BM2" s="184" t="s">
        <v>32</v>
      </c>
      <c r="BN2" s="184" t="s">
        <v>5502</v>
      </c>
      <c r="BO2" s="184" t="s">
        <v>32</v>
      </c>
      <c r="BP2" s="184" t="s">
        <v>5502</v>
      </c>
      <c r="BQ2" s="184" t="s">
        <v>32</v>
      </c>
      <c r="BR2" s="184" t="s">
        <v>5502</v>
      </c>
      <c r="BS2" s="646"/>
      <c r="BT2" s="548"/>
      <c r="BU2" s="548"/>
      <c r="BV2" s="548"/>
      <c r="BW2" s="548"/>
      <c r="BX2" s="548"/>
      <c r="BY2" s="548"/>
      <c r="BZ2" s="548"/>
      <c r="CA2" s="548"/>
      <c r="CB2" s="548"/>
      <c r="CC2" s="548"/>
      <c r="CD2" s="548"/>
      <c r="CE2" s="548"/>
      <c r="CF2" s="548"/>
      <c r="CG2" s="548"/>
      <c r="CH2" s="548"/>
      <c r="CI2" s="548"/>
      <c r="CJ2" s="548"/>
      <c r="CK2" s="548"/>
      <c r="CL2" s="548"/>
      <c r="CM2" s="548"/>
      <c r="CN2" s="548"/>
      <c r="CO2" s="548"/>
      <c r="CP2" s="548"/>
      <c r="CQ2" s="548"/>
      <c r="CR2" s="548"/>
      <c r="CS2" s="548"/>
      <c r="CT2" s="548"/>
      <c r="CU2" s="548"/>
      <c r="CV2" s="548"/>
      <c r="CW2" s="548"/>
      <c r="CX2" s="548"/>
      <c r="CY2" s="548"/>
      <c r="CZ2" s="548"/>
      <c r="DA2" s="548"/>
      <c r="DB2" s="548"/>
      <c r="DC2" s="548"/>
      <c r="DD2" s="548"/>
      <c r="DE2" s="548"/>
      <c r="DF2" s="548"/>
      <c r="DG2" s="548"/>
      <c r="DH2" s="548"/>
      <c r="DI2" s="548"/>
      <c r="DJ2" s="548"/>
      <c r="DK2" s="548"/>
      <c r="DL2" s="548"/>
      <c r="DM2" s="548"/>
      <c r="DN2" s="548"/>
      <c r="DO2" s="548"/>
      <c r="DP2" s="548"/>
      <c r="DQ2" s="548"/>
      <c r="DR2" s="548"/>
      <c r="DS2" s="548"/>
      <c r="DT2" s="548"/>
      <c r="DU2" s="548"/>
      <c r="DV2" s="548"/>
      <c r="DW2" s="548"/>
      <c r="DX2" s="548"/>
      <c r="DY2" s="548"/>
      <c r="DZ2" s="548"/>
      <c r="EA2" s="548"/>
      <c r="EB2" s="548"/>
      <c r="EC2" s="548"/>
      <c r="ED2" s="548"/>
      <c r="EE2" s="548"/>
      <c r="EF2" s="548"/>
      <c r="EG2" s="548"/>
      <c r="EH2" s="548"/>
      <c r="EI2" s="548"/>
      <c r="EJ2" s="548"/>
      <c r="EK2" s="548"/>
      <c r="EL2" s="548"/>
      <c r="EM2" s="548"/>
      <c r="EN2" s="548"/>
      <c r="EO2" s="548"/>
      <c r="EP2" s="548"/>
      <c r="EQ2" s="548"/>
      <c r="ER2" s="548"/>
      <c r="ES2" s="548"/>
      <c r="ET2" s="548"/>
      <c r="EU2" s="548"/>
      <c r="EV2" s="548"/>
      <c r="EW2" s="548"/>
      <c r="EX2" s="548"/>
      <c r="EY2" s="548"/>
      <c r="EZ2" s="548"/>
      <c r="FA2" s="548"/>
      <c r="FB2" s="548"/>
      <c r="FC2" s="548"/>
      <c r="FD2" s="548"/>
      <c r="FE2" s="548"/>
      <c r="FF2" s="548"/>
      <c r="FG2" s="548"/>
      <c r="FH2" s="548"/>
      <c r="FI2" s="548"/>
      <c r="FJ2" s="548"/>
      <c r="FK2" s="548"/>
      <c r="FL2" s="548"/>
      <c r="FM2" s="548"/>
      <c r="FN2" s="548"/>
      <c r="FO2" s="548"/>
      <c r="FP2" s="548"/>
      <c r="FQ2" s="548"/>
      <c r="FR2" s="548"/>
      <c r="FS2" s="548"/>
      <c r="FT2" s="548"/>
      <c r="FU2" s="548"/>
      <c r="FV2" s="548"/>
      <c r="FW2" s="548"/>
      <c r="FX2" s="548"/>
      <c r="FY2" s="548"/>
      <c r="FZ2" s="548"/>
      <c r="GA2" s="548"/>
      <c r="GB2" s="548"/>
      <c r="GC2" s="548"/>
      <c r="GD2" s="548"/>
      <c r="GE2" s="548"/>
      <c r="GF2" s="548"/>
      <c r="GG2" s="548"/>
      <c r="GH2" s="548"/>
      <c r="GI2" s="548"/>
      <c r="GJ2" s="548"/>
      <c r="GK2" s="548"/>
      <c r="GL2" s="548"/>
      <c r="GM2" s="548"/>
      <c r="GN2" s="548"/>
      <c r="GO2" s="548"/>
      <c r="GP2" s="548"/>
      <c r="GQ2" s="548"/>
      <c r="GR2" s="548"/>
      <c r="GS2" s="548"/>
      <c r="GT2" s="548"/>
      <c r="GU2" s="548"/>
      <c r="GV2" s="548"/>
      <c r="GW2" s="548"/>
      <c r="GX2" s="548"/>
      <c r="GY2" s="548"/>
      <c r="GZ2" s="548"/>
      <c r="HA2" s="548"/>
      <c r="HB2" s="548"/>
      <c r="HC2" s="548"/>
      <c r="HD2" s="548"/>
      <c r="HE2" s="548"/>
      <c r="HF2" s="548"/>
      <c r="HG2" s="548"/>
      <c r="HH2" s="548"/>
      <c r="HI2" s="548"/>
      <c r="HJ2" s="548"/>
      <c r="HK2" s="548"/>
      <c r="HL2" s="548"/>
      <c r="HM2" s="548"/>
      <c r="HN2" s="548"/>
      <c r="HO2" s="548"/>
      <c r="HP2" s="548"/>
      <c r="HQ2" s="548"/>
      <c r="HR2" s="548"/>
      <c r="HS2" s="548"/>
      <c r="HT2" s="548"/>
      <c r="HU2" s="548"/>
      <c r="HV2" s="548"/>
      <c r="HW2" s="548"/>
      <c r="HX2" s="548"/>
      <c r="HY2" s="548"/>
      <c r="HZ2" s="548"/>
      <c r="IA2" s="548"/>
      <c r="IB2" s="548"/>
      <c r="IC2" s="548"/>
      <c r="ID2" s="548"/>
      <c r="IE2" s="548"/>
      <c r="IF2" s="548"/>
      <c r="IG2" s="548"/>
      <c r="IH2" s="548"/>
      <c r="II2" s="548"/>
      <c r="IJ2" s="548"/>
      <c r="IK2" s="548"/>
      <c r="IL2" s="548"/>
      <c r="IM2" s="548"/>
      <c r="IN2" s="548"/>
      <c r="IO2" s="548"/>
      <c r="IP2" s="548"/>
      <c r="IQ2" s="548"/>
      <c r="IR2" s="548"/>
      <c r="IS2" s="548"/>
      <c r="IT2" s="548"/>
      <c r="IU2" s="548"/>
      <c r="IV2" s="548"/>
      <c r="IW2" s="548"/>
      <c r="IX2" s="548"/>
      <c r="IY2" s="548"/>
      <c r="IZ2" s="548"/>
      <c r="JA2" s="548"/>
      <c r="JB2" s="548"/>
      <c r="JC2" s="548"/>
      <c r="JD2" s="548"/>
      <c r="JE2" s="548"/>
      <c r="JF2" s="548"/>
      <c r="JG2" s="548"/>
      <c r="JH2" s="548"/>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c r="DA3" s="549"/>
      <c r="DB3" s="549"/>
      <c r="DC3" s="549"/>
      <c r="DD3" s="549"/>
      <c r="DE3" s="549"/>
      <c r="DF3" s="549"/>
      <c r="DG3" s="549"/>
      <c r="DH3" s="549"/>
      <c r="DI3" s="549"/>
      <c r="DJ3" s="549"/>
      <c r="DK3" s="549"/>
      <c r="DL3" s="549"/>
      <c r="DM3" s="549"/>
      <c r="DN3" s="549"/>
      <c r="DO3" s="549"/>
      <c r="DP3" s="549"/>
      <c r="DQ3" s="549"/>
      <c r="DR3" s="549"/>
      <c r="DS3" s="549"/>
      <c r="DT3" s="549"/>
      <c r="DU3" s="549"/>
      <c r="DV3" s="549"/>
      <c r="DW3" s="549"/>
      <c r="DX3" s="549"/>
      <c r="DY3" s="549"/>
      <c r="DZ3" s="549"/>
      <c r="EA3" s="549"/>
      <c r="EB3" s="549"/>
      <c r="EC3" s="549"/>
      <c r="ED3" s="549"/>
      <c r="EE3" s="549"/>
      <c r="EF3" s="549"/>
      <c r="EG3" s="549"/>
      <c r="EH3" s="549"/>
      <c r="EI3" s="549"/>
      <c r="EJ3" s="549"/>
      <c r="EK3" s="549"/>
      <c r="EL3" s="549"/>
      <c r="EM3" s="549"/>
      <c r="EN3" s="549"/>
      <c r="EO3" s="549"/>
      <c r="EP3" s="549"/>
      <c r="EQ3" s="549"/>
      <c r="ER3" s="549"/>
      <c r="ES3" s="549"/>
      <c r="ET3" s="549"/>
      <c r="EU3" s="549"/>
      <c r="EV3" s="549"/>
      <c r="EW3" s="549"/>
      <c r="EX3" s="549"/>
      <c r="EY3" s="549"/>
      <c r="EZ3" s="549"/>
      <c r="FA3" s="549"/>
      <c r="FB3" s="549"/>
      <c r="FC3" s="549"/>
      <c r="FD3" s="549"/>
      <c r="FE3" s="549"/>
      <c r="FF3" s="549"/>
      <c r="FG3" s="549"/>
      <c r="FH3" s="549"/>
      <c r="FI3" s="549"/>
      <c r="FJ3" s="549"/>
      <c r="FK3" s="549"/>
      <c r="FL3" s="549"/>
      <c r="FM3" s="549"/>
      <c r="FN3" s="549"/>
      <c r="FO3" s="549"/>
      <c r="FP3" s="549"/>
      <c r="FQ3" s="549"/>
      <c r="FR3" s="549"/>
      <c r="FS3" s="549"/>
      <c r="FT3" s="549"/>
      <c r="FU3" s="549"/>
      <c r="FV3" s="549"/>
      <c r="FW3" s="549"/>
      <c r="FX3" s="549"/>
      <c r="FY3" s="549"/>
      <c r="FZ3" s="549"/>
      <c r="GA3" s="549"/>
      <c r="GB3" s="549"/>
      <c r="GC3" s="549"/>
      <c r="GD3" s="549"/>
      <c r="GE3" s="549"/>
      <c r="GF3" s="549"/>
      <c r="GG3" s="549"/>
      <c r="GH3" s="549"/>
      <c r="GI3" s="549"/>
      <c r="GJ3" s="549"/>
      <c r="GK3" s="549"/>
      <c r="GL3" s="549"/>
      <c r="GM3" s="549"/>
      <c r="GN3" s="549"/>
      <c r="GO3" s="549"/>
      <c r="GP3" s="549"/>
      <c r="GQ3" s="549"/>
      <c r="GR3" s="549"/>
      <c r="GS3" s="549"/>
      <c r="GT3" s="549"/>
      <c r="GU3" s="549"/>
      <c r="GV3" s="549"/>
      <c r="GW3" s="549"/>
      <c r="GX3" s="549"/>
      <c r="GY3" s="549"/>
      <c r="GZ3" s="549"/>
      <c r="HA3" s="549"/>
      <c r="HB3" s="549"/>
      <c r="HC3" s="549"/>
      <c r="HD3" s="549"/>
      <c r="HE3" s="549"/>
      <c r="HF3" s="549"/>
      <c r="HG3" s="549"/>
      <c r="HH3" s="549"/>
      <c r="HI3" s="549"/>
      <c r="HJ3" s="549"/>
      <c r="HK3" s="549"/>
      <c r="HL3" s="549"/>
      <c r="HM3" s="549"/>
      <c r="HN3" s="549"/>
      <c r="HO3" s="549"/>
      <c r="HP3" s="549"/>
      <c r="HQ3" s="549"/>
      <c r="HR3" s="549"/>
      <c r="HS3" s="549"/>
      <c r="HT3" s="549"/>
      <c r="HU3" s="549"/>
      <c r="HV3" s="549"/>
      <c r="HW3" s="549"/>
      <c r="HX3" s="549"/>
      <c r="HY3" s="549"/>
      <c r="HZ3" s="549"/>
      <c r="IA3" s="549"/>
      <c r="IB3" s="549"/>
      <c r="IC3" s="549"/>
      <c r="ID3" s="549"/>
      <c r="IE3" s="549"/>
      <c r="IF3" s="549"/>
      <c r="IG3" s="549"/>
      <c r="IH3" s="549"/>
      <c r="II3" s="549"/>
      <c r="IJ3" s="549"/>
      <c r="IK3" s="549"/>
      <c r="IL3" s="549"/>
      <c r="IM3" s="549"/>
      <c r="IN3" s="549"/>
      <c r="IO3" s="549"/>
      <c r="IP3" s="549"/>
      <c r="IQ3" s="549"/>
      <c r="IR3" s="549"/>
      <c r="IS3" s="549"/>
      <c r="IT3" s="549"/>
      <c r="IU3" s="549"/>
      <c r="IV3" s="549"/>
      <c r="IW3" s="549"/>
      <c r="IX3" s="549"/>
      <c r="IY3" s="549"/>
      <c r="IZ3" s="549"/>
      <c r="JA3" s="549"/>
      <c r="JB3" s="549"/>
      <c r="JC3" s="549"/>
      <c r="JD3" s="549"/>
      <c r="JE3" s="549"/>
      <c r="JF3" s="549"/>
      <c r="JG3" s="549"/>
      <c r="JH3" s="549"/>
    </row>
    <row r="4" spans="1:268" s="8" customFormat="1" ht="39.75" customHeight="1" x14ac:dyDescent="0.25">
      <c r="A4" s="59"/>
      <c r="B4" s="59" t="s">
        <v>1073</v>
      </c>
      <c r="C4" s="93">
        <v>101883</v>
      </c>
      <c r="D4" s="60">
        <v>39090</v>
      </c>
      <c r="E4" s="60">
        <v>39090</v>
      </c>
      <c r="F4" s="60">
        <v>42743</v>
      </c>
      <c r="G4" s="60"/>
      <c r="H4" s="59" t="s">
        <v>1029</v>
      </c>
      <c r="I4" s="116" t="s">
        <v>1015</v>
      </c>
      <c r="J4" s="116"/>
      <c r="K4" s="116" t="s">
        <v>60</v>
      </c>
      <c r="L4" s="343"/>
      <c r="M4" s="59" t="s">
        <v>193</v>
      </c>
      <c r="N4" s="59" t="s">
        <v>116</v>
      </c>
      <c r="O4" s="61" t="s">
        <v>51</v>
      </c>
      <c r="P4" s="62">
        <v>10803</v>
      </c>
      <c r="Q4" s="59" t="s">
        <v>402</v>
      </c>
      <c r="R4" s="59" t="s">
        <v>193</v>
      </c>
      <c r="S4" s="59" t="s">
        <v>116</v>
      </c>
      <c r="T4" s="59" t="s">
        <v>51</v>
      </c>
      <c r="U4" s="59">
        <v>10803</v>
      </c>
      <c r="V4" s="59" t="s">
        <v>1074</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6605</v>
      </c>
      <c r="AX4" s="59" t="s">
        <v>6606</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0"/>
      <c r="BU4" s="551"/>
      <c r="BV4" s="551"/>
      <c r="BW4" s="551"/>
      <c r="BX4" s="551"/>
      <c r="BY4" s="551"/>
      <c r="BZ4" s="551"/>
      <c r="CA4" s="551"/>
      <c r="CB4" s="551"/>
      <c r="CC4" s="551"/>
      <c r="CD4" s="551"/>
      <c r="CE4" s="551"/>
      <c r="CF4" s="551"/>
      <c r="CG4" s="551"/>
      <c r="CH4" s="551"/>
      <c r="CI4" s="551"/>
      <c r="CJ4" s="551"/>
      <c r="CK4" s="551"/>
      <c r="CL4" s="551"/>
      <c r="CM4" s="551"/>
      <c r="CN4" s="551"/>
      <c r="CO4" s="551"/>
      <c r="CP4" s="551"/>
      <c r="CQ4" s="551"/>
      <c r="CR4" s="551"/>
      <c r="CS4" s="551"/>
      <c r="CT4" s="551"/>
      <c r="CU4" s="551"/>
      <c r="CV4" s="551"/>
      <c r="CW4" s="551"/>
      <c r="CX4" s="551"/>
      <c r="CY4" s="551"/>
      <c r="CZ4" s="551"/>
      <c r="DA4" s="551"/>
      <c r="DB4" s="551"/>
      <c r="DC4" s="551"/>
      <c r="DD4" s="551"/>
      <c r="DE4" s="551"/>
      <c r="DF4" s="551"/>
      <c r="DG4" s="551"/>
      <c r="DH4" s="551"/>
      <c r="DI4" s="551"/>
      <c r="DJ4" s="551"/>
      <c r="DK4" s="551"/>
      <c r="DL4" s="551"/>
      <c r="DM4" s="551"/>
      <c r="DN4" s="551"/>
      <c r="DO4" s="551"/>
      <c r="DP4" s="551"/>
      <c r="DQ4" s="551"/>
      <c r="DR4" s="551"/>
      <c r="DS4" s="551"/>
      <c r="DT4" s="551"/>
      <c r="DU4" s="551"/>
      <c r="DV4" s="551"/>
      <c r="DW4" s="551"/>
      <c r="DX4" s="551"/>
      <c r="DY4" s="551"/>
      <c r="DZ4" s="551"/>
      <c r="EA4" s="551"/>
      <c r="EB4" s="551"/>
      <c r="EC4" s="551"/>
      <c r="ED4" s="551"/>
      <c r="EE4" s="551"/>
      <c r="EF4" s="551"/>
      <c r="EG4" s="551"/>
      <c r="EH4" s="551"/>
      <c r="EI4" s="551"/>
      <c r="EJ4" s="551"/>
      <c r="EK4" s="551"/>
      <c r="EL4" s="551"/>
      <c r="EM4" s="551"/>
      <c r="EN4" s="551"/>
      <c r="EO4" s="551"/>
      <c r="EP4" s="551"/>
      <c r="EQ4" s="551"/>
      <c r="ER4" s="551"/>
      <c r="ES4" s="551"/>
      <c r="ET4" s="551"/>
      <c r="EU4" s="551"/>
      <c r="EV4" s="551"/>
      <c r="EW4" s="551"/>
      <c r="EX4" s="551"/>
      <c r="EY4" s="551"/>
      <c r="EZ4" s="551"/>
      <c r="FA4" s="551"/>
      <c r="FB4" s="551"/>
      <c r="FC4" s="551"/>
      <c r="FD4" s="551"/>
      <c r="FE4" s="551"/>
      <c r="FF4" s="551"/>
      <c r="FG4" s="551"/>
      <c r="FH4" s="551"/>
      <c r="FI4" s="551"/>
      <c r="FJ4" s="551"/>
      <c r="FK4" s="551"/>
      <c r="FL4" s="551"/>
      <c r="FM4" s="551"/>
      <c r="FN4" s="551"/>
      <c r="FO4" s="551"/>
      <c r="FP4" s="551"/>
      <c r="FQ4" s="551"/>
      <c r="FR4" s="551"/>
      <c r="FS4" s="551"/>
      <c r="FT4" s="551"/>
      <c r="FU4" s="551"/>
      <c r="FV4" s="551"/>
      <c r="FW4" s="551"/>
      <c r="FX4" s="551"/>
      <c r="FY4" s="551"/>
      <c r="FZ4" s="551"/>
      <c r="GA4" s="551"/>
      <c r="GB4" s="551"/>
      <c r="GC4" s="551"/>
      <c r="GD4" s="551"/>
      <c r="GE4" s="551"/>
      <c r="GF4" s="551"/>
      <c r="GG4" s="551"/>
      <c r="GH4" s="551"/>
      <c r="GI4" s="551"/>
      <c r="GJ4" s="551"/>
      <c r="GK4" s="551"/>
      <c r="GL4" s="551"/>
      <c r="GM4" s="551"/>
      <c r="GN4" s="551"/>
      <c r="GO4" s="551"/>
      <c r="GP4" s="551"/>
      <c r="GQ4" s="551"/>
      <c r="GR4" s="551"/>
      <c r="GS4" s="551"/>
      <c r="GT4" s="551"/>
      <c r="GU4" s="551"/>
      <c r="GV4" s="551"/>
      <c r="GW4" s="551"/>
      <c r="GX4" s="551"/>
      <c r="GY4" s="551"/>
      <c r="GZ4" s="551"/>
      <c r="HA4" s="551"/>
      <c r="HB4" s="551"/>
      <c r="HC4" s="551"/>
      <c r="HD4" s="551"/>
      <c r="HE4" s="551"/>
      <c r="HF4" s="551"/>
      <c r="HG4" s="551"/>
      <c r="HH4" s="551"/>
      <c r="HI4" s="551"/>
      <c r="HJ4" s="551"/>
      <c r="HK4" s="551"/>
      <c r="HL4" s="551"/>
      <c r="HM4" s="551"/>
      <c r="HN4" s="551"/>
      <c r="HO4" s="551"/>
      <c r="HP4" s="551"/>
      <c r="HQ4" s="551"/>
      <c r="HR4" s="551"/>
      <c r="HS4" s="551"/>
      <c r="HT4" s="551"/>
      <c r="HU4" s="551"/>
      <c r="HV4" s="551"/>
      <c r="HW4" s="551"/>
      <c r="HX4" s="551"/>
      <c r="HY4" s="551"/>
      <c r="HZ4" s="551"/>
      <c r="IA4" s="551"/>
      <c r="IB4" s="551"/>
      <c r="IC4" s="551"/>
      <c r="ID4" s="551"/>
      <c r="IE4" s="551"/>
      <c r="IF4" s="551"/>
      <c r="IG4" s="551"/>
      <c r="IH4" s="551"/>
      <c r="II4" s="551"/>
      <c r="IJ4" s="551"/>
      <c r="IK4" s="551"/>
      <c r="IL4" s="551"/>
      <c r="IM4" s="551"/>
      <c r="IN4" s="551"/>
      <c r="IO4" s="551"/>
      <c r="IP4" s="551"/>
      <c r="IQ4" s="551"/>
      <c r="IR4" s="551"/>
      <c r="IS4" s="551"/>
      <c r="IT4" s="551"/>
      <c r="IU4" s="551"/>
      <c r="IV4" s="551"/>
      <c r="IW4" s="551"/>
      <c r="IX4" s="551"/>
      <c r="IY4" s="551"/>
      <c r="IZ4" s="551"/>
      <c r="JA4" s="551"/>
      <c r="JB4" s="551"/>
      <c r="JC4" s="551"/>
      <c r="JD4" s="551"/>
      <c r="JE4" s="551"/>
      <c r="JF4" s="551"/>
      <c r="JG4" s="551"/>
      <c r="JH4" s="551"/>
    </row>
    <row r="5" spans="1:268" s="8" customFormat="1" ht="39.75" customHeight="1" x14ac:dyDescent="0.25">
      <c r="A5" s="42"/>
      <c r="B5" s="42" t="s">
        <v>1075</v>
      </c>
      <c r="C5" s="66">
        <v>101888</v>
      </c>
      <c r="D5" s="50">
        <v>39090</v>
      </c>
      <c r="E5" s="50">
        <v>39090</v>
      </c>
      <c r="F5" s="50">
        <v>42743</v>
      </c>
      <c r="G5" s="50"/>
      <c r="H5" s="42" t="s">
        <v>7720</v>
      </c>
      <c r="I5" s="116" t="s">
        <v>602</v>
      </c>
      <c r="J5" s="116"/>
      <c r="K5" s="116" t="s">
        <v>60</v>
      </c>
      <c r="L5" s="125"/>
      <c r="M5" s="42" t="s">
        <v>1076</v>
      </c>
      <c r="N5" s="42" t="s">
        <v>180</v>
      </c>
      <c r="O5" s="42" t="s">
        <v>51</v>
      </c>
      <c r="P5" s="65">
        <v>38529</v>
      </c>
      <c r="Q5" s="42" t="s">
        <v>654</v>
      </c>
      <c r="R5" s="42" t="s">
        <v>1076</v>
      </c>
      <c r="S5" s="42" t="s">
        <v>180</v>
      </c>
      <c r="T5" s="42" t="s">
        <v>51</v>
      </c>
      <c r="U5" s="42">
        <v>38529</v>
      </c>
      <c r="V5" s="42" t="s">
        <v>3947</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5951</v>
      </c>
      <c r="AX5" s="20" t="s">
        <v>5952</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0"/>
      <c r="BU5" s="551"/>
      <c r="BV5" s="551"/>
      <c r="BW5" s="551"/>
      <c r="BX5" s="551"/>
      <c r="BY5" s="551"/>
      <c r="BZ5" s="551"/>
      <c r="CA5" s="551"/>
      <c r="CB5" s="551"/>
      <c r="CC5" s="551"/>
      <c r="CD5" s="551"/>
      <c r="CE5" s="551"/>
      <c r="CF5" s="551"/>
      <c r="CG5" s="551"/>
      <c r="CH5" s="551"/>
      <c r="CI5" s="551"/>
      <c r="CJ5" s="551"/>
      <c r="CK5" s="551"/>
      <c r="CL5" s="551"/>
      <c r="CM5" s="551"/>
      <c r="CN5" s="551"/>
      <c r="CO5" s="551"/>
      <c r="CP5" s="551"/>
      <c r="CQ5" s="551"/>
      <c r="CR5" s="551"/>
      <c r="CS5" s="551"/>
      <c r="CT5" s="551"/>
      <c r="CU5" s="551"/>
      <c r="CV5" s="551"/>
      <c r="CW5" s="551"/>
      <c r="CX5" s="551"/>
      <c r="CY5" s="551"/>
      <c r="CZ5" s="551"/>
      <c r="DA5" s="551"/>
      <c r="DB5" s="551"/>
      <c r="DC5" s="551"/>
      <c r="DD5" s="551"/>
      <c r="DE5" s="551"/>
      <c r="DF5" s="551"/>
      <c r="DG5" s="551"/>
      <c r="DH5" s="551"/>
      <c r="DI5" s="551"/>
      <c r="DJ5" s="551"/>
      <c r="DK5" s="551"/>
      <c r="DL5" s="551"/>
      <c r="DM5" s="551"/>
      <c r="DN5" s="551"/>
      <c r="DO5" s="551"/>
      <c r="DP5" s="551"/>
      <c r="DQ5" s="551"/>
      <c r="DR5" s="551"/>
      <c r="DS5" s="551"/>
      <c r="DT5" s="551"/>
      <c r="DU5" s="551"/>
      <c r="DV5" s="551"/>
      <c r="DW5" s="551"/>
      <c r="DX5" s="551"/>
      <c r="DY5" s="551"/>
      <c r="DZ5" s="551"/>
      <c r="EA5" s="551"/>
      <c r="EB5" s="551"/>
      <c r="EC5" s="551"/>
      <c r="ED5" s="551"/>
      <c r="EE5" s="551"/>
      <c r="EF5" s="551"/>
      <c r="EG5" s="551"/>
      <c r="EH5" s="551"/>
      <c r="EI5" s="551"/>
      <c r="EJ5" s="551"/>
      <c r="EK5" s="551"/>
      <c r="EL5" s="551"/>
      <c r="EM5" s="551"/>
      <c r="EN5" s="551"/>
      <c r="EO5" s="551"/>
      <c r="EP5" s="551"/>
      <c r="EQ5" s="551"/>
      <c r="ER5" s="551"/>
      <c r="ES5" s="551"/>
      <c r="ET5" s="551"/>
      <c r="EU5" s="551"/>
      <c r="EV5" s="551"/>
      <c r="EW5" s="551"/>
      <c r="EX5" s="551"/>
      <c r="EY5" s="551"/>
      <c r="EZ5" s="551"/>
      <c r="FA5" s="551"/>
      <c r="FB5" s="551"/>
      <c r="FC5" s="551"/>
      <c r="FD5" s="551"/>
      <c r="FE5" s="551"/>
      <c r="FF5" s="551"/>
      <c r="FG5" s="551"/>
      <c r="FH5" s="551"/>
      <c r="FI5" s="551"/>
      <c r="FJ5" s="551"/>
      <c r="FK5" s="551"/>
      <c r="FL5" s="551"/>
      <c r="FM5" s="551"/>
      <c r="FN5" s="551"/>
      <c r="FO5" s="551"/>
      <c r="FP5" s="551"/>
      <c r="FQ5" s="551"/>
      <c r="FR5" s="551"/>
      <c r="FS5" s="551"/>
      <c r="FT5" s="551"/>
      <c r="FU5" s="551"/>
      <c r="FV5" s="551"/>
      <c r="FW5" s="551"/>
      <c r="FX5" s="551"/>
      <c r="FY5" s="551"/>
      <c r="FZ5" s="551"/>
      <c r="GA5" s="551"/>
      <c r="GB5" s="551"/>
      <c r="GC5" s="551"/>
      <c r="GD5" s="551"/>
      <c r="GE5" s="551"/>
      <c r="GF5" s="551"/>
      <c r="GG5" s="551"/>
      <c r="GH5" s="551"/>
      <c r="GI5" s="551"/>
      <c r="GJ5" s="551"/>
      <c r="GK5" s="551"/>
      <c r="GL5" s="551"/>
      <c r="GM5" s="551"/>
      <c r="GN5" s="551"/>
      <c r="GO5" s="551"/>
      <c r="GP5" s="551"/>
      <c r="GQ5" s="551"/>
      <c r="GR5" s="551"/>
      <c r="GS5" s="551"/>
      <c r="GT5" s="551"/>
      <c r="GU5" s="551"/>
      <c r="GV5" s="551"/>
      <c r="GW5" s="551"/>
      <c r="GX5" s="551"/>
      <c r="GY5" s="551"/>
      <c r="GZ5" s="551"/>
      <c r="HA5" s="551"/>
      <c r="HB5" s="551"/>
      <c r="HC5" s="551"/>
      <c r="HD5" s="551"/>
      <c r="HE5" s="551"/>
      <c r="HF5" s="551"/>
      <c r="HG5" s="551"/>
      <c r="HH5" s="551"/>
      <c r="HI5" s="551"/>
      <c r="HJ5" s="551"/>
      <c r="HK5" s="551"/>
      <c r="HL5" s="551"/>
      <c r="HM5" s="551"/>
      <c r="HN5" s="551"/>
      <c r="HO5" s="551"/>
      <c r="HP5" s="551"/>
      <c r="HQ5" s="551"/>
      <c r="HR5" s="551"/>
      <c r="HS5" s="551"/>
      <c r="HT5" s="551"/>
      <c r="HU5" s="551"/>
      <c r="HV5" s="551"/>
      <c r="HW5" s="551"/>
      <c r="HX5" s="551"/>
      <c r="HY5" s="551"/>
      <c r="HZ5" s="551"/>
      <c r="IA5" s="551"/>
      <c r="IB5" s="551"/>
      <c r="IC5" s="551"/>
      <c r="ID5" s="551"/>
      <c r="IE5" s="551"/>
      <c r="IF5" s="551"/>
      <c r="IG5" s="551"/>
      <c r="IH5" s="551"/>
      <c r="II5" s="551"/>
      <c r="IJ5" s="551"/>
      <c r="IK5" s="551"/>
      <c r="IL5" s="551"/>
      <c r="IM5" s="551"/>
      <c r="IN5" s="551"/>
      <c r="IO5" s="551"/>
      <c r="IP5" s="551"/>
      <c r="IQ5" s="551"/>
      <c r="IR5" s="551"/>
      <c r="IS5" s="551"/>
      <c r="IT5" s="551"/>
      <c r="IU5" s="551"/>
      <c r="IV5" s="551"/>
      <c r="IW5" s="551"/>
      <c r="IX5" s="551"/>
      <c r="IY5" s="551"/>
      <c r="IZ5" s="551"/>
      <c r="JA5" s="551"/>
      <c r="JB5" s="551"/>
      <c r="JC5" s="551"/>
      <c r="JD5" s="551"/>
      <c r="JE5" s="551"/>
      <c r="JF5" s="551"/>
      <c r="JG5" s="551"/>
      <c r="JH5" s="551"/>
    </row>
    <row r="6" spans="1:268" s="8" customFormat="1" ht="39.75" customHeight="1" x14ac:dyDescent="0.25">
      <c r="A6" s="422"/>
      <c r="B6" s="69" t="s">
        <v>1077</v>
      </c>
      <c r="C6" s="70" t="s">
        <v>1078</v>
      </c>
      <c r="D6" s="71">
        <v>39092</v>
      </c>
      <c r="E6" s="71">
        <v>39092</v>
      </c>
      <c r="F6" s="71">
        <v>41487</v>
      </c>
      <c r="G6" s="71"/>
      <c r="H6" s="47" t="s">
        <v>3407</v>
      </c>
      <c r="I6" s="323" t="s">
        <v>984</v>
      </c>
      <c r="J6" s="323"/>
      <c r="K6" s="323" t="s">
        <v>55</v>
      </c>
      <c r="L6" s="344"/>
      <c r="M6" s="69" t="s">
        <v>1079</v>
      </c>
      <c r="N6" s="69" t="s">
        <v>136</v>
      </c>
      <c r="O6" s="69" t="s">
        <v>52</v>
      </c>
      <c r="P6" s="70">
        <v>37914</v>
      </c>
      <c r="Q6" s="69" t="s">
        <v>3948</v>
      </c>
      <c r="R6" s="69" t="s">
        <v>1079</v>
      </c>
      <c r="S6" s="69" t="s">
        <v>136</v>
      </c>
      <c r="T6" s="69" t="s">
        <v>52</v>
      </c>
      <c r="U6" s="69">
        <v>37914</v>
      </c>
      <c r="V6" s="69" t="s">
        <v>2745</v>
      </c>
      <c r="W6" s="69"/>
      <c r="X6" s="72"/>
      <c r="Y6" s="72"/>
      <c r="Z6" s="69" t="s">
        <v>468</v>
      </c>
      <c r="AA6" s="69" t="s">
        <v>2746</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2"/>
      <c r="BU6" s="551"/>
      <c r="BV6" s="551"/>
      <c r="BW6" s="551"/>
      <c r="BX6" s="551"/>
      <c r="BY6" s="551"/>
      <c r="BZ6" s="551"/>
      <c r="CA6" s="551"/>
      <c r="CB6" s="551"/>
      <c r="CC6" s="551"/>
      <c r="CD6" s="551"/>
      <c r="CE6" s="551"/>
      <c r="CF6" s="551"/>
      <c r="CG6" s="551"/>
      <c r="CH6" s="551"/>
      <c r="CI6" s="551"/>
      <c r="CJ6" s="551"/>
      <c r="CK6" s="551"/>
      <c r="CL6" s="551"/>
      <c r="CM6" s="551"/>
      <c r="CN6" s="551"/>
      <c r="CO6" s="551"/>
      <c r="CP6" s="551"/>
      <c r="CQ6" s="551"/>
      <c r="CR6" s="551"/>
      <c r="CS6" s="551"/>
      <c r="CT6" s="551"/>
      <c r="CU6" s="551"/>
      <c r="CV6" s="551"/>
      <c r="CW6" s="551"/>
      <c r="CX6" s="551"/>
      <c r="CY6" s="551"/>
      <c r="CZ6" s="551"/>
      <c r="DA6" s="551"/>
      <c r="DB6" s="551"/>
      <c r="DC6" s="551"/>
      <c r="DD6" s="551"/>
      <c r="DE6" s="551"/>
      <c r="DF6" s="551"/>
      <c r="DG6" s="551"/>
      <c r="DH6" s="551"/>
      <c r="DI6" s="551"/>
      <c r="DJ6" s="551"/>
      <c r="DK6" s="551"/>
      <c r="DL6" s="551"/>
      <c r="DM6" s="551"/>
      <c r="DN6" s="551"/>
      <c r="DO6" s="551"/>
      <c r="DP6" s="551"/>
      <c r="DQ6" s="551"/>
      <c r="DR6" s="551"/>
      <c r="DS6" s="551"/>
      <c r="DT6" s="551"/>
      <c r="DU6" s="551"/>
      <c r="DV6" s="551"/>
      <c r="DW6" s="551"/>
      <c r="DX6" s="551"/>
      <c r="DY6" s="551"/>
      <c r="DZ6" s="551"/>
      <c r="EA6" s="551"/>
      <c r="EB6" s="551"/>
      <c r="EC6" s="551"/>
      <c r="ED6" s="551"/>
      <c r="EE6" s="551"/>
      <c r="EF6" s="551"/>
      <c r="EG6" s="551"/>
      <c r="EH6" s="551"/>
      <c r="EI6" s="551"/>
      <c r="EJ6" s="551"/>
      <c r="EK6" s="551"/>
      <c r="EL6" s="551"/>
      <c r="EM6" s="551"/>
      <c r="EN6" s="551"/>
      <c r="EO6" s="551"/>
      <c r="EP6" s="551"/>
      <c r="EQ6" s="551"/>
      <c r="ER6" s="551"/>
      <c r="ES6" s="551"/>
      <c r="ET6" s="551"/>
      <c r="EU6" s="551"/>
      <c r="EV6" s="551"/>
      <c r="EW6" s="551"/>
      <c r="EX6" s="551"/>
      <c r="EY6" s="551"/>
      <c r="EZ6" s="551"/>
      <c r="FA6" s="551"/>
      <c r="FB6" s="551"/>
      <c r="FC6" s="551"/>
      <c r="FD6" s="551"/>
      <c r="FE6" s="551"/>
      <c r="FF6" s="551"/>
      <c r="FG6" s="551"/>
      <c r="FH6" s="551"/>
      <c r="FI6" s="551"/>
      <c r="FJ6" s="551"/>
      <c r="FK6" s="551"/>
      <c r="FL6" s="551"/>
      <c r="FM6" s="551"/>
      <c r="FN6" s="551"/>
      <c r="FO6" s="551"/>
      <c r="FP6" s="551"/>
      <c r="FQ6" s="551"/>
      <c r="FR6" s="551"/>
      <c r="FS6" s="551"/>
      <c r="FT6" s="551"/>
      <c r="FU6" s="551"/>
      <c r="FV6" s="551"/>
      <c r="FW6" s="551"/>
      <c r="FX6" s="551"/>
      <c r="FY6" s="551"/>
      <c r="FZ6" s="551"/>
      <c r="GA6" s="551"/>
      <c r="GB6" s="551"/>
      <c r="GC6" s="551"/>
      <c r="GD6" s="551"/>
      <c r="GE6" s="551"/>
      <c r="GF6" s="551"/>
      <c r="GG6" s="551"/>
      <c r="GH6" s="551"/>
      <c r="GI6" s="551"/>
      <c r="GJ6" s="551"/>
      <c r="GK6" s="551"/>
      <c r="GL6" s="551"/>
      <c r="GM6" s="551"/>
      <c r="GN6" s="551"/>
      <c r="GO6" s="551"/>
      <c r="GP6" s="551"/>
      <c r="GQ6" s="551"/>
      <c r="GR6" s="551"/>
      <c r="GS6" s="551"/>
      <c r="GT6" s="551"/>
      <c r="GU6" s="551"/>
      <c r="GV6" s="551"/>
      <c r="GW6" s="551"/>
      <c r="GX6" s="551"/>
      <c r="GY6" s="551"/>
      <c r="GZ6" s="551"/>
      <c r="HA6" s="551"/>
      <c r="HB6" s="551"/>
      <c r="HC6" s="551"/>
      <c r="HD6" s="551"/>
      <c r="HE6" s="551"/>
      <c r="HF6" s="551"/>
      <c r="HG6" s="551"/>
      <c r="HH6" s="551"/>
      <c r="HI6" s="551"/>
      <c r="HJ6" s="551"/>
      <c r="HK6" s="551"/>
      <c r="HL6" s="551"/>
      <c r="HM6" s="551"/>
      <c r="HN6" s="551"/>
      <c r="HO6" s="551"/>
      <c r="HP6" s="551"/>
      <c r="HQ6" s="551"/>
      <c r="HR6" s="551"/>
      <c r="HS6" s="551"/>
      <c r="HT6" s="551"/>
      <c r="HU6" s="551"/>
      <c r="HV6" s="551"/>
      <c r="HW6" s="551"/>
      <c r="HX6" s="551"/>
      <c r="HY6" s="551"/>
      <c r="HZ6" s="551"/>
      <c r="IA6" s="551"/>
      <c r="IB6" s="551"/>
      <c r="IC6" s="551"/>
      <c r="ID6" s="551"/>
      <c r="IE6" s="551"/>
      <c r="IF6" s="551"/>
      <c r="IG6" s="551"/>
      <c r="IH6" s="551"/>
      <c r="II6" s="551"/>
      <c r="IJ6" s="551"/>
      <c r="IK6" s="551"/>
      <c r="IL6" s="551"/>
      <c r="IM6" s="551"/>
      <c r="IN6" s="551"/>
      <c r="IO6" s="551"/>
      <c r="IP6" s="551"/>
      <c r="IQ6" s="551"/>
      <c r="IR6" s="551"/>
      <c r="IS6" s="551"/>
      <c r="IT6" s="551"/>
      <c r="IU6" s="551"/>
      <c r="IV6" s="551"/>
      <c r="IW6" s="551"/>
      <c r="IX6" s="551"/>
      <c r="IY6" s="551"/>
      <c r="IZ6" s="551"/>
      <c r="JA6" s="551"/>
      <c r="JB6" s="551"/>
      <c r="JC6" s="551"/>
      <c r="JD6" s="551"/>
      <c r="JE6" s="551"/>
      <c r="JF6" s="551"/>
      <c r="JG6" s="551"/>
      <c r="JH6" s="551"/>
    </row>
    <row r="7" spans="1:268" s="9" customFormat="1" ht="39.75" customHeight="1" x14ac:dyDescent="0.25">
      <c r="A7" s="75"/>
      <c r="B7" s="47" t="s">
        <v>1077</v>
      </c>
      <c r="C7" s="76" t="s">
        <v>1078</v>
      </c>
      <c r="D7" s="77">
        <v>39092</v>
      </c>
      <c r="E7" s="77">
        <v>39092</v>
      </c>
      <c r="F7" s="77">
        <v>41487</v>
      </c>
      <c r="G7" s="77"/>
      <c r="H7" s="47" t="s">
        <v>3407</v>
      </c>
      <c r="I7" s="323" t="s">
        <v>984</v>
      </c>
      <c r="J7" s="323"/>
      <c r="K7" s="323" t="s">
        <v>55</v>
      </c>
      <c r="L7" s="345"/>
      <c r="M7" s="47" t="s">
        <v>1079</v>
      </c>
      <c r="N7" s="47" t="s">
        <v>136</v>
      </c>
      <c r="O7" s="47" t="s">
        <v>52</v>
      </c>
      <c r="P7" s="76">
        <v>37914</v>
      </c>
      <c r="Q7" s="47" t="s">
        <v>3948</v>
      </c>
      <c r="R7" s="47" t="s">
        <v>1079</v>
      </c>
      <c r="S7" s="47" t="s">
        <v>136</v>
      </c>
      <c r="T7" s="47" t="s">
        <v>52</v>
      </c>
      <c r="U7" s="47">
        <v>37914</v>
      </c>
      <c r="V7" s="47" t="s">
        <v>2745</v>
      </c>
      <c r="W7" s="47"/>
      <c r="X7" s="78"/>
      <c r="Y7" s="78"/>
      <c r="Z7" s="47" t="s">
        <v>457</v>
      </c>
      <c r="AA7" s="47" t="s">
        <v>1080</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3"/>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1081</v>
      </c>
      <c r="C8" s="95">
        <v>101893</v>
      </c>
      <c r="D8" s="96">
        <v>39097</v>
      </c>
      <c r="E8" s="96">
        <v>39097</v>
      </c>
      <c r="F8" s="96">
        <v>41289</v>
      </c>
      <c r="G8" s="96"/>
      <c r="H8" s="83" t="s">
        <v>1028</v>
      </c>
      <c r="I8" s="118" t="s">
        <v>596</v>
      </c>
      <c r="J8" s="118"/>
      <c r="K8" s="118" t="s">
        <v>55</v>
      </c>
      <c r="L8" s="115"/>
      <c r="M8" s="83" t="s">
        <v>57</v>
      </c>
      <c r="N8" s="83" t="s">
        <v>58</v>
      </c>
      <c r="O8" s="83" t="s">
        <v>52</v>
      </c>
      <c r="P8" s="94">
        <v>27632</v>
      </c>
      <c r="Q8" s="83"/>
      <c r="R8" s="83" t="s">
        <v>57</v>
      </c>
      <c r="S8" s="83" t="s">
        <v>58</v>
      </c>
      <c r="T8" s="83" t="s">
        <v>52</v>
      </c>
      <c r="U8" s="83">
        <v>27632</v>
      </c>
      <c r="V8" s="83"/>
      <c r="W8" s="83" t="s">
        <v>2747</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1"/>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1082</v>
      </c>
      <c r="C9" s="95">
        <v>101894</v>
      </c>
      <c r="D9" s="96">
        <v>39099</v>
      </c>
      <c r="E9" s="96">
        <v>39099</v>
      </c>
      <c r="F9" s="96">
        <v>41207</v>
      </c>
      <c r="G9" s="96"/>
      <c r="H9" s="83" t="s">
        <v>971</v>
      </c>
      <c r="I9" s="110" t="s">
        <v>599</v>
      </c>
      <c r="J9" s="110"/>
      <c r="K9" s="110" t="s">
        <v>60</v>
      </c>
      <c r="L9" s="115"/>
      <c r="M9" s="83" t="s">
        <v>1083</v>
      </c>
      <c r="N9" s="83" t="s">
        <v>358</v>
      </c>
      <c r="O9" s="83" t="s">
        <v>51</v>
      </c>
      <c r="P9" s="94">
        <v>36703</v>
      </c>
      <c r="Q9" s="83" t="s">
        <v>402</v>
      </c>
      <c r="R9" s="83" t="s">
        <v>1083</v>
      </c>
      <c r="S9" s="83" t="s">
        <v>358</v>
      </c>
      <c r="T9" s="83" t="s">
        <v>51</v>
      </c>
      <c r="U9" s="83">
        <v>36703</v>
      </c>
      <c r="V9" s="83" t="s">
        <v>1084</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6607</v>
      </c>
      <c r="AX9" s="83" t="s">
        <v>6608</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1"/>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1085</v>
      </c>
      <c r="C10" s="80">
        <v>100824</v>
      </c>
      <c r="D10" s="82">
        <v>39100</v>
      </c>
      <c r="E10" s="82">
        <v>39100</v>
      </c>
      <c r="F10" s="82">
        <v>42053</v>
      </c>
      <c r="G10" s="82"/>
      <c r="H10" s="81" t="s">
        <v>2748</v>
      </c>
      <c r="I10" s="110" t="s">
        <v>1017</v>
      </c>
      <c r="J10" s="110"/>
      <c r="K10" s="110" t="s">
        <v>95</v>
      </c>
      <c r="L10" s="112"/>
      <c r="M10" s="81" t="s">
        <v>619</v>
      </c>
      <c r="N10" s="81" t="s">
        <v>166</v>
      </c>
      <c r="O10" s="81" t="s">
        <v>92</v>
      </c>
      <c r="P10" s="84">
        <v>7510</v>
      </c>
      <c r="Q10" s="81" t="s">
        <v>1086</v>
      </c>
      <c r="R10" s="81" t="s">
        <v>619</v>
      </c>
      <c r="S10" s="81" t="s">
        <v>166</v>
      </c>
      <c r="T10" s="81" t="s">
        <v>92</v>
      </c>
      <c r="U10" s="81">
        <v>7510</v>
      </c>
      <c r="V10" s="81"/>
      <c r="W10" s="81" t="s">
        <v>2749</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5953</v>
      </c>
      <c r="AX10" s="87" t="s">
        <v>5954</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1087</v>
      </c>
      <c r="BT10" s="550"/>
      <c r="BU10" s="551"/>
      <c r="BV10" s="551"/>
      <c r="BW10" s="551"/>
      <c r="BX10" s="551"/>
      <c r="BY10" s="551"/>
      <c r="BZ10" s="551"/>
      <c r="CA10" s="551"/>
      <c r="CB10" s="551"/>
      <c r="CC10" s="551"/>
      <c r="CD10" s="551"/>
      <c r="CE10" s="551"/>
      <c r="CF10" s="551"/>
      <c r="CG10" s="551"/>
      <c r="CH10" s="551"/>
      <c r="CI10" s="551"/>
      <c r="CJ10" s="551"/>
      <c r="CK10" s="551"/>
      <c r="CL10" s="551"/>
      <c r="CM10" s="551"/>
      <c r="CN10" s="551"/>
      <c r="CO10" s="551"/>
      <c r="CP10" s="551"/>
      <c r="CQ10" s="551"/>
      <c r="CR10" s="551"/>
      <c r="CS10" s="551"/>
      <c r="CT10" s="551"/>
      <c r="CU10" s="551"/>
      <c r="CV10" s="551"/>
      <c r="CW10" s="551"/>
      <c r="CX10" s="551"/>
      <c r="CY10" s="551"/>
      <c r="CZ10" s="551"/>
      <c r="DA10" s="551"/>
      <c r="DB10" s="551"/>
      <c r="DC10" s="551"/>
      <c r="DD10" s="551"/>
      <c r="DE10" s="551"/>
      <c r="DF10" s="551"/>
      <c r="DG10" s="551"/>
      <c r="DH10" s="551"/>
      <c r="DI10" s="551"/>
      <c r="DJ10" s="551"/>
      <c r="DK10" s="551"/>
      <c r="DL10" s="551"/>
      <c r="DM10" s="551"/>
      <c r="DN10" s="551"/>
      <c r="DO10" s="551"/>
      <c r="DP10" s="551"/>
      <c r="DQ10" s="551"/>
      <c r="DR10" s="551"/>
      <c r="DS10" s="551"/>
      <c r="DT10" s="551"/>
      <c r="DU10" s="551"/>
      <c r="DV10" s="551"/>
      <c r="DW10" s="551"/>
      <c r="DX10" s="551"/>
      <c r="DY10" s="551"/>
      <c r="DZ10" s="551"/>
      <c r="EA10" s="551"/>
      <c r="EB10" s="551"/>
      <c r="EC10" s="551"/>
      <c r="ED10" s="551"/>
      <c r="EE10" s="551"/>
      <c r="EF10" s="551"/>
      <c r="EG10" s="551"/>
      <c r="EH10" s="551"/>
      <c r="EI10" s="551"/>
      <c r="EJ10" s="551"/>
      <c r="EK10" s="551"/>
      <c r="EL10" s="551"/>
      <c r="EM10" s="551"/>
      <c r="EN10" s="551"/>
      <c r="EO10" s="551"/>
      <c r="EP10" s="551"/>
      <c r="EQ10" s="551"/>
      <c r="ER10" s="551"/>
      <c r="ES10" s="551"/>
      <c r="ET10" s="551"/>
      <c r="EU10" s="551"/>
      <c r="EV10" s="551"/>
      <c r="EW10" s="551"/>
      <c r="EX10" s="551"/>
      <c r="EY10" s="551"/>
      <c r="EZ10" s="551"/>
      <c r="FA10" s="551"/>
      <c r="FB10" s="551"/>
      <c r="FC10" s="551"/>
      <c r="FD10" s="551"/>
      <c r="FE10" s="551"/>
      <c r="FF10" s="551"/>
      <c r="FG10" s="551"/>
      <c r="FH10" s="551"/>
      <c r="FI10" s="551"/>
      <c r="FJ10" s="551"/>
      <c r="FK10" s="551"/>
      <c r="FL10" s="551"/>
      <c r="FM10" s="551"/>
      <c r="FN10" s="551"/>
      <c r="FO10" s="551"/>
      <c r="FP10" s="551"/>
      <c r="FQ10" s="551"/>
      <c r="FR10" s="551"/>
      <c r="FS10" s="551"/>
      <c r="FT10" s="551"/>
      <c r="FU10" s="551"/>
      <c r="FV10" s="551"/>
      <c r="FW10" s="551"/>
      <c r="FX10" s="551"/>
      <c r="FY10" s="551"/>
      <c r="FZ10" s="551"/>
      <c r="GA10" s="551"/>
      <c r="GB10" s="551"/>
      <c r="GC10" s="551"/>
      <c r="GD10" s="551"/>
      <c r="GE10" s="551"/>
      <c r="GF10" s="551"/>
      <c r="GG10" s="551"/>
      <c r="GH10" s="551"/>
      <c r="GI10" s="551"/>
      <c r="GJ10" s="551"/>
      <c r="GK10" s="551"/>
      <c r="GL10" s="551"/>
      <c r="GM10" s="551"/>
      <c r="GN10" s="551"/>
      <c r="GO10" s="551"/>
      <c r="GP10" s="551"/>
      <c r="GQ10" s="551"/>
      <c r="GR10" s="551"/>
      <c r="GS10" s="551"/>
      <c r="GT10" s="551"/>
      <c r="GU10" s="551"/>
      <c r="GV10" s="551"/>
      <c r="GW10" s="551"/>
      <c r="GX10" s="551"/>
      <c r="GY10" s="551"/>
      <c r="GZ10" s="551"/>
      <c r="HA10" s="551"/>
      <c r="HB10" s="551"/>
      <c r="HC10" s="551"/>
      <c r="HD10" s="551"/>
      <c r="HE10" s="551"/>
      <c r="HF10" s="551"/>
      <c r="HG10" s="551"/>
      <c r="HH10" s="551"/>
      <c r="HI10" s="551"/>
      <c r="HJ10" s="551"/>
      <c r="HK10" s="551"/>
      <c r="HL10" s="551"/>
      <c r="HM10" s="551"/>
      <c r="HN10" s="551"/>
      <c r="HO10" s="551"/>
      <c r="HP10" s="551"/>
      <c r="HQ10" s="551"/>
      <c r="HR10" s="551"/>
      <c r="HS10" s="551"/>
      <c r="HT10" s="551"/>
      <c r="HU10" s="551"/>
      <c r="HV10" s="551"/>
      <c r="HW10" s="551"/>
      <c r="HX10" s="551"/>
      <c r="HY10" s="551"/>
      <c r="HZ10" s="551"/>
      <c r="IA10" s="551"/>
      <c r="IB10" s="551"/>
      <c r="IC10" s="551"/>
      <c r="ID10" s="551"/>
      <c r="IE10" s="551"/>
      <c r="IF10" s="551"/>
      <c r="IG10" s="551"/>
      <c r="IH10" s="551"/>
      <c r="II10" s="551"/>
      <c r="IJ10" s="551"/>
      <c r="IK10" s="551"/>
      <c r="IL10" s="551"/>
      <c r="IM10" s="551"/>
      <c r="IN10" s="551"/>
      <c r="IO10" s="551"/>
      <c r="IP10" s="551"/>
      <c r="IQ10" s="551"/>
      <c r="IR10" s="551"/>
      <c r="IS10" s="551"/>
      <c r="IT10" s="551"/>
      <c r="IU10" s="551"/>
      <c r="IV10" s="551"/>
      <c r="IW10" s="551"/>
      <c r="IX10" s="551"/>
      <c r="IY10" s="551"/>
      <c r="IZ10" s="551"/>
      <c r="JA10" s="551"/>
      <c r="JB10" s="551"/>
      <c r="JC10" s="551"/>
      <c r="JD10" s="551"/>
      <c r="JE10" s="551"/>
      <c r="JF10" s="551"/>
      <c r="JG10" s="551"/>
      <c r="JH10" s="551"/>
    </row>
    <row r="11" spans="1:268" s="8" customFormat="1" ht="39.75" customHeight="1" x14ac:dyDescent="0.25">
      <c r="A11" s="89"/>
      <c r="B11" s="20" t="s">
        <v>1085</v>
      </c>
      <c r="C11" s="89">
        <v>100824</v>
      </c>
      <c r="D11" s="90">
        <v>39100</v>
      </c>
      <c r="E11" s="90">
        <v>39100</v>
      </c>
      <c r="F11" s="50">
        <v>49358</v>
      </c>
      <c r="G11" s="9"/>
      <c r="H11" s="61" t="s">
        <v>2748</v>
      </c>
      <c r="I11" s="24" t="s">
        <v>1017</v>
      </c>
      <c r="J11" s="24"/>
      <c r="K11" s="24" t="s">
        <v>95</v>
      </c>
      <c r="L11" s="125"/>
      <c r="M11" s="42" t="s">
        <v>619</v>
      </c>
      <c r="N11" s="42" t="s">
        <v>166</v>
      </c>
      <c r="O11" s="42" t="s">
        <v>92</v>
      </c>
      <c r="P11" s="65">
        <v>7510</v>
      </c>
      <c r="Q11" s="42" t="s">
        <v>1086</v>
      </c>
      <c r="R11" s="42" t="s">
        <v>619</v>
      </c>
      <c r="S11" s="42" t="s">
        <v>166</v>
      </c>
      <c r="T11" s="42" t="s">
        <v>92</v>
      </c>
      <c r="U11" s="42">
        <v>7510</v>
      </c>
      <c r="V11" s="42"/>
      <c r="W11" s="42" t="s">
        <v>2749</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6828</v>
      </c>
      <c r="AX11" s="91" t="s">
        <v>6829</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0"/>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c r="IV11" s="551"/>
      <c r="IW11" s="551"/>
      <c r="IX11" s="551"/>
      <c r="IY11" s="551"/>
      <c r="IZ11" s="551"/>
      <c r="JA11" s="551"/>
      <c r="JB11" s="551"/>
      <c r="JC11" s="551"/>
      <c r="JD11" s="551"/>
      <c r="JE11" s="551"/>
      <c r="JF11" s="551"/>
      <c r="JG11" s="551"/>
      <c r="JH11" s="551"/>
    </row>
    <row r="12" spans="1:268" s="11" customFormat="1" ht="39.75" customHeight="1" x14ac:dyDescent="0.25">
      <c r="A12" s="47"/>
      <c r="B12" s="83" t="s">
        <v>1088</v>
      </c>
      <c r="C12" s="95">
        <v>101908</v>
      </c>
      <c r="D12" s="96">
        <v>39106</v>
      </c>
      <c r="E12" s="96">
        <v>39106</v>
      </c>
      <c r="F12" s="96">
        <v>42759</v>
      </c>
      <c r="G12" s="96"/>
      <c r="H12" s="83" t="s">
        <v>1091</v>
      </c>
      <c r="I12" s="110" t="s">
        <v>2732</v>
      </c>
      <c r="J12" s="110"/>
      <c r="K12" s="110" t="s">
        <v>73</v>
      </c>
      <c r="L12" s="115" t="s">
        <v>3950</v>
      </c>
      <c r="M12" s="83" t="s">
        <v>1089</v>
      </c>
      <c r="N12" s="83" t="s">
        <v>76</v>
      </c>
      <c r="O12" s="83" t="s">
        <v>76</v>
      </c>
      <c r="P12" s="94" t="s">
        <v>1090</v>
      </c>
      <c r="Q12" s="83" t="s">
        <v>3949</v>
      </c>
      <c r="R12" s="83" t="s">
        <v>1092</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4"/>
      <c r="BU12" s="555"/>
      <c r="BV12" s="555"/>
      <c r="BW12" s="555"/>
      <c r="BX12" s="555"/>
      <c r="BY12" s="555"/>
      <c r="BZ12" s="555"/>
      <c r="CA12" s="555"/>
      <c r="CB12" s="555"/>
      <c r="CC12" s="555"/>
      <c r="CD12" s="555"/>
      <c r="CE12" s="555"/>
      <c r="CF12" s="555"/>
      <c r="CG12" s="555"/>
      <c r="CH12" s="555"/>
      <c r="CI12" s="555"/>
      <c r="CJ12" s="555"/>
      <c r="CK12" s="555"/>
      <c r="CL12" s="555"/>
      <c r="CM12" s="555"/>
      <c r="CN12" s="555"/>
      <c r="CO12" s="555"/>
      <c r="CP12" s="555"/>
      <c r="CQ12" s="555"/>
      <c r="CR12" s="555"/>
      <c r="CS12" s="555"/>
      <c r="CT12" s="555"/>
      <c r="CU12" s="555"/>
      <c r="CV12" s="555"/>
      <c r="CW12" s="555"/>
      <c r="CX12" s="555"/>
      <c r="CY12" s="555"/>
      <c r="CZ12" s="555"/>
      <c r="DA12" s="555"/>
      <c r="DB12" s="555"/>
      <c r="DC12" s="555"/>
      <c r="DD12" s="555"/>
      <c r="DE12" s="555"/>
      <c r="DF12" s="555"/>
      <c r="DG12" s="555"/>
      <c r="DH12" s="555"/>
      <c r="DI12" s="555"/>
      <c r="DJ12" s="555"/>
      <c r="DK12" s="555"/>
      <c r="DL12" s="555"/>
      <c r="DM12" s="555"/>
      <c r="DN12" s="555"/>
      <c r="DO12" s="555"/>
      <c r="DP12" s="555"/>
      <c r="DQ12" s="555"/>
      <c r="DR12" s="555"/>
      <c r="DS12" s="555"/>
      <c r="DT12" s="555"/>
      <c r="DU12" s="555"/>
      <c r="DV12" s="555"/>
      <c r="DW12" s="555"/>
      <c r="DX12" s="555"/>
      <c r="DY12" s="555"/>
      <c r="DZ12" s="555"/>
      <c r="EA12" s="555"/>
      <c r="EB12" s="555"/>
      <c r="EC12" s="555"/>
      <c r="ED12" s="555"/>
      <c r="EE12" s="555"/>
      <c r="EF12" s="555"/>
      <c r="EG12" s="555"/>
      <c r="EH12" s="555"/>
      <c r="EI12" s="555"/>
      <c r="EJ12" s="555"/>
      <c r="EK12" s="555"/>
      <c r="EL12" s="555"/>
      <c r="EM12" s="555"/>
      <c r="EN12" s="555"/>
      <c r="EO12" s="555"/>
      <c r="EP12" s="555"/>
      <c r="EQ12" s="555"/>
      <c r="ER12" s="555"/>
      <c r="ES12" s="555"/>
      <c r="ET12" s="555"/>
      <c r="EU12" s="555"/>
      <c r="EV12" s="555"/>
      <c r="EW12" s="555"/>
      <c r="EX12" s="555"/>
      <c r="EY12" s="555"/>
      <c r="EZ12" s="555"/>
      <c r="FA12" s="555"/>
      <c r="FB12" s="555"/>
      <c r="FC12" s="555"/>
      <c r="FD12" s="555"/>
      <c r="FE12" s="555"/>
      <c r="FF12" s="555"/>
      <c r="FG12" s="555"/>
      <c r="FH12" s="555"/>
      <c r="FI12" s="555"/>
      <c r="FJ12" s="555"/>
      <c r="FK12" s="555"/>
      <c r="FL12" s="555"/>
      <c r="FM12" s="555"/>
      <c r="FN12" s="555"/>
      <c r="FO12" s="555"/>
      <c r="FP12" s="555"/>
      <c r="FQ12" s="555"/>
      <c r="FR12" s="555"/>
      <c r="FS12" s="555"/>
      <c r="FT12" s="555"/>
      <c r="FU12" s="555"/>
      <c r="FV12" s="555"/>
      <c r="FW12" s="555"/>
      <c r="FX12" s="555"/>
      <c r="FY12" s="555"/>
      <c r="FZ12" s="555"/>
      <c r="GA12" s="555"/>
      <c r="GB12" s="555"/>
      <c r="GC12" s="555"/>
      <c r="GD12" s="555"/>
      <c r="GE12" s="555"/>
      <c r="GF12" s="555"/>
      <c r="GG12" s="555"/>
      <c r="GH12" s="555"/>
      <c r="GI12" s="555"/>
      <c r="GJ12" s="555"/>
      <c r="GK12" s="555"/>
      <c r="GL12" s="555"/>
      <c r="GM12" s="555"/>
      <c r="GN12" s="555"/>
      <c r="GO12" s="555"/>
      <c r="GP12" s="555"/>
      <c r="GQ12" s="555"/>
      <c r="GR12" s="555"/>
      <c r="GS12" s="555"/>
      <c r="GT12" s="555"/>
      <c r="GU12" s="555"/>
      <c r="GV12" s="555"/>
      <c r="GW12" s="555"/>
      <c r="GX12" s="555"/>
      <c r="GY12" s="555"/>
      <c r="GZ12" s="555"/>
      <c r="HA12" s="555"/>
      <c r="HB12" s="555"/>
      <c r="HC12" s="555"/>
      <c r="HD12" s="555"/>
      <c r="HE12" s="555"/>
      <c r="HF12" s="555"/>
      <c r="HG12" s="555"/>
      <c r="HH12" s="555"/>
      <c r="HI12" s="555"/>
      <c r="HJ12" s="555"/>
      <c r="HK12" s="555"/>
      <c r="HL12" s="555"/>
      <c r="HM12" s="555"/>
      <c r="HN12" s="555"/>
      <c r="HO12" s="555"/>
      <c r="HP12" s="555"/>
      <c r="HQ12" s="555"/>
      <c r="HR12" s="555"/>
      <c r="HS12" s="555"/>
      <c r="HT12" s="555"/>
      <c r="HU12" s="555"/>
      <c r="HV12" s="555"/>
      <c r="HW12" s="555"/>
      <c r="HX12" s="555"/>
      <c r="HY12" s="555"/>
      <c r="HZ12" s="555"/>
      <c r="IA12" s="555"/>
      <c r="IB12" s="555"/>
      <c r="IC12" s="555"/>
      <c r="ID12" s="555"/>
      <c r="IE12" s="555"/>
      <c r="IF12" s="555"/>
      <c r="IG12" s="555"/>
      <c r="IH12" s="555"/>
      <c r="II12" s="555"/>
      <c r="IJ12" s="555"/>
      <c r="IK12" s="555"/>
      <c r="IL12" s="555"/>
      <c r="IM12" s="555"/>
      <c r="IN12" s="555"/>
      <c r="IO12" s="555"/>
      <c r="IP12" s="555"/>
      <c r="IQ12" s="555"/>
      <c r="IR12" s="555"/>
      <c r="IS12" s="555"/>
      <c r="IT12" s="555"/>
      <c r="IU12" s="555"/>
      <c r="IV12" s="555"/>
      <c r="IW12" s="555"/>
      <c r="IX12" s="555"/>
      <c r="IY12" s="555"/>
      <c r="IZ12" s="555"/>
      <c r="JA12" s="555"/>
      <c r="JB12" s="555"/>
      <c r="JC12" s="555"/>
      <c r="JD12" s="555"/>
      <c r="JE12" s="555"/>
      <c r="JF12" s="555"/>
      <c r="JG12" s="555"/>
      <c r="JH12" s="555"/>
    </row>
    <row r="13" spans="1:268" s="8" customFormat="1" ht="61.5" customHeight="1" x14ac:dyDescent="0.25">
      <c r="A13" s="81" t="s">
        <v>3391</v>
      </c>
      <c r="B13" s="81" t="s">
        <v>1093</v>
      </c>
      <c r="C13" s="80">
        <v>1143</v>
      </c>
      <c r="D13" s="82">
        <v>39108</v>
      </c>
      <c r="E13" s="82">
        <v>39108</v>
      </c>
      <c r="F13" s="82">
        <v>46413</v>
      </c>
      <c r="G13" s="82"/>
      <c r="H13" s="81" t="s">
        <v>651</v>
      </c>
      <c r="I13" s="110" t="s">
        <v>2139</v>
      </c>
      <c r="J13" s="110"/>
      <c r="K13" s="110" t="s">
        <v>55</v>
      </c>
      <c r="L13" s="112"/>
      <c r="M13" s="81" t="s">
        <v>77</v>
      </c>
      <c r="N13" s="81" t="s">
        <v>78</v>
      </c>
      <c r="O13" s="81" t="s">
        <v>52</v>
      </c>
      <c r="P13" s="84"/>
      <c r="Q13" s="81"/>
      <c r="R13" s="81"/>
      <c r="S13" s="81"/>
      <c r="T13" s="81"/>
      <c r="U13" s="81"/>
      <c r="V13" s="81" t="s">
        <v>7750</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4790</v>
      </c>
      <c r="BI13" s="83"/>
      <c r="BJ13" s="96"/>
      <c r="BK13" s="83"/>
      <c r="BL13" s="96"/>
      <c r="BM13" s="83" t="s">
        <v>8814</v>
      </c>
      <c r="BN13" s="96">
        <v>43556</v>
      </c>
      <c r="BO13" s="83"/>
      <c r="BP13" s="83"/>
      <c r="BQ13" s="83"/>
      <c r="BR13" s="83"/>
      <c r="BS13" s="128" t="s">
        <v>7743</v>
      </c>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c r="IV13" s="551"/>
      <c r="IW13" s="551"/>
      <c r="IX13" s="551"/>
      <c r="IY13" s="551"/>
      <c r="IZ13" s="551"/>
      <c r="JA13" s="551"/>
      <c r="JB13" s="551"/>
      <c r="JC13" s="551"/>
      <c r="JD13" s="551"/>
      <c r="JE13" s="551"/>
      <c r="JF13" s="551"/>
      <c r="JG13" s="551"/>
      <c r="JH13" s="551"/>
    </row>
    <row r="14" spans="1:268" s="8" customFormat="1" ht="39.75" customHeight="1" x14ac:dyDescent="0.25">
      <c r="A14" s="83" t="s">
        <v>3391</v>
      </c>
      <c r="B14" s="83" t="s">
        <v>1094</v>
      </c>
      <c r="C14" s="95">
        <v>101909</v>
      </c>
      <c r="D14" s="96">
        <v>39111</v>
      </c>
      <c r="E14" s="96">
        <v>39111</v>
      </c>
      <c r="F14" s="96">
        <v>46416</v>
      </c>
      <c r="G14" s="96">
        <v>40117</v>
      </c>
      <c r="H14" s="83" t="s">
        <v>491</v>
      </c>
      <c r="I14" s="110" t="s">
        <v>882</v>
      </c>
      <c r="J14" s="110"/>
      <c r="K14" s="110" t="s">
        <v>55</v>
      </c>
      <c r="L14" s="115"/>
      <c r="M14" s="83" t="s">
        <v>1095</v>
      </c>
      <c r="N14" s="83" t="s">
        <v>1096</v>
      </c>
      <c r="O14" s="83" t="s">
        <v>1097</v>
      </c>
      <c r="P14" s="94" t="s">
        <v>1098</v>
      </c>
      <c r="Q14" s="83"/>
      <c r="R14" s="83" t="s">
        <v>884</v>
      </c>
      <c r="S14" s="83" t="s">
        <v>152</v>
      </c>
      <c r="T14" s="83" t="s">
        <v>72</v>
      </c>
      <c r="U14" s="83">
        <v>62503</v>
      </c>
      <c r="V14" s="83"/>
      <c r="W14" s="83" t="s">
        <v>2750</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6830</v>
      </c>
      <c r="AX14" s="83" t="s">
        <v>6831</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4693</v>
      </c>
      <c r="BT14" s="550"/>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c r="IV14" s="551"/>
      <c r="IW14" s="551"/>
      <c r="IX14" s="551"/>
      <c r="IY14" s="551"/>
      <c r="IZ14" s="551"/>
      <c r="JA14" s="551"/>
      <c r="JB14" s="551"/>
      <c r="JC14" s="551"/>
      <c r="JD14" s="551"/>
      <c r="JE14" s="551"/>
      <c r="JF14" s="551"/>
      <c r="JG14" s="551"/>
      <c r="JH14" s="551"/>
    </row>
    <row r="15" spans="1:268" s="8" customFormat="1" ht="39.75" customHeight="1" x14ac:dyDescent="0.25">
      <c r="A15" s="83"/>
      <c r="B15" s="83" t="s">
        <v>1094</v>
      </c>
      <c r="C15" s="95">
        <v>101909</v>
      </c>
      <c r="D15" s="96">
        <v>39111</v>
      </c>
      <c r="E15" s="96">
        <v>39111</v>
      </c>
      <c r="F15" s="96">
        <v>46416</v>
      </c>
      <c r="G15" s="96">
        <v>42767</v>
      </c>
      <c r="H15" s="83" t="s">
        <v>491</v>
      </c>
      <c r="I15" s="110" t="s">
        <v>882</v>
      </c>
      <c r="J15" s="110"/>
      <c r="K15" s="110" t="s">
        <v>55</v>
      </c>
      <c r="L15" s="112"/>
      <c r="M15" s="81" t="s">
        <v>1095</v>
      </c>
      <c r="N15" s="81" t="s">
        <v>1096</v>
      </c>
      <c r="O15" s="142" t="s">
        <v>1097</v>
      </c>
      <c r="P15" s="84" t="s">
        <v>1098</v>
      </c>
      <c r="Q15" s="81"/>
      <c r="R15" s="81" t="s">
        <v>884</v>
      </c>
      <c r="S15" s="81" t="s">
        <v>152</v>
      </c>
      <c r="T15" s="142" t="s">
        <v>72</v>
      </c>
      <c r="U15" s="81">
        <v>62503</v>
      </c>
      <c r="V15" s="81"/>
      <c r="W15" s="81" t="s">
        <v>2750</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6830</v>
      </c>
      <c r="AX15" s="83" t="s">
        <v>6831</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7431</v>
      </c>
      <c r="BP15" s="96">
        <v>42809</v>
      </c>
      <c r="BQ15" s="83"/>
      <c r="BR15" s="83"/>
      <c r="BS15" s="110" t="s">
        <v>7430</v>
      </c>
      <c r="BT15" s="550"/>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c r="IV15" s="551"/>
      <c r="IW15" s="551"/>
      <c r="IX15" s="551"/>
      <c r="IY15" s="551"/>
      <c r="IZ15" s="551"/>
      <c r="JA15" s="551"/>
      <c r="JB15" s="551"/>
      <c r="JC15" s="551"/>
      <c r="JD15" s="551"/>
      <c r="JE15" s="551"/>
      <c r="JF15" s="551"/>
      <c r="JG15" s="551"/>
      <c r="JH15" s="551"/>
    </row>
    <row r="16" spans="1:268" s="8" customFormat="1" ht="39.75" customHeight="1" x14ac:dyDescent="0.25">
      <c r="A16" s="83"/>
      <c r="B16" s="81" t="s">
        <v>1099</v>
      </c>
      <c r="C16" s="95">
        <v>101911</v>
      </c>
      <c r="D16" s="96">
        <v>39111</v>
      </c>
      <c r="E16" s="96">
        <v>39111</v>
      </c>
      <c r="F16" s="96">
        <v>41091</v>
      </c>
      <c r="G16" s="96"/>
      <c r="H16" s="83" t="s">
        <v>462</v>
      </c>
      <c r="I16" s="110" t="s">
        <v>996</v>
      </c>
      <c r="J16" s="110"/>
      <c r="K16" s="110" t="s">
        <v>55</v>
      </c>
      <c r="L16" s="115"/>
      <c r="M16" s="83" t="s">
        <v>1100</v>
      </c>
      <c r="N16" s="83" t="s">
        <v>152</v>
      </c>
      <c r="O16" s="99" t="s">
        <v>72</v>
      </c>
      <c r="P16" s="94">
        <v>63327</v>
      </c>
      <c r="Q16" s="83" t="s">
        <v>402</v>
      </c>
      <c r="R16" s="83" t="s">
        <v>1100</v>
      </c>
      <c r="S16" s="83" t="s">
        <v>152</v>
      </c>
      <c r="T16" s="83" t="s">
        <v>72</v>
      </c>
      <c r="U16" s="83">
        <v>63327</v>
      </c>
      <c r="V16" s="83" t="s">
        <v>1101</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6609</v>
      </c>
      <c r="AX16" s="83" t="s">
        <v>6610</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0"/>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c r="IV16" s="551"/>
      <c r="IW16" s="551"/>
      <c r="IX16" s="551"/>
      <c r="IY16" s="551"/>
      <c r="IZ16" s="551"/>
      <c r="JA16" s="551"/>
      <c r="JB16" s="551"/>
      <c r="JC16" s="551"/>
      <c r="JD16" s="551"/>
      <c r="JE16" s="551"/>
      <c r="JF16" s="551"/>
      <c r="JG16" s="551"/>
      <c r="JH16" s="551"/>
    </row>
    <row r="17" spans="1:268" s="8" customFormat="1" ht="39.75" customHeight="1" x14ac:dyDescent="0.25">
      <c r="A17" s="83"/>
      <c r="B17" s="81" t="s">
        <v>1102</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3951</v>
      </c>
      <c r="W17" s="83" t="s">
        <v>2751</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6832</v>
      </c>
      <c r="BT17" s="550"/>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c r="IV17" s="551"/>
      <c r="IW17" s="551"/>
      <c r="IX17" s="551"/>
      <c r="IY17" s="551"/>
      <c r="IZ17" s="551"/>
      <c r="JA17" s="551"/>
      <c r="JB17" s="551"/>
      <c r="JC17" s="551"/>
      <c r="JD17" s="551"/>
      <c r="JE17" s="551"/>
      <c r="JF17" s="551"/>
      <c r="JG17" s="551"/>
      <c r="JH17" s="551"/>
    </row>
    <row r="18" spans="1:268" s="8" customFormat="1" ht="39.75" customHeight="1" x14ac:dyDescent="0.25">
      <c r="A18" s="20"/>
      <c r="B18" s="59" t="s">
        <v>1103</v>
      </c>
      <c r="C18" s="22">
        <v>101913</v>
      </c>
      <c r="D18" s="23">
        <v>39114</v>
      </c>
      <c r="E18" s="23">
        <v>39114</v>
      </c>
      <c r="F18" s="23">
        <v>42767</v>
      </c>
      <c r="G18" s="23">
        <v>39845</v>
      </c>
      <c r="H18" s="20" t="s">
        <v>960</v>
      </c>
      <c r="I18" s="24" t="s">
        <v>596</v>
      </c>
      <c r="J18" s="24"/>
      <c r="K18" s="24" t="s">
        <v>55</v>
      </c>
      <c r="L18" s="114"/>
      <c r="M18" s="20" t="s">
        <v>330</v>
      </c>
      <c r="N18" s="20" t="s">
        <v>78</v>
      </c>
      <c r="O18" s="42" t="s">
        <v>52</v>
      </c>
      <c r="P18" s="21" t="s">
        <v>1104</v>
      </c>
      <c r="Q18" s="20"/>
      <c r="R18" s="20" t="s">
        <v>330</v>
      </c>
      <c r="S18" s="20" t="s">
        <v>78</v>
      </c>
      <c r="T18" s="20" t="s">
        <v>52</v>
      </c>
      <c r="U18" s="21" t="s">
        <v>1104</v>
      </c>
      <c r="V18" s="20"/>
      <c r="W18" s="20" t="s">
        <v>3320</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1105</v>
      </c>
      <c r="AX18" s="20" t="s">
        <v>1106</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0"/>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c r="IV18" s="551"/>
      <c r="IW18" s="551"/>
      <c r="IX18" s="551"/>
      <c r="IY18" s="551"/>
      <c r="IZ18" s="551"/>
      <c r="JA18" s="551"/>
      <c r="JB18" s="551"/>
      <c r="JC18" s="551"/>
      <c r="JD18" s="551"/>
      <c r="JE18" s="551"/>
      <c r="JF18" s="551"/>
      <c r="JG18" s="551"/>
      <c r="JH18" s="551"/>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1107</v>
      </c>
      <c r="M19" s="47" t="s">
        <v>1108</v>
      </c>
      <c r="N19" s="47" t="s">
        <v>149</v>
      </c>
      <c r="O19" s="69" t="s">
        <v>76</v>
      </c>
      <c r="P19" s="76">
        <v>80697</v>
      </c>
      <c r="Q19" s="47" t="s">
        <v>2752</v>
      </c>
      <c r="R19" s="47" t="s">
        <v>1108</v>
      </c>
      <c r="S19" s="47" t="s">
        <v>149</v>
      </c>
      <c r="T19" s="47" t="s">
        <v>76</v>
      </c>
      <c r="U19" s="47">
        <v>80697</v>
      </c>
      <c r="V19" s="47" t="s">
        <v>1109</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5955</v>
      </c>
      <c r="AX19" s="75" t="s">
        <v>5956</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1"/>
      <c r="BU19" s="551"/>
      <c r="BV19" s="551"/>
      <c r="BW19" s="551"/>
      <c r="BX19" s="551"/>
      <c r="BY19" s="551"/>
      <c r="BZ19" s="551"/>
      <c r="CA19" s="551"/>
      <c r="CB19" s="551"/>
      <c r="CC19" s="551"/>
      <c r="CD19" s="551"/>
      <c r="CE19" s="551"/>
      <c r="CF19" s="551"/>
      <c r="CG19" s="551"/>
      <c r="CH19" s="551"/>
      <c r="CI19" s="551"/>
      <c r="CJ19" s="551"/>
      <c r="CK19" s="551"/>
      <c r="CL19" s="551"/>
      <c r="CM19" s="551"/>
      <c r="CN19" s="551"/>
      <c r="CO19" s="551"/>
      <c r="CP19" s="551"/>
      <c r="CQ19" s="551"/>
      <c r="CR19" s="551"/>
      <c r="CS19" s="551"/>
      <c r="CT19" s="551"/>
      <c r="CU19" s="551"/>
      <c r="CV19" s="551"/>
      <c r="CW19" s="551"/>
      <c r="CX19" s="551"/>
      <c r="CY19" s="551"/>
      <c r="CZ19" s="551"/>
      <c r="DA19" s="551"/>
      <c r="DB19" s="551"/>
      <c r="DC19" s="551"/>
      <c r="DD19" s="551"/>
      <c r="DE19" s="551"/>
      <c r="DF19" s="551"/>
      <c r="DG19" s="551"/>
      <c r="DH19" s="551"/>
      <c r="DI19" s="551"/>
      <c r="DJ19" s="551"/>
      <c r="DK19" s="551"/>
      <c r="DL19" s="551"/>
      <c r="DM19" s="551"/>
      <c r="DN19" s="551"/>
      <c r="DO19" s="551"/>
      <c r="DP19" s="551"/>
      <c r="DQ19" s="551"/>
      <c r="DR19" s="551"/>
      <c r="DS19" s="551"/>
      <c r="DT19" s="551"/>
      <c r="DU19" s="551"/>
      <c r="DV19" s="551"/>
      <c r="DW19" s="551"/>
      <c r="DX19" s="551"/>
      <c r="DY19" s="551"/>
      <c r="DZ19" s="551"/>
      <c r="EA19" s="551"/>
      <c r="EB19" s="551"/>
      <c r="EC19" s="551"/>
      <c r="ED19" s="551"/>
      <c r="EE19" s="551"/>
      <c r="EF19" s="551"/>
      <c r="EG19" s="551"/>
      <c r="EH19" s="551"/>
      <c r="EI19" s="551"/>
      <c r="EJ19" s="551"/>
      <c r="EK19" s="551"/>
      <c r="EL19" s="551"/>
      <c r="EM19" s="551"/>
      <c r="EN19" s="551"/>
      <c r="EO19" s="551"/>
      <c r="EP19" s="551"/>
      <c r="EQ19" s="551"/>
      <c r="ER19" s="551"/>
      <c r="ES19" s="551"/>
      <c r="ET19" s="551"/>
      <c r="EU19" s="551"/>
      <c r="EV19" s="551"/>
      <c r="EW19" s="551"/>
      <c r="EX19" s="551"/>
      <c r="EY19" s="551"/>
      <c r="EZ19" s="551"/>
      <c r="FA19" s="551"/>
      <c r="FB19" s="551"/>
      <c r="FC19" s="551"/>
      <c r="FD19" s="551"/>
      <c r="FE19" s="551"/>
      <c r="FF19" s="551"/>
      <c r="FG19" s="551"/>
      <c r="FH19" s="551"/>
      <c r="FI19" s="551"/>
      <c r="FJ19" s="551"/>
      <c r="FK19" s="551"/>
      <c r="FL19" s="551"/>
      <c r="FM19" s="551"/>
      <c r="FN19" s="551"/>
      <c r="FO19" s="551"/>
      <c r="FP19" s="551"/>
      <c r="FQ19" s="551"/>
      <c r="FR19" s="551"/>
      <c r="FS19" s="551"/>
      <c r="FT19" s="551"/>
      <c r="FU19" s="551"/>
      <c r="FV19" s="551"/>
      <c r="FW19" s="551"/>
      <c r="FX19" s="551"/>
      <c r="FY19" s="551"/>
      <c r="FZ19" s="551"/>
      <c r="GA19" s="551"/>
      <c r="GB19" s="551"/>
      <c r="GC19" s="551"/>
      <c r="GD19" s="551"/>
      <c r="GE19" s="551"/>
      <c r="GF19" s="551"/>
      <c r="GG19" s="551"/>
      <c r="GH19" s="551"/>
      <c r="GI19" s="551"/>
      <c r="GJ19" s="551"/>
      <c r="GK19" s="551"/>
      <c r="GL19" s="551"/>
      <c r="GM19" s="551"/>
      <c r="GN19" s="551"/>
      <c r="GO19" s="551"/>
      <c r="GP19" s="551"/>
      <c r="GQ19" s="551"/>
      <c r="GR19" s="551"/>
      <c r="GS19" s="551"/>
      <c r="GT19" s="551"/>
      <c r="GU19" s="551"/>
      <c r="GV19" s="551"/>
      <c r="GW19" s="551"/>
      <c r="GX19" s="551"/>
      <c r="GY19" s="551"/>
      <c r="GZ19" s="551"/>
      <c r="HA19" s="551"/>
      <c r="HB19" s="551"/>
      <c r="HC19" s="551"/>
      <c r="HD19" s="551"/>
      <c r="HE19" s="551"/>
      <c r="HF19" s="551"/>
      <c r="HG19" s="551"/>
      <c r="HH19" s="551"/>
      <c r="HI19" s="551"/>
      <c r="HJ19" s="551"/>
      <c r="HK19" s="551"/>
      <c r="HL19" s="551"/>
      <c r="HM19" s="551"/>
      <c r="HN19" s="551"/>
      <c r="HO19" s="551"/>
      <c r="HP19" s="551"/>
      <c r="HQ19" s="551"/>
      <c r="HR19" s="551"/>
      <c r="HS19" s="551"/>
      <c r="HT19" s="551"/>
      <c r="HU19" s="551"/>
      <c r="HV19" s="551"/>
      <c r="HW19" s="551"/>
      <c r="HX19" s="551"/>
      <c r="HY19" s="551"/>
      <c r="HZ19" s="551"/>
      <c r="IA19" s="551"/>
      <c r="IB19" s="551"/>
      <c r="IC19" s="551"/>
      <c r="ID19" s="551"/>
      <c r="IE19" s="551"/>
      <c r="IF19" s="551"/>
      <c r="IG19" s="551"/>
      <c r="IH19" s="551"/>
      <c r="II19" s="551"/>
      <c r="IJ19" s="551"/>
      <c r="IK19" s="551"/>
      <c r="IL19" s="551"/>
      <c r="IM19" s="551"/>
      <c r="IN19" s="551"/>
      <c r="IO19" s="551"/>
      <c r="IP19" s="551"/>
      <c r="IQ19" s="551"/>
      <c r="IR19" s="551"/>
      <c r="IS19" s="551"/>
      <c r="IT19" s="551"/>
      <c r="IU19" s="551"/>
      <c r="IV19" s="551"/>
      <c r="IW19" s="551"/>
      <c r="IX19" s="551"/>
      <c r="IY19" s="551"/>
      <c r="IZ19" s="551"/>
      <c r="JA19" s="551"/>
      <c r="JB19" s="551"/>
      <c r="JC19" s="551"/>
      <c r="JD19" s="551"/>
      <c r="JE19" s="551"/>
      <c r="JF19" s="551"/>
      <c r="JG19" s="551"/>
      <c r="JH19" s="551"/>
    </row>
    <row r="20" spans="1:268" s="8" customFormat="1" ht="39.75" customHeight="1" x14ac:dyDescent="0.25">
      <c r="A20" s="20"/>
      <c r="B20" s="59" t="s">
        <v>1110</v>
      </c>
      <c r="C20" s="22">
        <v>101917</v>
      </c>
      <c r="D20" s="23">
        <v>39132</v>
      </c>
      <c r="E20" s="23">
        <v>39132</v>
      </c>
      <c r="F20" s="23">
        <v>42785</v>
      </c>
      <c r="G20" s="23">
        <v>39863</v>
      </c>
      <c r="H20" s="20" t="s">
        <v>960</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3321</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0"/>
      <c r="BU20" s="551"/>
      <c r="BV20" s="551"/>
      <c r="BW20" s="551"/>
      <c r="BX20" s="551"/>
      <c r="BY20" s="551"/>
      <c r="BZ20" s="551"/>
      <c r="CA20" s="551"/>
      <c r="CB20" s="551"/>
      <c r="CC20" s="551"/>
      <c r="CD20" s="551"/>
      <c r="CE20" s="551"/>
      <c r="CF20" s="551"/>
      <c r="CG20" s="551"/>
      <c r="CH20" s="551"/>
      <c r="CI20" s="551"/>
      <c r="CJ20" s="551"/>
      <c r="CK20" s="551"/>
      <c r="CL20" s="551"/>
      <c r="CM20" s="551"/>
      <c r="CN20" s="551"/>
      <c r="CO20" s="551"/>
      <c r="CP20" s="551"/>
      <c r="CQ20" s="551"/>
      <c r="CR20" s="551"/>
      <c r="CS20" s="551"/>
      <c r="CT20" s="551"/>
      <c r="CU20" s="551"/>
      <c r="CV20" s="551"/>
      <c r="CW20" s="551"/>
      <c r="CX20" s="551"/>
      <c r="CY20" s="551"/>
      <c r="CZ20" s="551"/>
      <c r="DA20" s="551"/>
      <c r="DB20" s="551"/>
      <c r="DC20" s="551"/>
      <c r="DD20" s="551"/>
      <c r="DE20" s="551"/>
      <c r="DF20" s="551"/>
      <c r="DG20" s="551"/>
      <c r="DH20" s="551"/>
      <c r="DI20" s="551"/>
      <c r="DJ20" s="551"/>
      <c r="DK20" s="551"/>
      <c r="DL20" s="551"/>
      <c r="DM20" s="551"/>
      <c r="DN20" s="551"/>
      <c r="DO20" s="551"/>
      <c r="DP20" s="551"/>
      <c r="DQ20" s="551"/>
      <c r="DR20" s="551"/>
      <c r="DS20" s="551"/>
      <c r="DT20" s="551"/>
      <c r="DU20" s="551"/>
      <c r="DV20" s="551"/>
      <c r="DW20" s="551"/>
      <c r="DX20" s="551"/>
      <c r="DY20" s="551"/>
      <c r="DZ20" s="551"/>
      <c r="EA20" s="551"/>
      <c r="EB20" s="551"/>
      <c r="EC20" s="551"/>
      <c r="ED20" s="551"/>
      <c r="EE20" s="551"/>
      <c r="EF20" s="551"/>
      <c r="EG20" s="551"/>
      <c r="EH20" s="551"/>
      <c r="EI20" s="551"/>
      <c r="EJ20" s="551"/>
      <c r="EK20" s="551"/>
      <c r="EL20" s="551"/>
      <c r="EM20" s="551"/>
      <c r="EN20" s="551"/>
      <c r="EO20" s="551"/>
      <c r="EP20" s="551"/>
      <c r="EQ20" s="551"/>
      <c r="ER20" s="551"/>
      <c r="ES20" s="551"/>
      <c r="ET20" s="551"/>
      <c r="EU20" s="551"/>
      <c r="EV20" s="551"/>
      <c r="EW20" s="551"/>
      <c r="EX20" s="551"/>
      <c r="EY20" s="551"/>
      <c r="EZ20" s="551"/>
      <c r="FA20" s="551"/>
      <c r="FB20" s="551"/>
      <c r="FC20" s="551"/>
      <c r="FD20" s="551"/>
      <c r="FE20" s="551"/>
      <c r="FF20" s="551"/>
      <c r="FG20" s="551"/>
      <c r="FH20" s="551"/>
      <c r="FI20" s="551"/>
      <c r="FJ20" s="551"/>
      <c r="FK20" s="551"/>
      <c r="FL20" s="551"/>
      <c r="FM20" s="551"/>
      <c r="FN20" s="551"/>
      <c r="FO20" s="551"/>
      <c r="FP20" s="551"/>
      <c r="FQ20" s="551"/>
      <c r="FR20" s="551"/>
      <c r="FS20" s="551"/>
      <c r="FT20" s="551"/>
      <c r="FU20" s="551"/>
      <c r="FV20" s="551"/>
      <c r="FW20" s="551"/>
      <c r="FX20" s="551"/>
      <c r="FY20" s="551"/>
      <c r="FZ20" s="551"/>
      <c r="GA20" s="551"/>
      <c r="GB20" s="551"/>
      <c r="GC20" s="551"/>
      <c r="GD20" s="551"/>
      <c r="GE20" s="551"/>
      <c r="GF20" s="551"/>
      <c r="GG20" s="551"/>
      <c r="GH20" s="551"/>
      <c r="GI20" s="551"/>
      <c r="GJ20" s="551"/>
      <c r="GK20" s="551"/>
      <c r="GL20" s="551"/>
      <c r="GM20" s="551"/>
      <c r="GN20" s="551"/>
      <c r="GO20" s="551"/>
      <c r="GP20" s="551"/>
      <c r="GQ20" s="551"/>
      <c r="GR20" s="551"/>
      <c r="GS20" s="551"/>
      <c r="GT20" s="551"/>
      <c r="GU20" s="551"/>
      <c r="GV20" s="551"/>
      <c r="GW20" s="551"/>
      <c r="GX20" s="551"/>
      <c r="GY20" s="551"/>
      <c r="GZ20" s="551"/>
      <c r="HA20" s="551"/>
      <c r="HB20" s="551"/>
      <c r="HC20" s="551"/>
      <c r="HD20" s="551"/>
      <c r="HE20" s="551"/>
      <c r="HF20" s="551"/>
      <c r="HG20" s="551"/>
      <c r="HH20" s="551"/>
      <c r="HI20" s="551"/>
      <c r="HJ20" s="551"/>
      <c r="HK20" s="551"/>
      <c r="HL20" s="551"/>
      <c r="HM20" s="551"/>
      <c r="HN20" s="551"/>
      <c r="HO20" s="551"/>
      <c r="HP20" s="551"/>
      <c r="HQ20" s="551"/>
      <c r="HR20" s="551"/>
      <c r="HS20" s="551"/>
      <c r="HT20" s="551"/>
      <c r="HU20" s="551"/>
      <c r="HV20" s="551"/>
      <c r="HW20" s="551"/>
      <c r="HX20" s="551"/>
      <c r="HY20" s="551"/>
      <c r="HZ20" s="551"/>
      <c r="IA20" s="551"/>
      <c r="IB20" s="551"/>
      <c r="IC20" s="551"/>
      <c r="ID20" s="551"/>
      <c r="IE20" s="551"/>
      <c r="IF20" s="551"/>
      <c r="IG20" s="551"/>
      <c r="IH20" s="551"/>
      <c r="II20" s="551"/>
      <c r="IJ20" s="551"/>
      <c r="IK20" s="551"/>
      <c r="IL20" s="551"/>
      <c r="IM20" s="551"/>
      <c r="IN20" s="551"/>
      <c r="IO20" s="551"/>
      <c r="IP20" s="551"/>
      <c r="IQ20" s="551"/>
      <c r="IR20" s="551"/>
      <c r="IS20" s="551"/>
      <c r="IT20" s="551"/>
      <c r="IU20" s="551"/>
      <c r="IV20" s="551"/>
      <c r="IW20" s="551"/>
      <c r="IX20" s="551"/>
      <c r="IY20" s="551"/>
      <c r="IZ20" s="551"/>
      <c r="JA20" s="551"/>
      <c r="JB20" s="551"/>
      <c r="JC20" s="551"/>
      <c r="JD20" s="551"/>
      <c r="JE20" s="551"/>
      <c r="JF20" s="551"/>
      <c r="JG20" s="551"/>
      <c r="JH20" s="551"/>
    </row>
    <row r="21" spans="1:268" s="8" customFormat="1" ht="39.75" customHeight="1" x14ac:dyDescent="0.25">
      <c r="A21" s="83"/>
      <c r="B21" s="83" t="s">
        <v>1111</v>
      </c>
      <c r="C21" s="95">
        <v>101933</v>
      </c>
      <c r="D21" s="96">
        <v>39132</v>
      </c>
      <c r="E21" s="96">
        <v>39132</v>
      </c>
      <c r="F21" s="96">
        <v>39132</v>
      </c>
      <c r="G21" s="96">
        <v>40754</v>
      </c>
      <c r="H21" s="83" t="s">
        <v>499</v>
      </c>
      <c r="I21" s="110" t="s">
        <v>1055</v>
      </c>
      <c r="J21" s="110"/>
      <c r="K21" s="110" t="s">
        <v>37</v>
      </c>
      <c r="L21" s="115"/>
      <c r="M21" s="83" t="s">
        <v>357</v>
      </c>
      <c r="N21" s="83" t="s">
        <v>124</v>
      </c>
      <c r="O21" s="83" t="s">
        <v>35</v>
      </c>
      <c r="P21" s="94">
        <v>24178</v>
      </c>
      <c r="Q21" s="83"/>
      <c r="R21" s="83" t="s">
        <v>357</v>
      </c>
      <c r="S21" s="83" t="s">
        <v>124</v>
      </c>
      <c r="T21" s="83" t="s">
        <v>35</v>
      </c>
      <c r="U21" s="83">
        <v>24178</v>
      </c>
      <c r="V21" s="83"/>
      <c r="W21" s="83" t="s">
        <v>2753</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1112</v>
      </c>
      <c r="AX21" s="83" t="s">
        <v>1113</v>
      </c>
      <c r="AY21" s="83">
        <v>42</v>
      </c>
      <c r="AZ21" s="83">
        <v>57</v>
      </c>
      <c r="BA21" s="83">
        <v>40.299999999999997</v>
      </c>
      <c r="BB21" s="83">
        <v>25</v>
      </c>
      <c r="BC21" s="83">
        <v>0</v>
      </c>
      <c r="BD21" s="83">
        <v>11.2</v>
      </c>
      <c r="BE21" s="83">
        <f t="shared" si="0"/>
        <v>42.961194444444445</v>
      </c>
      <c r="BF21" s="83">
        <f t="shared" si="1"/>
        <v>25.00311111111111</v>
      </c>
      <c r="BG21" s="83" t="s">
        <v>47</v>
      </c>
      <c r="BH21" s="83" t="s">
        <v>4791</v>
      </c>
      <c r="BI21" s="83"/>
      <c r="BJ21" s="96"/>
      <c r="BK21" s="83"/>
      <c r="BL21" s="96"/>
      <c r="BM21" s="83"/>
      <c r="BN21" s="83"/>
      <c r="BO21" s="83"/>
      <c r="BP21" s="83"/>
      <c r="BQ21" s="83"/>
      <c r="BR21" s="83"/>
      <c r="BS21" s="110" t="s">
        <v>1114</v>
      </c>
      <c r="BT21" s="550"/>
      <c r="BU21" s="551"/>
      <c r="BV21" s="551"/>
      <c r="BW21" s="551"/>
      <c r="BX21" s="551"/>
      <c r="BY21" s="551"/>
      <c r="BZ21" s="551"/>
      <c r="CA21" s="551"/>
      <c r="CB21" s="551"/>
      <c r="CC21" s="551"/>
      <c r="CD21" s="551"/>
      <c r="CE21" s="551"/>
      <c r="CF21" s="551"/>
      <c r="CG21" s="551"/>
      <c r="CH21" s="551"/>
      <c r="CI21" s="551"/>
      <c r="CJ21" s="551"/>
      <c r="CK21" s="551"/>
      <c r="CL21" s="551"/>
      <c r="CM21" s="551"/>
      <c r="CN21" s="551"/>
      <c r="CO21" s="551"/>
      <c r="CP21" s="551"/>
      <c r="CQ21" s="551"/>
      <c r="CR21" s="551"/>
      <c r="CS21" s="551"/>
      <c r="CT21" s="551"/>
      <c r="CU21" s="551"/>
      <c r="CV21" s="551"/>
      <c r="CW21" s="551"/>
      <c r="CX21" s="551"/>
      <c r="CY21" s="551"/>
      <c r="CZ21" s="551"/>
      <c r="DA21" s="551"/>
      <c r="DB21" s="551"/>
      <c r="DC21" s="551"/>
      <c r="DD21" s="551"/>
      <c r="DE21" s="551"/>
      <c r="DF21" s="551"/>
      <c r="DG21" s="551"/>
      <c r="DH21" s="551"/>
      <c r="DI21" s="551"/>
      <c r="DJ21" s="551"/>
      <c r="DK21" s="551"/>
      <c r="DL21" s="551"/>
      <c r="DM21" s="551"/>
      <c r="DN21" s="551"/>
      <c r="DO21" s="551"/>
      <c r="DP21" s="551"/>
      <c r="DQ21" s="551"/>
      <c r="DR21" s="551"/>
      <c r="DS21" s="551"/>
      <c r="DT21" s="551"/>
      <c r="DU21" s="551"/>
      <c r="DV21" s="551"/>
      <c r="DW21" s="551"/>
      <c r="DX21" s="551"/>
      <c r="DY21" s="551"/>
      <c r="DZ21" s="551"/>
      <c r="EA21" s="551"/>
      <c r="EB21" s="551"/>
      <c r="EC21" s="551"/>
      <c r="ED21" s="551"/>
      <c r="EE21" s="551"/>
      <c r="EF21" s="551"/>
      <c r="EG21" s="551"/>
      <c r="EH21" s="551"/>
      <c r="EI21" s="551"/>
      <c r="EJ21" s="551"/>
      <c r="EK21" s="551"/>
      <c r="EL21" s="551"/>
      <c r="EM21" s="551"/>
      <c r="EN21" s="551"/>
      <c r="EO21" s="551"/>
      <c r="EP21" s="551"/>
      <c r="EQ21" s="551"/>
      <c r="ER21" s="551"/>
      <c r="ES21" s="551"/>
      <c r="ET21" s="551"/>
      <c r="EU21" s="551"/>
      <c r="EV21" s="551"/>
      <c r="EW21" s="551"/>
      <c r="EX21" s="551"/>
      <c r="EY21" s="551"/>
      <c r="EZ21" s="551"/>
      <c r="FA21" s="551"/>
      <c r="FB21" s="551"/>
      <c r="FC21" s="551"/>
      <c r="FD21" s="551"/>
      <c r="FE21" s="551"/>
      <c r="FF21" s="551"/>
      <c r="FG21" s="551"/>
      <c r="FH21" s="551"/>
      <c r="FI21" s="551"/>
      <c r="FJ21" s="551"/>
      <c r="FK21" s="551"/>
      <c r="FL21" s="551"/>
      <c r="FM21" s="551"/>
      <c r="FN21" s="551"/>
      <c r="FO21" s="551"/>
      <c r="FP21" s="551"/>
      <c r="FQ21" s="551"/>
      <c r="FR21" s="551"/>
      <c r="FS21" s="551"/>
      <c r="FT21" s="551"/>
      <c r="FU21" s="551"/>
      <c r="FV21" s="551"/>
      <c r="FW21" s="551"/>
      <c r="FX21" s="551"/>
      <c r="FY21" s="551"/>
      <c r="FZ21" s="551"/>
      <c r="GA21" s="551"/>
      <c r="GB21" s="551"/>
      <c r="GC21" s="551"/>
      <c r="GD21" s="551"/>
      <c r="GE21" s="551"/>
      <c r="GF21" s="551"/>
      <c r="GG21" s="551"/>
      <c r="GH21" s="551"/>
      <c r="GI21" s="551"/>
      <c r="GJ21" s="551"/>
      <c r="GK21" s="551"/>
      <c r="GL21" s="551"/>
      <c r="GM21" s="551"/>
      <c r="GN21" s="551"/>
      <c r="GO21" s="551"/>
      <c r="GP21" s="551"/>
      <c r="GQ21" s="551"/>
      <c r="GR21" s="551"/>
      <c r="GS21" s="551"/>
      <c r="GT21" s="551"/>
      <c r="GU21" s="551"/>
      <c r="GV21" s="551"/>
      <c r="GW21" s="551"/>
      <c r="GX21" s="551"/>
      <c r="GY21" s="551"/>
      <c r="GZ21" s="551"/>
      <c r="HA21" s="551"/>
      <c r="HB21" s="551"/>
      <c r="HC21" s="551"/>
      <c r="HD21" s="551"/>
      <c r="HE21" s="551"/>
      <c r="HF21" s="551"/>
      <c r="HG21" s="551"/>
      <c r="HH21" s="551"/>
      <c r="HI21" s="551"/>
      <c r="HJ21" s="551"/>
      <c r="HK21" s="551"/>
      <c r="HL21" s="551"/>
      <c r="HM21" s="551"/>
      <c r="HN21" s="551"/>
      <c r="HO21" s="551"/>
      <c r="HP21" s="551"/>
      <c r="HQ21" s="551"/>
      <c r="HR21" s="551"/>
      <c r="HS21" s="551"/>
      <c r="HT21" s="551"/>
      <c r="HU21" s="551"/>
      <c r="HV21" s="551"/>
      <c r="HW21" s="551"/>
      <c r="HX21" s="551"/>
      <c r="HY21" s="551"/>
      <c r="HZ21" s="551"/>
      <c r="IA21" s="551"/>
      <c r="IB21" s="551"/>
      <c r="IC21" s="551"/>
      <c r="ID21" s="551"/>
      <c r="IE21" s="551"/>
      <c r="IF21" s="551"/>
      <c r="IG21" s="551"/>
      <c r="IH21" s="551"/>
      <c r="II21" s="551"/>
      <c r="IJ21" s="551"/>
      <c r="IK21" s="551"/>
      <c r="IL21" s="551"/>
      <c r="IM21" s="551"/>
      <c r="IN21" s="551"/>
      <c r="IO21" s="551"/>
      <c r="IP21" s="551"/>
      <c r="IQ21" s="551"/>
      <c r="IR21" s="551"/>
      <c r="IS21" s="551"/>
      <c r="IT21" s="551"/>
      <c r="IU21" s="551"/>
      <c r="IV21" s="551"/>
      <c r="IW21" s="551"/>
      <c r="IX21" s="551"/>
      <c r="IY21" s="551"/>
      <c r="IZ21" s="551"/>
      <c r="JA21" s="551"/>
      <c r="JB21" s="551"/>
      <c r="JC21" s="551"/>
      <c r="JD21" s="551"/>
      <c r="JE21" s="551"/>
      <c r="JF21" s="551"/>
      <c r="JG21" s="551"/>
      <c r="JH21" s="551"/>
    </row>
    <row r="22" spans="1:268" s="8" customFormat="1" ht="39.75" customHeight="1" x14ac:dyDescent="0.25">
      <c r="A22" s="83"/>
      <c r="B22" s="83" t="s">
        <v>1111</v>
      </c>
      <c r="C22" s="95">
        <v>101933</v>
      </c>
      <c r="D22" s="96">
        <v>39132</v>
      </c>
      <c r="E22" s="96">
        <v>39132</v>
      </c>
      <c r="F22" s="96">
        <v>39132</v>
      </c>
      <c r="G22" s="96">
        <v>41850</v>
      </c>
      <c r="H22" s="83" t="s">
        <v>499</v>
      </c>
      <c r="I22" s="110" t="s">
        <v>1055</v>
      </c>
      <c r="J22" s="110"/>
      <c r="K22" s="110" t="s">
        <v>37</v>
      </c>
      <c r="L22" s="115"/>
      <c r="M22" s="83" t="s">
        <v>357</v>
      </c>
      <c r="N22" s="83" t="s">
        <v>124</v>
      </c>
      <c r="O22" s="83" t="s">
        <v>35</v>
      </c>
      <c r="P22" s="94">
        <v>24178</v>
      </c>
      <c r="Q22" s="83"/>
      <c r="R22" s="83" t="s">
        <v>357</v>
      </c>
      <c r="S22" s="83" t="s">
        <v>124</v>
      </c>
      <c r="T22" s="83" t="s">
        <v>35</v>
      </c>
      <c r="U22" s="83">
        <v>24178</v>
      </c>
      <c r="V22" s="83"/>
      <c r="W22" s="83" t="s">
        <v>2753</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1112</v>
      </c>
      <c r="AX22" s="83" t="s">
        <v>1113</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6833</v>
      </c>
      <c r="BT22" s="550"/>
      <c r="BU22" s="551"/>
      <c r="BV22" s="551"/>
      <c r="BW22" s="551"/>
      <c r="BX22" s="551"/>
      <c r="BY22" s="551"/>
      <c r="BZ22" s="551"/>
      <c r="CA22" s="551"/>
      <c r="CB22" s="551"/>
      <c r="CC22" s="551"/>
      <c r="CD22" s="551"/>
      <c r="CE22" s="551"/>
      <c r="CF22" s="551"/>
      <c r="CG22" s="551"/>
      <c r="CH22" s="551"/>
      <c r="CI22" s="551"/>
      <c r="CJ22" s="551"/>
      <c r="CK22" s="551"/>
      <c r="CL22" s="551"/>
      <c r="CM22" s="551"/>
      <c r="CN22" s="551"/>
      <c r="CO22" s="551"/>
      <c r="CP22" s="551"/>
      <c r="CQ22" s="551"/>
      <c r="CR22" s="551"/>
      <c r="CS22" s="551"/>
      <c r="CT22" s="551"/>
      <c r="CU22" s="551"/>
      <c r="CV22" s="551"/>
      <c r="CW22" s="551"/>
      <c r="CX22" s="551"/>
      <c r="CY22" s="551"/>
      <c r="CZ22" s="551"/>
      <c r="DA22" s="551"/>
      <c r="DB22" s="551"/>
      <c r="DC22" s="551"/>
      <c r="DD22" s="551"/>
      <c r="DE22" s="551"/>
      <c r="DF22" s="551"/>
      <c r="DG22" s="551"/>
      <c r="DH22" s="551"/>
      <c r="DI22" s="551"/>
      <c r="DJ22" s="551"/>
      <c r="DK22" s="551"/>
      <c r="DL22" s="551"/>
      <c r="DM22" s="551"/>
      <c r="DN22" s="551"/>
      <c r="DO22" s="551"/>
      <c r="DP22" s="551"/>
      <c r="DQ22" s="551"/>
      <c r="DR22" s="551"/>
      <c r="DS22" s="551"/>
      <c r="DT22" s="551"/>
      <c r="DU22" s="551"/>
      <c r="DV22" s="551"/>
      <c r="DW22" s="551"/>
      <c r="DX22" s="551"/>
      <c r="DY22" s="551"/>
      <c r="DZ22" s="551"/>
      <c r="EA22" s="551"/>
      <c r="EB22" s="551"/>
      <c r="EC22" s="551"/>
      <c r="ED22" s="551"/>
      <c r="EE22" s="551"/>
      <c r="EF22" s="551"/>
      <c r="EG22" s="551"/>
      <c r="EH22" s="551"/>
      <c r="EI22" s="551"/>
      <c r="EJ22" s="551"/>
      <c r="EK22" s="551"/>
      <c r="EL22" s="551"/>
      <c r="EM22" s="551"/>
      <c r="EN22" s="551"/>
      <c r="EO22" s="551"/>
      <c r="EP22" s="551"/>
      <c r="EQ22" s="551"/>
      <c r="ER22" s="551"/>
      <c r="ES22" s="551"/>
      <c r="ET22" s="551"/>
      <c r="EU22" s="551"/>
      <c r="EV22" s="551"/>
      <c r="EW22" s="551"/>
      <c r="EX22" s="551"/>
      <c r="EY22" s="551"/>
      <c r="EZ22" s="551"/>
      <c r="FA22" s="551"/>
      <c r="FB22" s="551"/>
      <c r="FC22" s="551"/>
      <c r="FD22" s="551"/>
      <c r="FE22" s="551"/>
      <c r="FF22" s="551"/>
      <c r="FG22" s="551"/>
      <c r="FH22" s="551"/>
      <c r="FI22" s="551"/>
      <c r="FJ22" s="551"/>
      <c r="FK22" s="551"/>
      <c r="FL22" s="551"/>
      <c r="FM22" s="551"/>
      <c r="FN22" s="551"/>
      <c r="FO22" s="551"/>
      <c r="FP22" s="551"/>
      <c r="FQ22" s="551"/>
      <c r="FR22" s="551"/>
      <c r="FS22" s="551"/>
      <c r="FT22" s="551"/>
      <c r="FU22" s="551"/>
      <c r="FV22" s="551"/>
      <c r="FW22" s="551"/>
      <c r="FX22" s="551"/>
      <c r="FY22" s="551"/>
      <c r="FZ22" s="551"/>
      <c r="GA22" s="551"/>
      <c r="GB22" s="551"/>
      <c r="GC22" s="551"/>
      <c r="GD22" s="551"/>
      <c r="GE22" s="551"/>
      <c r="GF22" s="551"/>
      <c r="GG22" s="551"/>
      <c r="GH22" s="551"/>
      <c r="GI22" s="551"/>
      <c r="GJ22" s="551"/>
      <c r="GK22" s="551"/>
      <c r="GL22" s="551"/>
      <c r="GM22" s="551"/>
      <c r="GN22" s="551"/>
      <c r="GO22" s="551"/>
      <c r="GP22" s="551"/>
      <c r="GQ22" s="551"/>
      <c r="GR22" s="551"/>
      <c r="GS22" s="551"/>
      <c r="GT22" s="551"/>
      <c r="GU22" s="551"/>
      <c r="GV22" s="551"/>
      <c r="GW22" s="551"/>
      <c r="GX22" s="551"/>
      <c r="GY22" s="551"/>
      <c r="GZ22" s="551"/>
      <c r="HA22" s="551"/>
      <c r="HB22" s="551"/>
      <c r="HC22" s="551"/>
      <c r="HD22" s="551"/>
      <c r="HE22" s="551"/>
      <c r="HF22" s="551"/>
      <c r="HG22" s="551"/>
      <c r="HH22" s="551"/>
      <c r="HI22" s="551"/>
      <c r="HJ22" s="551"/>
      <c r="HK22" s="551"/>
      <c r="HL22" s="551"/>
      <c r="HM22" s="551"/>
      <c r="HN22" s="551"/>
      <c r="HO22" s="551"/>
      <c r="HP22" s="551"/>
      <c r="HQ22" s="551"/>
      <c r="HR22" s="551"/>
      <c r="HS22" s="551"/>
      <c r="HT22" s="551"/>
      <c r="HU22" s="551"/>
      <c r="HV22" s="551"/>
      <c r="HW22" s="551"/>
      <c r="HX22" s="551"/>
      <c r="HY22" s="551"/>
      <c r="HZ22" s="551"/>
      <c r="IA22" s="551"/>
      <c r="IB22" s="551"/>
      <c r="IC22" s="551"/>
      <c r="ID22" s="551"/>
      <c r="IE22" s="551"/>
      <c r="IF22" s="551"/>
      <c r="IG22" s="551"/>
      <c r="IH22" s="551"/>
      <c r="II22" s="551"/>
      <c r="IJ22" s="551"/>
      <c r="IK22" s="551"/>
      <c r="IL22" s="551"/>
      <c r="IM22" s="551"/>
      <c r="IN22" s="551"/>
      <c r="IO22" s="551"/>
      <c r="IP22" s="551"/>
      <c r="IQ22" s="551"/>
      <c r="IR22" s="551"/>
      <c r="IS22" s="551"/>
      <c r="IT22" s="551"/>
      <c r="IU22" s="551"/>
      <c r="IV22" s="551"/>
      <c r="IW22" s="551"/>
      <c r="IX22" s="551"/>
      <c r="IY22" s="551"/>
      <c r="IZ22" s="551"/>
      <c r="JA22" s="551"/>
      <c r="JB22" s="551"/>
      <c r="JC22" s="551"/>
      <c r="JD22" s="551"/>
      <c r="JE22" s="551"/>
      <c r="JF22" s="551"/>
      <c r="JG22" s="551"/>
      <c r="JH22" s="551"/>
    </row>
    <row r="23" spans="1:268" s="8" customFormat="1" ht="39.75" customHeight="1" x14ac:dyDescent="0.25">
      <c r="A23" s="95"/>
      <c r="B23" s="83" t="s">
        <v>1115</v>
      </c>
      <c r="C23" s="83">
        <v>100184</v>
      </c>
      <c r="D23" s="96">
        <v>39132</v>
      </c>
      <c r="E23" s="96">
        <v>39057</v>
      </c>
      <c r="F23" s="96">
        <v>40143</v>
      </c>
      <c r="G23" s="96">
        <v>39783</v>
      </c>
      <c r="H23" s="83" t="s">
        <v>491</v>
      </c>
      <c r="I23" s="110" t="s">
        <v>882</v>
      </c>
      <c r="J23" s="110"/>
      <c r="K23" s="110" t="s">
        <v>55</v>
      </c>
      <c r="L23" s="115"/>
      <c r="M23" s="83" t="s">
        <v>234</v>
      </c>
      <c r="N23" s="83" t="s">
        <v>249</v>
      </c>
      <c r="O23" s="83" t="s">
        <v>189</v>
      </c>
      <c r="P23" s="94">
        <v>40645</v>
      </c>
      <c r="Q23" s="83"/>
      <c r="R23" s="83" t="s">
        <v>234</v>
      </c>
      <c r="S23" s="83" t="s">
        <v>249</v>
      </c>
      <c r="T23" s="83" t="s">
        <v>189</v>
      </c>
      <c r="U23" s="83">
        <v>40645</v>
      </c>
      <c r="V23" s="83"/>
      <c r="W23" s="83" t="s">
        <v>2754</v>
      </c>
      <c r="X23" s="87">
        <v>4080</v>
      </c>
      <c r="Y23" s="87">
        <v>10.47</v>
      </c>
      <c r="Z23" s="83" t="s">
        <v>468</v>
      </c>
      <c r="AA23" s="83" t="s">
        <v>541</v>
      </c>
      <c r="AB23" s="47">
        <v>53.14</v>
      </c>
      <c r="AC23" s="428" t="s">
        <v>8255</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7161</v>
      </c>
      <c r="AX23" s="83" t="s">
        <v>7106</v>
      </c>
      <c r="AY23" s="87">
        <v>43</v>
      </c>
      <c r="AZ23" s="87">
        <v>5</v>
      </c>
      <c r="BA23" s="87">
        <v>50.1</v>
      </c>
      <c r="BB23" s="87">
        <v>23</v>
      </c>
      <c r="BC23" s="87">
        <v>26</v>
      </c>
      <c r="BD23" s="87">
        <v>4.8</v>
      </c>
      <c r="BE23" s="83">
        <f t="shared" si="0"/>
        <v>43.097250000000003</v>
      </c>
      <c r="BF23" s="83">
        <f t="shared" si="1"/>
        <v>23.434666666666669</v>
      </c>
      <c r="BG23" s="87" t="s">
        <v>47</v>
      </c>
      <c r="BH23" s="83" t="s">
        <v>4792</v>
      </c>
      <c r="BI23" s="83"/>
      <c r="BJ23" s="96"/>
      <c r="BK23" s="83"/>
      <c r="BL23" s="96"/>
      <c r="BM23" s="83"/>
      <c r="BN23" s="83"/>
      <c r="BO23" s="83"/>
      <c r="BP23" s="83"/>
      <c r="BQ23" s="83"/>
      <c r="BR23" s="83"/>
      <c r="BS23" s="136" t="s">
        <v>6834</v>
      </c>
      <c r="BT23" s="550"/>
      <c r="BU23" s="551"/>
      <c r="BV23" s="551"/>
      <c r="BW23" s="551"/>
      <c r="BX23" s="551"/>
      <c r="BY23" s="551"/>
      <c r="BZ23" s="551"/>
      <c r="CA23" s="551"/>
      <c r="CB23" s="551"/>
      <c r="CC23" s="551"/>
      <c r="CD23" s="551"/>
      <c r="CE23" s="551"/>
      <c r="CF23" s="551"/>
      <c r="CG23" s="551"/>
      <c r="CH23" s="551"/>
      <c r="CI23" s="551"/>
      <c r="CJ23" s="551"/>
      <c r="CK23" s="551"/>
      <c r="CL23" s="551"/>
      <c r="CM23" s="551"/>
      <c r="CN23" s="551"/>
      <c r="CO23" s="551"/>
      <c r="CP23" s="551"/>
      <c r="CQ23" s="551"/>
      <c r="CR23" s="551"/>
      <c r="CS23" s="551"/>
      <c r="CT23" s="551"/>
      <c r="CU23" s="551"/>
      <c r="CV23" s="551"/>
      <c r="CW23" s="551"/>
      <c r="CX23" s="551"/>
      <c r="CY23" s="551"/>
      <c r="CZ23" s="551"/>
      <c r="DA23" s="551"/>
      <c r="DB23" s="551"/>
      <c r="DC23" s="551"/>
      <c r="DD23" s="551"/>
      <c r="DE23" s="551"/>
      <c r="DF23" s="551"/>
      <c r="DG23" s="551"/>
      <c r="DH23" s="551"/>
      <c r="DI23" s="551"/>
      <c r="DJ23" s="551"/>
      <c r="DK23" s="551"/>
      <c r="DL23" s="551"/>
      <c r="DM23" s="551"/>
      <c r="DN23" s="551"/>
      <c r="DO23" s="551"/>
      <c r="DP23" s="551"/>
      <c r="DQ23" s="551"/>
      <c r="DR23" s="551"/>
      <c r="DS23" s="551"/>
      <c r="DT23" s="551"/>
      <c r="DU23" s="551"/>
      <c r="DV23" s="551"/>
      <c r="DW23" s="551"/>
      <c r="DX23" s="551"/>
      <c r="DY23" s="551"/>
      <c r="DZ23" s="551"/>
      <c r="EA23" s="551"/>
      <c r="EB23" s="551"/>
      <c r="EC23" s="551"/>
      <c r="ED23" s="551"/>
      <c r="EE23" s="551"/>
      <c r="EF23" s="551"/>
      <c r="EG23" s="551"/>
      <c r="EH23" s="551"/>
      <c r="EI23" s="551"/>
      <c r="EJ23" s="551"/>
      <c r="EK23" s="551"/>
      <c r="EL23" s="551"/>
      <c r="EM23" s="551"/>
      <c r="EN23" s="551"/>
      <c r="EO23" s="551"/>
      <c r="EP23" s="551"/>
      <c r="EQ23" s="551"/>
      <c r="ER23" s="551"/>
      <c r="ES23" s="551"/>
      <c r="ET23" s="551"/>
      <c r="EU23" s="551"/>
      <c r="EV23" s="551"/>
      <c r="EW23" s="551"/>
      <c r="EX23" s="551"/>
      <c r="EY23" s="551"/>
      <c r="EZ23" s="551"/>
      <c r="FA23" s="551"/>
      <c r="FB23" s="551"/>
      <c r="FC23" s="551"/>
      <c r="FD23" s="551"/>
      <c r="FE23" s="551"/>
      <c r="FF23" s="551"/>
      <c r="FG23" s="551"/>
      <c r="FH23" s="551"/>
      <c r="FI23" s="551"/>
      <c r="FJ23" s="551"/>
      <c r="FK23" s="551"/>
      <c r="FL23" s="551"/>
      <c r="FM23" s="551"/>
      <c r="FN23" s="551"/>
      <c r="FO23" s="551"/>
      <c r="FP23" s="551"/>
      <c r="FQ23" s="551"/>
      <c r="FR23" s="551"/>
      <c r="FS23" s="551"/>
      <c r="FT23" s="551"/>
      <c r="FU23" s="551"/>
      <c r="FV23" s="551"/>
      <c r="FW23" s="551"/>
      <c r="FX23" s="551"/>
      <c r="FY23" s="551"/>
      <c r="FZ23" s="551"/>
      <c r="GA23" s="551"/>
      <c r="GB23" s="551"/>
      <c r="GC23" s="551"/>
      <c r="GD23" s="551"/>
      <c r="GE23" s="551"/>
      <c r="GF23" s="551"/>
      <c r="GG23" s="551"/>
      <c r="GH23" s="551"/>
      <c r="GI23" s="551"/>
      <c r="GJ23" s="551"/>
      <c r="GK23" s="551"/>
      <c r="GL23" s="551"/>
      <c r="GM23" s="551"/>
      <c r="GN23" s="551"/>
      <c r="GO23" s="551"/>
      <c r="GP23" s="551"/>
      <c r="GQ23" s="551"/>
      <c r="GR23" s="551"/>
      <c r="GS23" s="551"/>
      <c r="GT23" s="551"/>
      <c r="GU23" s="551"/>
      <c r="GV23" s="551"/>
      <c r="GW23" s="551"/>
      <c r="GX23" s="551"/>
      <c r="GY23" s="551"/>
      <c r="GZ23" s="551"/>
      <c r="HA23" s="551"/>
      <c r="HB23" s="551"/>
      <c r="HC23" s="551"/>
      <c r="HD23" s="551"/>
      <c r="HE23" s="551"/>
      <c r="HF23" s="551"/>
      <c r="HG23" s="551"/>
      <c r="HH23" s="551"/>
      <c r="HI23" s="551"/>
      <c r="HJ23" s="551"/>
      <c r="HK23" s="551"/>
      <c r="HL23" s="551"/>
      <c r="HM23" s="551"/>
      <c r="HN23" s="551"/>
      <c r="HO23" s="551"/>
      <c r="HP23" s="551"/>
      <c r="HQ23" s="551"/>
      <c r="HR23" s="551"/>
      <c r="HS23" s="551"/>
      <c r="HT23" s="551"/>
      <c r="HU23" s="551"/>
      <c r="HV23" s="551"/>
      <c r="HW23" s="551"/>
      <c r="HX23" s="551"/>
      <c r="HY23" s="551"/>
      <c r="HZ23" s="551"/>
      <c r="IA23" s="551"/>
      <c r="IB23" s="551"/>
      <c r="IC23" s="551"/>
      <c r="ID23" s="551"/>
      <c r="IE23" s="551"/>
      <c r="IF23" s="551"/>
      <c r="IG23" s="551"/>
      <c r="IH23" s="551"/>
      <c r="II23" s="551"/>
      <c r="IJ23" s="551"/>
      <c r="IK23" s="551"/>
      <c r="IL23" s="551"/>
      <c r="IM23" s="551"/>
      <c r="IN23" s="551"/>
      <c r="IO23" s="551"/>
      <c r="IP23" s="551"/>
      <c r="IQ23" s="551"/>
      <c r="IR23" s="551"/>
      <c r="IS23" s="551"/>
      <c r="IT23" s="551"/>
      <c r="IU23" s="551"/>
      <c r="IV23" s="551"/>
      <c r="IW23" s="551"/>
      <c r="IX23" s="551"/>
      <c r="IY23" s="551"/>
      <c r="IZ23" s="551"/>
      <c r="JA23" s="551"/>
      <c r="JB23" s="551"/>
      <c r="JC23" s="551"/>
      <c r="JD23" s="551"/>
      <c r="JE23" s="551"/>
      <c r="JF23" s="551"/>
      <c r="JG23" s="551"/>
      <c r="JH23" s="551"/>
    </row>
    <row r="24" spans="1:268" s="8" customFormat="1" ht="39.75" customHeight="1" x14ac:dyDescent="0.25">
      <c r="A24" s="47"/>
      <c r="B24" s="47" t="s">
        <v>1116</v>
      </c>
      <c r="C24" s="75">
        <v>101936</v>
      </c>
      <c r="D24" s="77">
        <v>39133</v>
      </c>
      <c r="E24" s="77">
        <v>39133</v>
      </c>
      <c r="F24" s="77">
        <v>42786</v>
      </c>
      <c r="G24" s="77"/>
      <c r="H24" s="47" t="s">
        <v>4556</v>
      </c>
      <c r="I24" s="128" t="s">
        <v>1014</v>
      </c>
      <c r="J24" s="128" t="s">
        <v>7395</v>
      </c>
      <c r="K24" s="128" t="s">
        <v>37</v>
      </c>
      <c r="L24" s="345"/>
      <c r="M24" s="47" t="s">
        <v>63</v>
      </c>
      <c r="N24" s="47" t="s">
        <v>35</v>
      </c>
      <c r="O24" s="47" t="s">
        <v>35</v>
      </c>
      <c r="P24" s="76">
        <v>14218</v>
      </c>
      <c r="Q24" s="47" t="s">
        <v>3952</v>
      </c>
      <c r="R24" s="47" t="s">
        <v>35</v>
      </c>
      <c r="S24" s="47" t="s">
        <v>35</v>
      </c>
      <c r="T24" s="47" t="s">
        <v>35</v>
      </c>
      <c r="U24" s="47">
        <v>14218</v>
      </c>
      <c r="V24" s="47" t="s">
        <v>3953</v>
      </c>
      <c r="W24" s="47" t="s">
        <v>1117</v>
      </c>
      <c r="X24" s="47"/>
      <c r="Y24" s="47"/>
      <c r="Z24" s="47" t="s">
        <v>468</v>
      </c>
      <c r="AA24" s="47" t="s">
        <v>1118</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5957</v>
      </c>
      <c r="AX24" s="75" t="s">
        <v>5958</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7399</v>
      </c>
      <c r="BT24" s="551"/>
      <c r="BU24" s="551"/>
      <c r="BV24" s="551"/>
      <c r="BW24" s="551"/>
      <c r="BX24" s="551"/>
      <c r="BY24" s="551"/>
      <c r="BZ24" s="551"/>
      <c r="CA24" s="551"/>
      <c r="CB24" s="551"/>
      <c r="CC24" s="551"/>
      <c r="CD24" s="551"/>
      <c r="CE24" s="551"/>
      <c r="CF24" s="551"/>
      <c r="CG24" s="551"/>
      <c r="CH24" s="551"/>
      <c r="CI24" s="551"/>
      <c r="CJ24" s="551"/>
      <c r="CK24" s="551"/>
      <c r="CL24" s="551"/>
      <c r="CM24" s="551"/>
      <c r="CN24" s="551"/>
      <c r="CO24" s="551"/>
      <c r="CP24" s="551"/>
      <c r="CQ24" s="551"/>
      <c r="CR24" s="551"/>
      <c r="CS24" s="551"/>
      <c r="CT24" s="551"/>
      <c r="CU24" s="551"/>
      <c r="CV24" s="551"/>
      <c r="CW24" s="551"/>
      <c r="CX24" s="551"/>
      <c r="CY24" s="551"/>
      <c r="CZ24" s="551"/>
      <c r="DA24" s="551"/>
      <c r="DB24" s="551"/>
      <c r="DC24" s="551"/>
      <c r="DD24" s="551"/>
      <c r="DE24" s="551"/>
      <c r="DF24" s="551"/>
      <c r="DG24" s="551"/>
      <c r="DH24" s="551"/>
      <c r="DI24" s="551"/>
      <c r="DJ24" s="551"/>
      <c r="DK24" s="551"/>
      <c r="DL24" s="551"/>
      <c r="DM24" s="551"/>
      <c r="DN24" s="551"/>
      <c r="DO24" s="551"/>
      <c r="DP24" s="551"/>
      <c r="DQ24" s="551"/>
      <c r="DR24" s="551"/>
      <c r="DS24" s="551"/>
      <c r="DT24" s="551"/>
      <c r="DU24" s="551"/>
      <c r="DV24" s="551"/>
      <c r="DW24" s="551"/>
      <c r="DX24" s="551"/>
      <c r="DY24" s="551"/>
      <c r="DZ24" s="551"/>
      <c r="EA24" s="551"/>
      <c r="EB24" s="551"/>
      <c r="EC24" s="551"/>
      <c r="ED24" s="551"/>
      <c r="EE24" s="551"/>
      <c r="EF24" s="551"/>
      <c r="EG24" s="551"/>
      <c r="EH24" s="551"/>
      <c r="EI24" s="551"/>
      <c r="EJ24" s="551"/>
      <c r="EK24" s="551"/>
      <c r="EL24" s="551"/>
      <c r="EM24" s="551"/>
      <c r="EN24" s="551"/>
      <c r="EO24" s="551"/>
      <c r="EP24" s="551"/>
      <c r="EQ24" s="551"/>
      <c r="ER24" s="551"/>
      <c r="ES24" s="551"/>
      <c r="ET24" s="551"/>
      <c r="EU24" s="551"/>
      <c r="EV24" s="551"/>
      <c r="EW24" s="551"/>
      <c r="EX24" s="551"/>
      <c r="EY24" s="551"/>
      <c r="EZ24" s="551"/>
      <c r="FA24" s="551"/>
      <c r="FB24" s="551"/>
      <c r="FC24" s="551"/>
      <c r="FD24" s="551"/>
      <c r="FE24" s="551"/>
      <c r="FF24" s="551"/>
      <c r="FG24" s="551"/>
      <c r="FH24" s="551"/>
      <c r="FI24" s="551"/>
      <c r="FJ24" s="551"/>
      <c r="FK24" s="551"/>
      <c r="FL24" s="551"/>
      <c r="FM24" s="551"/>
      <c r="FN24" s="551"/>
      <c r="FO24" s="551"/>
      <c r="FP24" s="551"/>
      <c r="FQ24" s="551"/>
      <c r="FR24" s="551"/>
      <c r="FS24" s="551"/>
      <c r="FT24" s="551"/>
      <c r="FU24" s="551"/>
      <c r="FV24" s="551"/>
      <c r="FW24" s="551"/>
      <c r="FX24" s="551"/>
      <c r="FY24" s="551"/>
      <c r="FZ24" s="551"/>
      <c r="GA24" s="551"/>
      <c r="GB24" s="551"/>
      <c r="GC24" s="551"/>
      <c r="GD24" s="551"/>
      <c r="GE24" s="551"/>
      <c r="GF24" s="551"/>
      <c r="GG24" s="551"/>
      <c r="GH24" s="551"/>
      <c r="GI24" s="551"/>
      <c r="GJ24" s="551"/>
      <c r="GK24" s="551"/>
      <c r="GL24" s="551"/>
      <c r="GM24" s="551"/>
      <c r="GN24" s="551"/>
      <c r="GO24" s="551"/>
      <c r="GP24" s="551"/>
      <c r="GQ24" s="551"/>
      <c r="GR24" s="551"/>
      <c r="GS24" s="551"/>
      <c r="GT24" s="551"/>
      <c r="GU24" s="551"/>
      <c r="GV24" s="551"/>
      <c r="GW24" s="551"/>
      <c r="GX24" s="551"/>
      <c r="GY24" s="551"/>
      <c r="GZ24" s="551"/>
      <c r="HA24" s="551"/>
      <c r="HB24" s="551"/>
      <c r="HC24" s="551"/>
      <c r="HD24" s="551"/>
      <c r="HE24" s="551"/>
      <c r="HF24" s="551"/>
      <c r="HG24" s="551"/>
      <c r="HH24" s="551"/>
      <c r="HI24" s="551"/>
      <c r="HJ24" s="551"/>
      <c r="HK24" s="551"/>
      <c r="HL24" s="551"/>
      <c r="HM24" s="551"/>
      <c r="HN24" s="551"/>
      <c r="HO24" s="551"/>
      <c r="HP24" s="551"/>
      <c r="HQ24" s="551"/>
      <c r="HR24" s="551"/>
      <c r="HS24" s="551"/>
      <c r="HT24" s="551"/>
      <c r="HU24" s="551"/>
      <c r="HV24" s="551"/>
      <c r="HW24" s="551"/>
      <c r="HX24" s="551"/>
      <c r="HY24" s="551"/>
      <c r="HZ24" s="551"/>
      <c r="IA24" s="551"/>
      <c r="IB24" s="551"/>
      <c r="IC24" s="551"/>
      <c r="ID24" s="551"/>
      <c r="IE24" s="551"/>
      <c r="IF24" s="551"/>
      <c r="IG24" s="551"/>
      <c r="IH24" s="551"/>
      <c r="II24" s="551"/>
      <c r="IJ24" s="551"/>
      <c r="IK24" s="551"/>
      <c r="IL24" s="551"/>
      <c r="IM24" s="551"/>
      <c r="IN24" s="551"/>
      <c r="IO24" s="551"/>
      <c r="IP24" s="551"/>
      <c r="IQ24" s="551"/>
      <c r="IR24" s="551"/>
      <c r="IS24" s="551"/>
      <c r="IT24" s="551"/>
      <c r="IU24" s="551"/>
      <c r="IV24" s="551"/>
      <c r="IW24" s="551"/>
      <c r="IX24" s="551"/>
      <c r="IY24" s="551"/>
      <c r="IZ24" s="551"/>
      <c r="JA24" s="551"/>
      <c r="JB24" s="551"/>
      <c r="JC24" s="551"/>
      <c r="JD24" s="551"/>
      <c r="JE24" s="551"/>
      <c r="JF24" s="551"/>
      <c r="JG24" s="551"/>
      <c r="JH24" s="551"/>
    </row>
    <row r="25" spans="1:268" s="8" customFormat="1" ht="39.75" customHeight="1" x14ac:dyDescent="0.25">
      <c r="A25" s="34"/>
      <c r="B25" s="34" t="s">
        <v>1116</v>
      </c>
      <c r="C25" s="157">
        <v>101936</v>
      </c>
      <c r="D25" s="38">
        <v>39133</v>
      </c>
      <c r="E25" s="38">
        <v>39133</v>
      </c>
      <c r="F25" s="38">
        <v>46438</v>
      </c>
      <c r="G25" s="38"/>
      <c r="H25" s="34" t="s">
        <v>4556</v>
      </c>
      <c r="I25" s="40" t="s">
        <v>1014</v>
      </c>
      <c r="J25" s="40" t="s">
        <v>7395</v>
      </c>
      <c r="K25" s="40" t="s">
        <v>37</v>
      </c>
      <c r="L25" s="346" t="s">
        <v>7396</v>
      </c>
      <c r="M25" s="34" t="s">
        <v>63</v>
      </c>
      <c r="N25" s="34" t="s">
        <v>35</v>
      </c>
      <c r="O25" s="34" t="s">
        <v>35</v>
      </c>
      <c r="P25" s="39">
        <v>14218</v>
      </c>
      <c r="Q25" s="39" t="s">
        <v>7398</v>
      </c>
      <c r="R25" s="34" t="s">
        <v>35</v>
      </c>
      <c r="S25" s="34" t="s">
        <v>35</v>
      </c>
      <c r="T25" s="34" t="s">
        <v>35</v>
      </c>
      <c r="U25" s="34">
        <v>14218</v>
      </c>
      <c r="V25" s="34" t="s">
        <v>7397</v>
      </c>
      <c r="W25" s="34" t="s">
        <v>1117</v>
      </c>
      <c r="X25" s="34"/>
      <c r="Y25" s="34"/>
      <c r="Z25" s="34" t="s">
        <v>468</v>
      </c>
      <c r="AA25" s="34" t="s">
        <v>1118</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5957</v>
      </c>
      <c r="AX25" s="157" t="s">
        <v>5958</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1"/>
      <c r="BU25" s="551"/>
      <c r="BV25" s="551"/>
      <c r="BW25" s="551"/>
      <c r="BX25" s="551"/>
      <c r="BY25" s="551"/>
      <c r="BZ25" s="551"/>
      <c r="CA25" s="551"/>
      <c r="CB25" s="551"/>
      <c r="CC25" s="551"/>
      <c r="CD25" s="551"/>
      <c r="CE25" s="551"/>
      <c r="CF25" s="551"/>
      <c r="CG25" s="551"/>
      <c r="CH25" s="551"/>
      <c r="CI25" s="551"/>
      <c r="CJ25" s="551"/>
      <c r="CK25" s="551"/>
      <c r="CL25" s="551"/>
      <c r="CM25" s="551"/>
      <c r="CN25" s="551"/>
      <c r="CO25" s="551"/>
      <c r="CP25" s="551"/>
      <c r="CQ25" s="551"/>
      <c r="CR25" s="551"/>
      <c r="CS25" s="551"/>
      <c r="CT25" s="551"/>
      <c r="CU25" s="551"/>
      <c r="CV25" s="551"/>
      <c r="CW25" s="551"/>
      <c r="CX25" s="551"/>
      <c r="CY25" s="551"/>
      <c r="CZ25" s="551"/>
      <c r="DA25" s="551"/>
      <c r="DB25" s="551"/>
      <c r="DC25" s="551"/>
      <c r="DD25" s="551"/>
      <c r="DE25" s="551"/>
      <c r="DF25" s="551"/>
      <c r="DG25" s="551"/>
      <c r="DH25" s="551"/>
      <c r="DI25" s="551"/>
      <c r="DJ25" s="551"/>
      <c r="DK25" s="551"/>
      <c r="DL25" s="551"/>
      <c r="DM25" s="551"/>
      <c r="DN25" s="551"/>
      <c r="DO25" s="551"/>
      <c r="DP25" s="551"/>
      <c r="DQ25" s="551"/>
      <c r="DR25" s="551"/>
      <c r="DS25" s="551"/>
      <c r="DT25" s="551"/>
      <c r="DU25" s="551"/>
      <c r="DV25" s="551"/>
      <c r="DW25" s="551"/>
      <c r="DX25" s="551"/>
      <c r="DY25" s="551"/>
      <c r="DZ25" s="551"/>
      <c r="EA25" s="551"/>
      <c r="EB25" s="551"/>
      <c r="EC25" s="551"/>
      <c r="ED25" s="551"/>
      <c r="EE25" s="551"/>
      <c r="EF25" s="551"/>
      <c r="EG25" s="551"/>
      <c r="EH25" s="551"/>
      <c r="EI25" s="551"/>
      <c r="EJ25" s="551"/>
      <c r="EK25" s="551"/>
      <c r="EL25" s="551"/>
      <c r="EM25" s="551"/>
      <c r="EN25" s="551"/>
      <c r="EO25" s="551"/>
      <c r="EP25" s="551"/>
      <c r="EQ25" s="551"/>
      <c r="ER25" s="551"/>
      <c r="ES25" s="551"/>
      <c r="ET25" s="551"/>
      <c r="EU25" s="551"/>
      <c r="EV25" s="551"/>
      <c r="EW25" s="551"/>
      <c r="EX25" s="551"/>
      <c r="EY25" s="551"/>
      <c r="EZ25" s="551"/>
      <c r="FA25" s="551"/>
      <c r="FB25" s="551"/>
      <c r="FC25" s="551"/>
      <c r="FD25" s="551"/>
      <c r="FE25" s="551"/>
      <c r="FF25" s="551"/>
      <c r="FG25" s="551"/>
      <c r="FH25" s="551"/>
      <c r="FI25" s="551"/>
      <c r="FJ25" s="551"/>
      <c r="FK25" s="551"/>
      <c r="FL25" s="551"/>
      <c r="FM25" s="551"/>
      <c r="FN25" s="551"/>
      <c r="FO25" s="551"/>
      <c r="FP25" s="551"/>
      <c r="FQ25" s="551"/>
      <c r="FR25" s="551"/>
      <c r="FS25" s="551"/>
      <c r="FT25" s="551"/>
      <c r="FU25" s="551"/>
      <c r="FV25" s="551"/>
      <c r="FW25" s="551"/>
      <c r="FX25" s="551"/>
      <c r="FY25" s="551"/>
      <c r="FZ25" s="551"/>
      <c r="GA25" s="551"/>
      <c r="GB25" s="551"/>
      <c r="GC25" s="551"/>
      <c r="GD25" s="551"/>
      <c r="GE25" s="551"/>
      <c r="GF25" s="551"/>
      <c r="GG25" s="551"/>
      <c r="GH25" s="551"/>
      <c r="GI25" s="551"/>
      <c r="GJ25" s="551"/>
      <c r="GK25" s="551"/>
      <c r="GL25" s="551"/>
      <c r="GM25" s="551"/>
      <c r="GN25" s="551"/>
      <c r="GO25" s="551"/>
      <c r="GP25" s="551"/>
      <c r="GQ25" s="551"/>
      <c r="GR25" s="551"/>
      <c r="GS25" s="551"/>
      <c r="GT25" s="551"/>
      <c r="GU25" s="551"/>
      <c r="GV25" s="551"/>
      <c r="GW25" s="551"/>
      <c r="GX25" s="551"/>
      <c r="GY25" s="551"/>
      <c r="GZ25" s="551"/>
      <c r="HA25" s="551"/>
      <c r="HB25" s="551"/>
      <c r="HC25" s="551"/>
      <c r="HD25" s="551"/>
      <c r="HE25" s="551"/>
      <c r="HF25" s="551"/>
      <c r="HG25" s="551"/>
      <c r="HH25" s="551"/>
      <c r="HI25" s="551"/>
      <c r="HJ25" s="551"/>
      <c r="HK25" s="551"/>
      <c r="HL25" s="551"/>
      <c r="HM25" s="551"/>
      <c r="HN25" s="551"/>
      <c r="HO25" s="551"/>
      <c r="HP25" s="551"/>
      <c r="HQ25" s="551"/>
      <c r="HR25" s="551"/>
      <c r="HS25" s="551"/>
      <c r="HT25" s="551"/>
      <c r="HU25" s="551"/>
      <c r="HV25" s="551"/>
      <c r="HW25" s="551"/>
      <c r="HX25" s="551"/>
      <c r="HY25" s="551"/>
      <c r="HZ25" s="551"/>
      <c r="IA25" s="551"/>
      <c r="IB25" s="551"/>
      <c r="IC25" s="551"/>
      <c r="ID25" s="551"/>
      <c r="IE25" s="551"/>
      <c r="IF25" s="551"/>
      <c r="IG25" s="551"/>
      <c r="IH25" s="551"/>
      <c r="II25" s="551"/>
      <c r="IJ25" s="551"/>
      <c r="IK25" s="551"/>
      <c r="IL25" s="551"/>
      <c r="IM25" s="551"/>
      <c r="IN25" s="551"/>
      <c r="IO25" s="551"/>
      <c r="IP25" s="551"/>
      <c r="IQ25" s="551"/>
      <c r="IR25" s="551"/>
      <c r="IS25" s="551"/>
      <c r="IT25" s="551"/>
      <c r="IU25" s="551"/>
      <c r="IV25" s="551"/>
      <c r="IW25" s="551"/>
      <c r="IX25" s="551"/>
      <c r="IY25" s="551"/>
      <c r="IZ25" s="551"/>
      <c r="JA25" s="551"/>
      <c r="JB25" s="551"/>
      <c r="JC25" s="551"/>
      <c r="JD25" s="551"/>
      <c r="JE25" s="551"/>
      <c r="JF25" s="551"/>
      <c r="JG25" s="551"/>
      <c r="JH25" s="551"/>
    </row>
    <row r="26" spans="1:268" s="8" customFormat="1" ht="39.75" customHeight="1" x14ac:dyDescent="0.25">
      <c r="A26" s="47"/>
      <c r="B26" s="47" t="s">
        <v>1119</v>
      </c>
      <c r="C26" s="75">
        <v>101942</v>
      </c>
      <c r="D26" s="77">
        <v>39139</v>
      </c>
      <c r="E26" s="77">
        <v>39139</v>
      </c>
      <c r="F26" s="77">
        <v>39139</v>
      </c>
      <c r="G26" s="77"/>
      <c r="H26" s="47" t="s">
        <v>1120</v>
      </c>
      <c r="I26" s="128" t="s">
        <v>986</v>
      </c>
      <c r="J26" s="128"/>
      <c r="K26" s="128" t="s">
        <v>55</v>
      </c>
      <c r="L26" s="345" t="s">
        <v>1121</v>
      </c>
      <c r="M26" s="47" t="s">
        <v>1122</v>
      </c>
      <c r="N26" s="47" t="s">
        <v>369</v>
      </c>
      <c r="O26" s="47" t="s">
        <v>52</v>
      </c>
      <c r="P26" s="76">
        <v>57011</v>
      </c>
      <c r="Q26" s="47" t="s">
        <v>1123</v>
      </c>
      <c r="R26" s="47" t="s">
        <v>1122</v>
      </c>
      <c r="S26" s="47" t="s">
        <v>369</v>
      </c>
      <c r="T26" s="47" t="s">
        <v>52</v>
      </c>
      <c r="U26" s="47">
        <v>57011</v>
      </c>
      <c r="V26" s="47" t="s">
        <v>1124</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7065</v>
      </c>
      <c r="AT26" s="47"/>
      <c r="AU26" s="75"/>
      <c r="AV26" s="47"/>
      <c r="AW26" s="75" t="s">
        <v>7155</v>
      </c>
      <c r="AX26" s="75" t="s">
        <v>7160</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1125</v>
      </c>
      <c r="BT26" s="551"/>
      <c r="BU26" s="551"/>
      <c r="BV26" s="551"/>
      <c r="BW26" s="551"/>
      <c r="BX26" s="551"/>
      <c r="BY26" s="551"/>
      <c r="BZ26" s="551"/>
      <c r="CA26" s="551"/>
      <c r="CB26" s="551"/>
      <c r="CC26" s="551"/>
      <c r="CD26" s="551"/>
      <c r="CE26" s="551"/>
      <c r="CF26" s="551"/>
      <c r="CG26" s="551"/>
      <c r="CH26" s="551"/>
      <c r="CI26" s="551"/>
      <c r="CJ26" s="551"/>
      <c r="CK26" s="551"/>
      <c r="CL26" s="551"/>
      <c r="CM26" s="551"/>
      <c r="CN26" s="551"/>
      <c r="CO26" s="551"/>
      <c r="CP26" s="551"/>
      <c r="CQ26" s="551"/>
      <c r="CR26" s="551"/>
      <c r="CS26" s="551"/>
      <c r="CT26" s="551"/>
      <c r="CU26" s="551"/>
      <c r="CV26" s="551"/>
      <c r="CW26" s="551"/>
      <c r="CX26" s="551"/>
      <c r="CY26" s="551"/>
      <c r="CZ26" s="551"/>
      <c r="DA26" s="551"/>
      <c r="DB26" s="551"/>
      <c r="DC26" s="551"/>
      <c r="DD26" s="551"/>
      <c r="DE26" s="551"/>
      <c r="DF26" s="551"/>
      <c r="DG26" s="551"/>
      <c r="DH26" s="551"/>
      <c r="DI26" s="551"/>
      <c r="DJ26" s="551"/>
      <c r="DK26" s="551"/>
      <c r="DL26" s="551"/>
      <c r="DM26" s="551"/>
      <c r="DN26" s="551"/>
      <c r="DO26" s="551"/>
      <c r="DP26" s="551"/>
      <c r="DQ26" s="551"/>
      <c r="DR26" s="551"/>
      <c r="DS26" s="551"/>
      <c r="DT26" s="551"/>
      <c r="DU26" s="551"/>
      <c r="DV26" s="551"/>
      <c r="DW26" s="551"/>
      <c r="DX26" s="551"/>
      <c r="DY26" s="551"/>
      <c r="DZ26" s="551"/>
      <c r="EA26" s="551"/>
      <c r="EB26" s="551"/>
      <c r="EC26" s="551"/>
      <c r="ED26" s="551"/>
      <c r="EE26" s="551"/>
      <c r="EF26" s="551"/>
      <c r="EG26" s="551"/>
      <c r="EH26" s="551"/>
      <c r="EI26" s="551"/>
      <c r="EJ26" s="551"/>
      <c r="EK26" s="551"/>
      <c r="EL26" s="551"/>
      <c r="EM26" s="551"/>
      <c r="EN26" s="551"/>
      <c r="EO26" s="551"/>
      <c r="EP26" s="551"/>
      <c r="EQ26" s="551"/>
      <c r="ER26" s="551"/>
      <c r="ES26" s="551"/>
      <c r="ET26" s="551"/>
      <c r="EU26" s="551"/>
      <c r="EV26" s="551"/>
      <c r="EW26" s="551"/>
      <c r="EX26" s="551"/>
      <c r="EY26" s="551"/>
      <c r="EZ26" s="551"/>
      <c r="FA26" s="551"/>
      <c r="FB26" s="551"/>
      <c r="FC26" s="551"/>
      <c r="FD26" s="551"/>
      <c r="FE26" s="551"/>
      <c r="FF26" s="551"/>
      <c r="FG26" s="551"/>
      <c r="FH26" s="551"/>
      <c r="FI26" s="551"/>
      <c r="FJ26" s="551"/>
      <c r="FK26" s="551"/>
      <c r="FL26" s="551"/>
      <c r="FM26" s="551"/>
      <c r="FN26" s="551"/>
      <c r="FO26" s="551"/>
      <c r="FP26" s="551"/>
      <c r="FQ26" s="551"/>
      <c r="FR26" s="551"/>
      <c r="FS26" s="551"/>
      <c r="FT26" s="551"/>
      <c r="FU26" s="551"/>
      <c r="FV26" s="551"/>
      <c r="FW26" s="551"/>
      <c r="FX26" s="551"/>
      <c r="FY26" s="551"/>
      <c r="FZ26" s="551"/>
      <c r="GA26" s="551"/>
      <c r="GB26" s="551"/>
      <c r="GC26" s="551"/>
      <c r="GD26" s="551"/>
      <c r="GE26" s="551"/>
      <c r="GF26" s="551"/>
      <c r="GG26" s="551"/>
      <c r="GH26" s="551"/>
      <c r="GI26" s="551"/>
      <c r="GJ26" s="551"/>
      <c r="GK26" s="551"/>
      <c r="GL26" s="551"/>
      <c r="GM26" s="551"/>
      <c r="GN26" s="551"/>
      <c r="GO26" s="551"/>
      <c r="GP26" s="551"/>
      <c r="GQ26" s="551"/>
      <c r="GR26" s="551"/>
      <c r="GS26" s="551"/>
      <c r="GT26" s="551"/>
      <c r="GU26" s="551"/>
      <c r="GV26" s="551"/>
      <c r="GW26" s="551"/>
      <c r="GX26" s="551"/>
      <c r="GY26" s="551"/>
      <c r="GZ26" s="551"/>
      <c r="HA26" s="551"/>
      <c r="HB26" s="551"/>
      <c r="HC26" s="551"/>
      <c r="HD26" s="551"/>
      <c r="HE26" s="551"/>
      <c r="HF26" s="551"/>
      <c r="HG26" s="551"/>
      <c r="HH26" s="551"/>
      <c r="HI26" s="551"/>
      <c r="HJ26" s="551"/>
      <c r="HK26" s="551"/>
      <c r="HL26" s="551"/>
      <c r="HM26" s="551"/>
      <c r="HN26" s="551"/>
      <c r="HO26" s="551"/>
      <c r="HP26" s="551"/>
      <c r="HQ26" s="551"/>
      <c r="HR26" s="551"/>
      <c r="HS26" s="551"/>
      <c r="HT26" s="551"/>
      <c r="HU26" s="551"/>
      <c r="HV26" s="551"/>
      <c r="HW26" s="551"/>
      <c r="HX26" s="551"/>
      <c r="HY26" s="551"/>
      <c r="HZ26" s="551"/>
      <c r="IA26" s="551"/>
      <c r="IB26" s="551"/>
      <c r="IC26" s="551"/>
      <c r="ID26" s="551"/>
      <c r="IE26" s="551"/>
      <c r="IF26" s="551"/>
      <c r="IG26" s="551"/>
      <c r="IH26" s="551"/>
      <c r="II26" s="551"/>
      <c r="IJ26" s="551"/>
      <c r="IK26" s="551"/>
      <c r="IL26" s="551"/>
      <c r="IM26" s="551"/>
      <c r="IN26" s="551"/>
      <c r="IO26" s="551"/>
      <c r="IP26" s="551"/>
      <c r="IQ26" s="551"/>
      <c r="IR26" s="551"/>
      <c r="IS26" s="551"/>
      <c r="IT26" s="551"/>
      <c r="IU26" s="551"/>
      <c r="IV26" s="551"/>
      <c r="IW26" s="551"/>
      <c r="IX26" s="551"/>
      <c r="IY26" s="551"/>
      <c r="IZ26" s="551"/>
      <c r="JA26" s="551"/>
      <c r="JB26" s="551"/>
      <c r="JC26" s="551"/>
      <c r="JD26" s="551"/>
      <c r="JE26" s="551"/>
      <c r="JF26" s="551"/>
      <c r="JG26" s="551"/>
      <c r="JH26" s="551"/>
    </row>
    <row r="27" spans="1:268" s="8" customFormat="1" ht="39.75" customHeight="1" x14ac:dyDescent="0.25">
      <c r="A27" s="47"/>
      <c r="B27" s="47" t="s">
        <v>1119</v>
      </c>
      <c r="C27" s="75">
        <v>101942</v>
      </c>
      <c r="D27" s="77">
        <v>39139</v>
      </c>
      <c r="E27" s="77">
        <v>39139</v>
      </c>
      <c r="F27" s="77">
        <v>39139</v>
      </c>
      <c r="G27" s="77"/>
      <c r="H27" s="47" t="s">
        <v>1120</v>
      </c>
      <c r="I27" s="128" t="s">
        <v>986</v>
      </c>
      <c r="J27" s="128"/>
      <c r="K27" s="128" t="s">
        <v>55</v>
      </c>
      <c r="L27" s="345" t="s">
        <v>1121</v>
      </c>
      <c r="M27" s="47" t="s">
        <v>1122</v>
      </c>
      <c r="N27" s="47" t="s">
        <v>369</v>
      </c>
      <c r="O27" s="47" t="s">
        <v>52</v>
      </c>
      <c r="P27" s="76">
        <v>57011</v>
      </c>
      <c r="Q27" s="47" t="s">
        <v>1123</v>
      </c>
      <c r="R27" s="47" t="s">
        <v>1122</v>
      </c>
      <c r="S27" s="47" t="s">
        <v>369</v>
      </c>
      <c r="T27" s="47" t="s">
        <v>52</v>
      </c>
      <c r="U27" s="47">
        <v>57011</v>
      </c>
      <c r="V27" s="47" t="s">
        <v>1124</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7066</v>
      </c>
      <c r="AT27" s="47"/>
      <c r="AU27" s="75"/>
      <c r="AV27" s="47"/>
      <c r="AW27" s="75" t="s">
        <v>7158</v>
      </c>
      <c r="AX27" s="75" t="s">
        <v>7159</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1"/>
      <c r="BU27" s="551"/>
      <c r="BV27" s="551"/>
      <c r="BW27" s="551"/>
      <c r="BX27" s="551"/>
      <c r="BY27" s="551"/>
      <c r="BZ27" s="551"/>
      <c r="CA27" s="551"/>
      <c r="CB27" s="551"/>
      <c r="CC27" s="551"/>
      <c r="CD27" s="551"/>
      <c r="CE27" s="551"/>
      <c r="CF27" s="551"/>
      <c r="CG27" s="551"/>
      <c r="CH27" s="551"/>
      <c r="CI27" s="551"/>
      <c r="CJ27" s="551"/>
      <c r="CK27" s="551"/>
      <c r="CL27" s="551"/>
      <c r="CM27" s="551"/>
      <c r="CN27" s="551"/>
      <c r="CO27" s="551"/>
      <c r="CP27" s="551"/>
      <c r="CQ27" s="551"/>
      <c r="CR27" s="551"/>
      <c r="CS27" s="551"/>
      <c r="CT27" s="551"/>
      <c r="CU27" s="551"/>
      <c r="CV27" s="551"/>
      <c r="CW27" s="551"/>
      <c r="CX27" s="551"/>
      <c r="CY27" s="551"/>
      <c r="CZ27" s="551"/>
      <c r="DA27" s="551"/>
      <c r="DB27" s="551"/>
      <c r="DC27" s="551"/>
      <c r="DD27" s="551"/>
      <c r="DE27" s="551"/>
      <c r="DF27" s="551"/>
      <c r="DG27" s="551"/>
      <c r="DH27" s="551"/>
      <c r="DI27" s="551"/>
      <c r="DJ27" s="551"/>
      <c r="DK27" s="551"/>
      <c r="DL27" s="551"/>
      <c r="DM27" s="551"/>
      <c r="DN27" s="551"/>
      <c r="DO27" s="551"/>
      <c r="DP27" s="551"/>
      <c r="DQ27" s="551"/>
      <c r="DR27" s="551"/>
      <c r="DS27" s="551"/>
      <c r="DT27" s="551"/>
      <c r="DU27" s="551"/>
      <c r="DV27" s="551"/>
      <c r="DW27" s="551"/>
      <c r="DX27" s="551"/>
      <c r="DY27" s="551"/>
      <c r="DZ27" s="551"/>
      <c r="EA27" s="551"/>
      <c r="EB27" s="551"/>
      <c r="EC27" s="551"/>
      <c r="ED27" s="551"/>
      <c r="EE27" s="551"/>
      <c r="EF27" s="551"/>
      <c r="EG27" s="551"/>
      <c r="EH27" s="551"/>
      <c r="EI27" s="551"/>
      <c r="EJ27" s="551"/>
      <c r="EK27" s="551"/>
      <c r="EL27" s="551"/>
      <c r="EM27" s="551"/>
      <c r="EN27" s="551"/>
      <c r="EO27" s="551"/>
      <c r="EP27" s="551"/>
      <c r="EQ27" s="551"/>
      <c r="ER27" s="551"/>
      <c r="ES27" s="551"/>
      <c r="ET27" s="551"/>
      <c r="EU27" s="551"/>
      <c r="EV27" s="551"/>
      <c r="EW27" s="551"/>
      <c r="EX27" s="551"/>
      <c r="EY27" s="551"/>
      <c r="EZ27" s="551"/>
      <c r="FA27" s="551"/>
      <c r="FB27" s="551"/>
      <c r="FC27" s="551"/>
      <c r="FD27" s="551"/>
      <c r="FE27" s="551"/>
      <c r="FF27" s="551"/>
      <c r="FG27" s="551"/>
      <c r="FH27" s="551"/>
      <c r="FI27" s="551"/>
      <c r="FJ27" s="551"/>
      <c r="FK27" s="551"/>
      <c r="FL27" s="551"/>
      <c r="FM27" s="551"/>
      <c r="FN27" s="551"/>
      <c r="FO27" s="551"/>
      <c r="FP27" s="551"/>
      <c r="FQ27" s="551"/>
      <c r="FR27" s="551"/>
      <c r="FS27" s="551"/>
      <c r="FT27" s="551"/>
      <c r="FU27" s="551"/>
      <c r="FV27" s="551"/>
      <c r="FW27" s="551"/>
      <c r="FX27" s="551"/>
      <c r="FY27" s="551"/>
      <c r="FZ27" s="551"/>
      <c r="GA27" s="551"/>
      <c r="GB27" s="551"/>
      <c r="GC27" s="551"/>
      <c r="GD27" s="551"/>
      <c r="GE27" s="551"/>
      <c r="GF27" s="551"/>
      <c r="GG27" s="551"/>
      <c r="GH27" s="551"/>
      <c r="GI27" s="551"/>
      <c r="GJ27" s="551"/>
      <c r="GK27" s="551"/>
      <c r="GL27" s="551"/>
      <c r="GM27" s="551"/>
      <c r="GN27" s="551"/>
      <c r="GO27" s="551"/>
      <c r="GP27" s="551"/>
      <c r="GQ27" s="551"/>
      <c r="GR27" s="551"/>
      <c r="GS27" s="551"/>
      <c r="GT27" s="551"/>
      <c r="GU27" s="551"/>
      <c r="GV27" s="551"/>
      <c r="GW27" s="551"/>
      <c r="GX27" s="551"/>
      <c r="GY27" s="551"/>
      <c r="GZ27" s="551"/>
      <c r="HA27" s="551"/>
      <c r="HB27" s="551"/>
      <c r="HC27" s="551"/>
      <c r="HD27" s="551"/>
      <c r="HE27" s="551"/>
      <c r="HF27" s="551"/>
      <c r="HG27" s="551"/>
      <c r="HH27" s="551"/>
      <c r="HI27" s="551"/>
      <c r="HJ27" s="551"/>
      <c r="HK27" s="551"/>
      <c r="HL27" s="551"/>
      <c r="HM27" s="551"/>
      <c r="HN27" s="551"/>
      <c r="HO27" s="551"/>
      <c r="HP27" s="551"/>
      <c r="HQ27" s="551"/>
      <c r="HR27" s="551"/>
      <c r="HS27" s="551"/>
      <c r="HT27" s="551"/>
      <c r="HU27" s="551"/>
      <c r="HV27" s="551"/>
      <c r="HW27" s="551"/>
      <c r="HX27" s="551"/>
      <c r="HY27" s="551"/>
      <c r="HZ27" s="551"/>
      <c r="IA27" s="551"/>
      <c r="IB27" s="551"/>
      <c r="IC27" s="551"/>
      <c r="ID27" s="551"/>
      <c r="IE27" s="551"/>
      <c r="IF27" s="551"/>
      <c r="IG27" s="551"/>
      <c r="IH27" s="551"/>
      <c r="II27" s="551"/>
      <c r="IJ27" s="551"/>
      <c r="IK27" s="551"/>
      <c r="IL27" s="551"/>
      <c r="IM27" s="551"/>
      <c r="IN27" s="551"/>
      <c r="IO27" s="551"/>
      <c r="IP27" s="551"/>
      <c r="IQ27" s="551"/>
      <c r="IR27" s="551"/>
      <c r="IS27" s="551"/>
      <c r="IT27" s="551"/>
      <c r="IU27" s="551"/>
      <c r="IV27" s="551"/>
      <c r="IW27" s="551"/>
      <c r="IX27" s="551"/>
      <c r="IY27" s="551"/>
      <c r="IZ27" s="551"/>
      <c r="JA27" s="551"/>
      <c r="JB27" s="551"/>
      <c r="JC27" s="551"/>
      <c r="JD27" s="551"/>
      <c r="JE27" s="551"/>
      <c r="JF27" s="551"/>
      <c r="JG27" s="551"/>
      <c r="JH27" s="551"/>
    </row>
    <row r="28" spans="1:268" s="8" customFormat="1" ht="39.75" customHeight="1" x14ac:dyDescent="0.25">
      <c r="A28" s="83" t="s">
        <v>3391</v>
      </c>
      <c r="B28" s="81" t="s">
        <v>1126</v>
      </c>
      <c r="C28" s="83">
        <v>101942</v>
      </c>
      <c r="D28" s="96">
        <v>39139</v>
      </c>
      <c r="E28" s="96">
        <v>40966</v>
      </c>
      <c r="F28" s="96">
        <v>44619</v>
      </c>
      <c r="G28" s="96"/>
      <c r="H28" s="83" t="s">
        <v>1120</v>
      </c>
      <c r="I28" s="110" t="s">
        <v>986</v>
      </c>
      <c r="J28" s="110"/>
      <c r="K28" s="110" t="s">
        <v>55</v>
      </c>
      <c r="L28" s="115" t="s">
        <v>3408</v>
      </c>
      <c r="M28" s="83" t="s">
        <v>1122</v>
      </c>
      <c r="N28" s="83" t="s">
        <v>369</v>
      </c>
      <c r="O28" s="83" t="s">
        <v>52</v>
      </c>
      <c r="P28" s="94">
        <v>57011</v>
      </c>
      <c r="Q28" s="83" t="s">
        <v>1127</v>
      </c>
      <c r="R28" s="83" t="s">
        <v>1122</v>
      </c>
      <c r="S28" s="83" t="s">
        <v>369</v>
      </c>
      <c r="T28" s="83" t="s">
        <v>52</v>
      </c>
      <c r="U28" s="83">
        <v>57011</v>
      </c>
      <c r="V28" s="83" t="s">
        <v>1124</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7065</v>
      </c>
      <c r="AT28" s="83"/>
      <c r="AU28" s="83"/>
      <c r="AV28" s="83"/>
      <c r="AW28" s="83" t="s">
        <v>7155</v>
      </c>
      <c r="AX28" s="83" t="s">
        <v>7157</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9966</v>
      </c>
      <c r="BR28" s="77">
        <v>44930</v>
      </c>
      <c r="BS28" s="128"/>
      <c r="BT28" s="551"/>
      <c r="BU28" s="551"/>
      <c r="BV28" s="551"/>
      <c r="BW28" s="551"/>
      <c r="BX28" s="551"/>
      <c r="BY28" s="551"/>
      <c r="BZ28" s="551"/>
      <c r="CA28" s="551"/>
      <c r="CB28" s="551"/>
      <c r="CC28" s="551"/>
      <c r="CD28" s="551"/>
      <c r="CE28" s="551"/>
      <c r="CF28" s="551"/>
      <c r="CG28" s="551"/>
      <c r="CH28" s="551"/>
      <c r="CI28" s="551"/>
      <c r="CJ28" s="551"/>
      <c r="CK28" s="551"/>
      <c r="CL28" s="551"/>
      <c r="CM28" s="551"/>
      <c r="CN28" s="551"/>
      <c r="CO28" s="551"/>
      <c r="CP28" s="551"/>
      <c r="CQ28" s="551"/>
      <c r="CR28" s="551"/>
      <c r="CS28" s="551"/>
      <c r="CT28" s="551"/>
      <c r="CU28" s="551"/>
      <c r="CV28" s="551"/>
      <c r="CW28" s="551"/>
      <c r="CX28" s="551"/>
      <c r="CY28" s="551"/>
      <c r="CZ28" s="551"/>
      <c r="DA28" s="551"/>
      <c r="DB28" s="551"/>
      <c r="DC28" s="551"/>
      <c r="DD28" s="551"/>
      <c r="DE28" s="551"/>
      <c r="DF28" s="551"/>
      <c r="DG28" s="551"/>
      <c r="DH28" s="551"/>
      <c r="DI28" s="551"/>
      <c r="DJ28" s="551"/>
      <c r="DK28" s="551"/>
      <c r="DL28" s="551"/>
      <c r="DM28" s="551"/>
      <c r="DN28" s="551"/>
      <c r="DO28" s="551"/>
      <c r="DP28" s="551"/>
      <c r="DQ28" s="551"/>
      <c r="DR28" s="551"/>
      <c r="DS28" s="551"/>
      <c r="DT28" s="551"/>
      <c r="DU28" s="551"/>
      <c r="DV28" s="551"/>
      <c r="DW28" s="551"/>
      <c r="DX28" s="551"/>
      <c r="DY28" s="551"/>
      <c r="DZ28" s="551"/>
      <c r="EA28" s="551"/>
      <c r="EB28" s="551"/>
      <c r="EC28" s="551"/>
      <c r="ED28" s="551"/>
      <c r="EE28" s="551"/>
      <c r="EF28" s="551"/>
      <c r="EG28" s="551"/>
      <c r="EH28" s="551"/>
      <c r="EI28" s="551"/>
      <c r="EJ28" s="551"/>
      <c r="EK28" s="551"/>
      <c r="EL28" s="551"/>
      <c r="EM28" s="551"/>
      <c r="EN28" s="551"/>
      <c r="EO28" s="551"/>
      <c r="EP28" s="551"/>
      <c r="EQ28" s="551"/>
      <c r="ER28" s="551"/>
      <c r="ES28" s="551"/>
      <c r="ET28" s="551"/>
      <c r="EU28" s="551"/>
      <c r="EV28" s="551"/>
      <c r="EW28" s="551"/>
      <c r="EX28" s="551"/>
      <c r="EY28" s="551"/>
      <c r="EZ28" s="551"/>
      <c r="FA28" s="551"/>
      <c r="FB28" s="551"/>
      <c r="FC28" s="551"/>
      <c r="FD28" s="551"/>
      <c r="FE28" s="551"/>
      <c r="FF28" s="551"/>
      <c r="FG28" s="551"/>
      <c r="FH28" s="551"/>
      <c r="FI28" s="551"/>
      <c r="FJ28" s="551"/>
      <c r="FK28" s="551"/>
      <c r="FL28" s="551"/>
      <c r="FM28" s="551"/>
      <c r="FN28" s="551"/>
      <c r="FO28" s="551"/>
      <c r="FP28" s="551"/>
      <c r="FQ28" s="551"/>
      <c r="FR28" s="551"/>
      <c r="FS28" s="551"/>
      <c r="FT28" s="551"/>
      <c r="FU28" s="551"/>
      <c r="FV28" s="551"/>
      <c r="FW28" s="551"/>
      <c r="FX28" s="551"/>
      <c r="FY28" s="551"/>
      <c r="FZ28" s="551"/>
      <c r="GA28" s="551"/>
      <c r="GB28" s="551"/>
      <c r="GC28" s="551"/>
      <c r="GD28" s="551"/>
      <c r="GE28" s="551"/>
      <c r="GF28" s="551"/>
      <c r="GG28" s="551"/>
      <c r="GH28" s="551"/>
      <c r="GI28" s="551"/>
      <c r="GJ28" s="551"/>
      <c r="GK28" s="551"/>
      <c r="GL28" s="551"/>
      <c r="GM28" s="551"/>
      <c r="GN28" s="551"/>
      <c r="GO28" s="551"/>
      <c r="GP28" s="551"/>
      <c r="GQ28" s="551"/>
      <c r="GR28" s="551"/>
      <c r="GS28" s="551"/>
      <c r="GT28" s="551"/>
      <c r="GU28" s="551"/>
      <c r="GV28" s="551"/>
      <c r="GW28" s="551"/>
      <c r="GX28" s="551"/>
      <c r="GY28" s="551"/>
      <c r="GZ28" s="551"/>
      <c r="HA28" s="551"/>
      <c r="HB28" s="551"/>
      <c r="HC28" s="551"/>
      <c r="HD28" s="551"/>
      <c r="HE28" s="551"/>
      <c r="HF28" s="551"/>
      <c r="HG28" s="551"/>
      <c r="HH28" s="551"/>
      <c r="HI28" s="551"/>
      <c r="HJ28" s="551"/>
      <c r="HK28" s="551"/>
      <c r="HL28" s="551"/>
      <c r="HM28" s="551"/>
      <c r="HN28" s="551"/>
      <c r="HO28" s="551"/>
      <c r="HP28" s="551"/>
      <c r="HQ28" s="551"/>
      <c r="HR28" s="551"/>
      <c r="HS28" s="551"/>
      <c r="HT28" s="551"/>
      <c r="HU28" s="551"/>
      <c r="HV28" s="551"/>
      <c r="HW28" s="551"/>
      <c r="HX28" s="551"/>
      <c r="HY28" s="551"/>
      <c r="HZ28" s="551"/>
      <c r="IA28" s="551"/>
      <c r="IB28" s="551"/>
      <c r="IC28" s="551"/>
      <c r="ID28" s="551"/>
      <c r="IE28" s="551"/>
      <c r="IF28" s="551"/>
      <c r="IG28" s="551"/>
      <c r="IH28" s="551"/>
      <c r="II28" s="551"/>
      <c r="IJ28" s="551"/>
      <c r="IK28" s="551"/>
      <c r="IL28" s="551"/>
      <c r="IM28" s="551"/>
      <c r="IN28" s="551"/>
      <c r="IO28" s="551"/>
      <c r="IP28" s="551"/>
      <c r="IQ28" s="551"/>
      <c r="IR28" s="551"/>
      <c r="IS28" s="551"/>
      <c r="IT28" s="551"/>
      <c r="IU28" s="551"/>
      <c r="IV28" s="551"/>
      <c r="IW28" s="551"/>
      <c r="IX28" s="551"/>
      <c r="IY28" s="551"/>
      <c r="IZ28" s="551"/>
      <c r="JA28" s="551"/>
      <c r="JB28" s="551"/>
      <c r="JC28" s="551"/>
      <c r="JD28" s="551"/>
      <c r="JE28" s="551"/>
      <c r="JF28" s="551"/>
      <c r="JG28" s="551"/>
      <c r="JH28" s="551"/>
    </row>
    <row r="29" spans="1:268" s="8" customFormat="1" ht="39.75" customHeight="1" x14ac:dyDescent="0.25">
      <c r="A29" s="83"/>
      <c r="B29" s="81" t="s">
        <v>1126</v>
      </c>
      <c r="C29" s="83">
        <v>101942</v>
      </c>
      <c r="D29" s="96">
        <v>39139</v>
      </c>
      <c r="E29" s="96">
        <v>40966</v>
      </c>
      <c r="F29" s="96">
        <v>44619</v>
      </c>
      <c r="G29" s="96"/>
      <c r="H29" s="83" t="s">
        <v>1120</v>
      </c>
      <c r="I29" s="110" t="s">
        <v>986</v>
      </c>
      <c r="J29" s="110"/>
      <c r="K29" s="110" t="s">
        <v>55</v>
      </c>
      <c r="L29" s="115" t="s">
        <v>3408</v>
      </c>
      <c r="M29" s="83" t="s">
        <v>1122</v>
      </c>
      <c r="N29" s="83" t="s">
        <v>369</v>
      </c>
      <c r="O29" s="83" t="s">
        <v>52</v>
      </c>
      <c r="P29" s="94">
        <v>57011</v>
      </c>
      <c r="Q29" s="83" t="s">
        <v>1127</v>
      </c>
      <c r="R29" s="83" t="s">
        <v>1122</v>
      </c>
      <c r="S29" s="83" t="s">
        <v>369</v>
      </c>
      <c r="T29" s="83" t="s">
        <v>52</v>
      </c>
      <c r="U29" s="83">
        <v>57011</v>
      </c>
      <c r="V29" s="83" t="s">
        <v>1124</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7066</v>
      </c>
      <c r="AT29" s="83"/>
      <c r="AU29" s="83"/>
      <c r="AV29" s="83"/>
      <c r="AW29" s="83" t="s">
        <v>7154</v>
      </c>
      <c r="AX29" s="83" t="s">
        <v>7156</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9966</v>
      </c>
      <c r="BR29" s="77">
        <v>44930</v>
      </c>
      <c r="BS29" s="128"/>
      <c r="BT29" s="551"/>
      <c r="BU29" s="551"/>
      <c r="BV29" s="551"/>
      <c r="BW29" s="551"/>
      <c r="BX29" s="551"/>
      <c r="BY29" s="551"/>
      <c r="BZ29" s="551"/>
      <c r="CA29" s="551"/>
      <c r="CB29" s="551"/>
      <c r="CC29" s="551"/>
      <c r="CD29" s="551"/>
      <c r="CE29" s="551"/>
      <c r="CF29" s="551"/>
      <c r="CG29" s="551"/>
      <c r="CH29" s="551"/>
      <c r="CI29" s="551"/>
      <c r="CJ29" s="551"/>
      <c r="CK29" s="551"/>
      <c r="CL29" s="551"/>
      <c r="CM29" s="551"/>
      <c r="CN29" s="551"/>
      <c r="CO29" s="551"/>
      <c r="CP29" s="551"/>
      <c r="CQ29" s="551"/>
      <c r="CR29" s="551"/>
      <c r="CS29" s="551"/>
      <c r="CT29" s="551"/>
      <c r="CU29" s="551"/>
      <c r="CV29" s="551"/>
      <c r="CW29" s="551"/>
      <c r="CX29" s="551"/>
      <c r="CY29" s="551"/>
      <c r="CZ29" s="551"/>
      <c r="DA29" s="551"/>
      <c r="DB29" s="551"/>
      <c r="DC29" s="551"/>
      <c r="DD29" s="551"/>
      <c r="DE29" s="551"/>
      <c r="DF29" s="551"/>
      <c r="DG29" s="551"/>
      <c r="DH29" s="551"/>
      <c r="DI29" s="551"/>
      <c r="DJ29" s="551"/>
      <c r="DK29" s="551"/>
      <c r="DL29" s="551"/>
      <c r="DM29" s="551"/>
      <c r="DN29" s="551"/>
      <c r="DO29" s="551"/>
      <c r="DP29" s="551"/>
      <c r="DQ29" s="551"/>
      <c r="DR29" s="551"/>
      <c r="DS29" s="551"/>
      <c r="DT29" s="551"/>
      <c r="DU29" s="551"/>
      <c r="DV29" s="551"/>
      <c r="DW29" s="551"/>
      <c r="DX29" s="551"/>
      <c r="DY29" s="551"/>
      <c r="DZ29" s="551"/>
      <c r="EA29" s="551"/>
      <c r="EB29" s="551"/>
      <c r="EC29" s="551"/>
      <c r="ED29" s="551"/>
      <c r="EE29" s="551"/>
      <c r="EF29" s="551"/>
      <c r="EG29" s="551"/>
      <c r="EH29" s="551"/>
      <c r="EI29" s="551"/>
      <c r="EJ29" s="551"/>
      <c r="EK29" s="551"/>
      <c r="EL29" s="551"/>
      <c r="EM29" s="551"/>
      <c r="EN29" s="551"/>
      <c r="EO29" s="551"/>
      <c r="EP29" s="551"/>
      <c r="EQ29" s="551"/>
      <c r="ER29" s="551"/>
      <c r="ES29" s="551"/>
      <c r="ET29" s="551"/>
      <c r="EU29" s="551"/>
      <c r="EV29" s="551"/>
      <c r="EW29" s="551"/>
      <c r="EX29" s="551"/>
      <c r="EY29" s="551"/>
      <c r="EZ29" s="551"/>
      <c r="FA29" s="551"/>
      <c r="FB29" s="551"/>
      <c r="FC29" s="551"/>
      <c r="FD29" s="551"/>
      <c r="FE29" s="551"/>
      <c r="FF29" s="551"/>
      <c r="FG29" s="551"/>
      <c r="FH29" s="551"/>
      <c r="FI29" s="551"/>
      <c r="FJ29" s="551"/>
      <c r="FK29" s="551"/>
      <c r="FL29" s="551"/>
      <c r="FM29" s="551"/>
      <c r="FN29" s="551"/>
      <c r="FO29" s="551"/>
      <c r="FP29" s="551"/>
      <c r="FQ29" s="551"/>
      <c r="FR29" s="551"/>
      <c r="FS29" s="551"/>
      <c r="FT29" s="551"/>
      <c r="FU29" s="551"/>
      <c r="FV29" s="551"/>
      <c r="FW29" s="551"/>
      <c r="FX29" s="551"/>
      <c r="FY29" s="551"/>
      <c r="FZ29" s="551"/>
      <c r="GA29" s="551"/>
      <c r="GB29" s="551"/>
      <c r="GC29" s="551"/>
      <c r="GD29" s="551"/>
      <c r="GE29" s="551"/>
      <c r="GF29" s="551"/>
      <c r="GG29" s="551"/>
      <c r="GH29" s="551"/>
      <c r="GI29" s="551"/>
      <c r="GJ29" s="551"/>
      <c r="GK29" s="551"/>
      <c r="GL29" s="551"/>
      <c r="GM29" s="551"/>
      <c r="GN29" s="551"/>
      <c r="GO29" s="551"/>
      <c r="GP29" s="551"/>
      <c r="GQ29" s="551"/>
      <c r="GR29" s="551"/>
      <c r="GS29" s="551"/>
      <c r="GT29" s="551"/>
      <c r="GU29" s="551"/>
      <c r="GV29" s="551"/>
      <c r="GW29" s="551"/>
      <c r="GX29" s="551"/>
      <c r="GY29" s="551"/>
      <c r="GZ29" s="551"/>
      <c r="HA29" s="551"/>
      <c r="HB29" s="551"/>
      <c r="HC29" s="551"/>
      <c r="HD29" s="551"/>
      <c r="HE29" s="551"/>
      <c r="HF29" s="551"/>
      <c r="HG29" s="551"/>
      <c r="HH29" s="551"/>
      <c r="HI29" s="551"/>
      <c r="HJ29" s="551"/>
      <c r="HK29" s="551"/>
      <c r="HL29" s="551"/>
      <c r="HM29" s="551"/>
      <c r="HN29" s="551"/>
      <c r="HO29" s="551"/>
      <c r="HP29" s="551"/>
      <c r="HQ29" s="551"/>
      <c r="HR29" s="551"/>
      <c r="HS29" s="551"/>
      <c r="HT29" s="551"/>
      <c r="HU29" s="551"/>
      <c r="HV29" s="551"/>
      <c r="HW29" s="551"/>
      <c r="HX29" s="551"/>
      <c r="HY29" s="551"/>
      <c r="HZ29" s="551"/>
      <c r="IA29" s="551"/>
      <c r="IB29" s="551"/>
      <c r="IC29" s="551"/>
      <c r="ID29" s="551"/>
      <c r="IE29" s="551"/>
      <c r="IF29" s="551"/>
      <c r="IG29" s="551"/>
      <c r="IH29" s="551"/>
      <c r="II29" s="551"/>
      <c r="IJ29" s="551"/>
      <c r="IK29" s="551"/>
      <c r="IL29" s="551"/>
      <c r="IM29" s="551"/>
      <c r="IN29" s="551"/>
      <c r="IO29" s="551"/>
      <c r="IP29" s="551"/>
      <c r="IQ29" s="551"/>
      <c r="IR29" s="551"/>
      <c r="IS29" s="551"/>
      <c r="IT29" s="551"/>
      <c r="IU29" s="551"/>
      <c r="IV29" s="551"/>
      <c r="IW29" s="551"/>
      <c r="IX29" s="551"/>
      <c r="IY29" s="551"/>
      <c r="IZ29" s="551"/>
      <c r="JA29" s="551"/>
      <c r="JB29" s="551"/>
      <c r="JC29" s="551"/>
      <c r="JD29" s="551"/>
      <c r="JE29" s="551"/>
      <c r="JF29" s="551"/>
      <c r="JG29" s="551"/>
      <c r="JH29" s="551"/>
    </row>
    <row r="30" spans="1:268" s="8" customFormat="1" ht="39.75" customHeight="1" x14ac:dyDescent="0.25">
      <c r="A30" s="20"/>
      <c r="B30" s="59" t="s">
        <v>1128</v>
      </c>
      <c r="C30" s="22">
        <v>101943</v>
      </c>
      <c r="D30" s="23">
        <v>39139</v>
      </c>
      <c r="E30" s="23">
        <v>39139</v>
      </c>
      <c r="F30" s="23">
        <v>42792</v>
      </c>
      <c r="G30" s="23"/>
      <c r="H30" s="20" t="s">
        <v>500</v>
      </c>
      <c r="I30" s="24" t="s">
        <v>978</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5959</v>
      </c>
      <c r="AX30" s="20" t="s">
        <v>5960</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1"/>
      <c r="BU30" s="551"/>
      <c r="BV30" s="551"/>
      <c r="BW30" s="551"/>
      <c r="BX30" s="551"/>
      <c r="BY30" s="551"/>
      <c r="BZ30" s="551"/>
      <c r="CA30" s="551"/>
      <c r="CB30" s="551"/>
      <c r="CC30" s="551"/>
      <c r="CD30" s="551"/>
      <c r="CE30" s="551"/>
      <c r="CF30" s="551"/>
      <c r="CG30" s="551"/>
      <c r="CH30" s="551"/>
      <c r="CI30" s="551"/>
      <c r="CJ30" s="551"/>
      <c r="CK30" s="551"/>
      <c r="CL30" s="551"/>
      <c r="CM30" s="551"/>
      <c r="CN30" s="551"/>
      <c r="CO30" s="551"/>
      <c r="CP30" s="551"/>
      <c r="CQ30" s="551"/>
      <c r="CR30" s="551"/>
      <c r="CS30" s="551"/>
      <c r="CT30" s="551"/>
      <c r="CU30" s="551"/>
      <c r="CV30" s="551"/>
      <c r="CW30" s="551"/>
      <c r="CX30" s="551"/>
      <c r="CY30" s="551"/>
      <c r="CZ30" s="551"/>
      <c r="DA30" s="551"/>
      <c r="DB30" s="551"/>
      <c r="DC30" s="551"/>
      <c r="DD30" s="551"/>
      <c r="DE30" s="551"/>
      <c r="DF30" s="551"/>
      <c r="DG30" s="551"/>
      <c r="DH30" s="551"/>
      <c r="DI30" s="551"/>
      <c r="DJ30" s="551"/>
      <c r="DK30" s="551"/>
      <c r="DL30" s="551"/>
      <c r="DM30" s="551"/>
      <c r="DN30" s="551"/>
      <c r="DO30" s="551"/>
      <c r="DP30" s="551"/>
      <c r="DQ30" s="551"/>
      <c r="DR30" s="551"/>
      <c r="DS30" s="551"/>
      <c r="DT30" s="551"/>
      <c r="DU30" s="551"/>
      <c r="DV30" s="551"/>
      <c r="DW30" s="551"/>
      <c r="DX30" s="551"/>
      <c r="DY30" s="551"/>
      <c r="DZ30" s="551"/>
      <c r="EA30" s="551"/>
      <c r="EB30" s="551"/>
      <c r="EC30" s="551"/>
      <c r="ED30" s="551"/>
      <c r="EE30" s="551"/>
      <c r="EF30" s="551"/>
      <c r="EG30" s="551"/>
      <c r="EH30" s="551"/>
      <c r="EI30" s="551"/>
      <c r="EJ30" s="551"/>
      <c r="EK30" s="551"/>
      <c r="EL30" s="551"/>
      <c r="EM30" s="551"/>
      <c r="EN30" s="551"/>
      <c r="EO30" s="551"/>
      <c r="EP30" s="551"/>
      <c r="EQ30" s="551"/>
      <c r="ER30" s="551"/>
      <c r="ES30" s="551"/>
      <c r="ET30" s="551"/>
      <c r="EU30" s="551"/>
      <c r="EV30" s="551"/>
      <c r="EW30" s="551"/>
      <c r="EX30" s="551"/>
      <c r="EY30" s="551"/>
      <c r="EZ30" s="551"/>
      <c r="FA30" s="551"/>
      <c r="FB30" s="551"/>
      <c r="FC30" s="551"/>
      <c r="FD30" s="551"/>
      <c r="FE30" s="551"/>
      <c r="FF30" s="551"/>
      <c r="FG30" s="551"/>
      <c r="FH30" s="551"/>
      <c r="FI30" s="551"/>
      <c r="FJ30" s="551"/>
      <c r="FK30" s="551"/>
      <c r="FL30" s="551"/>
      <c r="FM30" s="551"/>
      <c r="FN30" s="551"/>
      <c r="FO30" s="551"/>
      <c r="FP30" s="551"/>
      <c r="FQ30" s="551"/>
      <c r="FR30" s="551"/>
      <c r="FS30" s="551"/>
      <c r="FT30" s="551"/>
      <c r="FU30" s="551"/>
      <c r="FV30" s="551"/>
      <c r="FW30" s="551"/>
      <c r="FX30" s="551"/>
      <c r="FY30" s="551"/>
      <c r="FZ30" s="551"/>
      <c r="GA30" s="551"/>
      <c r="GB30" s="551"/>
      <c r="GC30" s="551"/>
      <c r="GD30" s="551"/>
      <c r="GE30" s="551"/>
      <c r="GF30" s="551"/>
      <c r="GG30" s="551"/>
      <c r="GH30" s="551"/>
      <c r="GI30" s="551"/>
      <c r="GJ30" s="551"/>
      <c r="GK30" s="551"/>
      <c r="GL30" s="551"/>
      <c r="GM30" s="551"/>
      <c r="GN30" s="551"/>
      <c r="GO30" s="551"/>
      <c r="GP30" s="551"/>
      <c r="GQ30" s="551"/>
      <c r="GR30" s="551"/>
      <c r="GS30" s="551"/>
      <c r="GT30" s="551"/>
      <c r="GU30" s="551"/>
      <c r="GV30" s="551"/>
      <c r="GW30" s="551"/>
      <c r="GX30" s="551"/>
      <c r="GY30" s="551"/>
      <c r="GZ30" s="551"/>
      <c r="HA30" s="551"/>
      <c r="HB30" s="551"/>
      <c r="HC30" s="551"/>
      <c r="HD30" s="551"/>
      <c r="HE30" s="551"/>
      <c r="HF30" s="551"/>
      <c r="HG30" s="551"/>
      <c r="HH30" s="551"/>
      <c r="HI30" s="551"/>
      <c r="HJ30" s="551"/>
      <c r="HK30" s="551"/>
      <c r="HL30" s="551"/>
      <c r="HM30" s="551"/>
      <c r="HN30" s="551"/>
      <c r="HO30" s="551"/>
      <c r="HP30" s="551"/>
      <c r="HQ30" s="551"/>
      <c r="HR30" s="551"/>
      <c r="HS30" s="551"/>
      <c r="HT30" s="551"/>
      <c r="HU30" s="551"/>
      <c r="HV30" s="551"/>
      <c r="HW30" s="551"/>
      <c r="HX30" s="551"/>
      <c r="HY30" s="551"/>
      <c r="HZ30" s="551"/>
      <c r="IA30" s="551"/>
      <c r="IB30" s="551"/>
      <c r="IC30" s="551"/>
      <c r="ID30" s="551"/>
      <c r="IE30" s="551"/>
      <c r="IF30" s="551"/>
      <c r="IG30" s="551"/>
      <c r="IH30" s="551"/>
      <c r="II30" s="551"/>
      <c r="IJ30" s="551"/>
      <c r="IK30" s="551"/>
      <c r="IL30" s="551"/>
      <c r="IM30" s="551"/>
      <c r="IN30" s="551"/>
      <c r="IO30" s="551"/>
      <c r="IP30" s="551"/>
      <c r="IQ30" s="551"/>
      <c r="IR30" s="551"/>
      <c r="IS30" s="551"/>
      <c r="IT30" s="551"/>
      <c r="IU30" s="551"/>
      <c r="IV30" s="551"/>
      <c r="IW30" s="551"/>
      <c r="IX30" s="551"/>
      <c r="IY30" s="551"/>
      <c r="IZ30" s="551"/>
      <c r="JA30" s="551"/>
      <c r="JB30" s="551"/>
      <c r="JC30" s="551"/>
      <c r="JD30" s="551"/>
      <c r="JE30" s="551"/>
      <c r="JF30" s="551"/>
      <c r="JG30" s="551"/>
      <c r="JH30" s="551"/>
    </row>
    <row r="31" spans="1:268" s="8" customFormat="1" ht="39.75" customHeight="1" x14ac:dyDescent="0.25">
      <c r="A31" s="83"/>
      <c r="B31" s="81" t="s">
        <v>1129</v>
      </c>
      <c r="C31" s="95" t="s">
        <v>1130</v>
      </c>
      <c r="D31" s="96">
        <v>39139</v>
      </c>
      <c r="E31" s="96">
        <v>39379</v>
      </c>
      <c r="F31" s="96">
        <v>41206</v>
      </c>
      <c r="G31" s="96"/>
      <c r="H31" s="83" t="s">
        <v>484</v>
      </c>
      <c r="I31" s="110" t="s">
        <v>1014</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1131</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5961</v>
      </c>
      <c r="AX31" s="83" t="s">
        <v>5962</v>
      </c>
      <c r="AY31" s="83">
        <v>42</v>
      </c>
      <c r="AZ31" s="83">
        <v>50</v>
      </c>
      <c r="BA31" s="83">
        <v>19.399999999999999</v>
      </c>
      <c r="BB31" s="83">
        <v>25</v>
      </c>
      <c r="BC31" s="83">
        <v>20</v>
      </c>
      <c r="BD31" s="83">
        <v>8.1</v>
      </c>
      <c r="BE31" s="83">
        <f t="shared" si="0"/>
        <v>42.838722222222223</v>
      </c>
      <c r="BF31" s="83">
        <f t="shared" si="1"/>
        <v>25.335583333333332</v>
      </c>
      <c r="BG31" s="47" t="s">
        <v>47</v>
      </c>
      <c r="BH31" s="47" t="s">
        <v>4793</v>
      </c>
      <c r="BI31" s="47"/>
      <c r="BJ31" s="77"/>
      <c r="BK31" s="47"/>
      <c r="BL31" s="77"/>
      <c r="BM31" s="47"/>
      <c r="BN31" s="47"/>
      <c r="BO31" s="47"/>
      <c r="BP31" s="47"/>
      <c r="BQ31" s="47"/>
      <c r="BR31" s="47"/>
      <c r="BS31" s="128"/>
      <c r="BT31" s="551"/>
      <c r="BU31" s="551"/>
      <c r="BV31" s="551"/>
      <c r="BW31" s="551"/>
      <c r="BX31" s="551"/>
      <c r="BY31" s="551"/>
      <c r="BZ31" s="551"/>
      <c r="CA31" s="551"/>
      <c r="CB31" s="551"/>
      <c r="CC31" s="551"/>
      <c r="CD31" s="551"/>
      <c r="CE31" s="551"/>
      <c r="CF31" s="551"/>
      <c r="CG31" s="551"/>
      <c r="CH31" s="551"/>
      <c r="CI31" s="551"/>
      <c r="CJ31" s="551"/>
      <c r="CK31" s="551"/>
      <c r="CL31" s="551"/>
      <c r="CM31" s="551"/>
      <c r="CN31" s="551"/>
      <c r="CO31" s="551"/>
      <c r="CP31" s="551"/>
      <c r="CQ31" s="551"/>
      <c r="CR31" s="551"/>
      <c r="CS31" s="551"/>
      <c r="CT31" s="551"/>
      <c r="CU31" s="551"/>
      <c r="CV31" s="551"/>
      <c r="CW31" s="551"/>
      <c r="CX31" s="551"/>
      <c r="CY31" s="551"/>
      <c r="CZ31" s="551"/>
      <c r="DA31" s="551"/>
      <c r="DB31" s="551"/>
      <c r="DC31" s="551"/>
      <c r="DD31" s="551"/>
      <c r="DE31" s="551"/>
      <c r="DF31" s="551"/>
      <c r="DG31" s="551"/>
      <c r="DH31" s="551"/>
      <c r="DI31" s="551"/>
      <c r="DJ31" s="551"/>
      <c r="DK31" s="551"/>
      <c r="DL31" s="551"/>
      <c r="DM31" s="551"/>
      <c r="DN31" s="551"/>
      <c r="DO31" s="551"/>
      <c r="DP31" s="551"/>
      <c r="DQ31" s="551"/>
      <c r="DR31" s="551"/>
      <c r="DS31" s="551"/>
      <c r="DT31" s="551"/>
      <c r="DU31" s="551"/>
      <c r="DV31" s="551"/>
      <c r="DW31" s="551"/>
      <c r="DX31" s="551"/>
      <c r="DY31" s="551"/>
      <c r="DZ31" s="551"/>
      <c r="EA31" s="551"/>
      <c r="EB31" s="551"/>
      <c r="EC31" s="551"/>
      <c r="ED31" s="551"/>
      <c r="EE31" s="551"/>
      <c r="EF31" s="551"/>
      <c r="EG31" s="551"/>
      <c r="EH31" s="551"/>
      <c r="EI31" s="551"/>
      <c r="EJ31" s="551"/>
      <c r="EK31" s="551"/>
      <c r="EL31" s="551"/>
      <c r="EM31" s="551"/>
      <c r="EN31" s="551"/>
      <c r="EO31" s="551"/>
      <c r="EP31" s="551"/>
      <c r="EQ31" s="551"/>
      <c r="ER31" s="551"/>
      <c r="ES31" s="551"/>
      <c r="ET31" s="551"/>
      <c r="EU31" s="551"/>
      <c r="EV31" s="551"/>
      <c r="EW31" s="551"/>
      <c r="EX31" s="551"/>
      <c r="EY31" s="551"/>
      <c r="EZ31" s="551"/>
      <c r="FA31" s="551"/>
      <c r="FB31" s="551"/>
      <c r="FC31" s="551"/>
      <c r="FD31" s="551"/>
      <c r="FE31" s="551"/>
      <c r="FF31" s="551"/>
      <c r="FG31" s="551"/>
      <c r="FH31" s="551"/>
      <c r="FI31" s="551"/>
      <c r="FJ31" s="551"/>
      <c r="FK31" s="551"/>
      <c r="FL31" s="551"/>
      <c r="FM31" s="551"/>
      <c r="FN31" s="551"/>
      <c r="FO31" s="551"/>
      <c r="FP31" s="551"/>
      <c r="FQ31" s="551"/>
      <c r="FR31" s="551"/>
      <c r="FS31" s="551"/>
      <c r="FT31" s="551"/>
      <c r="FU31" s="551"/>
      <c r="FV31" s="551"/>
      <c r="FW31" s="551"/>
      <c r="FX31" s="551"/>
      <c r="FY31" s="551"/>
      <c r="FZ31" s="551"/>
      <c r="GA31" s="551"/>
      <c r="GB31" s="551"/>
      <c r="GC31" s="551"/>
      <c r="GD31" s="551"/>
      <c r="GE31" s="551"/>
      <c r="GF31" s="551"/>
      <c r="GG31" s="551"/>
      <c r="GH31" s="551"/>
      <c r="GI31" s="551"/>
      <c r="GJ31" s="551"/>
      <c r="GK31" s="551"/>
      <c r="GL31" s="551"/>
      <c r="GM31" s="551"/>
      <c r="GN31" s="551"/>
      <c r="GO31" s="551"/>
      <c r="GP31" s="551"/>
      <c r="GQ31" s="551"/>
      <c r="GR31" s="551"/>
      <c r="GS31" s="551"/>
      <c r="GT31" s="551"/>
      <c r="GU31" s="551"/>
      <c r="GV31" s="551"/>
      <c r="GW31" s="551"/>
      <c r="GX31" s="551"/>
      <c r="GY31" s="551"/>
      <c r="GZ31" s="551"/>
      <c r="HA31" s="551"/>
      <c r="HB31" s="551"/>
      <c r="HC31" s="551"/>
      <c r="HD31" s="551"/>
      <c r="HE31" s="551"/>
      <c r="HF31" s="551"/>
      <c r="HG31" s="551"/>
      <c r="HH31" s="551"/>
      <c r="HI31" s="551"/>
      <c r="HJ31" s="551"/>
      <c r="HK31" s="551"/>
      <c r="HL31" s="551"/>
      <c r="HM31" s="551"/>
      <c r="HN31" s="551"/>
      <c r="HO31" s="551"/>
      <c r="HP31" s="551"/>
      <c r="HQ31" s="551"/>
      <c r="HR31" s="551"/>
      <c r="HS31" s="551"/>
      <c r="HT31" s="551"/>
      <c r="HU31" s="551"/>
      <c r="HV31" s="551"/>
      <c r="HW31" s="551"/>
      <c r="HX31" s="551"/>
      <c r="HY31" s="551"/>
      <c r="HZ31" s="551"/>
      <c r="IA31" s="551"/>
      <c r="IB31" s="551"/>
      <c r="IC31" s="551"/>
      <c r="ID31" s="551"/>
      <c r="IE31" s="551"/>
      <c r="IF31" s="551"/>
      <c r="IG31" s="551"/>
      <c r="IH31" s="551"/>
      <c r="II31" s="551"/>
      <c r="IJ31" s="551"/>
      <c r="IK31" s="551"/>
      <c r="IL31" s="551"/>
      <c r="IM31" s="551"/>
      <c r="IN31" s="551"/>
      <c r="IO31" s="551"/>
      <c r="IP31" s="551"/>
      <c r="IQ31" s="551"/>
      <c r="IR31" s="551"/>
      <c r="IS31" s="551"/>
      <c r="IT31" s="551"/>
      <c r="IU31" s="551"/>
      <c r="IV31" s="551"/>
      <c r="IW31" s="551"/>
      <c r="IX31" s="551"/>
      <c r="IY31" s="551"/>
      <c r="IZ31" s="551"/>
      <c r="JA31" s="551"/>
      <c r="JB31" s="551"/>
      <c r="JC31" s="551"/>
      <c r="JD31" s="551"/>
      <c r="JE31" s="551"/>
      <c r="JF31" s="551"/>
      <c r="JG31" s="551"/>
      <c r="JH31" s="551"/>
    </row>
    <row r="32" spans="1:268" s="8" customFormat="1" ht="39.75" customHeight="1" x14ac:dyDescent="0.25">
      <c r="A32" s="20"/>
      <c r="B32" s="20" t="s">
        <v>1129</v>
      </c>
      <c r="C32" s="22">
        <v>11130078</v>
      </c>
      <c r="D32" s="23">
        <v>39139</v>
      </c>
      <c r="E32" s="23">
        <v>41207</v>
      </c>
      <c r="F32" s="23">
        <v>48512</v>
      </c>
      <c r="G32" s="23"/>
      <c r="H32" s="20" t="s">
        <v>484</v>
      </c>
      <c r="I32" s="24" t="s">
        <v>1132</v>
      </c>
      <c r="J32" s="24" t="s">
        <v>9650</v>
      </c>
      <c r="K32" s="24" t="s">
        <v>37</v>
      </c>
      <c r="L32" s="114" t="s">
        <v>1133</v>
      </c>
      <c r="M32" s="20" t="s">
        <v>35</v>
      </c>
      <c r="N32" s="20" t="s">
        <v>35</v>
      </c>
      <c r="O32" s="20" t="s">
        <v>35</v>
      </c>
      <c r="P32" s="21">
        <v>14204</v>
      </c>
      <c r="Q32" s="20" t="s">
        <v>3954</v>
      </c>
      <c r="R32" s="20" t="s">
        <v>35</v>
      </c>
      <c r="S32" s="20" t="s">
        <v>35</v>
      </c>
      <c r="T32" s="20" t="s">
        <v>35</v>
      </c>
      <c r="U32" s="20">
        <v>14204</v>
      </c>
      <c r="V32" s="20" t="s">
        <v>3954</v>
      </c>
      <c r="W32" s="20" t="s">
        <v>3955</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5963</v>
      </c>
      <c r="AX32" s="20" t="s">
        <v>5962</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1"/>
      <c r="BU32" s="551"/>
      <c r="BV32" s="551"/>
      <c r="BW32" s="551"/>
      <c r="BX32" s="551"/>
      <c r="BY32" s="551"/>
      <c r="BZ32" s="551"/>
      <c r="CA32" s="551"/>
      <c r="CB32" s="551"/>
      <c r="CC32" s="551"/>
      <c r="CD32" s="551"/>
      <c r="CE32" s="551"/>
      <c r="CF32" s="551"/>
      <c r="CG32" s="551"/>
      <c r="CH32" s="551"/>
      <c r="CI32" s="551"/>
      <c r="CJ32" s="551"/>
      <c r="CK32" s="551"/>
      <c r="CL32" s="551"/>
      <c r="CM32" s="551"/>
      <c r="CN32" s="551"/>
      <c r="CO32" s="551"/>
      <c r="CP32" s="551"/>
      <c r="CQ32" s="551"/>
      <c r="CR32" s="551"/>
      <c r="CS32" s="551"/>
      <c r="CT32" s="551"/>
      <c r="CU32" s="551"/>
      <c r="CV32" s="551"/>
      <c r="CW32" s="551"/>
      <c r="CX32" s="551"/>
      <c r="CY32" s="551"/>
      <c r="CZ32" s="551"/>
      <c r="DA32" s="551"/>
      <c r="DB32" s="551"/>
      <c r="DC32" s="551"/>
      <c r="DD32" s="551"/>
      <c r="DE32" s="551"/>
      <c r="DF32" s="551"/>
      <c r="DG32" s="551"/>
      <c r="DH32" s="551"/>
      <c r="DI32" s="551"/>
      <c r="DJ32" s="551"/>
      <c r="DK32" s="551"/>
      <c r="DL32" s="551"/>
      <c r="DM32" s="551"/>
      <c r="DN32" s="551"/>
      <c r="DO32" s="551"/>
      <c r="DP32" s="551"/>
      <c r="DQ32" s="551"/>
      <c r="DR32" s="551"/>
      <c r="DS32" s="551"/>
      <c r="DT32" s="551"/>
      <c r="DU32" s="551"/>
      <c r="DV32" s="551"/>
      <c r="DW32" s="551"/>
      <c r="DX32" s="551"/>
      <c r="DY32" s="551"/>
      <c r="DZ32" s="551"/>
      <c r="EA32" s="551"/>
      <c r="EB32" s="551"/>
      <c r="EC32" s="551"/>
      <c r="ED32" s="551"/>
      <c r="EE32" s="551"/>
      <c r="EF32" s="551"/>
      <c r="EG32" s="551"/>
      <c r="EH32" s="551"/>
      <c r="EI32" s="551"/>
      <c r="EJ32" s="551"/>
      <c r="EK32" s="551"/>
      <c r="EL32" s="551"/>
      <c r="EM32" s="551"/>
      <c r="EN32" s="551"/>
      <c r="EO32" s="551"/>
      <c r="EP32" s="551"/>
      <c r="EQ32" s="551"/>
      <c r="ER32" s="551"/>
      <c r="ES32" s="551"/>
      <c r="ET32" s="551"/>
      <c r="EU32" s="551"/>
      <c r="EV32" s="551"/>
      <c r="EW32" s="551"/>
      <c r="EX32" s="551"/>
      <c r="EY32" s="551"/>
      <c r="EZ32" s="551"/>
      <c r="FA32" s="551"/>
      <c r="FB32" s="551"/>
      <c r="FC32" s="551"/>
      <c r="FD32" s="551"/>
      <c r="FE32" s="551"/>
      <c r="FF32" s="551"/>
      <c r="FG32" s="551"/>
      <c r="FH32" s="551"/>
      <c r="FI32" s="551"/>
      <c r="FJ32" s="551"/>
      <c r="FK32" s="551"/>
      <c r="FL32" s="551"/>
      <c r="FM32" s="551"/>
      <c r="FN32" s="551"/>
      <c r="FO32" s="551"/>
      <c r="FP32" s="551"/>
      <c r="FQ32" s="551"/>
      <c r="FR32" s="551"/>
      <c r="FS32" s="551"/>
      <c r="FT32" s="551"/>
      <c r="FU32" s="551"/>
      <c r="FV32" s="551"/>
      <c r="FW32" s="551"/>
      <c r="FX32" s="551"/>
      <c r="FY32" s="551"/>
      <c r="FZ32" s="551"/>
      <c r="GA32" s="551"/>
      <c r="GB32" s="551"/>
      <c r="GC32" s="551"/>
      <c r="GD32" s="551"/>
      <c r="GE32" s="551"/>
      <c r="GF32" s="551"/>
      <c r="GG32" s="551"/>
      <c r="GH32" s="551"/>
      <c r="GI32" s="551"/>
      <c r="GJ32" s="551"/>
      <c r="GK32" s="551"/>
      <c r="GL32" s="551"/>
      <c r="GM32" s="551"/>
      <c r="GN32" s="551"/>
      <c r="GO32" s="551"/>
      <c r="GP32" s="551"/>
      <c r="GQ32" s="551"/>
      <c r="GR32" s="551"/>
      <c r="GS32" s="551"/>
      <c r="GT32" s="551"/>
      <c r="GU32" s="551"/>
      <c r="GV32" s="551"/>
      <c r="GW32" s="551"/>
      <c r="GX32" s="551"/>
      <c r="GY32" s="551"/>
      <c r="GZ32" s="551"/>
      <c r="HA32" s="551"/>
      <c r="HB32" s="551"/>
      <c r="HC32" s="551"/>
      <c r="HD32" s="551"/>
      <c r="HE32" s="551"/>
      <c r="HF32" s="551"/>
      <c r="HG32" s="551"/>
      <c r="HH32" s="551"/>
      <c r="HI32" s="551"/>
      <c r="HJ32" s="551"/>
      <c r="HK32" s="551"/>
      <c r="HL32" s="551"/>
      <c r="HM32" s="551"/>
      <c r="HN32" s="551"/>
      <c r="HO32" s="551"/>
      <c r="HP32" s="551"/>
      <c r="HQ32" s="551"/>
      <c r="HR32" s="551"/>
      <c r="HS32" s="551"/>
      <c r="HT32" s="551"/>
      <c r="HU32" s="551"/>
      <c r="HV32" s="551"/>
      <c r="HW32" s="551"/>
      <c r="HX32" s="551"/>
      <c r="HY32" s="551"/>
      <c r="HZ32" s="551"/>
      <c r="IA32" s="551"/>
      <c r="IB32" s="551"/>
      <c r="IC32" s="551"/>
      <c r="ID32" s="551"/>
      <c r="IE32" s="551"/>
      <c r="IF32" s="551"/>
      <c r="IG32" s="551"/>
      <c r="IH32" s="551"/>
      <c r="II32" s="551"/>
      <c r="IJ32" s="551"/>
      <c r="IK32" s="551"/>
      <c r="IL32" s="551"/>
      <c r="IM32" s="551"/>
      <c r="IN32" s="551"/>
      <c r="IO32" s="551"/>
      <c r="IP32" s="551"/>
      <c r="IQ32" s="551"/>
      <c r="IR32" s="551"/>
      <c r="IS32" s="551"/>
      <c r="IT32" s="551"/>
      <c r="IU32" s="551"/>
      <c r="IV32" s="551"/>
      <c r="IW32" s="551"/>
      <c r="IX32" s="551"/>
      <c r="IY32" s="551"/>
      <c r="IZ32" s="551"/>
      <c r="JA32" s="551"/>
      <c r="JB32" s="551"/>
      <c r="JC32" s="551"/>
      <c r="JD32" s="551"/>
      <c r="JE32" s="551"/>
      <c r="JF32" s="551"/>
      <c r="JG32" s="551"/>
      <c r="JH32" s="551"/>
    </row>
    <row r="33" spans="1:268" s="8" customFormat="1" ht="39.75" customHeight="1" x14ac:dyDescent="0.25">
      <c r="A33" s="20"/>
      <c r="B33" s="20" t="s">
        <v>1134</v>
      </c>
      <c r="C33" s="22">
        <v>101941</v>
      </c>
      <c r="D33" s="23">
        <v>39139</v>
      </c>
      <c r="E33" s="23">
        <v>39139</v>
      </c>
      <c r="F33" s="23">
        <v>42792</v>
      </c>
      <c r="G33" s="23"/>
      <c r="H33" s="20" t="s">
        <v>470</v>
      </c>
      <c r="I33" s="24" t="s">
        <v>582</v>
      </c>
      <c r="J33" s="24"/>
      <c r="K33" s="24" t="s">
        <v>42</v>
      </c>
      <c r="L33" s="114"/>
      <c r="M33" s="20" t="s">
        <v>1135</v>
      </c>
      <c r="N33" s="20" t="s">
        <v>50</v>
      </c>
      <c r="O33" s="20" t="s">
        <v>51</v>
      </c>
      <c r="P33" s="21">
        <v>63668</v>
      </c>
      <c r="Q33" s="20" t="s">
        <v>402</v>
      </c>
      <c r="R33" s="20" t="s">
        <v>1135</v>
      </c>
      <c r="S33" s="20" t="s">
        <v>50</v>
      </c>
      <c r="T33" s="20" t="s">
        <v>51</v>
      </c>
      <c r="U33" s="20">
        <v>63668</v>
      </c>
      <c r="V33" s="20" t="s">
        <v>3956</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6611</v>
      </c>
      <c r="AX33" s="20" t="s">
        <v>6612</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0"/>
      <c r="BU33" s="551"/>
      <c r="BV33" s="551"/>
      <c r="BW33" s="551"/>
      <c r="BX33" s="551"/>
      <c r="BY33" s="551"/>
      <c r="BZ33" s="551"/>
      <c r="CA33" s="551"/>
      <c r="CB33" s="551"/>
      <c r="CC33" s="551"/>
      <c r="CD33" s="551"/>
      <c r="CE33" s="551"/>
      <c r="CF33" s="551"/>
      <c r="CG33" s="551"/>
      <c r="CH33" s="551"/>
      <c r="CI33" s="551"/>
      <c r="CJ33" s="551"/>
      <c r="CK33" s="551"/>
      <c r="CL33" s="551"/>
      <c r="CM33" s="551"/>
      <c r="CN33" s="551"/>
      <c r="CO33" s="551"/>
      <c r="CP33" s="551"/>
      <c r="CQ33" s="551"/>
      <c r="CR33" s="551"/>
      <c r="CS33" s="551"/>
      <c r="CT33" s="551"/>
      <c r="CU33" s="551"/>
      <c r="CV33" s="551"/>
      <c r="CW33" s="551"/>
      <c r="CX33" s="551"/>
      <c r="CY33" s="551"/>
      <c r="CZ33" s="551"/>
      <c r="DA33" s="551"/>
      <c r="DB33" s="551"/>
      <c r="DC33" s="551"/>
      <c r="DD33" s="551"/>
      <c r="DE33" s="551"/>
      <c r="DF33" s="551"/>
      <c r="DG33" s="551"/>
      <c r="DH33" s="551"/>
      <c r="DI33" s="551"/>
      <c r="DJ33" s="551"/>
      <c r="DK33" s="551"/>
      <c r="DL33" s="551"/>
      <c r="DM33" s="551"/>
      <c r="DN33" s="551"/>
      <c r="DO33" s="551"/>
      <c r="DP33" s="551"/>
      <c r="DQ33" s="551"/>
      <c r="DR33" s="551"/>
      <c r="DS33" s="551"/>
      <c r="DT33" s="551"/>
      <c r="DU33" s="551"/>
      <c r="DV33" s="551"/>
      <c r="DW33" s="551"/>
      <c r="DX33" s="551"/>
      <c r="DY33" s="551"/>
      <c r="DZ33" s="551"/>
      <c r="EA33" s="551"/>
      <c r="EB33" s="551"/>
      <c r="EC33" s="551"/>
      <c r="ED33" s="551"/>
      <c r="EE33" s="551"/>
      <c r="EF33" s="551"/>
      <c r="EG33" s="551"/>
      <c r="EH33" s="551"/>
      <c r="EI33" s="551"/>
      <c r="EJ33" s="551"/>
      <c r="EK33" s="551"/>
      <c r="EL33" s="551"/>
      <c r="EM33" s="551"/>
      <c r="EN33" s="551"/>
      <c r="EO33" s="551"/>
      <c r="EP33" s="551"/>
      <c r="EQ33" s="551"/>
      <c r="ER33" s="551"/>
      <c r="ES33" s="551"/>
      <c r="ET33" s="551"/>
      <c r="EU33" s="551"/>
      <c r="EV33" s="551"/>
      <c r="EW33" s="551"/>
      <c r="EX33" s="551"/>
      <c r="EY33" s="551"/>
      <c r="EZ33" s="551"/>
      <c r="FA33" s="551"/>
      <c r="FB33" s="551"/>
      <c r="FC33" s="551"/>
      <c r="FD33" s="551"/>
      <c r="FE33" s="551"/>
      <c r="FF33" s="551"/>
      <c r="FG33" s="551"/>
      <c r="FH33" s="551"/>
      <c r="FI33" s="551"/>
      <c r="FJ33" s="551"/>
      <c r="FK33" s="551"/>
      <c r="FL33" s="551"/>
      <c r="FM33" s="551"/>
      <c r="FN33" s="551"/>
      <c r="FO33" s="551"/>
      <c r="FP33" s="551"/>
      <c r="FQ33" s="551"/>
      <c r="FR33" s="551"/>
      <c r="FS33" s="551"/>
      <c r="FT33" s="551"/>
      <c r="FU33" s="551"/>
      <c r="FV33" s="551"/>
      <c r="FW33" s="551"/>
      <c r="FX33" s="551"/>
      <c r="FY33" s="551"/>
      <c r="FZ33" s="551"/>
      <c r="GA33" s="551"/>
      <c r="GB33" s="551"/>
      <c r="GC33" s="551"/>
      <c r="GD33" s="551"/>
      <c r="GE33" s="551"/>
      <c r="GF33" s="551"/>
      <c r="GG33" s="551"/>
      <c r="GH33" s="551"/>
      <c r="GI33" s="551"/>
      <c r="GJ33" s="551"/>
      <c r="GK33" s="551"/>
      <c r="GL33" s="551"/>
      <c r="GM33" s="551"/>
      <c r="GN33" s="551"/>
      <c r="GO33" s="551"/>
      <c r="GP33" s="551"/>
      <c r="GQ33" s="551"/>
      <c r="GR33" s="551"/>
      <c r="GS33" s="551"/>
      <c r="GT33" s="551"/>
      <c r="GU33" s="551"/>
      <c r="GV33" s="551"/>
      <c r="GW33" s="551"/>
      <c r="GX33" s="551"/>
      <c r="GY33" s="551"/>
      <c r="GZ33" s="551"/>
      <c r="HA33" s="551"/>
      <c r="HB33" s="551"/>
      <c r="HC33" s="551"/>
      <c r="HD33" s="551"/>
      <c r="HE33" s="551"/>
      <c r="HF33" s="551"/>
      <c r="HG33" s="551"/>
      <c r="HH33" s="551"/>
      <c r="HI33" s="551"/>
      <c r="HJ33" s="551"/>
      <c r="HK33" s="551"/>
      <c r="HL33" s="551"/>
      <c r="HM33" s="551"/>
      <c r="HN33" s="551"/>
      <c r="HO33" s="551"/>
      <c r="HP33" s="551"/>
      <c r="HQ33" s="551"/>
      <c r="HR33" s="551"/>
      <c r="HS33" s="551"/>
      <c r="HT33" s="551"/>
      <c r="HU33" s="551"/>
      <c r="HV33" s="551"/>
      <c r="HW33" s="551"/>
      <c r="HX33" s="551"/>
      <c r="HY33" s="551"/>
      <c r="HZ33" s="551"/>
      <c r="IA33" s="551"/>
      <c r="IB33" s="551"/>
      <c r="IC33" s="551"/>
      <c r="ID33" s="551"/>
      <c r="IE33" s="551"/>
      <c r="IF33" s="551"/>
      <c r="IG33" s="551"/>
      <c r="IH33" s="551"/>
      <c r="II33" s="551"/>
      <c r="IJ33" s="551"/>
      <c r="IK33" s="551"/>
      <c r="IL33" s="551"/>
      <c r="IM33" s="551"/>
      <c r="IN33" s="551"/>
      <c r="IO33" s="551"/>
      <c r="IP33" s="551"/>
      <c r="IQ33" s="551"/>
      <c r="IR33" s="551"/>
      <c r="IS33" s="551"/>
      <c r="IT33" s="551"/>
      <c r="IU33" s="551"/>
      <c r="IV33" s="551"/>
      <c r="IW33" s="551"/>
      <c r="IX33" s="551"/>
      <c r="IY33" s="551"/>
      <c r="IZ33" s="551"/>
      <c r="JA33" s="551"/>
      <c r="JB33" s="551"/>
      <c r="JC33" s="551"/>
      <c r="JD33" s="551"/>
      <c r="JE33" s="551"/>
      <c r="JF33" s="551"/>
      <c r="JG33" s="551"/>
      <c r="JH33" s="551"/>
    </row>
    <row r="34" spans="1:268" s="8" customFormat="1" ht="39.75" customHeight="1" x14ac:dyDescent="0.25">
      <c r="A34" s="83"/>
      <c r="B34" s="81" t="s">
        <v>1136</v>
      </c>
      <c r="C34" s="95">
        <v>101945</v>
      </c>
      <c r="D34" s="96">
        <v>39139</v>
      </c>
      <c r="E34" s="96">
        <v>39139</v>
      </c>
      <c r="F34" s="96">
        <v>41061</v>
      </c>
      <c r="G34" s="96"/>
      <c r="H34" s="83" t="s">
        <v>462</v>
      </c>
      <c r="I34" s="110" t="s">
        <v>996</v>
      </c>
      <c r="J34" s="110"/>
      <c r="K34" s="110" t="s">
        <v>55</v>
      </c>
      <c r="L34" s="115"/>
      <c r="M34" s="83" t="s">
        <v>505</v>
      </c>
      <c r="N34" s="83" t="s">
        <v>152</v>
      </c>
      <c r="O34" s="99" t="s">
        <v>72</v>
      </c>
      <c r="P34" s="94">
        <v>44327</v>
      </c>
      <c r="Q34" s="83" t="s">
        <v>402</v>
      </c>
      <c r="R34" s="83" t="s">
        <v>505</v>
      </c>
      <c r="S34" s="83" t="s">
        <v>152</v>
      </c>
      <c r="T34" s="83" t="s">
        <v>72</v>
      </c>
      <c r="U34" s="83">
        <v>44327</v>
      </c>
      <c r="V34" s="83" t="s">
        <v>1137</v>
      </c>
      <c r="W34" s="83" t="s">
        <v>2755</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6613</v>
      </c>
      <c r="AX34" s="83" t="s">
        <v>6614</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1"/>
      <c r="BU34" s="551"/>
      <c r="BV34" s="551"/>
      <c r="BW34" s="551"/>
      <c r="BX34" s="551"/>
      <c r="BY34" s="551"/>
      <c r="BZ34" s="551"/>
      <c r="CA34" s="551"/>
      <c r="CB34" s="551"/>
      <c r="CC34" s="551"/>
      <c r="CD34" s="551"/>
      <c r="CE34" s="551"/>
      <c r="CF34" s="551"/>
      <c r="CG34" s="551"/>
      <c r="CH34" s="551"/>
      <c r="CI34" s="551"/>
      <c r="CJ34" s="551"/>
      <c r="CK34" s="551"/>
      <c r="CL34" s="551"/>
      <c r="CM34" s="551"/>
      <c r="CN34" s="551"/>
      <c r="CO34" s="551"/>
      <c r="CP34" s="551"/>
      <c r="CQ34" s="551"/>
      <c r="CR34" s="551"/>
      <c r="CS34" s="551"/>
      <c r="CT34" s="551"/>
      <c r="CU34" s="551"/>
      <c r="CV34" s="551"/>
      <c r="CW34" s="551"/>
      <c r="CX34" s="551"/>
      <c r="CY34" s="551"/>
      <c r="CZ34" s="551"/>
      <c r="DA34" s="551"/>
      <c r="DB34" s="551"/>
      <c r="DC34" s="551"/>
      <c r="DD34" s="551"/>
      <c r="DE34" s="551"/>
      <c r="DF34" s="551"/>
      <c r="DG34" s="551"/>
      <c r="DH34" s="551"/>
      <c r="DI34" s="551"/>
      <c r="DJ34" s="551"/>
      <c r="DK34" s="551"/>
      <c r="DL34" s="551"/>
      <c r="DM34" s="551"/>
      <c r="DN34" s="551"/>
      <c r="DO34" s="551"/>
      <c r="DP34" s="551"/>
      <c r="DQ34" s="551"/>
      <c r="DR34" s="551"/>
      <c r="DS34" s="551"/>
      <c r="DT34" s="551"/>
      <c r="DU34" s="551"/>
      <c r="DV34" s="551"/>
      <c r="DW34" s="551"/>
      <c r="DX34" s="551"/>
      <c r="DY34" s="551"/>
      <c r="DZ34" s="551"/>
      <c r="EA34" s="551"/>
      <c r="EB34" s="551"/>
      <c r="EC34" s="551"/>
      <c r="ED34" s="551"/>
      <c r="EE34" s="551"/>
      <c r="EF34" s="551"/>
      <c r="EG34" s="551"/>
      <c r="EH34" s="551"/>
      <c r="EI34" s="551"/>
      <c r="EJ34" s="551"/>
      <c r="EK34" s="551"/>
      <c r="EL34" s="551"/>
      <c r="EM34" s="551"/>
      <c r="EN34" s="551"/>
      <c r="EO34" s="551"/>
      <c r="EP34" s="551"/>
      <c r="EQ34" s="551"/>
      <c r="ER34" s="551"/>
      <c r="ES34" s="551"/>
      <c r="ET34" s="551"/>
      <c r="EU34" s="551"/>
      <c r="EV34" s="551"/>
      <c r="EW34" s="551"/>
      <c r="EX34" s="551"/>
      <c r="EY34" s="551"/>
      <c r="EZ34" s="551"/>
      <c r="FA34" s="551"/>
      <c r="FB34" s="551"/>
      <c r="FC34" s="551"/>
      <c r="FD34" s="551"/>
      <c r="FE34" s="551"/>
      <c r="FF34" s="551"/>
      <c r="FG34" s="551"/>
      <c r="FH34" s="551"/>
      <c r="FI34" s="551"/>
      <c r="FJ34" s="551"/>
      <c r="FK34" s="551"/>
      <c r="FL34" s="551"/>
      <c r="FM34" s="551"/>
      <c r="FN34" s="551"/>
      <c r="FO34" s="551"/>
      <c r="FP34" s="551"/>
      <c r="FQ34" s="551"/>
      <c r="FR34" s="551"/>
      <c r="FS34" s="551"/>
      <c r="FT34" s="551"/>
      <c r="FU34" s="551"/>
      <c r="FV34" s="551"/>
      <c r="FW34" s="551"/>
      <c r="FX34" s="551"/>
      <c r="FY34" s="551"/>
      <c r="FZ34" s="551"/>
      <c r="GA34" s="551"/>
      <c r="GB34" s="551"/>
      <c r="GC34" s="551"/>
      <c r="GD34" s="551"/>
      <c r="GE34" s="551"/>
      <c r="GF34" s="551"/>
      <c r="GG34" s="551"/>
      <c r="GH34" s="551"/>
      <c r="GI34" s="551"/>
      <c r="GJ34" s="551"/>
      <c r="GK34" s="551"/>
      <c r="GL34" s="551"/>
      <c r="GM34" s="551"/>
      <c r="GN34" s="551"/>
      <c r="GO34" s="551"/>
      <c r="GP34" s="551"/>
      <c r="GQ34" s="551"/>
      <c r="GR34" s="551"/>
      <c r="GS34" s="551"/>
      <c r="GT34" s="551"/>
      <c r="GU34" s="551"/>
      <c r="GV34" s="551"/>
      <c r="GW34" s="551"/>
      <c r="GX34" s="551"/>
      <c r="GY34" s="551"/>
      <c r="GZ34" s="551"/>
      <c r="HA34" s="551"/>
      <c r="HB34" s="551"/>
      <c r="HC34" s="551"/>
      <c r="HD34" s="551"/>
      <c r="HE34" s="551"/>
      <c r="HF34" s="551"/>
      <c r="HG34" s="551"/>
      <c r="HH34" s="551"/>
      <c r="HI34" s="551"/>
      <c r="HJ34" s="551"/>
      <c r="HK34" s="551"/>
      <c r="HL34" s="551"/>
      <c r="HM34" s="551"/>
      <c r="HN34" s="551"/>
      <c r="HO34" s="551"/>
      <c r="HP34" s="551"/>
      <c r="HQ34" s="551"/>
      <c r="HR34" s="551"/>
      <c r="HS34" s="551"/>
      <c r="HT34" s="551"/>
      <c r="HU34" s="551"/>
      <c r="HV34" s="551"/>
      <c r="HW34" s="551"/>
      <c r="HX34" s="551"/>
      <c r="HY34" s="551"/>
      <c r="HZ34" s="551"/>
      <c r="IA34" s="551"/>
      <c r="IB34" s="551"/>
      <c r="IC34" s="551"/>
      <c r="ID34" s="551"/>
      <c r="IE34" s="551"/>
      <c r="IF34" s="551"/>
      <c r="IG34" s="551"/>
      <c r="IH34" s="551"/>
      <c r="II34" s="551"/>
      <c r="IJ34" s="551"/>
      <c r="IK34" s="551"/>
      <c r="IL34" s="551"/>
      <c r="IM34" s="551"/>
      <c r="IN34" s="551"/>
      <c r="IO34" s="551"/>
      <c r="IP34" s="551"/>
      <c r="IQ34" s="551"/>
      <c r="IR34" s="551"/>
      <c r="IS34" s="551"/>
      <c r="IT34" s="551"/>
      <c r="IU34" s="551"/>
      <c r="IV34" s="551"/>
      <c r="IW34" s="551"/>
      <c r="IX34" s="551"/>
      <c r="IY34" s="551"/>
      <c r="IZ34" s="551"/>
      <c r="JA34" s="551"/>
      <c r="JB34" s="551"/>
      <c r="JC34" s="551"/>
      <c r="JD34" s="551"/>
      <c r="JE34" s="551"/>
      <c r="JF34" s="551"/>
      <c r="JG34" s="551"/>
      <c r="JH34" s="551"/>
    </row>
    <row r="35" spans="1:268" s="8" customFormat="1" ht="47.25" customHeight="1" x14ac:dyDescent="0.25">
      <c r="A35" s="83" t="s">
        <v>3391</v>
      </c>
      <c r="B35" s="81" t="s">
        <v>1138</v>
      </c>
      <c r="C35" s="95">
        <v>11140001</v>
      </c>
      <c r="D35" s="96">
        <v>39149</v>
      </c>
      <c r="E35" s="96">
        <v>39149</v>
      </c>
      <c r="F35" s="96">
        <v>41967</v>
      </c>
      <c r="G35" s="96">
        <v>39569</v>
      </c>
      <c r="H35" s="83" t="s">
        <v>494</v>
      </c>
      <c r="I35" s="110" t="s">
        <v>990</v>
      </c>
      <c r="J35" s="110"/>
      <c r="K35" s="110" t="s">
        <v>95</v>
      </c>
      <c r="L35" s="115"/>
      <c r="M35" s="83" t="s">
        <v>643</v>
      </c>
      <c r="N35" s="83" t="s">
        <v>336</v>
      </c>
      <c r="O35" s="83" t="s">
        <v>189</v>
      </c>
      <c r="P35" s="94" t="s">
        <v>1139</v>
      </c>
      <c r="Q35" s="83"/>
      <c r="R35" s="83" t="s">
        <v>643</v>
      </c>
      <c r="S35" s="83" t="s">
        <v>336</v>
      </c>
      <c r="T35" s="83" t="s">
        <v>189</v>
      </c>
      <c r="U35" s="94" t="s">
        <v>1139</v>
      </c>
      <c r="V35" s="83"/>
      <c r="W35" s="83" t="s">
        <v>2756</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5964</v>
      </c>
      <c r="AX35" s="83" t="s">
        <v>5965</v>
      </c>
      <c r="AY35" s="83">
        <v>43</v>
      </c>
      <c r="AZ35" s="83">
        <v>17</v>
      </c>
      <c r="BA35" s="83">
        <v>0.7</v>
      </c>
      <c r="BB35" s="83">
        <v>23</v>
      </c>
      <c r="BC35" s="83">
        <v>20</v>
      </c>
      <c r="BD35" s="83">
        <v>38.1</v>
      </c>
      <c r="BE35" s="83">
        <f t="shared" si="0"/>
        <v>43.283527777777778</v>
      </c>
      <c r="BF35" s="83">
        <f t="shared" si="1"/>
        <v>23.343916666666665</v>
      </c>
      <c r="BG35" s="83" t="s">
        <v>47</v>
      </c>
      <c r="BH35" s="83" t="s">
        <v>4794</v>
      </c>
      <c r="BI35" s="83"/>
      <c r="BJ35" s="96"/>
      <c r="BK35" s="83"/>
      <c r="BL35" s="96"/>
      <c r="BM35" s="83"/>
      <c r="BN35" s="83"/>
      <c r="BO35" s="83"/>
      <c r="BP35" s="83"/>
      <c r="BQ35" s="83"/>
      <c r="BR35" s="83"/>
      <c r="BS35" s="110" t="s">
        <v>3649</v>
      </c>
      <c r="BT35" s="550"/>
      <c r="BU35" s="551"/>
      <c r="BV35" s="551"/>
      <c r="BW35" s="551"/>
      <c r="BX35" s="551"/>
      <c r="BY35" s="551"/>
      <c r="BZ35" s="551"/>
      <c r="CA35" s="551"/>
      <c r="CB35" s="551"/>
      <c r="CC35" s="551"/>
      <c r="CD35" s="551"/>
      <c r="CE35" s="551"/>
      <c r="CF35" s="551"/>
      <c r="CG35" s="551"/>
      <c r="CH35" s="551"/>
      <c r="CI35" s="551"/>
      <c r="CJ35" s="551"/>
      <c r="CK35" s="551"/>
      <c r="CL35" s="551"/>
      <c r="CM35" s="551"/>
      <c r="CN35" s="551"/>
      <c r="CO35" s="551"/>
      <c r="CP35" s="551"/>
      <c r="CQ35" s="551"/>
      <c r="CR35" s="551"/>
      <c r="CS35" s="551"/>
      <c r="CT35" s="551"/>
      <c r="CU35" s="551"/>
      <c r="CV35" s="551"/>
      <c r="CW35" s="551"/>
      <c r="CX35" s="551"/>
      <c r="CY35" s="551"/>
      <c r="CZ35" s="551"/>
      <c r="DA35" s="551"/>
      <c r="DB35" s="551"/>
      <c r="DC35" s="551"/>
      <c r="DD35" s="551"/>
      <c r="DE35" s="551"/>
      <c r="DF35" s="551"/>
      <c r="DG35" s="551"/>
      <c r="DH35" s="551"/>
      <c r="DI35" s="551"/>
      <c r="DJ35" s="551"/>
      <c r="DK35" s="551"/>
      <c r="DL35" s="551"/>
      <c r="DM35" s="551"/>
      <c r="DN35" s="551"/>
      <c r="DO35" s="551"/>
      <c r="DP35" s="551"/>
      <c r="DQ35" s="551"/>
      <c r="DR35" s="551"/>
      <c r="DS35" s="551"/>
      <c r="DT35" s="551"/>
      <c r="DU35" s="551"/>
      <c r="DV35" s="551"/>
      <c r="DW35" s="551"/>
      <c r="DX35" s="551"/>
      <c r="DY35" s="551"/>
      <c r="DZ35" s="551"/>
      <c r="EA35" s="551"/>
      <c r="EB35" s="551"/>
      <c r="EC35" s="551"/>
      <c r="ED35" s="551"/>
      <c r="EE35" s="551"/>
      <c r="EF35" s="551"/>
      <c r="EG35" s="551"/>
      <c r="EH35" s="551"/>
      <c r="EI35" s="551"/>
      <c r="EJ35" s="551"/>
      <c r="EK35" s="551"/>
      <c r="EL35" s="551"/>
      <c r="EM35" s="551"/>
      <c r="EN35" s="551"/>
      <c r="EO35" s="551"/>
      <c r="EP35" s="551"/>
      <c r="EQ35" s="551"/>
      <c r="ER35" s="551"/>
      <c r="ES35" s="551"/>
      <c r="ET35" s="551"/>
      <c r="EU35" s="551"/>
      <c r="EV35" s="551"/>
      <c r="EW35" s="551"/>
      <c r="EX35" s="551"/>
      <c r="EY35" s="551"/>
      <c r="EZ35" s="551"/>
      <c r="FA35" s="551"/>
      <c r="FB35" s="551"/>
      <c r="FC35" s="551"/>
      <c r="FD35" s="551"/>
      <c r="FE35" s="551"/>
      <c r="FF35" s="551"/>
      <c r="FG35" s="551"/>
      <c r="FH35" s="551"/>
      <c r="FI35" s="551"/>
      <c r="FJ35" s="551"/>
      <c r="FK35" s="551"/>
      <c r="FL35" s="551"/>
      <c r="FM35" s="551"/>
      <c r="FN35" s="551"/>
      <c r="FO35" s="551"/>
      <c r="FP35" s="551"/>
      <c r="FQ35" s="551"/>
      <c r="FR35" s="551"/>
      <c r="FS35" s="551"/>
      <c r="FT35" s="551"/>
      <c r="FU35" s="551"/>
      <c r="FV35" s="551"/>
      <c r="FW35" s="551"/>
      <c r="FX35" s="551"/>
      <c r="FY35" s="551"/>
      <c r="FZ35" s="551"/>
      <c r="GA35" s="551"/>
      <c r="GB35" s="551"/>
      <c r="GC35" s="551"/>
      <c r="GD35" s="551"/>
      <c r="GE35" s="551"/>
      <c r="GF35" s="551"/>
      <c r="GG35" s="551"/>
      <c r="GH35" s="551"/>
      <c r="GI35" s="551"/>
      <c r="GJ35" s="551"/>
      <c r="GK35" s="551"/>
      <c r="GL35" s="551"/>
      <c r="GM35" s="551"/>
      <c r="GN35" s="551"/>
      <c r="GO35" s="551"/>
      <c r="GP35" s="551"/>
      <c r="GQ35" s="551"/>
      <c r="GR35" s="551"/>
      <c r="GS35" s="551"/>
      <c r="GT35" s="551"/>
      <c r="GU35" s="551"/>
      <c r="GV35" s="551"/>
      <c r="GW35" s="551"/>
      <c r="GX35" s="551"/>
      <c r="GY35" s="551"/>
      <c r="GZ35" s="551"/>
      <c r="HA35" s="551"/>
      <c r="HB35" s="551"/>
      <c r="HC35" s="551"/>
      <c r="HD35" s="551"/>
      <c r="HE35" s="551"/>
      <c r="HF35" s="551"/>
      <c r="HG35" s="551"/>
      <c r="HH35" s="551"/>
      <c r="HI35" s="551"/>
      <c r="HJ35" s="551"/>
      <c r="HK35" s="551"/>
      <c r="HL35" s="551"/>
      <c r="HM35" s="551"/>
      <c r="HN35" s="551"/>
      <c r="HO35" s="551"/>
      <c r="HP35" s="551"/>
      <c r="HQ35" s="551"/>
      <c r="HR35" s="551"/>
      <c r="HS35" s="551"/>
      <c r="HT35" s="551"/>
      <c r="HU35" s="551"/>
      <c r="HV35" s="551"/>
      <c r="HW35" s="551"/>
      <c r="HX35" s="551"/>
      <c r="HY35" s="551"/>
      <c r="HZ35" s="551"/>
      <c r="IA35" s="551"/>
      <c r="IB35" s="551"/>
      <c r="IC35" s="551"/>
      <c r="ID35" s="551"/>
      <c r="IE35" s="551"/>
      <c r="IF35" s="551"/>
      <c r="IG35" s="551"/>
      <c r="IH35" s="551"/>
      <c r="II35" s="551"/>
      <c r="IJ35" s="551"/>
      <c r="IK35" s="551"/>
      <c r="IL35" s="551"/>
      <c r="IM35" s="551"/>
      <c r="IN35" s="551"/>
      <c r="IO35" s="551"/>
      <c r="IP35" s="551"/>
      <c r="IQ35" s="551"/>
      <c r="IR35" s="551"/>
      <c r="IS35" s="551"/>
      <c r="IT35" s="551"/>
      <c r="IU35" s="551"/>
      <c r="IV35" s="551"/>
      <c r="IW35" s="551"/>
      <c r="IX35" s="551"/>
      <c r="IY35" s="551"/>
      <c r="IZ35" s="551"/>
      <c r="JA35" s="551"/>
      <c r="JB35" s="551"/>
      <c r="JC35" s="551"/>
      <c r="JD35" s="551"/>
      <c r="JE35" s="551"/>
      <c r="JF35" s="551"/>
      <c r="JG35" s="551"/>
      <c r="JH35" s="551"/>
    </row>
    <row r="36" spans="1:268" s="11" customFormat="1" ht="39.75" customHeight="1" x14ac:dyDescent="0.25">
      <c r="A36" s="83"/>
      <c r="B36" s="81" t="s">
        <v>1138</v>
      </c>
      <c r="C36" s="95">
        <v>11140001</v>
      </c>
      <c r="D36" s="96">
        <v>39149</v>
      </c>
      <c r="E36" s="96">
        <v>41968</v>
      </c>
      <c r="F36" s="96">
        <v>45621</v>
      </c>
      <c r="G36" s="96">
        <v>41274</v>
      </c>
      <c r="H36" s="83" t="s">
        <v>494</v>
      </c>
      <c r="I36" s="110" t="s">
        <v>990</v>
      </c>
      <c r="J36" s="110"/>
      <c r="K36" s="110" t="s">
        <v>95</v>
      </c>
      <c r="L36" s="115" t="s">
        <v>3650</v>
      </c>
      <c r="M36" s="83" t="s">
        <v>643</v>
      </c>
      <c r="N36" s="83" t="s">
        <v>336</v>
      </c>
      <c r="O36" s="83" t="s">
        <v>189</v>
      </c>
      <c r="P36" s="94" t="s">
        <v>1139</v>
      </c>
      <c r="Q36" s="83"/>
      <c r="R36" s="83" t="s">
        <v>643</v>
      </c>
      <c r="S36" s="83" t="s">
        <v>336</v>
      </c>
      <c r="T36" s="83" t="s">
        <v>189</v>
      </c>
      <c r="U36" s="94" t="s">
        <v>1139</v>
      </c>
      <c r="V36" s="83"/>
      <c r="W36" s="83" t="s">
        <v>3146</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934</v>
      </c>
      <c r="AT36" s="83"/>
      <c r="AU36" s="83"/>
      <c r="AV36" s="83">
        <v>208</v>
      </c>
      <c r="AW36" s="83" t="s">
        <v>5966</v>
      </c>
      <c r="AX36" s="83" t="s">
        <v>5967</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9474</v>
      </c>
      <c r="BO36" s="83" t="s">
        <v>9472</v>
      </c>
      <c r="BP36" s="96">
        <v>42675</v>
      </c>
      <c r="BQ36" s="83"/>
      <c r="BR36" s="83"/>
      <c r="BS36" s="110" t="s">
        <v>9473</v>
      </c>
      <c r="BT36" s="556"/>
      <c r="BU36" s="555"/>
      <c r="BV36" s="555"/>
      <c r="BW36" s="555"/>
      <c r="BX36" s="555"/>
      <c r="BY36" s="555"/>
      <c r="BZ36" s="555"/>
      <c r="CA36" s="555"/>
      <c r="CB36" s="555"/>
      <c r="CC36" s="555"/>
      <c r="CD36" s="555"/>
      <c r="CE36" s="555"/>
      <c r="CF36" s="555"/>
      <c r="CG36" s="555"/>
      <c r="CH36" s="555"/>
      <c r="CI36" s="555"/>
      <c r="CJ36" s="555"/>
      <c r="CK36" s="555"/>
      <c r="CL36" s="555"/>
      <c r="CM36" s="555"/>
      <c r="CN36" s="555"/>
      <c r="CO36" s="555"/>
      <c r="CP36" s="555"/>
      <c r="CQ36" s="555"/>
      <c r="CR36" s="555"/>
      <c r="CS36" s="555"/>
      <c r="CT36" s="555"/>
      <c r="CU36" s="555"/>
      <c r="CV36" s="555"/>
      <c r="CW36" s="555"/>
      <c r="CX36" s="555"/>
      <c r="CY36" s="555"/>
      <c r="CZ36" s="555"/>
      <c r="DA36" s="555"/>
      <c r="DB36" s="555"/>
      <c r="DC36" s="555"/>
      <c r="DD36" s="555"/>
      <c r="DE36" s="555"/>
      <c r="DF36" s="555"/>
      <c r="DG36" s="555"/>
      <c r="DH36" s="555"/>
      <c r="DI36" s="555"/>
      <c r="DJ36" s="555"/>
      <c r="DK36" s="555"/>
      <c r="DL36" s="555"/>
      <c r="DM36" s="555"/>
      <c r="DN36" s="555"/>
      <c r="DO36" s="555"/>
      <c r="DP36" s="555"/>
      <c r="DQ36" s="555"/>
      <c r="DR36" s="555"/>
      <c r="DS36" s="555"/>
      <c r="DT36" s="555"/>
      <c r="DU36" s="555"/>
      <c r="DV36" s="555"/>
      <c r="DW36" s="555"/>
      <c r="DX36" s="555"/>
      <c r="DY36" s="555"/>
      <c r="DZ36" s="555"/>
      <c r="EA36" s="555"/>
      <c r="EB36" s="555"/>
      <c r="EC36" s="555"/>
      <c r="ED36" s="555"/>
      <c r="EE36" s="555"/>
      <c r="EF36" s="555"/>
      <c r="EG36" s="555"/>
      <c r="EH36" s="555"/>
      <c r="EI36" s="555"/>
      <c r="EJ36" s="555"/>
      <c r="EK36" s="555"/>
      <c r="EL36" s="555"/>
      <c r="EM36" s="555"/>
      <c r="EN36" s="555"/>
      <c r="EO36" s="555"/>
      <c r="EP36" s="555"/>
      <c r="EQ36" s="555"/>
      <c r="ER36" s="555"/>
      <c r="ES36" s="555"/>
      <c r="ET36" s="555"/>
      <c r="EU36" s="555"/>
      <c r="EV36" s="555"/>
      <c r="EW36" s="555"/>
      <c r="EX36" s="555"/>
      <c r="EY36" s="555"/>
      <c r="EZ36" s="555"/>
      <c r="FA36" s="555"/>
      <c r="FB36" s="555"/>
      <c r="FC36" s="555"/>
      <c r="FD36" s="555"/>
      <c r="FE36" s="555"/>
      <c r="FF36" s="555"/>
      <c r="FG36" s="555"/>
      <c r="FH36" s="555"/>
      <c r="FI36" s="555"/>
      <c r="FJ36" s="555"/>
      <c r="FK36" s="555"/>
      <c r="FL36" s="555"/>
      <c r="FM36" s="555"/>
      <c r="FN36" s="555"/>
      <c r="FO36" s="555"/>
      <c r="FP36" s="555"/>
      <c r="FQ36" s="555"/>
      <c r="FR36" s="555"/>
      <c r="FS36" s="555"/>
      <c r="FT36" s="555"/>
      <c r="FU36" s="555"/>
      <c r="FV36" s="555"/>
      <c r="FW36" s="555"/>
      <c r="FX36" s="555"/>
      <c r="FY36" s="555"/>
      <c r="FZ36" s="555"/>
      <c r="GA36" s="555"/>
      <c r="GB36" s="555"/>
      <c r="GC36" s="555"/>
      <c r="GD36" s="555"/>
      <c r="GE36" s="555"/>
      <c r="GF36" s="555"/>
      <c r="GG36" s="555"/>
      <c r="GH36" s="555"/>
      <c r="GI36" s="555"/>
      <c r="GJ36" s="555"/>
      <c r="GK36" s="555"/>
      <c r="GL36" s="555"/>
      <c r="GM36" s="555"/>
      <c r="GN36" s="555"/>
      <c r="GO36" s="555"/>
      <c r="GP36" s="555"/>
      <c r="GQ36" s="555"/>
      <c r="GR36" s="555"/>
      <c r="GS36" s="555"/>
      <c r="GT36" s="555"/>
      <c r="GU36" s="555"/>
      <c r="GV36" s="555"/>
      <c r="GW36" s="555"/>
      <c r="GX36" s="555"/>
      <c r="GY36" s="555"/>
      <c r="GZ36" s="555"/>
      <c r="HA36" s="555"/>
      <c r="HB36" s="555"/>
      <c r="HC36" s="555"/>
      <c r="HD36" s="555"/>
      <c r="HE36" s="555"/>
      <c r="HF36" s="555"/>
      <c r="HG36" s="555"/>
      <c r="HH36" s="555"/>
      <c r="HI36" s="555"/>
      <c r="HJ36" s="555"/>
      <c r="HK36" s="555"/>
      <c r="HL36" s="555"/>
      <c r="HM36" s="555"/>
      <c r="HN36" s="555"/>
      <c r="HO36" s="555"/>
      <c r="HP36" s="555"/>
      <c r="HQ36" s="555"/>
      <c r="HR36" s="555"/>
      <c r="HS36" s="555"/>
      <c r="HT36" s="555"/>
      <c r="HU36" s="555"/>
      <c r="HV36" s="555"/>
      <c r="HW36" s="555"/>
      <c r="HX36" s="555"/>
      <c r="HY36" s="555"/>
      <c r="HZ36" s="555"/>
      <c r="IA36" s="555"/>
      <c r="IB36" s="555"/>
      <c r="IC36" s="555"/>
      <c r="ID36" s="555"/>
      <c r="IE36" s="555"/>
      <c r="IF36" s="555"/>
      <c r="IG36" s="555"/>
      <c r="IH36" s="555"/>
      <c r="II36" s="555"/>
      <c r="IJ36" s="555"/>
      <c r="IK36" s="555"/>
      <c r="IL36" s="555"/>
      <c r="IM36" s="555"/>
      <c r="IN36" s="555"/>
      <c r="IO36" s="555"/>
      <c r="IP36" s="555"/>
      <c r="IQ36" s="555"/>
      <c r="IR36" s="555"/>
      <c r="IS36" s="555"/>
      <c r="IT36" s="555"/>
      <c r="IU36" s="555"/>
      <c r="IV36" s="555"/>
      <c r="IW36" s="555"/>
      <c r="IX36" s="555"/>
      <c r="IY36" s="555"/>
      <c r="IZ36" s="555"/>
      <c r="JA36" s="555"/>
      <c r="JB36" s="555"/>
      <c r="JC36" s="555"/>
      <c r="JD36" s="555"/>
      <c r="JE36" s="555"/>
      <c r="JF36" s="555"/>
      <c r="JG36" s="555"/>
      <c r="JH36" s="555"/>
    </row>
    <row r="37" spans="1:268" s="11" customFormat="1" ht="39.75" customHeight="1" x14ac:dyDescent="0.25">
      <c r="A37" s="83"/>
      <c r="B37" s="81" t="s">
        <v>1138</v>
      </c>
      <c r="C37" s="95">
        <v>11140001</v>
      </c>
      <c r="D37" s="96">
        <v>39149</v>
      </c>
      <c r="E37" s="96">
        <v>41968</v>
      </c>
      <c r="F37" s="96">
        <v>45621</v>
      </c>
      <c r="G37" s="96">
        <v>41274</v>
      </c>
      <c r="H37" s="83" t="s">
        <v>494</v>
      </c>
      <c r="I37" s="110" t="s">
        <v>990</v>
      </c>
      <c r="J37" s="110"/>
      <c r="K37" s="110" t="s">
        <v>95</v>
      </c>
      <c r="L37" s="115" t="s">
        <v>3650</v>
      </c>
      <c r="M37" s="83" t="s">
        <v>643</v>
      </c>
      <c r="N37" s="83" t="s">
        <v>336</v>
      </c>
      <c r="O37" s="83" t="s">
        <v>189</v>
      </c>
      <c r="P37" s="94" t="s">
        <v>1139</v>
      </c>
      <c r="Q37" s="83"/>
      <c r="R37" s="83" t="s">
        <v>643</v>
      </c>
      <c r="S37" s="83" t="s">
        <v>336</v>
      </c>
      <c r="T37" s="83" t="s">
        <v>189</v>
      </c>
      <c r="U37" s="94" t="s">
        <v>1139</v>
      </c>
      <c r="V37" s="83"/>
      <c r="W37" s="83" t="s">
        <v>3146</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5968</v>
      </c>
      <c r="AX37" s="83" t="s">
        <v>5969</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9474</v>
      </c>
      <c r="BO37" s="83" t="s">
        <v>9472</v>
      </c>
      <c r="BP37" s="96">
        <v>42675</v>
      </c>
      <c r="BQ37" s="83"/>
      <c r="BR37" s="83"/>
      <c r="BS37" s="110" t="s">
        <v>7326</v>
      </c>
      <c r="BT37" s="556"/>
      <c r="BU37" s="555"/>
      <c r="BV37" s="555"/>
      <c r="BW37" s="555"/>
      <c r="BX37" s="555"/>
      <c r="BY37" s="555"/>
      <c r="BZ37" s="555"/>
      <c r="CA37" s="555"/>
      <c r="CB37" s="555"/>
      <c r="CC37" s="555"/>
      <c r="CD37" s="555"/>
      <c r="CE37" s="555"/>
      <c r="CF37" s="555"/>
      <c r="CG37" s="555"/>
      <c r="CH37" s="555"/>
      <c r="CI37" s="555"/>
      <c r="CJ37" s="555"/>
      <c r="CK37" s="555"/>
      <c r="CL37" s="555"/>
      <c r="CM37" s="555"/>
      <c r="CN37" s="555"/>
      <c r="CO37" s="555"/>
      <c r="CP37" s="555"/>
      <c r="CQ37" s="555"/>
      <c r="CR37" s="555"/>
      <c r="CS37" s="555"/>
      <c r="CT37" s="555"/>
      <c r="CU37" s="555"/>
      <c r="CV37" s="555"/>
      <c r="CW37" s="555"/>
      <c r="CX37" s="555"/>
      <c r="CY37" s="555"/>
      <c r="CZ37" s="555"/>
      <c r="DA37" s="555"/>
      <c r="DB37" s="555"/>
      <c r="DC37" s="555"/>
      <c r="DD37" s="555"/>
      <c r="DE37" s="555"/>
      <c r="DF37" s="555"/>
      <c r="DG37" s="555"/>
      <c r="DH37" s="555"/>
      <c r="DI37" s="555"/>
      <c r="DJ37" s="555"/>
      <c r="DK37" s="555"/>
      <c r="DL37" s="555"/>
      <c r="DM37" s="555"/>
      <c r="DN37" s="555"/>
      <c r="DO37" s="555"/>
      <c r="DP37" s="555"/>
      <c r="DQ37" s="555"/>
      <c r="DR37" s="555"/>
      <c r="DS37" s="555"/>
      <c r="DT37" s="555"/>
      <c r="DU37" s="555"/>
      <c r="DV37" s="555"/>
      <c r="DW37" s="555"/>
      <c r="DX37" s="555"/>
      <c r="DY37" s="555"/>
      <c r="DZ37" s="555"/>
      <c r="EA37" s="555"/>
      <c r="EB37" s="555"/>
      <c r="EC37" s="555"/>
      <c r="ED37" s="555"/>
      <c r="EE37" s="555"/>
      <c r="EF37" s="555"/>
      <c r="EG37" s="555"/>
      <c r="EH37" s="555"/>
      <c r="EI37" s="555"/>
      <c r="EJ37" s="555"/>
      <c r="EK37" s="555"/>
      <c r="EL37" s="555"/>
      <c r="EM37" s="555"/>
      <c r="EN37" s="555"/>
      <c r="EO37" s="555"/>
      <c r="EP37" s="555"/>
      <c r="EQ37" s="555"/>
      <c r="ER37" s="555"/>
      <c r="ES37" s="555"/>
      <c r="ET37" s="555"/>
      <c r="EU37" s="555"/>
      <c r="EV37" s="555"/>
      <c r="EW37" s="555"/>
      <c r="EX37" s="555"/>
      <c r="EY37" s="555"/>
      <c r="EZ37" s="555"/>
      <c r="FA37" s="555"/>
      <c r="FB37" s="555"/>
      <c r="FC37" s="555"/>
      <c r="FD37" s="555"/>
      <c r="FE37" s="555"/>
      <c r="FF37" s="555"/>
      <c r="FG37" s="555"/>
      <c r="FH37" s="555"/>
      <c r="FI37" s="555"/>
      <c r="FJ37" s="555"/>
      <c r="FK37" s="555"/>
      <c r="FL37" s="555"/>
      <c r="FM37" s="555"/>
      <c r="FN37" s="555"/>
      <c r="FO37" s="555"/>
      <c r="FP37" s="555"/>
      <c r="FQ37" s="555"/>
      <c r="FR37" s="555"/>
      <c r="FS37" s="555"/>
      <c r="FT37" s="555"/>
      <c r="FU37" s="555"/>
      <c r="FV37" s="555"/>
      <c r="FW37" s="555"/>
      <c r="FX37" s="555"/>
      <c r="FY37" s="555"/>
      <c r="FZ37" s="555"/>
      <c r="GA37" s="555"/>
      <c r="GB37" s="555"/>
      <c r="GC37" s="555"/>
      <c r="GD37" s="555"/>
      <c r="GE37" s="555"/>
      <c r="GF37" s="555"/>
      <c r="GG37" s="555"/>
      <c r="GH37" s="555"/>
      <c r="GI37" s="555"/>
      <c r="GJ37" s="555"/>
      <c r="GK37" s="555"/>
      <c r="GL37" s="555"/>
      <c r="GM37" s="555"/>
      <c r="GN37" s="555"/>
      <c r="GO37" s="555"/>
      <c r="GP37" s="555"/>
      <c r="GQ37" s="555"/>
      <c r="GR37" s="555"/>
      <c r="GS37" s="555"/>
      <c r="GT37" s="555"/>
      <c r="GU37" s="555"/>
      <c r="GV37" s="555"/>
      <c r="GW37" s="555"/>
      <c r="GX37" s="555"/>
      <c r="GY37" s="555"/>
      <c r="GZ37" s="555"/>
      <c r="HA37" s="555"/>
      <c r="HB37" s="555"/>
      <c r="HC37" s="555"/>
      <c r="HD37" s="555"/>
      <c r="HE37" s="555"/>
      <c r="HF37" s="555"/>
      <c r="HG37" s="555"/>
      <c r="HH37" s="555"/>
      <c r="HI37" s="555"/>
      <c r="HJ37" s="555"/>
      <c r="HK37" s="555"/>
      <c r="HL37" s="555"/>
      <c r="HM37" s="555"/>
      <c r="HN37" s="555"/>
      <c r="HO37" s="555"/>
      <c r="HP37" s="555"/>
      <c r="HQ37" s="555"/>
      <c r="HR37" s="555"/>
      <c r="HS37" s="555"/>
      <c r="HT37" s="555"/>
      <c r="HU37" s="555"/>
      <c r="HV37" s="555"/>
      <c r="HW37" s="555"/>
      <c r="HX37" s="555"/>
      <c r="HY37" s="555"/>
      <c r="HZ37" s="555"/>
      <c r="IA37" s="555"/>
      <c r="IB37" s="555"/>
      <c r="IC37" s="555"/>
      <c r="ID37" s="555"/>
      <c r="IE37" s="555"/>
      <c r="IF37" s="555"/>
      <c r="IG37" s="555"/>
      <c r="IH37" s="555"/>
      <c r="II37" s="555"/>
      <c r="IJ37" s="555"/>
      <c r="IK37" s="555"/>
      <c r="IL37" s="555"/>
      <c r="IM37" s="555"/>
      <c r="IN37" s="555"/>
      <c r="IO37" s="555"/>
      <c r="IP37" s="555"/>
      <c r="IQ37" s="555"/>
      <c r="IR37" s="555"/>
      <c r="IS37" s="555"/>
      <c r="IT37" s="555"/>
      <c r="IU37" s="555"/>
      <c r="IV37" s="555"/>
      <c r="IW37" s="555"/>
      <c r="IX37" s="555"/>
      <c r="IY37" s="555"/>
      <c r="IZ37" s="555"/>
      <c r="JA37" s="555"/>
      <c r="JB37" s="555"/>
      <c r="JC37" s="555"/>
      <c r="JD37" s="555"/>
      <c r="JE37" s="555"/>
      <c r="JF37" s="555"/>
      <c r="JG37" s="555"/>
      <c r="JH37" s="555"/>
    </row>
    <row r="38" spans="1:268" s="11" customFormat="1" ht="39.75" customHeight="1" x14ac:dyDescent="0.25">
      <c r="A38" s="83"/>
      <c r="B38" s="81" t="s">
        <v>1138</v>
      </c>
      <c r="C38" s="95">
        <v>11140001</v>
      </c>
      <c r="D38" s="96">
        <v>39149</v>
      </c>
      <c r="E38" s="96">
        <v>41968</v>
      </c>
      <c r="F38" s="96">
        <v>45621</v>
      </c>
      <c r="G38" s="96">
        <v>41274</v>
      </c>
      <c r="H38" s="83" t="s">
        <v>494</v>
      </c>
      <c r="I38" s="110" t="s">
        <v>990</v>
      </c>
      <c r="J38" s="110"/>
      <c r="K38" s="110" t="s">
        <v>95</v>
      </c>
      <c r="L38" s="115" t="s">
        <v>3650</v>
      </c>
      <c r="M38" s="83" t="s">
        <v>643</v>
      </c>
      <c r="N38" s="83" t="s">
        <v>336</v>
      </c>
      <c r="O38" s="83" t="s">
        <v>189</v>
      </c>
      <c r="P38" s="94" t="s">
        <v>1139</v>
      </c>
      <c r="Q38" s="83"/>
      <c r="R38" s="83" t="s">
        <v>643</v>
      </c>
      <c r="S38" s="83" t="s">
        <v>336</v>
      </c>
      <c r="T38" s="83" t="s">
        <v>189</v>
      </c>
      <c r="U38" s="94" t="s">
        <v>1139</v>
      </c>
      <c r="V38" s="83"/>
      <c r="W38" s="83" t="s">
        <v>3146</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3651</v>
      </c>
      <c r="AT38" s="83"/>
      <c r="AU38" s="83"/>
      <c r="AV38" s="83"/>
      <c r="AW38" s="83" t="s">
        <v>5970</v>
      </c>
      <c r="AX38" s="83" t="s">
        <v>5971</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9474</v>
      </c>
      <c r="BO38" s="83" t="s">
        <v>9472</v>
      </c>
      <c r="BP38" s="96">
        <v>42675</v>
      </c>
      <c r="BQ38" s="83"/>
      <c r="BR38" s="83"/>
      <c r="BS38" s="110" t="s">
        <v>7326</v>
      </c>
      <c r="BT38" s="556"/>
      <c r="BU38" s="555"/>
      <c r="BV38" s="555"/>
      <c r="BW38" s="555"/>
      <c r="BX38" s="555"/>
      <c r="BY38" s="555"/>
      <c r="BZ38" s="555"/>
      <c r="CA38" s="555"/>
      <c r="CB38" s="555"/>
      <c r="CC38" s="555"/>
      <c r="CD38" s="555"/>
      <c r="CE38" s="555"/>
      <c r="CF38" s="555"/>
      <c r="CG38" s="555"/>
      <c r="CH38" s="555"/>
      <c r="CI38" s="555"/>
      <c r="CJ38" s="555"/>
      <c r="CK38" s="555"/>
      <c r="CL38" s="555"/>
      <c r="CM38" s="555"/>
      <c r="CN38" s="555"/>
      <c r="CO38" s="555"/>
      <c r="CP38" s="555"/>
      <c r="CQ38" s="555"/>
      <c r="CR38" s="555"/>
      <c r="CS38" s="555"/>
      <c r="CT38" s="555"/>
      <c r="CU38" s="555"/>
      <c r="CV38" s="555"/>
      <c r="CW38" s="555"/>
      <c r="CX38" s="555"/>
      <c r="CY38" s="555"/>
      <c r="CZ38" s="555"/>
      <c r="DA38" s="555"/>
      <c r="DB38" s="555"/>
      <c r="DC38" s="555"/>
      <c r="DD38" s="555"/>
      <c r="DE38" s="555"/>
      <c r="DF38" s="555"/>
      <c r="DG38" s="555"/>
      <c r="DH38" s="555"/>
      <c r="DI38" s="555"/>
      <c r="DJ38" s="555"/>
      <c r="DK38" s="555"/>
      <c r="DL38" s="555"/>
      <c r="DM38" s="555"/>
      <c r="DN38" s="555"/>
      <c r="DO38" s="555"/>
      <c r="DP38" s="555"/>
      <c r="DQ38" s="555"/>
      <c r="DR38" s="555"/>
      <c r="DS38" s="555"/>
      <c r="DT38" s="555"/>
      <c r="DU38" s="555"/>
      <c r="DV38" s="555"/>
      <c r="DW38" s="555"/>
      <c r="DX38" s="555"/>
      <c r="DY38" s="555"/>
      <c r="DZ38" s="555"/>
      <c r="EA38" s="555"/>
      <c r="EB38" s="555"/>
      <c r="EC38" s="555"/>
      <c r="ED38" s="555"/>
      <c r="EE38" s="555"/>
      <c r="EF38" s="555"/>
      <c r="EG38" s="555"/>
      <c r="EH38" s="555"/>
      <c r="EI38" s="555"/>
      <c r="EJ38" s="555"/>
      <c r="EK38" s="555"/>
      <c r="EL38" s="555"/>
      <c r="EM38" s="555"/>
      <c r="EN38" s="555"/>
      <c r="EO38" s="555"/>
      <c r="EP38" s="555"/>
      <c r="EQ38" s="555"/>
      <c r="ER38" s="555"/>
      <c r="ES38" s="555"/>
      <c r="ET38" s="555"/>
      <c r="EU38" s="555"/>
      <c r="EV38" s="555"/>
      <c r="EW38" s="555"/>
      <c r="EX38" s="555"/>
      <c r="EY38" s="555"/>
      <c r="EZ38" s="555"/>
      <c r="FA38" s="555"/>
      <c r="FB38" s="555"/>
      <c r="FC38" s="555"/>
      <c r="FD38" s="555"/>
      <c r="FE38" s="555"/>
      <c r="FF38" s="555"/>
      <c r="FG38" s="555"/>
      <c r="FH38" s="555"/>
      <c r="FI38" s="555"/>
      <c r="FJ38" s="555"/>
      <c r="FK38" s="555"/>
      <c r="FL38" s="555"/>
      <c r="FM38" s="555"/>
      <c r="FN38" s="555"/>
      <c r="FO38" s="555"/>
      <c r="FP38" s="555"/>
      <c r="FQ38" s="555"/>
      <c r="FR38" s="555"/>
      <c r="FS38" s="555"/>
      <c r="FT38" s="555"/>
      <c r="FU38" s="555"/>
      <c r="FV38" s="555"/>
      <c r="FW38" s="555"/>
      <c r="FX38" s="555"/>
      <c r="FY38" s="555"/>
      <c r="FZ38" s="555"/>
      <c r="GA38" s="555"/>
      <c r="GB38" s="555"/>
      <c r="GC38" s="555"/>
      <c r="GD38" s="555"/>
      <c r="GE38" s="555"/>
      <c r="GF38" s="555"/>
      <c r="GG38" s="555"/>
      <c r="GH38" s="555"/>
      <c r="GI38" s="555"/>
      <c r="GJ38" s="555"/>
      <c r="GK38" s="555"/>
      <c r="GL38" s="555"/>
      <c r="GM38" s="555"/>
      <c r="GN38" s="555"/>
      <c r="GO38" s="555"/>
      <c r="GP38" s="555"/>
      <c r="GQ38" s="555"/>
      <c r="GR38" s="555"/>
      <c r="GS38" s="555"/>
      <c r="GT38" s="555"/>
      <c r="GU38" s="555"/>
      <c r="GV38" s="555"/>
      <c r="GW38" s="555"/>
      <c r="GX38" s="555"/>
      <c r="GY38" s="555"/>
      <c r="GZ38" s="555"/>
      <c r="HA38" s="555"/>
      <c r="HB38" s="555"/>
      <c r="HC38" s="555"/>
      <c r="HD38" s="555"/>
      <c r="HE38" s="555"/>
      <c r="HF38" s="555"/>
      <c r="HG38" s="555"/>
      <c r="HH38" s="555"/>
      <c r="HI38" s="555"/>
      <c r="HJ38" s="555"/>
      <c r="HK38" s="555"/>
      <c r="HL38" s="555"/>
      <c r="HM38" s="555"/>
      <c r="HN38" s="555"/>
      <c r="HO38" s="555"/>
      <c r="HP38" s="555"/>
      <c r="HQ38" s="555"/>
      <c r="HR38" s="555"/>
      <c r="HS38" s="555"/>
      <c r="HT38" s="555"/>
      <c r="HU38" s="555"/>
      <c r="HV38" s="555"/>
      <c r="HW38" s="555"/>
      <c r="HX38" s="555"/>
      <c r="HY38" s="555"/>
      <c r="HZ38" s="555"/>
      <c r="IA38" s="555"/>
      <c r="IB38" s="555"/>
      <c r="IC38" s="555"/>
      <c r="ID38" s="555"/>
      <c r="IE38" s="555"/>
      <c r="IF38" s="555"/>
      <c r="IG38" s="555"/>
      <c r="IH38" s="555"/>
      <c r="II38" s="555"/>
      <c r="IJ38" s="555"/>
      <c r="IK38" s="555"/>
      <c r="IL38" s="555"/>
      <c r="IM38" s="555"/>
      <c r="IN38" s="555"/>
      <c r="IO38" s="555"/>
      <c r="IP38" s="555"/>
      <c r="IQ38" s="555"/>
      <c r="IR38" s="555"/>
      <c r="IS38" s="555"/>
      <c r="IT38" s="555"/>
      <c r="IU38" s="555"/>
      <c r="IV38" s="555"/>
      <c r="IW38" s="555"/>
      <c r="IX38" s="555"/>
      <c r="IY38" s="555"/>
      <c r="IZ38" s="555"/>
      <c r="JA38" s="555"/>
      <c r="JB38" s="555"/>
      <c r="JC38" s="555"/>
      <c r="JD38" s="555"/>
      <c r="JE38" s="555"/>
      <c r="JF38" s="555"/>
      <c r="JG38" s="555"/>
      <c r="JH38" s="555"/>
    </row>
    <row r="39" spans="1:268" s="8" customFormat="1" ht="39.75" customHeight="1" x14ac:dyDescent="0.25">
      <c r="A39" s="83" t="s">
        <v>3391</v>
      </c>
      <c r="B39" s="81" t="s">
        <v>1140</v>
      </c>
      <c r="C39" s="95">
        <v>11160001</v>
      </c>
      <c r="D39" s="96">
        <v>39149</v>
      </c>
      <c r="E39" s="96">
        <v>39149</v>
      </c>
      <c r="F39" s="96">
        <v>42802</v>
      </c>
      <c r="G39" s="96"/>
      <c r="H39" s="83" t="s">
        <v>466</v>
      </c>
      <c r="I39" s="110" t="s">
        <v>1038</v>
      </c>
      <c r="J39" s="110"/>
      <c r="K39" s="110" t="s">
        <v>60</v>
      </c>
      <c r="L39" s="115"/>
      <c r="M39" s="83" t="s">
        <v>1141</v>
      </c>
      <c r="N39" s="83" t="s">
        <v>51</v>
      </c>
      <c r="O39" s="83" t="s">
        <v>51</v>
      </c>
      <c r="P39" s="94" t="s">
        <v>1142</v>
      </c>
      <c r="Q39" s="83" t="s">
        <v>402</v>
      </c>
      <c r="R39" s="83" t="s">
        <v>1141</v>
      </c>
      <c r="S39" s="83" t="s">
        <v>51</v>
      </c>
      <c r="T39" s="83" t="s">
        <v>51</v>
      </c>
      <c r="U39" s="83" t="s">
        <v>1142</v>
      </c>
      <c r="V39" s="83" t="s">
        <v>2757</v>
      </c>
      <c r="W39" s="83" t="s">
        <v>639</v>
      </c>
      <c r="X39" s="83"/>
      <c r="Y39" s="83"/>
      <c r="Z39" s="83" t="s">
        <v>468</v>
      </c>
      <c r="AA39" s="83" t="s">
        <v>956</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5907</v>
      </c>
      <c r="AX39" s="83" t="s">
        <v>1143</v>
      </c>
      <c r="AY39" s="83">
        <v>43</v>
      </c>
      <c r="AZ39" s="83">
        <v>44</v>
      </c>
      <c r="BA39" s="83">
        <v>47.6</v>
      </c>
      <c r="BB39" s="83">
        <v>27</v>
      </c>
      <c r="BC39" s="83">
        <v>57</v>
      </c>
      <c r="BD39" s="83">
        <v>43.8</v>
      </c>
      <c r="BE39" s="83">
        <f t="shared" si="0"/>
        <v>43.74655555555556</v>
      </c>
      <c r="BF39" s="83">
        <f t="shared" si="1"/>
        <v>27.962166666666665</v>
      </c>
      <c r="BG39" s="83" t="s">
        <v>38</v>
      </c>
      <c r="BH39" s="83" t="s">
        <v>4795</v>
      </c>
      <c r="BI39" s="83"/>
      <c r="BJ39" s="96"/>
      <c r="BK39" s="83"/>
      <c r="BL39" s="96"/>
      <c r="BM39" s="83"/>
      <c r="BN39" s="83"/>
      <c r="BO39" s="83"/>
      <c r="BP39" s="83"/>
      <c r="BQ39" s="83"/>
      <c r="BR39" s="83"/>
      <c r="BS39" s="110"/>
      <c r="BT39" s="550"/>
      <c r="BU39" s="551"/>
      <c r="BV39" s="551"/>
      <c r="BW39" s="551"/>
      <c r="BX39" s="551"/>
      <c r="BY39" s="551"/>
      <c r="BZ39" s="551"/>
      <c r="CA39" s="551"/>
      <c r="CB39" s="551"/>
      <c r="CC39" s="551"/>
      <c r="CD39" s="551"/>
      <c r="CE39" s="551"/>
      <c r="CF39" s="551"/>
      <c r="CG39" s="551"/>
      <c r="CH39" s="551"/>
      <c r="CI39" s="551"/>
      <c r="CJ39" s="551"/>
      <c r="CK39" s="551"/>
      <c r="CL39" s="551"/>
      <c r="CM39" s="551"/>
      <c r="CN39" s="551"/>
      <c r="CO39" s="551"/>
      <c r="CP39" s="551"/>
      <c r="CQ39" s="551"/>
      <c r="CR39" s="551"/>
      <c r="CS39" s="551"/>
      <c r="CT39" s="551"/>
      <c r="CU39" s="551"/>
      <c r="CV39" s="551"/>
      <c r="CW39" s="551"/>
      <c r="CX39" s="551"/>
      <c r="CY39" s="551"/>
      <c r="CZ39" s="551"/>
      <c r="DA39" s="551"/>
      <c r="DB39" s="551"/>
      <c r="DC39" s="551"/>
      <c r="DD39" s="551"/>
      <c r="DE39" s="551"/>
      <c r="DF39" s="551"/>
      <c r="DG39" s="551"/>
      <c r="DH39" s="551"/>
      <c r="DI39" s="551"/>
      <c r="DJ39" s="551"/>
      <c r="DK39" s="551"/>
      <c r="DL39" s="551"/>
      <c r="DM39" s="551"/>
      <c r="DN39" s="551"/>
      <c r="DO39" s="551"/>
      <c r="DP39" s="551"/>
      <c r="DQ39" s="551"/>
      <c r="DR39" s="551"/>
      <c r="DS39" s="551"/>
      <c r="DT39" s="551"/>
      <c r="DU39" s="551"/>
      <c r="DV39" s="551"/>
      <c r="DW39" s="551"/>
      <c r="DX39" s="551"/>
      <c r="DY39" s="551"/>
      <c r="DZ39" s="551"/>
      <c r="EA39" s="551"/>
      <c r="EB39" s="551"/>
      <c r="EC39" s="551"/>
      <c r="ED39" s="551"/>
      <c r="EE39" s="551"/>
      <c r="EF39" s="551"/>
      <c r="EG39" s="551"/>
      <c r="EH39" s="551"/>
      <c r="EI39" s="551"/>
      <c r="EJ39" s="551"/>
      <c r="EK39" s="551"/>
      <c r="EL39" s="551"/>
      <c r="EM39" s="551"/>
      <c r="EN39" s="551"/>
      <c r="EO39" s="551"/>
      <c r="EP39" s="551"/>
      <c r="EQ39" s="551"/>
      <c r="ER39" s="551"/>
      <c r="ES39" s="551"/>
      <c r="ET39" s="551"/>
      <c r="EU39" s="551"/>
      <c r="EV39" s="551"/>
      <c r="EW39" s="551"/>
      <c r="EX39" s="551"/>
      <c r="EY39" s="551"/>
      <c r="EZ39" s="551"/>
      <c r="FA39" s="551"/>
      <c r="FB39" s="551"/>
      <c r="FC39" s="551"/>
      <c r="FD39" s="551"/>
      <c r="FE39" s="551"/>
      <c r="FF39" s="551"/>
      <c r="FG39" s="551"/>
      <c r="FH39" s="551"/>
      <c r="FI39" s="551"/>
      <c r="FJ39" s="551"/>
      <c r="FK39" s="551"/>
      <c r="FL39" s="551"/>
      <c r="FM39" s="551"/>
      <c r="FN39" s="551"/>
      <c r="FO39" s="551"/>
      <c r="FP39" s="551"/>
      <c r="FQ39" s="551"/>
      <c r="FR39" s="551"/>
      <c r="FS39" s="551"/>
      <c r="FT39" s="551"/>
      <c r="FU39" s="551"/>
      <c r="FV39" s="551"/>
      <c r="FW39" s="551"/>
      <c r="FX39" s="551"/>
      <c r="FY39" s="551"/>
      <c r="FZ39" s="551"/>
      <c r="GA39" s="551"/>
      <c r="GB39" s="551"/>
      <c r="GC39" s="551"/>
      <c r="GD39" s="551"/>
      <c r="GE39" s="551"/>
      <c r="GF39" s="551"/>
      <c r="GG39" s="551"/>
      <c r="GH39" s="551"/>
      <c r="GI39" s="551"/>
      <c r="GJ39" s="551"/>
      <c r="GK39" s="551"/>
      <c r="GL39" s="551"/>
      <c r="GM39" s="551"/>
      <c r="GN39" s="551"/>
      <c r="GO39" s="551"/>
      <c r="GP39" s="551"/>
      <c r="GQ39" s="551"/>
      <c r="GR39" s="551"/>
      <c r="GS39" s="551"/>
      <c r="GT39" s="551"/>
      <c r="GU39" s="551"/>
      <c r="GV39" s="551"/>
      <c r="GW39" s="551"/>
      <c r="GX39" s="551"/>
      <c r="GY39" s="551"/>
      <c r="GZ39" s="551"/>
      <c r="HA39" s="551"/>
      <c r="HB39" s="551"/>
      <c r="HC39" s="551"/>
      <c r="HD39" s="551"/>
      <c r="HE39" s="551"/>
      <c r="HF39" s="551"/>
      <c r="HG39" s="551"/>
      <c r="HH39" s="551"/>
      <c r="HI39" s="551"/>
      <c r="HJ39" s="551"/>
      <c r="HK39" s="551"/>
      <c r="HL39" s="551"/>
      <c r="HM39" s="551"/>
      <c r="HN39" s="551"/>
      <c r="HO39" s="551"/>
      <c r="HP39" s="551"/>
      <c r="HQ39" s="551"/>
      <c r="HR39" s="551"/>
      <c r="HS39" s="551"/>
      <c r="HT39" s="551"/>
      <c r="HU39" s="551"/>
      <c r="HV39" s="551"/>
      <c r="HW39" s="551"/>
      <c r="HX39" s="551"/>
      <c r="HY39" s="551"/>
      <c r="HZ39" s="551"/>
      <c r="IA39" s="551"/>
      <c r="IB39" s="551"/>
      <c r="IC39" s="551"/>
      <c r="ID39" s="551"/>
      <c r="IE39" s="551"/>
      <c r="IF39" s="551"/>
      <c r="IG39" s="551"/>
      <c r="IH39" s="551"/>
      <c r="II39" s="551"/>
      <c r="IJ39" s="551"/>
      <c r="IK39" s="551"/>
      <c r="IL39" s="551"/>
      <c r="IM39" s="551"/>
      <c r="IN39" s="551"/>
      <c r="IO39" s="551"/>
      <c r="IP39" s="551"/>
      <c r="IQ39" s="551"/>
      <c r="IR39" s="551"/>
      <c r="IS39" s="551"/>
      <c r="IT39" s="551"/>
      <c r="IU39" s="551"/>
      <c r="IV39" s="551"/>
      <c r="IW39" s="551"/>
      <c r="IX39" s="551"/>
      <c r="IY39" s="551"/>
      <c r="IZ39" s="551"/>
      <c r="JA39" s="551"/>
      <c r="JB39" s="551"/>
      <c r="JC39" s="551"/>
      <c r="JD39" s="551"/>
      <c r="JE39" s="551"/>
      <c r="JF39" s="551"/>
      <c r="JG39" s="551"/>
      <c r="JH39" s="551"/>
    </row>
    <row r="40" spans="1:268" s="8" customFormat="1" ht="39.75" customHeight="1" x14ac:dyDescent="0.25">
      <c r="A40" s="83" t="s">
        <v>3391</v>
      </c>
      <c r="B40" s="81" t="s">
        <v>1144</v>
      </c>
      <c r="C40" s="95">
        <v>11140002</v>
      </c>
      <c r="D40" s="96">
        <v>39150</v>
      </c>
      <c r="E40" s="96">
        <v>39150</v>
      </c>
      <c r="F40" s="96">
        <v>42803</v>
      </c>
      <c r="G40" s="96">
        <v>39812</v>
      </c>
      <c r="H40" s="83" t="s">
        <v>491</v>
      </c>
      <c r="I40" s="110" t="s">
        <v>882</v>
      </c>
      <c r="J40" s="110"/>
      <c r="K40" s="110" t="s">
        <v>55</v>
      </c>
      <c r="L40" s="115"/>
      <c r="M40" s="83" t="s">
        <v>1145</v>
      </c>
      <c r="N40" s="83" t="s">
        <v>256</v>
      </c>
      <c r="O40" s="83" t="s">
        <v>189</v>
      </c>
      <c r="P40" s="94">
        <v>44745</v>
      </c>
      <c r="Q40" s="83"/>
      <c r="R40" s="83" t="s">
        <v>1145</v>
      </c>
      <c r="S40" s="83" t="s">
        <v>256</v>
      </c>
      <c r="T40" s="83" t="s">
        <v>189</v>
      </c>
      <c r="U40" s="83">
        <v>44745</v>
      </c>
      <c r="V40" s="83"/>
      <c r="W40" s="83" t="s">
        <v>2758</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5972</v>
      </c>
      <c r="AX40" s="83" t="s">
        <v>5973</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1146</v>
      </c>
      <c r="BT40" s="550"/>
      <c r="BU40" s="551"/>
      <c r="BV40" s="551"/>
      <c r="BW40" s="551"/>
      <c r="BX40" s="551"/>
      <c r="BY40" s="551"/>
      <c r="BZ40" s="551"/>
      <c r="CA40" s="551"/>
      <c r="CB40" s="551"/>
      <c r="CC40" s="551"/>
      <c r="CD40" s="551"/>
      <c r="CE40" s="551"/>
      <c r="CF40" s="551"/>
      <c r="CG40" s="551"/>
      <c r="CH40" s="551"/>
      <c r="CI40" s="551"/>
      <c r="CJ40" s="551"/>
      <c r="CK40" s="551"/>
      <c r="CL40" s="551"/>
      <c r="CM40" s="551"/>
      <c r="CN40" s="551"/>
      <c r="CO40" s="551"/>
      <c r="CP40" s="551"/>
      <c r="CQ40" s="551"/>
      <c r="CR40" s="551"/>
      <c r="CS40" s="551"/>
      <c r="CT40" s="551"/>
      <c r="CU40" s="551"/>
      <c r="CV40" s="551"/>
      <c r="CW40" s="551"/>
      <c r="CX40" s="551"/>
      <c r="CY40" s="551"/>
      <c r="CZ40" s="551"/>
      <c r="DA40" s="551"/>
      <c r="DB40" s="551"/>
      <c r="DC40" s="551"/>
      <c r="DD40" s="551"/>
      <c r="DE40" s="551"/>
      <c r="DF40" s="551"/>
      <c r="DG40" s="551"/>
      <c r="DH40" s="551"/>
      <c r="DI40" s="551"/>
      <c r="DJ40" s="551"/>
      <c r="DK40" s="551"/>
      <c r="DL40" s="551"/>
      <c r="DM40" s="551"/>
      <c r="DN40" s="551"/>
      <c r="DO40" s="551"/>
      <c r="DP40" s="551"/>
      <c r="DQ40" s="551"/>
      <c r="DR40" s="551"/>
      <c r="DS40" s="551"/>
      <c r="DT40" s="551"/>
      <c r="DU40" s="551"/>
      <c r="DV40" s="551"/>
      <c r="DW40" s="551"/>
      <c r="DX40" s="551"/>
      <c r="DY40" s="551"/>
      <c r="DZ40" s="551"/>
      <c r="EA40" s="551"/>
      <c r="EB40" s="551"/>
      <c r="EC40" s="551"/>
      <c r="ED40" s="551"/>
      <c r="EE40" s="551"/>
      <c r="EF40" s="551"/>
      <c r="EG40" s="551"/>
      <c r="EH40" s="551"/>
      <c r="EI40" s="551"/>
      <c r="EJ40" s="551"/>
      <c r="EK40" s="551"/>
      <c r="EL40" s="551"/>
      <c r="EM40" s="551"/>
      <c r="EN40" s="551"/>
      <c r="EO40" s="551"/>
      <c r="EP40" s="551"/>
      <c r="EQ40" s="551"/>
      <c r="ER40" s="551"/>
      <c r="ES40" s="551"/>
      <c r="ET40" s="551"/>
      <c r="EU40" s="551"/>
      <c r="EV40" s="551"/>
      <c r="EW40" s="551"/>
      <c r="EX40" s="551"/>
      <c r="EY40" s="551"/>
      <c r="EZ40" s="551"/>
      <c r="FA40" s="551"/>
      <c r="FB40" s="551"/>
      <c r="FC40" s="551"/>
      <c r="FD40" s="551"/>
      <c r="FE40" s="551"/>
      <c r="FF40" s="551"/>
      <c r="FG40" s="551"/>
      <c r="FH40" s="551"/>
      <c r="FI40" s="551"/>
      <c r="FJ40" s="551"/>
      <c r="FK40" s="551"/>
      <c r="FL40" s="551"/>
      <c r="FM40" s="551"/>
      <c r="FN40" s="551"/>
      <c r="FO40" s="551"/>
      <c r="FP40" s="551"/>
      <c r="FQ40" s="551"/>
      <c r="FR40" s="551"/>
      <c r="FS40" s="551"/>
      <c r="FT40" s="551"/>
      <c r="FU40" s="551"/>
      <c r="FV40" s="551"/>
      <c r="FW40" s="551"/>
      <c r="FX40" s="551"/>
      <c r="FY40" s="551"/>
      <c r="FZ40" s="551"/>
      <c r="GA40" s="551"/>
      <c r="GB40" s="551"/>
      <c r="GC40" s="551"/>
      <c r="GD40" s="551"/>
      <c r="GE40" s="551"/>
      <c r="GF40" s="551"/>
      <c r="GG40" s="551"/>
      <c r="GH40" s="551"/>
      <c r="GI40" s="551"/>
      <c r="GJ40" s="551"/>
      <c r="GK40" s="551"/>
      <c r="GL40" s="551"/>
      <c r="GM40" s="551"/>
      <c r="GN40" s="551"/>
      <c r="GO40" s="551"/>
      <c r="GP40" s="551"/>
      <c r="GQ40" s="551"/>
      <c r="GR40" s="551"/>
      <c r="GS40" s="551"/>
      <c r="GT40" s="551"/>
      <c r="GU40" s="551"/>
      <c r="GV40" s="551"/>
      <c r="GW40" s="551"/>
      <c r="GX40" s="551"/>
      <c r="GY40" s="551"/>
      <c r="GZ40" s="551"/>
      <c r="HA40" s="551"/>
      <c r="HB40" s="551"/>
      <c r="HC40" s="551"/>
      <c r="HD40" s="551"/>
      <c r="HE40" s="551"/>
      <c r="HF40" s="551"/>
      <c r="HG40" s="551"/>
      <c r="HH40" s="551"/>
      <c r="HI40" s="551"/>
      <c r="HJ40" s="551"/>
      <c r="HK40" s="551"/>
      <c r="HL40" s="551"/>
      <c r="HM40" s="551"/>
      <c r="HN40" s="551"/>
      <c r="HO40" s="551"/>
      <c r="HP40" s="551"/>
      <c r="HQ40" s="551"/>
      <c r="HR40" s="551"/>
      <c r="HS40" s="551"/>
      <c r="HT40" s="551"/>
      <c r="HU40" s="551"/>
      <c r="HV40" s="551"/>
      <c r="HW40" s="551"/>
      <c r="HX40" s="551"/>
      <c r="HY40" s="551"/>
      <c r="HZ40" s="551"/>
      <c r="IA40" s="551"/>
      <c r="IB40" s="551"/>
      <c r="IC40" s="551"/>
      <c r="ID40" s="551"/>
      <c r="IE40" s="551"/>
      <c r="IF40" s="551"/>
      <c r="IG40" s="551"/>
      <c r="IH40" s="551"/>
      <c r="II40" s="551"/>
      <c r="IJ40" s="551"/>
      <c r="IK40" s="551"/>
      <c r="IL40" s="551"/>
      <c r="IM40" s="551"/>
      <c r="IN40" s="551"/>
      <c r="IO40" s="551"/>
      <c r="IP40" s="551"/>
      <c r="IQ40" s="551"/>
      <c r="IR40" s="551"/>
      <c r="IS40" s="551"/>
      <c r="IT40" s="551"/>
      <c r="IU40" s="551"/>
      <c r="IV40" s="551"/>
      <c r="IW40" s="551"/>
      <c r="IX40" s="551"/>
      <c r="IY40" s="551"/>
      <c r="IZ40" s="551"/>
      <c r="JA40" s="551"/>
      <c r="JB40" s="551"/>
      <c r="JC40" s="551"/>
      <c r="JD40" s="551"/>
      <c r="JE40" s="551"/>
      <c r="JF40" s="551"/>
      <c r="JG40" s="551"/>
      <c r="JH40" s="551"/>
    </row>
    <row r="41" spans="1:268" s="8" customFormat="1" ht="39.75" customHeight="1" x14ac:dyDescent="0.25">
      <c r="A41" s="20"/>
      <c r="B41" s="59" t="s">
        <v>1144</v>
      </c>
      <c r="C41" s="22">
        <v>11140002</v>
      </c>
      <c r="D41" s="23">
        <v>39150</v>
      </c>
      <c r="E41" s="23">
        <v>39150</v>
      </c>
      <c r="F41" s="23">
        <v>42803</v>
      </c>
      <c r="G41" s="23">
        <v>39812</v>
      </c>
      <c r="H41" s="20" t="s">
        <v>491</v>
      </c>
      <c r="I41" s="24" t="s">
        <v>882</v>
      </c>
      <c r="J41" s="24"/>
      <c r="K41" s="24" t="s">
        <v>55</v>
      </c>
      <c r="L41" s="114"/>
      <c r="M41" s="20" t="s">
        <v>1145</v>
      </c>
      <c r="N41" s="20" t="s">
        <v>256</v>
      </c>
      <c r="O41" s="20" t="s">
        <v>189</v>
      </c>
      <c r="P41" s="21">
        <v>44745</v>
      </c>
      <c r="Q41" s="20"/>
      <c r="R41" s="20" t="s">
        <v>1145</v>
      </c>
      <c r="S41" s="20" t="s">
        <v>256</v>
      </c>
      <c r="T41" s="20" t="s">
        <v>189</v>
      </c>
      <c r="U41" s="20">
        <v>44745</v>
      </c>
      <c r="V41" s="20"/>
      <c r="W41" s="20" t="s">
        <v>2758</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5972</v>
      </c>
      <c r="AX41" s="20" t="s">
        <v>5973</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0"/>
      <c r="BU41" s="551"/>
      <c r="BV41" s="551"/>
      <c r="BW41" s="551"/>
      <c r="BX41" s="551"/>
      <c r="BY41" s="551"/>
      <c r="BZ41" s="551"/>
      <c r="CA41" s="551"/>
      <c r="CB41" s="551"/>
      <c r="CC41" s="551"/>
      <c r="CD41" s="551"/>
      <c r="CE41" s="551"/>
      <c r="CF41" s="551"/>
      <c r="CG41" s="551"/>
      <c r="CH41" s="551"/>
      <c r="CI41" s="551"/>
      <c r="CJ41" s="551"/>
      <c r="CK41" s="551"/>
      <c r="CL41" s="551"/>
      <c r="CM41" s="551"/>
      <c r="CN41" s="551"/>
      <c r="CO41" s="551"/>
      <c r="CP41" s="551"/>
      <c r="CQ41" s="551"/>
      <c r="CR41" s="551"/>
      <c r="CS41" s="551"/>
      <c r="CT41" s="551"/>
      <c r="CU41" s="551"/>
      <c r="CV41" s="551"/>
      <c r="CW41" s="551"/>
      <c r="CX41" s="551"/>
      <c r="CY41" s="551"/>
      <c r="CZ41" s="551"/>
      <c r="DA41" s="551"/>
      <c r="DB41" s="551"/>
      <c r="DC41" s="551"/>
      <c r="DD41" s="551"/>
      <c r="DE41" s="551"/>
      <c r="DF41" s="551"/>
      <c r="DG41" s="551"/>
      <c r="DH41" s="551"/>
      <c r="DI41" s="551"/>
      <c r="DJ41" s="551"/>
      <c r="DK41" s="551"/>
      <c r="DL41" s="551"/>
      <c r="DM41" s="551"/>
      <c r="DN41" s="551"/>
      <c r="DO41" s="551"/>
      <c r="DP41" s="551"/>
      <c r="DQ41" s="551"/>
      <c r="DR41" s="551"/>
      <c r="DS41" s="551"/>
      <c r="DT41" s="551"/>
      <c r="DU41" s="551"/>
      <c r="DV41" s="551"/>
      <c r="DW41" s="551"/>
      <c r="DX41" s="551"/>
      <c r="DY41" s="551"/>
      <c r="DZ41" s="551"/>
      <c r="EA41" s="551"/>
      <c r="EB41" s="551"/>
      <c r="EC41" s="551"/>
      <c r="ED41" s="551"/>
      <c r="EE41" s="551"/>
      <c r="EF41" s="551"/>
      <c r="EG41" s="551"/>
      <c r="EH41" s="551"/>
      <c r="EI41" s="551"/>
      <c r="EJ41" s="551"/>
      <c r="EK41" s="551"/>
      <c r="EL41" s="551"/>
      <c r="EM41" s="551"/>
      <c r="EN41" s="551"/>
      <c r="EO41" s="551"/>
      <c r="EP41" s="551"/>
      <c r="EQ41" s="551"/>
      <c r="ER41" s="551"/>
      <c r="ES41" s="551"/>
      <c r="ET41" s="551"/>
      <c r="EU41" s="551"/>
      <c r="EV41" s="551"/>
      <c r="EW41" s="551"/>
      <c r="EX41" s="551"/>
      <c r="EY41" s="551"/>
      <c r="EZ41" s="551"/>
      <c r="FA41" s="551"/>
      <c r="FB41" s="551"/>
      <c r="FC41" s="551"/>
      <c r="FD41" s="551"/>
      <c r="FE41" s="551"/>
      <c r="FF41" s="551"/>
      <c r="FG41" s="551"/>
      <c r="FH41" s="551"/>
      <c r="FI41" s="551"/>
      <c r="FJ41" s="551"/>
      <c r="FK41" s="551"/>
      <c r="FL41" s="551"/>
      <c r="FM41" s="551"/>
      <c r="FN41" s="551"/>
      <c r="FO41" s="551"/>
      <c r="FP41" s="551"/>
      <c r="FQ41" s="551"/>
      <c r="FR41" s="551"/>
      <c r="FS41" s="551"/>
      <c r="FT41" s="551"/>
      <c r="FU41" s="551"/>
      <c r="FV41" s="551"/>
      <c r="FW41" s="551"/>
      <c r="FX41" s="551"/>
      <c r="FY41" s="551"/>
      <c r="FZ41" s="551"/>
      <c r="GA41" s="551"/>
      <c r="GB41" s="551"/>
      <c r="GC41" s="551"/>
      <c r="GD41" s="551"/>
      <c r="GE41" s="551"/>
      <c r="GF41" s="551"/>
      <c r="GG41" s="551"/>
      <c r="GH41" s="551"/>
      <c r="GI41" s="551"/>
      <c r="GJ41" s="551"/>
      <c r="GK41" s="551"/>
      <c r="GL41" s="551"/>
      <c r="GM41" s="551"/>
      <c r="GN41" s="551"/>
      <c r="GO41" s="551"/>
      <c r="GP41" s="551"/>
      <c r="GQ41" s="551"/>
      <c r="GR41" s="551"/>
      <c r="GS41" s="551"/>
      <c r="GT41" s="551"/>
      <c r="GU41" s="551"/>
      <c r="GV41" s="551"/>
      <c r="GW41" s="551"/>
      <c r="GX41" s="551"/>
      <c r="GY41" s="551"/>
      <c r="GZ41" s="551"/>
      <c r="HA41" s="551"/>
      <c r="HB41" s="551"/>
      <c r="HC41" s="551"/>
      <c r="HD41" s="551"/>
      <c r="HE41" s="551"/>
      <c r="HF41" s="551"/>
      <c r="HG41" s="551"/>
      <c r="HH41" s="551"/>
      <c r="HI41" s="551"/>
      <c r="HJ41" s="551"/>
      <c r="HK41" s="551"/>
      <c r="HL41" s="551"/>
      <c r="HM41" s="551"/>
      <c r="HN41" s="551"/>
      <c r="HO41" s="551"/>
      <c r="HP41" s="551"/>
      <c r="HQ41" s="551"/>
      <c r="HR41" s="551"/>
      <c r="HS41" s="551"/>
      <c r="HT41" s="551"/>
      <c r="HU41" s="551"/>
      <c r="HV41" s="551"/>
      <c r="HW41" s="551"/>
      <c r="HX41" s="551"/>
      <c r="HY41" s="551"/>
      <c r="HZ41" s="551"/>
      <c r="IA41" s="551"/>
      <c r="IB41" s="551"/>
      <c r="IC41" s="551"/>
      <c r="ID41" s="551"/>
      <c r="IE41" s="551"/>
      <c r="IF41" s="551"/>
      <c r="IG41" s="551"/>
      <c r="IH41" s="551"/>
      <c r="II41" s="551"/>
      <c r="IJ41" s="551"/>
      <c r="IK41" s="551"/>
      <c r="IL41" s="551"/>
      <c r="IM41" s="551"/>
      <c r="IN41" s="551"/>
      <c r="IO41" s="551"/>
      <c r="IP41" s="551"/>
      <c r="IQ41" s="551"/>
      <c r="IR41" s="551"/>
      <c r="IS41" s="551"/>
      <c r="IT41" s="551"/>
      <c r="IU41" s="551"/>
      <c r="IV41" s="551"/>
      <c r="IW41" s="551"/>
      <c r="IX41" s="551"/>
      <c r="IY41" s="551"/>
      <c r="IZ41" s="551"/>
      <c r="JA41" s="551"/>
      <c r="JB41" s="551"/>
      <c r="JC41" s="551"/>
      <c r="JD41" s="551"/>
      <c r="JE41" s="551"/>
      <c r="JF41" s="551"/>
      <c r="JG41" s="551"/>
      <c r="JH41" s="551"/>
    </row>
    <row r="42" spans="1:268" s="8" customFormat="1" ht="39.75" customHeight="1" x14ac:dyDescent="0.25">
      <c r="A42" s="20"/>
      <c r="B42" s="59" t="s">
        <v>1147</v>
      </c>
      <c r="C42" s="20">
        <v>11140003</v>
      </c>
      <c r="D42" s="23">
        <v>39157</v>
      </c>
      <c r="E42" s="23">
        <v>39167</v>
      </c>
      <c r="F42" s="23">
        <v>42820</v>
      </c>
      <c r="G42" s="23">
        <v>40268</v>
      </c>
      <c r="H42" s="20" t="s">
        <v>534</v>
      </c>
      <c r="I42" s="24" t="s">
        <v>994</v>
      </c>
      <c r="J42" s="24"/>
      <c r="K42" s="24" t="s">
        <v>95</v>
      </c>
      <c r="L42" s="114"/>
      <c r="M42" s="20" t="s">
        <v>127</v>
      </c>
      <c r="N42" s="20" t="s">
        <v>127</v>
      </c>
      <c r="O42" s="20" t="s">
        <v>111</v>
      </c>
      <c r="P42" s="21">
        <v>81757</v>
      </c>
      <c r="Q42" s="20"/>
      <c r="R42" s="20" t="s">
        <v>127</v>
      </c>
      <c r="S42" s="20" t="s">
        <v>127</v>
      </c>
      <c r="T42" s="20" t="s">
        <v>111</v>
      </c>
      <c r="U42" s="20">
        <v>81757</v>
      </c>
      <c r="V42" s="20"/>
      <c r="W42" s="20" t="s">
        <v>2759</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1148</v>
      </c>
      <c r="AS42" s="20"/>
      <c r="AT42" s="20"/>
      <c r="AU42" s="20"/>
      <c r="AV42" s="20">
        <v>500</v>
      </c>
      <c r="AW42" s="20" t="s">
        <v>1149</v>
      </c>
      <c r="AX42" s="20" t="s">
        <v>1150</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0"/>
      <c r="BU42" s="551"/>
      <c r="BV42" s="551"/>
      <c r="BW42" s="551"/>
      <c r="BX42" s="551"/>
      <c r="BY42" s="551"/>
      <c r="BZ42" s="551"/>
      <c r="CA42" s="551"/>
      <c r="CB42" s="551"/>
      <c r="CC42" s="551"/>
      <c r="CD42" s="551"/>
      <c r="CE42" s="551"/>
      <c r="CF42" s="551"/>
      <c r="CG42" s="551"/>
      <c r="CH42" s="551"/>
      <c r="CI42" s="551"/>
      <c r="CJ42" s="551"/>
      <c r="CK42" s="551"/>
      <c r="CL42" s="551"/>
      <c r="CM42" s="551"/>
      <c r="CN42" s="551"/>
      <c r="CO42" s="551"/>
      <c r="CP42" s="551"/>
      <c r="CQ42" s="551"/>
      <c r="CR42" s="551"/>
      <c r="CS42" s="551"/>
      <c r="CT42" s="551"/>
      <c r="CU42" s="551"/>
      <c r="CV42" s="551"/>
      <c r="CW42" s="551"/>
      <c r="CX42" s="551"/>
      <c r="CY42" s="551"/>
      <c r="CZ42" s="551"/>
      <c r="DA42" s="551"/>
      <c r="DB42" s="551"/>
      <c r="DC42" s="551"/>
      <c r="DD42" s="551"/>
      <c r="DE42" s="551"/>
      <c r="DF42" s="551"/>
      <c r="DG42" s="551"/>
      <c r="DH42" s="551"/>
      <c r="DI42" s="551"/>
      <c r="DJ42" s="551"/>
      <c r="DK42" s="551"/>
      <c r="DL42" s="551"/>
      <c r="DM42" s="551"/>
      <c r="DN42" s="551"/>
      <c r="DO42" s="551"/>
      <c r="DP42" s="551"/>
      <c r="DQ42" s="551"/>
      <c r="DR42" s="551"/>
      <c r="DS42" s="551"/>
      <c r="DT42" s="551"/>
      <c r="DU42" s="551"/>
      <c r="DV42" s="551"/>
      <c r="DW42" s="551"/>
      <c r="DX42" s="551"/>
      <c r="DY42" s="551"/>
      <c r="DZ42" s="551"/>
      <c r="EA42" s="551"/>
      <c r="EB42" s="551"/>
      <c r="EC42" s="551"/>
      <c r="ED42" s="551"/>
      <c r="EE42" s="551"/>
      <c r="EF42" s="551"/>
      <c r="EG42" s="551"/>
      <c r="EH42" s="551"/>
      <c r="EI42" s="551"/>
      <c r="EJ42" s="551"/>
      <c r="EK42" s="551"/>
      <c r="EL42" s="551"/>
      <c r="EM42" s="551"/>
      <c r="EN42" s="551"/>
      <c r="EO42" s="551"/>
      <c r="EP42" s="551"/>
      <c r="EQ42" s="551"/>
      <c r="ER42" s="551"/>
      <c r="ES42" s="551"/>
      <c r="ET42" s="551"/>
      <c r="EU42" s="551"/>
      <c r="EV42" s="551"/>
      <c r="EW42" s="551"/>
      <c r="EX42" s="551"/>
      <c r="EY42" s="551"/>
      <c r="EZ42" s="551"/>
      <c r="FA42" s="551"/>
      <c r="FB42" s="551"/>
      <c r="FC42" s="551"/>
      <c r="FD42" s="551"/>
      <c r="FE42" s="551"/>
      <c r="FF42" s="551"/>
      <c r="FG42" s="551"/>
      <c r="FH42" s="551"/>
      <c r="FI42" s="551"/>
      <c r="FJ42" s="551"/>
      <c r="FK42" s="551"/>
      <c r="FL42" s="551"/>
      <c r="FM42" s="551"/>
      <c r="FN42" s="551"/>
      <c r="FO42" s="551"/>
      <c r="FP42" s="551"/>
      <c r="FQ42" s="551"/>
      <c r="FR42" s="551"/>
      <c r="FS42" s="551"/>
      <c r="FT42" s="551"/>
      <c r="FU42" s="551"/>
      <c r="FV42" s="551"/>
      <c r="FW42" s="551"/>
      <c r="FX42" s="551"/>
      <c r="FY42" s="551"/>
      <c r="FZ42" s="551"/>
      <c r="GA42" s="551"/>
      <c r="GB42" s="551"/>
      <c r="GC42" s="551"/>
      <c r="GD42" s="551"/>
      <c r="GE42" s="551"/>
      <c r="GF42" s="551"/>
      <c r="GG42" s="551"/>
      <c r="GH42" s="551"/>
      <c r="GI42" s="551"/>
      <c r="GJ42" s="551"/>
      <c r="GK42" s="551"/>
      <c r="GL42" s="551"/>
      <c r="GM42" s="551"/>
      <c r="GN42" s="551"/>
      <c r="GO42" s="551"/>
      <c r="GP42" s="551"/>
      <c r="GQ42" s="551"/>
      <c r="GR42" s="551"/>
      <c r="GS42" s="551"/>
      <c r="GT42" s="551"/>
      <c r="GU42" s="551"/>
      <c r="GV42" s="551"/>
      <c r="GW42" s="551"/>
      <c r="GX42" s="551"/>
      <c r="GY42" s="551"/>
      <c r="GZ42" s="551"/>
      <c r="HA42" s="551"/>
      <c r="HB42" s="551"/>
      <c r="HC42" s="551"/>
      <c r="HD42" s="551"/>
      <c r="HE42" s="551"/>
      <c r="HF42" s="551"/>
      <c r="HG42" s="551"/>
      <c r="HH42" s="551"/>
      <c r="HI42" s="551"/>
      <c r="HJ42" s="551"/>
      <c r="HK42" s="551"/>
      <c r="HL42" s="551"/>
      <c r="HM42" s="551"/>
      <c r="HN42" s="551"/>
      <c r="HO42" s="551"/>
      <c r="HP42" s="551"/>
      <c r="HQ42" s="551"/>
      <c r="HR42" s="551"/>
      <c r="HS42" s="551"/>
      <c r="HT42" s="551"/>
      <c r="HU42" s="551"/>
      <c r="HV42" s="551"/>
      <c r="HW42" s="551"/>
      <c r="HX42" s="551"/>
      <c r="HY42" s="551"/>
      <c r="HZ42" s="551"/>
      <c r="IA42" s="551"/>
      <c r="IB42" s="551"/>
      <c r="IC42" s="551"/>
      <c r="ID42" s="551"/>
      <c r="IE42" s="551"/>
      <c r="IF42" s="551"/>
      <c r="IG42" s="551"/>
      <c r="IH42" s="551"/>
      <c r="II42" s="551"/>
      <c r="IJ42" s="551"/>
      <c r="IK42" s="551"/>
      <c r="IL42" s="551"/>
      <c r="IM42" s="551"/>
      <c r="IN42" s="551"/>
      <c r="IO42" s="551"/>
      <c r="IP42" s="551"/>
      <c r="IQ42" s="551"/>
      <c r="IR42" s="551"/>
      <c r="IS42" s="551"/>
      <c r="IT42" s="551"/>
      <c r="IU42" s="551"/>
      <c r="IV42" s="551"/>
      <c r="IW42" s="551"/>
      <c r="IX42" s="551"/>
      <c r="IY42" s="551"/>
      <c r="IZ42" s="551"/>
      <c r="JA42" s="551"/>
      <c r="JB42" s="551"/>
      <c r="JC42" s="551"/>
      <c r="JD42" s="551"/>
      <c r="JE42" s="551"/>
      <c r="JF42" s="551"/>
      <c r="JG42" s="551"/>
      <c r="JH42" s="551"/>
    </row>
    <row r="43" spans="1:268" s="8" customFormat="1" ht="39.75" customHeight="1" x14ac:dyDescent="0.25">
      <c r="A43" s="83"/>
      <c r="B43" s="81" t="s">
        <v>1151</v>
      </c>
      <c r="C43" s="95">
        <v>11760001</v>
      </c>
      <c r="D43" s="96">
        <v>39163</v>
      </c>
      <c r="E43" s="96">
        <v>39163</v>
      </c>
      <c r="F43" s="96">
        <v>40455</v>
      </c>
      <c r="G43" s="96"/>
      <c r="H43" s="83" t="s">
        <v>491</v>
      </c>
      <c r="I43" s="110" t="s">
        <v>882</v>
      </c>
      <c r="J43" s="110"/>
      <c r="K43" s="110" t="s">
        <v>55</v>
      </c>
      <c r="L43" s="115" t="s">
        <v>1152</v>
      </c>
      <c r="M43" s="83" t="s">
        <v>1153</v>
      </c>
      <c r="N43" s="83" t="s">
        <v>292</v>
      </c>
      <c r="O43" s="83" t="s">
        <v>76</v>
      </c>
      <c r="P43" s="94">
        <v>16540</v>
      </c>
      <c r="Q43" s="83" t="s">
        <v>1154</v>
      </c>
      <c r="R43" s="83" t="s">
        <v>1153</v>
      </c>
      <c r="S43" s="83" t="s">
        <v>292</v>
      </c>
      <c r="T43" s="83" t="s">
        <v>76</v>
      </c>
      <c r="U43" s="83">
        <v>16540</v>
      </c>
      <c r="V43" s="83" t="s">
        <v>1155</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0"/>
      <c r="BU43" s="551"/>
      <c r="BV43" s="551"/>
      <c r="BW43" s="551"/>
      <c r="BX43" s="551"/>
      <c r="BY43" s="551"/>
      <c r="BZ43" s="551"/>
      <c r="CA43" s="551"/>
      <c r="CB43" s="551"/>
      <c r="CC43" s="551"/>
      <c r="CD43" s="551"/>
      <c r="CE43" s="551"/>
      <c r="CF43" s="551"/>
      <c r="CG43" s="551"/>
      <c r="CH43" s="551"/>
      <c r="CI43" s="551"/>
      <c r="CJ43" s="551"/>
      <c r="CK43" s="551"/>
      <c r="CL43" s="551"/>
      <c r="CM43" s="551"/>
      <c r="CN43" s="551"/>
      <c r="CO43" s="551"/>
      <c r="CP43" s="551"/>
      <c r="CQ43" s="551"/>
      <c r="CR43" s="551"/>
      <c r="CS43" s="551"/>
      <c r="CT43" s="551"/>
      <c r="CU43" s="551"/>
      <c r="CV43" s="551"/>
      <c r="CW43" s="551"/>
      <c r="CX43" s="551"/>
      <c r="CY43" s="551"/>
      <c r="CZ43" s="551"/>
      <c r="DA43" s="551"/>
      <c r="DB43" s="551"/>
      <c r="DC43" s="551"/>
      <c r="DD43" s="551"/>
      <c r="DE43" s="551"/>
      <c r="DF43" s="551"/>
      <c r="DG43" s="551"/>
      <c r="DH43" s="551"/>
      <c r="DI43" s="551"/>
      <c r="DJ43" s="551"/>
      <c r="DK43" s="551"/>
      <c r="DL43" s="551"/>
      <c r="DM43" s="551"/>
      <c r="DN43" s="551"/>
      <c r="DO43" s="551"/>
      <c r="DP43" s="551"/>
      <c r="DQ43" s="551"/>
      <c r="DR43" s="551"/>
      <c r="DS43" s="551"/>
      <c r="DT43" s="551"/>
      <c r="DU43" s="551"/>
      <c r="DV43" s="551"/>
      <c r="DW43" s="551"/>
      <c r="DX43" s="551"/>
      <c r="DY43" s="551"/>
      <c r="DZ43" s="551"/>
      <c r="EA43" s="551"/>
      <c r="EB43" s="551"/>
      <c r="EC43" s="551"/>
      <c r="ED43" s="551"/>
      <c r="EE43" s="551"/>
      <c r="EF43" s="551"/>
      <c r="EG43" s="551"/>
      <c r="EH43" s="551"/>
      <c r="EI43" s="551"/>
      <c r="EJ43" s="551"/>
      <c r="EK43" s="551"/>
      <c r="EL43" s="551"/>
      <c r="EM43" s="551"/>
      <c r="EN43" s="551"/>
      <c r="EO43" s="551"/>
      <c r="EP43" s="551"/>
      <c r="EQ43" s="551"/>
      <c r="ER43" s="551"/>
      <c r="ES43" s="551"/>
      <c r="ET43" s="551"/>
      <c r="EU43" s="551"/>
      <c r="EV43" s="551"/>
      <c r="EW43" s="551"/>
      <c r="EX43" s="551"/>
      <c r="EY43" s="551"/>
      <c r="EZ43" s="551"/>
      <c r="FA43" s="551"/>
      <c r="FB43" s="551"/>
      <c r="FC43" s="551"/>
      <c r="FD43" s="551"/>
      <c r="FE43" s="551"/>
      <c r="FF43" s="551"/>
      <c r="FG43" s="551"/>
      <c r="FH43" s="551"/>
      <c r="FI43" s="551"/>
      <c r="FJ43" s="551"/>
      <c r="FK43" s="551"/>
      <c r="FL43" s="551"/>
      <c r="FM43" s="551"/>
      <c r="FN43" s="551"/>
      <c r="FO43" s="551"/>
      <c r="FP43" s="551"/>
      <c r="FQ43" s="551"/>
      <c r="FR43" s="551"/>
      <c r="FS43" s="551"/>
      <c r="FT43" s="551"/>
      <c r="FU43" s="551"/>
      <c r="FV43" s="551"/>
      <c r="FW43" s="551"/>
      <c r="FX43" s="551"/>
      <c r="FY43" s="551"/>
      <c r="FZ43" s="551"/>
      <c r="GA43" s="551"/>
      <c r="GB43" s="551"/>
      <c r="GC43" s="551"/>
      <c r="GD43" s="551"/>
      <c r="GE43" s="551"/>
      <c r="GF43" s="551"/>
      <c r="GG43" s="551"/>
      <c r="GH43" s="551"/>
      <c r="GI43" s="551"/>
      <c r="GJ43" s="551"/>
      <c r="GK43" s="551"/>
      <c r="GL43" s="551"/>
      <c r="GM43" s="551"/>
      <c r="GN43" s="551"/>
      <c r="GO43" s="551"/>
      <c r="GP43" s="551"/>
      <c r="GQ43" s="551"/>
      <c r="GR43" s="551"/>
      <c r="GS43" s="551"/>
      <c r="GT43" s="551"/>
      <c r="GU43" s="551"/>
      <c r="GV43" s="551"/>
      <c r="GW43" s="551"/>
      <c r="GX43" s="551"/>
      <c r="GY43" s="551"/>
      <c r="GZ43" s="551"/>
      <c r="HA43" s="551"/>
      <c r="HB43" s="551"/>
      <c r="HC43" s="551"/>
      <c r="HD43" s="551"/>
      <c r="HE43" s="551"/>
      <c r="HF43" s="551"/>
      <c r="HG43" s="551"/>
      <c r="HH43" s="551"/>
      <c r="HI43" s="551"/>
      <c r="HJ43" s="551"/>
      <c r="HK43" s="551"/>
      <c r="HL43" s="551"/>
      <c r="HM43" s="551"/>
      <c r="HN43" s="551"/>
      <c r="HO43" s="551"/>
      <c r="HP43" s="551"/>
      <c r="HQ43" s="551"/>
      <c r="HR43" s="551"/>
      <c r="HS43" s="551"/>
      <c r="HT43" s="551"/>
      <c r="HU43" s="551"/>
      <c r="HV43" s="551"/>
      <c r="HW43" s="551"/>
      <c r="HX43" s="551"/>
      <c r="HY43" s="551"/>
      <c r="HZ43" s="551"/>
      <c r="IA43" s="551"/>
      <c r="IB43" s="551"/>
      <c r="IC43" s="551"/>
      <c r="ID43" s="551"/>
      <c r="IE43" s="551"/>
      <c r="IF43" s="551"/>
      <c r="IG43" s="551"/>
      <c r="IH43" s="551"/>
      <c r="II43" s="551"/>
      <c r="IJ43" s="551"/>
      <c r="IK43" s="551"/>
      <c r="IL43" s="551"/>
      <c r="IM43" s="551"/>
      <c r="IN43" s="551"/>
      <c r="IO43" s="551"/>
      <c r="IP43" s="551"/>
      <c r="IQ43" s="551"/>
      <c r="IR43" s="551"/>
      <c r="IS43" s="551"/>
      <c r="IT43" s="551"/>
      <c r="IU43" s="551"/>
      <c r="IV43" s="551"/>
      <c r="IW43" s="551"/>
      <c r="IX43" s="551"/>
      <c r="IY43" s="551"/>
      <c r="IZ43" s="551"/>
      <c r="JA43" s="551"/>
      <c r="JB43" s="551"/>
      <c r="JC43" s="551"/>
      <c r="JD43" s="551"/>
      <c r="JE43" s="551"/>
      <c r="JF43" s="551"/>
      <c r="JG43" s="551"/>
      <c r="JH43" s="551"/>
    </row>
    <row r="44" spans="1:268" s="8" customFormat="1" ht="39.75" customHeight="1" x14ac:dyDescent="0.25">
      <c r="A44" s="20"/>
      <c r="B44" s="59" t="s">
        <v>1156</v>
      </c>
      <c r="C44" s="22">
        <v>11130001</v>
      </c>
      <c r="D44" s="23">
        <v>39167</v>
      </c>
      <c r="E44" s="23">
        <v>39167</v>
      </c>
      <c r="F44" s="23">
        <v>42820</v>
      </c>
      <c r="G44" s="23"/>
      <c r="H44" s="20" t="s">
        <v>470</v>
      </c>
      <c r="I44" s="24" t="s">
        <v>582</v>
      </c>
      <c r="J44" s="24"/>
      <c r="K44" s="24" t="s">
        <v>42</v>
      </c>
      <c r="L44" s="114" t="s">
        <v>3957</v>
      </c>
      <c r="M44" s="20" t="s">
        <v>96</v>
      </c>
      <c r="N44" s="20" t="s">
        <v>51</v>
      </c>
      <c r="O44" s="20" t="s">
        <v>51</v>
      </c>
      <c r="P44" s="21">
        <v>63427</v>
      </c>
      <c r="Q44" s="20" t="s">
        <v>402</v>
      </c>
      <c r="R44" s="20" t="s">
        <v>96</v>
      </c>
      <c r="S44" s="20" t="s">
        <v>51</v>
      </c>
      <c r="T44" s="20" t="s">
        <v>51</v>
      </c>
      <c r="U44" s="20">
        <v>63427</v>
      </c>
      <c r="V44" s="20" t="s">
        <v>1157</v>
      </c>
      <c r="W44" s="20" t="s">
        <v>1158</v>
      </c>
      <c r="X44" s="20"/>
      <c r="Y44" s="20"/>
      <c r="Z44" s="20" t="s">
        <v>468</v>
      </c>
      <c r="AA44" s="20" t="s">
        <v>7260</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5974</v>
      </c>
      <c r="AX44" s="20" t="s">
        <v>5975</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1"/>
      <c r="BU44" s="551"/>
      <c r="BV44" s="551"/>
      <c r="BW44" s="551"/>
      <c r="BX44" s="551"/>
      <c r="BY44" s="551"/>
      <c r="BZ44" s="551"/>
      <c r="CA44" s="551"/>
      <c r="CB44" s="551"/>
      <c r="CC44" s="551"/>
      <c r="CD44" s="551"/>
      <c r="CE44" s="551"/>
      <c r="CF44" s="551"/>
      <c r="CG44" s="551"/>
      <c r="CH44" s="551"/>
      <c r="CI44" s="551"/>
      <c r="CJ44" s="551"/>
      <c r="CK44" s="551"/>
      <c r="CL44" s="551"/>
      <c r="CM44" s="551"/>
      <c r="CN44" s="551"/>
      <c r="CO44" s="551"/>
      <c r="CP44" s="551"/>
      <c r="CQ44" s="551"/>
      <c r="CR44" s="551"/>
      <c r="CS44" s="551"/>
      <c r="CT44" s="551"/>
      <c r="CU44" s="551"/>
      <c r="CV44" s="551"/>
      <c r="CW44" s="551"/>
      <c r="CX44" s="551"/>
      <c r="CY44" s="551"/>
      <c r="CZ44" s="551"/>
      <c r="DA44" s="551"/>
      <c r="DB44" s="551"/>
      <c r="DC44" s="551"/>
      <c r="DD44" s="551"/>
      <c r="DE44" s="551"/>
      <c r="DF44" s="551"/>
      <c r="DG44" s="551"/>
      <c r="DH44" s="551"/>
      <c r="DI44" s="551"/>
      <c r="DJ44" s="551"/>
      <c r="DK44" s="551"/>
      <c r="DL44" s="551"/>
      <c r="DM44" s="551"/>
      <c r="DN44" s="551"/>
      <c r="DO44" s="551"/>
      <c r="DP44" s="551"/>
      <c r="DQ44" s="551"/>
      <c r="DR44" s="551"/>
      <c r="DS44" s="551"/>
      <c r="DT44" s="551"/>
      <c r="DU44" s="551"/>
      <c r="DV44" s="551"/>
      <c r="DW44" s="551"/>
      <c r="DX44" s="551"/>
      <c r="DY44" s="551"/>
      <c r="DZ44" s="551"/>
      <c r="EA44" s="551"/>
      <c r="EB44" s="551"/>
      <c r="EC44" s="551"/>
      <c r="ED44" s="551"/>
      <c r="EE44" s="551"/>
      <c r="EF44" s="551"/>
      <c r="EG44" s="551"/>
      <c r="EH44" s="551"/>
      <c r="EI44" s="551"/>
      <c r="EJ44" s="551"/>
      <c r="EK44" s="551"/>
      <c r="EL44" s="551"/>
      <c r="EM44" s="551"/>
      <c r="EN44" s="551"/>
      <c r="EO44" s="551"/>
      <c r="EP44" s="551"/>
      <c r="EQ44" s="551"/>
      <c r="ER44" s="551"/>
      <c r="ES44" s="551"/>
      <c r="ET44" s="551"/>
      <c r="EU44" s="551"/>
      <c r="EV44" s="551"/>
      <c r="EW44" s="551"/>
      <c r="EX44" s="551"/>
      <c r="EY44" s="551"/>
      <c r="EZ44" s="551"/>
      <c r="FA44" s="551"/>
      <c r="FB44" s="551"/>
      <c r="FC44" s="551"/>
      <c r="FD44" s="551"/>
      <c r="FE44" s="551"/>
      <c r="FF44" s="551"/>
      <c r="FG44" s="551"/>
      <c r="FH44" s="551"/>
      <c r="FI44" s="551"/>
      <c r="FJ44" s="551"/>
      <c r="FK44" s="551"/>
      <c r="FL44" s="551"/>
      <c r="FM44" s="551"/>
      <c r="FN44" s="551"/>
      <c r="FO44" s="551"/>
      <c r="FP44" s="551"/>
      <c r="FQ44" s="551"/>
      <c r="FR44" s="551"/>
      <c r="FS44" s="551"/>
      <c r="FT44" s="551"/>
      <c r="FU44" s="551"/>
      <c r="FV44" s="551"/>
      <c r="FW44" s="551"/>
      <c r="FX44" s="551"/>
      <c r="FY44" s="551"/>
      <c r="FZ44" s="551"/>
      <c r="GA44" s="551"/>
      <c r="GB44" s="551"/>
      <c r="GC44" s="551"/>
      <c r="GD44" s="551"/>
      <c r="GE44" s="551"/>
      <c r="GF44" s="551"/>
      <c r="GG44" s="551"/>
      <c r="GH44" s="551"/>
      <c r="GI44" s="551"/>
      <c r="GJ44" s="551"/>
      <c r="GK44" s="551"/>
      <c r="GL44" s="551"/>
      <c r="GM44" s="551"/>
      <c r="GN44" s="551"/>
      <c r="GO44" s="551"/>
      <c r="GP44" s="551"/>
      <c r="GQ44" s="551"/>
      <c r="GR44" s="551"/>
      <c r="GS44" s="551"/>
      <c r="GT44" s="551"/>
      <c r="GU44" s="551"/>
      <c r="GV44" s="551"/>
      <c r="GW44" s="551"/>
      <c r="GX44" s="551"/>
      <c r="GY44" s="551"/>
      <c r="GZ44" s="551"/>
      <c r="HA44" s="551"/>
      <c r="HB44" s="551"/>
      <c r="HC44" s="551"/>
      <c r="HD44" s="551"/>
      <c r="HE44" s="551"/>
      <c r="HF44" s="551"/>
      <c r="HG44" s="551"/>
      <c r="HH44" s="551"/>
      <c r="HI44" s="551"/>
      <c r="HJ44" s="551"/>
      <c r="HK44" s="551"/>
      <c r="HL44" s="551"/>
      <c r="HM44" s="551"/>
      <c r="HN44" s="551"/>
      <c r="HO44" s="551"/>
      <c r="HP44" s="551"/>
      <c r="HQ44" s="551"/>
      <c r="HR44" s="551"/>
      <c r="HS44" s="551"/>
      <c r="HT44" s="551"/>
      <c r="HU44" s="551"/>
      <c r="HV44" s="551"/>
      <c r="HW44" s="551"/>
      <c r="HX44" s="551"/>
      <c r="HY44" s="551"/>
      <c r="HZ44" s="551"/>
      <c r="IA44" s="551"/>
      <c r="IB44" s="551"/>
      <c r="IC44" s="551"/>
      <c r="ID44" s="551"/>
      <c r="IE44" s="551"/>
      <c r="IF44" s="551"/>
      <c r="IG44" s="551"/>
      <c r="IH44" s="551"/>
      <c r="II44" s="551"/>
      <c r="IJ44" s="551"/>
      <c r="IK44" s="551"/>
      <c r="IL44" s="551"/>
      <c r="IM44" s="551"/>
      <c r="IN44" s="551"/>
      <c r="IO44" s="551"/>
      <c r="IP44" s="551"/>
      <c r="IQ44" s="551"/>
      <c r="IR44" s="551"/>
      <c r="IS44" s="551"/>
      <c r="IT44" s="551"/>
      <c r="IU44" s="551"/>
      <c r="IV44" s="551"/>
      <c r="IW44" s="551"/>
      <c r="IX44" s="551"/>
      <c r="IY44" s="551"/>
      <c r="IZ44" s="551"/>
      <c r="JA44" s="551"/>
      <c r="JB44" s="551"/>
      <c r="JC44" s="551"/>
      <c r="JD44" s="551"/>
      <c r="JE44" s="551"/>
      <c r="JF44" s="551"/>
      <c r="JG44" s="551"/>
      <c r="JH44" s="551"/>
    </row>
    <row r="45" spans="1:268" s="8" customFormat="1" ht="39.75" customHeight="1" x14ac:dyDescent="0.25">
      <c r="A45" s="83"/>
      <c r="B45" s="81" t="s">
        <v>1159</v>
      </c>
      <c r="C45" s="95">
        <v>11140004</v>
      </c>
      <c r="D45" s="96">
        <v>39167</v>
      </c>
      <c r="E45" s="96">
        <v>39157</v>
      </c>
      <c r="F45" s="96">
        <v>42810</v>
      </c>
      <c r="G45" s="96">
        <v>40543</v>
      </c>
      <c r="H45" s="83" t="s">
        <v>958</v>
      </c>
      <c r="I45" s="110" t="s">
        <v>991</v>
      </c>
      <c r="J45" s="110"/>
      <c r="K45" s="110" t="s">
        <v>95</v>
      </c>
      <c r="L45" s="115"/>
      <c r="M45" s="83" t="s">
        <v>258</v>
      </c>
      <c r="N45" s="83" t="s">
        <v>101</v>
      </c>
      <c r="O45" s="83" t="s">
        <v>92</v>
      </c>
      <c r="P45" s="94">
        <v>24534</v>
      </c>
      <c r="Q45" s="83"/>
      <c r="R45" s="83" t="s">
        <v>258</v>
      </c>
      <c r="S45" s="83" t="s">
        <v>101</v>
      </c>
      <c r="T45" s="83" t="s">
        <v>92</v>
      </c>
      <c r="U45" s="83">
        <v>24534</v>
      </c>
      <c r="V45" s="83"/>
      <c r="W45" s="83" t="s">
        <v>2760</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1148</v>
      </c>
      <c r="AS45" s="83"/>
      <c r="AT45" s="83"/>
      <c r="AU45" s="83"/>
      <c r="AV45" s="83">
        <v>490</v>
      </c>
      <c r="AW45" s="83" t="s">
        <v>1160</v>
      </c>
      <c r="AX45" s="83" t="s">
        <v>1161</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6835</v>
      </c>
      <c r="BT45" s="550"/>
      <c r="BU45" s="551"/>
      <c r="BV45" s="551"/>
      <c r="BW45" s="551"/>
      <c r="BX45" s="551"/>
      <c r="BY45" s="551"/>
      <c r="BZ45" s="551"/>
      <c r="CA45" s="551"/>
      <c r="CB45" s="551"/>
      <c r="CC45" s="551"/>
      <c r="CD45" s="551"/>
      <c r="CE45" s="551"/>
      <c r="CF45" s="551"/>
      <c r="CG45" s="551"/>
      <c r="CH45" s="551"/>
      <c r="CI45" s="551"/>
      <c r="CJ45" s="551"/>
      <c r="CK45" s="551"/>
      <c r="CL45" s="551"/>
      <c r="CM45" s="551"/>
      <c r="CN45" s="551"/>
      <c r="CO45" s="551"/>
      <c r="CP45" s="551"/>
      <c r="CQ45" s="551"/>
      <c r="CR45" s="551"/>
      <c r="CS45" s="551"/>
      <c r="CT45" s="551"/>
      <c r="CU45" s="551"/>
      <c r="CV45" s="551"/>
      <c r="CW45" s="551"/>
      <c r="CX45" s="551"/>
      <c r="CY45" s="551"/>
      <c r="CZ45" s="551"/>
      <c r="DA45" s="551"/>
      <c r="DB45" s="551"/>
      <c r="DC45" s="551"/>
      <c r="DD45" s="551"/>
      <c r="DE45" s="551"/>
      <c r="DF45" s="551"/>
      <c r="DG45" s="551"/>
      <c r="DH45" s="551"/>
      <c r="DI45" s="551"/>
      <c r="DJ45" s="551"/>
      <c r="DK45" s="551"/>
      <c r="DL45" s="551"/>
      <c r="DM45" s="551"/>
      <c r="DN45" s="551"/>
      <c r="DO45" s="551"/>
      <c r="DP45" s="551"/>
      <c r="DQ45" s="551"/>
      <c r="DR45" s="551"/>
      <c r="DS45" s="551"/>
      <c r="DT45" s="551"/>
      <c r="DU45" s="551"/>
      <c r="DV45" s="551"/>
      <c r="DW45" s="551"/>
      <c r="DX45" s="551"/>
      <c r="DY45" s="551"/>
      <c r="DZ45" s="551"/>
      <c r="EA45" s="551"/>
      <c r="EB45" s="551"/>
      <c r="EC45" s="551"/>
      <c r="ED45" s="551"/>
      <c r="EE45" s="551"/>
      <c r="EF45" s="551"/>
      <c r="EG45" s="551"/>
      <c r="EH45" s="551"/>
      <c r="EI45" s="551"/>
      <c r="EJ45" s="551"/>
      <c r="EK45" s="551"/>
      <c r="EL45" s="551"/>
      <c r="EM45" s="551"/>
      <c r="EN45" s="551"/>
      <c r="EO45" s="551"/>
      <c r="EP45" s="551"/>
      <c r="EQ45" s="551"/>
      <c r="ER45" s="551"/>
      <c r="ES45" s="551"/>
      <c r="ET45" s="551"/>
      <c r="EU45" s="551"/>
      <c r="EV45" s="551"/>
      <c r="EW45" s="551"/>
      <c r="EX45" s="551"/>
      <c r="EY45" s="551"/>
      <c r="EZ45" s="551"/>
      <c r="FA45" s="551"/>
      <c r="FB45" s="551"/>
      <c r="FC45" s="551"/>
      <c r="FD45" s="551"/>
      <c r="FE45" s="551"/>
      <c r="FF45" s="551"/>
      <c r="FG45" s="551"/>
      <c r="FH45" s="551"/>
      <c r="FI45" s="551"/>
      <c r="FJ45" s="551"/>
      <c r="FK45" s="551"/>
      <c r="FL45" s="551"/>
      <c r="FM45" s="551"/>
      <c r="FN45" s="551"/>
      <c r="FO45" s="551"/>
      <c r="FP45" s="551"/>
      <c r="FQ45" s="551"/>
      <c r="FR45" s="551"/>
      <c r="FS45" s="551"/>
      <c r="FT45" s="551"/>
      <c r="FU45" s="551"/>
      <c r="FV45" s="551"/>
      <c r="FW45" s="551"/>
      <c r="FX45" s="551"/>
      <c r="FY45" s="551"/>
      <c r="FZ45" s="551"/>
      <c r="GA45" s="551"/>
      <c r="GB45" s="551"/>
      <c r="GC45" s="551"/>
      <c r="GD45" s="551"/>
      <c r="GE45" s="551"/>
      <c r="GF45" s="551"/>
      <c r="GG45" s="551"/>
      <c r="GH45" s="551"/>
      <c r="GI45" s="551"/>
      <c r="GJ45" s="551"/>
      <c r="GK45" s="551"/>
      <c r="GL45" s="551"/>
      <c r="GM45" s="551"/>
      <c r="GN45" s="551"/>
      <c r="GO45" s="551"/>
      <c r="GP45" s="551"/>
      <c r="GQ45" s="551"/>
      <c r="GR45" s="551"/>
      <c r="GS45" s="551"/>
      <c r="GT45" s="551"/>
      <c r="GU45" s="551"/>
      <c r="GV45" s="551"/>
      <c r="GW45" s="551"/>
      <c r="GX45" s="551"/>
      <c r="GY45" s="551"/>
      <c r="GZ45" s="551"/>
      <c r="HA45" s="551"/>
      <c r="HB45" s="551"/>
      <c r="HC45" s="551"/>
      <c r="HD45" s="551"/>
      <c r="HE45" s="551"/>
      <c r="HF45" s="551"/>
      <c r="HG45" s="551"/>
      <c r="HH45" s="551"/>
      <c r="HI45" s="551"/>
      <c r="HJ45" s="551"/>
      <c r="HK45" s="551"/>
      <c r="HL45" s="551"/>
      <c r="HM45" s="551"/>
      <c r="HN45" s="551"/>
      <c r="HO45" s="551"/>
      <c r="HP45" s="551"/>
      <c r="HQ45" s="551"/>
      <c r="HR45" s="551"/>
      <c r="HS45" s="551"/>
      <c r="HT45" s="551"/>
      <c r="HU45" s="551"/>
      <c r="HV45" s="551"/>
      <c r="HW45" s="551"/>
      <c r="HX45" s="551"/>
      <c r="HY45" s="551"/>
      <c r="HZ45" s="551"/>
      <c r="IA45" s="551"/>
      <c r="IB45" s="551"/>
      <c r="IC45" s="551"/>
      <c r="ID45" s="551"/>
      <c r="IE45" s="551"/>
      <c r="IF45" s="551"/>
      <c r="IG45" s="551"/>
      <c r="IH45" s="551"/>
      <c r="II45" s="551"/>
      <c r="IJ45" s="551"/>
      <c r="IK45" s="551"/>
      <c r="IL45" s="551"/>
      <c r="IM45" s="551"/>
      <c r="IN45" s="551"/>
      <c r="IO45" s="551"/>
      <c r="IP45" s="551"/>
      <c r="IQ45" s="551"/>
      <c r="IR45" s="551"/>
      <c r="IS45" s="551"/>
      <c r="IT45" s="551"/>
      <c r="IU45" s="551"/>
      <c r="IV45" s="551"/>
      <c r="IW45" s="551"/>
      <c r="IX45" s="551"/>
      <c r="IY45" s="551"/>
      <c r="IZ45" s="551"/>
      <c r="JA45" s="551"/>
      <c r="JB45" s="551"/>
      <c r="JC45" s="551"/>
      <c r="JD45" s="551"/>
      <c r="JE45" s="551"/>
      <c r="JF45" s="551"/>
      <c r="JG45" s="551"/>
      <c r="JH45" s="551"/>
    </row>
    <row r="46" spans="1:268" s="8" customFormat="1" ht="39.75" customHeight="1" x14ac:dyDescent="0.25">
      <c r="A46" s="83"/>
      <c r="B46" s="83" t="s">
        <v>1163</v>
      </c>
      <c r="C46" s="95">
        <v>11140005</v>
      </c>
      <c r="D46" s="96">
        <v>39167</v>
      </c>
      <c r="E46" s="96">
        <v>39006</v>
      </c>
      <c r="F46" s="96">
        <v>41296</v>
      </c>
      <c r="G46" s="96">
        <v>39813</v>
      </c>
      <c r="H46" s="83" t="s">
        <v>459</v>
      </c>
      <c r="I46" s="110" t="s">
        <v>982</v>
      </c>
      <c r="J46" s="110"/>
      <c r="K46" s="110" t="s">
        <v>37</v>
      </c>
      <c r="L46" s="115"/>
      <c r="M46" s="83" t="s">
        <v>251</v>
      </c>
      <c r="N46" s="83" t="s">
        <v>157</v>
      </c>
      <c r="O46" s="83" t="s">
        <v>72</v>
      </c>
      <c r="P46" s="94">
        <v>52218</v>
      </c>
      <c r="Q46" s="83"/>
      <c r="R46" s="83" t="s">
        <v>251</v>
      </c>
      <c r="S46" s="83" t="s">
        <v>157</v>
      </c>
      <c r="T46" s="83" t="s">
        <v>72</v>
      </c>
      <c r="U46" s="83">
        <v>52218</v>
      </c>
      <c r="V46" s="83"/>
      <c r="W46" s="83" t="s">
        <v>2761</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5836</v>
      </c>
      <c r="AX46" s="83" t="s">
        <v>5837</v>
      </c>
      <c r="AY46" s="83">
        <v>42</v>
      </c>
      <c r="AZ46" s="83">
        <v>49</v>
      </c>
      <c r="BA46" s="83">
        <v>46.2</v>
      </c>
      <c r="BB46" s="83">
        <v>24</v>
      </c>
      <c r="BC46" s="83">
        <v>51</v>
      </c>
      <c r="BD46" s="83">
        <v>22.5</v>
      </c>
      <c r="BE46" s="83">
        <f t="shared" si="2"/>
        <v>42.829500000000003</v>
      </c>
      <c r="BF46" s="83">
        <f t="shared" si="3"/>
        <v>24.856250000000003</v>
      </c>
      <c r="BG46" s="83" t="s">
        <v>47</v>
      </c>
      <c r="BH46" s="83" t="s">
        <v>4796</v>
      </c>
      <c r="BI46" s="83"/>
      <c r="BJ46" s="96"/>
      <c r="BK46" s="83"/>
      <c r="BL46" s="96"/>
      <c r="BM46" s="83"/>
      <c r="BN46" s="83"/>
      <c r="BO46" s="83"/>
      <c r="BP46" s="83"/>
      <c r="BQ46" s="83"/>
      <c r="BR46" s="83"/>
      <c r="BS46" s="110" t="s">
        <v>1164</v>
      </c>
      <c r="BT46" s="550"/>
      <c r="BU46" s="551"/>
      <c r="BV46" s="551"/>
      <c r="BW46" s="551"/>
      <c r="BX46" s="551"/>
      <c r="BY46" s="551"/>
      <c r="BZ46" s="551"/>
      <c r="CA46" s="551"/>
      <c r="CB46" s="551"/>
      <c r="CC46" s="551"/>
      <c r="CD46" s="551"/>
      <c r="CE46" s="551"/>
      <c r="CF46" s="551"/>
      <c r="CG46" s="551"/>
      <c r="CH46" s="551"/>
      <c r="CI46" s="551"/>
      <c r="CJ46" s="551"/>
      <c r="CK46" s="551"/>
      <c r="CL46" s="551"/>
      <c r="CM46" s="551"/>
      <c r="CN46" s="551"/>
      <c r="CO46" s="551"/>
      <c r="CP46" s="551"/>
      <c r="CQ46" s="551"/>
      <c r="CR46" s="551"/>
      <c r="CS46" s="551"/>
      <c r="CT46" s="551"/>
      <c r="CU46" s="551"/>
      <c r="CV46" s="551"/>
      <c r="CW46" s="551"/>
      <c r="CX46" s="551"/>
      <c r="CY46" s="551"/>
      <c r="CZ46" s="551"/>
      <c r="DA46" s="551"/>
      <c r="DB46" s="551"/>
      <c r="DC46" s="551"/>
      <c r="DD46" s="551"/>
      <c r="DE46" s="551"/>
      <c r="DF46" s="551"/>
      <c r="DG46" s="551"/>
      <c r="DH46" s="551"/>
      <c r="DI46" s="551"/>
      <c r="DJ46" s="551"/>
      <c r="DK46" s="551"/>
      <c r="DL46" s="551"/>
      <c r="DM46" s="551"/>
      <c r="DN46" s="551"/>
      <c r="DO46" s="551"/>
      <c r="DP46" s="551"/>
      <c r="DQ46" s="551"/>
      <c r="DR46" s="551"/>
      <c r="DS46" s="551"/>
      <c r="DT46" s="551"/>
      <c r="DU46" s="551"/>
      <c r="DV46" s="551"/>
      <c r="DW46" s="551"/>
      <c r="DX46" s="551"/>
      <c r="DY46" s="551"/>
      <c r="DZ46" s="551"/>
      <c r="EA46" s="551"/>
      <c r="EB46" s="551"/>
      <c r="EC46" s="551"/>
      <c r="ED46" s="551"/>
      <c r="EE46" s="551"/>
      <c r="EF46" s="551"/>
      <c r="EG46" s="551"/>
      <c r="EH46" s="551"/>
      <c r="EI46" s="551"/>
      <c r="EJ46" s="551"/>
      <c r="EK46" s="551"/>
      <c r="EL46" s="551"/>
      <c r="EM46" s="551"/>
      <c r="EN46" s="551"/>
      <c r="EO46" s="551"/>
      <c r="EP46" s="551"/>
      <c r="EQ46" s="551"/>
      <c r="ER46" s="551"/>
      <c r="ES46" s="551"/>
      <c r="ET46" s="551"/>
      <c r="EU46" s="551"/>
      <c r="EV46" s="551"/>
      <c r="EW46" s="551"/>
      <c r="EX46" s="551"/>
      <c r="EY46" s="551"/>
      <c r="EZ46" s="551"/>
      <c r="FA46" s="551"/>
      <c r="FB46" s="551"/>
      <c r="FC46" s="551"/>
      <c r="FD46" s="551"/>
      <c r="FE46" s="551"/>
      <c r="FF46" s="551"/>
      <c r="FG46" s="551"/>
      <c r="FH46" s="551"/>
      <c r="FI46" s="551"/>
      <c r="FJ46" s="551"/>
      <c r="FK46" s="551"/>
      <c r="FL46" s="551"/>
      <c r="FM46" s="551"/>
      <c r="FN46" s="551"/>
      <c r="FO46" s="551"/>
      <c r="FP46" s="551"/>
      <c r="FQ46" s="551"/>
      <c r="FR46" s="551"/>
      <c r="FS46" s="551"/>
      <c r="FT46" s="551"/>
      <c r="FU46" s="551"/>
      <c r="FV46" s="551"/>
      <c r="FW46" s="551"/>
      <c r="FX46" s="551"/>
      <c r="FY46" s="551"/>
      <c r="FZ46" s="551"/>
      <c r="GA46" s="551"/>
      <c r="GB46" s="551"/>
      <c r="GC46" s="551"/>
      <c r="GD46" s="551"/>
      <c r="GE46" s="551"/>
      <c r="GF46" s="551"/>
      <c r="GG46" s="551"/>
      <c r="GH46" s="551"/>
      <c r="GI46" s="551"/>
      <c r="GJ46" s="551"/>
      <c r="GK46" s="551"/>
      <c r="GL46" s="551"/>
      <c r="GM46" s="551"/>
      <c r="GN46" s="551"/>
      <c r="GO46" s="551"/>
      <c r="GP46" s="551"/>
      <c r="GQ46" s="551"/>
      <c r="GR46" s="551"/>
      <c r="GS46" s="551"/>
      <c r="GT46" s="551"/>
      <c r="GU46" s="551"/>
      <c r="GV46" s="551"/>
      <c r="GW46" s="551"/>
      <c r="GX46" s="551"/>
      <c r="GY46" s="551"/>
      <c r="GZ46" s="551"/>
      <c r="HA46" s="551"/>
      <c r="HB46" s="551"/>
      <c r="HC46" s="551"/>
      <c r="HD46" s="551"/>
      <c r="HE46" s="551"/>
      <c r="HF46" s="551"/>
      <c r="HG46" s="551"/>
      <c r="HH46" s="551"/>
      <c r="HI46" s="551"/>
      <c r="HJ46" s="551"/>
      <c r="HK46" s="551"/>
      <c r="HL46" s="551"/>
      <c r="HM46" s="551"/>
      <c r="HN46" s="551"/>
      <c r="HO46" s="551"/>
      <c r="HP46" s="551"/>
      <c r="HQ46" s="551"/>
      <c r="HR46" s="551"/>
      <c r="HS46" s="551"/>
      <c r="HT46" s="551"/>
      <c r="HU46" s="551"/>
      <c r="HV46" s="551"/>
      <c r="HW46" s="551"/>
      <c r="HX46" s="551"/>
      <c r="HY46" s="551"/>
      <c r="HZ46" s="551"/>
      <c r="IA46" s="551"/>
      <c r="IB46" s="551"/>
      <c r="IC46" s="551"/>
      <c r="ID46" s="551"/>
      <c r="IE46" s="551"/>
      <c r="IF46" s="551"/>
      <c r="IG46" s="551"/>
      <c r="IH46" s="551"/>
      <c r="II46" s="551"/>
      <c r="IJ46" s="551"/>
      <c r="IK46" s="551"/>
      <c r="IL46" s="551"/>
      <c r="IM46" s="551"/>
      <c r="IN46" s="551"/>
      <c r="IO46" s="551"/>
      <c r="IP46" s="551"/>
      <c r="IQ46" s="551"/>
      <c r="IR46" s="551"/>
      <c r="IS46" s="551"/>
      <c r="IT46" s="551"/>
      <c r="IU46" s="551"/>
      <c r="IV46" s="551"/>
      <c r="IW46" s="551"/>
      <c r="IX46" s="551"/>
      <c r="IY46" s="551"/>
      <c r="IZ46" s="551"/>
      <c r="JA46" s="551"/>
      <c r="JB46" s="551"/>
      <c r="JC46" s="551"/>
      <c r="JD46" s="551"/>
      <c r="JE46" s="551"/>
      <c r="JF46" s="551"/>
      <c r="JG46" s="551"/>
      <c r="JH46" s="551"/>
    </row>
    <row r="47" spans="1:268" s="8" customFormat="1" ht="39.75" customHeight="1" x14ac:dyDescent="0.25">
      <c r="A47" s="83"/>
      <c r="B47" s="83" t="s">
        <v>1165</v>
      </c>
      <c r="C47" s="95">
        <v>11140006</v>
      </c>
      <c r="D47" s="96">
        <v>39167</v>
      </c>
      <c r="E47" s="96">
        <v>39167</v>
      </c>
      <c r="F47" s="96">
        <v>42820</v>
      </c>
      <c r="G47" s="96">
        <v>40086</v>
      </c>
      <c r="H47" s="83" t="s">
        <v>1166</v>
      </c>
      <c r="I47" s="110" t="s">
        <v>1729</v>
      </c>
      <c r="J47" s="110"/>
      <c r="K47" s="110" t="s">
        <v>135</v>
      </c>
      <c r="L47" s="115"/>
      <c r="M47" s="83" t="s">
        <v>514</v>
      </c>
      <c r="N47" s="83" t="s">
        <v>202</v>
      </c>
      <c r="O47" s="83" t="s">
        <v>72</v>
      </c>
      <c r="P47" s="94">
        <v>20996</v>
      </c>
      <c r="Q47" s="83"/>
      <c r="R47" s="83" t="s">
        <v>514</v>
      </c>
      <c r="S47" s="83" t="s">
        <v>202</v>
      </c>
      <c r="T47" s="83" t="s">
        <v>72</v>
      </c>
      <c r="U47" s="83">
        <v>20996</v>
      </c>
      <c r="V47" s="83"/>
      <c r="W47" s="83" t="s">
        <v>2762</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1167</v>
      </c>
      <c r="AX47" s="83" t="s">
        <v>1168</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1169</v>
      </c>
      <c r="BT47" s="550"/>
      <c r="BU47" s="551"/>
      <c r="BV47" s="551"/>
      <c r="BW47" s="551"/>
      <c r="BX47" s="551"/>
      <c r="BY47" s="551"/>
      <c r="BZ47" s="551"/>
      <c r="CA47" s="551"/>
      <c r="CB47" s="551"/>
      <c r="CC47" s="551"/>
      <c r="CD47" s="551"/>
      <c r="CE47" s="551"/>
      <c r="CF47" s="551"/>
      <c r="CG47" s="551"/>
      <c r="CH47" s="551"/>
      <c r="CI47" s="551"/>
      <c r="CJ47" s="551"/>
      <c r="CK47" s="551"/>
      <c r="CL47" s="551"/>
      <c r="CM47" s="551"/>
      <c r="CN47" s="551"/>
      <c r="CO47" s="551"/>
      <c r="CP47" s="551"/>
      <c r="CQ47" s="551"/>
      <c r="CR47" s="551"/>
      <c r="CS47" s="551"/>
      <c r="CT47" s="551"/>
      <c r="CU47" s="551"/>
      <c r="CV47" s="551"/>
      <c r="CW47" s="551"/>
      <c r="CX47" s="551"/>
      <c r="CY47" s="551"/>
      <c r="CZ47" s="551"/>
      <c r="DA47" s="551"/>
      <c r="DB47" s="551"/>
      <c r="DC47" s="551"/>
      <c r="DD47" s="551"/>
      <c r="DE47" s="551"/>
      <c r="DF47" s="551"/>
      <c r="DG47" s="551"/>
      <c r="DH47" s="551"/>
      <c r="DI47" s="551"/>
      <c r="DJ47" s="551"/>
      <c r="DK47" s="551"/>
      <c r="DL47" s="551"/>
      <c r="DM47" s="551"/>
      <c r="DN47" s="551"/>
      <c r="DO47" s="551"/>
      <c r="DP47" s="551"/>
      <c r="DQ47" s="551"/>
      <c r="DR47" s="551"/>
      <c r="DS47" s="551"/>
      <c r="DT47" s="551"/>
      <c r="DU47" s="551"/>
      <c r="DV47" s="551"/>
      <c r="DW47" s="551"/>
      <c r="DX47" s="551"/>
      <c r="DY47" s="551"/>
      <c r="DZ47" s="551"/>
      <c r="EA47" s="551"/>
      <c r="EB47" s="551"/>
      <c r="EC47" s="551"/>
      <c r="ED47" s="551"/>
      <c r="EE47" s="551"/>
      <c r="EF47" s="551"/>
      <c r="EG47" s="551"/>
      <c r="EH47" s="551"/>
      <c r="EI47" s="551"/>
      <c r="EJ47" s="551"/>
      <c r="EK47" s="551"/>
      <c r="EL47" s="551"/>
      <c r="EM47" s="551"/>
      <c r="EN47" s="551"/>
      <c r="EO47" s="551"/>
      <c r="EP47" s="551"/>
      <c r="EQ47" s="551"/>
      <c r="ER47" s="551"/>
      <c r="ES47" s="551"/>
      <c r="ET47" s="551"/>
      <c r="EU47" s="551"/>
      <c r="EV47" s="551"/>
      <c r="EW47" s="551"/>
      <c r="EX47" s="551"/>
      <c r="EY47" s="551"/>
      <c r="EZ47" s="551"/>
      <c r="FA47" s="551"/>
      <c r="FB47" s="551"/>
      <c r="FC47" s="551"/>
      <c r="FD47" s="551"/>
      <c r="FE47" s="551"/>
      <c r="FF47" s="551"/>
      <c r="FG47" s="551"/>
      <c r="FH47" s="551"/>
      <c r="FI47" s="551"/>
      <c r="FJ47" s="551"/>
      <c r="FK47" s="551"/>
      <c r="FL47" s="551"/>
      <c r="FM47" s="551"/>
      <c r="FN47" s="551"/>
      <c r="FO47" s="551"/>
      <c r="FP47" s="551"/>
      <c r="FQ47" s="551"/>
      <c r="FR47" s="551"/>
      <c r="FS47" s="551"/>
      <c r="FT47" s="551"/>
      <c r="FU47" s="551"/>
      <c r="FV47" s="551"/>
      <c r="FW47" s="551"/>
      <c r="FX47" s="551"/>
      <c r="FY47" s="551"/>
      <c r="FZ47" s="551"/>
      <c r="GA47" s="551"/>
      <c r="GB47" s="551"/>
      <c r="GC47" s="551"/>
      <c r="GD47" s="551"/>
      <c r="GE47" s="551"/>
      <c r="GF47" s="551"/>
      <c r="GG47" s="551"/>
      <c r="GH47" s="551"/>
      <c r="GI47" s="551"/>
      <c r="GJ47" s="551"/>
      <c r="GK47" s="551"/>
      <c r="GL47" s="551"/>
      <c r="GM47" s="551"/>
      <c r="GN47" s="551"/>
      <c r="GO47" s="551"/>
      <c r="GP47" s="551"/>
      <c r="GQ47" s="551"/>
      <c r="GR47" s="551"/>
      <c r="GS47" s="551"/>
      <c r="GT47" s="551"/>
      <c r="GU47" s="551"/>
      <c r="GV47" s="551"/>
      <c r="GW47" s="551"/>
      <c r="GX47" s="551"/>
      <c r="GY47" s="551"/>
      <c r="GZ47" s="551"/>
      <c r="HA47" s="551"/>
      <c r="HB47" s="551"/>
      <c r="HC47" s="551"/>
      <c r="HD47" s="551"/>
      <c r="HE47" s="551"/>
      <c r="HF47" s="551"/>
      <c r="HG47" s="551"/>
      <c r="HH47" s="551"/>
      <c r="HI47" s="551"/>
      <c r="HJ47" s="551"/>
      <c r="HK47" s="551"/>
      <c r="HL47" s="551"/>
      <c r="HM47" s="551"/>
      <c r="HN47" s="551"/>
      <c r="HO47" s="551"/>
      <c r="HP47" s="551"/>
      <c r="HQ47" s="551"/>
      <c r="HR47" s="551"/>
      <c r="HS47" s="551"/>
      <c r="HT47" s="551"/>
      <c r="HU47" s="551"/>
      <c r="HV47" s="551"/>
      <c r="HW47" s="551"/>
      <c r="HX47" s="551"/>
      <c r="HY47" s="551"/>
      <c r="HZ47" s="551"/>
      <c r="IA47" s="551"/>
      <c r="IB47" s="551"/>
      <c r="IC47" s="551"/>
      <c r="ID47" s="551"/>
      <c r="IE47" s="551"/>
      <c r="IF47" s="551"/>
      <c r="IG47" s="551"/>
      <c r="IH47" s="551"/>
      <c r="II47" s="551"/>
      <c r="IJ47" s="551"/>
      <c r="IK47" s="551"/>
      <c r="IL47" s="551"/>
      <c r="IM47" s="551"/>
      <c r="IN47" s="551"/>
      <c r="IO47" s="551"/>
      <c r="IP47" s="551"/>
      <c r="IQ47" s="551"/>
      <c r="IR47" s="551"/>
      <c r="IS47" s="551"/>
      <c r="IT47" s="551"/>
      <c r="IU47" s="551"/>
      <c r="IV47" s="551"/>
      <c r="IW47" s="551"/>
      <c r="IX47" s="551"/>
      <c r="IY47" s="551"/>
      <c r="IZ47" s="551"/>
      <c r="JA47" s="551"/>
      <c r="JB47" s="551"/>
      <c r="JC47" s="551"/>
      <c r="JD47" s="551"/>
      <c r="JE47" s="551"/>
      <c r="JF47" s="551"/>
      <c r="JG47" s="551"/>
      <c r="JH47" s="551"/>
    </row>
    <row r="48" spans="1:268" s="8" customFormat="1" ht="39.75" customHeight="1" x14ac:dyDescent="0.25">
      <c r="A48" s="83"/>
      <c r="B48" s="83" t="s">
        <v>67</v>
      </c>
      <c r="C48" s="95">
        <v>11110001</v>
      </c>
      <c r="D48" s="96">
        <v>39168</v>
      </c>
      <c r="E48" s="96">
        <v>39168</v>
      </c>
      <c r="F48" s="96">
        <v>42821</v>
      </c>
      <c r="G48" s="96"/>
      <c r="H48" s="83" t="s">
        <v>1170</v>
      </c>
      <c r="I48" s="110" t="s">
        <v>1031</v>
      </c>
      <c r="J48" s="110"/>
      <c r="K48" s="110" t="s">
        <v>37</v>
      </c>
      <c r="L48" s="115" t="s">
        <v>2763</v>
      </c>
      <c r="M48" s="83" t="s">
        <v>63</v>
      </c>
      <c r="N48" s="83" t="s">
        <v>35</v>
      </c>
      <c r="O48" s="83" t="s">
        <v>35</v>
      </c>
      <c r="P48" s="94">
        <v>14218</v>
      </c>
      <c r="Q48" s="83" t="s">
        <v>3958</v>
      </c>
      <c r="R48" s="83" t="s">
        <v>35</v>
      </c>
      <c r="S48" s="83" t="s">
        <v>35</v>
      </c>
      <c r="T48" s="83" t="s">
        <v>35</v>
      </c>
      <c r="U48" s="83">
        <v>14218</v>
      </c>
      <c r="V48" s="83" t="s">
        <v>3959</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5976</v>
      </c>
      <c r="AX48" s="83" t="s">
        <v>5977</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1171</v>
      </c>
      <c r="BT48" s="551"/>
      <c r="BU48" s="551"/>
      <c r="BV48" s="551"/>
      <c r="BW48" s="551"/>
      <c r="BX48" s="551"/>
      <c r="BY48" s="551"/>
      <c r="BZ48" s="551"/>
      <c r="CA48" s="551"/>
      <c r="CB48" s="551"/>
      <c r="CC48" s="551"/>
      <c r="CD48" s="551"/>
      <c r="CE48" s="551"/>
      <c r="CF48" s="551"/>
      <c r="CG48" s="551"/>
      <c r="CH48" s="551"/>
      <c r="CI48" s="551"/>
      <c r="CJ48" s="551"/>
      <c r="CK48" s="551"/>
      <c r="CL48" s="551"/>
      <c r="CM48" s="551"/>
      <c r="CN48" s="551"/>
      <c r="CO48" s="551"/>
      <c r="CP48" s="551"/>
      <c r="CQ48" s="551"/>
      <c r="CR48" s="551"/>
      <c r="CS48" s="551"/>
      <c r="CT48" s="551"/>
      <c r="CU48" s="551"/>
      <c r="CV48" s="551"/>
      <c r="CW48" s="551"/>
      <c r="CX48" s="551"/>
      <c r="CY48" s="551"/>
      <c r="CZ48" s="551"/>
      <c r="DA48" s="551"/>
      <c r="DB48" s="551"/>
      <c r="DC48" s="551"/>
      <c r="DD48" s="551"/>
      <c r="DE48" s="551"/>
      <c r="DF48" s="551"/>
      <c r="DG48" s="551"/>
      <c r="DH48" s="551"/>
      <c r="DI48" s="551"/>
      <c r="DJ48" s="551"/>
      <c r="DK48" s="551"/>
      <c r="DL48" s="551"/>
      <c r="DM48" s="551"/>
      <c r="DN48" s="551"/>
      <c r="DO48" s="551"/>
      <c r="DP48" s="551"/>
      <c r="DQ48" s="551"/>
      <c r="DR48" s="551"/>
      <c r="DS48" s="551"/>
      <c r="DT48" s="551"/>
      <c r="DU48" s="551"/>
      <c r="DV48" s="551"/>
      <c r="DW48" s="551"/>
      <c r="DX48" s="551"/>
      <c r="DY48" s="551"/>
      <c r="DZ48" s="551"/>
      <c r="EA48" s="551"/>
      <c r="EB48" s="551"/>
      <c r="EC48" s="551"/>
      <c r="ED48" s="551"/>
      <c r="EE48" s="551"/>
      <c r="EF48" s="551"/>
      <c r="EG48" s="551"/>
      <c r="EH48" s="551"/>
      <c r="EI48" s="551"/>
      <c r="EJ48" s="551"/>
      <c r="EK48" s="551"/>
      <c r="EL48" s="551"/>
      <c r="EM48" s="551"/>
      <c r="EN48" s="551"/>
      <c r="EO48" s="551"/>
      <c r="EP48" s="551"/>
      <c r="EQ48" s="551"/>
      <c r="ER48" s="551"/>
      <c r="ES48" s="551"/>
      <c r="ET48" s="551"/>
      <c r="EU48" s="551"/>
      <c r="EV48" s="551"/>
      <c r="EW48" s="551"/>
      <c r="EX48" s="551"/>
      <c r="EY48" s="551"/>
      <c r="EZ48" s="551"/>
      <c r="FA48" s="551"/>
      <c r="FB48" s="551"/>
      <c r="FC48" s="551"/>
      <c r="FD48" s="551"/>
      <c r="FE48" s="551"/>
      <c r="FF48" s="551"/>
      <c r="FG48" s="551"/>
      <c r="FH48" s="551"/>
      <c r="FI48" s="551"/>
      <c r="FJ48" s="551"/>
      <c r="FK48" s="551"/>
      <c r="FL48" s="551"/>
      <c r="FM48" s="551"/>
      <c r="FN48" s="551"/>
      <c r="FO48" s="551"/>
      <c r="FP48" s="551"/>
      <c r="FQ48" s="551"/>
      <c r="FR48" s="551"/>
      <c r="FS48" s="551"/>
      <c r="FT48" s="551"/>
      <c r="FU48" s="551"/>
      <c r="FV48" s="551"/>
      <c r="FW48" s="551"/>
      <c r="FX48" s="551"/>
      <c r="FY48" s="551"/>
      <c r="FZ48" s="551"/>
      <c r="GA48" s="551"/>
      <c r="GB48" s="551"/>
      <c r="GC48" s="551"/>
      <c r="GD48" s="551"/>
      <c r="GE48" s="551"/>
      <c r="GF48" s="551"/>
      <c r="GG48" s="551"/>
      <c r="GH48" s="551"/>
      <c r="GI48" s="551"/>
      <c r="GJ48" s="551"/>
      <c r="GK48" s="551"/>
      <c r="GL48" s="551"/>
      <c r="GM48" s="551"/>
      <c r="GN48" s="551"/>
      <c r="GO48" s="551"/>
      <c r="GP48" s="551"/>
      <c r="GQ48" s="551"/>
      <c r="GR48" s="551"/>
      <c r="GS48" s="551"/>
      <c r="GT48" s="551"/>
      <c r="GU48" s="551"/>
      <c r="GV48" s="551"/>
      <c r="GW48" s="551"/>
      <c r="GX48" s="551"/>
      <c r="GY48" s="551"/>
      <c r="GZ48" s="551"/>
      <c r="HA48" s="551"/>
      <c r="HB48" s="551"/>
      <c r="HC48" s="551"/>
      <c r="HD48" s="551"/>
      <c r="HE48" s="551"/>
      <c r="HF48" s="551"/>
      <c r="HG48" s="551"/>
      <c r="HH48" s="551"/>
      <c r="HI48" s="551"/>
      <c r="HJ48" s="551"/>
      <c r="HK48" s="551"/>
      <c r="HL48" s="551"/>
      <c r="HM48" s="551"/>
      <c r="HN48" s="551"/>
      <c r="HO48" s="551"/>
      <c r="HP48" s="551"/>
      <c r="HQ48" s="551"/>
      <c r="HR48" s="551"/>
      <c r="HS48" s="551"/>
      <c r="HT48" s="551"/>
      <c r="HU48" s="551"/>
      <c r="HV48" s="551"/>
      <c r="HW48" s="551"/>
      <c r="HX48" s="551"/>
      <c r="HY48" s="551"/>
      <c r="HZ48" s="551"/>
      <c r="IA48" s="551"/>
      <c r="IB48" s="551"/>
      <c r="IC48" s="551"/>
      <c r="ID48" s="551"/>
      <c r="IE48" s="551"/>
      <c r="IF48" s="551"/>
      <c r="IG48" s="551"/>
      <c r="IH48" s="551"/>
      <c r="II48" s="551"/>
      <c r="IJ48" s="551"/>
      <c r="IK48" s="551"/>
      <c r="IL48" s="551"/>
      <c r="IM48" s="551"/>
      <c r="IN48" s="551"/>
      <c r="IO48" s="551"/>
      <c r="IP48" s="551"/>
      <c r="IQ48" s="551"/>
      <c r="IR48" s="551"/>
      <c r="IS48" s="551"/>
      <c r="IT48" s="551"/>
      <c r="IU48" s="551"/>
      <c r="IV48" s="551"/>
      <c r="IW48" s="551"/>
      <c r="IX48" s="551"/>
      <c r="IY48" s="551"/>
      <c r="IZ48" s="551"/>
      <c r="JA48" s="551"/>
      <c r="JB48" s="551"/>
      <c r="JC48" s="551"/>
      <c r="JD48" s="551"/>
      <c r="JE48" s="551"/>
      <c r="JF48" s="551"/>
      <c r="JG48" s="551"/>
      <c r="JH48" s="551"/>
    </row>
    <row r="49" spans="1:268" s="8" customFormat="1" ht="39.75" customHeight="1" x14ac:dyDescent="0.25">
      <c r="A49" s="83"/>
      <c r="B49" s="83" t="s">
        <v>67</v>
      </c>
      <c r="C49" s="95">
        <v>11110001</v>
      </c>
      <c r="D49" s="96">
        <v>39168</v>
      </c>
      <c r="E49" s="96">
        <v>39168</v>
      </c>
      <c r="F49" s="96">
        <v>42821</v>
      </c>
      <c r="G49" s="96"/>
      <c r="H49" s="83" t="s">
        <v>1170</v>
      </c>
      <c r="I49" s="110" t="s">
        <v>1031</v>
      </c>
      <c r="J49" s="110"/>
      <c r="K49" s="110" t="s">
        <v>37</v>
      </c>
      <c r="L49" s="115" t="s">
        <v>2763</v>
      </c>
      <c r="M49" s="83" t="s">
        <v>63</v>
      </c>
      <c r="N49" s="83" t="s">
        <v>35</v>
      </c>
      <c r="O49" s="83" t="s">
        <v>35</v>
      </c>
      <c r="P49" s="94">
        <v>14218</v>
      </c>
      <c r="Q49" s="83" t="s">
        <v>3958</v>
      </c>
      <c r="R49" s="83" t="s">
        <v>35</v>
      </c>
      <c r="S49" s="83" t="s">
        <v>35</v>
      </c>
      <c r="T49" s="83" t="s">
        <v>35</v>
      </c>
      <c r="U49" s="83">
        <v>14218</v>
      </c>
      <c r="V49" s="83" t="s">
        <v>3959</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5976</v>
      </c>
      <c r="AX49" s="83" t="s">
        <v>5977</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7452</v>
      </c>
      <c r="BT49" s="551"/>
      <c r="BU49" s="551"/>
      <c r="BV49" s="551"/>
      <c r="BW49" s="551"/>
      <c r="BX49" s="551"/>
      <c r="BY49" s="551"/>
      <c r="BZ49" s="551"/>
      <c r="CA49" s="551"/>
      <c r="CB49" s="551"/>
      <c r="CC49" s="551"/>
      <c r="CD49" s="551"/>
      <c r="CE49" s="551"/>
      <c r="CF49" s="551"/>
      <c r="CG49" s="551"/>
      <c r="CH49" s="551"/>
      <c r="CI49" s="551"/>
      <c r="CJ49" s="551"/>
      <c r="CK49" s="551"/>
      <c r="CL49" s="551"/>
      <c r="CM49" s="551"/>
      <c r="CN49" s="551"/>
      <c r="CO49" s="551"/>
      <c r="CP49" s="551"/>
      <c r="CQ49" s="551"/>
      <c r="CR49" s="551"/>
      <c r="CS49" s="551"/>
      <c r="CT49" s="551"/>
      <c r="CU49" s="551"/>
      <c r="CV49" s="551"/>
      <c r="CW49" s="551"/>
      <c r="CX49" s="551"/>
      <c r="CY49" s="551"/>
      <c r="CZ49" s="551"/>
      <c r="DA49" s="551"/>
      <c r="DB49" s="551"/>
      <c r="DC49" s="551"/>
      <c r="DD49" s="551"/>
      <c r="DE49" s="551"/>
      <c r="DF49" s="551"/>
      <c r="DG49" s="551"/>
      <c r="DH49" s="551"/>
      <c r="DI49" s="551"/>
      <c r="DJ49" s="551"/>
      <c r="DK49" s="551"/>
      <c r="DL49" s="551"/>
      <c r="DM49" s="551"/>
      <c r="DN49" s="551"/>
      <c r="DO49" s="551"/>
      <c r="DP49" s="551"/>
      <c r="DQ49" s="551"/>
      <c r="DR49" s="551"/>
      <c r="DS49" s="551"/>
      <c r="DT49" s="551"/>
      <c r="DU49" s="551"/>
      <c r="DV49" s="551"/>
      <c r="DW49" s="551"/>
      <c r="DX49" s="551"/>
      <c r="DY49" s="551"/>
      <c r="DZ49" s="551"/>
      <c r="EA49" s="551"/>
      <c r="EB49" s="551"/>
      <c r="EC49" s="551"/>
      <c r="ED49" s="551"/>
      <c r="EE49" s="551"/>
      <c r="EF49" s="551"/>
      <c r="EG49" s="551"/>
      <c r="EH49" s="551"/>
      <c r="EI49" s="551"/>
      <c r="EJ49" s="551"/>
      <c r="EK49" s="551"/>
      <c r="EL49" s="551"/>
      <c r="EM49" s="551"/>
      <c r="EN49" s="551"/>
      <c r="EO49" s="551"/>
      <c r="EP49" s="551"/>
      <c r="EQ49" s="551"/>
      <c r="ER49" s="551"/>
      <c r="ES49" s="551"/>
      <c r="ET49" s="551"/>
      <c r="EU49" s="551"/>
      <c r="EV49" s="551"/>
      <c r="EW49" s="551"/>
      <c r="EX49" s="551"/>
      <c r="EY49" s="551"/>
      <c r="EZ49" s="551"/>
      <c r="FA49" s="551"/>
      <c r="FB49" s="551"/>
      <c r="FC49" s="551"/>
      <c r="FD49" s="551"/>
      <c r="FE49" s="551"/>
      <c r="FF49" s="551"/>
      <c r="FG49" s="551"/>
      <c r="FH49" s="551"/>
      <c r="FI49" s="551"/>
      <c r="FJ49" s="551"/>
      <c r="FK49" s="551"/>
      <c r="FL49" s="551"/>
      <c r="FM49" s="551"/>
      <c r="FN49" s="551"/>
      <c r="FO49" s="551"/>
      <c r="FP49" s="551"/>
      <c r="FQ49" s="551"/>
      <c r="FR49" s="551"/>
      <c r="FS49" s="551"/>
      <c r="FT49" s="551"/>
      <c r="FU49" s="551"/>
      <c r="FV49" s="551"/>
      <c r="FW49" s="551"/>
      <c r="FX49" s="551"/>
      <c r="FY49" s="551"/>
      <c r="FZ49" s="551"/>
      <c r="GA49" s="551"/>
      <c r="GB49" s="551"/>
      <c r="GC49" s="551"/>
      <c r="GD49" s="551"/>
      <c r="GE49" s="551"/>
      <c r="GF49" s="551"/>
      <c r="GG49" s="551"/>
      <c r="GH49" s="551"/>
      <c r="GI49" s="551"/>
      <c r="GJ49" s="551"/>
      <c r="GK49" s="551"/>
      <c r="GL49" s="551"/>
      <c r="GM49" s="551"/>
      <c r="GN49" s="551"/>
      <c r="GO49" s="551"/>
      <c r="GP49" s="551"/>
      <c r="GQ49" s="551"/>
      <c r="GR49" s="551"/>
      <c r="GS49" s="551"/>
      <c r="GT49" s="551"/>
      <c r="GU49" s="551"/>
      <c r="GV49" s="551"/>
      <c r="GW49" s="551"/>
      <c r="GX49" s="551"/>
      <c r="GY49" s="551"/>
      <c r="GZ49" s="551"/>
      <c r="HA49" s="551"/>
      <c r="HB49" s="551"/>
      <c r="HC49" s="551"/>
      <c r="HD49" s="551"/>
      <c r="HE49" s="551"/>
      <c r="HF49" s="551"/>
      <c r="HG49" s="551"/>
      <c r="HH49" s="551"/>
      <c r="HI49" s="551"/>
      <c r="HJ49" s="551"/>
      <c r="HK49" s="551"/>
      <c r="HL49" s="551"/>
      <c r="HM49" s="551"/>
      <c r="HN49" s="551"/>
      <c r="HO49" s="551"/>
      <c r="HP49" s="551"/>
      <c r="HQ49" s="551"/>
      <c r="HR49" s="551"/>
      <c r="HS49" s="551"/>
      <c r="HT49" s="551"/>
      <c r="HU49" s="551"/>
      <c r="HV49" s="551"/>
      <c r="HW49" s="551"/>
      <c r="HX49" s="551"/>
      <c r="HY49" s="551"/>
      <c r="HZ49" s="551"/>
      <c r="IA49" s="551"/>
      <c r="IB49" s="551"/>
      <c r="IC49" s="551"/>
      <c r="ID49" s="551"/>
      <c r="IE49" s="551"/>
      <c r="IF49" s="551"/>
      <c r="IG49" s="551"/>
      <c r="IH49" s="551"/>
      <c r="II49" s="551"/>
      <c r="IJ49" s="551"/>
      <c r="IK49" s="551"/>
      <c r="IL49" s="551"/>
      <c r="IM49" s="551"/>
      <c r="IN49" s="551"/>
      <c r="IO49" s="551"/>
      <c r="IP49" s="551"/>
      <c r="IQ49" s="551"/>
      <c r="IR49" s="551"/>
      <c r="IS49" s="551"/>
      <c r="IT49" s="551"/>
      <c r="IU49" s="551"/>
      <c r="IV49" s="551"/>
      <c r="IW49" s="551"/>
      <c r="IX49" s="551"/>
      <c r="IY49" s="551"/>
      <c r="IZ49" s="551"/>
      <c r="JA49" s="551"/>
      <c r="JB49" s="551"/>
      <c r="JC49" s="551"/>
      <c r="JD49" s="551"/>
      <c r="JE49" s="551"/>
      <c r="JF49" s="551"/>
      <c r="JG49" s="551"/>
      <c r="JH49" s="551"/>
    </row>
    <row r="50" spans="1:268" s="8" customFormat="1" ht="39.75" customHeight="1" x14ac:dyDescent="0.25">
      <c r="A50" s="20"/>
      <c r="B50" s="20" t="s">
        <v>67</v>
      </c>
      <c r="C50" s="22">
        <v>11110001</v>
      </c>
      <c r="D50" s="23">
        <v>39168</v>
      </c>
      <c r="E50" s="23">
        <v>39168</v>
      </c>
      <c r="F50" s="23">
        <v>46473</v>
      </c>
      <c r="G50" s="23"/>
      <c r="H50" s="20" t="s">
        <v>1170</v>
      </c>
      <c r="I50" s="24" t="s">
        <v>1031</v>
      </c>
      <c r="J50" s="24"/>
      <c r="K50" s="24" t="s">
        <v>37</v>
      </c>
      <c r="L50" s="114" t="s">
        <v>2763</v>
      </c>
      <c r="M50" s="20" t="s">
        <v>63</v>
      </c>
      <c r="N50" s="20" t="s">
        <v>35</v>
      </c>
      <c r="O50" s="20" t="s">
        <v>35</v>
      </c>
      <c r="P50" s="21">
        <v>14218</v>
      </c>
      <c r="Q50" s="20" t="s">
        <v>3958</v>
      </c>
      <c r="R50" s="20" t="s">
        <v>35</v>
      </c>
      <c r="S50" s="20" t="s">
        <v>35</v>
      </c>
      <c r="T50" s="20" t="s">
        <v>35</v>
      </c>
      <c r="U50" s="20">
        <v>14218</v>
      </c>
      <c r="V50" s="20" t="s">
        <v>3959</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5976</v>
      </c>
      <c r="AX50" s="20" t="s">
        <v>5977</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1"/>
      <c r="BU50" s="551"/>
      <c r="BV50" s="551"/>
      <c r="BW50" s="551"/>
      <c r="BX50" s="551"/>
      <c r="BY50" s="551"/>
      <c r="BZ50" s="551"/>
      <c r="CA50" s="551"/>
      <c r="CB50" s="551"/>
      <c r="CC50" s="551"/>
      <c r="CD50" s="551"/>
      <c r="CE50" s="551"/>
      <c r="CF50" s="551"/>
      <c r="CG50" s="551"/>
      <c r="CH50" s="551"/>
      <c r="CI50" s="551"/>
      <c r="CJ50" s="551"/>
      <c r="CK50" s="551"/>
      <c r="CL50" s="551"/>
      <c r="CM50" s="551"/>
      <c r="CN50" s="551"/>
      <c r="CO50" s="551"/>
      <c r="CP50" s="551"/>
      <c r="CQ50" s="551"/>
      <c r="CR50" s="551"/>
      <c r="CS50" s="551"/>
      <c r="CT50" s="551"/>
      <c r="CU50" s="551"/>
      <c r="CV50" s="551"/>
      <c r="CW50" s="551"/>
      <c r="CX50" s="551"/>
      <c r="CY50" s="551"/>
      <c r="CZ50" s="551"/>
      <c r="DA50" s="551"/>
      <c r="DB50" s="551"/>
      <c r="DC50" s="551"/>
      <c r="DD50" s="551"/>
      <c r="DE50" s="551"/>
      <c r="DF50" s="551"/>
      <c r="DG50" s="551"/>
      <c r="DH50" s="551"/>
      <c r="DI50" s="551"/>
      <c r="DJ50" s="551"/>
      <c r="DK50" s="551"/>
      <c r="DL50" s="551"/>
      <c r="DM50" s="551"/>
      <c r="DN50" s="551"/>
      <c r="DO50" s="551"/>
      <c r="DP50" s="551"/>
      <c r="DQ50" s="551"/>
      <c r="DR50" s="551"/>
      <c r="DS50" s="551"/>
      <c r="DT50" s="551"/>
      <c r="DU50" s="551"/>
      <c r="DV50" s="551"/>
      <c r="DW50" s="551"/>
      <c r="DX50" s="551"/>
      <c r="DY50" s="551"/>
      <c r="DZ50" s="551"/>
      <c r="EA50" s="551"/>
      <c r="EB50" s="551"/>
      <c r="EC50" s="551"/>
      <c r="ED50" s="551"/>
      <c r="EE50" s="551"/>
      <c r="EF50" s="551"/>
      <c r="EG50" s="551"/>
      <c r="EH50" s="551"/>
      <c r="EI50" s="551"/>
      <c r="EJ50" s="551"/>
      <c r="EK50" s="551"/>
      <c r="EL50" s="551"/>
      <c r="EM50" s="551"/>
      <c r="EN50" s="551"/>
      <c r="EO50" s="551"/>
      <c r="EP50" s="551"/>
      <c r="EQ50" s="551"/>
      <c r="ER50" s="551"/>
      <c r="ES50" s="551"/>
      <c r="ET50" s="551"/>
      <c r="EU50" s="551"/>
      <c r="EV50" s="551"/>
      <c r="EW50" s="551"/>
      <c r="EX50" s="551"/>
      <c r="EY50" s="551"/>
      <c r="EZ50" s="551"/>
      <c r="FA50" s="551"/>
      <c r="FB50" s="551"/>
      <c r="FC50" s="551"/>
      <c r="FD50" s="551"/>
      <c r="FE50" s="551"/>
      <c r="FF50" s="551"/>
      <c r="FG50" s="551"/>
      <c r="FH50" s="551"/>
      <c r="FI50" s="551"/>
      <c r="FJ50" s="551"/>
      <c r="FK50" s="551"/>
      <c r="FL50" s="551"/>
      <c r="FM50" s="551"/>
      <c r="FN50" s="551"/>
      <c r="FO50" s="551"/>
      <c r="FP50" s="551"/>
      <c r="FQ50" s="551"/>
      <c r="FR50" s="551"/>
      <c r="FS50" s="551"/>
      <c r="FT50" s="551"/>
      <c r="FU50" s="551"/>
      <c r="FV50" s="551"/>
      <c r="FW50" s="551"/>
      <c r="FX50" s="551"/>
      <c r="FY50" s="551"/>
      <c r="FZ50" s="551"/>
      <c r="GA50" s="551"/>
      <c r="GB50" s="551"/>
      <c r="GC50" s="551"/>
      <c r="GD50" s="551"/>
      <c r="GE50" s="551"/>
      <c r="GF50" s="551"/>
      <c r="GG50" s="551"/>
      <c r="GH50" s="551"/>
      <c r="GI50" s="551"/>
      <c r="GJ50" s="551"/>
      <c r="GK50" s="551"/>
      <c r="GL50" s="551"/>
      <c r="GM50" s="551"/>
      <c r="GN50" s="551"/>
      <c r="GO50" s="551"/>
      <c r="GP50" s="551"/>
      <c r="GQ50" s="551"/>
      <c r="GR50" s="551"/>
      <c r="GS50" s="551"/>
      <c r="GT50" s="551"/>
      <c r="GU50" s="551"/>
      <c r="GV50" s="551"/>
      <c r="GW50" s="551"/>
      <c r="GX50" s="551"/>
      <c r="GY50" s="551"/>
      <c r="GZ50" s="551"/>
      <c r="HA50" s="551"/>
      <c r="HB50" s="551"/>
      <c r="HC50" s="551"/>
      <c r="HD50" s="551"/>
      <c r="HE50" s="551"/>
      <c r="HF50" s="551"/>
      <c r="HG50" s="551"/>
      <c r="HH50" s="551"/>
      <c r="HI50" s="551"/>
      <c r="HJ50" s="551"/>
      <c r="HK50" s="551"/>
      <c r="HL50" s="551"/>
      <c r="HM50" s="551"/>
      <c r="HN50" s="551"/>
      <c r="HO50" s="551"/>
      <c r="HP50" s="551"/>
      <c r="HQ50" s="551"/>
      <c r="HR50" s="551"/>
      <c r="HS50" s="551"/>
      <c r="HT50" s="551"/>
      <c r="HU50" s="551"/>
      <c r="HV50" s="551"/>
      <c r="HW50" s="551"/>
      <c r="HX50" s="551"/>
      <c r="HY50" s="551"/>
      <c r="HZ50" s="551"/>
      <c r="IA50" s="551"/>
      <c r="IB50" s="551"/>
      <c r="IC50" s="551"/>
      <c r="ID50" s="551"/>
      <c r="IE50" s="551"/>
      <c r="IF50" s="551"/>
      <c r="IG50" s="551"/>
      <c r="IH50" s="551"/>
      <c r="II50" s="551"/>
      <c r="IJ50" s="551"/>
      <c r="IK50" s="551"/>
      <c r="IL50" s="551"/>
      <c r="IM50" s="551"/>
      <c r="IN50" s="551"/>
      <c r="IO50" s="551"/>
      <c r="IP50" s="551"/>
      <c r="IQ50" s="551"/>
      <c r="IR50" s="551"/>
      <c r="IS50" s="551"/>
      <c r="IT50" s="551"/>
      <c r="IU50" s="551"/>
      <c r="IV50" s="551"/>
      <c r="IW50" s="551"/>
      <c r="IX50" s="551"/>
      <c r="IY50" s="551"/>
      <c r="IZ50" s="551"/>
      <c r="JA50" s="551"/>
      <c r="JB50" s="551"/>
      <c r="JC50" s="551"/>
      <c r="JD50" s="551"/>
      <c r="JE50" s="551"/>
      <c r="JF50" s="551"/>
      <c r="JG50" s="551"/>
      <c r="JH50" s="551"/>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1172</v>
      </c>
      <c r="N51" s="83" t="s">
        <v>64</v>
      </c>
      <c r="O51" s="83" t="s">
        <v>35</v>
      </c>
      <c r="P51" s="94">
        <v>61323</v>
      </c>
      <c r="Q51" s="83" t="s">
        <v>2764</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5978</v>
      </c>
      <c r="AX51" s="83" t="s">
        <v>5979</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7411</v>
      </c>
      <c r="BT51" s="555"/>
      <c r="BU51" s="555"/>
      <c r="BV51" s="555"/>
      <c r="BW51" s="555"/>
      <c r="BX51" s="555"/>
      <c r="BY51" s="555"/>
      <c r="BZ51" s="555"/>
      <c r="CA51" s="555"/>
      <c r="CB51" s="555"/>
      <c r="CC51" s="555"/>
      <c r="CD51" s="555"/>
      <c r="CE51" s="555"/>
      <c r="CF51" s="555"/>
      <c r="CG51" s="555"/>
      <c r="CH51" s="555"/>
      <c r="CI51" s="555"/>
      <c r="CJ51" s="555"/>
      <c r="CK51" s="555"/>
      <c r="CL51" s="555"/>
      <c r="CM51" s="555"/>
      <c r="CN51" s="555"/>
      <c r="CO51" s="555"/>
      <c r="CP51" s="555"/>
      <c r="CQ51" s="555"/>
      <c r="CR51" s="555"/>
      <c r="CS51" s="555"/>
      <c r="CT51" s="555"/>
      <c r="CU51" s="555"/>
      <c r="CV51" s="555"/>
      <c r="CW51" s="555"/>
      <c r="CX51" s="555"/>
      <c r="CY51" s="555"/>
      <c r="CZ51" s="555"/>
      <c r="DA51" s="555"/>
      <c r="DB51" s="555"/>
      <c r="DC51" s="555"/>
      <c r="DD51" s="555"/>
      <c r="DE51" s="555"/>
      <c r="DF51" s="555"/>
      <c r="DG51" s="555"/>
      <c r="DH51" s="555"/>
      <c r="DI51" s="555"/>
      <c r="DJ51" s="555"/>
      <c r="DK51" s="555"/>
      <c r="DL51" s="555"/>
      <c r="DM51" s="555"/>
      <c r="DN51" s="555"/>
      <c r="DO51" s="555"/>
      <c r="DP51" s="555"/>
      <c r="DQ51" s="555"/>
      <c r="DR51" s="555"/>
      <c r="DS51" s="555"/>
      <c r="DT51" s="555"/>
      <c r="DU51" s="555"/>
      <c r="DV51" s="555"/>
      <c r="DW51" s="555"/>
      <c r="DX51" s="555"/>
      <c r="DY51" s="555"/>
      <c r="DZ51" s="555"/>
      <c r="EA51" s="555"/>
      <c r="EB51" s="555"/>
      <c r="EC51" s="555"/>
      <c r="ED51" s="555"/>
      <c r="EE51" s="555"/>
      <c r="EF51" s="555"/>
      <c r="EG51" s="555"/>
      <c r="EH51" s="555"/>
      <c r="EI51" s="555"/>
      <c r="EJ51" s="555"/>
      <c r="EK51" s="555"/>
      <c r="EL51" s="555"/>
      <c r="EM51" s="555"/>
      <c r="EN51" s="555"/>
      <c r="EO51" s="555"/>
      <c r="EP51" s="555"/>
      <c r="EQ51" s="555"/>
      <c r="ER51" s="555"/>
      <c r="ES51" s="555"/>
      <c r="ET51" s="555"/>
      <c r="EU51" s="555"/>
      <c r="EV51" s="555"/>
      <c r="EW51" s="555"/>
      <c r="EX51" s="555"/>
      <c r="EY51" s="555"/>
      <c r="EZ51" s="555"/>
      <c r="FA51" s="555"/>
      <c r="FB51" s="555"/>
      <c r="FC51" s="555"/>
      <c r="FD51" s="555"/>
      <c r="FE51" s="555"/>
      <c r="FF51" s="555"/>
      <c r="FG51" s="555"/>
      <c r="FH51" s="555"/>
      <c r="FI51" s="555"/>
      <c r="FJ51" s="555"/>
      <c r="FK51" s="555"/>
      <c r="FL51" s="555"/>
      <c r="FM51" s="555"/>
      <c r="FN51" s="555"/>
      <c r="FO51" s="555"/>
      <c r="FP51" s="555"/>
      <c r="FQ51" s="555"/>
      <c r="FR51" s="555"/>
      <c r="FS51" s="555"/>
      <c r="FT51" s="555"/>
      <c r="FU51" s="555"/>
      <c r="FV51" s="555"/>
      <c r="FW51" s="555"/>
      <c r="FX51" s="555"/>
      <c r="FY51" s="555"/>
      <c r="FZ51" s="555"/>
      <c r="GA51" s="555"/>
      <c r="GB51" s="555"/>
      <c r="GC51" s="555"/>
      <c r="GD51" s="555"/>
      <c r="GE51" s="555"/>
      <c r="GF51" s="555"/>
      <c r="GG51" s="555"/>
      <c r="GH51" s="555"/>
      <c r="GI51" s="555"/>
      <c r="GJ51" s="555"/>
      <c r="GK51" s="555"/>
      <c r="GL51" s="555"/>
      <c r="GM51" s="555"/>
      <c r="GN51" s="555"/>
      <c r="GO51" s="555"/>
      <c r="GP51" s="555"/>
      <c r="GQ51" s="555"/>
      <c r="GR51" s="555"/>
      <c r="GS51" s="555"/>
      <c r="GT51" s="555"/>
      <c r="GU51" s="555"/>
      <c r="GV51" s="555"/>
      <c r="GW51" s="555"/>
      <c r="GX51" s="555"/>
      <c r="GY51" s="555"/>
      <c r="GZ51" s="555"/>
      <c r="HA51" s="555"/>
      <c r="HB51" s="555"/>
      <c r="HC51" s="555"/>
      <c r="HD51" s="555"/>
      <c r="HE51" s="555"/>
      <c r="HF51" s="555"/>
      <c r="HG51" s="555"/>
      <c r="HH51" s="555"/>
      <c r="HI51" s="555"/>
      <c r="HJ51" s="555"/>
      <c r="HK51" s="555"/>
      <c r="HL51" s="555"/>
      <c r="HM51" s="555"/>
      <c r="HN51" s="555"/>
      <c r="HO51" s="555"/>
      <c r="HP51" s="555"/>
      <c r="HQ51" s="555"/>
      <c r="HR51" s="555"/>
      <c r="HS51" s="555"/>
      <c r="HT51" s="555"/>
      <c r="HU51" s="555"/>
      <c r="HV51" s="555"/>
      <c r="HW51" s="555"/>
      <c r="HX51" s="555"/>
      <c r="HY51" s="555"/>
      <c r="HZ51" s="555"/>
      <c r="IA51" s="555"/>
      <c r="IB51" s="555"/>
      <c r="IC51" s="555"/>
      <c r="ID51" s="555"/>
      <c r="IE51" s="555"/>
      <c r="IF51" s="555"/>
      <c r="IG51" s="555"/>
      <c r="IH51" s="555"/>
      <c r="II51" s="555"/>
      <c r="IJ51" s="555"/>
      <c r="IK51" s="555"/>
      <c r="IL51" s="555"/>
      <c r="IM51" s="555"/>
      <c r="IN51" s="555"/>
      <c r="IO51" s="555"/>
      <c r="IP51" s="555"/>
      <c r="IQ51" s="555"/>
      <c r="IR51" s="555"/>
      <c r="IS51" s="555"/>
      <c r="IT51" s="555"/>
      <c r="IU51" s="555"/>
      <c r="IV51" s="555"/>
      <c r="IW51" s="555"/>
      <c r="IX51" s="555"/>
      <c r="IY51" s="555"/>
      <c r="IZ51" s="555"/>
      <c r="JA51" s="555"/>
      <c r="JB51" s="555"/>
      <c r="JC51" s="555"/>
      <c r="JD51" s="555"/>
      <c r="JE51" s="555"/>
      <c r="JF51" s="555"/>
      <c r="JG51" s="555"/>
      <c r="JH51" s="555"/>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1172</v>
      </c>
      <c r="N52" s="96" t="s">
        <v>64</v>
      </c>
      <c r="O52" s="96" t="s">
        <v>35</v>
      </c>
      <c r="P52" s="94">
        <v>61323</v>
      </c>
      <c r="Q52" s="96" t="s">
        <v>2765</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5980</v>
      </c>
      <c r="AX52" s="96" t="s">
        <v>5981</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7411</v>
      </c>
      <c r="BT52" s="557"/>
      <c r="BU52" s="555"/>
      <c r="BV52" s="555"/>
      <c r="BW52" s="555"/>
      <c r="BX52" s="555"/>
      <c r="BY52" s="555"/>
      <c r="BZ52" s="555"/>
      <c r="CA52" s="555"/>
      <c r="CB52" s="555"/>
      <c r="CC52" s="555"/>
      <c r="CD52" s="555"/>
      <c r="CE52" s="555"/>
      <c r="CF52" s="555"/>
      <c r="CG52" s="555"/>
      <c r="CH52" s="555"/>
      <c r="CI52" s="555"/>
      <c r="CJ52" s="555"/>
      <c r="CK52" s="555"/>
      <c r="CL52" s="555"/>
      <c r="CM52" s="555"/>
      <c r="CN52" s="555"/>
      <c r="CO52" s="555"/>
      <c r="CP52" s="555"/>
      <c r="CQ52" s="555"/>
      <c r="CR52" s="555"/>
      <c r="CS52" s="555"/>
      <c r="CT52" s="555"/>
      <c r="CU52" s="555"/>
      <c r="CV52" s="555"/>
      <c r="CW52" s="555"/>
      <c r="CX52" s="555"/>
      <c r="CY52" s="555"/>
      <c r="CZ52" s="555"/>
      <c r="DA52" s="555"/>
      <c r="DB52" s="555"/>
      <c r="DC52" s="555"/>
      <c r="DD52" s="555"/>
      <c r="DE52" s="555"/>
      <c r="DF52" s="555"/>
      <c r="DG52" s="555"/>
      <c r="DH52" s="555"/>
      <c r="DI52" s="555"/>
      <c r="DJ52" s="555"/>
      <c r="DK52" s="555"/>
      <c r="DL52" s="555"/>
      <c r="DM52" s="555"/>
      <c r="DN52" s="555"/>
      <c r="DO52" s="555"/>
      <c r="DP52" s="555"/>
      <c r="DQ52" s="555"/>
      <c r="DR52" s="555"/>
      <c r="DS52" s="555"/>
      <c r="DT52" s="555"/>
      <c r="DU52" s="555"/>
      <c r="DV52" s="555"/>
      <c r="DW52" s="555"/>
      <c r="DX52" s="555"/>
      <c r="DY52" s="555"/>
      <c r="DZ52" s="555"/>
      <c r="EA52" s="555"/>
      <c r="EB52" s="555"/>
      <c r="EC52" s="555"/>
      <c r="ED52" s="555"/>
      <c r="EE52" s="555"/>
      <c r="EF52" s="555"/>
      <c r="EG52" s="555"/>
      <c r="EH52" s="555"/>
      <c r="EI52" s="555"/>
      <c r="EJ52" s="555"/>
      <c r="EK52" s="555"/>
      <c r="EL52" s="555"/>
      <c r="EM52" s="555"/>
      <c r="EN52" s="555"/>
      <c r="EO52" s="555"/>
      <c r="EP52" s="555"/>
      <c r="EQ52" s="555"/>
      <c r="ER52" s="555"/>
      <c r="ES52" s="555"/>
      <c r="ET52" s="555"/>
      <c r="EU52" s="555"/>
      <c r="EV52" s="555"/>
      <c r="EW52" s="555"/>
      <c r="EX52" s="555"/>
      <c r="EY52" s="555"/>
      <c r="EZ52" s="555"/>
      <c r="FA52" s="555"/>
      <c r="FB52" s="555"/>
      <c r="FC52" s="555"/>
      <c r="FD52" s="555"/>
      <c r="FE52" s="555"/>
      <c r="FF52" s="555"/>
      <c r="FG52" s="555"/>
      <c r="FH52" s="555"/>
      <c r="FI52" s="555"/>
      <c r="FJ52" s="555"/>
      <c r="FK52" s="555"/>
      <c r="FL52" s="555"/>
      <c r="FM52" s="555"/>
      <c r="FN52" s="555"/>
      <c r="FO52" s="555"/>
      <c r="FP52" s="555"/>
      <c r="FQ52" s="555"/>
      <c r="FR52" s="555"/>
      <c r="FS52" s="555"/>
      <c r="FT52" s="555"/>
      <c r="FU52" s="555"/>
      <c r="FV52" s="555"/>
      <c r="FW52" s="555"/>
      <c r="FX52" s="555"/>
      <c r="FY52" s="555"/>
      <c r="FZ52" s="555"/>
      <c r="GA52" s="555"/>
      <c r="GB52" s="555"/>
      <c r="GC52" s="555"/>
      <c r="GD52" s="555"/>
      <c r="GE52" s="555"/>
      <c r="GF52" s="555"/>
      <c r="GG52" s="555"/>
      <c r="GH52" s="555"/>
      <c r="GI52" s="555"/>
      <c r="GJ52" s="555"/>
      <c r="GK52" s="555"/>
      <c r="GL52" s="555"/>
      <c r="GM52" s="555"/>
      <c r="GN52" s="555"/>
      <c r="GO52" s="555"/>
      <c r="GP52" s="555"/>
      <c r="GQ52" s="555"/>
      <c r="GR52" s="555"/>
      <c r="GS52" s="555"/>
      <c r="GT52" s="555"/>
      <c r="GU52" s="555"/>
      <c r="GV52" s="555"/>
      <c r="GW52" s="555"/>
      <c r="GX52" s="555"/>
      <c r="GY52" s="555"/>
      <c r="GZ52" s="555"/>
      <c r="HA52" s="555"/>
      <c r="HB52" s="555"/>
      <c r="HC52" s="555"/>
      <c r="HD52" s="555"/>
      <c r="HE52" s="555"/>
      <c r="HF52" s="555"/>
      <c r="HG52" s="555"/>
      <c r="HH52" s="555"/>
      <c r="HI52" s="555"/>
      <c r="HJ52" s="555"/>
      <c r="HK52" s="555"/>
      <c r="HL52" s="555"/>
      <c r="HM52" s="555"/>
      <c r="HN52" s="555"/>
      <c r="HO52" s="555"/>
      <c r="HP52" s="555"/>
      <c r="HQ52" s="555"/>
      <c r="HR52" s="555"/>
      <c r="HS52" s="555"/>
      <c r="HT52" s="555"/>
      <c r="HU52" s="555"/>
      <c r="HV52" s="555"/>
      <c r="HW52" s="555"/>
      <c r="HX52" s="555"/>
      <c r="HY52" s="555"/>
      <c r="HZ52" s="555"/>
      <c r="IA52" s="555"/>
      <c r="IB52" s="555"/>
      <c r="IC52" s="555"/>
      <c r="ID52" s="555"/>
      <c r="IE52" s="555"/>
      <c r="IF52" s="555"/>
      <c r="IG52" s="555"/>
      <c r="IH52" s="555"/>
      <c r="II52" s="555"/>
      <c r="IJ52" s="555"/>
      <c r="IK52" s="555"/>
      <c r="IL52" s="555"/>
      <c r="IM52" s="555"/>
      <c r="IN52" s="555"/>
      <c r="IO52" s="555"/>
      <c r="IP52" s="555"/>
      <c r="IQ52" s="555"/>
      <c r="IR52" s="555"/>
      <c r="IS52" s="555"/>
      <c r="IT52" s="555"/>
      <c r="IU52" s="555"/>
      <c r="IV52" s="555"/>
      <c r="IW52" s="555"/>
      <c r="IX52" s="555"/>
      <c r="IY52" s="555"/>
      <c r="IZ52" s="555"/>
      <c r="JA52" s="555"/>
      <c r="JB52" s="555"/>
      <c r="JC52" s="555"/>
      <c r="JD52" s="555"/>
      <c r="JE52" s="555"/>
      <c r="JF52" s="555"/>
      <c r="JG52" s="555"/>
      <c r="JH52" s="555"/>
    </row>
    <row r="53" spans="1:268" s="8" customFormat="1" ht="39.75" customHeight="1" x14ac:dyDescent="0.25">
      <c r="A53" s="20"/>
      <c r="B53" s="59" t="s">
        <v>67</v>
      </c>
      <c r="C53" s="22">
        <v>11110002</v>
      </c>
      <c r="D53" s="23">
        <v>39168</v>
      </c>
      <c r="E53" s="23">
        <v>39168</v>
      </c>
      <c r="F53" s="23">
        <v>46473</v>
      </c>
      <c r="G53" s="23"/>
      <c r="H53" s="20" t="s">
        <v>7412</v>
      </c>
      <c r="I53" s="20"/>
      <c r="J53" s="20" t="s">
        <v>7413</v>
      </c>
      <c r="K53" s="20" t="s">
        <v>37</v>
      </c>
      <c r="L53" s="114" t="s">
        <v>7414</v>
      </c>
      <c r="M53" s="20" t="s">
        <v>1172</v>
      </c>
      <c r="N53" s="20" t="s">
        <v>64</v>
      </c>
      <c r="O53" s="20" t="s">
        <v>35</v>
      </c>
      <c r="P53" s="21">
        <v>61323</v>
      </c>
      <c r="Q53" s="20" t="s">
        <v>2764</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5978</v>
      </c>
      <c r="AX53" s="20" t="s">
        <v>5979</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1"/>
      <c r="BU53" s="551"/>
      <c r="BV53" s="551"/>
      <c r="BW53" s="551"/>
      <c r="BX53" s="551"/>
      <c r="BY53" s="551"/>
      <c r="BZ53" s="551"/>
      <c r="CA53" s="551"/>
      <c r="CB53" s="551"/>
      <c r="CC53" s="551"/>
      <c r="CD53" s="551"/>
      <c r="CE53" s="551"/>
      <c r="CF53" s="551"/>
      <c r="CG53" s="551"/>
      <c r="CH53" s="551"/>
      <c r="CI53" s="551"/>
      <c r="CJ53" s="551"/>
      <c r="CK53" s="551"/>
      <c r="CL53" s="551"/>
      <c r="CM53" s="551"/>
      <c r="CN53" s="551"/>
      <c r="CO53" s="551"/>
      <c r="CP53" s="551"/>
      <c r="CQ53" s="551"/>
      <c r="CR53" s="551"/>
      <c r="CS53" s="551"/>
      <c r="CT53" s="551"/>
      <c r="CU53" s="551"/>
      <c r="CV53" s="551"/>
      <c r="CW53" s="551"/>
      <c r="CX53" s="551"/>
      <c r="CY53" s="551"/>
      <c r="CZ53" s="551"/>
      <c r="DA53" s="551"/>
      <c r="DB53" s="551"/>
      <c r="DC53" s="551"/>
      <c r="DD53" s="551"/>
      <c r="DE53" s="551"/>
      <c r="DF53" s="551"/>
      <c r="DG53" s="551"/>
      <c r="DH53" s="551"/>
      <c r="DI53" s="551"/>
      <c r="DJ53" s="551"/>
      <c r="DK53" s="551"/>
      <c r="DL53" s="551"/>
      <c r="DM53" s="551"/>
      <c r="DN53" s="551"/>
      <c r="DO53" s="551"/>
      <c r="DP53" s="551"/>
      <c r="DQ53" s="551"/>
      <c r="DR53" s="551"/>
      <c r="DS53" s="551"/>
      <c r="DT53" s="551"/>
      <c r="DU53" s="551"/>
      <c r="DV53" s="551"/>
      <c r="DW53" s="551"/>
      <c r="DX53" s="551"/>
      <c r="DY53" s="551"/>
      <c r="DZ53" s="551"/>
      <c r="EA53" s="551"/>
      <c r="EB53" s="551"/>
      <c r="EC53" s="551"/>
      <c r="ED53" s="551"/>
      <c r="EE53" s="551"/>
      <c r="EF53" s="551"/>
      <c r="EG53" s="551"/>
      <c r="EH53" s="551"/>
      <c r="EI53" s="551"/>
      <c r="EJ53" s="551"/>
      <c r="EK53" s="551"/>
      <c r="EL53" s="551"/>
      <c r="EM53" s="551"/>
      <c r="EN53" s="551"/>
      <c r="EO53" s="551"/>
      <c r="EP53" s="551"/>
      <c r="EQ53" s="551"/>
      <c r="ER53" s="551"/>
      <c r="ES53" s="551"/>
      <c r="ET53" s="551"/>
      <c r="EU53" s="551"/>
      <c r="EV53" s="551"/>
      <c r="EW53" s="551"/>
      <c r="EX53" s="551"/>
      <c r="EY53" s="551"/>
      <c r="EZ53" s="551"/>
      <c r="FA53" s="551"/>
      <c r="FB53" s="551"/>
      <c r="FC53" s="551"/>
      <c r="FD53" s="551"/>
      <c r="FE53" s="551"/>
      <c r="FF53" s="551"/>
      <c r="FG53" s="551"/>
      <c r="FH53" s="551"/>
      <c r="FI53" s="551"/>
      <c r="FJ53" s="551"/>
      <c r="FK53" s="551"/>
      <c r="FL53" s="551"/>
      <c r="FM53" s="551"/>
      <c r="FN53" s="551"/>
      <c r="FO53" s="551"/>
      <c r="FP53" s="551"/>
      <c r="FQ53" s="551"/>
      <c r="FR53" s="551"/>
      <c r="FS53" s="551"/>
      <c r="FT53" s="551"/>
      <c r="FU53" s="551"/>
      <c r="FV53" s="551"/>
      <c r="FW53" s="551"/>
      <c r="FX53" s="551"/>
      <c r="FY53" s="551"/>
      <c r="FZ53" s="551"/>
      <c r="GA53" s="551"/>
      <c r="GB53" s="551"/>
      <c r="GC53" s="551"/>
      <c r="GD53" s="551"/>
      <c r="GE53" s="551"/>
      <c r="GF53" s="551"/>
      <c r="GG53" s="551"/>
      <c r="GH53" s="551"/>
      <c r="GI53" s="551"/>
      <c r="GJ53" s="551"/>
      <c r="GK53" s="551"/>
      <c r="GL53" s="551"/>
      <c r="GM53" s="551"/>
      <c r="GN53" s="551"/>
      <c r="GO53" s="551"/>
      <c r="GP53" s="551"/>
      <c r="GQ53" s="551"/>
      <c r="GR53" s="551"/>
      <c r="GS53" s="551"/>
      <c r="GT53" s="551"/>
      <c r="GU53" s="551"/>
      <c r="GV53" s="551"/>
      <c r="GW53" s="551"/>
      <c r="GX53" s="551"/>
      <c r="GY53" s="551"/>
      <c r="GZ53" s="551"/>
      <c r="HA53" s="551"/>
      <c r="HB53" s="551"/>
      <c r="HC53" s="551"/>
      <c r="HD53" s="551"/>
      <c r="HE53" s="551"/>
      <c r="HF53" s="551"/>
      <c r="HG53" s="551"/>
      <c r="HH53" s="551"/>
      <c r="HI53" s="551"/>
      <c r="HJ53" s="551"/>
      <c r="HK53" s="551"/>
      <c r="HL53" s="551"/>
      <c r="HM53" s="551"/>
      <c r="HN53" s="551"/>
      <c r="HO53" s="551"/>
      <c r="HP53" s="551"/>
      <c r="HQ53" s="551"/>
      <c r="HR53" s="551"/>
      <c r="HS53" s="551"/>
      <c r="HT53" s="551"/>
      <c r="HU53" s="551"/>
      <c r="HV53" s="551"/>
      <c r="HW53" s="551"/>
      <c r="HX53" s="551"/>
      <c r="HY53" s="551"/>
      <c r="HZ53" s="551"/>
      <c r="IA53" s="551"/>
      <c r="IB53" s="551"/>
      <c r="IC53" s="551"/>
      <c r="ID53" s="551"/>
      <c r="IE53" s="551"/>
      <c r="IF53" s="551"/>
      <c r="IG53" s="551"/>
      <c r="IH53" s="551"/>
      <c r="II53" s="551"/>
      <c r="IJ53" s="551"/>
      <c r="IK53" s="551"/>
      <c r="IL53" s="551"/>
      <c r="IM53" s="551"/>
      <c r="IN53" s="551"/>
      <c r="IO53" s="551"/>
      <c r="IP53" s="551"/>
      <c r="IQ53" s="551"/>
      <c r="IR53" s="551"/>
      <c r="IS53" s="551"/>
      <c r="IT53" s="551"/>
      <c r="IU53" s="551"/>
      <c r="IV53" s="551"/>
      <c r="IW53" s="551"/>
      <c r="IX53" s="551"/>
      <c r="IY53" s="551"/>
      <c r="IZ53" s="551"/>
      <c r="JA53" s="551"/>
      <c r="JB53" s="551"/>
      <c r="JC53" s="551"/>
      <c r="JD53" s="551"/>
      <c r="JE53" s="551"/>
      <c r="JF53" s="551"/>
      <c r="JG53" s="551"/>
      <c r="JH53" s="551"/>
    </row>
    <row r="54" spans="1:268" s="8" customFormat="1" ht="39.75" customHeight="1" x14ac:dyDescent="0.25">
      <c r="A54" s="23"/>
      <c r="B54" s="60" t="s">
        <v>67</v>
      </c>
      <c r="C54" s="22">
        <v>11110002</v>
      </c>
      <c r="D54" s="23">
        <v>39168</v>
      </c>
      <c r="E54" s="23">
        <v>39168</v>
      </c>
      <c r="F54" s="23">
        <v>46473</v>
      </c>
      <c r="G54" s="23"/>
      <c r="H54" s="20" t="s">
        <v>7412</v>
      </c>
      <c r="I54" s="20"/>
      <c r="J54" s="20" t="s">
        <v>7413</v>
      </c>
      <c r="K54" s="20" t="s">
        <v>37</v>
      </c>
      <c r="L54" s="114" t="s">
        <v>7415</v>
      </c>
      <c r="M54" s="23" t="s">
        <v>1172</v>
      </c>
      <c r="N54" s="23" t="s">
        <v>64</v>
      </c>
      <c r="O54" s="23" t="s">
        <v>35</v>
      </c>
      <c r="P54" s="21">
        <v>61323</v>
      </c>
      <c r="Q54" s="23" t="s">
        <v>2765</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5980</v>
      </c>
      <c r="AX54" s="23" t="s">
        <v>5981</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1"/>
      <c r="BV54" s="551"/>
      <c r="BW54" s="551"/>
      <c r="BX54" s="551"/>
      <c r="BY54" s="551"/>
      <c r="BZ54" s="551"/>
      <c r="CA54" s="551"/>
      <c r="CB54" s="551"/>
      <c r="CC54" s="551"/>
      <c r="CD54" s="551"/>
      <c r="CE54" s="551"/>
      <c r="CF54" s="551"/>
      <c r="CG54" s="551"/>
      <c r="CH54" s="551"/>
      <c r="CI54" s="551"/>
      <c r="CJ54" s="551"/>
      <c r="CK54" s="551"/>
      <c r="CL54" s="551"/>
      <c r="CM54" s="551"/>
      <c r="CN54" s="551"/>
      <c r="CO54" s="551"/>
      <c r="CP54" s="551"/>
      <c r="CQ54" s="551"/>
      <c r="CR54" s="551"/>
      <c r="CS54" s="551"/>
      <c r="CT54" s="551"/>
      <c r="CU54" s="551"/>
      <c r="CV54" s="551"/>
      <c r="CW54" s="551"/>
      <c r="CX54" s="551"/>
      <c r="CY54" s="551"/>
      <c r="CZ54" s="551"/>
      <c r="DA54" s="551"/>
      <c r="DB54" s="551"/>
      <c r="DC54" s="551"/>
      <c r="DD54" s="551"/>
      <c r="DE54" s="551"/>
      <c r="DF54" s="551"/>
      <c r="DG54" s="551"/>
      <c r="DH54" s="551"/>
      <c r="DI54" s="551"/>
      <c r="DJ54" s="551"/>
      <c r="DK54" s="551"/>
      <c r="DL54" s="551"/>
      <c r="DM54" s="551"/>
      <c r="DN54" s="551"/>
      <c r="DO54" s="551"/>
      <c r="DP54" s="551"/>
      <c r="DQ54" s="551"/>
      <c r="DR54" s="551"/>
      <c r="DS54" s="551"/>
      <c r="DT54" s="551"/>
      <c r="DU54" s="551"/>
      <c r="DV54" s="551"/>
      <c r="DW54" s="551"/>
      <c r="DX54" s="551"/>
      <c r="DY54" s="551"/>
      <c r="DZ54" s="551"/>
      <c r="EA54" s="551"/>
      <c r="EB54" s="551"/>
      <c r="EC54" s="551"/>
      <c r="ED54" s="551"/>
      <c r="EE54" s="551"/>
      <c r="EF54" s="551"/>
      <c r="EG54" s="551"/>
      <c r="EH54" s="551"/>
      <c r="EI54" s="551"/>
      <c r="EJ54" s="551"/>
      <c r="EK54" s="551"/>
      <c r="EL54" s="551"/>
      <c r="EM54" s="551"/>
      <c r="EN54" s="551"/>
      <c r="EO54" s="551"/>
      <c r="EP54" s="551"/>
      <c r="EQ54" s="551"/>
      <c r="ER54" s="551"/>
      <c r="ES54" s="551"/>
      <c r="ET54" s="551"/>
      <c r="EU54" s="551"/>
      <c r="EV54" s="551"/>
      <c r="EW54" s="551"/>
      <c r="EX54" s="551"/>
      <c r="EY54" s="551"/>
      <c r="EZ54" s="551"/>
      <c r="FA54" s="551"/>
      <c r="FB54" s="551"/>
      <c r="FC54" s="551"/>
      <c r="FD54" s="551"/>
      <c r="FE54" s="551"/>
      <c r="FF54" s="551"/>
      <c r="FG54" s="551"/>
      <c r="FH54" s="551"/>
      <c r="FI54" s="551"/>
      <c r="FJ54" s="551"/>
      <c r="FK54" s="551"/>
      <c r="FL54" s="551"/>
      <c r="FM54" s="551"/>
      <c r="FN54" s="551"/>
      <c r="FO54" s="551"/>
      <c r="FP54" s="551"/>
      <c r="FQ54" s="551"/>
      <c r="FR54" s="551"/>
      <c r="FS54" s="551"/>
      <c r="FT54" s="551"/>
      <c r="FU54" s="551"/>
      <c r="FV54" s="551"/>
      <c r="FW54" s="551"/>
      <c r="FX54" s="551"/>
      <c r="FY54" s="551"/>
      <c r="FZ54" s="551"/>
      <c r="GA54" s="551"/>
      <c r="GB54" s="551"/>
      <c r="GC54" s="551"/>
      <c r="GD54" s="551"/>
      <c r="GE54" s="551"/>
      <c r="GF54" s="551"/>
      <c r="GG54" s="551"/>
      <c r="GH54" s="551"/>
      <c r="GI54" s="551"/>
      <c r="GJ54" s="551"/>
      <c r="GK54" s="551"/>
      <c r="GL54" s="551"/>
      <c r="GM54" s="551"/>
      <c r="GN54" s="551"/>
      <c r="GO54" s="551"/>
      <c r="GP54" s="551"/>
      <c r="GQ54" s="551"/>
      <c r="GR54" s="551"/>
      <c r="GS54" s="551"/>
      <c r="GT54" s="551"/>
      <c r="GU54" s="551"/>
      <c r="GV54" s="551"/>
      <c r="GW54" s="551"/>
      <c r="GX54" s="551"/>
      <c r="GY54" s="551"/>
      <c r="GZ54" s="551"/>
      <c r="HA54" s="551"/>
      <c r="HB54" s="551"/>
      <c r="HC54" s="551"/>
      <c r="HD54" s="551"/>
      <c r="HE54" s="551"/>
      <c r="HF54" s="551"/>
      <c r="HG54" s="551"/>
      <c r="HH54" s="551"/>
      <c r="HI54" s="551"/>
      <c r="HJ54" s="551"/>
      <c r="HK54" s="551"/>
      <c r="HL54" s="551"/>
      <c r="HM54" s="551"/>
      <c r="HN54" s="551"/>
      <c r="HO54" s="551"/>
      <c r="HP54" s="551"/>
      <c r="HQ54" s="551"/>
      <c r="HR54" s="551"/>
      <c r="HS54" s="551"/>
      <c r="HT54" s="551"/>
      <c r="HU54" s="551"/>
      <c r="HV54" s="551"/>
      <c r="HW54" s="551"/>
      <c r="HX54" s="551"/>
      <c r="HY54" s="551"/>
      <c r="HZ54" s="551"/>
      <c r="IA54" s="551"/>
      <c r="IB54" s="551"/>
      <c r="IC54" s="551"/>
      <c r="ID54" s="551"/>
      <c r="IE54" s="551"/>
      <c r="IF54" s="551"/>
      <c r="IG54" s="551"/>
      <c r="IH54" s="551"/>
      <c r="II54" s="551"/>
      <c r="IJ54" s="551"/>
      <c r="IK54" s="551"/>
      <c r="IL54" s="551"/>
      <c r="IM54" s="551"/>
      <c r="IN54" s="551"/>
      <c r="IO54" s="551"/>
      <c r="IP54" s="551"/>
      <c r="IQ54" s="551"/>
      <c r="IR54" s="551"/>
      <c r="IS54" s="551"/>
      <c r="IT54" s="551"/>
      <c r="IU54" s="551"/>
      <c r="IV54" s="551"/>
      <c r="IW54" s="551"/>
      <c r="IX54" s="551"/>
      <c r="IY54" s="551"/>
      <c r="IZ54" s="551"/>
      <c r="JA54" s="551"/>
      <c r="JB54" s="551"/>
      <c r="JC54" s="551"/>
      <c r="JD54" s="551"/>
      <c r="JE54" s="551"/>
      <c r="JF54" s="551"/>
      <c r="JG54" s="551"/>
      <c r="JH54" s="551"/>
    </row>
    <row r="55" spans="1:268" s="8" customFormat="1" ht="39.75" customHeight="1" x14ac:dyDescent="0.25">
      <c r="A55" s="83"/>
      <c r="B55" s="81" t="s">
        <v>1173</v>
      </c>
      <c r="C55" s="95">
        <v>11130002</v>
      </c>
      <c r="D55" s="96">
        <v>39176</v>
      </c>
      <c r="E55" s="96">
        <v>39176</v>
      </c>
      <c r="F55" s="96">
        <v>42829</v>
      </c>
      <c r="G55" s="96"/>
      <c r="H55" s="83" t="s">
        <v>500</v>
      </c>
      <c r="I55" s="110" t="s">
        <v>978</v>
      </c>
      <c r="J55" s="110"/>
      <c r="K55" s="110" t="s">
        <v>73</v>
      </c>
      <c r="L55" s="115"/>
      <c r="M55" s="83" t="s">
        <v>119</v>
      </c>
      <c r="N55" s="83" t="s">
        <v>106</v>
      </c>
      <c r="O55" s="83" t="s">
        <v>72</v>
      </c>
      <c r="P55" s="94">
        <v>73198</v>
      </c>
      <c r="Q55" s="83" t="s">
        <v>402</v>
      </c>
      <c r="R55" s="83" t="s">
        <v>119</v>
      </c>
      <c r="S55" s="83" t="s">
        <v>106</v>
      </c>
      <c r="T55" s="83" t="s">
        <v>72</v>
      </c>
      <c r="U55" s="83">
        <v>73198</v>
      </c>
      <c r="V55" s="83"/>
      <c r="W55" s="83" t="s">
        <v>1174</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5982</v>
      </c>
      <c r="AX55" s="83" t="s">
        <v>5960</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1175</v>
      </c>
      <c r="BT55" s="551"/>
      <c r="BU55" s="551"/>
      <c r="BV55" s="551"/>
      <c r="BW55" s="551"/>
      <c r="BX55" s="551"/>
      <c r="BY55" s="551"/>
      <c r="BZ55" s="551"/>
      <c r="CA55" s="551"/>
      <c r="CB55" s="551"/>
      <c r="CC55" s="551"/>
      <c r="CD55" s="551"/>
      <c r="CE55" s="551"/>
      <c r="CF55" s="551"/>
      <c r="CG55" s="551"/>
      <c r="CH55" s="551"/>
      <c r="CI55" s="551"/>
      <c r="CJ55" s="551"/>
      <c r="CK55" s="551"/>
      <c r="CL55" s="551"/>
      <c r="CM55" s="551"/>
      <c r="CN55" s="551"/>
      <c r="CO55" s="551"/>
      <c r="CP55" s="551"/>
      <c r="CQ55" s="551"/>
      <c r="CR55" s="551"/>
      <c r="CS55" s="551"/>
      <c r="CT55" s="551"/>
      <c r="CU55" s="551"/>
      <c r="CV55" s="551"/>
      <c r="CW55" s="551"/>
      <c r="CX55" s="551"/>
      <c r="CY55" s="551"/>
      <c r="CZ55" s="551"/>
      <c r="DA55" s="551"/>
      <c r="DB55" s="551"/>
      <c r="DC55" s="551"/>
      <c r="DD55" s="551"/>
      <c r="DE55" s="551"/>
      <c r="DF55" s="551"/>
      <c r="DG55" s="551"/>
      <c r="DH55" s="551"/>
      <c r="DI55" s="551"/>
      <c r="DJ55" s="551"/>
      <c r="DK55" s="551"/>
      <c r="DL55" s="551"/>
      <c r="DM55" s="551"/>
      <c r="DN55" s="551"/>
      <c r="DO55" s="551"/>
      <c r="DP55" s="551"/>
      <c r="DQ55" s="551"/>
      <c r="DR55" s="551"/>
      <c r="DS55" s="551"/>
      <c r="DT55" s="551"/>
      <c r="DU55" s="551"/>
      <c r="DV55" s="551"/>
      <c r="DW55" s="551"/>
      <c r="DX55" s="551"/>
      <c r="DY55" s="551"/>
      <c r="DZ55" s="551"/>
      <c r="EA55" s="551"/>
      <c r="EB55" s="551"/>
      <c r="EC55" s="551"/>
      <c r="ED55" s="551"/>
      <c r="EE55" s="551"/>
      <c r="EF55" s="551"/>
      <c r="EG55" s="551"/>
      <c r="EH55" s="551"/>
      <c r="EI55" s="551"/>
      <c r="EJ55" s="551"/>
      <c r="EK55" s="551"/>
      <c r="EL55" s="551"/>
      <c r="EM55" s="551"/>
      <c r="EN55" s="551"/>
      <c r="EO55" s="551"/>
      <c r="EP55" s="551"/>
      <c r="EQ55" s="551"/>
      <c r="ER55" s="551"/>
      <c r="ES55" s="551"/>
      <c r="ET55" s="551"/>
      <c r="EU55" s="551"/>
      <c r="EV55" s="551"/>
      <c r="EW55" s="551"/>
      <c r="EX55" s="551"/>
      <c r="EY55" s="551"/>
      <c r="EZ55" s="551"/>
      <c r="FA55" s="551"/>
      <c r="FB55" s="551"/>
      <c r="FC55" s="551"/>
      <c r="FD55" s="551"/>
      <c r="FE55" s="551"/>
      <c r="FF55" s="551"/>
      <c r="FG55" s="551"/>
      <c r="FH55" s="551"/>
      <c r="FI55" s="551"/>
      <c r="FJ55" s="551"/>
      <c r="FK55" s="551"/>
      <c r="FL55" s="551"/>
      <c r="FM55" s="551"/>
      <c r="FN55" s="551"/>
      <c r="FO55" s="551"/>
      <c r="FP55" s="551"/>
      <c r="FQ55" s="551"/>
      <c r="FR55" s="551"/>
      <c r="FS55" s="551"/>
      <c r="FT55" s="551"/>
      <c r="FU55" s="551"/>
      <c r="FV55" s="551"/>
      <c r="FW55" s="551"/>
      <c r="FX55" s="551"/>
      <c r="FY55" s="551"/>
      <c r="FZ55" s="551"/>
      <c r="GA55" s="551"/>
      <c r="GB55" s="551"/>
      <c r="GC55" s="551"/>
      <c r="GD55" s="551"/>
      <c r="GE55" s="551"/>
      <c r="GF55" s="551"/>
      <c r="GG55" s="551"/>
      <c r="GH55" s="551"/>
      <c r="GI55" s="551"/>
      <c r="GJ55" s="551"/>
      <c r="GK55" s="551"/>
      <c r="GL55" s="551"/>
      <c r="GM55" s="551"/>
      <c r="GN55" s="551"/>
      <c r="GO55" s="551"/>
      <c r="GP55" s="551"/>
      <c r="GQ55" s="551"/>
      <c r="GR55" s="551"/>
      <c r="GS55" s="551"/>
      <c r="GT55" s="551"/>
      <c r="GU55" s="551"/>
      <c r="GV55" s="551"/>
      <c r="GW55" s="551"/>
      <c r="GX55" s="551"/>
      <c r="GY55" s="551"/>
      <c r="GZ55" s="551"/>
      <c r="HA55" s="551"/>
      <c r="HB55" s="551"/>
      <c r="HC55" s="551"/>
      <c r="HD55" s="551"/>
      <c r="HE55" s="551"/>
      <c r="HF55" s="551"/>
      <c r="HG55" s="551"/>
      <c r="HH55" s="551"/>
      <c r="HI55" s="551"/>
      <c r="HJ55" s="551"/>
      <c r="HK55" s="551"/>
      <c r="HL55" s="551"/>
      <c r="HM55" s="551"/>
      <c r="HN55" s="551"/>
      <c r="HO55" s="551"/>
      <c r="HP55" s="551"/>
      <c r="HQ55" s="551"/>
      <c r="HR55" s="551"/>
      <c r="HS55" s="551"/>
      <c r="HT55" s="551"/>
      <c r="HU55" s="551"/>
      <c r="HV55" s="551"/>
      <c r="HW55" s="551"/>
      <c r="HX55" s="551"/>
      <c r="HY55" s="551"/>
      <c r="HZ55" s="551"/>
      <c r="IA55" s="551"/>
      <c r="IB55" s="551"/>
      <c r="IC55" s="551"/>
      <c r="ID55" s="551"/>
      <c r="IE55" s="551"/>
      <c r="IF55" s="551"/>
      <c r="IG55" s="551"/>
      <c r="IH55" s="551"/>
      <c r="II55" s="551"/>
      <c r="IJ55" s="551"/>
      <c r="IK55" s="551"/>
      <c r="IL55" s="551"/>
      <c r="IM55" s="551"/>
      <c r="IN55" s="551"/>
      <c r="IO55" s="551"/>
      <c r="IP55" s="551"/>
      <c r="IQ55" s="551"/>
      <c r="IR55" s="551"/>
      <c r="IS55" s="551"/>
      <c r="IT55" s="551"/>
      <c r="IU55" s="551"/>
      <c r="IV55" s="551"/>
      <c r="IW55" s="551"/>
      <c r="IX55" s="551"/>
      <c r="IY55" s="551"/>
      <c r="IZ55" s="551"/>
      <c r="JA55" s="551"/>
      <c r="JB55" s="551"/>
      <c r="JC55" s="551"/>
      <c r="JD55" s="551"/>
      <c r="JE55" s="551"/>
      <c r="JF55" s="551"/>
      <c r="JG55" s="551"/>
      <c r="JH55" s="551"/>
    </row>
    <row r="56" spans="1:268" s="8" customFormat="1" ht="39.75" customHeight="1" x14ac:dyDescent="0.25">
      <c r="A56" s="83"/>
      <c r="B56" s="81" t="s">
        <v>1176</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2766</v>
      </c>
      <c r="X56" s="83"/>
      <c r="Y56" s="83"/>
      <c r="Z56" s="83" t="s">
        <v>468</v>
      </c>
      <c r="AA56" s="83" t="s">
        <v>1118</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4797</v>
      </c>
      <c r="BI56" s="83"/>
      <c r="BJ56" s="96"/>
      <c r="BK56" s="83"/>
      <c r="BL56" s="96"/>
      <c r="BM56" s="83"/>
      <c r="BN56" s="96"/>
      <c r="BO56" s="83"/>
      <c r="BP56" s="83"/>
      <c r="BQ56" s="83"/>
      <c r="BR56" s="83"/>
      <c r="BS56" s="110"/>
      <c r="BT56" s="551"/>
      <c r="BU56" s="551"/>
      <c r="BV56" s="551"/>
      <c r="BW56" s="551"/>
      <c r="BX56" s="551"/>
      <c r="BY56" s="551"/>
      <c r="BZ56" s="551"/>
      <c r="CA56" s="551"/>
      <c r="CB56" s="551"/>
      <c r="CC56" s="551"/>
      <c r="CD56" s="551"/>
      <c r="CE56" s="551"/>
      <c r="CF56" s="551"/>
      <c r="CG56" s="551"/>
      <c r="CH56" s="551"/>
      <c r="CI56" s="551"/>
      <c r="CJ56" s="551"/>
      <c r="CK56" s="551"/>
      <c r="CL56" s="551"/>
      <c r="CM56" s="551"/>
      <c r="CN56" s="551"/>
      <c r="CO56" s="551"/>
      <c r="CP56" s="551"/>
      <c r="CQ56" s="551"/>
      <c r="CR56" s="551"/>
      <c r="CS56" s="551"/>
      <c r="CT56" s="551"/>
      <c r="CU56" s="551"/>
      <c r="CV56" s="551"/>
      <c r="CW56" s="551"/>
      <c r="CX56" s="551"/>
      <c r="CY56" s="551"/>
      <c r="CZ56" s="551"/>
      <c r="DA56" s="551"/>
      <c r="DB56" s="551"/>
      <c r="DC56" s="551"/>
      <c r="DD56" s="551"/>
      <c r="DE56" s="551"/>
      <c r="DF56" s="551"/>
      <c r="DG56" s="551"/>
      <c r="DH56" s="551"/>
      <c r="DI56" s="551"/>
      <c r="DJ56" s="551"/>
      <c r="DK56" s="551"/>
      <c r="DL56" s="551"/>
      <c r="DM56" s="551"/>
      <c r="DN56" s="551"/>
      <c r="DO56" s="551"/>
      <c r="DP56" s="551"/>
      <c r="DQ56" s="551"/>
      <c r="DR56" s="551"/>
      <c r="DS56" s="551"/>
      <c r="DT56" s="551"/>
      <c r="DU56" s="551"/>
      <c r="DV56" s="551"/>
      <c r="DW56" s="551"/>
      <c r="DX56" s="551"/>
      <c r="DY56" s="551"/>
      <c r="DZ56" s="551"/>
      <c r="EA56" s="551"/>
      <c r="EB56" s="551"/>
      <c r="EC56" s="551"/>
      <c r="ED56" s="551"/>
      <c r="EE56" s="551"/>
      <c r="EF56" s="551"/>
      <c r="EG56" s="551"/>
      <c r="EH56" s="551"/>
      <c r="EI56" s="551"/>
      <c r="EJ56" s="551"/>
      <c r="EK56" s="551"/>
      <c r="EL56" s="551"/>
      <c r="EM56" s="551"/>
      <c r="EN56" s="551"/>
      <c r="EO56" s="551"/>
      <c r="EP56" s="551"/>
      <c r="EQ56" s="551"/>
      <c r="ER56" s="551"/>
      <c r="ES56" s="551"/>
      <c r="ET56" s="551"/>
      <c r="EU56" s="551"/>
      <c r="EV56" s="551"/>
      <c r="EW56" s="551"/>
      <c r="EX56" s="551"/>
      <c r="EY56" s="551"/>
      <c r="EZ56" s="551"/>
      <c r="FA56" s="551"/>
      <c r="FB56" s="551"/>
      <c r="FC56" s="551"/>
      <c r="FD56" s="551"/>
      <c r="FE56" s="551"/>
      <c r="FF56" s="551"/>
      <c r="FG56" s="551"/>
      <c r="FH56" s="551"/>
      <c r="FI56" s="551"/>
      <c r="FJ56" s="551"/>
      <c r="FK56" s="551"/>
      <c r="FL56" s="551"/>
      <c r="FM56" s="551"/>
      <c r="FN56" s="551"/>
      <c r="FO56" s="551"/>
      <c r="FP56" s="551"/>
      <c r="FQ56" s="551"/>
      <c r="FR56" s="551"/>
      <c r="FS56" s="551"/>
      <c r="FT56" s="551"/>
      <c r="FU56" s="551"/>
      <c r="FV56" s="551"/>
      <c r="FW56" s="551"/>
      <c r="FX56" s="551"/>
      <c r="FY56" s="551"/>
      <c r="FZ56" s="551"/>
      <c r="GA56" s="551"/>
      <c r="GB56" s="551"/>
      <c r="GC56" s="551"/>
      <c r="GD56" s="551"/>
      <c r="GE56" s="551"/>
      <c r="GF56" s="551"/>
      <c r="GG56" s="551"/>
      <c r="GH56" s="551"/>
      <c r="GI56" s="551"/>
      <c r="GJ56" s="551"/>
      <c r="GK56" s="551"/>
      <c r="GL56" s="551"/>
      <c r="GM56" s="551"/>
      <c r="GN56" s="551"/>
      <c r="GO56" s="551"/>
      <c r="GP56" s="551"/>
      <c r="GQ56" s="551"/>
      <c r="GR56" s="551"/>
      <c r="GS56" s="551"/>
      <c r="GT56" s="551"/>
      <c r="GU56" s="551"/>
      <c r="GV56" s="551"/>
      <c r="GW56" s="551"/>
      <c r="GX56" s="551"/>
      <c r="GY56" s="551"/>
      <c r="GZ56" s="551"/>
      <c r="HA56" s="551"/>
      <c r="HB56" s="551"/>
      <c r="HC56" s="551"/>
      <c r="HD56" s="551"/>
      <c r="HE56" s="551"/>
      <c r="HF56" s="551"/>
      <c r="HG56" s="551"/>
      <c r="HH56" s="551"/>
      <c r="HI56" s="551"/>
      <c r="HJ56" s="551"/>
      <c r="HK56" s="551"/>
      <c r="HL56" s="551"/>
      <c r="HM56" s="551"/>
      <c r="HN56" s="551"/>
      <c r="HO56" s="551"/>
      <c r="HP56" s="551"/>
      <c r="HQ56" s="551"/>
      <c r="HR56" s="551"/>
      <c r="HS56" s="551"/>
      <c r="HT56" s="551"/>
      <c r="HU56" s="551"/>
      <c r="HV56" s="551"/>
      <c r="HW56" s="551"/>
      <c r="HX56" s="551"/>
      <c r="HY56" s="551"/>
      <c r="HZ56" s="551"/>
      <c r="IA56" s="551"/>
      <c r="IB56" s="551"/>
      <c r="IC56" s="551"/>
      <c r="ID56" s="551"/>
      <c r="IE56" s="551"/>
      <c r="IF56" s="551"/>
      <c r="IG56" s="551"/>
      <c r="IH56" s="551"/>
      <c r="II56" s="551"/>
      <c r="IJ56" s="551"/>
      <c r="IK56" s="551"/>
      <c r="IL56" s="551"/>
      <c r="IM56" s="551"/>
      <c r="IN56" s="551"/>
      <c r="IO56" s="551"/>
      <c r="IP56" s="551"/>
      <c r="IQ56" s="551"/>
      <c r="IR56" s="551"/>
      <c r="IS56" s="551"/>
      <c r="IT56" s="551"/>
      <c r="IU56" s="551"/>
      <c r="IV56" s="551"/>
      <c r="IW56" s="551"/>
      <c r="IX56" s="551"/>
      <c r="IY56" s="551"/>
      <c r="IZ56" s="551"/>
      <c r="JA56" s="551"/>
      <c r="JB56" s="551"/>
      <c r="JC56" s="551"/>
      <c r="JD56" s="551"/>
      <c r="JE56" s="551"/>
      <c r="JF56" s="551"/>
      <c r="JG56" s="551"/>
      <c r="JH56" s="551"/>
    </row>
    <row r="57" spans="1:268" s="8" customFormat="1" ht="39.75" customHeight="1" x14ac:dyDescent="0.25">
      <c r="A57" s="83"/>
      <c r="B57" s="83" t="s">
        <v>1177</v>
      </c>
      <c r="C57" s="95">
        <v>11130004</v>
      </c>
      <c r="D57" s="96">
        <v>39176</v>
      </c>
      <c r="E57" s="96">
        <v>39176</v>
      </c>
      <c r="F57" s="96">
        <v>42098</v>
      </c>
      <c r="G57" s="96"/>
      <c r="H57" s="83" t="s">
        <v>484</v>
      </c>
      <c r="I57" s="110" t="s">
        <v>607</v>
      </c>
      <c r="J57" s="110"/>
      <c r="K57" s="110" t="s">
        <v>37</v>
      </c>
      <c r="L57" s="115"/>
      <c r="M57" s="83" t="s">
        <v>1178</v>
      </c>
      <c r="N57" s="83" t="s">
        <v>44</v>
      </c>
      <c r="O57" s="83" t="s">
        <v>45</v>
      </c>
      <c r="P57" s="94">
        <v>12735</v>
      </c>
      <c r="Q57" s="83"/>
      <c r="R57" s="83" t="s">
        <v>1178</v>
      </c>
      <c r="S57" s="83" t="s">
        <v>44</v>
      </c>
      <c r="T57" s="83" t="s">
        <v>45</v>
      </c>
      <c r="U57" s="83">
        <v>12735</v>
      </c>
      <c r="V57" s="11" t="s">
        <v>1179</v>
      </c>
      <c r="W57" s="83"/>
      <c r="X57" s="83"/>
      <c r="Y57" s="83"/>
      <c r="Z57" s="83" t="s">
        <v>468</v>
      </c>
      <c r="AA57" s="83" t="s">
        <v>1180</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4798</v>
      </c>
      <c r="BI57" s="83"/>
      <c r="BJ57" s="96"/>
      <c r="BK57" s="83"/>
      <c r="BL57" s="96"/>
      <c r="BM57" s="83">
        <v>178</v>
      </c>
      <c r="BN57" s="96">
        <v>40275</v>
      </c>
      <c r="BO57" s="83"/>
      <c r="BP57" s="83"/>
      <c r="BQ57" s="83"/>
      <c r="BR57" s="83"/>
      <c r="BS57" s="110" t="s">
        <v>1181</v>
      </c>
      <c r="BT57" s="551"/>
      <c r="BU57" s="551"/>
      <c r="BV57" s="551"/>
      <c r="BW57" s="551"/>
      <c r="BX57" s="551"/>
      <c r="BY57" s="551"/>
      <c r="BZ57" s="551"/>
      <c r="CA57" s="551"/>
      <c r="CB57" s="551"/>
      <c r="CC57" s="551"/>
      <c r="CD57" s="551"/>
      <c r="CE57" s="551"/>
      <c r="CF57" s="551"/>
      <c r="CG57" s="551"/>
      <c r="CH57" s="551"/>
      <c r="CI57" s="551"/>
      <c r="CJ57" s="551"/>
      <c r="CK57" s="551"/>
      <c r="CL57" s="551"/>
      <c r="CM57" s="551"/>
      <c r="CN57" s="551"/>
      <c r="CO57" s="551"/>
      <c r="CP57" s="551"/>
      <c r="CQ57" s="551"/>
      <c r="CR57" s="551"/>
      <c r="CS57" s="551"/>
      <c r="CT57" s="551"/>
      <c r="CU57" s="551"/>
      <c r="CV57" s="551"/>
      <c r="CW57" s="551"/>
      <c r="CX57" s="551"/>
      <c r="CY57" s="551"/>
      <c r="CZ57" s="551"/>
      <c r="DA57" s="551"/>
      <c r="DB57" s="551"/>
      <c r="DC57" s="551"/>
      <c r="DD57" s="551"/>
      <c r="DE57" s="551"/>
      <c r="DF57" s="551"/>
      <c r="DG57" s="551"/>
      <c r="DH57" s="551"/>
      <c r="DI57" s="551"/>
      <c r="DJ57" s="551"/>
      <c r="DK57" s="551"/>
      <c r="DL57" s="551"/>
      <c r="DM57" s="551"/>
      <c r="DN57" s="551"/>
      <c r="DO57" s="551"/>
      <c r="DP57" s="551"/>
      <c r="DQ57" s="551"/>
      <c r="DR57" s="551"/>
      <c r="DS57" s="551"/>
      <c r="DT57" s="551"/>
      <c r="DU57" s="551"/>
      <c r="DV57" s="551"/>
      <c r="DW57" s="551"/>
      <c r="DX57" s="551"/>
      <c r="DY57" s="551"/>
      <c r="DZ57" s="551"/>
      <c r="EA57" s="551"/>
      <c r="EB57" s="551"/>
      <c r="EC57" s="551"/>
      <c r="ED57" s="551"/>
      <c r="EE57" s="551"/>
      <c r="EF57" s="551"/>
      <c r="EG57" s="551"/>
      <c r="EH57" s="551"/>
      <c r="EI57" s="551"/>
      <c r="EJ57" s="551"/>
      <c r="EK57" s="551"/>
      <c r="EL57" s="551"/>
      <c r="EM57" s="551"/>
      <c r="EN57" s="551"/>
      <c r="EO57" s="551"/>
      <c r="EP57" s="551"/>
      <c r="EQ57" s="551"/>
      <c r="ER57" s="551"/>
      <c r="ES57" s="551"/>
      <c r="ET57" s="551"/>
      <c r="EU57" s="551"/>
      <c r="EV57" s="551"/>
      <c r="EW57" s="551"/>
      <c r="EX57" s="551"/>
      <c r="EY57" s="551"/>
      <c r="EZ57" s="551"/>
      <c r="FA57" s="551"/>
      <c r="FB57" s="551"/>
      <c r="FC57" s="551"/>
      <c r="FD57" s="551"/>
      <c r="FE57" s="551"/>
      <c r="FF57" s="551"/>
      <c r="FG57" s="551"/>
      <c r="FH57" s="551"/>
      <c r="FI57" s="551"/>
      <c r="FJ57" s="551"/>
      <c r="FK57" s="551"/>
      <c r="FL57" s="551"/>
      <c r="FM57" s="551"/>
      <c r="FN57" s="551"/>
      <c r="FO57" s="551"/>
      <c r="FP57" s="551"/>
      <c r="FQ57" s="551"/>
      <c r="FR57" s="551"/>
      <c r="FS57" s="551"/>
      <c r="FT57" s="551"/>
      <c r="FU57" s="551"/>
      <c r="FV57" s="551"/>
      <c r="FW57" s="551"/>
      <c r="FX57" s="551"/>
      <c r="FY57" s="551"/>
      <c r="FZ57" s="551"/>
      <c r="GA57" s="551"/>
      <c r="GB57" s="551"/>
      <c r="GC57" s="551"/>
      <c r="GD57" s="551"/>
      <c r="GE57" s="551"/>
      <c r="GF57" s="551"/>
      <c r="GG57" s="551"/>
      <c r="GH57" s="551"/>
      <c r="GI57" s="551"/>
      <c r="GJ57" s="551"/>
      <c r="GK57" s="551"/>
      <c r="GL57" s="551"/>
      <c r="GM57" s="551"/>
      <c r="GN57" s="551"/>
      <c r="GO57" s="551"/>
      <c r="GP57" s="551"/>
      <c r="GQ57" s="551"/>
      <c r="GR57" s="551"/>
      <c r="GS57" s="551"/>
      <c r="GT57" s="551"/>
      <c r="GU57" s="551"/>
      <c r="GV57" s="551"/>
      <c r="GW57" s="551"/>
      <c r="GX57" s="551"/>
      <c r="GY57" s="551"/>
      <c r="GZ57" s="551"/>
      <c r="HA57" s="551"/>
      <c r="HB57" s="551"/>
      <c r="HC57" s="551"/>
      <c r="HD57" s="551"/>
      <c r="HE57" s="551"/>
      <c r="HF57" s="551"/>
      <c r="HG57" s="551"/>
      <c r="HH57" s="551"/>
      <c r="HI57" s="551"/>
      <c r="HJ57" s="551"/>
      <c r="HK57" s="551"/>
      <c r="HL57" s="551"/>
      <c r="HM57" s="551"/>
      <c r="HN57" s="551"/>
      <c r="HO57" s="551"/>
      <c r="HP57" s="551"/>
      <c r="HQ57" s="551"/>
      <c r="HR57" s="551"/>
      <c r="HS57" s="551"/>
      <c r="HT57" s="551"/>
      <c r="HU57" s="551"/>
      <c r="HV57" s="551"/>
      <c r="HW57" s="551"/>
      <c r="HX57" s="551"/>
      <c r="HY57" s="551"/>
      <c r="HZ57" s="551"/>
      <c r="IA57" s="551"/>
      <c r="IB57" s="551"/>
      <c r="IC57" s="551"/>
      <c r="ID57" s="551"/>
      <c r="IE57" s="551"/>
      <c r="IF57" s="551"/>
      <c r="IG57" s="551"/>
      <c r="IH57" s="551"/>
      <c r="II57" s="551"/>
      <c r="IJ57" s="551"/>
      <c r="IK57" s="551"/>
      <c r="IL57" s="551"/>
      <c r="IM57" s="551"/>
      <c r="IN57" s="551"/>
      <c r="IO57" s="551"/>
      <c r="IP57" s="551"/>
      <c r="IQ57" s="551"/>
      <c r="IR57" s="551"/>
      <c r="IS57" s="551"/>
      <c r="IT57" s="551"/>
      <c r="IU57" s="551"/>
      <c r="IV57" s="551"/>
      <c r="IW57" s="551"/>
      <c r="IX57" s="551"/>
      <c r="IY57" s="551"/>
      <c r="IZ57" s="551"/>
      <c r="JA57" s="551"/>
      <c r="JB57" s="551"/>
      <c r="JC57" s="551"/>
      <c r="JD57" s="551"/>
      <c r="JE57" s="551"/>
      <c r="JF57" s="551"/>
      <c r="JG57" s="551"/>
      <c r="JH57" s="551"/>
    </row>
    <row r="58" spans="1:268" s="8" customFormat="1" ht="39.75" customHeight="1" x14ac:dyDescent="0.25">
      <c r="A58" s="42"/>
      <c r="B58" s="61" t="s">
        <v>1182</v>
      </c>
      <c r="C58" s="66">
        <v>11160002</v>
      </c>
      <c r="D58" s="50">
        <v>39176</v>
      </c>
      <c r="E58" s="50">
        <v>39176</v>
      </c>
      <c r="F58" s="50">
        <v>42829</v>
      </c>
      <c r="G58" s="50"/>
      <c r="H58" s="42" t="s">
        <v>980</v>
      </c>
      <c r="I58" s="116" t="s">
        <v>978</v>
      </c>
      <c r="J58" s="116"/>
      <c r="K58" s="116" t="s">
        <v>73</v>
      </c>
      <c r="L58" s="125"/>
      <c r="M58" s="42" t="s">
        <v>201</v>
      </c>
      <c r="N58" s="42" t="s">
        <v>106</v>
      </c>
      <c r="O58" s="42" t="s">
        <v>72</v>
      </c>
      <c r="P58" s="65" t="s">
        <v>1183</v>
      </c>
      <c r="Q58" s="42" t="s">
        <v>402</v>
      </c>
      <c r="R58" s="42" t="s">
        <v>201</v>
      </c>
      <c r="S58" s="42" t="s">
        <v>106</v>
      </c>
      <c r="T58" s="42" t="s">
        <v>72</v>
      </c>
      <c r="U58" s="65" t="s">
        <v>1183</v>
      </c>
      <c r="V58" s="42" t="s">
        <v>3960</v>
      </c>
      <c r="W58" s="42" t="s">
        <v>639</v>
      </c>
      <c r="X58" s="67"/>
      <c r="Y58" s="67"/>
      <c r="Z58" s="42" t="s">
        <v>468</v>
      </c>
      <c r="AA58" s="42" t="s">
        <v>956</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6836</v>
      </c>
      <c r="AX58" s="20" t="s">
        <v>6837</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0"/>
      <c r="BU58" s="551"/>
      <c r="BV58" s="551"/>
      <c r="BW58" s="551"/>
      <c r="BX58" s="551"/>
      <c r="BY58" s="551"/>
      <c r="BZ58" s="551"/>
      <c r="CA58" s="551"/>
      <c r="CB58" s="551"/>
      <c r="CC58" s="551"/>
      <c r="CD58" s="551"/>
      <c r="CE58" s="551"/>
      <c r="CF58" s="551"/>
      <c r="CG58" s="551"/>
      <c r="CH58" s="551"/>
      <c r="CI58" s="551"/>
      <c r="CJ58" s="551"/>
      <c r="CK58" s="551"/>
      <c r="CL58" s="551"/>
      <c r="CM58" s="551"/>
      <c r="CN58" s="551"/>
      <c r="CO58" s="551"/>
      <c r="CP58" s="551"/>
      <c r="CQ58" s="551"/>
      <c r="CR58" s="551"/>
      <c r="CS58" s="551"/>
      <c r="CT58" s="551"/>
      <c r="CU58" s="551"/>
      <c r="CV58" s="551"/>
      <c r="CW58" s="551"/>
      <c r="CX58" s="551"/>
      <c r="CY58" s="551"/>
      <c r="CZ58" s="551"/>
      <c r="DA58" s="551"/>
      <c r="DB58" s="551"/>
      <c r="DC58" s="551"/>
      <c r="DD58" s="551"/>
      <c r="DE58" s="551"/>
      <c r="DF58" s="551"/>
      <c r="DG58" s="551"/>
      <c r="DH58" s="551"/>
      <c r="DI58" s="551"/>
      <c r="DJ58" s="551"/>
      <c r="DK58" s="551"/>
      <c r="DL58" s="551"/>
      <c r="DM58" s="551"/>
      <c r="DN58" s="551"/>
      <c r="DO58" s="551"/>
      <c r="DP58" s="551"/>
      <c r="DQ58" s="551"/>
      <c r="DR58" s="551"/>
      <c r="DS58" s="551"/>
      <c r="DT58" s="551"/>
      <c r="DU58" s="551"/>
      <c r="DV58" s="551"/>
      <c r="DW58" s="551"/>
      <c r="DX58" s="551"/>
      <c r="DY58" s="551"/>
      <c r="DZ58" s="551"/>
      <c r="EA58" s="551"/>
      <c r="EB58" s="551"/>
      <c r="EC58" s="551"/>
      <c r="ED58" s="551"/>
      <c r="EE58" s="551"/>
      <c r="EF58" s="551"/>
      <c r="EG58" s="551"/>
      <c r="EH58" s="551"/>
      <c r="EI58" s="551"/>
      <c r="EJ58" s="551"/>
      <c r="EK58" s="551"/>
      <c r="EL58" s="551"/>
      <c r="EM58" s="551"/>
      <c r="EN58" s="551"/>
      <c r="EO58" s="551"/>
      <c r="EP58" s="551"/>
      <c r="EQ58" s="551"/>
      <c r="ER58" s="551"/>
      <c r="ES58" s="551"/>
      <c r="ET58" s="551"/>
      <c r="EU58" s="551"/>
      <c r="EV58" s="551"/>
      <c r="EW58" s="551"/>
      <c r="EX58" s="551"/>
      <c r="EY58" s="551"/>
      <c r="EZ58" s="551"/>
      <c r="FA58" s="551"/>
      <c r="FB58" s="551"/>
      <c r="FC58" s="551"/>
      <c r="FD58" s="551"/>
      <c r="FE58" s="551"/>
      <c r="FF58" s="551"/>
      <c r="FG58" s="551"/>
      <c r="FH58" s="551"/>
      <c r="FI58" s="551"/>
      <c r="FJ58" s="551"/>
      <c r="FK58" s="551"/>
      <c r="FL58" s="551"/>
      <c r="FM58" s="551"/>
      <c r="FN58" s="551"/>
      <c r="FO58" s="551"/>
      <c r="FP58" s="551"/>
      <c r="FQ58" s="551"/>
      <c r="FR58" s="551"/>
      <c r="FS58" s="551"/>
      <c r="FT58" s="551"/>
      <c r="FU58" s="551"/>
      <c r="FV58" s="551"/>
      <c r="FW58" s="551"/>
      <c r="FX58" s="551"/>
      <c r="FY58" s="551"/>
      <c r="FZ58" s="551"/>
      <c r="GA58" s="551"/>
      <c r="GB58" s="551"/>
      <c r="GC58" s="551"/>
      <c r="GD58" s="551"/>
      <c r="GE58" s="551"/>
      <c r="GF58" s="551"/>
      <c r="GG58" s="551"/>
      <c r="GH58" s="551"/>
      <c r="GI58" s="551"/>
      <c r="GJ58" s="551"/>
      <c r="GK58" s="551"/>
      <c r="GL58" s="551"/>
      <c r="GM58" s="551"/>
      <c r="GN58" s="551"/>
      <c r="GO58" s="551"/>
      <c r="GP58" s="551"/>
      <c r="GQ58" s="551"/>
      <c r="GR58" s="551"/>
      <c r="GS58" s="551"/>
      <c r="GT58" s="551"/>
      <c r="GU58" s="551"/>
      <c r="GV58" s="551"/>
      <c r="GW58" s="551"/>
      <c r="GX58" s="551"/>
      <c r="GY58" s="551"/>
      <c r="GZ58" s="551"/>
      <c r="HA58" s="551"/>
      <c r="HB58" s="551"/>
      <c r="HC58" s="551"/>
      <c r="HD58" s="551"/>
      <c r="HE58" s="551"/>
      <c r="HF58" s="551"/>
      <c r="HG58" s="551"/>
      <c r="HH58" s="551"/>
      <c r="HI58" s="551"/>
      <c r="HJ58" s="551"/>
      <c r="HK58" s="551"/>
      <c r="HL58" s="551"/>
      <c r="HM58" s="551"/>
      <c r="HN58" s="551"/>
      <c r="HO58" s="551"/>
      <c r="HP58" s="551"/>
      <c r="HQ58" s="551"/>
      <c r="HR58" s="551"/>
      <c r="HS58" s="551"/>
      <c r="HT58" s="551"/>
      <c r="HU58" s="551"/>
      <c r="HV58" s="551"/>
      <c r="HW58" s="551"/>
      <c r="HX58" s="551"/>
      <c r="HY58" s="551"/>
      <c r="HZ58" s="551"/>
      <c r="IA58" s="551"/>
      <c r="IB58" s="551"/>
      <c r="IC58" s="551"/>
      <c r="ID58" s="551"/>
      <c r="IE58" s="551"/>
      <c r="IF58" s="551"/>
      <c r="IG58" s="551"/>
      <c r="IH58" s="551"/>
      <c r="II58" s="551"/>
      <c r="IJ58" s="551"/>
      <c r="IK58" s="551"/>
      <c r="IL58" s="551"/>
      <c r="IM58" s="551"/>
      <c r="IN58" s="551"/>
      <c r="IO58" s="551"/>
      <c r="IP58" s="551"/>
      <c r="IQ58" s="551"/>
      <c r="IR58" s="551"/>
      <c r="IS58" s="551"/>
      <c r="IT58" s="551"/>
      <c r="IU58" s="551"/>
      <c r="IV58" s="551"/>
      <c r="IW58" s="551"/>
      <c r="IX58" s="551"/>
      <c r="IY58" s="551"/>
      <c r="IZ58" s="551"/>
      <c r="JA58" s="551"/>
      <c r="JB58" s="551"/>
      <c r="JC58" s="551"/>
      <c r="JD58" s="551"/>
      <c r="JE58" s="551"/>
      <c r="JF58" s="551"/>
      <c r="JG58" s="551"/>
      <c r="JH58" s="551"/>
    </row>
    <row r="59" spans="1:268" s="8" customFormat="1" ht="39.75" customHeight="1" x14ac:dyDescent="0.25">
      <c r="A59" s="96"/>
      <c r="B59" s="96" t="s">
        <v>67</v>
      </c>
      <c r="C59" s="95">
        <v>11110003</v>
      </c>
      <c r="D59" s="96">
        <v>39178</v>
      </c>
      <c r="E59" s="96">
        <v>39178</v>
      </c>
      <c r="F59" s="96">
        <v>42831</v>
      </c>
      <c r="G59" s="96"/>
      <c r="H59" s="96" t="s">
        <v>484</v>
      </c>
      <c r="I59" s="325" t="s">
        <v>1014</v>
      </c>
      <c r="J59" s="325" t="s">
        <v>7390</v>
      </c>
      <c r="K59" s="325" t="s">
        <v>37</v>
      </c>
      <c r="L59" s="348"/>
      <c r="M59" s="96" t="s">
        <v>63</v>
      </c>
      <c r="N59" s="96" t="s">
        <v>35</v>
      </c>
      <c r="O59" s="96" t="s">
        <v>35</v>
      </c>
      <c r="P59" s="94">
        <v>14218</v>
      </c>
      <c r="Q59" s="96" t="s">
        <v>7391</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5983</v>
      </c>
      <c r="AX59" s="96" t="s">
        <v>5984</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7392</v>
      </c>
      <c r="BT59" s="529"/>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51"/>
      <c r="DA59" s="551"/>
      <c r="DB59" s="551"/>
      <c r="DC59" s="551"/>
      <c r="DD59" s="551"/>
      <c r="DE59" s="551"/>
      <c r="DF59" s="551"/>
      <c r="DG59" s="551"/>
      <c r="DH59" s="551"/>
      <c r="DI59" s="551"/>
      <c r="DJ59" s="551"/>
      <c r="DK59" s="551"/>
      <c r="DL59" s="551"/>
      <c r="DM59" s="551"/>
      <c r="DN59" s="551"/>
      <c r="DO59" s="551"/>
      <c r="DP59" s="551"/>
      <c r="DQ59" s="551"/>
      <c r="DR59" s="551"/>
      <c r="DS59" s="551"/>
      <c r="DT59" s="551"/>
      <c r="DU59" s="551"/>
      <c r="DV59" s="551"/>
      <c r="DW59" s="551"/>
      <c r="DX59" s="551"/>
      <c r="DY59" s="551"/>
      <c r="DZ59" s="551"/>
      <c r="EA59" s="551"/>
      <c r="EB59" s="551"/>
      <c r="EC59" s="551"/>
      <c r="ED59" s="551"/>
      <c r="EE59" s="551"/>
      <c r="EF59" s="551"/>
      <c r="EG59" s="551"/>
      <c r="EH59" s="551"/>
      <c r="EI59" s="551"/>
      <c r="EJ59" s="551"/>
      <c r="EK59" s="551"/>
      <c r="EL59" s="551"/>
      <c r="EM59" s="551"/>
      <c r="EN59" s="551"/>
      <c r="EO59" s="551"/>
      <c r="EP59" s="551"/>
      <c r="EQ59" s="551"/>
      <c r="ER59" s="551"/>
      <c r="ES59" s="551"/>
      <c r="ET59" s="551"/>
      <c r="EU59" s="551"/>
      <c r="EV59" s="551"/>
      <c r="EW59" s="551"/>
      <c r="EX59" s="551"/>
      <c r="EY59" s="551"/>
      <c r="EZ59" s="551"/>
      <c r="FA59" s="551"/>
      <c r="FB59" s="551"/>
      <c r="FC59" s="551"/>
      <c r="FD59" s="551"/>
      <c r="FE59" s="551"/>
      <c r="FF59" s="551"/>
      <c r="FG59" s="551"/>
      <c r="FH59" s="551"/>
      <c r="FI59" s="551"/>
      <c r="FJ59" s="551"/>
      <c r="FK59" s="551"/>
      <c r="FL59" s="551"/>
      <c r="FM59" s="551"/>
      <c r="FN59" s="551"/>
      <c r="FO59" s="551"/>
      <c r="FP59" s="551"/>
      <c r="FQ59" s="551"/>
      <c r="FR59" s="551"/>
      <c r="FS59" s="551"/>
      <c r="FT59" s="551"/>
      <c r="FU59" s="551"/>
      <c r="FV59" s="551"/>
      <c r="FW59" s="551"/>
      <c r="FX59" s="551"/>
      <c r="FY59" s="551"/>
      <c r="FZ59" s="551"/>
      <c r="GA59" s="551"/>
      <c r="GB59" s="551"/>
      <c r="GC59" s="551"/>
      <c r="GD59" s="551"/>
      <c r="GE59" s="551"/>
      <c r="GF59" s="551"/>
      <c r="GG59" s="551"/>
      <c r="GH59" s="551"/>
      <c r="GI59" s="551"/>
      <c r="GJ59" s="551"/>
      <c r="GK59" s="551"/>
      <c r="GL59" s="551"/>
      <c r="GM59" s="551"/>
      <c r="GN59" s="551"/>
      <c r="GO59" s="551"/>
      <c r="GP59" s="551"/>
      <c r="GQ59" s="551"/>
      <c r="GR59" s="551"/>
      <c r="GS59" s="551"/>
      <c r="GT59" s="551"/>
      <c r="GU59" s="551"/>
      <c r="GV59" s="551"/>
      <c r="GW59" s="551"/>
      <c r="GX59" s="551"/>
      <c r="GY59" s="551"/>
      <c r="GZ59" s="551"/>
      <c r="HA59" s="551"/>
      <c r="HB59" s="551"/>
      <c r="HC59" s="551"/>
      <c r="HD59" s="551"/>
      <c r="HE59" s="551"/>
      <c r="HF59" s="551"/>
      <c r="HG59" s="551"/>
      <c r="HH59" s="551"/>
      <c r="HI59" s="551"/>
      <c r="HJ59" s="551"/>
      <c r="HK59" s="551"/>
      <c r="HL59" s="551"/>
      <c r="HM59" s="551"/>
      <c r="HN59" s="551"/>
      <c r="HO59" s="551"/>
      <c r="HP59" s="551"/>
      <c r="HQ59" s="551"/>
      <c r="HR59" s="551"/>
      <c r="HS59" s="551"/>
      <c r="HT59" s="551"/>
      <c r="HU59" s="551"/>
      <c r="HV59" s="551"/>
      <c r="HW59" s="551"/>
      <c r="HX59" s="551"/>
      <c r="HY59" s="551"/>
      <c r="HZ59" s="551"/>
      <c r="IA59" s="551"/>
      <c r="IB59" s="551"/>
      <c r="IC59" s="551"/>
      <c r="ID59" s="551"/>
      <c r="IE59" s="551"/>
      <c r="IF59" s="551"/>
      <c r="IG59" s="551"/>
      <c r="IH59" s="551"/>
      <c r="II59" s="551"/>
      <c r="IJ59" s="551"/>
      <c r="IK59" s="551"/>
      <c r="IL59" s="551"/>
      <c r="IM59" s="551"/>
      <c r="IN59" s="551"/>
      <c r="IO59" s="551"/>
      <c r="IP59" s="551"/>
      <c r="IQ59" s="551"/>
      <c r="IR59" s="551"/>
      <c r="IS59" s="551"/>
      <c r="IT59" s="551"/>
      <c r="IU59" s="551"/>
      <c r="IV59" s="551"/>
      <c r="IW59" s="551"/>
      <c r="IX59" s="551"/>
      <c r="IY59" s="551"/>
      <c r="IZ59" s="551"/>
      <c r="JA59" s="551"/>
      <c r="JB59" s="551"/>
      <c r="JC59" s="551"/>
      <c r="JD59" s="551"/>
      <c r="JE59" s="551"/>
      <c r="JF59" s="551"/>
      <c r="JG59" s="551"/>
      <c r="JH59" s="551"/>
    </row>
    <row r="60" spans="1:268" s="8" customFormat="1" ht="39.75" customHeight="1" x14ac:dyDescent="0.25">
      <c r="A60" s="23"/>
      <c r="B60" s="23" t="s">
        <v>67</v>
      </c>
      <c r="C60" s="22">
        <v>11110003</v>
      </c>
      <c r="D60" s="23">
        <v>39178</v>
      </c>
      <c r="E60" s="23">
        <v>39178</v>
      </c>
      <c r="F60" s="23">
        <v>46483</v>
      </c>
      <c r="G60" s="23"/>
      <c r="H60" s="23" t="s">
        <v>484</v>
      </c>
      <c r="I60" s="8" t="s">
        <v>1014</v>
      </c>
      <c r="J60" s="8" t="s">
        <v>7390</v>
      </c>
      <c r="K60" s="8" t="s">
        <v>37</v>
      </c>
      <c r="L60" s="347"/>
      <c r="M60" s="23" t="s">
        <v>63</v>
      </c>
      <c r="N60" s="23" t="s">
        <v>35</v>
      </c>
      <c r="O60" s="23" t="s">
        <v>35</v>
      </c>
      <c r="P60" s="21">
        <v>14218</v>
      </c>
      <c r="Q60" s="23" t="s">
        <v>7391</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5983</v>
      </c>
      <c r="AX60" s="23" t="s">
        <v>5984</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1"/>
      <c r="BV60" s="551"/>
      <c r="BW60" s="551"/>
      <c r="BX60" s="551"/>
      <c r="BY60" s="551"/>
      <c r="BZ60" s="551"/>
      <c r="CA60" s="551"/>
      <c r="CB60" s="551"/>
      <c r="CC60" s="551"/>
      <c r="CD60" s="551"/>
      <c r="CE60" s="551"/>
      <c r="CF60" s="551"/>
      <c r="CG60" s="551"/>
      <c r="CH60" s="551"/>
      <c r="CI60" s="551"/>
      <c r="CJ60" s="551"/>
      <c r="CK60" s="551"/>
      <c r="CL60" s="551"/>
      <c r="CM60" s="551"/>
      <c r="CN60" s="551"/>
      <c r="CO60" s="551"/>
      <c r="CP60" s="551"/>
      <c r="CQ60" s="551"/>
      <c r="CR60" s="551"/>
      <c r="CS60" s="551"/>
      <c r="CT60" s="551"/>
      <c r="CU60" s="551"/>
      <c r="CV60" s="551"/>
      <c r="CW60" s="551"/>
      <c r="CX60" s="551"/>
      <c r="CY60" s="551"/>
      <c r="CZ60" s="551"/>
      <c r="DA60" s="551"/>
      <c r="DB60" s="551"/>
      <c r="DC60" s="551"/>
      <c r="DD60" s="551"/>
      <c r="DE60" s="551"/>
      <c r="DF60" s="551"/>
      <c r="DG60" s="551"/>
      <c r="DH60" s="551"/>
      <c r="DI60" s="551"/>
      <c r="DJ60" s="551"/>
      <c r="DK60" s="551"/>
      <c r="DL60" s="551"/>
      <c r="DM60" s="551"/>
      <c r="DN60" s="551"/>
      <c r="DO60" s="551"/>
      <c r="DP60" s="551"/>
      <c r="DQ60" s="551"/>
      <c r="DR60" s="551"/>
      <c r="DS60" s="551"/>
      <c r="DT60" s="551"/>
      <c r="DU60" s="551"/>
      <c r="DV60" s="551"/>
      <c r="DW60" s="551"/>
      <c r="DX60" s="551"/>
      <c r="DY60" s="551"/>
      <c r="DZ60" s="551"/>
      <c r="EA60" s="551"/>
      <c r="EB60" s="551"/>
      <c r="EC60" s="551"/>
      <c r="ED60" s="551"/>
      <c r="EE60" s="551"/>
      <c r="EF60" s="551"/>
      <c r="EG60" s="551"/>
      <c r="EH60" s="551"/>
      <c r="EI60" s="551"/>
      <c r="EJ60" s="551"/>
      <c r="EK60" s="551"/>
      <c r="EL60" s="551"/>
      <c r="EM60" s="551"/>
      <c r="EN60" s="551"/>
      <c r="EO60" s="551"/>
      <c r="EP60" s="551"/>
      <c r="EQ60" s="551"/>
      <c r="ER60" s="551"/>
      <c r="ES60" s="551"/>
      <c r="ET60" s="551"/>
      <c r="EU60" s="551"/>
      <c r="EV60" s="551"/>
      <c r="EW60" s="551"/>
      <c r="EX60" s="551"/>
      <c r="EY60" s="551"/>
      <c r="EZ60" s="551"/>
      <c r="FA60" s="551"/>
      <c r="FB60" s="551"/>
      <c r="FC60" s="551"/>
      <c r="FD60" s="551"/>
      <c r="FE60" s="551"/>
      <c r="FF60" s="551"/>
      <c r="FG60" s="551"/>
      <c r="FH60" s="551"/>
      <c r="FI60" s="551"/>
      <c r="FJ60" s="551"/>
      <c r="FK60" s="551"/>
      <c r="FL60" s="551"/>
      <c r="FM60" s="551"/>
      <c r="FN60" s="551"/>
      <c r="FO60" s="551"/>
      <c r="FP60" s="551"/>
      <c r="FQ60" s="551"/>
      <c r="FR60" s="551"/>
      <c r="FS60" s="551"/>
      <c r="FT60" s="551"/>
      <c r="FU60" s="551"/>
      <c r="FV60" s="551"/>
      <c r="FW60" s="551"/>
      <c r="FX60" s="551"/>
      <c r="FY60" s="551"/>
      <c r="FZ60" s="551"/>
      <c r="GA60" s="551"/>
      <c r="GB60" s="551"/>
      <c r="GC60" s="551"/>
      <c r="GD60" s="551"/>
      <c r="GE60" s="551"/>
      <c r="GF60" s="551"/>
      <c r="GG60" s="551"/>
      <c r="GH60" s="551"/>
      <c r="GI60" s="551"/>
      <c r="GJ60" s="551"/>
      <c r="GK60" s="551"/>
      <c r="GL60" s="551"/>
      <c r="GM60" s="551"/>
      <c r="GN60" s="551"/>
      <c r="GO60" s="551"/>
      <c r="GP60" s="551"/>
      <c r="GQ60" s="551"/>
      <c r="GR60" s="551"/>
      <c r="GS60" s="551"/>
      <c r="GT60" s="551"/>
      <c r="GU60" s="551"/>
      <c r="GV60" s="551"/>
      <c r="GW60" s="551"/>
      <c r="GX60" s="551"/>
      <c r="GY60" s="551"/>
      <c r="GZ60" s="551"/>
      <c r="HA60" s="551"/>
      <c r="HB60" s="551"/>
      <c r="HC60" s="551"/>
      <c r="HD60" s="551"/>
      <c r="HE60" s="551"/>
      <c r="HF60" s="551"/>
      <c r="HG60" s="551"/>
      <c r="HH60" s="551"/>
      <c r="HI60" s="551"/>
      <c r="HJ60" s="551"/>
      <c r="HK60" s="551"/>
      <c r="HL60" s="551"/>
      <c r="HM60" s="551"/>
      <c r="HN60" s="551"/>
      <c r="HO60" s="551"/>
      <c r="HP60" s="551"/>
      <c r="HQ60" s="551"/>
      <c r="HR60" s="551"/>
      <c r="HS60" s="551"/>
      <c r="HT60" s="551"/>
      <c r="HU60" s="551"/>
      <c r="HV60" s="551"/>
      <c r="HW60" s="551"/>
      <c r="HX60" s="551"/>
      <c r="HY60" s="551"/>
      <c r="HZ60" s="551"/>
      <c r="IA60" s="551"/>
      <c r="IB60" s="551"/>
      <c r="IC60" s="551"/>
      <c r="ID60" s="551"/>
      <c r="IE60" s="551"/>
      <c r="IF60" s="551"/>
      <c r="IG60" s="551"/>
      <c r="IH60" s="551"/>
      <c r="II60" s="551"/>
      <c r="IJ60" s="551"/>
      <c r="IK60" s="551"/>
      <c r="IL60" s="551"/>
      <c r="IM60" s="551"/>
      <c r="IN60" s="551"/>
      <c r="IO60" s="551"/>
      <c r="IP60" s="551"/>
      <c r="IQ60" s="551"/>
      <c r="IR60" s="551"/>
      <c r="IS60" s="551"/>
      <c r="IT60" s="551"/>
      <c r="IU60" s="551"/>
      <c r="IV60" s="551"/>
      <c r="IW60" s="551"/>
      <c r="IX60" s="551"/>
      <c r="IY60" s="551"/>
      <c r="IZ60" s="551"/>
      <c r="JA60" s="551"/>
      <c r="JB60" s="551"/>
      <c r="JC60" s="551"/>
      <c r="JD60" s="551"/>
      <c r="JE60" s="551"/>
      <c r="JF60" s="551"/>
      <c r="JG60" s="551"/>
      <c r="JH60" s="551"/>
    </row>
    <row r="61" spans="1:268" s="8" customFormat="1" ht="39.75" customHeight="1" x14ac:dyDescent="0.25">
      <c r="A61" s="20"/>
      <c r="B61" s="20" t="s">
        <v>1184</v>
      </c>
      <c r="C61" s="22">
        <v>11130005</v>
      </c>
      <c r="D61" s="23">
        <v>39178</v>
      </c>
      <c r="E61" s="23">
        <v>41064</v>
      </c>
      <c r="F61" s="23">
        <v>42890</v>
      </c>
      <c r="G61" s="23"/>
      <c r="H61" s="20" t="s">
        <v>4557</v>
      </c>
      <c r="I61" s="24" t="s">
        <v>599</v>
      </c>
      <c r="J61" s="24"/>
      <c r="K61" s="24" t="s">
        <v>60</v>
      </c>
      <c r="L61" s="114"/>
      <c r="M61" s="20" t="s">
        <v>1185</v>
      </c>
      <c r="N61" s="20" t="s">
        <v>343</v>
      </c>
      <c r="O61" s="20" t="s">
        <v>126</v>
      </c>
      <c r="P61" s="21">
        <v>53552</v>
      </c>
      <c r="Q61" s="20" t="s">
        <v>402</v>
      </c>
      <c r="R61" s="20" t="s">
        <v>1185</v>
      </c>
      <c r="S61" s="20" t="s">
        <v>343</v>
      </c>
      <c r="T61" s="20" t="s">
        <v>126</v>
      </c>
      <c r="U61" s="20">
        <v>53552</v>
      </c>
      <c r="V61" s="20" t="s">
        <v>1186</v>
      </c>
      <c r="W61" s="20" t="s">
        <v>2767</v>
      </c>
      <c r="X61" s="20"/>
      <c r="Y61" s="20"/>
      <c r="Z61" s="20" t="s">
        <v>468</v>
      </c>
      <c r="AA61" s="20" t="s">
        <v>1118</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5985</v>
      </c>
      <c r="AX61" s="20" t="s">
        <v>5986</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1"/>
      <c r="BU61" s="551"/>
      <c r="BV61" s="551"/>
      <c r="BW61" s="551"/>
      <c r="BX61" s="551"/>
      <c r="BY61" s="551"/>
      <c r="BZ61" s="551"/>
      <c r="CA61" s="551"/>
      <c r="CB61" s="551"/>
      <c r="CC61" s="551"/>
      <c r="CD61" s="551"/>
      <c r="CE61" s="551"/>
      <c r="CF61" s="551"/>
      <c r="CG61" s="551"/>
      <c r="CH61" s="551"/>
      <c r="CI61" s="551"/>
      <c r="CJ61" s="551"/>
      <c r="CK61" s="551"/>
      <c r="CL61" s="551"/>
      <c r="CM61" s="551"/>
      <c r="CN61" s="551"/>
      <c r="CO61" s="551"/>
      <c r="CP61" s="551"/>
      <c r="CQ61" s="551"/>
      <c r="CR61" s="551"/>
      <c r="CS61" s="551"/>
      <c r="CT61" s="551"/>
      <c r="CU61" s="551"/>
      <c r="CV61" s="551"/>
      <c r="CW61" s="551"/>
      <c r="CX61" s="551"/>
      <c r="CY61" s="551"/>
      <c r="CZ61" s="551"/>
      <c r="DA61" s="551"/>
      <c r="DB61" s="551"/>
      <c r="DC61" s="551"/>
      <c r="DD61" s="551"/>
      <c r="DE61" s="551"/>
      <c r="DF61" s="551"/>
      <c r="DG61" s="551"/>
      <c r="DH61" s="551"/>
      <c r="DI61" s="551"/>
      <c r="DJ61" s="551"/>
      <c r="DK61" s="551"/>
      <c r="DL61" s="551"/>
      <c r="DM61" s="551"/>
      <c r="DN61" s="551"/>
      <c r="DO61" s="551"/>
      <c r="DP61" s="551"/>
      <c r="DQ61" s="551"/>
      <c r="DR61" s="551"/>
      <c r="DS61" s="551"/>
      <c r="DT61" s="551"/>
      <c r="DU61" s="551"/>
      <c r="DV61" s="551"/>
      <c r="DW61" s="551"/>
      <c r="DX61" s="551"/>
      <c r="DY61" s="551"/>
      <c r="DZ61" s="551"/>
      <c r="EA61" s="551"/>
      <c r="EB61" s="551"/>
      <c r="EC61" s="551"/>
      <c r="ED61" s="551"/>
      <c r="EE61" s="551"/>
      <c r="EF61" s="551"/>
      <c r="EG61" s="551"/>
      <c r="EH61" s="551"/>
      <c r="EI61" s="551"/>
      <c r="EJ61" s="551"/>
      <c r="EK61" s="551"/>
      <c r="EL61" s="551"/>
      <c r="EM61" s="551"/>
      <c r="EN61" s="551"/>
      <c r="EO61" s="551"/>
      <c r="EP61" s="551"/>
      <c r="EQ61" s="551"/>
      <c r="ER61" s="551"/>
      <c r="ES61" s="551"/>
      <c r="ET61" s="551"/>
      <c r="EU61" s="551"/>
      <c r="EV61" s="551"/>
      <c r="EW61" s="551"/>
      <c r="EX61" s="551"/>
      <c r="EY61" s="551"/>
      <c r="EZ61" s="551"/>
      <c r="FA61" s="551"/>
      <c r="FB61" s="551"/>
      <c r="FC61" s="551"/>
      <c r="FD61" s="551"/>
      <c r="FE61" s="551"/>
      <c r="FF61" s="551"/>
      <c r="FG61" s="551"/>
      <c r="FH61" s="551"/>
      <c r="FI61" s="551"/>
      <c r="FJ61" s="551"/>
      <c r="FK61" s="551"/>
      <c r="FL61" s="551"/>
      <c r="FM61" s="551"/>
      <c r="FN61" s="551"/>
      <c r="FO61" s="551"/>
      <c r="FP61" s="551"/>
      <c r="FQ61" s="551"/>
      <c r="FR61" s="551"/>
      <c r="FS61" s="551"/>
      <c r="FT61" s="551"/>
      <c r="FU61" s="551"/>
      <c r="FV61" s="551"/>
      <c r="FW61" s="551"/>
      <c r="FX61" s="551"/>
      <c r="FY61" s="551"/>
      <c r="FZ61" s="551"/>
      <c r="GA61" s="551"/>
      <c r="GB61" s="551"/>
      <c r="GC61" s="551"/>
      <c r="GD61" s="551"/>
      <c r="GE61" s="551"/>
      <c r="GF61" s="551"/>
      <c r="GG61" s="551"/>
      <c r="GH61" s="551"/>
      <c r="GI61" s="551"/>
      <c r="GJ61" s="551"/>
      <c r="GK61" s="551"/>
      <c r="GL61" s="551"/>
      <c r="GM61" s="551"/>
      <c r="GN61" s="551"/>
      <c r="GO61" s="551"/>
      <c r="GP61" s="551"/>
      <c r="GQ61" s="551"/>
      <c r="GR61" s="551"/>
      <c r="GS61" s="551"/>
      <c r="GT61" s="551"/>
      <c r="GU61" s="551"/>
      <c r="GV61" s="551"/>
      <c r="GW61" s="551"/>
      <c r="GX61" s="551"/>
      <c r="GY61" s="551"/>
      <c r="GZ61" s="551"/>
      <c r="HA61" s="551"/>
      <c r="HB61" s="551"/>
      <c r="HC61" s="551"/>
      <c r="HD61" s="551"/>
      <c r="HE61" s="551"/>
      <c r="HF61" s="551"/>
      <c r="HG61" s="551"/>
      <c r="HH61" s="551"/>
      <c r="HI61" s="551"/>
      <c r="HJ61" s="551"/>
      <c r="HK61" s="551"/>
      <c r="HL61" s="551"/>
      <c r="HM61" s="551"/>
      <c r="HN61" s="551"/>
      <c r="HO61" s="551"/>
      <c r="HP61" s="551"/>
      <c r="HQ61" s="551"/>
      <c r="HR61" s="551"/>
      <c r="HS61" s="551"/>
      <c r="HT61" s="551"/>
      <c r="HU61" s="551"/>
      <c r="HV61" s="551"/>
      <c r="HW61" s="551"/>
      <c r="HX61" s="551"/>
      <c r="HY61" s="551"/>
      <c r="HZ61" s="551"/>
      <c r="IA61" s="551"/>
      <c r="IB61" s="551"/>
      <c r="IC61" s="551"/>
      <c r="ID61" s="551"/>
      <c r="IE61" s="551"/>
      <c r="IF61" s="551"/>
      <c r="IG61" s="551"/>
      <c r="IH61" s="551"/>
      <c r="II61" s="551"/>
      <c r="IJ61" s="551"/>
      <c r="IK61" s="551"/>
      <c r="IL61" s="551"/>
      <c r="IM61" s="551"/>
      <c r="IN61" s="551"/>
      <c r="IO61" s="551"/>
      <c r="IP61" s="551"/>
      <c r="IQ61" s="551"/>
      <c r="IR61" s="551"/>
      <c r="IS61" s="551"/>
      <c r="IT61" s="551"/>
      <c r="IU61" s="551"/>
      <c r="IV61" s="551"/>
      <c r="IW61" s="551"/>
      <c r="IX61" s="551"/>
      <c r="IY61" s="551"/>
      <c r="IZ61" s="551"/>
      <c r="JA61" s="551"/>
      <c r="JB61" s="551"/>
      <c r="JC61" s="551"/>
      <c r="JD61" s="551"/>
      <c r="JE61" s="551"/>
      <c r="JF61" s="551"/>
      <c r="JG61" s="551"/>
      <c r="JH61" s="551"/>
    </row>
    <row r="62" spans="1:268" s="8" customFormat="1" ht="39.75" customHeight="1" x14ac:dyDescent="0.25">
      <c r="A62" s="20"/>
      <c r="B62" s="59" t="s">
        <v>1159</v>
      </c>
      <c r="C62" s="22">
        <v>11140004</v>
      </c>
      <c r="D62" s="23">
        <v>39167</v>
      </c>
      <c r="E62" s="23">
        <v>39157</v>
      </c>
      <c r="F62" s="23">
        <v>42810</v>
      </c>
      <c r="G62" s="23">
        <v>42369</v>
      </c>
      <c r="H62" s="20" t="s">
        <v>958</v>
      </c>
      <c r="I62" s="24" t="s">
        <v>991</v>
      </c>
      <c r="J62" s="24"/>
      <c r="K62" s="24" t="s">
        <v>95</v>
      </c>
      <c r="L62" s="114"/>
      <c r="M62" s="20" t="s">
        <v>258</v>
      </c>
      <c r="N62" s="20" t="s">
        <v>101</v>
      </c>
      <c r="O62" s="20" t="s">
        <v>92</v>
      </c>
      <c r="P62" s="21">
        <v>24534</v>
      </c>
      <c r="Q62" s="20"/>
      <c r="R62" s="20" t="s">
        <v>258</v>
      </c>
      <c r="S62" s="20" t="s">
        <v>101</v>
      </c>
      <c r="T62" s="20" t="s">
        <v>92</v>
      </c>
      <c r="U62" s="20">
        <v>24534</v>
      </c>
      <c r="V62" s="20"/>
      <c r="W62" s="20" t="s">
        <v>2760</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1148</v>
      </c>
      <c r="AS62" s="20"/>
      <c r="AT62" s="20"/>
      <c r="AU62" s="20"/>
      <c r="AV62" s="20">
        <v>490</v>
      </c>
      <c r="AW62" s="20" t="s">
        <v>1160</v>
      </c>
      <c r="AX62" s="20" t="s">
        <v>1161</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1162</v>
      </c>
      <c r="BT62" s="550"/>
      <c r="BU62" s="551"/>
      <c r="BV62" s="551"/>
      <c r="BW62" s="551"/>
      <c r="BX62" s="551"/>
      <c r="BY62" s="551"/>
      <c r="BZ62" s="551"/>
      <c r="CA62" s="551"/>
      <c r="CB62" s="551"/>
      <c r="CC62" s="551"/>
      <c r="CD62" s="551"/>
      <c r="CE62" s="551"/>
      <c r="CF62" s="551"/>
      <c r="CG62" s="551"/>
      <c r="CH62" s="551"/>
      <c r="CI62" s="551"/>
      <c r="CJ62" s="551"/>
      <c r="CK62" s="551"/>
      <c r="CL62" s="551"/>
      <c r="CM62" s="551"/>
      <c r="CN62" s="551"/>
      <c r="CO62" s="551"/>
      <c r="CP62" s="551"/>
      <c r="CQ62" s="551"/>
      <c r="CR62" s="551"/>
      <c r="CS62" s="551"/>
      <c r="CT62" s="551"/>
      <c r="CU62" s="551"/>
      <c r="CV62" s="551"/>
      <c r="CW62" s="551"/>
      <c r="CX62" s="551"/>
      <c r="CY62" s="551"/>
      <c r="CZ62" s="551"/>
      <c r="DA62" s="551"/>
      <c r="DB62" s="551"/>
      <c r="DC62" s="551"/>
      <c r="DD62" s="551"/>
      <c r="DE62" s="551"/>
      <c r="DF62" s="551"/>
      <c r="DG62" s="551"/>
      <c r="DH62" s="551"/>
      <c r="DI62" s="551"/>
      <c r="DJ62" s="551"/>
      <c r="DK62" s="551"/>
      <c r="DL62" s="551"/>
      <c r="DM62" s="551"/>
      <c r="DN62" s="551"/>
      <c r="DO62" s="551"/>
      <c r="DP62" s="551"/>
      <c r="DQ62" s="551"/>
      <c r="DR62" s="551"/>
      <c r="DS62" s="551"/>
      <c r="DT62" s="551"/>
      <c r="DU62" s="551"/>
      <c r="DV62" s="551"/>
      <c r="DW62" s="551"/>
      <c r="DX62" s="551"/>
      <c r="DY62" s="551"/>
      <c r="DZ62" s="551"/>
      <c r="EA62" s="551"/>
      <c r="EB62" s="551"/>
      <c r="EC62" s="551"/>
      <c r="ED62" s="551"/>
      <c r="EE62" s="551"/>
      <c r="EF62" s="551"/>
      <c r="EG62" s="551"/>
      <c r="EH62" s="551"/>
      <c r="EI62" s="551"/>
      <c r="EJ62" s="551"/>
      <c r="EK62" s="551"/>
      <c r="EL62" s="551"/>
      <c r="EM62" s="551"/>
      <c r="EN62" s="551"/>
      <c r="EO62" s="551"/>
      <c r="EP62" s="551"/>
      <c r="EQ62" s="551"/>
      <c r="ER62" s="551"/>
      <c r="ES62" s="551"/>
      <c r="ET62" s="551"/>
      <c r="EU62" s="551"/>
      <c r="EV62" s="551"/>
      <c r="EW62" s="551"/>
      <c r="EX62" s="551"/>
      <c r="EY62" s="551"/>
      <c r="EZ62" s="551"/>
      <c r="FA62" s="551"/>
      <c r="FB62" s="551"/>
      <c r="FC62" s="551"/>
      <c r="FD62" s="551"/>
      <c r="FE62" s="551"/>
      <c r="FF62" s="551"/>
      <c r="FG62" s="551"/>
      <c r="FH62" s="551"/>
      <c r="FI62" s="551"/>
      <c r="FJ62" s="551"/>
      <c r="FK62" s="551"/>
      <c r="FL62" s="551"/>
      <c r="FM62" s="551"/>
      <c r="FN62" s="551"/>
      <c r="FO62" s="551"/>
      <c r="FP62" s="551"/>
      <c r="FQ62" s="551"/>
      <c r="FR62" s="551"/>
      <c r="FS62" s="551"/>
      <c r="FT62" s="551"/>
      <c r="FU62" s="551"/>
      <c r="FV62" s="551"/>
      <c r="FW62" s="551"/>
      <c r="FX62" s="551"/>
      <c r="FY62" s="551"/>
      <c r="FZ62" s="551"/>
      <c r="GA62" s="551"/>
      <c r="GB62" s="551"/>
      <c r="GC62" s="551"/>
      <c r="GD62" s="551"/>
      <c r="GE62" s="551"/>
      <c r="GF62" s="551"/>
      <c r="GG62" s="551"/>
      <c r="GH62" s="551"/>
      <c r="GI62" s="551"/>
      <c r="GJ62" s="551"/>
      <c r="GK62" s="551"/>
      <c r="GL62" s="551"/>
      <c r="GM62" s="551"/>
      <c r="GN62" s="551"/>
      <c r="GO62" s="551"/>
      <c r="GP62" s="551"/>
      <c r="GQ62" s="551"/>
      <c r="GR62" s="551"/>
      <c r="GS62" s="551"/>
      <c r="GT62" s="551"/>
      <c r="GU62" s="551"/>
      <c r="GV62" s="551"/>
      <c r="GW62" s="551"/>
      <c r="GX62" s="551"/>
      <c r="GY62" s="551"/>
      <c r="GZ62" s="551"/>
      <c r="HA62" s="551"/>
      <c r="HB62" s="551"/>
      <c r="HC62" s="551"/>
      <c r="HD62" s="551"/>
      <c r="HE62" s="551"/>
      <c r="HF62" s="551"/>
      <c r="HG62" s="551"/>
      <c r="HH62" s="551"/>
      <c r="HI62" s="551"/>
      <c r="HJ62" s="551"/>
      <c r="HK62" s="551"/>
      <c r="HL62" s="551"/>
      <c r="HM62" s="551"/>
      <c r="HN62" s="551"/>
      <c r="HO62" s="551"/>
      <c r="HP62" s="551"/>
      <c r="HQ62" s="551"/>
      <c r="HR62" s="551"/>
      <c r="HS62" s="551"/>
      <c r="HT62" s="551"/>
      <c r="HU62" s="551"/>
      <c r="HV62" s="551"/>
      <c r="HW62" s="551"/>
      <c r="HX62" s="551"/>
      <c r="HY62" s="551"/>
      <c r="HZ62" s="551"/>
      <c r="IA62" s="551"/>
      <c r="IB62" s="551"/>
      <c r="IC62" s="551"/>
      <c r="ID62" s="551"/>
      <c r="IE62" s="551"/>
      <c r="IF62" s="551"/>
      <c r="IG62" s="551"/>
      <c r="IH62" s="551"/>
      <c r="II62" s="551"/>
      <c r="IJ62" s="551"/>
      <c r="IK62" s="551"/>
      <c r="IL62" s="551"/>
      <c r="IM62" s="551"/>
      <c r="IN62" s="551"/>
      <c r="IO62" s="551"/>
      <c r="IP62" s="551"/>
      <c r="IQ62" s="551"/>
      <c r="IR62" s="551"/>
      <c r="IS62" s="551"/>
      <c r="IT62" s="551"/>
      <c r="IU62" s="551"/>
      <c r="IV62" s="551"/>
      <c r="IW62" s="551"/>
      <c r="IX62" s="551"/>
      <c r="IY62" s="551"/>
      <c r="IZ62" s="551"/>
      <c r="JA62" s="551"/>
      <c r="JB62" s="551"/>
      <c r="JC62" s="551"/>
      <c r="JD62" s="551"/>
      <c r="JE62" s="551"/>
      <c r="JF62" s="551"/>
      <c r="JG62" s="551"/>
      <c r="JH62" s="551"/>
    </row>
    <row r="63" spans="1:268" s="8" customFormat="1" ht="39.75" customHeight="1" x14ac:dyDescent="0.25">
      <c r="A63" s="83" t="s">
        <v>3391</v>
      </c>
      <c r="B63" s="83" t="s">
        <v>1187</v>
      </c>
      <c r="C63" s="95">
        <v>11140007</v>
      </c>
      <c r="D63" s="96">
        <v>39190</v>
      </c>
      <c r="E63" s="96">
        <v>39190</v>
      </c>
      <c r="F63" s="96">
        <v>42329</v>
      </c>
      <c r="G63" s="96">
        <v>39859</v>
      </c>
      <c r="H63" s="83" t="s">
        <v>490</v>
      </c>
      <c r="I63" s="110" t="s">
        <v>994</v>
      </c>
      <c r="J63" s="110"/>
      <c r="K63" s="110" t="s">
        <v>95</v>
      </c>
      <c r="L63" s="115"/>
      <c r="M63" s="83" t="s">
        <v>1188</v>
      </c>
      <c r="N63" s="83" t="s">
        <v>127</v>
      </c>
      <c r="O63" s="83" t="s">
        <v>111</v>
      </c>
      <c r="P63" s="94" t="s">
        <v>1189</v>
      </c>
      <c r="Q63" s="83"/>
      <c r="R63" s="83" t="s">
        <v>4606</v>
      </c>
      <c r="S63" s="83" t="s">
        <v>127</v>
      </c>
      <c r="T63" s="83" t="s">
        <v>111</v>
      </c>
      <c r="U63" s="83" t="s">
        <v>1189</v>
      </c>
      <c r="V63" s="83"/>
      <c r="W63" s="83" t="s">
        <v>2768</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1190</v>
      </c>
      <c r="AX63" s="83" t="s">
        <v>1191</v>
      </c>
      <c r="AY63" s="83">
        <v>43</v>
      </c>
      <c r="AZ63" s="83">
        <v>29</v>
      </c>
      <c r="BA63" s="83">
        <v>5</v>
      </c>
      <c r="BB63" s="83">
        <v>22</v>
      </c>
      <c r="BC63" s="83">
        <v>45</v>
      </c>
      <c r="BD63" s="83">
        <v>21</v>
      </c>
      <c r="BE63" s="83">
        <f t="shared" si="2"/>
        <v>43.484722222222224</v>
      </c>
      <c r="BF63" s="83">
        <f t="shared" si="3"/>
        <v>22.755833333333332</v>
      </c>
      <c r="BG63" s="83" t="s">
        <v>47</v>
      </c>
      <c r="BH63" s="83" t="s">
        <v>4799</v>
      </c>
      <c r="BI63" s="83"/>
      <c r="BJ63" s="96"/>
      <c r="BK63" s="83"/>
      <c r="BL63" s="96"/>
      <c r="BM63" s="83"/>
      <c r="BN63" s="83"/>
      <c r="BO63" s="83"/>
      <c r="BP63" s="83"/>
      <c r="BQ63" s="83"/>
      <c r="BR63" s="83"/>
      <c r="BS63" s="110" t="s">
        <v>1192</v>
      </c>
      <c r="BT63" s="550"/>
      <c r="BU63" s="551"/>
      <c r="BV63" s="551"/>
      <c r="BW63" s="551"/>
      <c r="BX63" s="551"/>
      <c r="BY63" s="551"/>
      <c r="BZ63" s="551"/>
      <c r="CA63" s="551"/>
      <c r="CB63" s="551"/>
      <c r="CC63" s="551"/>
      <c r="CD63" s="551"/>
      <c r="CE63" s="551"/>
      <c r="CF63" s="551"/>
      <c r="CG63" s="551"/>
      <c r="CH63" s="551"/>
      <c r="CI63" s="551"/>
      <c r="CJ63" s="551"/>
      <c r="CK63" s="551"/>
      <c r="CL63" s="551"/>
      <c r="CM63" s="551"/>
      <c r="CN63" s="551"/>
      <c r="CO63" s="551"/>
      <c r="CP63" s="551"/>
      <c r="CQ63" s="551"/>
      <c r="CR63" s="551"/>
      <c r="CS63" s="551"/>
      <c r="CT63" s="551"/>
      <c r="CU63" s="551"/>
      <c r="CV63" s="551"/>
      <c r="CW63" s="551"/>
      <c r="CX63" s="551"/>
      <c r="CY63" s="551"/>
      <c r="CZ63" s="551"/>
      <c r="DA63" s="551"/>
      <c r="DB63" s="551"/>
      <c r="DC63" s="551"/>
      <c r="DD63" s="551"/>
      <c r="DE63" s="551"/>
      <c r="DF63" s="551"/>
      <c r="DG63" s="551"/>
      <c r="DH63" s="551"/>
      <c r="DI63" s="551"/>
      <c r="DJ63" s="551"/>
      <c r="DK63" s="551"/>
      <c r="DL63" s="551"/>
      <c r="DM63" s="551"/>
      <c r="DN63" s="551"/>
      <c r="DO63" s="551"/>
      <c r="DP63" s="551"/>
      <c r="DQ63" s="551"/>
      <c r="DR63" s="551"/>
      <c r="DS63" s="551"/>
      <c r="DT63" s="551"/>
      <c r="DU63" s="551"/>
      <c r="DV63" s="551"/>
      <c r="DW63" s="551"/>
      <c r="DX63" s="551"/>
      <c r="DY63" s="551"/>
      <c r="DZ63" s="551"/>
      <c r="EA63" s="551"/>
      <c r="EB63" s="551"/>
      <c r="EC63" s="551"/>
      <c r="ED63" s="551"/>
      <c r="EE63" s="551"/>
      <c r="EF63" s="551"/>
      <c r="EG63" s="551"/>
      <c r="EH63" s="551"/>
      <c r="EI63" s="551"/>
      <c r="EJ63" s="551"/>
      <c r="EK63" s="551"/>
      <c r="EL63" s="551"/>
      <c r="EM63" s="551"/>
      <c r="EN63" s="551"/>
      <c r="EO63" s="551"/>
      <c r="EP63" s="551"/>
      <c r="EQ63" s="551"/>
      <c r="ER63" s="551"/>
      <c r="ES63" s="551"/>
      <c r="ET63" s="551"/>
      <c r="EU63" s="551"/>
      <c r="EV63" s="551"/>
      <c r="EW63" s="551"/>
      <c r="EX63" s="551"/>
      <c r="EY63" s="551"/>
      <c r="EZ63" s="551"/>
      <c r="FA63" s="551"/>
      <c r="FB63" s="551"/>
      <c r="FC63" s="551"/>
      <c r="FD63" s="551"/>
      <c r="FE63" s="551"/>
      <c r="FF63" s="551"/>
      <c r="FG63" s="551"/>
      <c r="FH63" s="551"/>
      <c r="FI63" s="551"/>
      <c r="FJ63" s="551"/>
      <c r="FK63" s="551"/>
      <c r="FL63" s="551"/>
      <c r="FM63" s="551"/>
      <c r="FN63" s="551"/>
      <c r="FO63" s="551"/>
      <c r="FP63" s="551"/>
      <c r="FQ63" s="551"/>
      <c r="FR63" s="551"/>
      <c r="FS63" s="551"/>
      <c r="FT63" s="551"/>
      <c r="FU63" s="551"/>
      <c r="FV63" s="551"/>
      <c r="FW63" s="551"/>
      <c r="FX63" s="551"/>
      <c r="FY63" s="551"/>
      <c r="FZ63" s="551"/>
      <c r="GA63" s="551"/>
      <c r="GB63" s="551"/>
      <c r="GC63" s="551"/>
      <c r="GD63" s="551"/>
      <c r="GE63" s="551"/>
      <c r="GF63" s="551"/>
      <c r="GG63" s="551"/>
      <c r="GH63" s="551"/>
      <c r="GI63" s="551"/>
      <c r="GJ63" s="551"/>
      <c r="GK63" s="551"/>
      <c r="GL63" s="551"/>
      <c r="GM63" s="551"/>
      <c r="GN63" s="551"/>
      <c r="GO63" s="551"/>
      <c r="GP63" s="551"/>
      <c r="GQ63" s="551"/>
      <c r="GR63" s="551"/>
      <c r="GS63" s="551"/>
      <c r="GT63" s="551"/>
      <c r="GU63" s="551"/>
      <c r="GV63" s="551"/>
      <c r="GW63" s="551"/>
      <c r="GX63" s="551"/>
      <c r="GY63" s="551"/>
      <c r="GZ63" s="551"/>
      <c r="HA63" s="551"/>
      <c r="HB63" s="551"/>
      <c r="HC63" s="551"/>
      <c r="HD63" s="551"/>
      <c r="HE63" s="551"/>
      <c r="HF63" s="551"/>
      <c r="HG63" s="551"/>
      <c r="HH63" s="551"/>
      <c r="HI63" s="551"/>
      <c r="HJ63" s="551"/>
      <c r="HK63" s="551"/>
      <c r="HL63" s="551"/>
      <c r="HM63" s="551"/>
      <c r="HN63" s="551"/>
      <c r="HO63" s="551"/>
      <c r="HP63" s="551"/>
      <c r="HQ63" s="551"/>
      <c r="HR63" s="551"/>
      <c r="HS63" s="551"/>
      <c r="HT63" s="551"/>
      <c r="HU63" s="551"/>
      <c r="HV63" s="551"/>
      <c r="HW63" s="551"/>
      <c r="HX63" s="551"/>
      <c r="HY63" s="551"/>
      <c r="HZ63" s="551"/>
      <c r="IA63" s="551"/>
      <c r="IB63" s="551"/>
      <c r="IC63" s="551"/>
      <c r="ID63" s="551"/>
      <c r="IE63" s="551"/>
      <c r="IF63" s="551"/>
      <c r="IG63" s="551"/>
      <c r="IH63" s="551"/>
      <c r="II63" s="551"/>
      <c r="IJ63" s="551"/>
      <c r="IK63" s="551"/>
      <c r="IL63" s="551"/>
      <c r="IM63" s="551"/>
      <c r="IN63" s="551"/>
      <c r="IO63" s="551"/>
      <c r="IP63" s="551"/>
      <c r="IQ63" s="551"/>
      <c r="IR63" s="551"/>
      <c r="IS63" s="551"/>
      <c r="IT63" s="551"/>
      <c r="IU63" s="551"/>
      <c r="IV63" s="551"/>
      <c r="IW63" s="551"/>
      <c r="IX63" s="551"/>
      <c r="IY63" s="551"/>
      <c r="IZ63" s="551"/>
      <c r="JA63" s="551"/>
      <c r="JB63" s="551"/>
      <c r="JC63" s="551"/>
      <c r="JD63" s="551"/>
      <c r="JE63" s="551"/>
      <c r="JF63" s="551"/>
      <c r="JG63" s="551"/>
      <c r="JH63" s="551"/>
    </row>
    <row r="64" spans="1:268" s="8" customFormat="1" ht="39.75" customHeight="1" x14ac:dyDescent="0.25">
      <c r="A64" s="83" t="s">
        <v>3391</v>
      </c>
      <c r="B64" s="83" t="s">
        <v>1187</v>
      </c>
      <c r="C64" s="95">
        <v>11140007</v>
      </c>
      <c r="D64" s="96">
        <v>39190</v>
      </c>
      <c r="E64" s="96">
        <v>39190</v>
      </c>
      <c r="F64" s="96">
        <v>42329</v>
      </c>
      <c r="G64" s="96">
        <v>39859</v>
      </c>
      <c r="H64" s="83" t="s">
        <v>490</v>
      </c>
      <c r="I64" s="110" t="s">
        <v>994</v>
      </c>
      <c r="J64" s="110"/>
      <c r="K64" s="110" t="s">
        <v>95</v>
      </c>
      <c r="L64" s="115"/>
      <c r="M64" s="83" t="s">
        <v>1188</v>
      </c>
      <c r="N64" s="83" t="s">
        <v>127</v>
      </c>
      <c r="O64" s="83" t="s">
        <v>111</v>
      </c>
      <c r="P64" s="94" t="s">
        <v>1189</v>
      </c>
      <c r="Q64" s="83"/>
      <c r="R64" s="83" t="s">
        <v>4606</v>
      </c>
      <c r="S64" s="83" t="s">
        <v>127</v>
      </c>
      <c r="T64" s="83" t="s">
        <v>111</v>
      </c>
      <c r="U64" s="83" t="s">
        <v>1189</v>
      </c>
      <c r="V64" s="83"/>
      <c r="W64" s="83" t="s">
        <v>2768</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1190</v>
      </c>
      <c r="AX64" s="83" t="s">
        <v>1191</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5235</v>
      </c>
      <c r="BT64" s="550"/>
      <c r="BU64" s="551"/>
      <c r="BV64" s="551"/>
      <c r="BW64" s="551"/>
      <c r="BX64" s="551"/>
      <c r="BY64" s="551"/>
      <c r="BZ64" s="551"/>
      <c r="CA64" s="551"/>
      <c r="CB64" s="551"/>
      <c r="CC64" s="551"/>
      <c r="CD64" s="551"/>
      <c r="CE64" s="551"/>
      <c r="CF64" s="551"/>
      <c r="CG64" s="551"/>
      <c r="CH64" s="551"/>
      <c r="CI64" s="551"/>
      <c r="CJ64" s="551"/>
      <c r="CK64" s="551"/>
      <c r="CL64" s="551"/>
      <c r="CM64" s="551"/>
      <c r="CN64" s="551"/>
      <c r="CO64" s="551"/>
      <c r="CP64" s="551"/>
      <c r="CQ64" s="551"/>
      <c r="CR64" s="551"/>
      <c r="CS64" s="551"/>
      <c r="CT64" s="551"/>
      <c r="CU64" s="551"/>
      <c r="CV64" s="551"/>
      <c r="CW64" s="551"/>
      <c r="CX64" s="551"/>
      <c r="CY64" s="551"/>
      <c r="CZ64" s="551"/>
      <c r="DA64" s="551"/>
      <c r="DB64" s="551"/>
      <c r="DC64" s="551"/>
      <c r="DD64" s="551"/>
      <c r="DE64" s="551"/>
      <c r="DF64" s="551"/>
      <c r="DG64" s="551"/>
      <c r="DH64" s="551"/>
      <c r="DI64" s="551"/>
      <c r="DJ64" s="551"/>
      <c r="DK64" s="551"/>
      <c r="DL64" s="551"/>
      <c r="DM64" s="551"/>
      <c r="DN64" s="551"/>
      <c r="DO64" s="551"/>
      <c r="DP64" s="551"/>
      <c r="DQ64" s="551"/>
      <c r="DR64" s="551"/>
      <c r="DS64" s="551"/>
      <c r="DT64" s="551"/>
      <c r="DU64" s="551"/>
      <c r="DV64" s="551"/>
      <c r="DW64" s="551"/>
      <c r="DX64" s="551"/>
      <c r="DY64" s="551"/>
      <c r="DZ64" s="551"/>
      <c r="EA64" s="551"/>
      <c r="EB64" s="551"/>
      <c r="EC64" s="551"/>
      <c r="ED64" s="551"/>
      <c r="EE64" s="551"/>
      <c r="EF64" s="551"/>
      <c r="EG64" s="551"/>
      <c r="EH64" s="551"/>
      <c r="EI64" s="551"/>
      <c r="EJ64" s="551"/>
      <c r="EK64" s="551"/>
      <c r="EL64" s="551"/>
      <c r="EM64" s="551"/>
      <c r="EN64" s="551"/>
      <c r="EO64" s="551"/>
      <c r="EP64" s="551"/>
      <c r="EQ64" s="551"/>
      <c r="ER64" s="551"/>
      <c r="ES64" s="551"/>
      <c r="ET64" s="551"/>
      <c r="EU64" s="551"/>
      <c r="EV64" s="551"/>
      <c r="EW64" s="551"/>
      <c r="EX64" s="551"/>
      <c r="EY64" s="551"/>
      <c r="EZ64" s="551"/>
      <c r="FA64" s="551"/>
      <c r="FB64" s="551"/>
      <c r="FC64" s="551"/>
      <c r="FD64" s="551"/>
      <c r="FE64" s="551"/>
      <c r="FF64" s="551"/>
      <c r="FG64" s="551"/>
      <c r="FH64" s="551"/>
      <c r="FI64" s="551"/>
      <c r="FJ64" s="551"/>
      <c r="FK64" s="551"/>
      <c r="FL64" s="551"/>
      <c r="FM64" s="551"/>
      <c r="FN64" s="551"/>
      <c r="FO64" s="551"/>
      <c r="FP64" s="551"/>
      <c r="FQ64" s="551"/>
      <c r="FR64" s="551"/>
      <c r="FS64" s="551"/>
      <c r="FT64" s="551"/>
      <c r="FU64" s="551"/>
      <c r="FV64" s="551"/>
      <c r="FW64" s="551"/>
      <c r="FX64" s="551"/>
      <c r="FY64" s="551"/>
      <c r="FZ64" s="551"/>
      <c r="GA64" s="551"/>
      <c r="GB64" s="551"/>
      <c r="GC64" s="551"/>
      <c r="GD64" s="551"/>
      <c r="GE64" s="551"/>
      <c r="GF64" s="551"/>
      <c r="GG64" s="551"/>
      <c r="GH64" s="551"/>
      <c r="GI64" s="551"/>
      <c r="GJ64" s="551"/>
      <c r="GK64" s="551"/>
      <c r="GL64" s="551"/>
      <c r="GM64" s="551"/>
      <c r="GN64" s="551"/>
      <c r="GO64" s="551"/>
      <c r="GP64" s="551"/>
      <c r="GQ64" s="551"/>
      <c r="GR64" s="551"/>
      <c r="GS64" s="551"/>
      <c r="GT64" s="551"/>
      <c r="GU64" s="551"/>
      <c r="GV64" s="551"/>
      <c r="GW64" s="551"/>
      <c r="GX64" s="551"/>
      <c r="GY64" s="551"/>
      <c r="GZ64" s="551"/>
      <c r="HA64" s="551"/>
      <c r="HB64" s="551"/>
      <c r="HC64" s="551"/>
      <c r="HD64" s="551"/>
      <c r="HE64" s="551"/>
      <c r="HF64" s="551"/>
      <c r="HG64" s="551"/>
      <c r="HH64" s="551"/>
      <c r="HI64" s="551"/>
      <c r="HJ64" s="551"/>
      <c r="HK64" s="551"/>
      <c r="HL64" s="551"/>
      <c r="HM64" s="551"/>
      <c r="HN64" s="551"/>
      <c r="HO64" s="551"/>
      <c r="HP64" s="551"/>
      <c r="HQ64" s="551"/>
      <c r="HR64" s="551"/>
      <c r="HS64" s="551"/>
      <c r="HT64" s="551"/>
      <c r="HU64" s="551"/>
      <c r="HV64" s="551"/>
      <c r="HW64" s="551"/>
      <c r="HX64" s="551"/>
      <c r="HY64" s="551"/>
      <c r="HZ64" s="551"/>
      <c r="IA64" s="551"/>
      <c r="IB64" s="551"/>
      <c r="IC64" s="551"/>
      <c r="ID64" s="551"/>
      <c r="IE64" s="551"/>
      <c r="IF64" s="551"/>
      <c r="IG64" s="551"/>
      <c r="IH64" s="551"/>
      <c r="II64" s="551"/>
      <c r="IJ64" s="551"/>
      <c r="IK64" s="551"/>
      <c r="IL64" s="551"/>
      <c r="IM64" s="551"/>
      <c r="IN64" s="551"/>
      <c r="IO64" s="551"/>
      <c r="IP64" s="551"/>
      <c r="IQ64" s="551"/>
      <c r="IR64" s="551"/>
      <c r="IS64" s="551"/>
      <c r="IT64" s="551"/>
      <c r="IU64" s="551"/>
      <c r="IV64" s="551"/>
      <c r="IW64" s="551"/>
      <c r="IX64" s="551"/>
      <c r="IY64" s="551"/>
      <c r="IZ64" s="551"/>
      <c r="JA64" s="551"/>
      <c r="JB64" s="551"/>
      <c r="JC64" s="551"/>
      <c r="JD64" s="551"/>
      <c r="JE64" s="551"/>
      <c r="JF64" s="551"/>
      <c r="JG64" s="551"/>
      <c r="JH64" s="551"/>
    </row>
    <row r="65" spans="1:268" s="8" customFormat="1" ht="32.25" customHeight="1" x14ac:dyDescent="0.25">
      <c r="A65" s="20"/>
      <c r="B65" s="20" t="s">
        <v>1187</v>
      </c>
      <c r="C65" s="22">
        <v>11140007</v>
      </c>
      <c r="D65" s="23">
        <v>39190</v>
      </c>
      <c r="E65" s="23">
        <v>39190</v>
      </c>
      <c r="F65" s="23">
        <v>49634</v>
      </c>
      <c r="G65" s="23">
        <v>39859</v>
      </c>
      <c r="H65" s="20" t="s">
        <v>490</v>
      </c>
      <c r="I65" s="24" t="s">
        <v>994</v>
      </c>
      <c r="J65" s="24"/>
      <c r="K65" s="24" t="s">
        <v>95</v>
      </c>
      <c r="L65" s="114" t="s">
        <v>5231</v>
      </c>
      <c r="M65" s="20" t="s">
        <v>1188</v>
      </c>
      <c r="N65" s="20" t="s">
        <v>127</v>
      </c>
      <c r="O65" s="20" t="s">
        <v>111</v>
      </c>
      <c r="P65" s="21" t="s">
        <v>1189</v>
      </c>
      <c r="Q65" s="20"/>
      <c r="R65" s="20" t="s">
        <v>4606</v>
      </c>
      <c r="S65" s="20" t="s">
        <v>127</v>
      </c>
      <c r="T65" s="20" t="s">
        <v>111</v>
      </c>
      <c r="U65" s="20" t="s">
        <v>1189</v>
      </c>
      <c r="V65" s="20"/>
      <c r="W65" s="20" t="s">
        <v>5232</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5233</v>
      </c>
      <c r="AX65" s="20" t="s">
        <v>5234</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0"/>
      <c r="BU65" s="551"/>
      <c r="BV65" s="551"/>
      <c r="BW65" s="551"/>
      <c r="BX65" s="551"/>
      <c r="BY65" s="551"/>
      <c r="BZ65" s="551"/>
      <c r="CA65" s="551"/>
      <c r="CB65" s="551"/>
      <c r="CC65" s="551"/>
      <c r="CD65" s="551"/>
      <c r="CE65" s="551"/>
      <c r="CF65" s="551"/>
      <c r="CG65" s="551"/>
      <c r="CH65" s="551"/>
      <c r="CI65" s="551"/>
      <c r="CJ65" s="551"/>
      <c r="CK65" s="551"/>
      <c r="CL65" s="551"/>
      <c r="CM65" s="551"/>
      <c r="CN65" s="551"/>
      <c r="CO65" s="551"/>
      <c r="CP65" s="551"/>
      <c r="CQ65" s="551"/>
      <c r="CR65" s="551"/>
      <c r="CS65" s="551"/>
      <c r="CT65" s="551"/>
      <c r="CU65" s="551"/>
      <c r="CV65" s="551"/>
      <c r="CW65" s="551"/>
      <c r="CX65" s="551"/>
      <c r="CY65" s="551"/>
      <c r="CZ65" s="551"/>
      <c r="DA65" s="551"/>
      <c r="DB65" s="551"/>
      <c r="DC65" s="551"/>
      <c r="DD65" s="551"/>
      <c r="DE65" s="551"/>
      <c r="DF65" s="551"/>
      <c r="DG65" s="551"/>
      <c r="DH65" s="551"/>
      <c r="DI65" s="551"/>
      <c r="DJ65" s="551"/>
      <c r="DK65" s="551"/>
      <c r="DL65" s="551"/>
      <c r="DM65" s="551"/>
      <c r="DN65" s="551"/>
      <c r="DO65" s="551"/>
      <c r="DP65" s="551"/>
      <c r="DQ65" s="551"/>
      <c r="DR65" s="551"/>
      <c r="DS65" s="551"/>
      <c r="DT65" s="551"/>
      <c r="DU65" s="551"/>
      <c r="DV65" s="551"/>
      <c r="DW65" s="551"/>
      <c r="DX65" s="551"/>
      <c r="DY65" s="551"/>
      <c r="DZ65" s="551"/>
      <c r="EA65" s="551"/>
      <c r="EB65" s="551"/>
      <c r="EC65" s="551"/>
      <c r="ED65" s="551"/>
      <c r="EE65" s="551"/>
      <c r="EF65" s="551"/>
      <c r="EG65" s="551"/>
      <c r="EH65" s="551"/>
      <c r="EI65" s="551"/>
      <c r="EJ65" s="551"/>
      <c r="EK65" s="551"/>
      <c r="EL65" s="551"/>
      <c r="EM65" s="551"/>
      <c r="EN65" s="551"/>
      <c r="EO65" s="551"/>
      <c r="EP65" s="551"/>
      <c r="EQ65" s="551"/>
      <c r="ER65" s="551"/>
      <c r="ES65" s="551"/>
      <c r="ET65" s="551"/>
      <c r="EU65" s="551"/>
      <c r="EV65" s="551"/>
      <c r="EW65" s="551"/>
      <c r="EX65" s="551"/>
      <c r="EY65" s="551"/>
      <c r="EZ65" s="551"/>
      <c r="FA65" s="551"/>
      <c r="FB65" s="551"/>
      <c r="FC65" s="551"/>
      <c r="FD65" s="551"/>
      <c r="FE65" s="551"/>
      <c r="FF65" s="551"/>
      <c r="FG65" s="551"/>
      <c r="FH65" s="551"/>
      <c r="FI65" s="551"/>
      <c r="FJ65" s="551"/>
      <c r="FK65" s="551"/>
      <c r="FL65" s="551"/>
      <c r="FM65" s="551"/>
      <c r="FN65" s="551"/>
      <c r="FO65" s="551"/>
      <c r="FP65" s="551"/>
      <c r="FQ65" s="551"/>
      <c r="FR65" s="551"/>
      <c r="FS65" s="551"/>
      <c r="FT65" s="551"/>
      <c r="FU65" s="551"/>
      <c r="FV65" s="551"/>
      <c r="FW65" s="551"/>
      <c r="FX65" s="551"/>
      <c r="FY65" s="551"/>
      <c r="FZ65" s="551"/>
      <c r="GA65" s="551"/>
      <c r="GB65" s="551"/>
      <c r="GC65" s="551"/>
      <c r="GD65" s="551"/>
      <c r="GE65" s="551"/>
      <c r="GF65" s="551"/>
      <c r="GG65" s="551"/>
      <c r="GH65" s="551"/>
      <c r="GI65" s="551"/>
      <c r="GJ65" s="551"/>
      <c r="GK65" s="551"/>
      <c r="GL65" s="551"/>
      <c r="GM65" s="551"/>
      <c r="GN65" s="551"/>
      <c r="GO65" s="551"/>
      <c r="GP65" s="551"/>
      <c r="GQ65" s="551"/>
      <c r="GR65" s="551"/>
      <c r="GS65" s="551"/>
      <c r="GT65" s="551"/>
      <c r="GU65" s="551"/>
      <c r="GV65" s="551"/>
      <c r="GW65" s="551"/>
      <c r="GX65" s="551"/>
      <c r="GY65" s="551"/>
      <c r="GZ65" s="551"/>
      <c r="HA65" s="551"/>
      <c r="HB65" s="551"/>
      <c r="HC65" s="551"/>
      <c r="HD65" s="551"/>
      <c r="HE65" s="551"/>
      <c r="HF65" s="551"/>
      <c r="HG65" s="551"/>
      <c r="HH65" s="551"/>
      <c r="HI65" s="551"/>
      <c r="HJ65" s="551"/>
      <c r="HK65" s="551"/>
      <c r="HL65" s="551"/>
      <c r="HM65" s="551"/>
      <c r="HN65" s="551"/>
      <c r="HO65" s="551"/>
      <c r="HP65" s="551"/>
      <c r="HQ65" s="551"/>
      <c r="HR65" s="551"/>
      <c r="HS65" s="551"/>
      <c r="HT65" s="551"/>
      <c r="HU65" s="551"/>
      <c r="HV65" s="551"/>
      <c r="HW65" s="551"/>
      <c r="HX65" s="551"/>
      <c r="HY65" s="551"/>
      <c r="HZ65" s="551"/>
      <c r="IA65" s="551"/>
      <c r="IB65" s="551"/>
      <c r="IC65" s="551"/>
      <c r="ID65" s="551"/>
      <c r="IE65" s="551"/>
      <c r="IF65" s="551"/>
      <c r="IG65" s="551"/>
      <c r="IH65" s="551"/>
      <c r="II65" s="551"/>
      <c r="IJ65" s="551"/>
      <c r="IK65" s="551"/>
      <c r="IL65" s="551"/>
      <c r="IM65" s="551"/>
      <c r="IN65" s="551"/>
      <c r="IO65" s="551"/>
      <c r="IP65" s="551"/>
      <c r="IQ65" s="551"/>
      <c r="IR65" s="551"/>
      <c r="IS65" s="551"/>
      <c r="IT65" s="551"/>
      <c r="IU65" s="551"/>
      <c r="IV65" s="551"/>
      <c r="IW65" s="551"/>
      <c r="IX65" s="551"/>
      <c r="IY65" s="551"/>
      <c r="IZ65" s="551"/>
      <c r="JA65" s="551"/>
      <c r="JB65" s="551"/>
      <c r="JC65" s="551"/>
      <c r="JD65" s="551"/>
      <c r="JE65" s="551"/>
      <c r="JF65" s="551"/>
      <c r="JG65" s="551"/>
      <c r="JH65" s="551"/>
    </row>
    <row r="66" spans="1:268" s="8" customFormat="1" ht="32.25" customHeight="1" x14ac:dyDescent="0.25">
      <c r="A66" s="20"/>
      <c r="B66" s="20" t="s">
        <v>1187</v>
      </c>
      <c r="C66" s="22">
        <v>11140007</v>
      </c>
      <c r="D66" s="23">
        <v>39190</v>
      </c>
      <c r="E66" s="23">
        <v>39190</v>
      </c>
      <c r="F66" s="23">
        <v>49634</v>
      </c>
      <c r="G66" s="23">
        <v>39859</v>
      </c>
      <c r="H66" s="20" t="s">
        <v>490</v>
      </c>
      <c r="I66" s="24" t="s">
        <v>994</v>
      </c>
      <c r="J66" s="24"/>
      <c r="K66" s="24" t="s">
        <v>95</v>
      </c>
      <c r="L66" s="114" t="s">
        <v>5231</v>
      </c>
      <c r="M66" s="20" t="s">
        <v>1188</v>
      </c>
      <c r="N66" s="20" t="s">
        <v>127</v>
      </c>
      <c r="O66" s="20" t="s">
        <v>111</v>
      </c>
      <c r="P66" s="21" t="s">
        <v>1189</v>
      </c>
      <c r="Q66" s="20"/>
      <c r="R66" s="20" t="s">
        <v>4606</v>
      </c>
      <c r="S66" s="20" t="s">
        <v>127</v>
      </c>
      <c r="T66" s="20" t="s">
        <v>111</v>
      </c>
      <c r="U66" s="20" t="s">
        <v>1189</v>
      </c>
      <c r="V66" s="20"/>
      <c r="W66" s="20" t="s">
        <v>5232</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5237</v>
      </c>
      <c r="AX66" s="20" t="s">
        <v>5238</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0"/>
      <c r="BU66" s="551"/>
      <c r="BV66" s="551"/>
      <c r="BW66" s="551"/>
      <c r="BX66" s="551"/>
      <c r="BY66" s="551"/>
      <c r="BZ66" s="551"/>
      <c r="CA66" s="551"/>
      <c r="CB66" s="551"/>
      <c r="CC66" s="551"/>
      <c r="CD66" s="551"/>
      <c r="CE66" s="551"/>
      <c r="CF66" s="551"/>
      <c r="CG66" s="551"/>
      <c r="CH66" s="551"/>
      <c r="CI66" s="551"/>
      <c r="CJ66" s="551"/>
      <c r="CK66" s="551"/>
      <c r="CL66" s="551"/>
      <c r="CM66" s="551"/>
      <c r="CN66" s="551"/>
      <c r="CO66" s="551"/>
      <c r="CP66" s="551"/>
      <c r="CQ66" s="551"/>
      <c r="CR66" s="551"/>
      <c r="CS66" s="551"/>
      <c r="CT66" s="551"/>
      <c r="CU66" s="551"/>
      <c r="CV66" s="551"/>
      <c r="CW66" s="551"/>
      <c r="CX66" s="551"/>
      <c r="CY66" s="551"/>
      <c r="CZ66" s="551"/>
      <c r="DA66" s="551"/>
      <c r="DB66" s="551"/>
      <c r="DC66" s="551"/>
      <c r="DD66" s="551"/>
      <c r="DE66" s="551"/>
      <c r="DF66" s="551"/>
      <c r="DG66" s="551"/>
      <c r="DH66" s="551"/>
      <c r="DI66" s="551"/>
      <c r="DJ66" s="551"/>
      <c r="DK66" s="551"/>
      <c r="DL66" s="551"/>
      <c r="DM66" s="551"/>
      <c r="DN66" s="551"/>
      <c r="DO66" s="551"/>
      <c r="DP66" s="551"/>
      <c r="DQ66" s="551"/>
      <c r="DR66" s="551"/>
      <c r="DS66" s="551"/>
      <c r="DT66" s="551"/>
      <c r="DU66" s="551"/>
      <c r="DV66" s="551"/>
      <c r="DW66" s="551"/>
      <c r="DX66" s="551"/>
      <c r="DY66" s="551"/>
      <c r="DZ66" s="551"/>
      <c r="EA66" s="551"/>
      <c r="EB66" s="551"/>
      <c r="EC66" s="551"/>
      <c r="ED66" s="551"/>
      <c r="EE66" s="551"/>
      <c r="EF66" s="551"/>
      <c r="EG66" s="551"/>
      <c r="EH66" s="551"/>
      <c r="EI66" s="551"/>
      <c r="EJ66" s="551"/>
      <c r="EK66" s="551"/>
      <c r="EL66" s="551"/>
      <c r="EM66" s="551"/>
      <c r="EN66" s="551"/>
      <c r="EO66" s="551"/>
      <c r="EP66" s="551"/>
      <c r="EQ66" s="551"/>
      <c r="ER66" s="551"/>
      <c r="ES66" s="551"/>
      <c r="ET66" s="551"/>
      <c r="EU66" s="551"/>
      <c r="EV66" s="551"/>
      <c r="EW66" s="551"/>
      <c r="EX66" s="551"/>
      <c r="EY66" s="551"/>
      <c r="EZ66" s="551"/>
      <c r="FA66" s="551"/>
      <c r="FB66" s="551"/>
      <c r="FC66" s="551"/>
      <c r="FD66" s="551"/>
      <c r="FE66" s="551"/>
      <c r="FF66" s="551"/>
      <c r="FG66" s="551"/>
      <c r="FH66" s="551"/>
      <c r="FI66" s="551"/>
      <c r="FJ66" s="551"/>
      <c r="FK66" s="551"/>
      <c r="FL66" s="551"/>
      <c r="FM66" s="551"/>
      <c r="FN66" s="551"/>
      <c r="FO66" s="551"/>
      <c r="FP66" s="551"/>
      <c r="FQ66" s="551"/>
      <c r="FR66" s="551"/>
      <c r="FS66" s="551"/>
      <c r="FT66" s="551"/>
      <c r="FU66" s="551"/>
      <c r="FV66" s="551"/>
      <c r="FW66" s="551"/>
      <c r="FX66" s="551"/>
      <c r="FY66" s="551"/>
      <c r="FZ66" s="551"/>
      <c r="GA66" s="551"/>
      <c r="GB66" s="551"/>
      <c r="GC66" s="551"/>
      <c r="GD66" s="551"/>
      <c r="GE66" s="551"/>
      <c r="GF66" s="551"/>
      <c r="GG66" s="551"/>
      <c r="GH66" s="551"/>
      <c r="GI66" s="551"/>
      <c r="GJ66" s="551"/>
      <c r="GK66" s="551"/>
      <c r="GL66" s="551"/>
      <c r="GM66" s="551"/>
      <c r="GN66" s="551"/>
      <c r="GO66" s="551"/>
      <c r="GP66" s="551"/>
      <c r="GQ66" s="551"/>
      <c r="GR66" s="551"/>
      <c r="GS66" s="551"/>
      <c r="GT66" s="551"/>
      <c r="GU66" s="551"/>
      <c r="GV66" s="551"/>
      <c r="GW66" s="551"/>
      <c r="GX66" s="551"/>
      <c r="GY66" s="551"/>
      <c r="GZ66" s="551"/>
      <c r="HA66" s="551"/>
      <c r="HB66" s="551"/>
      <c r="HC66" s="551"/>
      <c r="HD66" s="551"/>
      <c r="HE66" s="551"/>
      <c r="HF66" s="551"/>
      <c r="HG66" s="551"/>
      <c r="HH66" s="551"/>
      <c r="HI66" s="551"/>
      <c r="HJ66" s="551"/>
      <c r="HK66" s="551"/>
      <c r="HL66" s="551"/>
      <c r="HM66" s="551"/>
      <c r="HN66" s="551"/>
      <c r="HO66" s="551"/>
      <c r="HP66" s="551"/>
      <c r="HQ66" s="551"/>
      <c r="HR66" s="551"/>
      <c r="HS66" s="551"/>
      <c r="HT66" s="551"/>
      <c r="HU66" s="551"/>
      <c r="HV66" s="551"/>
      <c r="HW66" s="551"/>
      <c r="HX66" s="551"/>
      <c r="HY66" s="551"/>
      <c r="HZ66" s="551"/>
      <c r="IA66" s="551"/>
      <c r="IB66" s="551"/>
      <c r="IC66" s="551"/>
      <c r="ID66" s="551"/>
      <c r="IE66" s="551"/>
      <c r="IF66" s="551"/>
      <c r="IG66" s="551"/>
      <c r="IH66" s="551"/>
      <c r="II66" s="551"/>
      <c r="IJ66" s="551"/>
      <c r="IK66" s="551"/>
      <c r="IL66" s="551"/>
      <c r="IM66" s="551"/>
      <c r="IN66" s="551"/>
      <c r="IO66" s="551"/>
      <c r="IP66" s="551"/>
      <c r="IQ66" s="551"/>
      <c r="IR66" s="551"/>
      <c r="IS66" s="551"/>
      <c r="IT66" s="551"/>
      <c r="IU66" s="551"/>
      <c r="IV66" s="551"/>
      <c r="IW66" s="551"/>
      <c r="IX66" s="551"/>
      <c r="IY66" s="551"/>
      <c r="IZ66" s="551"/>
      <c r="JA66" s="551"/>
      <c r="JB66" s="551"/>
      <c r="JC66" s="551"/>
      <c r="JD66" s="551"/>
      <c r="JE66" s="551"/>
      <c r="JF66" s="551"/>
      <c r="JG66" s="551"/>
      <c r="JH66" s="551"/>
    </row>
    <row r="67" spans="1:268" s="8" customFormat="1" ht="32.25" customHeight="1" x14ac:dyDescent="0.25">
      <c r="A67" s="20"/>
      <c r="B67" s="20" t="s">
        <v>1187</v>
      </c>
      <c r="C67" s="22">
        <v>11140007</v>
      </c>
      <c r="D67" s="23">
        <v>39190</v>
      </c>
      <c r="E67" s="23">
        <v>39190</v>
      </c>
      <c r="F67" s="23">
        <v>49634</v>
      </c>
      <c r="G67" s="23">
        <v>39859</v>
      </c>
      <c r="H67" s="20" t="s">
        <v>490</v>
      </c>
      <c r="I67" s="24" t="s">
        <v>994</v>
      </c>
      <c r="J67" s="24"/>
      <c r="K67" s="24" t="s">
        <v>95</v>
      </c>
      <c r="L67" s="114" t="s">
        <v>5231</v>
      </c>
      <c r="M67" s="20" t="s">
        <v>1188</v>
      </c>
      <c r="N67" s="20" t="s">
        <v>127</v>
      </c>
      <c r="O67" s="20" t="s">
        <v>111</v>
      </c>
      <c r="P67" s="21" t="s">
        <v>1189</v>
      </c>
      <c r="Q67" s="20"/>
      <c r="R67" s="20" t="s">
        <v>4606</v>
      </c>
      <c r="S67" s="20" t="s">
        <v>127</v>
      </c>
      <c r="T67" s="20" t="s">
        <v>111</v>
      </c>
      <c r="U67" s="20" t="s">
        <v>1189</v>
      </c>
      <c r="V67" s="20"/>
      <c r="W67" s="20" t="s">
        <v>5232</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5236</v>
      </c>
      <c r="AT67" s="20"/>
      <c r="AU67" s="20"/>
      <c r="AV67" s="20"/>
      <c r="AW67" s="20" t="s">
        <v>5239</v>
      </c>
      <c r="AX67" s="20" t="s">
        <v>5240</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0"/>
      <c r="BU67" s="551"/>
      <c r="BV67" s="551"/>
      <c r="BW67" s="551"/>
      <c r="BX67" s="551"/>
      <c r="BY67" s="551"/>
      <c r="BZ67" s="551"/>
      <c r="CA67" s="551"/>
      <c r="CB67" s="551"/>
      <c r="CC67" s="551"/>
      <c r="CD67" s="551"/>
      <c r="CE67" s="551"/>
      <c r="CF67" s="551"/>
      <c r="CG67" s="551"/>
      <c r="CH67" s="551"/>
      <c r="CI67" s="551"/>
      <c r="CJ67" s="551"/>
      <c r="CK67" s="551"/>
      <c r="CL67" s="551"/>
      <c r="CM67" s="551"/>
      <c r="CN67" s="551"/>
      <c r="CO67" s="551"/>
      <c r="CP67" s="551"/>
      <c r="CQ67" s="551"/>
      <c r="CR67" s="551"/>
      <c r="CS67" s="551"/>
      <c r="CT67" s="551"/>
      <c r="CU67" s="551"/>
      <c r="CV67" s="551"/>
      <c r="CW67" s="551"/>
      <c r="CX67" s="551"/>
      <c r="CY67" s="551"/>
      <c r="CZ67" s="551"/>
      <c r="DA67" s="551"/>
      <c r="DB67" s="551"/>
      <c r="DC67" s="551"/>
      <c r="DD67" s="551"/>
      <c r="DE67" s="551"/>
      <c r="DF67" s="551"/>
      <c r="DG67" s="551"/>
      <c r="DH67" s="551"/>
      <c r="DI67" s="551"/>
      <c r="DJ67" s="551"/>
      <c r="DK67" s="551"/>
      <c r="DL67" s="551"/>
      <c r="DM67" s="551"/>
      <c r="DN67" s="551"/>
      <c r="DO67" s="551"/>
      <c r="DP67" s="551"/>
      <c r="DQ67" s="551"/>
      <c r="DR67" s="551"/>
      <c r="DS67" s="551"/>
      <c r="DT67" s="551"/>
      <c r="DU67" s="551"/>
      <c r="DV67" s="551"/>
      <c r="DW67" s="551"/>
      <c r="DX67" s="551"/>
      <c r="DY67" s="551"/>
      <c r="DZ67" s="551"/>
      <c r="EA67" s="551"/>
      <c r="EB67" s="551"/>
      <c r="EC67" s="551"/>
      <c r="ED67" s="551"/>
      <c r="EE67" s="551"/>
      <c r="EF67" s="551"/>
      <c r="EG67" s="551"/>
      <c r="EH67" s="551"/>
      <c r="EI67" s="551"/>
      <c r="EJ67" s="551"/>
      <c r="EK67" s="551"/>
      <c r="EL67" s="551"/>
      <c r="EM67" s="551"/>
      <c r="EN67" s="551"/>
      <c r="EO67" s="551"/>
      <c r="EP67" s="551"/>
      <c r="EQ67" s="551"/>
      <c r="ER67" s="551"/>
      <c r="ES67" s="551"/>
      <c r="ET67" s="551"/>
      <c r="EU67" s="551"/>
      <c r="EV67" s="551"/>
      <c r="EW67" s="551"/>
      <c r="EX67" s="551"/>
      <c r="EY67" s="551"/>
      <c r="EZ67" s="551"/>
      <c r="FA67" s="551"/>
      <c r="FB67" s="551"/>
      <c r="FC67" s="551"/>
      <c r="FD67" s="551"/>
      <c r="FE67" s="551"/>
      <c r="FF67" s="551"/>
      <c r="FG67" s="551"/>
      <c r="FH67" s="551"/>
      <c r="FI67" s="551"/>
      <c r="FJ67" s="551"/>
      <c r="FK67" s="551"/>
      <c r="FL67" s="551"/>
      <c r="FM67" s="551"/>
      <c r="FN67" s="551"/>
      <c r="FO67" s="551"/>
      <c r="FP67" s="551"/>
      <c r="FQ67" s="551"/>
      <c r="FR67" s="551"/>
      <c r="FS67" s="551"/>
      <c r="FT67" s="551"/>
      <c r="FU67" s="551"/>
      <c r="FV67" s="551"/>
      <c r="FW67" s="551"/>
      <c r="FX67" s="551"/>
      <c r="FY67" s="551"/>
      <c r="FZ67" s="551"/>
      <c r="GA67" s="551"/>
      <c r="GB67" s="551"/>
      <c r="GC67" s="551"/>
      <c r="GD67" s="551"/>
      <c r="GE67" s="551"/>
      <c r="GF67" s="551"/>
      <c r="GG67" s="551"/>
      <c r="GH67" s="551"/>
      <c r="GI67" s="551"/>
      <c r="GJ67" s="551"/>
      <c r="GK67" s="551"/>
      <c r="GL67" s="551"/>
      <c r="GM67" s="551"/>
      <c r="GN67" s="551"/>
      <c r="GO67" s="551"/>
      <c r="GP67" s="551"/>
      <c r="GQ67" s="551"/>
      <c r="GR67" s="551"/>
      <c r="GS67" s="551"/>
      <c r="GT67" s="551"/>
      <c r="GU67" s="551"/>
      <c r="GV67" s="551"/>
      <c r="GW67" s="551"/>
      <c r="GX67" s="551"/>
      <c r="GY67" s="551"/>
      <c r="GZ67" s="551"/>
      <c r="HA67" s="551"/>
      <c r="HB67" s="551"/>
      <c r="HC67" s="551"/>
      <c r="HD67" s="551"/>
      <c r="HE67" s="551"/>
      <c r="HF67" s="551"/>
      <c r="HG67" s="551"/>
      <c r="HH67" s="551"/>
      <c r="HI67" s="551"/>
      <c r="HJ67" s="551"/>
      <c r="HK67" s="551"/>
      <c r="HL67" s="551"/>
      <c r="HM67" s="551"/>
      <c r="HN67" s="551"/>
      <c r="HO67" s="551"/>
      <c r="HP67" s="551"/>
      <c r="HQ67" s="551"/>
      <c r="HR67" s="551"/>
      <c r="HS67" s="551"/>
      <c r="HT67" s="551"/>
      <c r="HU67" s="551"/>
      <c r="HV67" s="551"/>
      <c r="HW67" s="551"/>
      <c r="HX67" s="551"/>
      <c r="HY67" s="551"/>
      <c r="HZ67" s="551"/>
      <c r="IA67" s="551"/>
      <c r="IB67" s="551"/>
      <c r="IC67" s="551"/>
      <c r="ID67" s="551"/>
      <c r="IE67" s="551"/>
      <c r="IF67" s="551"/>
      <c r="IG67" s="551"/>
      <c r="IH67" s="551"/>
      <c r="II67" s="551"/>
      <c r="IJ67" s="551"/>
      <c r="IK67" s="551"/>
      <c r="IL67" s="551"/>
      <c r="IM67" s="551"/>
      <c r="IN67" s="551"/>
      <c r="IO67" s="551"/>
      <c r="IP67" s="551"/>
      <c r="IQ67" s="551"/>
      <c r="IR67" s="551"/>
      <c r="IS67" s="551"/>
      <c r="IT67" s="551"/>
      <c r="IU67" s="551"/>
      <c r="IV67" s="551"/>
      <c r="IW67" s="551"/>
      <c r="IX67" s="551"/>
      <c r="IY67" s="551"/>
      <c r="IZ67" s="551"/>
      <c r="JA67" s="551"/>
      <c r="JB67" s="551"/>
      <c r="JC67" s="551"/>
      <c r="JD67" s="551"/>
      <c r="JE67" s="551"/>
      <c r="JF67" s="551"/>
      <c r="JG67" s="551"/>
      <c r="JH67" s="551"/>
    </row>
    <row r="68" spans="1:268" s="8" customFormat="1" ht="39.75" customHeight="1" x14ac:dyDescent="0.25">
      <c r="A68" s="20" t="s">
        <v>3391</v>
      </c>
      <c r="B68" s="20" t="s">
        <v>1193</v>
      </c>
      <c r="C68" s="22">
        <v>11460001</v>
      </c>
      <c r="D68" s="23">
        <v>39190</v>
      </c>
      <c r="E68" s="23">
        <v>39190</v>
      </c>
      <c r="F68" s="23">
        <v>42843</v>
      </c>
      <c r="G68" s="23"/>
      <c r="H68" s="20" t="s">
        <v>2769</v>
      </c>
      <c r="I68" s="24" t="s">
        <v>1035</v>
      </c>
      <c r="J68" s="24"/>
      <c r="K68" s="24" t="s">
        <v>37</v>
      </c>
      <c r="L68" s="114" t="s">
        <v>1194</v>
      </c>
      <c r="M68" s="20" t="s">
        <v>373</v>
      </c>
      <c r="N68" s="20" t="s">
        <v>85</v>
      </c>
      <c r="O68" s="20" t="s">
        <v>45</v>
      </c>
      <c r="P68" s="21">
        <v>36782</v>
      </c>
      <c r="Q68" s="20" t="s">
        <v>1195</v>
      </c>
      <c r="R68" s="20" t="s">
        <v>373</v>
      </c>
      <c r="S68" s="20" t="s">
        <v>85</v>
      </c>
      <c r="T68" s="20" t="s">
        <v>45</v>
      </c>
      <c r="U68" s="20">
        <v>36782</v>
      </c>
      <c r="V68" s="20" t="s">
        <v>1196</v>
      </c>
      <c r="W68" s="20"/>
      <c r="X68" s="20"/>
      <c r="Y68" s="20"/>
      <c r="Z68" s="20" t="s">
        <v>468</v>
      </c>
      <c r="AA68" s="20" t="s">
        <v>956</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0"/>
      <c r="BU68" s="551"/>
      <c r="BV68" s="551"/>
      <c r="BW68" s="551"/>
      <c r="BX68" s="551"/>
      <c r="BY68" s="551"/>
      <c r="BZ68" s="551"/>
      <c r="CA68" s="551"/>
      <c r="CB68" s="551"/>
      <c r="CC68" s="551"/>
      <c r="CD68" s="551"/>
      <c r="CE68" s="551"/>
      <c r="CF68" s="551"/>
      <c r="CG68" s="551"/>
      <c r="CH68" s="551"/>
      <c r="CI68" s="551"/>
      <c r="CJ68" s="551"/>
      <c r="CK68" s="551"/>
      <c r="CL68" s="551"/>
      <c r="CM68" s="551"/>
      <c r="CN68" s="551"/>
      <c r="CO68" s="551"/>
      <c r="CP68" s="551"/>
      <c r="CQ68" s="551"/>
      <c r="CR68" s="551"/>
      <c r="CS68" s="551"/>
      <c r="CT68" s="551"/>
      <c r="CU68" s="551"/>
      <c r="CV68" s="551"/>
      <c r="CW68" s="551"/>
      <c r="CX68" s="551"/>
      <c r="CY68" s="551"/>
      <c r="CZ68" s="551"/>
      <c r="DA68" s="551"/>
      <c r="DB68" s="551"/>
      <c r="DC68" s="551"/>
      <c r="DD68" s="551"/>
      <c r="DE68" s="551"/>
      <c r="DF68" s="551"/>
      <c r="DG68" s="551"/>
      <c r="DH68" s="551"/>
      <c r="DI68" s="551"/>
      <c r="DJ68" s="551"/>
      <c r="DK68" s="551"/>
      <c r="DL68" s="551"/>
      <c r="DM68" s="551"/>
      <c r="DN68" s="551"/>
      <c r="DO68" s="551"/>
      <c r="DP68" s="551"/>
      <c r="DQ68" s="551"/>
      <c r="DR68" s="551"/>
      <c r="DS68" s="551"/>
      <c r="DT68" s="551"/>
      <c r="DU68" s="551"/>
      <c r="DV68" s="551"/>
      <c r="DW68" s="551"/>
      <c r="DX68" s="551"/>
      <c r="DY68" s="551"/>
      <c r="DZ68" s="551"/>
      <c r="EA68" s="551"/>
      <c r="EB68" s="551"/>
      <c r="EC68" s="551"/>
      <c r="ED68" s="551"/>
      <c r="EE68" s="551"/>
      <c r="EF68" s="551"/>
      <c r="EG68" s="551"/>
      <c r="EH68" s="551"/>
      <c r="EI68" s="551"/>
      <c r="EJ68" s="551"/>
      <c r="EK68" s="551"/>
      <c r="EL68" s="551"/>
      <c r="EM68" s="551"/>
      <c r="EN68" s="551"/>
      <c r="EO68" s="551"/>
      <c r="EP68" s="551"/>
      <c r="EQ68" s="551"/>
      <c r="ER68" s="551"/>
      <c r="ES68" s="551"/>
      <c r="ET68" s="551"/>
      <c r="EU68" s="551"/>
      <c r="EV68" s="551"/>
      <c r="EW68" s="551"/>
      <c r="EX68" s="551"/>
      <c r="EY68" s="551"/>
      <c r="EZ68" s="551"/>
      <c r="FA68" s="551"/>
      <c r="FB68" s="551"/>
      <c r="FC68" s="551"/>
      <c r="FD68" s="551"/>
      <c r="FE68" s="551"/>
      <c r="FF68" s="551"/>
      <c r="FG68" s="551"/>
      <c r="FH68" s="551"/>
      <c r="FI68" s="551"/>
      <c r="FJ68" s="551"/>
      <c r="FK68" s="551"/>
      <c r="FL68" s="551"/>
      <c r="FM68" s="551"/>
      <c r="FN68" s="551"/>
      <c r="FO68" s="551"/>
      <c r="FP68" s="551"/>
      <c r="FQ68" s="551"/>
      <c r="FR68" s="551"/>
      <c r="FS68" s="551"/>
      <c r="FT68" s="551"/>
      <c r="FU68" s="551"/>
      <c r="FV68" s="551"/>
      <c r="FW68" s="551"/>
      <c r="FX68" s="551"/>
      <c r="FY68" s="551"/>
      <c r="FZ68" s="551"/>
      <c r="GA68" s="551"/>
      <c r="GB68" s="551"/>
      <c r="GC68" s="551"/>
      <c r="GD68" s="551"/>
      <c r="GE68" s="551"/>
      <c r="GF68" s="551"/>
      <c r="GG68" s="551"/>
      <c r="GH68" s="551"/>
      <c r="GI68" s="551"/>
      <c r="GJ68" s="551"/>
      <c r="GK68" s="551"/>
      <c r="GL68" s="551"/>
      <c r="GM68" s="551"/>
      <c r="GN68" s="551"/>
      <c r="GO68" s="551"/>
      <c r="GP68" s="551"/>
      <c r="GQ68" s="551"/>
      <c r="GR68" s="551"/>
      <c r="GS68" s="551"/>
      <c r="GT68" s="551"/>
      <c r="GU68" s="551"/>
      <c r="GV68" s="551"/>
      <c r="GW68" s="551"/>
      <c r="GX68" s="551"/>
      <c r="GY68" s="551"/>
      <c r="GZ68" s="551"/>
      <c r="HA68" s="551"/>
      <c r="HB68" s="551"/>
      <c r="HC68" s="551"/>
      <c r="HD68" s="551"/>
      <c r="HE68" s="551"/>
      <c r="HF68" s="551"/>
      <c r="HG68" s="551"/>
      <c r="HH68" s="551"/>
      <c r="HI68" s="551"/>
      <c r="HJ68" s="551"/>
      <c r="HK68" s="551"/>
      <c r="HL68" s="551"/>
      <c r="HM68" s="551"/>
      <c r="HN68" s="551"/>
      <c r="HO68" s="551"/>
      <c r="HP68" s="551"/>
      <c r="HQ68" s="551"/>
      <c r="HR68" s="551"/>
      <c r="HS68" s="551"/>
      <c r="HT68" s="551"/>
      <c r="HU68" s="551"/>
      <c r="HV68" s="551"/>
      <c r="HW68" s="551"/>
      <c r="HX68" s="551"/>
      <c r="HY68" s="551"/>
      <c r="HZ68" s="551"/>
      <c r="IA68" s="551"/>
      <c r="IB68" s="551"/>
      <c r="IC68" s="551"/>
      <c r="ID68" s="551"/>
      <c r="IE68" s="551"/>
      <c r="IF68" s="551"/>
      <c r="IG68" s="551"/>
      <c r="IH68" s="551"/>
      <c r="II68" s="551"/>
      <c r="IJ68" s="551"/>
      <c r="IK68" s="551"/>
      <c r="IL68" s="551"/>
      <c r="IM68" s="551"/>
      <c r="IN68" s="551"/>
      <c r="IO68" s="551"/>
      <c r="IP68" s="551"/>
      <c r="IQ68" s="551"/>
      <c r="IR68" s="551"/>
      <c r="IS68" s="551"/>
      <c r="IT68" s="551"/>
      <c r="IU68" s="551"/>
      <c r="IV68" s="551"/>
      <c r="IW68" s="551"/>
      <c r="IX68" s="551"/>
      <c r="IY68" s="551"/>
      <c r="IZ68" s="551"/>
      <c r="JA68" s="551"/>
      <c r="JB68" s="551"/>
      <c r="JC68" s="551"/>
      <c r="JD68" s="551"/>
      <c r="JE68" s="551"/>
      <c r="JF68" s="551"/>
      <c r="JG68" s="551"/>
      <c r="JH68" s="551"/>
    </row>
    <row r="69" spans="1:268" s="8" customFormat="1" ht="39.75" customHeight="1" x14ac:dyDescent="0.25">
      <c r="A69" s="83" t="s">
        <v>3391</v>
      </c>
      <c r="B69" s="83" t="s">
        <v>1197</v>
      </c>
      <c r="C69" s="95">
        <v>11140008</v>
      </c>
      <c r="D69" s="96">
        <v>39192</v>
      </c>
      <c r="E69" s="96">
        <v>39192</v>
      </c>
      <c r="F69" s="96">
        <v>42845</v>
      </c>
      <c r="G69" s="96"/>
      <c r="H69" s="83" t="s">
        <v>471</v>
      </c>
      <c r="I69" s="110" t="s">
        <v>1020</v>
      </c>
      <c r="J69" s="110"/>
      <c r="K69" s="110" t="s">
        <v>135</v>
      </c>
      <c r="L69" s="115"/>
      <c r="M69" s="83" t="s">
        <v>275</v>
      </c>
      <c r="N69" s="83" t="s">
        <v>199</v>
      </c>
      <c r="O69" s="83" t="s">
        <v>76</v>
      </c>
      <c r="P69" s="94">
        <v>62596</v>
      </c>
      <c r="Q69" s="83"/>
      <c r="R69" s="83" t="s">
        <v>275</v>
      </c>
      <c r="S69" s="83" t="s">
        <v>199</v>
      </c>
      <c r="T69" s="83" t="s">
        <v>76</v>
      </c>
      <c r="U69" s="83">
        <v>62596</v>
      </c>
      <c r="V69" s="83"/>
      <c r="W69" s="83" t="s">
        <v>3409</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1198</v>
      </c>
      <c r="AX69" s="83" t="s">
        <v>1199</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4800</v>
      </c>
      <c r="BI69" s="83"/>
      <c r="BJ69" s="96"/>
      <c r="BK69" s="83"/>
      <c r="BL69" s="96"/>
      <c r="BM69" s="83"/>
      <c r="BN69" s="83"/>
      <c r="BO69" s="83"/>
      <c r="BP69" s="83"/>
      <c r="BQ69" s="83"/>
      <c r="BR69" s="83"/>
      <c r="BS69" s="110" t="s">
        <v>1200</v>
      </c>
      <c r="BT69" s="550"/>
      <c r="BU69" s="551"/>
      <c r="BV69" s="551"/>
      <c r="BW69" s="551"/>
      <c r="BX69" s="551"/>
      <c r="BY69" s="551"/>
      <c r="BZ69" s="551"/>
      <c r="CA69" s="551"/>
      <c r="CB69" s="551"/>
      <c r="CC69" s="551"/>
      <c r="CD69" s="551"/>
      <c r="CE69" s="551"/>
      <c r="CF69" s="551"/>
      <c r="CG69" s="551"/>
      <c r="CH69" s="551"/>
      <c r="CI69" s="551"/>
      <c r="CJ69" s="551"/>
      <c r="CK69" s="551"/>
      <c r="CL69" s="551"/>
      <c r="CM69" s="551"/>
      <c r="CN69" s="551"/>
      <c r="CO69" s="551"/>
      <c r="CP69" s="551"/>
      <c r="CQ69" s="551"/>
      <c r="CR69" s="551"/>
      <c r="CS69" s="551"/>
      <c r="CT69" s="551"/>
      <c r="CU69" s="551"/>
      <c r="CV69" s="551"/>
      <c r="CW69" s="551"/>
      <c r="CX69" s="551"/>
      <c r="CY69" s="551"/>
      <c r="CZ69" s="551"/>
      <c r="DA69" s="551"/>
      <c r="DB69" s="551"/>
      <c r="DC69" s="551"/>
      <c r="DD69" s="551"/>
      <c r="DE69" s="551"/>
      <c r="DF69" s="551"/>
      <c r="DG69" s="551"/>
      <c r="DH69" s="551"/>
      <c r="DI69" s="551"/>
      <c r="DJ69" s="551"/>
      <c r="DK69" s="551"/>
      <c r="DL69" s="551"/>
      <c r="DM69" s="551"/>
      <c r="DN69" s="551"/>
      <c r="DO69" s="551"/>
      <c r="DP69" s="551"/>
      <c r="DQ69" s="551"/>
      <c r="DR69" s="551"/>
      <c r="DS69" s="551"/>
      <c r="DT69" s="551"/>
      <c r="DU69" s="551"/>
      <c r="DV69" s="551"/>
      <c r="DW69" s="551"/>
      <c r="DX69" s="551"/>
      <c r="DY69" s="551"/>
      <c r="DZ69" s="551"/>
      <c r="EA69" s="551"/>
      <c r="EB69" s="551"/>
      <c r="EC69" s="551"/>
      <c r="ED69" s="551"/>
      <c r="EE69" s="551"/>
      <c r="EF69" s="551"/>
      <c r="EG69" s="551"/>
      <c r="EH69" s="551"/>
      <c r="EI69" s="551"/>
      <c r="EJ69" s="551"/>
      <c r="EK69" s="551"/>
      <c r="EL69" s="551"/>
      <c r="EM69" s="551"/>
      <c r="EN69" s="551"/>
      <c r="EO69" s="551"/>
      <c r="EP69" s="551"/>
      <c r="EQ69" s="551"/>
      <c r="ER69" s="551"/>
      <c r="ES69" s="551"/>
      <c r="ET69" s="551"/>
      <c r="EU69" s="551"/>
      <c r="EV69" s="551"/>
      <c r="EW69" s="551"/>
      <c r="EX69" s="551"/>
      <c r="EY69" s="551"/>
      <c r="EZ69" s="551"/>
      <c r="FA69" s="551"/>
      <c r="FB69" s="551"/>
      <c r="FC69" s="551"/>
      <c r="FD69" s="551"/>
      <c r="FE69" s="551"/>
      <c r="FF69" s="551"/>
      <c r="FG69" s="551"/>
      <c r="FH69" s="551"/>
      <c r="FI69" s="551"/>
      <c r="FJ69" s="551"/>
      <c r="FK69" s="551"/>
      <c r="FL69" s="551"/>
      <c r="FM69" s="551"/>
      <c r="FN69" s="551"/>
      <c r="FO69" s="551"/>
      <c r="FP69" s="551"/>
      <c r="FQ69" s="551"/>
      <c r="FR69" s="551"/>
      <c r="FS69" s="551"/>
      <c r="FT69" s="551"/>
      <c r="FU69" s="551"/>
      <c r="FV69" s="551"/>
      <c r="FW69" s="551"/>
      <c r="FX69" s="551"/>
      <c r="FY69" s="551"/>
      <c r="FZ69" s="551"/>
      <c r="GA69" s="551"/>
      <c r="GB69" s="551"/>
      <c r="GC69" s="551"/>
      <c r="GD69" s="551"/>
      <c r="GE69" s="551"/>
      <c r="GF69" s="551"/>
      <c r="GG69" s="551"/>
      <c r="GH69" s="551"/>
      <c r="GI69" s="551"/>
      <c r="GJ69" s="551"/>
      <c r="GK69" s="551"/>
      <c r="GL69" s="551"/>
      <c r="GM69" s="551"/>
      <c r="GN69" s="551"/>
      <c r="GO69" s="551"/>
      <c r="GP69" s="551"/>
      <c r="GQ69" s="551"/>
      <c r="GR69" s="551"/>
      <c r="GS69" s="551"/>
      <c r="GT69" s="551"/>
      <c r="GU69" s="551"/>
      <c r="GV69" s="551"/>
      <c r="GW69" s="551"/>
      <c r="GX69" s="551"/>
      <c r="GY69" s="551"/>
      <c r="GZ69" s="551"/>
      <c r="HA69" s="551"/>
      <c r="HB69" s="551"/>
      <c r="HC69" s="551"/>
      <c r="HD69" s="551"/>
      <c r="HE69" s="551"/>
      <c r="HF69" s="551"/>
      <c r="HG69" s="551"/>
      <c r="HH69" s="551"/>
      <c r="HI69" s="551"/>
      <c r="HJ69" s="551"/>
      <c r="HK69" s="551"/>
      <c r="HL69" s="551"/>
      <c r="HM69" s="551"/>
      <c r="HN69" s="551"/>
      <c r="HO69" s="551"/>
      <c r="HP69" s="551"/>
      <c r="HQ69" s="551"/>
      <c r="HR69" s="551"/>
      <c r="HS69" s="551"/>
      <c r="HT69" s="551"/>
      <c r="HU69" s="551"/>
      <c r="HV69" s="551"/>
      <c r="HW69" s="551"/>
      <c r="HX69" s="551"/>
      <c r="HY69" s="551"/>
      <c r="HZ69" s="551"/>
      <c r="IA69" s="551"/>
      <c r="IB69" s="551"/>
      <c r="IC69" s="551"/>
      <c r="ID69" s="551"/>
      <c r="IE69" s="551"/>
      <c r="IF69" s="551"/>
      <c r="IG69" s="551"/>
      <c r="IH69" s="551"/>
      <c r="II69" s="551"/>
      <c r="IJ69" s="551"/>
      <c r="IK69" s="551"/>
      <c r="IL69" s="551"/>
      <c r="IM69" s="551"/>
      <c r="IN69" s="551"/>
      <c r="IO69" s="551"/>
      <c r="IP69" s="551"/>
      <c r="IQ69" s="551"/>
      <c r="IR69" s="551"/>
      <c r="IS69" s="551"/>
      <c r="IT69" s="551"/>
      <c r="IU69" s="551"/>
      <c r="IV69" s="551"/>
      <c r="IW69" s="551"/>
      <c r="IX69" s="551"/>
      <c r="IY69" s="551"/>
      <c r="IZ69" s="551"/>
      <c r="JA69" s="551"/>
      <c r="JB69" s="551"/>
      <c r="JC69" s="551"/>
      <c r="JD69" s="551"/>
      <c r="JE69" s="551"/>
      <c r="JF69" s="551"/>
      <c r="JG69" s="551"/>
      <c r="JH69" s="551"/>
    </row>
    <row r="70" spans="1:268" s="8" customFormat="1" ht="39.75" customHeight="1" x14ac:dyDescent="0.25">
      <c r="A70" s="83"/>
      <c r="B70" s="83" t="s">
        <v>1197</v>
      </c>
      <c r="C70" s="95">
        <v>11140008</v>
      </c>
      <c r="D70" s="96">
        <v>39192</v>
      </c>
      <c r="E70" s="96">
        <v>39192</v>
      </c>
      <c r="F70" s="96">
        <v>42845</v>
      </c>
      <c r="G70" s="96">
        <v>42114</v>
      </c>
      <c r="H70" s="83" t="s">
        <v>471</v>
      </c>
      <c r="I70" s="110" t="s">
        <v>1020</v>
      </c>
      <c r="J70" s="110"/>
      <c r="K70" s="110" t="s">
        <v>135</v>
      </c>
      <c r="L70" s="115"/>
      <c r="M70" s="83" t="s">
        <v>275</v>
      </c>
      <c r="N70" s="83" t="s">
        <v>199</v>
      </c>
      <c r="O70" s="83" t="s">
        <v>76</v>
      </c>
      <c r="P70" s="94">
        <v>62596</v>
      </c>
      <c r="Q70" s="83"/>
      <c r="R70" s="83" t="s">
        <v>275</v>
      </c>
      <c r="S70" s="83" t="s">
        <v>199</v>
      </c>
      <c r="T70" s="83" t="s">
        <v>76</v>
      </c>
      <c r="U70" s="83">
        <v>62596</v>
      </c>
      <c r="V70" s="83"/>
      <c r="W70" s="83" t="s">
        <v>3409</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1198</v>
      </c>
      <c r="AX70" s="83" t="s">
        <v>1199</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5197</v>
      </c>
      <c r="BT70" s="550"/>
      <c r="BU70" s="551"/>
      <c r="BV70" s="551"/>
      <c r="BW70" s="551"/>
      <c r="BX70" s="551"/>
      <c r="BY70" s="551"/>
      <c r="BZ70" s="551"/>
      <c r="CA70" s="551"/>
      <c r="CB70" s="551"/>
      <c r="CC70" s="551"/>
      <c r="CD70" s="551"/>
      <c r="CE70" s="551"/>
      <c r="CF70" s="551"/>
      <c r="CG70" s="551"/>
      <c r="CH70" s="551"/>
      <c r="CI70" s="551"/>
      <c r="CJ70" s="551"/>
      <c r="CK70" s="551"/>
      <c r="CL70" s="551"/>
      <c r="CM70" s="551"/>
      <c r="CN70" s="551"/>
      <c r="CO70" s="551"/>
      <c r="CP70" s="551"/>
      <c r="CQ70" s="551"/>
      <c r="CR70" s="551"/>
      <c r="CS70" s="551"/>
      <c r="CT70" s="551"/>
      <c r="CU70" s="551"/>
      <c r="CV70" s="551"/>
      <c r="CW70" s="551"/>
      <c r="CX70" s="551"/>
      <c r="CY70" s="551"/>
      <c r="CZ70" s="551"/>
      <c r="DA70" s="551"/>
      <c r="DB70" s="551"/>
      <c r="DC70" s="551"/>
      <c r="DD70" s="551"/>
      <c r="DE70" s="551"/>
      <c r="DF70" s="551"/>
      <c r="DG70" s="551"/>
      <c r="DH70" s="551"/>
      <c r="DI70" s="551"/>
      <c r="DJ70" s="551"/>
      <c r="DK70" s="551"/>
      <c r="DL70" s="551"/>
      <c r="DM70" s="551"/>
      <c r="DN70" s="551"/>
      <c r="DO70" s="551"/>
      <c r="DP70" s="551"/>
      <c r="DQ70" s="551"/>
      <c r="DR70" s="551"/>
      <c r="DS70" s="551"/>
      <c r="DT70" s="551"/>
      <c r="DU70" s="551"/>
      <c r="DV70" s="551"/>
      <c r="DW70" s="551"/>
      <c r="DX70" s="551"/>
      <c r="DY70" s="551"/>
      <c r="DZ70" s="551"/>
      <c r="EA70" s="551"/>
      <c r="EB70" s="551"/>
      <c r="EC70" s="551"/>
      <c r="ED70" s="551"/>
      <c r="EE70" s="551"/>
      <c r="EF70" s="551"/>
      <c r="EG70" s="551"/>
      <c r="EH70" s="551"/>
      <c r="EI70" s="551"/>
      <c r="EJ70" s="551"/>
      <c r="EK70" s="551"/>
      <c r="EL70" s="551"/>
      <c r="EM70" s="551"/>
      <c r="EN70" s="551"/>
      <c r="EO70" s="551"/>
      <c r="EP70" s="551"/>
      <c r="EQ70" s="551"/>
      <c r="ER70" s="551"/>
      <c r="ES70" s="551"/>
      <c r="ET70" s="551"/>
      <c r="EU70" s="551"/>
      <c r="EV70" s="551"/>
      <c r="EW70" s="551"/>
      <c r="EX70" s="551"/>
      <c r="EY70" s="551"/>
      <c r="EZ70" s="551"/>
      <c r="FA70" s="551"/>
      <c r="FB70" s="551"/>
      <c r="FC70" s="551"/>
      <c r="FD70" s="551"/>
      <c r="FE70" s="551"/>
      <c r="FF70" s="551"/>
      <c r="FG70" s="551"/>
      <c r="FH70" s="551"/>
      <c r="FI70" s="551"/>
      <c r="FJ70" s="551"/>
      <c r="FK70" s="551"/>
      <c r="FL70" s="551"/>
      <c r="FM70" s="551"/>
      <c r="FN70" s="551"/>
      <c r="FO70" s="551"/>
      <c r="FP70" s="551"/>
      <c r="FQ70" s="551"/>
      <c r="FR70" s="551"/>
      <c r="FS70" s="551"/>
      <c r="FT70" s="551"/>
      <c r="FU70" s="551"/>
      <c r="FV70" s="551"/>
      <c r="FW70" s="551"/>
      <c r="FX70" s="551"/>
      <c r="FY70" s="551"/>
      <c r="FZ70" s="551"/>
      <c r="GA70" s="551"/>
      <c r="GB70" s="551"/>
      <c r="GC70" s="551"/>
      <c r="GD70" s="551"/>
      <c r="GE70" s="551"/>
      <c r="GF70" s="551"/>
      <c r="GG70" s="551"/>
      <c r="GH70" s="551"/>
      <c r="GI70" s="551"/>
      <c r="GJ70" s="551"/>
      <c r="GK70" s="551"/>
      <c r="GL70" s="551"/>
      <c r="GM70" s="551"/>
      <c r="GN70" s="551"/>
      <c r="GO70" s="551"/>
      <c r="GP70" s="551"/>
      <c r="GQ70" s="551"/>
      <c r="GR70" s="551"/>
      <c r="GS70" s="551"/>
      <c r="GT70" s="551"/>
      <c r="GU70" s="551"/>
      <c r="GV70" s="551"/>
      <c r="GW70" s="551"/>
      <c r="GX70" s="551"/>
      <c r="GY70" s="551"/>
      <c r="GZ70" s="551"/>
      <c r="HA70" s="551"/>
      <c r="HB70" s="551"/>
      <c r="HC70" s="551"/>
      <c r="HD70" s="551"/>
      <c r="HE70" s="551"/>
      <c r="HF70" s="551"/>
      <c r="HG70" s="551"/>
      <c r="HH70" s="551"/>
      <c r="HI70" s="551"/>
      <c r="HJ70" s="551"/>
      <c r="HK70" s="551"/>
      <c r="HL70" s="551"/>
      <c r="HM70" s="551"/>
      <c r="HN70" s="551"/>
      <c r="HO70" s="551"/>
      <c r="HP70" s="551"/>
      <c r="HQ70" s="551"/>
      <c r="HR70" s="551"/>
      <c r="HS70" s="551"/>
      <c r="HT70" s="551"/>
      <c r="HU70" s="551"/>
      <c r="HV70" s="551"/>
      <c r="HW70" s="551"/>
      <c r="HX70" s="551"/>
      <c r="HY70" s="551"/>
      <c r="HZ70" s="551"/>
      <c r="IA70" s="551"/>
      <c r="IB70" s="551"/>
      <c r="IC70" s="551"/>
      <c r="ID70" s="551"/>
      <c r="IE70" s="551"/>
      <c r="IF70" s="551"/>
      <c r="IG70" s="551"/>
      <c r="IH70" s="551"/>
      <c r="II70" s="551"/>
      <c r="IJ70" s="551"/>
      <c r="IK70" s="551"/>
      <c r="IL70" s="551"/>
      <c r="IM70" s="551"/>
      <c r="IN70" s="551"/>
      <c r="IO70" s="551"/>
      <c r="IP70" s="551"/>
      <c r="IQ70" s="551"/>
      <c r="IR70" s="551"/>
      <c r="IS70" s="551"/>
      <c r="IT70" s="551"/>
      <c r="IU70" s="551"/>
      <c r="IV70" s="551"/>
      <c r="IW70" s="551"/>
      <c r="IX70" s="551"/>
      <c r="IY70" s="551"/>
      <c r="IZ70" s="551"/>
      <c r="JA70" s="551"/>
      <c r="JB70" s="551"/>
      <c r="JC70" s="551"/>
      <c r="JD70" s="551"/>
      <c r="JE70" s="551"/>
      <c r="JF70" s="551"/>
      <c r="JG70" s="551"/>
      <c r="JH70" s="551"/>
    </row>
    <row r="71" spans="1:268" s="8" customFormat="1" ht="39.75" customHeight="1" x14ac:dyDescent="0.25">
      <c r="A71" s="83"/>
      <c r="B71" s="83" t="s">
        <v>1197</v>
      </c>
      <c r="C71" s="95">
        <v>11140008</v>
      </c>
      <c r="D71" s="96">
        <v>39192</v>
      </c>
      <c r="E71" s="96">
        <v>39192</v>
      </c>
      <c r="F71" s="96">
        <v>43240</v>
      </c>
      <c r="G71" s="96">
        <v>43210</v>
      </c>
      <c r="H71" s="83" t="s">
        <v>471</v>
      </c>
      <c r="I71" s="110" t="s">
        <v>1020</v>
      </c>
      <c r="J71" s="110"/>
      <c r="K71" s="110" t="s">
        <v>135</v>
      </c>
      <c r="L71" s="115"/>
      <c r="M71" s="83" t="s">
        <v>275</v>
      </c>
      <c r="N71" s="83" t="s">
        <v>199</v>
      </c>
      <c r="O71" s="83" t="s">
        <v>76</v>
      </c>
      <c r="P71" s="94">
        <v>62596</v>
      </c>
      <c r="Q71" s="83"/>
      <c r="R71" s="83" t="s">
        <v>275</v>
      </c>
      <c r="S71" s="83" t="s">
        <v>199</v>
      </c>
      <c r="T71" s="83" t="s">
        <v>76</v>
      </c>
      <c r="U71" s="83">
        <v>62596</v>
      </c>
      <c r="V71" s="83"/>
      <c r="W71" s="83" t="s">
        <v>3409</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1198</v>
      </c>
      <c r="AX71" s="83" t="s">
        <v>1199</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8102</v>
      </c>
      <c r="BR71" s="96">
        <v>43257</v>
      </c>
      <c r="BS71" s="110" t="s">
        <v>8103</v>
      </c>
      <c r="BT71" s="550"/>
      <c r="BU71" s="551"/>
      <c r="BV71" s="551"/>
      <c r="BW71" s="551"/>
      <c r="BX71" s="551"/>
      <c r="BY71" s="551"/>
      <c r="BZ71" s="551"/>
      <c r="CA71" s="551"/>
      <c r="CB71" s="551"/>
      <c r="CC71" s="551"/>
      <c r="CD71" s="551"/>
      <c r="CE71" s="551"/>
      <c r="CF71" s="551"/>
      <c r="CG71" s="551"/>
      <c r="CH71" s="551"/>
      <c r="CI71" s="551"/>
      <c r="CJ71" s="551"/>
      <c r="CK71" s="551"/>
      <c r="CL71" s="551"/>
      <c r="CM71" s="551"/>
      <c r="CN71" s="551"/>
      <c r="CO71" s="551"/>
      <c r="CP71" s="551"/>
      <c r="CQ71" s="551"/>
      <c r="CR71" s="551"/>
      <c r="CS71" s="551"/>
      <c r="CT71" s="551"/>
      <c r="CU71" s="551"/>
      <c r="CV71" s="551"/>
      <c r="CW71" s="551"/>
      <c r="CX71" s="551"/>
      <c r="CY71" s="551"/>
      <c r="CZ71" s="551"/>
      <c r="DA71" s="551"/>
      <c r="DB71" s="551"/>
      <c r="DC71" s="551"/>
      <c r="DD71" s="551"/>
      <c r="DE71" s="551"/>
      <c r="DF71" s="551"/>
      <c r="DG71" s="551"/>
      <c r="DH71" s="551"/>
      <c r="DI71" s="551"/>
      <c r="DJ71" s="551"/>
      <c r="DK71" s="551"/>
      <c r="DL71" s="551"/>
      <c r="DM71" s="551"/>
      <c r="DN71" s="551"/>
      <c r="DO71" s="551"/>
      <c r="DP71" s="551"/>
      <c r="DQ71" s="551"/>
      <c r="DR71" s="551"/>
      <c r="DS71" s="551"/>
      <c r="DT71" s="551"/>
      <c r="DU71" s="551"/>
      <c r="DV71" s="551"/>
      <c r="DW71" s="551"/>
      <c r="DX71" s="551"/>
      <c r="DY71" s="551"/>
      <c r="DZ71" s="551"/>
      <c r="EA71" s="551"/>
      <c r="EB71" s="551"/>
      <c r="EC71" s="551"/>
      <c r="ED71" s="551"/>
      <c r="EE71" s="551"/>
      <c r="EF71" s="551"/>
      <c r="EG71" s="551"/>
      <c r="EH71" s="551"/>
      <c r="EI71" s="551"/>
      <c r="EJ71" s="551"/>
      <c r="EK71" s="551"/>
      <c r="EL71" s="551"/>
      <c r="EM71" s="551"/>
      <c r="EN71" s="551"/>
      <c r="EO71" s="551"/>
      <c r="EP71" s="551"/>
      <c r="EQ71" s="551"/>
      <c r="ER71" s="551"/>
      <c r="ES71" s="551"/>
      <c r="ET71" s="551"/>
      <c r="EU71" s="551"/>
      <c r="EV71" s="551"/>
      <c r="EW71" s="551"/>
      <c r="EX71" s="551"/>
      <c r="EY71" s="551"/>
      <c r="EZ71" s="551"/>
      <c r="FA71" s="551"/>
      <c r="FB71" s="551"/>
      <c r="FC71" s="551"/>
      <c r="FD71" s="551"/>
      <c r="FE71" s="551"/>
      <c r="FF71" s="551"/>
      <c r="FG71" s="551"/>
      <c r="FH71" s="551"/>
      <c r="FI71" s="551"/>
      <c r="FJ71" s="551"/>
      <c r="FK71" s="551"/>
      <c r="FL71" s="551"/>
      <c r="FM71" s="551"/>
      <c r="FN71" s="551"/>
      <c r="FO71" s="551"/>
      <c r="FP71" s="551"/>
      <c r="FQ71" s="551"/>
      <c r="FR71" s="551"/>
      <c r="FS71" s="551"/>
      <c r="FT71" s="551"/>
      <c r="FU71" s="551"/>
      <c r="FV71" s="551"/>
      <c r="FW71" s="551"/>
      <c r="FX71" s="551"/>
      <c r="FY71" s="551"/>
      <c r="FZ71" s="551"/>
      <c r="GA71" s="551"/>
      <c r="GB71" s="551"/>
      <c r="GC71" s="551"/>
      <c r="GD71" s="551"/>
      <c r="GE71" s="551"/>
      <c r="GF71" s="551"/>
      <c r="GG71" s="551"/>
      <c r="GH71" s="551"/>
      <c r="GI71" s="551"/>
      <c r="GJ71" s="551"/>
      <c r="GK71" s="551"/>
      <c r="GL71" s="551"/>
      <c r="GM71" s="551"/>
      <c r="GN71" s="551"/>
      <c r="GO71" s="551"/>
      <c r="GP71" s="551"/>
      <c r="GQ71" s="551"/>
      <c r="GR71" s="551"/>
      <c r="GS71" s="551"/>
      <c r="GT71" s="551"/>
      <c r="GU71" s="551"/>
      <c r="GV71" s="551"/>
      <c r="GW71" s="551"/>
      <c r="GX71" s="551"/>
      <c r="GY71" s="551"/>
      <c r="GZ71" s="551"/>
      <c r="HA71" s="551"/>
      <c r="HB71" s="551"/>
      <c r="HC71" s="551"/>
      <c r="HD71" s="551"/>
      <c r="HE71" s="551"/>
      <c r="HF71" s="551"/>
      <c r="HG71" s="551"/>
      <c r="HH71" s="551"/>
      <c r="HI71" s="551"/>
      <c r="HJ71" s="551"/>
      <c r="HK71" s="551"/>
      <c r="HL71" s="551"/>
      <c r="HM71" s="551"/>
      <c r="HN71" s="551"/>
      <c r="HO71" s="551"/>
      <c r="HP71" s="551"/>
      <c r="HQ71" s="551"/>
      <c r="HR71" s="551"/>
      <c r="HS71" s="551"/>
      <c r="HT71" s="551"/>
      <c r="HU71" s="551"/>
      <c r="HV71" s="551"/>
      <c r="HW71" s="551"/>
      <c r="HX71" s="551"/>
      <c r="HY71" s="551"/>
      <c r="HZ71" s="551"/>
      <c r="IA71" s="551"/>
      <c r="IB71" s="551"/>
      <c r="IC71" s="551"/>
      <c r="ID71" s="551"/>
      <c r="IE71" s="551"/>
      <c r="IF71" s="551"/>
      <c r="IG71" s="551"/>
      <c r="IH71" s="551"/>
      <c r="II71" s="551"/>
      <c r="IJ71" s="551"/>
      <c r="IK71" s="551"/>
      <c r="IL71" s="551"/>
      <c r="IM71" s="551"/>
      <c r="IN71" s="551"/>
      <c r="IO71" s="551"/>
      <c r="IP71" s="551"/>
      <c r="IQ71" s="551"/>
      <c r="IR71" s="551"/>
      <c r="IS71" s="551"/>
      <c r="IT71" s="551"/>
      <c r="IU71" s="551"/>
      <c r="IV71" s="551"/>
      <c r="IW71" s="551"/>
      <c r="IX71" s="551"/>
      <c r="IY71" s="551"/>
      <c r="IZ71" s="551"/>
      <c r="JA71" s="551"/>
      <c r="JB71" s="551"/>
      <c r="JC71" s="551"/>
      <c r="JD71" s="551"/>
      <c r="JE71" s="551"/>
      <c r="JF71" s="551"/>
      <c r="JG71" s="551"/>
      <c r="JH71" s="551"/>
    </row>
    <row r="72" spans="1:268" s="103" customFormat="1" ht="39.75" customHeight="1" x14ac:dyDescent="0.25">
      <c r="A72" s="20" t="s">
        <v>3391</v>
      </c>
      <c r="B72" s="20" t="s">
        <v>1201</v>
      </c>
      <c r="C72" s="22" t="s">
        <v>1202</v>
      </c>
      <c r="D72" s="23">
        <v>39192</v>
      </c>
      <c r="E72" s="23">
        <v>39192</v>
      </c>
      <c r="F72" s="23">
        <v>42845</v>
      </c>
      <c r="G72" s="23"/>
      <c r="H72" s="20" t="s">
        <v>4558</v>
      </c>
      <c r="I72" s="24" t="s">
        <v>608</v>
      </c>
      <c r="J72" s="24"/>
      <c r="K72" s="24" t="s">
        <v>135</v>
      </c>
      <c r="L72" s="114"/>
      <c r="M72" s="20" t="s">
        <v>74</v>
      </c>
      <c r="N72" s="20" t="s">
        <v>76</v>
      </c>
      <c r="O72" s="20" t="s">
        <v>76</v>
      </c>
      <c r="P72" s="21">
        <v>56722</v>
      </c>
      <c r="Q72" s="20" t="s">
        <v>402</v>
      </c>
      <c r="R72" s="20" t="s">
        <v>74</v>
      </c>
      <c r="S72" s="20" t="s">
        <v>76</v>
      </c>
      <c r="T72" s="20" t="s">
        <v>76</v>
      </c>
      <c r="U72" s="20">
        <v>56722</v>
      </c>
      <c r="V72" s="20" t="s">
        <v>3961</v>
      </c>
      <c r="W72" s="20" t="s">
        <v>639</v>
      </c>
      <c r="X72" s="26"/>
      <c r="Y72" s="26"/>
      <c r="Z72" s="20" t="s">
        <v>468</v>
      </c>
      <c r="AA72" s="20" t="s">
        <v>956</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6615</v>
      </c>
      <c r="AX72" s="20" t="s">
        <v>6616</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0"/>
      <c r="BU72" s="558"/>
      <c r="BV72" s="558"/>
      <c r="BW72" s="558"/>
      <c r="BX72" s="558"/>
      <c r="BY72" s="558"/>
      <c r="BZ72" s="558"/>
      <c r="CA72" s="558"/>
      <c r="CB72" s="558"/>
      <c r="CC72" s="558"/>
      <c r="CD72" s="558"/>
      <c r="CE72" s="558"/>
      <c r="CF72" s="558"/>
      <c r="CG72" s="558"/>
      <c r="CH72" s="558"/>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8"/>
      <c r="DJ72" s="558"/>
      <c r="DK72" s="558"/>
      <c r="DL72" s="558"/>
      <c r="DM72" s="558"/>
      <c r="DN72" s="558"/>
      <c r="DO72" s="558"/>
      <c r="DP72" s="558"/>
      <c r="DQ72" s="558"/>
      <c r="DR72" s="558"/>
      <c r="DS72" s="558"/>
      <c r="DT72" s="558"/>
      <c r="DU72" s="558"/>
      <c r="DV72" s="558"/>
      <c r="DW72" s="558"/>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8"/>
      <c r="EY72" s="558"/>
      <c r="EZ72" s="558"/>
      <c r="FA72" s="558"/>
      <c r="FB72" s="558"/>
      <c r="FC72" s="558"/>
      <c r="FD72" s="558"/>
      <c r="FE72" s="558"/>
      <c r="FF72" s="558"/>
      <c r="FG72" s="558"/>
      <c r="FH72" s="558"/>
      <c r="FI72" s="558"/>
      <c r="FJ72" s="558"/>
      <c r="FK72" s="558"/>
      <c r="FL72" s="558"/>
      <c r="FM72" s="558"/>
      <c r="FN72" s="558"/>
      <c r="FO72" s="558"/>
      <c r="FP72" s="558"/>
      <c r="FQ72" s="558"/>
      <c r="FR72" s="558"/>
      <c r="FS72" s="558"/>
      <c r="FT72" s="558"/>
      <c r="FU72" s="558"/>
      <c r="FV72" s="558"/>
      <c r="FW72" s="558"/>
      <c r="FX72" s="558"/>
      <c r="FY72" s="558"/>
      <c r="FZ72" s="558"/>
      <c r="GA72" s="558"/>
      <c r="GB72" s="558"/>
      <c r="GC72" s="558"/>
      <c r="GD72" s="558"/>
      <c r="GE72" s="558"/>
      <c r="GF72" s="558"/>
      <c r="GG72" s="558"/>
      <c r="GH72" s="558"/>
      <c r="GI72" s="558"/>
      <c r="GJ72" s="558"/>
      <c r="GK72" s="558"/>
      <c r="GL72" s="558"/>
      <c r="GM72" s="558"/>
      <c r="GN72" s="558"/>
      <c r="GO72" s="558"/>
      <c r="GP72" s="558"/>
      <c r="GQ72" s="558"/>
      <c r="GR72" s="558"/>
      <c r="GS72" s="558"/>
      <c r="GT72" s="558"/>
      <c r="GU72" s="558"/>
      <c r="GV72" s="558"/>
      <c r="GW72" s="558"/>
      <c r="GX72" s="558"/>
      <c r="GY72" s="558"/>
      <c r="GZ72" s="558"/>
      <c r="HA72" s="558"/>
      <c r="HB72" s="558"/>
      <c r="HC72" s="558"/>
      <c r="HD72" s="558"/>
      <c r="HE72" s="558"/>
      <c r="HF72" s="558"/>
      <c r="HG72" s="558"/>
      <c r="HH72" s="558"/>
      <c r="HI72" s="558"/>
      <c r="HJ72" s="558"/>
      <c r="HK72" s="558"/>
      <c r="HL72" s="558"/>
      <c r="HM72" s="558"/>
      <c r="HN72" s="558"/>
      <c r="HO72" s="558"/>
      <c r="HP72" s="558"/>
      <c r="HQ72" s="558"/>
      <c r="HR72" s="558"/>
      <c r="HS72" s="558"/>
      <c r="HT72" s="558"/>
      <c r="HU72" s="558"/>
      <c r="HV72" s="558"/>
      <c r="HW72" s="558"/>
      <c r="HX72" s="558"/>
      <c r="HY72" s="558"/>
      <c r="HZ72" s="558"/>
      <c r="IA72" s="558"/>
      <c r="IB72" s="558"/>
      <c r="IC72" s="558"/>
      <c r="ID72" s="558"/>
      <c r="IE72" s="558"/>
      <c r="IF72" s="558"/>
      <c r="IG72" s="558"/>
      <c r="IH72" s="558"/>
      <c r="II72" s="558"/>
      <c r="IJ72" s="558"/>
      <c r="IK72" s="558"/>
      <c r="IL72" s="558"/>
      <c r="IM72" s="558"/>
      <c r="IN72" s="558"/>
      <c r="IO72" s="558"/>
      <c r="IP72" s="558"/>
      <c r="IQ72" s="558"/>
      <c r="IR72" s="558"/>
      <c r="IS72" s="558"/>
      <c r="IT72" s="558"/>
      <c r="IU72" s="558"/>
      <c r="IV72" s="558"/>
      <c r="IW72" s="558"/>
      <c r="IX72" s="558"/>
      <c r="IY72" s="558"/>
      <c r="IZ72" s="558"/>
      <c r="JA72" s="558"/>
      <c r="JB72" s="558"/>
      <c r="JC72" s="558"/>
      <c r="JD72" s="558"/>
      <c r="JE72" s="558"/>
      <c r="JF72" s="558"/>
      <c r="JG72" s="558"/>
      <c r="JH72" s="558"/>
    </row>
    <row r="73" spans="1:268" s="103" customFormat="1" ht="39.75" customHeight="1" x14ac:dyDescent="0.25">
      <c r="A73" s="83"/>
      <c r="B73" s="83" t="s">
        <v>1203</v>
      </c>
      <c r="C73" s="95">
        <v>11160004</v>
      </c>
      <c r="D73" s="96">
        <v>39192</v>
      </c>
      <c r="E73" s="96">
        <v>39192</v>
      </c>
      <c r="F73" s="96">
        <v>42845</v>
      </c>
      <c r="G73" s="96"/>
      <c r="H73" s="83" t="s">
        <v>489</v>
      </c>
      <c r="I73" s="110" t="s">
        <v>3386</v>
      </c>
      <c r="J73" s="110"/>
      <c r="K73" s="110" t="s">
        <v>73</v>
      </c>
      <c r="L73" s="115"/>
      <c r="M73" s="83" t="s">
        <v>1204</v>
      </c>
      <c r="N73" s="83" t="s">
        <v>314</v>
      </c>
      <c r="O73" s="83" t="s">
        <v>76</v>
      </c>
      <c r="P73" s="94">
        <v>72881</v>
      </c>
      <c r="Q73" s="83" t="s">
        <v>402</v>
      </c>
      <c r="R73" s="83" t="s">
        <v>1204</v>
      </c>
      <c r="S73" s="83" t="s">
        <v>314</v>
      </c>
      <c r="T73" s="83" t="s">
        <v>76</v>
      </c>
      <c r="U73" s="83">
        <v>72881</v>
      </c>
      <c r="V73" s="83" t="s">
        <v>1205</v>
      </c>
      <c r="W73" s="83" t="s">
        <v>639</v>
      </c>
      <c r="X73" s="88"/>
      <c r="Y73" s="88"/>
      <c r="Z73" s="83" t="s">
        <v>468</v>
      </c>
      <c r="AA73" s="83" t="s">
        <v>956</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6617</v>
      </c>
      <c r="AX73" s="83" t="s">
        <v>6618</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7439</v>
      </c>
      <c r="BT73" s="550"/>
      <c r="BU73" s="558"/>
      <c r="BV73" s="558"/>
      <c r="BW73" s="558"/>
      <c r="BX73" s="558"/>
      <c r="BY73" s="558"/>
      <c r="BZ73" s="558"/>
      <c r="CA73" s="558"/>
      <c r="CB73" s="558"/>
      <c r="CC73" s="558"/>
      <c r="CD73" s="558"/>
      <c r="CE73" s="558"/>
      <c r="CF73" s="558"/>
      <c r="CG73" s="558"/>
      <c r="CH73" s="558"/>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8"/>
      <c r="DJ73" s="558"/>
      <c r="DK73" s="558"/>
      <c r="DL73" s="558"/>
      <c r="DM73" s="558"/>
      <c r="DN73" s="558"/>
      <c r="DO73" s="558"/>
      <c r="DP73" s="558"/>
      <c r="DQ73" s="558"/>
      <c r="DR73" s="558"/>
      <c r="DS73" s="558"/>
      <c r="DT73" s="558"/>
      <c r="DU73" s="558"/>
      <c r="DV73" s="558"/>
      <c r="DW73" s="558"/>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8"/>
      <c r="EY73" s="558"/>
      <c r="EZ73" s="558"/>
      <c r="FA73" s="558"/>
      <c r="FB73" s="558"/>
      <c r="FC73" s="558"/>
      <c r="FD73" s="558"/>
      <c r="FE73" s="558"/>
      <c r="FF73" s="558"/>
      <c r="FG73" s="558"/>
      <c r="FH73" s="558"/>
      <c r="FI73" s="558"/>
      <c r="FJ73" s="558"/>
      <c r="FK73" s="558"/>
      <c r="FL73" s="558"/>
      <c r="FM73" s="558"/>
      <c r="FN73" s="558"/>
      <c r="FO73" s="558"/>
      <c r="FP73" s="558"/>
      <c r="FQ73" s="558"/>
      <c r="FR73" s="558"/>
      <c r="FS73" s="558"/>
      <c r="FT73" s="558"/>
      <c r="FU73" s="558"/>
      <c r="FV73" s="558"/>
      <c r="FW73" s="558"/>
      <c r="FX73" s="558"/>
      <c r="FY73" s="558"/>
      <c r="FZ73" s="558"/>
      <c r="GA73" s="558"/>
      <c r="GB73" s="558"/>
      <c r="GC73" s="558"/>
      <c r="GD73" s="558"/>
      <c r="GE73" s="558"/>
      <c r="GF73" s="558"/>
      <c r="GG73" s="558"/>
      <c r="GH73" s="558"/>
      <c r="GI73" s="558"/>
      <c r="GJ73" s="558"/>
      <c r="GK73" s="558"/>
      <c r="GL73" s="558"/>
      <c r="GM73" s="558"/>
      <c r="GN73" s="558"/>
      <c r="GO73" s="558"/>
      <c r="GP73" s="558"/>
      <c r="GQ73" s="558"/>
      <c r="GR73" s="558"/>
      <c r="GS73" s="558"/>
      <c r="GT73" s="558"/>
      <c r="GU73" s="558"/>
      <c r="GV73" s="558"/>
      <c r="GW73" s="558"/>
      <c r="GX73" s="558"/>
      <c r="GY73" s="558"/>
      <c r="GZ73" s="558"/>
      <c r="HA73" s="558"/>
      <c r="HB73" s="558"/>
      <c r="HC73" s="558"/>
      <c r="HD73" s="558"/>
      <c r="HE73" s="558"/>
      <c r="HF73" s="558"/>
      <c r="HG73" s="558"/>
      <c r="HH73" s="558"/>
      <c r="HI73" s="558"/>
      <c r="HJ73" s="558"/>
      <c r="HK73" s="558"/>
      <c r="HL73" s="558"/>
      <c r="HM73" s="558"/>
      <c r="HN73" s="558"/>
      <c r="HO73" s="558"/>
      <c r="HP73" s="558"/>
      <c r="HQ73" s="558"/>
      <c r="HR73" s="558"/>
      <c r="HS73" s="558"/>
      <c r="HT73" s="558"/>
      <c r="HU73" s="558"/>
      <c r="HV73" s="558"/>
      <c r="HW73" s="558"/>
      <c r="HX73" s="558"/>
      <c r="HY73" s="558"/>
      <c r="HZ73" s="558"/>
      <c r="IA73" s="558"/>
      <c r="IB73" s="558"/>
      <c r="IC73" s="558"/>
      <c r="ID73" s="558"/>
      <c r="IE73" s="558"/>
      <c r="IF73" s="558"/>
      <c r="IG73" s="558"/>
      <c r="IH73" s="558"/>
      <c r="II73" s="558"/>
      <c r="IJ73" s="558"/>
      <c r="IK73" s="558"/>
      <c r="IL73" s="558"/>
      <c r="IM73" s="558"/>
      <c r="IN73" s="558"/>
      <c r="IO73" s="558"/>
      <c r="IP73" s="558"/>
      <c r="IQ73" s="558"/>
      <c r="IR73" s="558"/>
      <c r="IS73" s="558"/>
      <c r="IT73" s="558"/>
      <c r="IU73" s="558"/>
      <c r="IV73" s="558"/>
      <c r="IW73" s="558"/>
      <c r="IX73" s="558"/>
      <c r="IY73" s="558"/>
      <c r="IZ73" s="558"/>
      <c r="JA73" s="558"/>
      <c r="JB73" s="558"/>
      <c r="JC73" s="558"/>
      <c r="JD73" s="558"/>
      <c r="JE73" s="558"/>
      <c r="JF73" s="558"/>
      <c r="JG73" s="558"/>
      <c r="JH73" s="558"/>
    </row>
    <row r="74" spans="1:268" s="103" customFormat="1" ht="39.75" customHeight="1" x14ac:dyDescent="0.25">
      <c r="A74" s="20"/>
      <c r="B74" s="20" t="s">
        <v>7432</v>
      </c>
      <c r="C74" s="22">
        <v>11160004</v>
      </c>
      <c r="D74" s="23">
        <v>39192</v>
      </c>
      <c r="E74" s="23">
        <v>39192</v>
      </c>
      <c r="F74" s="23">
        <v>46497</v>
      </c>
      <c r="G74" s="23"/>
      <c r="H74" s="20" t="s">
        <v>489</v>
      </c>
      <c r="I74" s="24"/>
      <c r="J74" s="24" t="s">
        <v>7433</v>
      </c>
      <c r="K74" s="24" t="s">
        <v>73</v>
      </c>
      <c r="L74" s="114"/>
      <c r="M74" s="20" t="s">
        <v>1204</v>
      </c>
      <c r="N74" s="20" t="s">
        <v>314</v>
      </c>
      <c r="O74" s="20" t="s">
        <v>76</v>
      </c>
      <c r="P74" s="21">
        <v>72881</v>
      </c>
      <c r="Q74" s="20" t="s">
        <v>402</v>
      </c>
      <c r="R74" s="20" t="s">
        <v>1204</v>
      </c>
      <c r="S74" s="20" t="s">
        <v>314</v>
      </c>
      <c r="T74" s="20" t="s">
        <v>76</v>
      </c>
      <c r="U74" s="20">
        <v>72881</v>
      </c>
      <c r="V74" s="20" t="s">
        <v>7435</v>
      </c>
      <c r="W74" s="20" t="s">
        <v>7434</v>
      </c>
      <c r="X74" s="26"/>
      <c r="Y74" s="26"/>
      <c r="Z74" s="20" t="s">
        <v>468</v>
      </c>
      <c r="AA74" s="20" t="s">
        <v>7436</v>
      </c>
      <c r="AB74" s="34">
        <v>13.586</v>
      </c>
      <c r="AC74" s="20">
        <v>100</v>
      </c>
      <c r="AD74" s="20">
        <v>300000</v>
      </c>
      <c r="AE74" s="20"/>
      <c r="AF74" s="20"/>
      <c r="AG74" s="20"/>
      <c r="AH74" s="20"/>
      <c r="AI74" s="20"/>
      <c r="AJ74" s="20">
        <v>71600</v>
      </c>
      <c r="AK74" s="20"/>
      <c r="AL74" s="430">
        <v>228400</v>
      </c>
      <c r="AM74" s="20"/>
      <c r="AN74" s="20"/>
      <c r="AO74" s="20">
        <v>1358.6</v>
      </c>
      <c r="AP74" s="20"/>
      <c r="AQ74" s="20"/>
      <c r="AR74" s="20"/>
      <c r="AS74" s="20"/>
      <c r="AT74" s="20"/>
      <c r="AU74" s="20"/>
      <c r="AW74" s="20" t="s">
        <v>7437</v>
      </c>
      <c r="AX74" s="20" t="s">
        <v>7438</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0"/>
      <c r="BU74" s="558"/>
      <c r="BV74" s="558"/>
      <c r="BW74" s="558"/>
      <c r="BX74" s="558"/>
      <c r="BY74" s="558"/>
      <c r="BZ74" s="558"/>
      <c r="CA74" s="558"/>
      <c r="CB74" s="558"/>
      <c r="CC74" s="558"/>
      <c r="CD74" s="558"/>
      <c r="CE74" s="558"/>
      <c r="CF74" s="558"/>
      <c r="CG74" s="558"/>
      <c r="CH74" s="558"/>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8"/>
      <c r="DJ74" s="558"/>
      <c r="DK74" s="558"/>
      <c r="DL74" s="558"/>
      <c r="DM74" s="558"/>
      <c r="DN74" s="558"/>
      <c r="DO74" s="558"/>
      <c r="DP74" s="558"/>
      <c r="DQ74" s="558"/>
      <c r="DR74" s="558"/>
      <c r="DS74" s="558"/>
      <c r="DT74" s="558"/>
      <c r="DU74" s="558"/>
      <c r="DV74" s="558"/>
      <c r="DW74" s="558"/>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8"/>
      <c r="EY74" s="558"/>
      <c r="EZ74" s="558"/>
      <c r="FA74" s="558"/>
      <c r="FB74" s="558"/>
      <c r="FC74" s="558"/>
      <c r="FD74" s="558"/>
      <c r="FE74" s="558"/>
      <c r="FF74" s="558"/>
      <c r="FG74" s="558"/>
      <c r="FH74" s="558"/>
      <c r="FI74" s="558"/>
      <c r="FJ74" s="558"/>
      <c r="FK74" s="558"/>
      <c r="FL74" s="558"/>
      <c r="FM74" s="558"/>
      <c r="FN74" s="558"/>
      <c r="FO74" s="558"/>
      <c r="FP74" s="558"/>
      <c r="FQ74" s="558"/>
      <c r="FR74" s="558"/>
      <c r="FS74" s="558"/>
      <c r="FT74" s="558"/>
      <c r="FU74" s="558"/>
      <c r="FV74" s="558"/>
      <c r="FW74" s="558"/>
      <c r="FX74" s="558"/>
      <c r="FY74" s="558"/>
      <c r="FZ74" s="558"/>
      <c r="GA74" s="558"/>
      <c r="GB74" s="558"/>
      <c r="GC74" s="558"/>
      <c r="GD74" s="558"/>
      <c r="GE74" s="558"/>
      <c r="GF74" s="558"/>
      <c r="GG74" s="558"/>
      <c r="GH74" s="558"/>
      <c r="GI74" s="558"/>
      <c r="GJ74" s="558"/>
      <c r="GK74" s="558"/>
      <c r="GL74" s="558"/>
      <c r="GM74" s="558"/>
      <c r="GN74" s="558"/>
      <c r="GO74" s="558"/>
      <c r="GP74" s="558"/>
      <c r="GQ74" s="558"/>
      <c r="GR74" s="558"/>
      <c r="GS74" s="558"/>
      <c r="GT74" s="558"/>
      <c r="GU74" s="558"/>
      <c r="GV74" s="558"/>
      <c r="GW74" s="558"/>
      <c r="GX74" s="558"/>
      <c r="GY74" s="558"/>
      <c r="GZ74" s="558"/>
      <c r="HA74" s="558"/>
      <c r="HB74" s="558"/>
      <c r="HC74" s="558"/>
      <c r="HD74" s="558"/>
      <c r="HE74" s="558"/>
      <c r="HF74" s="558"/>
      <c r="HG74" s="558"/>
      <c r="HH74" s="558"/>
      <c r="HI74" s="558"/>
      <c r="HJ74" s="558"/>
      <c r="HK74" s="558"/>
      <c r="HL74" s="558"/>
      <c r="HM74" s="558"/>
      <c r="HN74" s="558"/>
      <c r="HO74" s="558"/>
      <c r="HP74" s="558"/>
      <c r="HQ74" s="558"/>
      <c r="HR74" s="558"/>
      <c r="HS74" s="558"/>
      <c r="HT74" s="558"/>
      <c r="HU74" s="558"/>
      <c r="HV74" s="558"/>
      <c r="HW74" s="558"/>
      <c r="HX74" s="558"/>
      <c r="HY74" s="558"/>
      <c r="HZ74" s="558"/>
      <c r="IA74" s="558"/>
      <c r="IB74" s="558"/>
      <c r="IC74" s="558"/>
      <c r="ID74" s="558"/>
      <c r="IE74" s="558"/>
      <c r="IF74" s="558"/>
      <c r="IG74" s="558"/>
      <c r="IH74" s="558"/>
      <c r="II74" s="558"/>
      <c r="IJ74" s="558"/>
      <c r="IK74" s="558"/>
      <c r="IL74" s="558"/>
      <c r="IM74" s="558"/>
      <c r="IN74" s="558"/>
      <c r="IO74" s="558"/>
      <c r="IP74" s="558"/>
      <c r="IQ74" s="558"/>
      <c r="IR74" s="558"/>
      <c r="IS74" s="558"/>
      <c r="IT74" s="558"/>
      <c r="IU74" s="558"/>
      <c r="IV74" s="558"/>
      <c r="IW74" s="558"/>
      <c r="IX74" s="558"/>
      <c r="IY74" s="558"/>
      <c r="IZ74" s="558"/>
      <c r="JA74" s="558"/>
      <c r="JB74" s="558"/>
      <c r="JC74" s="558"/>
      <c r="JD74" s="558"/>
      <c r="JE74" s="558"/>
      <c r="JF74" s="558"/>
      <c r="JG74" s="558"/>
      <c r="JH74" s="558"/>
    </row>
    <row r="75" spans="1:268" s="8" customFormat="1" ht="39.75" customHeight="1" x14ac:dyDescent="0.25">
      <c r="A75" s="83"/>
      <c r="B75" s="83" t="s">
        <v>1206</v>
      </c>
      <c r="C75" s="95">
        <v>11130006</v>
      </c>
      <c r="D75" s="96">
        <v>39197</v>
      </c>
      <c r="E75" s="96">
        <v>39197</v>
      </c>
      <c r="F75" s="96">
        <v>41839</v>
      </c>
      <c r="G75" s="96"/>
      <c r="H75" s="83" t="s">
        <v>462</v>
      </c>
      <c r="I75" s="110" t="s">
        <v>996</v>
      </c>
      <c r="J75" s="110"/>
      <c r="K75" s="110" t="s">
        <v>55</v>
      </c>
      <c r="L75" s="115"/>
      <c r="M75" s="83" t="s">
        <v>505</v>
      </c>
      <c r="N75" s="83" t="s">
        <v>152</v>
      </c>
      <c r="O75" s="83" t="s">
        <v>72</v>
      </c>
      <c r="P75" s="94">
        <v>44327</v>
      </c>
      <c r="Q75" s="83" t="s">
        <v>402</v>
      </c>
      <c r="R75" s="83" t="s">
        <v>505</v>
      </c>
      <c r="S75" s="83" t="s">
        <v>152</v>
      </c>
      <c r="T75" s="83" t="s">
        <v>72</v>
      </c>
      <c r="U75" s="83">
        <v>44327</v>
      </c>
      <c r="V75" s="83"/>
      <c r="W75" s="83" t="s">
        <v>1207</v>
      </c>
      <c r="X75" s="83"/>
      <c r="Y75" s="83"/>
      <c r="Z75" s="83" t="s">
        <v>468</v>
      </c>
      <c r="AA75" s="83" t="s">
        <v>1118</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5987</v>
      </c>
      <c r="AX75" s="83" t="s">
        <v>5988</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0"/>
      <c r="BU75" s="551"/>
      <c r="BV75" s="551"/>
      <c r="BW75" s="551"/>
      <c r="BX75" s="551"/>
      <c r="BY75" s="551"/>
      <c r="BZ75" s="551"/>
      <c r="CA75" s="551"/>
      <c r="CB75" s="551"/>
      <c r="CC75" s="551"/>
      <c r="CD75" s="551"/>
      <c r="CE75" s="551"/>
      <c r="CF75" s="551"/>
      <c r="CG75" s="551"/>
      <c r="CH75" s="551"/>
      <c r="CI75" s="551"/>
      <c r="CJ75" s="551"/>
      <c r="CK75" s="551"/>
      <c r="CL75" s="551"/>
      <c r="CM75" s="551"/>
      <c r="CN75" s="551"/>
      <c r="CO75" s="551"/>
      <c r="CP75" s="551"/>
      <c r="CQ75" s="551"/>
      <c r="CR75" s="551"/>
      <c r="CS75" s="551"/>
      <c r="CT75" s="551"/>
      <c r="CU75" s="551"/>
      <c r="CV75" s="551"/>
      <c r="CW75" s="551"/>
      <c r="CX75" s="551"/>
      <c r="CY75" s="551"/>
      <c r="CZ75" s="551"/>
      <c r="DA75" s="551"/>
      <c r="DB75" s="551"/>
      <c r="DC75" s="551"/>
      <c r="DD75" s="551"/>
      <c r="DE75" s="551"/>
      <c r="DF75" s="551"/>
      <c r="DG75" s="551"/>
      <c r="DH75" s="551"/>
      <c r="DI75" s="551"/>
      <c r="DJ75" s="551"/>
      <c r="DK75" s="551"/>
      <c r="DL75" s="551"/>
      <c r="DM75" s="551"/>
      <c r="DN75" s="551"/>
      <c r="DO75" s="551"/>
      <c r="DP75" s="551"/>
      <c r="DQ75" s="551"/>
      <c r="DR75" s="551"/>
      <c r="DS75" s="551"/>
      <c r="DT75" s="551"/>
      <c r="DU75" s="551"/>
      <c r="DV75" s="551"/>
      <c r="DW75" s="551"/>
      <c r="DX75" s="551"/>
      <c r="DY75" s="551"/>
      <c r="DZ75" s="551"/>
      <c r="EA75" s="551"/>
      <c r="EB75" s="551"/>
      <c r="EC75" s="551"/>
      <c r="ED75" s="551"/>
      <c r="EE75" s="551"/>
      <c r="EF75" s="551"/>
      <c r="EG75" s="551"/>
      <c r="EH75" s="551"/>
      <c r="EI75" s="551"/>
      <c r="EJ75" s="551"/>
      <c r="EK75" s="551"/>
      <c r="EL75" s="551"/>
      <c r="EM75" s="551"/>
      <c r="EN75" s="551"/>
      <c r="EO75" s="551"/>
      <c r="EP75" s="551"/>
      <c r="EQ75" s="551"/>
      <c r="ER75" s="551"/>
      <c r="ES75" s="551"/>
      <c r="ET75" s="551"/>
      <c r="EU75" s="551"/>
      <c r="EV75" s="551"/>
      <c r="EW75" s="551"/>
      <c r="EX75" s="551"/>
      <c r="EY75" s="551"/>
      <c r="EZ75" s="551"/>
      <c r="FA75" s="551"/>
      <c r="FB75" s="551"/>
      <c r="FC75" s="551"/>
      <c r="FD75" s="551"/>
      <c r="FE75" s="551"/>
      <c r="FF75" s="551"/>
      <c r="FG75" s="551"/>
      <c r="FH75" s="551"/>
      <c r="FI75" s="551"/>
      <c r="FJ75" s="551"/>
      <c r="FK75" s="551"/>
      <c r="FL75" s="551"/>
      <c r="FM75" s="551"/>
      <c r="FN75" s="551"/>
      <c r="FO75" s="551"/>
      <c r="FP75" s="551"/>
      <c r="FQ75" s="551"/>
      <c r="FR75" s="551"/>
      <c r="FS75" s="551"/>
      <c r="FT75" s="551"/>
      <c r="FU75" s="551"/>
      <c r="FV75" s="551"/>
      <c r="FW75" s="551"/>
      <c r="FX75" s="551"/>
      <c r="FY75" s="551"/>
      <c r="FZ75" s="551"/>
      <c r="GA75" s="551"/>
      <c r="GB75" s="551"/>
      <c r="GC75" s="551"/>
      <c r="GD75" s="551"/>
      <c r="GE75" s="551"/>
      <c r="GF75" s="551"/>
      <c r="GG75" s="551"/>
      <c r="GH75" s="551"/>
      <c r="GI75" s="551"/>
      <c r="GJ75" s="551"/>
      <c r="GK75" s="551"/>
      <c r="GL75" s="551"/>
      <c r="GM75" s="551"/>
      <c r="GN75" s="551"/>
      <c r="GO75" s="551"/>
      <c r="GP75" s="551"/>
      <c r="GQ75" s="551"/>
      <c r="GR75" s="551"/>
      <c r="GS75" s="551"/>
      <c r="GT75" s="551"/>
      <c r="GU75" s="551"/>
      <c r="GV75" s="551"/>
      <c r="GW75" s="551"/>
      <c r="GX75" s="551"/>
      <c r="GY75" s="551"/>
      <c r="GZ75" s="551"/>
      <c r="HA75" s="551"/>
      <c r="HB75" s="551"/>
      <c r="HC75" s="551"/>
      <c r="HD75" s="551"/>
      <c r="HE75" s="551"/>
      <c r="HF75" s="551"/>
      <c r="HG75" s="551"/>
      <c r="HH75" s="551"/>
      <c r="HI75" s="551"/>
      <c r="HJ75" s="551"/>
      <c r="HK75" s="551"/>
      <c r="HL75" s="551"/>
      <c r="HM75" s="551"/>
      <c r="HN75" s="551"/>
      <c r="HO75" s="551"/>
      <c r="HP75" s="551"/>
      <c r="HQ75" s="551"/>
      <c r="HR75" s="551"/>
      <c r="HS75" s="551"/>
      <c r="HT75" s="551"/>
      <c r="HU75" s="551"/>
      <c r="HV75" s="551"/>
      <c r="HW75" s="551"/>
      <c r="HX75" s="551"/>
      <c r="HY75" s="551"/>
      <c r="HZ75" s="551"/>
      <c r="IA75" s="551"/>
      <c r="IB75" s="551"/>
      <c r="IC75" s="551"/>
      <c r="ID75" s="551"/>
      <c r="IE75" s="551"/>
      <c r="IF75" s="551"/>
      <c r="IG75" s="551"/>
      <c r="IH75" s="551"/>
      <c r="II75" s="551"/>
      <c r="IJ75" s="551"/>
      <c r="IK75" s="551"/>
      <c r="IL75" s="551"/>
      <c r="IM75" s="551"/>
      <c r="IN75" s="551"/>
      <c r="IO75" s="551"/>
      <c r="IP75" s="551"/>
      <c r="IQ75" s="551"/>
      <c r="IR75" s="551"/>
      <c r="IS75" s="551"/>
      <c r="IT75" s="551"/>
      <c r="IU75" s="551"/>
      <c r="IV75" s="551"/>
      <c r="IW75" s="551"/>
      <c r="IX75" s="551"/>
      <c r="IY75" s="551"/>
      <c r="IZ75" s="551"/>
      <c r="JA75" s="551"/>
      <c r="JB75" s="551"/>
      <c r="JC75" s="551"/>
      <c r="JD75" s="551"/>
      <c r="JE75" s="551"/>
      <c r="JF75" s="551"/>
      <c r="JG75" s="551"/>
      <c r="JH75" s="551"/>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1208</v>
      </c>
      <c r="M76" s="83" t="s">
        <v>96</v>
      </c>
      <c r="N76" s="83" t="s">
        <v>51</v>
      </c>
      <c r="O76" s="83" t="s">
        <v>51</v>
      </c>
      <c r="P76" s="94">
        <v>63427</v>
      </c>
      <c r="Q76" s="83" t="s">
        <v>402</v>
      </c>
      <c r="R76" s="83" t="s">
        <v>96</v>
      </c>
      <c r="S76" s="83" t="s">
        <v>51</v>
      </c>
      <c r="T76" s="83" t="s">
        <v>51</v>
      </c>
      <c r="U76" s="83">
        <v>63427</v>
      </c>
      <c r="V76" s="83" t="s">
        <v>1209</v>
      </c>
      <c r="W76" s="83" t="s">
        <v>2770</v>
      </c>
      <c r="X76" s="83"/>
      <c r="Y76" s="83"/>
      <c r="Z76" s="83" t="s">
        <v>468</v>
      </c>
      <c r="AA76" s="83" t="s">
        <v>7260</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5989</v>
      </c>
      <c r="AX76" s="83" t="s">
        <v>5990</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7410</v>
      </c>
      <c r="BT76" s="551"/>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8"/>
      <c r="DJ76" s="558"/>
      <c r="DK76" s="558"/>
      <c r="DL76" s="558"/>
      <c r="DM76" s="558"/>
      <c r="DN76" s="558"/>
      <c r="DO76" s="558"/>
      <c r="DP76" s="558"/>
      <c r="DQ76" s="558"/>
      <c r="DR76" s="558"/>
      <c r="DS76" s="558"/>
      <c r="DT76" s="558"/>
      <c r="DU76" s="558"/>
      <c r="DV76" s="558"/>
      <c r="DW76" s="558"/>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8"/>
      <c r="EY76" s="558"/>
      <c r="EZ76" s="558"/>
      <c r="FA76" s="558"/>
      <c r="FB76" s="558"/>
      <c r="FC76" s="558"/>
      <c r="FD76" s="558"/>
      <c r="FE76" s="558"/>
      <c r="FF76" s="558"/>
      <c r="FG76" s="558"/>
      <c r="FH76" s="558"/>
      <c r="FI76" s="558"/>
      <c r="FJ76" s="558"/>
      <c r="FK76" s="558"/>
      <c r="FL76" s="558"/>
      <c r="FM76" s="558"/>
      <c r="FN76" s="558"/>
      <c r="FO76" s="558"/>
      <c r="FP76" s="558"/>
      <c r="FQ76" s="558"/>
      <c r="FR76" s="558"/>
      <c r="FS76" s="558"/>
      <c r="FT76" s="558"/>
      <c r="FU76" s="558"/>
      <c r="FV76" s="558"/>
      <c r="FW76" s="558"/>
      <c r="FX76" s="558"/>
      <c r="FY76" s="558"/>
      <c r="FZ76" s="558"/>
      <c r="GA76" s="558"/>
      <c r="GB76" s="558"/>
      <c r="GC76" s="558"/>
      <c r="GD76" s="558"/>
      <c r="GE76" s="558"/>
      <c r="GF76" s="558"/>
      <c r="GG76" s="558"/>
      <c r="GH76" s="558"/>
      <c r="GI76" s="558"/>
      <c r="GJ76" s="558"/>
      <c r="GK76" s="558"/>
      <c r="GL76" s="558"/>
      <c r="GM76" s="558"/>
      <c r="GN76" s="558"/>
      <c r="GO76" s="558"/>
      <c r="GP76" s="558"/>
      <c r="GQ76" s="558"/>
      <c r="GR76" s="558"/>
      <c r="GS76" s="558"/>
      <c r="GT76" s="558"/>
      <c r="GU76" s="558"/>
      <c r="GV76" s="558"/>
      <c r="GW76" s="558"/>
      <c r="GX76" s="558"/>
      <c r="GY76" s="558"/>
      <c r="GZ76" s="558"/>
      <c r="HA76" s="558"/>
      <c r="HB76" s="558"/>
      <c r="HC76" s="558"/>
      <c r="HD76" s="558"/>
      <c r="HE76" s="558"/>
      <c r="HF76" s="558"/>
      <c r="HG76" s="558"/>
      <c r="HH76" s="558"/>
      <c r="HI76" s="558"/>
      <c r="HJ76" s="558"/>
      <c r="HK76" s="558"/>
      <c r="HL76" s="558"/>
      <c r="HM76" s="558"/>
      <c r="HN76" s="558"/>
      <c r="HO76" s="558"/>
      <c r="HP76" s="558"/>
      <c r="HQ76" s="558"/>
      <c r="HR76" s="558"/>
      <c r="HS76" s="558"/>
      <c r="HT76" s="558"/>
      <c r="HU76" s="558"/>
      <c r="HV76" s="558"/>
      <c r="HW76" s="558"/>
      <c r="HX76" s="558"/>
      <c r="HY76" s="558"/>
      <c r="HZ76" s="558"/>
      <c r="IA76" s="558"/>
      <c r="IB76" s="558"/>
      <c r="IC76" s="558"/>
      <c r="ID76" s="558"/>
      <c r="IE76" s="558"/>
      <c r="IF76" s="558"/>
      <c r="IG76" s="558"/>
      <c r="IH76" s="558"/>
      <c r="II76" s="558"/>
      <c r="IJ76" s="558"/>
      <c r="IK76" s="558"/>
      <c r="IL76" s="558"/>
      <c r="IM76" s="558"/>
      <c r="IN76" s="558"/>
      <c r="IO76" s="558"/>
      <c r="IP76" s="558"/>
      <c r="IQ76" s="558"/>
      <c r="IR76" s="558"/>
      <c r="IS76" s="558"/>
      <c r="IT76" s="558"/>
      <c r="IU76" s="558"/>
      <c r="IV76" s="558"/>
      <c r="IW76" s="558"/>
      <c r="IX76" s="558"/>
      <c r="IY76" s="558"/>
      <c r="IZ76" s="558"/>
      <c r="JA76" s="558"/>
      <c r="JB76" s="558"/>
      <c r="JC76" s="558"/>
      <c r="JD76" s="558"/>
      <c r="JE76" s="558"/>
      <c r="JF76" s="558"/>
      <c r="JG76" s="558"/>
      <c r="JH76" s="558"/>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7409</v>
      </c>
      <c r="M77" s="20" t="s">
        <v>342</v>
      </c>
      <c r="N77" s="20" t="s">
        <v>51</v>
      </c>
      <c r="O77" s="20" t="s">
        <v>51</v>
      </c>
      <c r="P77" s="21" t="s">
        <v>454</v>
      </c>
      <c r="Q77" s="20"/>
      <c r="R77" s="20" t="s">
        <v>342</v>
      </c>
      <c r="S77" s="20" t="s">
        <v>51</v>
      </c>
      <c r="T77" s="20" t="s">
        <v>51</v>
      </c>
      <c r="U77" s="21" t="s">
        <v>454</v>
      </c>
      <c r="V77" s="20" t="s">
        <v>10011</v>
      </c>
      <c r="W77" s="20" t="s">
        <v>2770</v>
      </c>
      <c r="X77" s="20"/>
      <c r="Y77" s="20"/>
      <c r="Z77" s="20" t="s">
        <v>468</v>
      </c>
      <c r="AA77" s="20" t="s">
        <v>7260</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5989</v>
      </c>
      <c r="AX77" s="20" t="s">
        <v>5990</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1"/>
      <c r="BV77" s="551"/>
      <c r="BW77" s="551"/>
      <c r="BX77" s="551"/>
      <c r="BY77" s="551"/>
      <c r="BZ77" s="551"/>
      <c r="CA77" s="551"/>
      <c r="CB77" s="551"/>
      <c r="CC77" s="551"/>
      <c r="CD77" s="551"/>
      <c r="CE77" s="551"/>
      <c r="CF77" s="551"/>
      <c r="CG77" s="551"/>
      <c r="CH77" s="551"/>
      <c r="CI77" s="551"/>
      <c r="CJ77" s="551"/>
      <c r="CK77" s="551"/>
      <c r="CL77" s="551"/>
      <c r="CM77" s="551"/>
      <c r="CN77" s="551"/>
      <c r="CO77" s="551"/>
      <c r="CP77" s="551"/>
      <c r="CQ77" s="551"/>
      <c r="CR77" s="551"/>
      <c r="CS77" s="551"/>
      <c r="CT77" s="551"/>
      <c r="CU77" s="551"/>
      <c r="CV77" s="551"/>
      <c r="CW77" s="551"/>
      <c r="CX77" s="551"/>
      <c r="CY77" s="551"/>
      <c r="CZ77" s="551"/>
      <c r="DA77" s="551"/>
      <c r="DB77" s="551"/>
      <c r="DC77" s="551"/>
      <c r="DD77" s="551"/>
      <c r="DE77" s="551"/>
      <c r="DF77" s="551"/>
      <c r="DG77" s="551"/>
      <c r="DH77" s="551"/>
      <c r="DI77" s="551"/>
      <c r="DJ77" s="551"/>
      <c r="DK77" s="551"/>
      <c r="DL77" s="551"/>
      <c r="DM77" s="551"/>
      <c r="DN77" s="551"/>
      <c r="DO77" s="551"/>
      <c r="DP77" s="551"/>
      <c r="DQ77" s="551"/>
      <c r="DR77" s="551"/>
      <c r="DS77" s="551"/>
      <c r="DT77" s="551"/>
      <c r="DU77" s="551"/>
      <c r="DV77" s="551"/>
      <c r="DW77" s="551"/>
      <c r="DX77" s="551"/>
      <c r="DY77" s="551"/>
      <c r="DZ77" s="551"/>
      <c r="EA77" s="551"/>
      <c r="EB77" s="551"/>
      <c r="EC77" s="551"/>
      <c r="ED77" s="551"/>
      <c r="EE77" s="551"/>
      <c r="EF77" s="551"/>
      <c r="EG77" s="551"/>
      <c r="EH77" s="551"/>
      <c r="EI77" s="551"/>
      <c r="EJ77" s="551"/>
      <c r="EK77" s="551"/>
      <c r="EL77" s="551"/>
      <c r="EM77" s="551"/>
      <c r="EN77" s="551"/>
      <c r="EO77" s="551"/>
      <c r="EP77" s="551"/>
      <c r="EQ77" s="551"/>
      <c r="ER77" s="551"/>
      <c r="ES77" s="551"/>
      <c r="ET77" s="551"/>
      <c r="EU77" s="551"/>
      <c r="EV77" s="551"/>
      <c r="EW77" s="551"/>
      <c r="EX77" s="551"/>
      <c r="EY77" s="551"/>
      <c r="EZ77" s="551"/>
      <c r="FA77" s="551"/>
      <c r="FB77" s="551"/>
      <c r="FC77" s="551"/>
      <c r="FD77" s="551"/>
      <c r="FE77" s="551"/>
      <c r="FF77" s="551"/>
      <c r="FG77" s="551"/>
      <c r="FH77" s="551"/>
      <c r="FI77" s="551"/>
      <c r="FJ77" s="551"/>
      <c r="FK77" s="551"/>
      <c r="FL77" s="551"/>
      <c r="FM77" s="551"/>
      <c r="FN77" s="551"/>
      <c r="FO77" s="551"/>
      <c r="FP77" s="551"/>
      <c r="FQ77" s="551"/>
      <c r="FR77" s="551"/>
      <c r="FS77" s="551"/>
      <c r="FT77" s="551"/>
      <c r="FU77" s="551"/>
      <c r="FV77" s="551"/>
      <c r="FW77" s="551"/>
      <c r="FX77" s="551"/>
      <c r="FY77" s="551"/>
      <c r="FZ77" s="551"/>
      <c r="GA77" s="551"/>
      <c r="GB77" s="551"/>
      <c r="GC77" s="551"/>
      <c r="GD77" s="551"/>
      <c r="GE77" s="551"/>
      <c r="GF77" s="551"/>
      <c r="GG77" s="551"/>
      <c r="GH77" s="551"/>
      <c r="GI77" s="551"/>
      <c r="GJ77" s="551"/>
      <c r="GK77" s="551"/>
      <c r="GL77" s="551"/>
      <c r="GM77" s="551"/>
      <c r="GN77" s="551"/>
      <c r="GO77" s="551"/>
      <c r="GP77" s="551"/>
      <c r="GQ77" s="551"/>
      <c r="GR77" s="551"/>
      <c r="GS77" s="551"/>
      <c r="GT77" s="551"/>
      <c r="GU77" s="551"/>
      <c r="GV77" s="551"/>
      <c r="GW77" s="551"/>
      <c r="GX77" s="551"/>
      <c r="GY77" s="551"/>
      <c r="GZ77" s="551"/>
      <c r="HA77" s="551"/>
      <c r="HB77" s="551"/>
      <c r="HC77" s="551"/>
      <c r="HD77" s="551"/>
      <c r="HE77" s="551"/>
      <c r="HF77" s="551"/>
      <c r="HG77" s="551"/>
      <c r="HH77" s="551"/>
      <c r="HI77" s="551"/>
      <c r="HJ77" s="551"/>
      <c r="HK77" s="551"/>
      <c r="HL77" s="551"/>
      <c r="HM77" s="551"/>
      <c r="HN77" s="551"/>
      <c r="HO77" s="551"/>
      <c r="HP77" s="551"/>
      <c r="HQ77" s="551"/>
      <c r="HR77" s="551"/>
      <c r="HS77" s="551"/>
      <c r="HT77" s="551"/>
      <c r="HU77" s="551"/>
      <c r="HV77" s="551"/>
      <c r="HW77" s="551"/>
      <c r="HX77" s="551"/>
      <c r="HY77" s="551"/>
      <c r="HZ77" s="551"/>
      <c r="IA77" s="551"/>
      <c r="IB77" s="551"/>
      <c r="IC77" s="551"/>
      <c r="ID77" s="551"/>
      <c r="IE77" s="551"/>
      <c r="IF77" s="551"/>
      <c r="IG77" s="551"/>
      <c r="IH77" s="551"/>
      <c r="II77" s="551"/>
      <c r="IJ77" s="551"/>
      <c r="IK77" s="551"/>
      <c r="IL77" s="551"/>
      <c r="IM77" s="551"/>
      <c r="IN77" s="551"/>
      <c r="IO77" s="551"/>
      <c r="IP77" s="551"/>
      <c r="IQ77" s="551"/>
      <c r="IR77" s="551"/>
      <c r="IS77" s="551"/>
      <c r="IT77" s="551"/>
      <c r="IU77" s="551"/>
      <c r="IV77" s="551"/>
      <c r="IW77" s="551"/>
      <c r="IX77" s="551"/>
      <c r="IY77" s="551"/>
      <c r="IZ77" s="551"/>
      <c r="JA77" s="551"/>
      <c r="JB77" s="551"/>
      <c r="JC77" s="551"/>
      <c r="JD77" s="551"/>
      <c r="JE77" s="551"/>
      <c r="JF77" s="551"/>
      <c r="JG77" s="551"/>
      <c r="JH77" s="551"/>
    </row>
    <row r="78" spans="1:268" s="8" customFormat="1" ht="39.75" customHeight="1" x14ac:dyDescent="0.25">
      <c r="A78" s="23"/>
      <c r="B78" s="23" t="s">
        <v>1210</v>
      </c>
      <c r="C78" s="22">
        <v>11110004</v>
      </c>
      <c r="D78" s="23">
        <v>39212</v>
      </c>
      <c r="E78" s="23">
        <v>39212</v>
      </c>
      <c r="F78" s="23">
        <v>48344</v>
      </c>
      <c r="G78" s="23"/>
      <c r="H78" s="23" t="s">
        <v>4559</v>
      </c>
      <c r="I78" s="324" t="s">
        <v>1017</v>
      </c>
      <c r="J78" s="324"/>
      <c r="K78" s="324" t="s">
        <v>95</v>
      </c>
      <c r="L78" s="347"/>
      <c r="M78" s="23" t="s">
        <v>1211</v>
      </c>
      <c r="N78" s="23" t="s">
        <v>166</v>
      </c>
      <c r="O78" s="23" t="s">
        <v>92</v>
      </c>
      <c r="P78" s="21">
        <v>7510</v>
      </c>
      <c r="Q78" s="23" t="s">
        <v>3962</v>
      </c>
      <c r="R78" s="23" t="s">
        <v>1211</v>
      </c>
      <c r="S78" s="23" t="s">
        <v>166</v>
      </c>
      <c r="T78" s="23" t="s">
        <v>92</v>
      </c>
      <c r="U78" s="23" t="s">
        <v>3963</v>
      </c>
      <c r="V78" s="23" t="s">
        <v>3964</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3965</v>
      </c>
      <c r="AW78" s="23" t="s">
        <v>5991</v>
      </c>
      <c r="AX78" s="23" t="s">
        <v>5992</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0"/>
      <c r="BU78" s="551"/>
      <c r="BV78" s="551"/>
      <c r="BW78" s="551"/>
      <c r="BX78" s="551"/>
      <c r="BY78" s="551"/>
      <c r="BZ78" s="551"/>
      <c r="CA78" s="551"/>
      <c r="CB78" s="551"/>
      <c r="CC78" s="551"/>
      <c r="CD78" s="551"/>
      <c r="CE78" s="551"/>
      <c r="CF78" s="551"/>
      <c r="CG78" s="551"/>
      <c r="CH78" s="551"/>
      <c r="CI78" s="551"/>
      <c r="CJ78" s="551"/>
      <c r="CK78" s="551"/>
      <c r="CL78" s="551"/>
      <c r="CM78" s="551"/>
      <c r="CN78" s="551"/>
      <c r="CO78" s="551"/>
      <c r="CP78" s="551"/>
      <c r="CQ78" s="551"/>
      <c r="CR78" s="551"/>
      <c r="CS78" s="551"/>
      <c r="CT78" s="551"/>
      <c r="CU78" s="551"/>
      <c r="CV78" s="551"/>
      <c r="CW78" s="551"/>
      <c r="CX78" s="551"/>
      <c r="CY78" s="551"/>
      <c r="CZ78" s="551"/>
      <c r="DA78" s="551"/>
      <c r="DB78" s="551"/>
      <c r="DC78" s="551"/>
      <c r="DD78" s="551"/>
      <c r="DE78" s="551"/>
      <c r="DF78" s="551"/>
      <c r="DG78" s="551"/>
      <c r="DH78" s="551"/>
      <c r="DI78" s="551"/>
      <c r="DJ78" s="551"/>
      <c r="DK78" s="551"/>
      <c r="DL78" s="551"/>
      <c r="DM78" s="551"/>
      <c r="DN78" s="551"/>
      <c r="DO78" s="551"/>
      <c r="DP78" s="551"/>
      <c r="DQ78" s="551"/>
      <c r="DR78" s="551"/>
      <c r="DS78" s="551"/>
      <c r="DT78" s="551"/>
      <c r="DU78" s="551"/>
      <c r="DV78" s="551"/>
      <c r="DW78" s="551"/>
      <c r="DX78" s="551"/>
      <c r="DY78" s="551"/>
      <c r="DZ78" s="551"/>
      <c r="EA78" s="551"/>
      <c r="EB78" s="551"/>
      <c r="EC78" s="551"/>
      <c r="ED78" s="551"/>
      <c r="EE78" s="551"/>
      <c r="EF78" s="551"/>
      <c r="EG78" s="551"/>
      <c r="EH78" s="551"/>
      <c r="EI78" s="551"/>
      <c r="EJ78" s="551"/>
      <c r="EK78" s="551"/>
      <c r="EL78" s="551"/>
      <c r="EM78" s="551"/>
      <c r="EN78" s="551"/>
      <c r="EO78" s="551"/>
      <c r="EP78" s="551"/>
      <c r="EQ78" s="551"/>
      <c r="ER78" s="551"/>
      <c r="ES78" s="551"/>
      <c r="ET78" s="551"/>
      <c r="EU78" s="551"/>
      <c r="EV78" s="551"/>
      <c r="EW78" s="551"/>
      <c r="EX78" s="551"/>
      <c r="EY78" s="551"/>
      <c r="EZ78" s="551"/>
      <c r="FA78" s="551"/>
      <c r="FB78" s="551"/>
      <c r="FC78" s="551"/>
      <c r="FD78" s="551"/>
      <c r="FE78" s="551"/>
      <c r="FF78" s="551"/>
      <c r="FG78" s="551"/>
      <c r="FH78" s="551"/>
      <c r="FI78" s="551"/>
      <c r="FJ78" s="551"/>
      <c r="FK78" s="551"/>
      <c r="FL78" s="551"/>
      <c r="FM78" s="551"/>
      <c r="FN78" s="551"/>
      <c r="FO78" s="551"/>
      <c r="FP78" s="551"/>
      <c r="FQ78" s="551"/>
      <c r="FR78" s="551"/>
      <c r="FS78" s="551"/>
      <c r="FT78" s="551"/>
      <c r="FU78" s="551"/>
      <c r="FV78" s="551"/>
      <c r="FW78" s="551"/>
      <c r="FX78" s="551"/>
      <c r="FY78" s="551"/>
      <c r="FZ78" s="551"/>
      <c r="GA78" s="551"/>
      <c r="GB78" s="551"/>
      <c r="GC78" s="551"/>
      <c r="GD78" s="551"/>
      <c r="GE78" s="551"/>
      <c r="GF78" s="551"/>
      <c r="GG78" s="551"/>
      <c r="GH78" s="551"/>
      <c r="GI78" s="551"/>
      <c r="GJ78" s="551"/>
      <c r="GK78" s="551"/>
      <c r="GL78" s="551"/>
      <c r="GM78" s="551"/>
      <c r="GN78" s="551"/>
      <c r="GO78" s="551"/>
      <c r="GP78" s="551"/>
      <c r="GQ78" s="551"/>
      <c r="GR78" s="551"/>
      <c r="GS78" s="551"/>
      <c r="GT78" s="551"/>
      <c r="GU78" s="551"/>
      <c r="GV78" s="551"/>
      <c r="GW78" s="551"/>
      <c r="GX78" s="551"/>
      <c r="GY78" s="551"/>
      <c r="GZ78" s="551"/>
      <c r="HA78" s="551"/>
      <c r="HB78" s="551"/>
      <c r="HC78" s="551"/>
      <c r="HD78" s="551"/>
      <c r="HE78" s="551"/>
      <c r="HF78" s="551"/>
      <c r="HG78" s="551"/>
      <c r="HH78" s="551"/>
      <c r="HI78" s="551"/>
      <c r="HJ78" s="551"/>
      <c r="HK78" s="551"/>
      <c r="HL78" s="551"/>
      <c r="HM78" s="551"/>
      <c r="HN78" s="551"/>
      <c r="HO78" s="551"/>
      <c r="HP78" s="551"/>
      <c r="HQ78" s="551"/>
      <c r="HR78" s="551"/>
      <c r="HS78" s="551"/>
      <c r="HT78" s="551"/>
      <c r="HU78" s="551"/>
      <c r="HV78" s="551"/>
      <c r="HW78" s="551"/>
      <c r="HX78" s="551"/>
      <c r="HY78" s="551"/>
      <c r="HZ78" s="551"/>
      <c r="IA78" s="551"/>
      <c r="IB78" s="551"/>
      <c r="IC78" s="551"/>
      <c r="ID78" s="551"/>
      <c r="IE78" s="551"/>
      <c r="IF78" s="551"/>
      <c r="IG78" s="551"/>
      <c r="IH78" s="551"/>
      <c r="II78" s="551"/>
      <c r="IJ78" s="551"/>
      <c r="IK78" s="551"/>
      <c r="IL78" s="551"/>
      <c r="IM78" s="551"/>
      <c r="IN78" s="551"/>
      <c r="IO78" s="551"/>
      <c r="IP78" s="551"/>
      <c r="IQ78" s="551"/>
      <c r="IR78" s="551"/>
      <c r="IS78" s="551"/>
      <c r="IT78" s="551"/>
      <c r="IU78" s="551"/>
      <c r="IV78" s="551"/>
      <c r="IW78" s="551"/>
      <c r="IX78" s="551"/>
      <c r="IY78" s="551"/>
      <c r="IZ78" s="551"/>
      <c r="JA78" s="551"/>
      <c r="JB78" s="551"/>
      <c r="JC78" s="551"/>
      <c r="JD78" s="551"/>
      <c r="JE78" s="551"/>
      <c r="JF78" s="551"/>
      <c r="JG78" s="551"/>
      <c r="JH78" s="551"/>
    </row>
    <row r="79" spans="1:268" s="8" customFormat="1" ht="39.75" customHeight="1" x14ac:dyDescent="0.25">
      <c r="A79" s="20"/>
      <c r="B79" s="20" t="s">
        <v>1212</v>
      </c>
      <c r="C79" s="22">
        <v>11140009</v>
      </c>
      <c r="D79" s="23">
        <v>39212</v>
      </c>
      <c r="E79" s="23">
        <v>39212</v>
      </c>
      <c r="F79" s="23">
        <v>42865</v>
      </c>
      <c r="G79" s="23">
        <v>40178</v>
      </c>
      <c r="H79" s="23" t="s">
        <v>4560</v>
      </c>
      <c r="I79" s="324" t="s">
        <v>994</v>
      </c>
      <c r="J79" s="324"/>
      <c r="K79" s="324" t="s">
        <v>95</v>
      </c>
      <c r="L79" s="347"/>
      <c r="M79" s="20" t="s">
        <v>127</v>
      </c>
      <c r="N79" s="20" t="s">
        <v>127</v>
      </c>
      <c r="O79" s="20" t="s">
        <v>111</v>
      </c>
      <c r="P79" s="21">
        <v>81757</v>
      </c>
      <c r="Q79" s="20"/>
      <c r="R79" s="20" t="s">
        <v>127</v>
      </c>
      <c r="S79" s="20" t="s">
        <v>127</v>
      </c>
      <c r="T79" s="20" t="s">
        <v>111</v>
      </c>
      <c r="U79" s="20">
        <v>81757</v>
      </c>
      <c r="V79" s="20"/>
      <c r="W79" s="20" t="s">
        <v>2771</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1213</v>
      </c>
      <c r="AX79" s="20" t="s">
        <v>1214</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0"/>
      <c r="BU79" s="551"/>
      <c r="BV79" s="551"/>
      <c r="BW79" s="551"/>
      <c r="BX79" s="551"/>
      <c r="BY79" s="551"/>
      <c r="BZ79" s="551"/>
      <c r="CA79" s="551"/>
      <c r="CB79" s="551"/>
      <c r="CC79" s="551"/>
      <c r="CD79" s="551"/>
      <c r="CE79" s="551"/>
      <c r="CF79" s="551"/>
      <c r="CG79" s="551"/>
      <c r="CH79" s="551"/>
      <c r="CI79" s="551"/>
      <c r="CJ79" s="551"/>
      <c r="CK79" s="551"/>
      <c r="CL79" s="551"/>
      <c r="CM79" s="551"/>
      <c r="CN79" s="551"/>
      <c r="CO79" s="551"/>
      <c r="CP79" s="551"/>
      <c r="CQ79" s="551"/>
      <c r="CR79" s="551"/>
      <c r="CS79" s="551"/>
      <c r="CT79" s="551"/>
      <c r="CU79" s="551"/>
      <c r="CV79" s="551"/>
      <c r="CW79" s="551"/>
      <c r="CX79" s="551"/>
      <c r="CY79" s="551"/>
      <c r="CZ79" s="551"/>
      <c r="DA79" s="551"/>
      <c r="DB79" s="551"/>
      <c r="DC79" s="551"/>
      <c r="DD79" s="551"/>
      <c r="DE79" s="551"/>
      <c r="DF79" s="551"/>
      <c r="DG79" s="551"/>
      <c r="DH79" s="551"/>
      <c r="DI79" s="551"/>
      <c r="DJ79" s="551"/>
      <c r="DK79" s="551"/>
      <c r="DL79" s="551"/>
      <c r="DM79" s="551"/>
      <c r="DN79" s="551"/>
      <c r="DO79" s="551"/>
      <c r="DP79" s="551"/>
      <c r="DQ79" s="551"/>
      <c r="DR79" s="551"/>
      <c r="DS79" s="551"/>
      <c r="DT79" s="551"/>
      <c r="DU79" s="551"/>
      <c r="DV79" s="551"/>
      <c r="DW79" s="551"/>
      <c r="DX79" s="551"/>
      <c r="DY79" s="551"/>
      <c r="DZ79" s="551"/>
      <c r="EA79" s="551"/>
      <c r="EB79" s="551"/>
      <c r="EC79" s="551"/>
      <c r="ED79" s="551"/>
      <c r="EE79" s="551"/>
      <c r="EF79" s="551"/>
      <c r="EG79" s="551"/>
      <c r="EH79" s="551"/>
      <c r="EI79" s="551"/>
      <c r="EJ79" s="551"/>
      <c r="EK79" s="551"/>
      <c r="EL79" s="551"/>
      <c r="EM79" s="551"/>
      <c r="EN79" s="551"/>
      <c r="EO79" s="551"/>
      <c r="EP79" s="551"/>
      <c r="EQ79" s="551"/>
      <c r="ER79" s="551"/>
      <c r="ES79" s="551"/>
      <c r="ET79" s="551"/>
      <c r="EU79" s="551"/>
      <c r="EV79" s="551"/>
      <c r="EW79" s="551"/>
      <c r="EX79" s="551"/>
      <c r="EY79" s="551"/>
      <c r="EZ79" s="551"/>
      <c r="FA79" s="551"/>
      <c r="FB79" s="551"/>
      <c r="FC79" s="551"/>
      <c r="FD79" s="551"/>
      <c r="FE79" s="551"/>
      <c r="FF79" s="551"/>
      <c r="FG79" s="551"/>
      <c r="FH79" s="551"/>
      <c r="FI79" s="551"/>
      <c r="FJ79" s="551"/>
      <c r="FK79" s="551"/>
      <c r="FL79" s="551"/>
      <c r="FM79" s="551"/>
      <c r="FN79" s="551"/>
      <c r="FO79" s="551"/>
      <c r="FP79" s="551"/>
      <c r="FQ79" s="551"/>
      <c r="FR79" s="551"/>
      <c r="FS79" s="551"/>
      <c r="FT79" s="551"/>
      <c r="FU79" s="551"/>
      <c r="FV79" s="551"/>
      <c r="FW79" s="551"/>
      <c r="FX79" s="551"/>
      <c r="FY79" s="551"/>
      <c r="FZ79" s="551"/>
      <c r="GA79" s="551"/>
      <c r="GB79" s="551"/>
      <c r="GC79" s="551"/>
      <c r="GD79" s="551"/>
      <c r="GE79" s="551"/>
      <c r="GF79" s="551"/>
      <c r="GG79" s="551"/>
      <c r="GH79" s="551"/>
      <c r="GI79" s="551"/>
      <c r="GJ79" s="551"/>
      <c r="GK79" s="551"/>
      <c r="GL79" s="551"/>
      <c r="GM79" s="551"/>
      <c r="GN79" s="551"/>
      <c r="GO79" s="551"/>
      <c r="GP79" s="551"/>
      <c r="GQ79" s="551"/>
      <c r="GR79" s="551"/>
      <c r="GS79" s="551"/>
      <c r="GT79" s="551"/>
      <c r="GU79" s="551"/>
      <c r="GV79" s="551"/>
      <c r="GW79" s="551"/>
      <c r="GX79" s="551"/>
      <c r="GY79" s="551"/>
      <c r="GZ79" s="551"/>
      <c r="HA79" s="551"/>
      <c r="HB79" s="551"/>
      <c r="HC79" s="551"/>
      <c r="HD79" s="551"/>
      <c r="HE79" s="551"/>
      <c r="HF79" s="551"/>
      <c r="HG79" s="551"/>
      <c r="HH79" s="551"/>
      <c r="HI79" s="551"/>
      <c r="HJ79" s="551"/>
      <c r="HK79" s="551"/>
      <c r="HL79" s="551"/>
      <c r="HM79" s="551"/>
      <c r="HN79" s="551"/>
      <c r="HO79" s="551"/>
      <c r="HP79" s="551"/>
      <c r="HQ79" s="551"/>
      <c r="HR79" s="551"/>
      <c r="HS79" s="551"/>
      <c r="HT79" s="551"/>
      <c r="HU79" s="551"/>
      <c r="HV79" s="551"/>
      <c r="HW79" s="551"/>
      <c r="HX79" s="551"/>
      <c r="HY79" s="551"/>
      <c r="HZ79" s="551"/>
      <c r="IA79" s="551"/>
      <c r="IB79" s="551"/>
      <c r="IC79" s="551"/>
      <c r="ID79" s="551"/>
      <c r="IE79" s="551"/>
      <c r="IF79" s="551"/>
      <c r="IG79" s="551"/>
      <c r="IH79" s="551"/>
      <c r="II79" s="551"/>
      <c r="IJ79" s="551"/>
      <c r="IK79" s="551"/>
      <c r="IL79" s="551"/>
      <c r="IM79" s="551"/>
      <c r="IN79" s="551"/>
      <c r="IO79" s="551"/>
      <c r="IP79" s="551"/>
      <c r="IQ79" s="551"/>
      <c r="IR79" s="551"/>
      <c r="IS79" s="551"/>
      <c r="IT79" s="551"/>
      <c r="IU79" s="551"/>
      <c r="IV79" s="551"/>
      <c r="IW79" s="551"/>
      <c r="IX79" s="551"/>
      <c r="IY79" s="551"/>
      <c r="IZ79" s="551"/>
      <c r="JA79" s="551"/>
      <c r="JB79" s="551"/>
      <c r="JC79" s="551"/>
      <c r="JD79" s="551"/>
      <c r="JE79" s="551"/>
      <c r="JF79" s="551"/>
      <c r="JG79" s="551"/>
      <c r="JH79" s="551"/>
    </row>
    <row r="80" spans="1:268" s="8" customFormat="1" ht="39.75" customHeight="1" x14ac:dyDescent="0.25">
      <c r="A80" s="20"/>
      <c r="B80" s="20" t="s">
        <v>1215</v>
      </c>
      <c r="C80" s="22">
        <v>11160005</v>
      </c>
      <c r="D80" s="23">
        <v>39213</v>
      </c>
      <c r="E80" s="23">
        <v>39213</v>
      </c>
      <c r="F80" s="23">
        <v>42866</v>
      </c>
      <c r="G80" s="23"/>
      <c r="H80" s="20" t="s">
        <v>1216</v>
      </c>
      <c r="I80" s="24" t="s">
        <v>986</v>
      </c>
      <c r="J80" s="24" t="s">
        <v>9049</v>
      </c>
      <c r="K80" s="24" t="s">
        <v>55</v>
      </c>
      <c r="L80" s="114"/>
      <c r="M80" s="20" t="s">
        <v>374</v>
      </c>
      <c r="N80" s="20" t="s">
        <v>161</v>
      </c>
      <c r="O80" s="20" t="s">
        <v>52</v>
      </c>
      <c r="P80" s="21">
        <v>69448</v>
      </c>
      <c r="Q80" s="20" t="s">
        <v>402</v>
      </c>
      <c r="R80" s="20" t="s">
        <v>374</v>
      </c>
      <c r="S80" s="20" t="s">
        <v>161</v>
      </c>
      <c r="T80" s="20" t="s">
        <v>52</v>
      </c>
      <c r="U80" s="20">
        <v>69448</v>
      </c>
      <c r="V80" s="20" t="s">
        <v>1217</v>
      </c>
      <c r="W80" s="20" t="s">
        <v>639</v>
      </c>
      <c r="X80" s="26"/>
      <c r="Y80" s="26"/>
      <c r="Z80" s="20" t="s">
        <v>468</v>
      </c>
      <c r="AA80" s="20" t="s">
        <v>956</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6840</v>
      </c>
      <c r="AX80" s="20" t="s">
        <v>6841</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0"/>
      <c r="BU80" s="551"/>
      <c r="BV80" s="551"/>
      <c r="BW80" s="551"/>
      <c r="BX80" s="551"/>
      <c r="BY80" s="551"/>
      <c r="BZ80" s="551"/>
      <c r="CA80" s="551"/>
      <c r="CB80" s="551"/>
      <c r="CC80" s="551"/>
      <c r="CD80" s="551"/>
      <c r="CE80" s="551"/>
      <c r="CF80" s="551"/>
      <c r="CG80" s="551"/>
      <c r="CH80" s="551"/>
      <c r="CI80" s="551"/>
      <c r="CJ80" s="551"/>
      <c r="CK80" s="551"/>
      <c r="CL80" s="551"/>
      <c r="CM80" s="551"/>
      <c r="CN80" s="551"/>
      <c r="CO80" s="551"/>
      <c r="CP80" s="551"/>
      <c r="CQ80" s="551"/>
      <c r="CR80" s="551"/>
      <c r="CS80" s="551"/>
      <c r="CT80" s="551"/>
      <c r="CU80" s="551"/>
      <c r="CV80" s="551"/>
      <c r="CW80" s="551"/>
      <c r="CX80" s="551"/>
      <c r="CY80" s="551"/>
      <c r="CZ80" s="551"/>
      <c r="DA80" s="551"/>
      <c r="DB80" s="551"/>
      <c r="DC80" s="551"/>
      <c r="DD80" s="551"/>
      <c r="DE80" s="551"/>
      <c r="DF80" s="551"/>
      <c r="DG80" s="551"/>
      <c r="DH80" s="551"/>
      <c r="DI80" s="551"/>
      <c r="DJ80" s="551"/>
      <c r="DK80" s="551"/>
      <c r="DL80" s="551"/>
      <c r="DM80" s="551"/>
      <c r="DN80" s="551"/>
      <c r="DO80" s="551"/>
      <c r="DP80" s="551"/>
      <c r="DQ80" s="551"/>
      <c r="DR80" s="551"/>
      <c r="DS80" s="551"/>
      <c r="DT80" s="551"/>
      <c r="DU80" s="551"/>
      <c r="DV80" s="551"/>
      <c r="DW80" s="551"/>
      <c r="DX80" s="551"/>
      <c r="DY80" s="551"/>
      <c r="DZ80" s="551"/>
      <c r="EA80" s="551"/>
      <c r="EB80" s="551"/>
      <c r="EC80" s="551"/>
      <c r="ED80" s="551"/>
      <c r="EE80" s="551"/>
      <c r="EF80" s="551"/>
      <c r="EG80" s="551"/>
      <c r="EH80" s="551"/>
      <c r="EI80" s="551"/>
      <c r="EJ80" s="551"/>
      <c r="EK80" s="551"/>
      <c r="EL80" s="551"/>
      <c r="EM80" s="551"/>
      <c r="EN80" s="551"/>
      <c r="EO80" s="551"/>
      <c r="EP80" s="551"/>
      <c r="EQ80" s="551"/>
      <c r="ER80" s="551"/>
      <c r="ES80" s="551"/>
      <c r="ET80" s="551"/>
      <c r="EU80" s="551"/>
      <c r="EV80" s="551"/>
      <c r="EW80" s="551"/>
      <c r="EX80" s="551"/>
      <c r="EY80" s="551"/>
      <c r="EZ80" s="551"/>
      <c r="FA80" s="551"/>
      <c r="FB80" s="551"/>
      <c r="FC80" s="551"/>
      <c r="FD80" s="551"/>
      <c r="FE80" s="551"/>
      <c r="FF80" s="551"/>
      <c r="FG80" s="551"/>
      <c r="FH80" s="551"/>
      <c r="FI80" s="551"/>
      <c r="FJ80" s="551"/>
      <c r="FK80" s="551"/>
      <c r="FL80" s="551"/>
      <c r="FM80" s="551"/>
      <c r="FN80" s="551"/>
      <c r="FO80" s="551"/>
      <c r="FP80" s="551"/>
      <c r="FQ80" s="551"/>
      <c r="FR80" s="551"/>
      <c r="FS80" s="551"/>
      <c r="FT80" s="551"/>
      <c r="FU80" s="551"/>
      <c r="FV80" s="551"/>
      <c r="FW80" s="551"/>
      <c r="FX80" s="551"/>
      <c r="FY80" s="551"/>
      <c r="FZ80" s="551"/>
      <c r="GA80" s="551"/>
      <c r="GB80" s="551"/>
      <c r="GC80" s="551"/>
      <c r="GD80" s="551"/>
      <c r="GE80" s="551"/>
      <c r="GF80" s="551"/>
      <c r="GG80" s="551"/>
      <c r="GH80" s="551"/>
      <c r="GI80" s="551"/>
      <c r="GJ80" s="551"/>
      <c r="GK80" s="551"/>
      <c r="GL80" s="551"/>
      <c r="GM80" s="551"/>
      <c r="GN80" s="551"/>
      <c r="GO80" s="551"/>
      <c r="GP80" s="551"/>
      <c r="GQ80" s="551"/>
      <c r="GR80" s="551"/>
      <c r="GS80" s="551"/>
      <c r="GT80" s="551"/>
      <c r="GU80" s="551"/>
      <c r="GV80" s="551"/>
      <c r="GW80" s="551"/>
      <c r="GX80" s="551"/>
      <c r="GY80" s="551"/>
      <c r="GZ80" s="551"/>
      <c r="HA80" s="551"/>
      <c r="HB80" s="551"/>
      <c r="HC80" s="551"/>
      <c r="HD80" s="551"/>
      <c r="HE80" s="551"/>
      <c r="HF80" s="551"/>
      <c r="HG80" s="551"/>
      <c r="HH80" s="551"/>
      <c r="HI80" s="551"/>
      <c r="HJ80" s="551"/>
      <c r="HK80" s="551"/>
      <c r="HL80" s="551"/>
      <c r="HM80" s="551"/>
      <c r="HN80" s="551"/>
      <c r="HO80" s="551"/>
      <c r="HP80" s="551"/>
      <c r="HQ80" s="551"/>
      <c r="HR80" s="551"/>
      <c r="HS80" s="551"/>
      <c r="HT80" s="551"/>
      <c r="HU80" s="551"/>
      <c r="HV80" s="551"/>
      <c r="HW80" s="551"/>
      <c r="HX80" s="551"/>
      <c r="HY80" s="551"/>
      <c r="HZ80" s="551"/>
      <c r="IA80" s="551"/>
      <c r="IB80" s="551"/>
      <c r="IC80" s="551"/>
      <c r="ID80" s="551"/>
      <c r="IE80" s="551"/>
      <c r="IF80" s="551"/>
      <c r="IG80" s="551"/>
      <c r="IH80" s="551"/>
      <c r="II80" s="551"/>
      <c r="IJ80" s="551"/>
      <c r="IK80" s="551"/>
      <c r="IL80" s="551"/>
      <c r="IM80" s="551"/>
      <c r="IN80" s="551"/>
      <c r="IO80" s="551"/>
      <c r="IP80" s="551"/>
      <c r="IQ80" s="551"/>
      <c r="IR80" s="551"/>
      <c r="IS80" s="551"/>
      <c r="IT80" s="551"/>
      <c r="IU80" s="551"/>
      <c r="IV80" s="551"/>
      <c r="IW80" s="551"/>
      <c r="IX80" s="551"/>
      <c r="IY80" s="551"/>
      <c r="IZ80" s="551"/>
      <c r="JA80" s="551"/>
      <c r="JB80" s="551"/>
      <c r="JC80" s="551"/>
      <c r="JD80" s="551"/>
      <c r="JE80" s="551"/>
      <c r="JF80" s="551"/>
      <c r="JG80" s="551"/>
      <c r="JH80" s="551"/>
    </row>
    <row r="81" spans="1:268" s="8" customFormat="1" ht="39.75" customHeight="1" x14ac:dyDescent="0.25">
      <c r="A81" s="83"/>
      <c r="B81" s="83" t="s">
        <v>1218</v>
      </c>
      <c r="C81" s="95">
        <v>11160006</v>
      </c>
      <c r="D81" s="96">
        <v>39213</v>
      </c>
      <c r="E81" s="96">
        <v>39213</v>
      </c>
      <c r="F81" s="96">
        <v>42866</v>
      </c>
      <c r="G81" s="96"/>
      <c r="H81" s="83" t="s">
        <v>1219</v>
      </c>
      <c r="I81" s="110" t="s">
        <v>838</v>
      </c>
      <c r="J81" s="110"/>
      <c r="K81" s="110" t="s">
        <v>55</v>
      </c>
      <c r="L81" s="115"/>
      <c r="M81" s="83" t="s">
        <v>129</v>
      </c>
      <c r="N81" s="83" t="s">
        <v>131</v>
      </c>
      <c r="O81" s="83" t="s">
        <v>52</v>
      </c>
      <c r="P81" s="94">
        <v>65231</v>
      </c>
      <c r="Q81" s="83" t="s">
        <v>402</v>
      </c>
      <c r="R81" s="83" t="s">
        <v>129</v>
      </c>
      <c r="S81" s="83" t="s">
        <v>131</v>
      </c>
      <c r="T81" s="83" t="s">
        <v>52</v>
      </c>
      <c r="U81" s="83">
        <v>65231</v>
      </c>
      <c r="V81" s="83" t="s">
        <v>3966</v>
      </c>
      <c r="W81" s="83" t="s">
        <v>639</v>
      </c>
      <c r="X81" s="83"/>
      <c r="Y81" s="83"/>
      <c r="Z81" s="83" t="s">
        <v>468</v>
      </c>
      <c r="AA81" s="83" t="s">
        <v>956</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6619</v>
      </c>
      <c r="AX81" s="83" t="s">
        <v>6620</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5161</v>
      </c>
      <c r="BP81" s="96">
        <v>42188</v>
      </c>
      <c r="BQ81" s="83"/>
      <c r="BR81" s="83"/>
      <c r="BS81" s="110" t="s">
        <v>5162</v>
      </c>
      <c r="BT81" s="550"/>
      <c r="BU81" s="551"/>
      <c r="BV81" s="551"/>
      <c r="BW81" s="551"/>
      <c r="BX81" s="551"/>
      <c r="BY81" s="551"/>
      <c r="BZ81" s="551"/>
      <c r="CA81" s="551"/>
      <c r="CB81" s="551"/>
      <c r="CC81" s="551"/>
      <c r="CD81" s="551"/>
      <c r="CE81" s="551"/>
      <c r="CF81" s="551"/>
      <c r="CG81" s="551"/>
      <c r="CH81" s="551"/>
      <c r="CI81" s="551"/>
      <c r="CJ81" s="551"/>
      <c r="CK81" s="551"/>
      <c r="CL81" s="551"/>
      <c r="CM81" s="551"/>
      <c r="CN81" s="551"/>
      <c r="CO81" s="551"/>
      <c r="CP81" s="551"/>
      <c r="CQ81" s="551"/>
      <c r="CR81" s="551"/>
      <c r="CS81" s="551"/>
      <c r="CT81" s="551"/>
      <c r="CU81" s="551"/>
      <c r="CV81" s="551"/>
      <c r="CW81" s="551"/>
      <c r="CX81" s="551"/>
      <c r="CY81" s="551"/>
      <c r="CZ81" s="551"/>
      <c r="DA81" s="551"/>
      <c r="DB81" s="551"/>
      <c r="DC81" s="551"/>
      <c r="DD81" s="551"/>
      <c r="DE81" s="551"/>
      <c r="DF81" s="551"/>
      <c r="DG81" s="551"/>
      <c r="DH81" s="551"/>
      <c r="DI81" s="551"/>
      <c r="DJ81" s="551"/>
      <c r="DK81" s="551"/>
      <c r="DL81" s="551"/>
      <c r="DM81" s="551"/>
      <c r="DN81" s="551"/>
      <c r="DO81" s="551"/>
      <c r="DP81" s="551"/>
      <c r="DQ81" s="551"/>
      <c r="DR81" s="551"/>
      <c r="DS81" s="551"/>
      <c r="DT81" s="551"/>
      <c r="DU81" s="551"/>
      <c r="DV81" s="551"/>
      <c r="DW81" s="551"/>
      <c r="DX81" s="551"/>
      <c r="DY81" s="551"/>
      <c r="DZ81" s="551"/>
      <c r="EA81" s="551"/>
      <c r="EB81" s="551"/>
      <c r="EC81" s="551"/>
      <c r="ED81" s="551"/>
      <c r="EE81" s="551"/>
      <c r="EF81" s="551"/>
      <c r="EG81" s="551"/>
      <c r="EH81" s="551"/>
      <c r="EI81" s="551"/>
      <c r="EJ81" s="551"/>
      <c r="EK81" s="551"/>
      <c r="EL81" s="551"/>
      <c r="EM81" s="551"/>
      <c r="EN81" s="551"/>
      <c r="EO81" s="551"/>
      <c r="EP81" s="551"/>
      <c r="EQ81" s="551"/>
      <c r="ER81" s="551"/>
      <c r="ES81" s="551"/>
      <c r="ET81" s="551"/>
      <c r="EU81" s="551"/>
      <c r="EV81" s="551"/>
      <c r="EW81" s="551"/>
      <c r="EX81" s="551"/>
      <c r="EY81" s="551"/>
      <c r="EZ81" s="551"/>
      <c r="FA81" s="551"/>
      <c r="FB81" s="551"/>
      <c r="FC81" s="551"/>
      <c r="FD81" s="551"/>
      <c r="FE81" s="551"/>
      <c r="FF81" s="551"/>
      <c r="FG81" s="551"/>
      <c r="FH81" s="551"/>
      <c r="FI81" s="551"/>
      <c r="FJ81" s="551"/>
      <c r="FK81" s="551"/>
      <c r="FL81" s="551"/>
      <c r="FM81" s="551"/>
      <c r="FN81" s="551"/>
      <c r="FO81" s="551"/>
      <c r="FP81" s="551"/>
      <c r="FQ81" s="551"/>
      <c r="FR81" s="551"/>
      <c r="FS81" s="551"/>
      <c r="FT81" s="551"/>
      <c r="FU81" s="551"/>
      <c r="FV81" s="551"/>
      <c r="FW81" s="551"/>
      <c r="FX81" s="551"/>
      <c r="FY81" s="551"/>
      <c r="FZ81" s="551"/>
      <c r="GA81" s="551"/>
      <c r="GB81" s="551"/>
      <c r="GC81" s="551"/>
      <c r="GD81" s="551"/>
      <c r="GE81" s="551"/>
      <c r="GF81" s="551"/>
      <c r="GG81" s="551"/>
      <c r="GH81" s="551"/>
      <c r="GI81" s="551"/>
      <c r="GJ81" s="551"/>
      <c r="GK81" s="551"/>
      <c r="GL81" s="551"/>
      <c r="GM81" s="551"/>
      <c r="GN81" s="551"/>
      <c r="GO81" s="551"/>
      <c r="GP81" s="551"/>
      <c r="GQ81" s="551"/>
      <c r="GR81" s="551"/>
      <c r="GS81" s="551"/>
      <c r="GT81" s="551"/>
      <c r="GU81" s="551"/>
      <c r="GV81" s="551"/>
      <c r="GW81" s="551"/>
      <c r="GX81" s="551"/>
      <c r="GY81" s="551"/>
      <c r="GZ81" s="551"/>
      <c r="HA81" s="551"/>
      <c r="HB81" s="551"/>
      <c r="HC81" s="551"/>
      <c r="HD81" s="551"/>
      <c r="HE81" s="551"/>
      <c r="HF81" s="551"/>
      <c r="HG81" s="551"/>
      <c r="HH81" s="551"/>
      <c r="HI81" s="551"/>
      <c r="HJ81" s="551"/>
      <c r="HK81" s="551"/>
      <c r="HL81" s="551"/>
      <c r="HM81" s="551"/>
      <c r="HN81" s="551"/>
      <c r="HO81" s="551"/>
      <c r="HP81" s="551"/>
      <c r="HQ81" s="551"/>
      <c r="HR81" s="551"/>
      <c r="HS81" s="551"/>
      <c r="HT81" s="551"/>
      <c r="HU81" s="551"/>
      <c r="HV81" s="551"/>
      <c r="HW81" s="551"/>
      <c r="HX81" s="551"/>
      <c r="HY81" s="551"/>
      <c r="HZ81" s="551"/>
      <c r="IA81" s="551"/>
      <c r="IB81" s="551"/>
      <c r="IC81" s="551"/>
      <c r="ID81" s="551"/>
      <c r="IE81" s="551"/>
      <c r="IF81" s="551"/>
      <c r="IG81" s="551"/>
      <c r="IH81" s="551"/>
      <c r="II81" s="551"/>
      <c r="IJ81" s="551"/>
      <c r="IK81" s="551"/>
      <c r="IL81" s="551"/>
      <c r="IM81" s="551"/>
      <c r="IN81" s="551"/>
      <c r="IO81" s="551"/>
      <c r="IP81" s="551"/>
      <c r="IQ81" s="551"/>
      <c r="IR81" s="551"/>
      <c r="IS81" s="551"/>
      <c r="IT81" s="551"/>
      <c r="IU81" s="551"/>
      <c r="IV81" s="551"/>
      <c r="IW81" s="551"/>
      <c r="IX81" s="551"/>
      <c r="IY81" s="551"/>
      <c r="IZ81" s="551"/>
      <c r="JA81" s="551"/>
      <c r="JB81" s="551"/>
      <c r="JC81" s="551"/>
      <c r="JD81" s="551"/>
      <c r="JE81" s="551"/>
      <c r="JF81" s="551"/>
      <c r="JG81" s="551"/>
      <c r="JH81" s="551"/>
    </row>
    <row r="82" spans="1:268" s="8" customFormat="1" ht="39.75" customHeight="1" x14ac:dyDescent="0.25">
      <c r="A82" s="20"/>
      <c r="B82" s="20" t="s">
        <v>1220</v>
      </c>
      <c r="C82" s="22">
        <v>11160007</v>
      </c>
      <c r="D82" s="23">
        <v>39213</v>
      </c>
      <c r="E82" s="23">
        <v>39213</v>
      </c>
      <c r="F82" s="23">
        <v>42866</v>
      </c>
      <c r="G82" s="23"/>
      <c r="H82" s="20" t="s">
        <v>1221</v>
      </c>
      <c r="I82" s="24" t="s">
        <v>590</v>
      </c>
      <c r="J82" s="24"/>
      <c r="K82" s="24" t="s">
        <v>73</v>
      </c>
      <c r="L82" s="114"/>
      <c r="M82" s="20" t="s">
        <v>1222</v>
      </c>
      <c r="N82" s="20" t="s">
        <v>72</v>
      </c>
      <c r="O82" s="20" t="s">
        <v>72</v>
      </c>
      <c r="P82" s="21">
        <v>16002</v>
      </c>
      <c r="Q82" s="20" t="s">
        <v>1223</v>
      </c>
      <c r="R82" s="20" t="s">
        <v>1222</v>
      </c>
      <c r="S82" s="20" t="s">
        <v>72</v>
      </c>
      <c r="T82" s="20" t="s">
        <v>72</v>
      </c>
      <c r="U82" s="20">
        <v>16002</v>
      </c>
      <c r="V82" s="20" t="s">
        <v>1224</v>
      </c>
      <c r="W82" s="20" t="s">
        <v>639</v>
      </c>
      <c r="X82" s="26"/>
      <c r="Y82" s="26"/>
      <c r="Z82" s="20" t="s">
        <v>468</v>
      </c>
      <c r="AA82" s="20" t="s">
        <v>956</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0"/>
      <c r="BU82" s="551"/>
      <c r="BV82" s="551"/>
      <c r="BW82" s="551"/>
      <c r="BX82" s="551"/>
      <c r="BY82" s="551"/>
      <c r="BZ82" s="551"/>
      <c r="CA82" s="551"/>
      <c r="CB82" s="551"/>
      <c r="CC82" s="551"/>
      <c r="CD82" s="551"/>
      <c r="CE82" s="551"/>
      <c r="CF82" s="551"/>
      <c r="CG82" s="551"/>
      <c r="CH82" s="551"/>
      <c r="CI82" s="551"/>
      <c r="CJ82" s="551"/>
      <c r="CK82" s="551"/>
      <c r="CL82" s="551"/>
      <c r="CM82" s="551"/>
      <c r="CN82" s="551"/>
      <c r="CO82" s="551"/>
      <c r="CP82" s="551"/>
      <c r="CQ82" s="551"/>
      <c r="CR82" s="551"/>
      <c r="CS82" s="551"/>
      <c r="CT82" s="551"/>
      <c r="CU82" s="551"/>
      <c r="CV82" s="551"/>
      <c r="CW82" s="551"/>
      <c r="CX82" s="551"/>
      <c r="CY82" s="551"/>
      <c r="CZ82" s="551"/>
      <c r="DA82" s="551"/>
      <c r="DB82" s="551"/>
      <c r="DC82" s="551"/>
      <c r="DD82" s="551"/>
      <c r="DE82" s="551"/>
      <c r="DF82" s="551"/>
      <c r="DG82" s="551"/>
      <c r="DH82" s="551"/>
      <c r="DI82" s="551"/>
      <c r="DJ82" s="551"/>
      <c r="DK82" s="551"/>
      <c r="DL82" s="551"/>
      <c r="DM82" s="551"/>
      <c r="DN82" s="551"/>
      <c r="DO82" s="551"/>
      <c r="DP82" s="551"/>
      <c r="DQ82" s="551"/>
      <c r="DR82" s="551"/>
      <c r="DS82" s="551"/>
      <c r="DT82" s="551"/>
      <c r="DU82" s="551"/>
      <c r="DV82" s="551"/>
      <c r="DW82" s="551"/>
      <c r="DX82" s="551"/>
      <c r="DY82" s="551"/>
      <c r="DZ82" s="551"/>
      <c r="EA82" s="551"/>
      <c r="EB82" s="551"/>
      <c r="EC82" s="551"/>
      <c r="ED82" s="551"/>
      <c r="EE82" s="551"/>
      <c r="EF82" s="551"/>
      <c r="EG82" s="551"/>
      <c r="EH82" s="551"/>
      <c r="EI82" s="551"/>
      <c r="EJ82" s="551"/>
      <c r="EK82" s="551"/>
      <c r="EL82" s="551"/>
      <c r="EM82" s="551"/>
      <c r="EN82" s="551"/>
      <c r="EO82" s="551"/>
      <c r="EP82" s="551"/>
      <c r="EQ82" s="551"/>
      <c r="ER82" s="551"/>
      <c r="ES82" s="551"/>
      <c r="ET82" s="551"/>
      <c r="EU82" s="551"/>
      <c r="EV82" s="551"/>
      <c r="EW82" s="551"/>
      <c r="EX82" s="551"/>
      <c r="EY82" s="551"/>
      <c r="EZ82" s="551"/>
      <c r="FA82" s="551"/>
      <c r="FB82" s="551"/>
      <c r="FC82" s="551"/>
      <c r="FD82" s="551"/>
      <c r="FE82" s="551"/>
      <c r="FF82" s="551"/>
      <c r="FG82" s="551"/>
      <c r="FH82" s="551"/>
      <c r="FI82" s="551"/>
      <c r="FJ82" s="551"/>
      <c r="FK82" s="551"/>
      <c r="FL82" s="551"/>
      <c r="FM82" s="551"/>
      <c r="FN82" s="551"/>
      <c r="FO82" s="551"/>
      <c r="FP82" s="551"/>
      <c r="FQ82" s="551"/>
      <c r="FR82" s="551"/>
      <c r="FS82" s="551"/>
      <c r="FT82" s="551"/>
      <c r="FU82" s="551"/>
      <c r="FV82" s="551"/>
      <c r="FW82" s="551"/>
      <c r="FX82" s="551"/>
      <c r="FY82" s="551"/>
      <c r="FZ82" s="551"/>
      <c r="GA82" s="551"/>
      <c r="GB82" s="551"/>
      <c r="GC82" s="551"/>
      <c r="GD82" s="551"/>
      <c r="GE82" s="551"/>
      <c r="GF82" s="551"/>
      <c r="GG82" s="551"/>
      <c r="GH82" s="551"/>
      <c r="GI82" s="551"/>
      <c r="GJ82" s="551"/>
      <c r="GK82" s="551"/>
      <c r="GL82" s="551"/>
      <c r="GM82" s="551"/>
      <c r="GN82" s="551"/>
      <c r="GO82" s="551"/>
      <c r="GP82" s="551"/>
      <c r="GQ82" s="551"/>
      <c r="GR82" s="551"/>
      <c r="GS82" s="551"/>
      <c r="GT82" s="551"/>
      <c r="GU82" s="551"/>
      <c r="GV82" s="551"/>
      <c r="GW82" s="551"/>
      <c r="GX82" s="551"/>
      <c r="GY82" s="551"/>
      <c r="GZ82" s="551"/>
      <c r="HA82" s="551"/>
      <c r="HB82" s="551"/>
      <c r="HC82" s="551"/>
      <c r="HD82" s="551"/>
      <c r="HE82" s="551"/>
      <c r="HF82" s="551"/>
      <c r="HG82" s="551"/>
      <c r="HH82" s="551"/>
      <c r="HI82" s="551"/>
      <c r="HJ82" s="551"/>
      <c r="HK82" s="551"/>
      <c r="HL82" s="551"/>
      <c r="HM82" s="551"/>
      <c r="HN82" s="551"/>
      <c r="HO82" s="551"/>
      <c r="HP82" s="551"/>
      <c r="HQ82" s="551"/>
      <c r="HR82" s="551"/>
      <c r="HS82" s="551"/>
      <c r="HT82" s="551"/>
      <c r="HU82" s="551"/>
      <c r="HV82" s="551"/>
      <c r="HW82" s="551"/>
      <c r="HX82" s="551"/>
      <c r="HY82" s="551"/>
      <c r="HZ82" s="551"/>
      <c r="IA82" s="551"/>
      <c r="IB82" s="551"/>
      <c r="IC82" s="551"/>
      <c r="ID82" s="551"/>
      <c r="IE82" s="551"/>
      <c r="IF82" s="551"/>
      <c r="IG82" s="551"/>
      <c r="IH82" s="551"/>
      <c r="II82" s="551"/>
      <c r="IJ82" s="551"/>
      <c r="IK82" s="551"/>
      <c r="IL82" s="551"/>
      <c r="IM82" s="551"/>
      <c r="IN82" s="551"/>
      <c r="IO82" s="551"/>
      <c r="IP82" s="551"/>
      <c r="IQ82" s="551"/>
      <c r="IR82" s="551"/>
      <c r="IS82" s="551"/>
      <c r="IT82" s="551"/>
      <c r="IU82" s="551"/>
      <c r="IV82" s="551"/>
      <c r="IW82" s="551"/>
      <c r="IX82" s="551"/>
      <c r="IY82" s="551"/>
      <c r="IZ82" s="551"/>
      <c r="JA82" s="551"/>
      <c r="JB82" s="551"/>
      <c r="JC82" s="551"/>
      <c r="JD82" s="551"/>
      <c r="JE82" s="551"/>
      <c r="JF82" s="551"/>
      <c r="JG82" s="551"/>
      <c r="JH82" s="551"/>
    </row>
    <row r="83" spans="1:268" s="8" customFormat="1" ht="39.75" customHeight="1" x14ac:dyDescent="0.25">
      <c r="A83" s="20"/>
      <c r="B83" s="20" t="s">
        <v>1225</v>
      </c>
      <c r="C83" s="22">
        <v>11430001</v>
      </c>
      <c r="D83" s="23">
        <v>39213</v>
      </c>
      <c r="E83" s="23">
        <v>39213</v>
      </c>
      <c r="F83" s="23">
        <v>40160</v>
      </c>
      <c r="G83" s="23"/>
      <c r="H83" s="20" t="s">
        <v>3361</v>
      </c>
      <c r="I83" s="24" t="s">
        <v>882</v>
      </c>
      <c r="J83" s="24"/>
      <c r="K83" s="24" t="s">
        <v>55</v>
      </c>
      <c r="L83" s="114"/>
      <c r="M83" s="20" t="s">
        <v>5160</v>
      </c>
      <c r="N83" s="20" t="s">
        <v>256</v>
      </c>
      <c r="O83" s="20" t="s">
        <v>189</v>
      </c>
      <c r="P83" s="21">
        <v>39483</v>
      </c>
      <c r="Q83" s="20" t="s">
        <v>7745</v>
      </c>
      <c r="R83" s="20" t="s">
        <v>256</v>
      </c>
      <c r="S83" s="20" t="s">
        <v>256</v>
      </c>
      <c r="T83" s="20" t="s">
        <v>189</v>
      </c>
      <c r="U83" s="20">
        <v>47714</v>
      </c>
      <c r="V83" s="20" t="s">
        <v>7749</v>
      </c>
      <c r="W83" s="26"/>
      <c r="X83" s="26"/>
      <c r="Y83" s="26"/>
      <c r="Z83" s="20" t="s">
        <v>468</v>
      </c>
      <c r="AA83" s="20" t="s">
        <v>7747</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0"/>
      <c r="BU83" s="551"/>
      <c r="BV83" s="551"/>
      <c r="BW83" s="551"/>
      <c r="BX83" s="551"/>
      <c r="BY83" s="551"/>
      <c r="BZ83" s="551"/>
      <c r="CA83" s="551"/>
      <c r="CB83" s="551"/>
      <c r="CC83" s="551"/>
      <c r="CD83" s="551"/>
      <c r="CE83" s="551"/>
      <c r="CF83" s="551"/>
      <c r="CG83" s="551"/>
      <c r="CH83" s="551"/>
      <c r="CI83" s="551"/>
      <c r="CJ83" s="551"/>
      <c r="CK83" s="551"/>
      <c r="CL83" s="551"/>
      <c r="CM83" s="551"/>
      <c r="CN83" s="551"/>
      <c r="CO83" s="551"/>
      <c r="CP83" s="551"/>
      <c r="CQ83" s="551"/>
      <c r="CR83" s="551"/>
      <c r="CS83" s="551"/>
      <c r="CT83" s="551"/>
      <c r="CU83" s="551"/>
      <c r="CV83" s="551"/>
      <c r="CW83" s="551"/>
      <c r="CX83" s="551"/>
      <c r="CY83" s="551"/>
      <c r="CZ83" s="551"/>
      <c r="DA83" s="551"/>
      <c r="DB83" s="551"/>
      <c r="DC83" s="551"/>
      <c r="DD83" s="551"/>
      <c r="DE83" s="551"/>
      <c r="DF83" s="551"/>
      <c r="DG83" s="551"/>
      <c r="DH83" s="551"/>
      <c r="DI83" s="551"/>
      <c r="DJ83" s="551"/>
      <c r="DK83" s="551"/>
      <c r="DL83" s="551"/>
      <c r="DM83" s="551"/>
      <c r="DN83" s="551"/>
      <c r="DO83" s="551"/>
      <c r="DP83" s="551"/>
      <c r="DQ83" s="551"/>
      <c r="DR83" s="551"/>
      <c r="DS83" s="551"/>
      <c r="DT83" s="551"/>
      <c r="DU83" s="551"/>
      <c r="DV83" s="551"/>
      <c r="DW83" s="551"/>
      <c r="DX83" s="551"/>
      <c r="DY83" s="551"/>
      <c r="DZ83" s="551"/>
      <c r="EA83" s="551"/>
      <c r="EB83" s="551"/>
      <c r="EC83" s="551"/>
      <c r="ED83" s="551"/>
      <c r="EE83" s="551"/>
      <c r="EF83" s="551"/>
      <c r="EG83" s="551"/>
      <c r="EH83" s="551"/>
      <c r="EI83" s="551"/>
      <c r="EJ83" s="551"/>
      <c r="EK83" s="551"/>
      <c r="EL83" s="551"/>
      <c r="EM83" s="551"/>
      <c r="EN83" s="551"/>
      <c r="EO83" s="551"/>
      <c r="EP83" s="551"/>
      <c r="EQ83" s="551"/>
      <c r="ER83" s="551"/>
      <c r="ES83" s="551"/>
      <c r="ET83" s="551"/>
      <c r="EU83" s="551"/>
      <c r="EV83" s="551"/>
      <c r="EW83" s="551"/>
      <c r="EX83" s="551"/>
      <c r="EY83" s="551"/>
      <c r="EZ83" s="551"/>
      <c r="FA83" s="551"/>
      <c r="FB83" s="551"/>
      <c r="FC83" s="551"/>
      <c r="FD83" s="551"/>
      <c r="FE83" s="551"/>
      <c r="FF83" s="551"/>
      <c r="FG83" s="551"/>
      <c r="FH83" s="551"/>
      <c r="FI83" s="551"/>
      <c r="FJ83" s="551"/>
      <c r="FK83" s="551"/>
      <c r="FL83" s="551"/>
      <c r="FM83" s="551"/>
      <c r="FN83" s="551"/>
      <c r="FO83" s="551"/>
      <c r="FP83" s="551"/>
      <c r="FQ83" s="551"/>
      <c r="FR83" s="551"/>
      <c r="FS83" s="551"/>
      <c r="FT83" s="551"/>
      <c r="FU83" s="551"/>
      <c r="FV83" s="551"/>
      <c r="FW83" s="551"/>
      <c r="FX83" s="551"/>
      <c r="FY83" s="551"/>
      <c r="FZ83" s="551"/>
      <c r="GA83" s="551"/>
      <c r="GB83" s="551"/>
      <c r="GC83" s="551"/>
      <c r="GD83" s="551"/>
      <c r="GE83" s="551"/>
      <c r="GF83" s="551"/>
      <c r="GG83" s="551"/>
      <c r="GH83" s="551"/>
      <c r="GI83" s="551"/>
      <c r="GJ83" s="551"/>
      <c r="GK83" s="551"/>
      <c r="GL83" s="551"/>
      <c r="GM83" s="551"/>
      <c r="GN83" s="551"/>
      <c r="GO83" s="551"/>
      <c r="GP83" s="551"/>
      <c r="GQ83" s="551"/>
      <c r="GR83" s="551"/>
      <c r="GS83" s="551"/>
      <c r="GT83" s="551"/>
      <c r="GU83" s="551"/>
      <c r="GV83" s="551"/>
      <c r="GW83" s="551"/>
      <c r="GX83" s="551"/>
      <c r="GY83" s="551"/>
      <c r="GZ83" s="551"/>
      <c r="HA83" s="551"/>
      <c r="HB83" s="551"/>
      <c r="HC83" s="551"/>
      <c r="HD83" s="551"/>
      <c r="HE83" s="551"/>
      <c r="HF83" s="551"/>
      <c r="HG83" s="551"/>
      <c r="HH83" s="551"/>
      <c r="HI83" s="551"/>
      <c r="HJ83" s="551"/>
      <c r="HK83" s="551"/>
      <c r="HL83" s="551"/>
      <c r="HM83" s="551"/>
      <c r="HN83" s="551"/>
      <c r="HO83" s="551"/>
      <c r="HP83" s="551"/>
      <c r="HQ83" s="551"/>
      <c r="HR83" s="551"/>
      <c r="HS83" s="551"/>
      <c r="HT83" s="551"/>
      <c r="HU83" s="551"/>
      <c r="HV83" s="551"/>
      <c r="HW83" s="551"/>
      <c r="HX83" s="551"/>
      <c r="HY83" s="551"/>
      <c r="HZ83" s="551"/>
      <c r="IA83" s="551"/>
      <c r="IB83" s="551"/>
      <c r="IC83" s="551"/>
      <c r="ID83" s="551"/>
      <c r="IE83" s="551"/>
      <c r="IF83" s="551"/>
      <c r="IG83" s="551"/>
      <c r="IH83" s="551"/>
      <c r="II83" s="551"/>
      <c r="IJ83" s="551"/>
      <c r="IK83" s="551"/>
      <c r="IL83" s="551"/>
      <c r="IM83" s="551"/>
      <c r="IN83" s="551"/>
      <c r="IO83" s="551"/>
      <c r="IP83" s="551"/>
      <c r="IQ83" s="551"/>
      <c r="IR83" s="551"/>
      <c r="IS83" s="551"/>
      <c r="IT83" s="551"/>
      <c r="IU83" s="551"/>
      <c r="IV83" s="551"/>
      <c r="IW83" s="551"/>
      <c r="IX83" s="551"/>
      <c r="IY83" s="551"/>
      <c r="IZ83" s="551"/>
      <c r="JA83" s="551"/>
      <c r="JB83" s="551"/>
      <c r="JC83" s="551"/>
      <c r="JD83" s="551"/>
      <c r="JE83" s="551"/>
      <c r="JF83" s="551"/>
      <c r="JG83" s="551"/>
      <c r="JH83" s="551"/>
    </row>
    <row r="84" spans="1:268" s="8" customFormat="1" ht="39.75" customHeight="1" x14ac:dyDescent="0.25">
      <c r="A84" s="83"/>
      <c r="B84" s="83" t="s">
        <v>1226</v>
      </c>
      <c r="C84" s="95">
        <v>11160008</v>
      </c>
      <c r="D84" s="96">
        <v>39218</v>
      </c>
      <c r="E84" s="96">
        <v>39223</v>
      </c>
      <c r="F84" s="96">
        <v>42876</v>
      </c>
      <c r="G84" s="96"/>
      <c r="H84" s="83" t="s">
        <v>1029</v>
      </c>
      <c r="I84" s="110" t="s">
        <v>1015</v>
      </c>
      <c r="J84" s="110"/>
      <c r="K84" s="110" t="s">
        <v>60</v>
      </c>
      <c r="L84" s="115"/>
      <c r="M84" s="83" t="s">
        <v>1227</v>
      </c>
      <c r="N84" s="83" t="s">
        <v>116</v>
      </c>
      <c r="O84" s="83" t="s">
        <v>51</v>
      </c>
      <c r="P84" s="94">
        <v>56441</v>
      </c>
      <c r="Q84" s="83"/>
      <c r="R84" s="83" t="s">
        <v>1227</v>
      </c>
      <c r="S84" s="83" t="s">
        <v>116</v>
      </c>
      <c r="T84" s="83" t="s">
        <v>51</v>
      </c>
      <c r="U84" s="83">
        <v>56441</v>
      </c>
      <c r="V84" s="83" t="s">
        <v>2772</v>
      </c>
      <c r="W84" s="83" t="s">
        <v>639</v>
      </c>
      <c r="X84" s="83"/>
      <c r="Y84" s="83"/>
      <c r="Z84" s="83" t="s">
        <v>468</v>
      </c>
      <c r="AA84" s="83" t="s">
        <v>956</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6621</v>
      </c>
      <c r="AX84" s="83" t="s">
        <v>6622</v>
      </c>
      <c r="AY84" s="83">
        <v>43</v>
      </c>
      <c r="AZ84" s="83">
        <v>39</v>
      </c>
      <c r="BA84" s="83">
        <v>36</v>
      </c>
      <c r="BB84" s="83">
        <v>26</v>
      </c>
      <c r="BC84" s="83">
        <v>9</v>
      </c>
      <c r="BD84" s="83">
        <v>57.1</v>
      </c>
      <c r="BE84" s="83">
        <f t="shared" si="4"/>
        <v>43.66</v>
      </c>
      <c r="BF84" s="83">
        <f t="shared" si="5"/>
        <v>26.165861111111109</v>
      </c>
      <c r="BG84" s="83" t="s">
        <v>47</v>
      </c>
      <c r="BH84" s="83" t="s">
        <v>1228</v>
      </c>
      <c r="BI84" s="83"/>
      <c r="BJ84" s="96"/>
      <c r="BK84" s="83"/>
      <c r="BL84" s="96"/>
      <c r="BM84" s="83">
        <v>293</v>
      </c>
      <c r="BN84" s="96">
        <v>41205</v>
      </c>
      <c r="BO84" s="83"/>
      <c r="BP84" s="83"/>
      <c r="BQ84" s="83"/>
      <c r="BR84" s="83"/>
      <c r="BS84" s="110" t="s">
        <v>1229</v>
      </c>
      <c r="BT84" s="550"/>
      <c r="BU84" s="551"/>
      <c r="BV84" s="551"/>
      <c r="BW84" s="551"/>
      <c r="BX84" s="551"/>
      <c r="BY84" s="551"/>
      <c r="BZ84" s="551"/>
      <c r="CA84" s="551"/>
      <c r="CB84" s="551"/>
      <c r="CC84" s="551"/>
      <c r="CD84" s="551"/>
      <c r="CE84" s="551"/>
      <c r="CF84" s="551"/>
      <c r="CG84" s="551"/>
      <c r="CH84" s="551"/>
      <c r="CI84" s="551"/>
      <c r="CJ84" s="551"/>
      <c r="CK84" s="551"/>
      <c r="CL84" s="551"/>
      <c r="CM84" s="551"/>
      <c r="CN84" s="551"/>
      <c r="CO84" s="551"/>
      <c r="CP84" s="551"/>
      <c r="CQ84" s="551"/>
      <c r="CR84" s="551"/>
      <c r="CS84" s="551"/>
      <c r="CT84" s="551"/>
      <c r="CU84" s="551"/>
      <c r="CV84" s="551"/>
      <c r="CW84" s="551"/>
      <c r="CX84" s="551"/>
      <c r="CY84" s="551"/>
      <c r="CZ84" s="551"/>
      <c r="DA84" s="551"/>
      <c r="DB84" s="551"/>
      <c r="DC84" s="551"/>
      <c r="DD84" s="551"/>
      <c r="DE84" s="551"/>
      <c r="DF84" s="551"/>
      <c r="DG84" s="551"/>
      <c r="DH84" s="551"/>
      <c r="DI84" s="551"/>
      <c r="DJ84" s="551"/>
      <c r="DK84" s="551"/>
      <c r="DL84" s="551"/>
      <c r="DM84" s="551"/>
      <c r="DN84" s="551"/>
      <c r="DO84" s="551"/>
      <c r="DP84" s="551"/>
      <c r="DQ84" s="551"/>
      <c r="DR84" s="551"/>
      <c r="DS84" s="551"/>
      <c r="DT84" s="551"/>
      <c r="DU84" s="551"/>
      <c r="DV84" s="551"/>
      <c r="DW84" s="551"/>
      <c r="DX84" s="551"/>
      <c r="DY84" s="551"/>
      <c r="DZ84" s="551"/>
      <c r="EA84" s="551"/>
      <c r="EB84" s="551"/>
      <c r="EC84" s="551"/>
      <c r="ED84" s="551"/>
      <c r="EE84" s="551"/>
      <c r="EF84" s="551"/>
      <c r="EG84" s="551"/>
      <c r="EH84" s="551"/>
      <c r="EI84" s="551"/>
      <c r="EJ84" s="551"/>
      <c r="EK84" s="551"/>
      <c r="EL84" s="551"/>
      <c r="EM84" s="551"/>
      <c r="EN84" s="551"/>
      <c r="EO84" s="551"/>
      <c r="EP84" s="551"/>
      <c r="EQ84" s="551"/>
      <c r="ER84" s="551"/>
      <c r="ES84" s="551"/>
      <c r="ET84" s="551"/>
      <c r="EU84" s="551"/>
      <c r="EV84" s="551"/>
      <c r="EW84" s="551"/>
      <c r="EX84" s="551"/>
      <c r="EY84" s="551"/>
      <c r="EZ84" s="551"/>
      <c r="FA84" s="551"/>
      <c r="FB84" s="551"/>
      <c r="FC84" s="551"/>
      <c r="FD84" s="551"/>
      <c r="FE84" s="551"/>
      <c r="FF84" s="551"/>
      <c r="FG84" s="551"/>
      <c r="FH84" s="551"/>
      <c r="FI84" s="551"/>
      <c r="FJ84" s="551"/>
      <c r="FK84" s="551"/>
      <c r="FL84" s="551"/>
      <c r="FM84" s="551"/>
      <c r="FN84" s="551"/>
      <c r="FO84" s="551"/>
      <c r="FP84" s="551"/>
      <c r="FQ84" s="551"/>
      <c r="FR84" s="551"/>
      <c r="FS84" s="551"/>
      <c r="FT84" s="551"/>
      <c r="FU84" s="551"/>
      <c r="FV84" s="551"/>
      <c r="FW84" s="551"/>
      <c r="FX84" s="551"/>
      <c r="FY84" s="551"/>
      <c r="FZ84" s="551"/>
      <c r="GA84" s="551"/>
      <c r="GB84" s="551"/>
      <c r="GC84" s="551"/>
      <c r="GD84" s="551"/>
      <c r="GE84" s="551"/>
      <c r="GF84" s="551"/>
      <c r="GG84" s="551"/>
      <c r="GH84" s="551"/>
      <c r="GI84" s="551"/>
      <c r="GJ84" s="551"/>
      <c r="GK84" s="551"/>
      <c r="GL84" s="551"/>
      <c r="GM84" s="551"/>
      <c r="GN84" s="551"/>
      <c r="GO84" s="551"/>
      <c r="GP84" s="551"/>
      <c r="GQ84" s="551"/>
      <c r="GR84" s="551"/>
      <c r="GS84" s="551"/>
      <c r="GT84" s="551"/>
      <c r="GU84" s="551"/>
      <c r="GV84" s="551"/>
      <c r="GW84" s="551"/>
      <c r="GX84" s="551"/>
      <c r="GY84" s="551"/>
      <c r="GZ84" s="551"/>
      <c r="HA84" s="551"/>
      <c r="HB84" s="551"/>
      <c r="HC84" s="551"/>
      <c r="HD84" s="551"/>
      <c r="HE84" s="551"/>
      <c r="HF84" s="551"/>
      <c r="HG84" s="551"/>
      <c r="HH84" s="551"/>
      <c r="HI84" s="551"/>
      <c r="HJ84" s="551"/>
      <c r="HK84" s="551"/>
      <c r="HL84" s="551"/>
      <c r="HM84" s="551"/>
      <c r="HN84" s="551"/>
      <c r="HO84" s="551"/>
      <c r="HP84" s="551"/>
      <c r="HQ84" s="551"/>
      <c r="HR84" s="551"/>
      <c r="HS84" s="551"/>
      <c r="HT84" s="551"/>
      <c r="HU84" s="551"/>
      <c r="HV84" s="551"/>
      <c r="HW84" s="551"/>
      <c r="HX84" s="551"/>
      <c r="HY84" s="551"/>
      <c r="HZ84" s="551"/>
      <c r="IA84" s="551"/>
      <c r="IB84" s="551"/>
      <c r="IC84" s="551"/>
      <c r="ID84" s="551"/>
      <c r="IE84" s="551"/>
      <c r="IF84" s="551"/>
      <c r="IG84" s="551"/>
      <c r="IH84" s="551"/>
      <c r="II84" s="551"/>
      <c r="IJ84" s="551"/>
      <c r="IK84" s="551"/>
      <c r="IL84" s="551"/>
      <c r="IM84" s="551"/>
      <c r="IN84" s="551"/>
      <c r="IO84" s="551"/>
      <c r="IP84" s="551"/>
      <c r="IQ84" s="551"/>
      <c r="IR84" s="551"/>
      <c r="IS84" s="551"/>
      <c r="IT84" s="551"/>
      <c r="IU84" s="551"/>
      <c r="IV84" s="551"/>
      <c r="IW84" s="551"/>
      <c r="IX84" s="551"/>
      <c r="IY84" s="551"/>
      <c r="IZ84" s="551"/>
      <c r="JA84" s="551"/>
      <c r="JB84" s="551"/>
      <c r="JC84" s="551"/>
      <c r="JD84" s="551"/>
      <c r="JE84" s="551"/>
      <c r="JF84" s="551"/>
      <c r="JG84" s="551"/>
      <c r="JH84" s="551"/>
    </row>
    <row r="85" spans="1:268" s="8" customFormat="1" ht="39.75" customHeight="1" x14ac:dyDescent="0.25">
      <c r="A85" s="83"/>
      <c r="B85" s="83" t="s">
        <v>1230</v>
      </c>
      <c r="C85" s="95">
        <v>11160009</v>
      </c>
      <c r="D85" s="96">
        <v>39218</v>
      </c>
      <c r="E85" s="96">
        <v>39218</v>
      </c>
      <c r="F85" s="96">
        <v>42263</v>
      </c>
      <c r="G85" s="96"/>
      <c r="H85" s="83" t="s">
        <v>1231</v>
      </c>
      <c r="I85" s="110" t="s">
        <v>599</v>
      </c>
      <c r="J85" s="110"/>
      <c r="K85" s="110" t="s">
        <v>60</v>
      </c>
      <c r="L85" s="115"/>
      <c r="M85" s="83" t="s">
        <v>1232</v>
      </c>
      <c r="N85" s="83" t="s">
        <v>358</v>
      </c>
      <c r="O85" s="83" t="s">
        <v>51</v>
      </c>
      <c r="P85" s="94" t="s">
        <v>1233</v>
      </c>
      <c r="Q85" s="83"/>
      <c r="R85" s="83" t="s">
        <v>1232</v>
      </c>
      <c r="S85" s="83" t="s">
        <v>358</v>
      </c>
      <c r="T85" s="83" t="s">
        <v>51</v>
      </c>
      <c r="U85" s="83" t="s">
        <v>1233</v>
      </c>
      <c r="V85" s="83" t="s">
        <v>2773</v>
      </c>
      <c r="W85" s="83" t="s">
        <v>639</v>
      </c>
      <c r="X85" s="83"/>
      <c r="Y85" s="83"/>
      <c r="Z85" s="83" t="s">
        <v>468</v>
      </c>
      <c r="AA85" s="83" t="s">
        <v>956</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6623</v>
      </c>
      <c r="AX85" s="83" t="s">
        <v>6624</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0"/>
      <c r="BU85" s="551"/>
      <c r="BV85" s="551"/>
      <c r="BW85" s="551"/>
      <c r="BX85" s="551"/>
      <c r="BY85" s="551"/>
      <c r="BZ85" s="551"/>
      <c r="CA85" s="551"/>
      <c r="CB85" s="551"/>
      <c r="CC85" s="551"/>
      <c r="CD85" s="551"/>
      <c r="CE85" s="551"/>
      <c r="CF85" s="551"/>
      <c r="CG85" s="551"/>
      <c r="CH85" s="551"/>
      <c r="CI85" s="551"/>
      <c r="CJ85" s="551"/>
      <c r="CK85" s="551"/>
      <c r="CL85" s="551"/>
      <c r="CM85" s="551"/>
      <c r="CN85" s="551"/>
      <c r="CO85" s="551"/>
      <c r="CP85" s="551"/>
      <c r="CQ85" s="551"/>
      <c r="CR85" s="551"/>
      <c r="CS85" s="551"/>
      <c r="CT85" s="551"/>
      <c r="CU85" s="551"/>
      <c r="CV85" s="551"/>
      <c r="CW85" s="551"/>
      <c r="CX85" s="551"/>
      <c r="CY85" s="551"/>
      <c r="CZ85" s="551"/>
      <c r="DA85" s="551"/>
      <c r="DB85" s="551"/>
      <c r="DC85" s="551"/>
      <c r="DD85" s="551"/>
      <c r="DE85" s="551"/>
      <c r="DF85" s="551"/>
      <c r="DG85" s="551"/>
      <c r="DH85" s="551"/>
      <c r="DI85" s="551"/>
      <c r="DJ85" s="551"/>
      <c r="DK85" s="551"/>
      <c r="DL85" s="551"/>
      <c r="DM85" s="551"/>
      <c r="DN85" s="551"/>
      <c r="DO85" s="551"/>
      <c r="DP85" s="551"/>
      <c r="DQ85" s="551"/>
      <c r="DR85" s="551"/>
      <c r="DS85" s="551"/>
      <c r="DT85" s="551"/>
      <c r="DU85" s="551"/>
      <c r="DV85" s="551"/>
      <c r="DW85" s="551"/>
      <c r="DX85" s="551"/>
      <c r="DY85" s="551"/>
      <c r="DZ85" s="551"/>
      <c r="EA85" s="551"/>
      <c r="EB85" s="551"/>
      <c r="EC85" s="551"/>
      <c r="ED85" s="551"/>
      <c r="EE85" s="551"/>
      <c r="EF85" s="551"/>
      <c r="EG85" s="551"/>
      <c r="EH85" s="551"/>
      <c r="EI85" s="551"/>
      <c r="EJ85" s="551"/>
      <c r="EK85" s="551"/>
      <c r="EL85" s="551"/>
      <c r="EM85" s="551"/>
      <c r="EN85" s="551"/>
      <c r="EO85" s="551"/>
      <c r="EP85" s="551"/>
      <c r="EQ85" s="551"/>
      <c r="ER85" s="551"/>
      <c r="ES85" s="551"/>
      <c r="ET85" s="551"/>
      <c r="EU85" s="551"/>
      <c r="EV85" s="551"/>
      <c r="EW85" s="551"/>
      <c r="EX85" s="551"/>
      <c r="EY85" s="551"/>
      <c r="EZ85" s="551"/>
      <c r="FA85" s="551"/>
      <c r="FB85" s="551"/>
      <c r="FC85" s="551"/>
      <c r="FD85" s="551"/>
      <c r="FE85" s="551"/>
      <c r="FF85" s="551"/>
      <c r="FG85" s="551"/>
      <c r="FH85" s="551"/>
      <c r="FI85" s="551"/>
      <c r="FJ85" s="551"/>
      <c r="FK85" s="551"/>
      <c r="FL85" s="551"/>
      <c r="FM85" s="551"/>
      <c r="FN85" s="551"/>
      <c r="FO85" s="551"/>
      <c r="FP85" s="551"/>
      <c r="FQ85" s="551"/>
      <c r="FR85" s="551"/>
      <c r="FS85" s="551"/>
      <c r="FT85" s="551"/>
      <c r="FU85" s="551"/>
      <c r="FV85" s="551"/>
      <c r="FW85" s="551"/>
      <c r="FX85" s="551"/>
      <c r="FY85" s="551"/>
      <c r="FZ85" s="551"/>
      <c r="GA85" s="551"/>
      <c r="GB85" s="551"/>
      <c r="GC85" s="551"/>
      <c r="GD85" s="551"/>
      <c r="GE85" s="551"/>
      <c r="GF85" s="551"/>
      <c r="GG85" s="551"/>
      <c r="GH85" s="551"/>
      <c r="GI85" s="551"/>
      <c r="GJ85" s="551"/>
      <c r="GK85" s="551"/>
      <c r="GL85" s="551"/>
      <c r="GM85" s="551"/>
      <c r="GN85" s="551"/>
      <c r="GO85" s="551"/>
      <c r="GP85" s="551"/>
      <c r="GQ85" s="551"/>
      <c r="GR85" s="551"/>
      <c r="GS85" s="551"/>
      <c r="GT85" s="551"/>
      <c r="GU85" s="551"/>
      <c r="GV85" s="551"/>
      <c r="GW85" s="551"/>
      <c r="GX85" s="551"/>
      <c r="GY85" s="551"/>
      <c r="GZ85" s="551"/>
      <c r="HA85" s="551"/>
      <c r="HB85" s="551"/>
      <c r="HC85" s="551"/>
      <c r="HD85" s="551"/>
      <c r="HE85" s="551"/>
      <c r="HF85" s="551"/>
      <c r="HG85" s="551"/>
      <c r="HH85" s="551"/>
      <c r="HI85" s="551"/>
      <c r="HJ85" s="551"/>
      <c r="HK85" s="551"/>
      <c r="HL85" s="551"/>
      <c r="HM85" s="551"/>
      <c r="HN85" s="551"/>
      <c r="HO85" s="551"/>
      <c r="HP85" s="551"/>
      <c r="HQ85" s="551"/>
      <c r="HR85" s="551"/>
      <c r="HS85" s="551"/>
      <c r="HT85" s="551"/>
      <c r="HU85" s="551"/>
      <c r="HV85" s="551"/>
      <c r="HW85" s="551"/>
      <c r="HX85" s="551"/>
      <c r="HY85" s="551"/>
      <c r="HZ85" s="551"/>
      <c r="IA85" s="551"/>
      <c r="IB85" s="551"/>
      <c r="IC85" s="551"/>
      <c r="ID85" s="551"/>
      <c r="IE85" s="551"/>
      <c r="IF85" s="551"/>
      <c r="IG85" s="551"/>
      <c r="IH85" s="551"/>
      <c r="II85" s="551"/>
      <c r="IJ85" s="551"/>
      <c r="IK85" s="551"/>
      <c r="IL85" s="551"/>
      <c r="IM85" s="551"/>
      <c r="IN85" s="551"/>
      <c r="IO85" s="551"/>
      <c r="IP85" s="551"/>
      <c r="IQ85" s="551"/>
      <c r="IR85" s="551"/>
      <c r="IS85" s="551"/>
      <c r="IT85" s="551"/>
      <c r="IU85" s="551"/>
      <c r="IV85" s="551"/>
      <c r="IW85" s="551"/>
      <c r="IX85" s="551"/>
      <c r="IY85" s="551"/>
      <c r="IZ85" s="551"/>
      <c r="JA85" s="551"/>
      <c r="JB85" s="551"/>
      <c r="JC85" s="551"/>
      <c r="JD85" s="551"/>
      <c r="JE85" s="551"/>
      <c r="JF85" s="551"/>
      <c r="JG85" s="551"/>
      <c r="JH85" s="551"/>
    </row>
    <row r="86" spans="1:268" s="8" customFormat="1" ht="39.75" customHeight="1" x14ac:dyDescent="0.25">
      <c r="A86" s="83"/>
      <c r="B86" s="83" t="s">
        <v>1234</v>
      </c>
      <c r="C86" s="95">
        <v>11160010</v>
      </c>
      <c r="D86" s="96">
        <v>39218</v>
      </c>
      <c r="E86" s="96">
        <v>39218</v>
      </c>
      <c r="F86" s="96">
        <v>41045</v>
      </c>
      <c r="G86" s="96"/>
      <c r="H86" s="83" t="s">
        <v>470</v>
      </c>
      <c r="I86" s="110" t="s">
        <v>582</v>
      </c>
      <c r="J86" s="110"/>
      <c r="K86" s="110" t="s">
        <v>42</v>
      </c>
      <c r="L86" s="115"/>
      <c r="M86" s="83" t="s">
        <v>1235</v>
      </c>
      <c r="N86" s="83" t="s">
        <v>176</v>
      </c>
      <c r="O86" s="83" t="s">
        <v>51</v>
      </c>
      <c r="P86" s="94">
        <v>47977</v>
      </c>
      <c r="Q86" s="83"/>
      <c r="R86" s="83" t="s">
        <v>1235</v>
      </c>
      <c r="S86" s="83" t="s">
        <v>176</v>
      </c>
      <c r="T86" s="83" t="s">
        <v>51</v>
      </c>
      <c r="U86" s="83">
        <v>47977</v>
      </c>
      <c r="V86" s="83" t="s">
        <v>2774</v>
      </c>
      <c r="W86" s="83" t="s">
        <v>639</v>
      </c>
      <c r="X86" s="83"/>
      <c r="Y86" s="83"/>
      <c r="Z86" s="83" t="s">
        <v>468</v>
      </c>
      <c r="AA86" s="83" t="s">
        <v>956</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6625</v>
      </c>
      <c r="AX86" s="83" t="s">
        <v>6626</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0"/>
      <c r="BU86" s="551"/>
      <c r="BV86" s="551"/>
      <c r="BW86" s="551"/>
      <c r="BX86" s="551"/>
      <c r="BY86" s="551"/>
      <c r="BZ86" s="551"/>
      <c r="CA86" s="551"/>
      <c r="CB86" s="551"/>
      <c r="CC86" s="551"/>
      <c r="CD86" s="551"/>
      <c r="CE86" s="551"/>
      <c r="CF86" s="551"/>
      <c r="CG86" s="551"/>
      <c r="CH86" s="551"/>
      <c r="CI86" s="551"/>
      <c r="CJ86" s="551"/>
      <c r="CK86" s="551"/>
      <c r="CL86" s="551"/>
      <c r="CM86" s="551"/>
      <c r="CN86" s="551"/>
      <c r="CO86" s="551"/>
      <c r="CP86" s="551"/>
      <c r="CQ86" s="551"/>
      <c r="CR86" s="551"/>
      <c r="CS86" s="551"/>
      <c r="CT86" s="551"/>
      <c r="CU86" s="551"/>
      <c r="CV86" s="551"/>
      <c r="CW86" s="551"/>
      <c r="CX86" s="551"/>
      <c r="CY86" s="551"/>
      <c r="CZ86" s="551"/>
      <c r="DA86" s="551"/>
      <c r="DB86" s="551"/>
      <c r="DC86" s="551"/>
      <c r="DD86" s="551"/>
      <c r="DE86" s="551"/>
      <c r="DF86" s="551"/>
      <c r="DG86" s="551"/>
      <c r="DH86" s="551"/>
      <c r="DI86" s="551"/>
      <c r="DJ86" s="551"/>
      <c r="DK86" s="551"/>
      <c r="DL86" s="551"/>
      <c r="DM86" s="551"/>
      <c r="DN86" s="551"/>
      <c r="DO86" s="551"/>
      <c r="DP86" s="551"/>
      <c r="DQ86" s="551"/>
      <c r="DR86" s="551"/>
      <c r="DS86" s="551"/>
      <c r="DT86" s="551"/>
      <c r="DU86" s="551"/>
      <c r="DV86" s="551"/>
      <c r="DW86" s="551"/>
      <c r="DX86" s="551"/>
      <c r="DY86" s="551"/>
      <c r="DZ86" s="551"/>
      <c r="EA86" s="551"/>
      <c r="EB86" s="551"/>
      <c r="EC86" s="551"/>
      <c r="ED86" s="551"/>
      <c r="EE86" s="551"/>
      <c r="EF86" s="551"/>
      <c r="EG86" s="551"/>
      <c r="EH86" s="551"/>
      <c r="EI86" s="551"/>
      <c r="EJ86" s="551"/>
      <c r="EK86" s="551"/>
      <c r="EL86" s="551"/>
      <c r="EM86" s="551"/>
      <c r="EN86" s="551"/>
      <c r="EO86" s="551"/>
      <c r="EP86" s="551"/>
      <c r="EQ86" s="551"/>
      <c r="ER86" s="551"/>
      <c r="ES86" s="551"/>
      <c r="ET86" s="551"/>
      <c r="EU86" s="551"/>
      <c r="EV86" s="551"/>
      <c r="EW86" s="551"/>
      <c r="EX86" s="551"/>
      <c r="EY86" s="551"/>
      <c r="EZ86" s="551"/>
      <c r="FA86" s="551"/>
      <c r="FB86" s="551"/>
      <c r="FC86" s="551"/>
      <c r="FD86" s="551"/>
      <c r="FE86" s="551"/>
      <c r="FF86" s="551"/>
      <c r="FG86" s="551"/>
      <c r="FH86" s="551"/>
      <c r="FI86" s="551"/>
      <c r="FJ86" s="551"/>
      <c r="FK86" s="551"/>
      <c r="FL86" s="551"/>
      <c r="FM86" s="551"/>
      <c r="FN86" s="551"/>
      <c r="FO86" s="551"/>
      <c r="FP86" s="551"/>
      <c r="FQ86" s="551"/>
      <c r="FR86" s="551"/>
      <c r="FS86" s="551"/>
      <c r="FT86" s="551"/>
      <c r="FU86" s="551"/>
      <c r="FV86" s="551"/>
      <c r="FW86" s="551"/>
      <c r="FX86" s="551"/>
      <c r="FY86" s="551"/>
      <c r="FZ86" s="551"/>
      <c r="GA86" s="551"/>
      <c r="GB86" s="551"/>
      <c r="GC86" s="551"/>
      <c r="GD86" s="551"/>
      <c r="GE86" s="551"/>
      <c r="GF86" s="551"/>
      <c r="GG86" s="551"/>
      <c r="GH86" s="551"/>
      <c r="GI86" s="551"/>
      <c r="GJ86" s="551"/>
      <c r="GK86" s="551"/>
      <c r="GL86" s="551"/>
      <c r="GM86" s="551"/>
      <c r="GN86" s="551"/>
      <c r="GO86" s="551"/>
      <c r="GP86" s="551"/>
      <c r="GQ86" s="551"/>
      <c r="GR86" s="551"/>
      <c r="GS86" s="551"/>
      <c r="GT86" s="551"/>
      <c r="GU86" s="551"/>
      <c r="GV86" s="551"/>
      <c r="GW86" s="551"/>
      <c r="GX86" s="551"/>
      <c r="GY86" s="551"/>
      <c r="GZ86" s="551"/>
      <c r="HA86" s="551"/>
      <c r="HB86" s="551"/>
      <c r="HC86" s="551"/>
      <c r="HD86" s="551"/>
      <c r="HE86" s="551"/>
      <c r="HF86" s="551"/>
      <c r="HG86" s="551"/>
      <c r="HH86" s="551"/>
      <c r="HI86" s="551"/>
      <c r="HJ86" s="551"/>
      <c r="HK86" s="551"/>
      <c r="HL86" s="551"/>
      <c r="HM86" s="551"/>
      <c r="HN86" s="551"/>
      <c r="HO86" s="551"/>
      <c r="HP86" s="551"/>
      <c r="HQ86" s="551"/>
      <c r="HR86" s="551"/>
      <c r="HS86" s="551"/>
      <c r="HT86" s="551"/>
      <c r="HU86" s="551"/>
      <c r="HV86" s="551"/>
      <c r="HW86" s="551"/>
      <c r="HX86" s="551"/>
      <c r="HY86" s="551"/>
      <c r="HZ86" s="551"/>
      <c r="IA86" s="551"/>
      <c r="IB86" s="551"/>
      <c r="IC86" s="551"/>
      <c r="ID86" s="551"/>
      <c r="IE86" s="551"/>
      <c r="IF86" s="551"/>
      <c r="IG86" s="551"/>
      <c r="IH86" s="551"/>
      <c r="II86" s="551"/>
      <c r="IJ86" s="551"/>
      <c r="IK86" s="551"/>
      <c r="IL86" s="551"/>
      <c r="IM86" s="551"/>
      <c r="IN86" s="551"/>
      <c r="IO86" s="551"/>
      <c r="IP86" s="551"/>
      <c r="IQ86" s="551"/>
      <c r="IR86" s="551"/>
      <c r="IS86" s="551"/>
      <c r="IT86" s="551"/>
      <c r="IU86" s="551"/>
      <c r="IV86" s="551"/>
      <c r="IW86" s="551"/>
      <c r="IX86" s="551"/>
      <c r="IY86" s="551"/>
      <c r="IZ86" s="551"/>
      <c r="JA86" s="551"/>
      <c r="JB86" s="551"/>
      <c r="JC86" s="551"/>
      <c r="JD86" s="551"/>
      <c r="JE86" s="551"/>
      <c r="JF86" s="551"/>
      <c r="JG86" s="551"/>
      <c r="JH86" s="551"/>
    </row>
    <row r="87" spans="1:268" s="8" customFormat="1" ht="39.75" customHeight="1" x14ac:dyDescent="0.25">
      <c r="A87" s="20"/>
      <c r="B87" s="20" t="s">
        <v>1236</v>
      </c>
      <c r="C87" s="22">
        <v>11430002</v>
      </c>
      <c r="D87" s="23">
        <v>39224</v>
      </c>
      <c r="E87" s="23">
        <v>39224</v>
      </c>
      <c r="F87" s="23">
        <v>42877</v>
      </c>
      <c r="G87" s="23"/>
      <c r="H87" s="20" t="s">
        <v>2775</v>
      </c>
      <c r="I87" s="24" t="s">
        <v>988</v>
      </c>
      <c r="J87" s="24"/>
      <c r="K87" s="24" t="s">
        <v>37</v>
      </c>
      <c r="L87" s="114" t="s">
        <v>1237</v>
      </c>
      <c r="M87" s="20" t="s">
        <v>7744</v>
      </c>
      <c r="N87" s="20" t="s">
        <v>124</v>
      </c>
      <c r="O87" s="20" t="s">
        <v>35</v>
      </c>
      <c r="P87" s="21">
        <v>63673</v>
      </c>
      <c r="Q87" s="20" t="s">
        <v>7746</v>
      </c>
      <c r="R87" s="20" t="s">
        <v>124</v>
      </c>
      <c r="S87" s="20" t="s">
        <v>124</v>
      </c>
      <c r="T87" s="20" t="s">
        <v>35</v>
      </c>
      <c r="U87" s="20">
        <v>65297</v>
      </c>
      <c r="V87" s="20" t="s">
        <v>1238</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0"/>
      <c r="BU87" s="551"/>
      <c r="BV87" s="551"/>
      <c r="BW87" s="551"/>
      <c r="BX87" s="551"/>
      <c r="BY87" s="551"/>
      <c r="BZ87" s="551"/>
      <c r="CA87" s="551"/>
      <c r="CB87" s="551"/>
      <c r="CC87" s="551"/>
      <c r="CD87" s="551"/>
      <c r="CE87" s="551"/>
      <c r="CF87" s="551"/>
      <c r="CG87" s="551"/>
      <c r="CH87" s="551"/>
      <c r="CI87" s="551"/>
      <c r="CJ87" s="551"/>
      <c r="CK87" s="551"/>
      <c r="CL87" s="551"/>
      <c r="CM87" s="551"/>
      <c r="CN87" s="551"/>
      <c r="CO87" s="551"/>
      <c r="CP87" s="551"/>
      <c r="CQ87" s="551"/>
      <c r="CR87" s="551"/>
      <c r="CS87" s="551"/>
      <c r="CT87" s="551"/>
      <c r="CU87" s="551"/>
      <c r="CV87" s="551"/>
      <c r="CW87" s="551"/>
      <c r="CX87" s="551"/>
      <c r="CY87" s="551"/>
      <c r="CZ87" s="551"/>
      <c r="DA87" s="551"/>
      <c r="DB87" s="551"/>
      <c r="DC87" s="551"/>
      <c r="DD87" s="551"/>
      <c r="DE87" s="551"/>
      <c r="DF87" s="551"/>
      <c r="DG87" s="551"/>
      <c r="DH87" s="551"/>
      <c r="DI87" s="551"/>
      <c r="DJ87" s="551"/>
      <c r="DK87" s="551"/>
      <c r="DL87" s="551"/>
      <c r="DM87" s="551"/>
      <c r="DN87" s="551"/>
      <c r="DO87" s="551"/>
      <c r="DP87" s="551"/>
      <c r="DQ87" s="551"/>
      <c r="DR87" s="551"/>
      <c r="DS87" s="551"/>
      <c r="DT87" s="551"/>
      <c r="DU87" s="551"/>
      <c r="DV87" s="551"/>
      <c r="DW87" s="551"/>
      <c r="DX87" s="551"/>
      <c r="DY87" s="551"/>
      <c r="DZ87" s="551"/>
      <c r="EA87" s="551"/>
      <c r="EB87" s="551"/>
      <c r="EC87" s="551"/>
      <c r="ED87" s="551"/>
      <c r="EE87" s="551"/>
      <c r="EF87" s="551"/>
      <c r="EG87" s="551"/>
      <c r="EH87" s="551"/>
      <c r="EI87" s="551"/>
      <c r="EJ87" s="551"/>
      <c r="EK87" s="551"/>
      <c r="EL87" s="551"/>
      <c r="EM87" s="551"/>
      <c r="EN87" s="551"/>
      <c r="EO87" s="551"/>
      <c r="EP87" s="551"/>
      <c r="EQ87" s="551"/>
      <c r="ER87" s="551"/>
      <c r="ES87" s="551"/>
      <c r="ET87" s="551"/>
      <c r="EU87" s="551"/>
      <c r="EV87" s="551"/>
      <c r="EW87" s="551"/>
      <c r="EX87" s="551"/>
      <c r="EY87" s="551"/>
      <c r="EZ87" s="551"/>
      <c r="FA87" s="551"/>
      <c r="FB87" s="551"/>
      <c r="FC87" s="551"/>
      <c r="FD87" s="551"/>
      <c r="FE87" s="551"/>
      <c r="FF87" s="551"/>
      <c r="FG87" s="551"/>
      <c r="FH87" s="551"/>
      <c r="FI87" s="551"/>
      <c r="FJ87" s="551"/>
      <c r="FK87" s="551"/>
      <c r="FL87" s="551"/>
      <c r="FM87" s="551"/>
      <c r="FN87" s="551"/>
      <c r="FO87" s="551"/>
      <c r="FP87" s="551"/>
      <c r="FQ87" s="551"/>
      <c r="FR87" s="551"/>
      <c r="FS87" s="551"/>
      <c r="FT87" s="551"/>
      <c r="FU87" s="551"/>
      <c r="FV87" s="551"/>
      <c r="FW87" s="551"/>
      <c r="FX87" s="551"/>
      <c r="FY87" s="551"/>
      <c r="FZ87" s="551"/>
      <c r="GA87" s="551"/>
      <c r="GB87" s="551"/>
      <c r="GC87" s="551"/>
      <c r="GD87" s="551"/>
      <c r="GE87" s="551"/>
      <c r="GF87" s="551"/>
      <c r="GG87" s="551"/>
      <c r="GH87" s="551"/>
      <c r="GI87" s="551"/>
      <c r="GJ87" s="551"/>
      <c r="GK87" s="551"/>
      <c r="GL87" s="551"/>
      <c r="GM87" s="551"/>
      <c r="GN87" s="551"/>
      <c r="GO87" s="551"/>
      <c r="GP87" s="551"/>
      <c r="GQ87" s="551"/>
      <c r="GR87" s="551"/>
      <c r="GS87" s="551"/>
      <c r="GT87" s="551"/>
      <c r="GU87" s="551"/>
      <c r="GV87" s="551"/>
      <c r="GW87" s="551"/>
      <c r="GX87" s="551"/>
      <c r="GY87" s="551"/>
      <c r="GZ87" s="551"/>
      <c r="HA87" s="551"/>
      <c r="HB87" s="551"/>
      <c r="HC87" s="551"/>
      <c r="HD87" s="551"/>
      <c r="HE87" s="551"/>
      <c r="HF87" s="551"/>
      <c r="HG87" s="551"/>
      <c r="HH87" s="551"/>
      <c r="HI87" s="551"/>
      <c r="HJ87" s="551"/>
      <c r="HK87" s="551"/>
      <c r="HL87" s="551"/>
      <c r="HM87" s="551"/>
      <c r="HN87" s="551"/>
      <c r="HO87" s="551"/>
      <c r="HP87" s="551"/>
      <c r="HQ87" s="551"/>
      <c r="HR87" s="551"/>
      <c r="HS87" s="551"/>
      <c r="HT87" s="551"/>
      <c r="HU87" s="551"/>
      <c r="HV87" s="551"/>
      <c r="HW87" s="551"/>
      <c r="HX87" s="551"/>
      <c r="HY87" s="551"/>
      <c r="HZ87" s="551"/>
      <c r="IA87" s="551"/>
      <c r="IB87" s="551"/>
      <c r="IC87" s="551"/>
      <c r="ID87" s="551"/>
      <c r="IE87" s="551"/>
      <c r="IF87" s="551"/>
      <c r="IG87" s="551"/>
      <c r="IH87" s="551"/>
      <c r="II87" s="551"/>
      <c r="IJ87" s="551"/>
      <c r="IK87" s="551"/>
      <c r="IL87" s="551"/>
      <c r="IM87" s="551"/>
      <c r="IN87" s="551"/>
      <c r="IO87" s="551"/>
      <c r="IP87" s="551"/>
      <c r="IQ87" s="551"/>
      <c r="IR87" s="551"/>
      <c r="IS87" s="551"/>
      <c r="IT87" s="551"/>
      <c r="IU87" s="551"/>
      <c r="IV87" s="551"/>
      <c r="IW87" s="551"/>
      <c r="IX87" s="551"/>
      <c r="IY87" s="551"/>
      <c r="IZ87" s="551"/>
      <c r="JA87" s="551"/>
      <c r="JB87" s="551"/>
      <c r="JC87" s="551"/>
      <c r="JD87" s="551"/>
      <c r="JE87" s="551"/>
      <c r="JF87" s="551"/>
      <c r="JG87" s="551"/>
      <c r="JH87" s="551"/>
    </row>
    <row r="88" spans="1:268" s="8" customFormat="1" ht="39.75" customHeight="1" x14ac:dyDescent="0.25">
      <c r="A88" s="20"/>
      <c r="B88" s="20" t="s">
        <v>1239</v>
      </c>
      <c r="C88" s="22">
        <v>11430003</v>
      </c>
      <c r="D88" s="23">
        <v>39224</v>
      </c>
      <c r="E88" s="23">
        <v>39224</v>
      </c>
      <c r="F88" s="23">
        <v>42877</v>
      </c>
      <c r="G88" s="23"/>
      <c r="H88" s="20" t="s">
        <v>2775</v>
      </c>
      <c r="I88" s="24" t="s">
        <v>988</v>
      </c>
      <c r="J88" s="24"/>
      <c r="K88" s="24" t="s">
        <v>37</v>
      </c>
      <c r="L88" s="114" t="s">
        <v>1237</v>
      </c>
      <c r="M88" s="20" t="s">
        <v>7744</v>
      </c>
      <c r="N88" s="20" t="s">
        <v>124</v>
      </c>
      <c r="O88" s="20" t="s">
        <v>35</v>
      </c>
      <c r="P88" s="21">
        <v>63673</v>
      </c>
      <c r="Q88" s="20" t="s">
        <v>7746</v>
      </c>
      <c r="R88" s="20" t="s">
        <v>124</v>
      </c>
      <c r="S88" s="20" t="s">
        <v>124</v>
      </c>
      <c r="T88" s="20" t="s">
        <v>35</v>
      </c>
      <c r="U88" s="20">
        <v>65297</v>
      </c>
      <c r="V88" s="20" t="s">
        <v>1240</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0"/>
      <c r="BU88" s="551"/>
      <c r="BV88" s="551"/>
      <c r="BW88" s="551"/>
      <c r="BX88" s="551"/>
      <c r="BY88" s="551"/>
      <c r="BZ88" s="551"/>
      <c r="CA88" s="551"/>
      <c r="CB88" s="551"/>
      <c r="CC88" s="551"/>
      <c r="CD88" s="551"/>
      <c r="CE88" s="551"/>
      <c r="CF88" s="551"/>
      <c r="CG88" s="551"/>
      <c r="CH88" s="551"/>
      <c r="CI88" s="551"/>
      <c r="CJ88" s="551"/>
      <c r="CK88" s="551"/>
      <c r="CL88" s="551"/>
      <c r="CM88" s="551"/>
      <c r="CN88" s="551"/>
      <c r="CO88" s="551"/>
      <c r="CP88" s="551"/>
      <c r="CQ88" s="551"/>
      <c r="CR88" s="551"/>
      <c r="CS88" s="551"/>
      <c r="CT88" s="551"/>
      <c r="CU88" s="551"/>
      <c r="CV88" s="551"/>
      <c r="CW88" s="551"/>
      <c r="CX88" s="551"/>
      <c r="CY88" s="551"/>
      <c r="CZ88" s="551"/>
      <c r="DA88" s="551"/>
      <c r="DB88" s="551"/>
      <c r="DC88" s="551"/>
      <c r="DD88" s="551"/>
      <c r="DE88" s="551"/>
      <c r="DF88" s="551"/>
      <c r="DG88" s="551"/>
      <c r="DH88" s="551"/>
      <c r="DI88" s="551"/>
      <c r="DJ88" s="551"/>
      <c r="DK88" s="551"/>
      <c r="DL88" s="551"/>
      <c r="DM88" s="551"/>
      <c r="DN88" s="551"/>
      <c r="DO88" s="551"/>
      <c r="DP88" s="551"/>
      <c r="DQ88" s="551"/>
      <c r="DR88" s="551"/>
      <c r="DS88" s="551"/>
      <c r="DT88" s="551"/>
      <c r="DU88" s="551"/>
      <c r="DV88" s="551"/>
      <c r="DW88" s="551"/>
      <c r="DX88" s="551"/>
      <c r="DY88" s="551"/>
      <c r="DZ88" s="551"/>
      <c r="EA88" s="551"/>
      <c r="EB88" s="551"/>
      <c r="EC88" s="551"/>
      <c r="ED88" s="551"/>
      <c r="EE88" s="551"/>
      <c r="EF88" s="551"/>
      <c r="EG88" s="551"/>
      <c r="EH88" s="551"/>
      <c r="EI88" s="551"/>
      <c r="EJ88" s="551"/>
      <c r="EK88" s="551"/>
      <c r="EL88" s="551"/>
      <c r="EM88" s="551"/>
      <c r="EN88" s="551"/>
      <c r="EO88" s="551"/>
      <c r="EP88" s="551"/>
      <c r="EQ88" s="551"/>
      <c r="ER88" s="551"/>
      <c r="ES88" s="551"/>
      <c r="ET88" s="551"/>
      <c r="EU88" s="551"/>
      <c r="EV88" s="551"/>
      <c r="EW88" s="551"/>
      <c r="EX88" s="551"/>
      <c r="EY88" s="551"/>
      <c r="EZ88" s="551"/>
      <c r="FA88" s="551"/>
      <c r="FB88" s="551"/>
      <c r="FC88" s="551"/>
      <c r="FD88" s="551"/>
      <c r="FE88" s="551"/>
      <c r="FF88" s="551"/>
      <c r="FG88" s="551"/>
      <c r="FH88" s="551"/>
      <c r="FI88" s="551"/>
      <c r="FJ88" s="551"/>
      <c r="FK88" s="551"/>
      <c r="FL88" s="551"/>
      <c r="FM88" s="551"/>
      <c r="FN88" s="551"/>
      <c r="FO88" s="551"/>
      <c r="FP88" s="551"/>
      <c r="FQ88" s="551"/>
      <c r="FR88" s="551"/>
      <c r="FS88" s="551"/>
      <c r="FT88" s="551"/>
      <c r="FU88" s="551"/>
      <c r="FV88" s="551"/>
      <c r="FW88" s="551"/>
      <c r="FX88" s="551"/>
      <c r="FY88" s="551"/>
      <c r="FZ88" s="551"/>
      <c r="GA88" s="551"/>
      <c r="GB88" s="551"/>
      <c r="GC88" s="551"/>
      <c r="GD88" s="551"/>
      <c r="GE88" s="551"/>
      <c r="GF88" s="551"/>
      <c r="GG88" s="551"/>
      <c r="GH88" s="551"/>
      <c r="GI88" s="551"/>
      <c r="GJ88" s="551"/>
      <c r="GK88" s="551"/>
      <c r="GL88" s="551"/>
      <c r="GM88" s="551"/>
      <c r="GN88" s="551"/>
      <c r="GO88" s="551"/>
      <c r="GP88" s="551"/>
      <c r="GQ88" s="551"/>
      <c r="GR88" s="551"/>
      <c r="GS88" s="551"/>
      <c r="GT88" s="551"/>
      <c r="GU88" s="551"/>
      <c r="GV88" s="551"/>
      <c r="GW88" s="551"/>
      <c r="GX88" s="551"/>
      <c r="GY88" s="551"/>
      <c r="GZ88" s="551"/>
      <c r="HA88" s="551"/>
      <c r="HB88" s="551"/>
      <c r="HC88" s="551"/>
      <c r="HD88" s="551"/>
      <c r="HE88" s="551"/>
      <c r="HF88" s="551"/>
      <c r="HG88" s="551"/>
      <c r="HH88" s="551"/>
      <c r="HI88" s="551"/>
      <c r="HJ88" s="551"/>
      <c r="HK88" s="551"/>
      <c r="HL88" s="551"/>
      <c r="HM88" s="551"/>
      <c r="HN88" s="551"/>
      <c r="HO88" s="551"/>
      <c r="HP88" s="551"/>
      <c r="HQ88" s="551"/>
      <c r="HR88" s="551"/>
      <c r="HS88" s="551"/>
      <c r="HT88" s="551"/>
      <c r="HU88" s="551"/>
      <c r="HV88" s="551"/>
      <c r="HW88" s="551"/>
      <c r="HX88" s="551"/>
      <c r="HY88" s="551"/>
      <c r="HZ88" s="551"/>
      <c r="IA88" s="551"/>
      <c r="IB88" s="551"/>
      <c r="IC88" s="551"/>
      <c r="ID88" s="551"/>
      <c r="IE88" s="551"/>
      <c r="IF88" s="551"/>
      <c r="IG88" s="551"/>
      <c r="IH88" s="551"/>
      <c r="II88" s="551"/>
      <c r="IJ88" s="551"/>
      <c r="IK88" s="551"/>
      <c r="IL88" s="551"/>
      <c r="IM88" s="551"/>
      <c r="IN88" s="551"/>
      <c r="IO88" s="551"/>
      <c r="IP88" s="551"/>
      <c r="IQ88" s="551"/>
      <c r="IR88" s="551"/>
      <c r="IS88" s="551"/>
      <c r="IT88" s="551"/>
      <c r="IU88" s="551"/>
      <c r="IV88" s="551"/>
      <c r="IW88" s="551"/>
      <c r="IX88" s="551"/>
      <c r="IY88" s="551"/>
      <c r="IZ88" s="551"/>
      <c r="JA88" s="551"/>
      <c r="JB88" s="551"/>
      <c r="JC88" s="551"/>
      <c r="JD88" s="551"/>
      <c r="JE88" s="551"/>
      <c r="JF88" s="551"/>
      <c r="JG88" s="551"/>
      <c r="JH88" s="551"/>
    </row>
    <row r="89" spans="1:268" s="11" customFormat="1" ht="39.75" customHeight="1" x14ac:dyDescent="0.25">
      <c r="A89" s="20"/>
      <c r="B89" s="20" t="s">
        <v>1241</v>
      </c>
      <c r="C89" s="22">
        <v>11720001</v>
      </c>
      <c r="D89" s="23">
        <v>39225</v>
      </c>
      <c r="E89" s="23">
        <v>39225</v>
      </c>
      <c r="F89" s="23">
        <v>42878</v>
      </c>
      <c r="G89" s="23"/>
      <c r="H89" s="20" t="s">
        <v>1242</v>
      </c>
      <c r="I89" s="24" t="s">
        <v>1020</v>
      </c>
      <c r="J89" s="24"/>
      <c r="K89" s="24" t="s">
        <v>135</v>
      </c>
      <c r="L89" s="114" t="s">
        <v>1243</v>
      </c>
      <c r="M89" s="20" t="s">
        <v>1244</v>
      </c>
      <c r="N89" s="20" t="s">
        <v>199</v>
      </c>
      <c r="O89" s="20" t="s">
        <v>76</v>
      </c>
      <c r="P89" s="21" t="s">
        <v>1245</v>
      </c>
      <c r="Q89" s="20" t="s">
        <v>3967</v>
      </c>
      <c r="R89" s="20" t="s">
        <v>275</v>
      </c>
      <c r="S89" s="20" t="s">
        <v>199</v>
      </c>
      <c r="T89" s="20" t="s">
        <v>76</v>
      </c>
      <c r="U89" s="20">
        <v>62596</v>
      </c>
      <c r="V89" s="20" t="s">
        <v>3968</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6"/>
      <c r="BU89" s="555"/>
      <c r="BV89" s="555"/>
      <c r="BW89" s="555"/>
      <c r="BX89" s="555"/>
      <c r="BY89" s="555"/>
      <c r="BZ89" s="555"/>
      <c r="CA89" s="555"/>
      <c r="CB89" s="555"/>
      <c r="CC89" s="555"/>
      <c r="CD89" s="555"/>
      <c r="CE89" s="555"/>
      <c r="CF89" s="555"/>
      <c r="CG89" s="555"/>
      <c r="CH89" s="555"/>
      <c r="CI89" s="555"/>
      <c r="CJ89" s="555"/>
      <c r="CK89" s="555"/>
      <c r="CL89" s="555"/>
      <c r="CM89" s="555"/>
      <c r="CN89" s="555"/>
      <c r="CO89" s="555"/>
      <c r="CP89" s="555"/>
      <c r="CQ89" s="555"/>
      <c r="CR89" s="555"/>
      <c r="CS89" s="555"/>
      <c r="CT89" s="555"/>
      <c r="CU89" s="555"/>
      <c r="CV89" s="555"/>
      <c r="CW89" s="555"/>
      <c r="CX89" s="555"/>
      <c r="CY89" s="555"/>
      <c r="CZ89" s="555"/>
      <c r="DA89" s="555"/>
      <c r="DB89" s="555"/>
      <c r="DC89" s="555"/>
      <c r="DD89" s="555"/>
      <c r="DE89" s="555"/>
      <c r="DF89" s="555"/>
      <c r="DG89" s="555"/>
      <c r="DH89" s="555"/>
      <c r="DI89" s="555"/>
      <c r="DJ89" s="555"/>
      <c r="DK89" s="555"/>
      <c r="DL89" s="555"/>
      <c r="DM89" s="555"/>
      <c r="DN89" s="555"/>
      <c r="DO89" s="555"/>
      <c r="DP89" s="555"/>
      <c r="DQ89" s="555"/>
      <c r="DR89" s="555"/>
      <c r="DS89" s="555"/>
      <c r="DT89" s="555"/>
      <c r="DU89" s="555"/>
      <c r="DV89" s="555"/>
      <c r="DW89" s="555"/>
      <c r="DX89" s="555"/>
      <c r="DY89" s="555"/>
      <c r="DZ89" s="555"/>
      <c r="EA89" s="555"/>
      <c r="EB89" s="555"/>
      <c r="EC89" s="555"/>
      <c r="ED89" s="555"/>
      <c r="EE89" s="555"/>
      <c r="EF89" s="555"/>
      <c r="EG89" s="555"/>
      <c r="EH89" s="555"/>
      <c r="EI89" s="555"/>
      <c r="EJ89" s="555"/>
      <c r="EK89" s="555"/>
      <c r="EL89" s="555"/>
      <c r="EM89" s="555"/>
      <c r="EN89" s="555"/>
      <c r="EO89" s="555"/>
      <c r="EP89" s="555"/>
      <c r="EQ89" s="555"/>
      <c r="ER89" s="555"/>
      <c r="ES89" s="555"/>
      <c r="ET89" s="555"/>
      <c r="EU89" s="555"/>
      <c r="EV89" s="555"/>
      <c r="EW89" s="555"/>
      <c r="EX89" s="555"/>
      <c r="EY89" s="555"/>
      <c r="EZ89" s="555"/>
      <c r="FA89" s="555"/>
      <c r="FB89" s="555"/>
      <c r="FC89" s="555"/>
      <c r="FD89" s="555"/>
      <c r="FE89" s="555"/>
      <c r="FF89" s="555"/>
      <c r="FG89" s="555"/>
      <c r="FH89" s="555"/>
      <c r="FI89" s="555"/>
      <c r="FJ89" s="555"/>
      <c r="FK89" s="555"/>
      <c r="FL89" s="555"/>
      <c r="FM89" s="555"/>
      <c r="FN89" s="555"/>
      <c r="FO89" s="555"/>
      <c r="FP89" s="555"/>
      <c r="FQ89" s="555"/>
      <c r="FR89" s="555"/>
      <c r="FS89" s="555"/>
      <c r="FT89" s="555"/>
      <c r="FU89" s="555"/>
      <c r="FV89" s="555"/>
      <c r="FW89" s="555"/>
      <c r="FX89" s="555"/>
      <c r="FY89" s="555"/>
      <c r="FZ89" s="555"/>
      <c r="GA89" s="555"/>
      <c r="GB89" s="555"/>
      <c r="GC89" s="555"/>
      <c r="GD89" s="555"/>
      <c r="GE89" s="555"/>
      <c r="GF89" s="555"/>
      <c r="GG89" s="555"/>
      <c r="GH89" s="555"/>
      <c r="GI89" s="555"/>
      <c r="GJ89" s="555"/>
      <c r="GK89" s="555"/>
      <c r="GL89" s="555"/>
      <c r="GM89" s="555"/>
      <c r="GN89" s="555"/>
      <c r="GO89" s="555"/>
      <c r="GP89" s="555"/>
      <c r="GQ89" s="555"/>
      <c r="GR89" s="555"/>
      <c r="GS89" s="555"/>
      <c r="GT89" s="555"/>
      <c r="GU89" s="555"/>
      <c r="GV89" s="555"/>
      <c r="GW89" s="555"/>
      <c r="GX89" s="555"/>
      <c r="GY89" s="555"/>
      <c r="GZ89" s="555"/>
      <c r="HA89" s="555"/>
      <c r="HB89" s="555"/>
      <c r="HC89" s="555"/>
      <c r="HD89" s="555"/>
      <c r="HE89" s="555"/>
      <c r="HF89" s="555"/>
      <c r="HG89" s="555"/>
      <c r="HH89" s="555"/>
      <c r="HI89" s="555"/>
      <c r="HJ89" s="555"/>
      <c r="HK89" s="555"/>
      <c r="HL89" s="555"/>
      <c r="HM89" s="555"/>
      <c r="HN89" s="555"/>
      <c r="HO89" s="555"/>
      <c r="HP89" s="555"/>
      <c r="HQ89" s="555"/>
      <c r="HR89" s="555"/>
      <c r="HS89" s="555"/>
      <c r="HT89" s="555"/>
      <c r="HU89" s="555"/>
      <c r="HV89" s="555"/>
      <c r="HW89" s="555"/>
      <c r="HX89" s="555"/>
      <c r="HY89" s="555"/>
      <c r="HZ89" s="555"/>
      <c r="IA89" s="555"/>
      <c r="IB89" s="555"/>
      <c r="IC89" s="555"/>
      <c r="ID89" s="555"/>
      <c r="IE89" s="555"/>
      <c r="IF89" s="555"/>
      <c r="IG89" s="555"/>
      <c r="IH89" s="555"/>
      <c r="II89" s="555"/>
      <c r="IJ89" s="555"/>
      <c r="IK89" s="555"/>
      <c r="IL89" s="555"/>
      <c r="IM89" s="555"/>
      <c r="IN89" s="555"/>
      <c r="IO89" s="555"/>
      <c r="IP89" s="555"/>
      <c r="IQ89" s="555"/>
      <c r="IR89" s="555"/>
      <c r="IS89" s="555"/>
      <c r="IT89" s="555"/>
      <c r="IU89" s="555"/>
      <c r="IV89" s="555"/>
      <c r="IW89" s="555"/>
      <c r="IX89" s="555"/>
      <c r="IY89" s="555"/>
      <c r="IZ89" s="555"/>
      <c r="JA89" s="555"/>
      <c r="JB89" s="555"/>
      <c r="JC89" s="555"/>
      <c r="JD89" s="555"/>
      <c r="JE89" s="555"/>
      <c r="JF89" s="555"/>
      <c r="JG89" s="555"/>
      <c r="JH89" s="555"/>
    </row>
    <row r="90" spans="1:268" s="11" customFormat="1" ht="39.75" customHeight="1" x14ac:dyDescent="0.25">
      <c r="A90" s="83"/>
      <c r="B90" s="83" t="s">
        <v>1246</v>
      </c>
      <c r="C90" s="83">
        <v>11140010</v>
      </c>
      <c r="D90" s="96">
        <v>39232</v>
      </c>
      <c r="E90" s="96">
        <v>39232</v>
      </c>
      <c r="F90" s="96">
        <v>42885</v>
      </c>
      <c r="G90" s="96">
        <v>40177</v>
      </c>
      <c r="H90" s="83" t="s">
        <v>491</v>
      </c>
      <c r="I90" s="136" t="s">
        <v>882</v>
      </c>
      <c r="J90" s="136"/>
      <c r="K90" s="136" t="s">
        <v>55</v>
      </c>
      <c r="L90" s="115"/>
      <c r="M90" s="83" t="s">
        <v>5881</v>
      </c>
      <c r="N90" s="83" t="s">
        <v>1247</v>
      </c>
      <c r="O90" s="83" t="s">
        <v>189</v>
      </c>
      <c r="P90" s="94" t="s">
        <v>1248</v>
      </c>
      <c r="Q90" s="83"/>
      <c r="R90" s="83" t="s">
        <v>5882</v>
      </c>
      <c r="S90" s="83" t="s">
        <v>1247</v>
      </c>
      <c r="T90" s="83" t="s">
        <v>189</v>
      </c>
      <c r="U90" s="83" t="s">
        <v>1248</v>
      </c>
      <c r="V90" s="83"/>
      <c r="W90" s="83" t="s">
        <v>2776</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1249</v>
      </c>
      <c r="AX90" s="83" t="s">
        <v>1250</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5883</v>
      </c>
      <c r="BT90" s="556"/>
      <c r="BU90" s="555"/>
      <c r="BV90" s="555"/>
      <c r="BW90" s="555"/>
      <c r="BX90" s="555"/>
      <c r="BY90" s="555"/>
      <c r="BZ90" s="555"/>
      <c r="CA90" s="555"/>
      <c r="CB90" s="555"/>
      <c r="CC90" s="555"/>
      <c r="CD90" s="555"/>
      <c r="CE90" s="555"/>
      <c r="CF90" s="555"/>
      <c r="CG90" s="555"/>
      <c r="CH90" s="555"/>
      <c r="CI90" s="555"/>
      <c r="CJ90" s="555"/>
      <c r="CK90" s="555"/>
      <c r="CL90" s="555"/>
      <c r="CM90" s="555"/>
      <c r="CN90" s="555"/>
      <c r="CO90" s="555"/>
      <c r="CP90" s="555"/>
      <c r="CQ90" s="555"/>
      <c r="CR90" s="555"/>
      <c r="CS90" s="555"/>
      <c r="CT90" s="555"/>
      <c r="CU90" s="555"/>
      <c r="CV90" s="555"/>
      <c r="CW90" s="555"/>
      <c r="CX90" s="555"/>
      <c r="CY90" s="555"/>
      <c r="CZ90" s="555"/>
      <c r="DA90" s="555"/>
      <c r="DB90" s="555"/>
      <c r="DC90" s="555"/>
      <c r="DD90" s="555"/>
      <c r="DE90" s="555"/>
      <c r="DF90" s="555"/>
      <c r="DG90" s="555"/>
      <c r="DH90" s="555"/>
      <c r="DI90" s="555"/>
      <c r="DJ90" s="555"/>
      <c r="DK90" s="555"/>
      <c r="DL90" s="555"/>
      <c r="DM90" s="555"/>
      <c r="DN90" s="555"/>
      <c r="DO90" s="555"/>
      <c r="DP90" s="555"/>
      <c r="DQ90" s="555"/>
      <c r="DR90" s="555"/>
      <c r="DS90" s="555"/>
      <c r="DT90" s="555"/>
      <c r="DU90" s="555"/>
      <c r="DV90" s="555"/>
      <c r="DW90" s="555"/>
      <c r="DX90" s="555"/>
      <c r="DY90" s="555"/>
      <c r="DZ90" s="555"/>
      <c r="EA90" s="555"/>
      <c r="EB90" s="555"/>
      <c r="EC90" s="555"/>
      <c r="ED90" s="555"/>
      <c r="EE90" s="555"/>
      <c r="EF90" s="555"/>
      <c r="EG90" s="555"/>
      <c r="EH90" s="555"/>
      <c r="EI90" s="555"/>
      <c r="EJ90" s="555"/>
      <c r="EK90" s="555"/>
      <c r="EL90" s="555"/>
      <c r="EM90" s="555"/>
      <c r="EN90" s="555"/>
      <c r="EO90" s="555"/>
      <c r="EP90" s="555"/>
      <c r="EQ90" s="555"/>
      <c r="ER90" s="555"/>
      <c r="ES90" s="555"/>
      <c r="ET90" s="555"/>
      <c r="EU90" s="555"/>
      <c r="EV90" s="555"/>
      <c r="EW90" s="555"/>
      <c r="EX90" s="555"/>
      <c r="EY90" s="555"/>
      <c r="EZ90" s="555"/>
      <c r="FA90" s="555"/>
      <c r="FB90" s="555"/>
      <c r="FC90" s="555"/>
      <c r="FD90" s="555"/>
      <c r="FE90" s="555"/>
      <c r="FF90" s="555"/>
      <c r="FG90" s="555"/>
      <c r="FH90" s="555"/>
      <c r="FI90" s="555"/>
      <c r="FJ90" s="555"/>
      <c r="FK90" s="555"/>
      <c r="FL90" s="555"/>
      <c r="FM90" s="555"/>
      <c r="FN90" s="555"/>
      <c r="FO90" s="555"/>
      <c r="FP90" s="555"/>
      <c r="FQ90" s="555"/>
      <c r="FR90" s="555"/>
      <c r="FS90" s="555"/>
      <c r="FT90" s="555"/>
      <c r="FU90" s="555"/>
      <c r="FV90" s="555"/>
      <c r="FW90" s="555"/>
      <c r="FX90" s="555"/>
      <c r="FY90" s="555"/>
      <c r="FZ90" s="555"/>
      <c r="GA90" s="555"/>
      <c r="GB90" s="555"/>
      <c r="GC90" s="555"/>
      <c r="GD90" s="555"/>
      <c r="GE90" s="555"/>
      <c r="GF90" s="555"/>
      <c r="GG90" s="555"/>
      <c r="GH90" s="555"/>
      <c r="GI90" s="555"/>
      <c r="GJ90" s="555"/>
      <c r="GK90" s="555"/>
      <c r="GL90" s="555"/>
      <c r="GM90" s="555"/>
      <c r="GN90" s="555"/>
      <c r="GO90" s="555"/>
      <c r="GP90" s="555"/>
      <c r="GQ90" s="555"/>
      <c r="GR90" s="555"/>
      <c r="GS90" s="555"/>
      <c r="GT90" s="555"/>
      <c r="GU90" s="555"/>
      <c r="GV90" s="555"/>
      <c r="GW90" s="555"/>
      <c r="GX90" s="555"/>
      <c r="GY90" s="555"/>
      <c r="GZ90" s="555"/>
      <c r="HA90" s="555"/>
      <c r="HB90" s="555"/>
      <c r="HC90" s="555"/>
      <c r="HD90" s="555"/>
      <c r="HE90" s="555"/>
      <c r="HF90" s="555"/>
      <c r="HG90" s="555"/>
      <c r="HH90" s="555"/>
      <c r="HI90" s="555"/>
      <c r="HJ90" s="555"/>
      <c r="HK90" s="555"/>
      <c r="HL90" s="555"/>
      <c r="HM90" s="555"/>
      <c r="HN90" s="555"/>
      <c r="HO90" s="555"/>
      <c r="HP90" s="555"/>
      <c r="HQ90" s="555"/>
      <c r="HR90" s="555"/>
      <c r="HS90" s="555"/>
      <c r="HT90" s="555"/>
      <c r="HU90" s="555"/>
      <c r="HV90" s="555"/>
      <c r="HW90" s="555"/>
      <c r="HX90" s="555"/>
      <c r="HY90" s="555"/>
      <c r="HZ90" s="555"/>
      <c r="IA90" s="555"/>
      <c r="IB90" s="555"/>
      <c r="IC90" s="555"/>
      <c r="ID90" s="555"/>
      <c r="IE90" s="555"/>
      <c r="IF90" s="555"/>
      <c r="IG90" s="555"/>
      <c r="IH90" s="555"/>
      <c r="II90" s="555"/>
      <c r="IJ90" s="555"/>
      <c r="IK90" s="555"/>
      <c r="IL90" s="555"/>
      <c r="IM90" s="555"/>
      <c r="IN90" s="555"/>
      <c r="IO90" s="555"/>
      <c r="IP90" s="555"/>
      <c r="IQ90" s="555"/>
      <c r="IR90" s="555"/>
      <c r="IS90" s="555"/>
      <c r="IT90" s="555"/>
      <c r="IU90" s="555"/>
      <c r="IV90" s="555"/>
      <c r="IW90" s="555"/>
      <c r="IX90" s="555"/>
      <c r="IY90" s="555"/>
      <c r="IZ90" s="555"/>
      <c r="JA90" s="555"/>
      <c r="JB90" s="555"/>
      <c r="JC90" s="555"/>
      <c r="JD90" s="555"/>
      <c r="JE90" s="555"/>
      <c r="JF90" s="555"/>
      <c r="JG90" s="555"/>
      <c r="JH90" s="555"/>
    </row>
    <row r="91" spans="1:268" s="11" customFormat="1" ht="39.75" customHeight="1" x14ac:dyDescent="0.25">
      <c r="A91" s="83"/>
      <c r="B91" s="83" t="s">
        <v>1246</v>
      </c>
      <c r="C91" s="83">
        <v>11140010</v>
      </c>
      <c r="D91" s="96">
        <v>39232</v>
      </c>
      <c r="E91" s="96">
        <v>39232</v>
      </c>
      <c r="F91" s="96">
        <v>42885</v>
      </c>
      <c r="G91" s="96">
        <v>41273</v>
      </c>
      <c r="H91" s="83" t="s">
        <v>491</v>
      </c>
      <c r="I91" s="136" t="s">
        <v>882</v>
      </c>
      <c r="J91" s="136"/>
      <c r="K91" s="136" t="s">
        <v>55</v>
      </c>
      <c r="L91" s="115"/>
      <c r="M91" s="83" t="s">
        <v>5881</v>
      </c>
      <c r="N91" s="83" t="s">
        <v>1247</v>
      </c>
      <c r="O91" s="83" t="s">
        <v>189</v>
      </c>
      <c r="P91" s="94" t="s">
        <v>1248</v>
      </c>
      <c r="Q91" s="83"/>
      <c r="R91" s="83" t="s">
        <v>5882</v>
      </c>
      <c r="S91" s="83" t="s">
        <v>1247</v>
      </c>
      <c r="T91" s="83" t="s">
        <v>189</v>
      </c>
      <c r="U91" s="83" t="s">
        <v>1248</v>
      </c>
      <c r="V91" s="83"/>
      <c r="W91" s="83" t="s">
        <v>2776</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1249</v>
      </c>
      <c r="AX91" s="83" t="s">
        <v>1250</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1251</v>
      </c>
      <c r="BT91" s="556"/>
      <c r="BU91" s="555"/>
      <c r="BV91" s="555"/>
      <c r="BW91" s="555"/>
      <c r="BX91" s="555"/>
      <c r="BY91" s="555"/>
      <c r="BZ91" s="555"/>
      <c r="CA91" s="555"/>
      <c r="CB91" s="555"/>
      <c r="CC91" s="555"/>
      <c r="CD91" s="555"/>
      <c r="CE91" s="555"/>
      <c r="CF91" s="555"/>
      <c r="CG91" s="555"/>
      <c r="CH91" s="555"/>
      <c r="CI91" s="555"/>
      <c r="CJ91" s="555"/>
      <c r="CK91" s="555"/>
      <c r="CL91" s="555"/>
      <c r="CM91" s="555"/>
      <c r="CN91" s="555"/>
      <c r="CO91" s="555"/>
      <c r="CP91" s="555"/>
      <c r="CQ91" s="555"/>
      <c r="CR91" s="555"/>
      <c r="CS91" s="555"/>
      <c r="CT91" s="555"/>
      <c r="CU91" s="555"/>
      <c r="CV91" s="555"/>
      <c r="CW91" s="555"/>
      <c r="CX91" s="555"/>
      <c r="CY91" s="555"/>
      <c r="CZ91" s="555"/>
      <c r="DA91" s="555"/>
      <c r="DB91" s="555"/>
      <c r="DC91" s="555"/>
      <c r="DD91" s="555"/>
      <c r="DE91" s="555"/>
      <c r="DF91" s="555"/>
      <c r="DG91" s="555"/>
      <c r="DH91" s="555"/>
      <c r="DI91" s="555"/>
      <c r="DJ91" s="555"/>
      <c r="DK91" s="555"/>
      <c r="DL91" s="555"/>
      <c r="DM91" s="555"/>
      <c r="DN91" s="555"/>
      <c r="DO91" s="555"/>
      <c r="DP91" s="555"/>
      <c r="DQ91" s="555"/>
      <c r="DR91" s="555"/>
      <c r="DS91" s="555"/>
      <c r="DT91" s="555"/>
      <c r="DU91" s="555"/>
      <c r="DV91" s="555"/>
      <c r="DW91" s="555"/>
      <c r="DX91" s="555"/>
      <c r="DY91" s="555"/>
      <c r="DZ91" s="555"/>
      <c r="EA91" s="555"/>
      <c r="EB91" s="555"/>
      <c r="EC91" s="555"/>
      <c r="ED91" s="555"/>
      <c r="EE91" s="555"/>
      <c r="EF91" s="555"/>
      <c r="EG91" s="555"/>
      <c r="EH91" s="555"/>
      <c r="EI91" s="555"/>
      <c r="EJ91" s="555"/>
      <c r="EK91" s="555"/>
      <c r="EL91" s="555"/>
      <c r="EM91" s="555"/>
      <c r="EN91" s="555"/>
      <c r="EO91" s="555"/>
      <c r="EP91" s="555"/>
      <c r="EQ91" s="555"/>
      <c r="ER91" s="555"/>
      <c r="ES91" s="555"/>
      <c r="ET91" s="555"/>
      <c r="EU91" s="555"/>
      <c r="EV91" s="555"/>
      <c r="EW91" s="555"/>
      <c r="EX91" s="555"/>
      <c r="EY91" s="555"/>
      <c r="EZ91" s="555"/>
      <c r="FA91" s="555"/>
      <c r="FB91" s="555"/>
      <c r="FC91" s="555"/>
      <c r="FD91" s="555"/>
      <c r="FE91" s="555"/>
      <c r="FF91" s="555"/>
      <c r="FG91" s="555"/>
      <c r="FH91" s="555"/>
      <c r="FI91" s="555"/>
      <c r="FJ91" s="555"/>
      <c r="FK91" s="555"/>
      <c r="FL91" s="555"/>
      <c r="FM91" s="555"/>
      <c r="FN91" s="555"/>
      <c r="FO91" s="555"/>
      <c r="FP91" s="555"/>
      <c r="FQ91" s="555"/>
      <c r="FR91" s="555"/>
      <c r="FS91" s="555"/>
      <c r="FT91" s="555"/>
      <c r="FU91" s="555"/>
      <c r="FV91" s="555"/>
      <c r="FW91" s="555"/>
      <c r="FX91" s="555"/>
      <c r="FY91" s="555"/>
      <c r="FZ91" s="555"/>
      <c r="GA91" s="555"/>
      <c r="GB91" s="555"/>
      <c r="GC91" s="555"/>
      <c r="GD91" s="555"/>
      <c r="GE91" s="555"/>
      <c r="GF91" s="555"/>
      <c r="GG91" s="555"/>
      <c r="GH91" s="555"/>
      <c r="GI91" s="555"/>
      <c r="GJ91" s="555"/>
      <c r="GK91" s="555"/>
      <c r="GL91" s="555"/>
      <c r="GM91" s="555"/>
      <c r="GN91" s="555"/>
      <c r="GO91" s="555"/>
      <c r="GP91" s="555"/>
      <c r="GQ91" s="555"/>
      <c r="GR91" s="555"/>
      <c r="GS91" s="555"/>
      <c r="GT91" s="555"/>
      <c r="GU91" s="555"/>
      <c r="GV91" s="555"/>
      <c r="GW91" s="555"/>
      <c r="GX91" s="555"/>
      <c r="GY91" s="555"/>
      <c r="GZ91" s="555"/>
      <c r="HA91" s="555"/>
      <c r="HB91" s="555"/>
      <c r="HC91" s="555"/>
      <c r="HD91" s="555"/>
      <c r="HE91" s="555"/>
      <c r="HF91" s="555"/>
      <c r="HG91" s="555"/>
      <c r="HH91" s="555"/>
      <c r="HI91" s="555"/>
      <c r="HJ91" s="555"/>
      <c r="HK91" s="555"/>
      <c r="HL91" s="555"/>
      <c r="HM91" s="555"/>
      <c r="HN91" s="555"/>
      <c r="HO91" s="555"/>
      <c r="HP91" s="555"/>
      <c r="HQ91" s="555"/>
      <c r="HR91" s="555"/>
      <c r="HS91" s="555"/>
      <c r="HT91" s="555"/>
      <c r="HU91" s="555"/>
      <c r="HV91" s="555"/>
      <c r="HW91" s="555"/>
      <c r="HX91" s="555"/>
      <c r="HY91" s="555"/>
      <c r="HZ91" s="555"/>
      <c r="IA91" s="555"/>
      <c r="IB91" s="555"/>
      <c r="IC91" s="555"/>
      <c r="ID91" s="555"/>
      <c r="IE91" s="555"/>
      <c r="IF91" s="555"/>
      <c r="IG91" s="555"/>
      <c r="IH91" s="555"/>
      <c r="II91" s="555"/>
      <c r="IJ91" s="555"/>
      <c r="IK91" s="555"/>
      <c r="IL91" s="555"/>
      <c r="IM91" s="555"/>
      <c r="IN91" s="555"/>
      <c r="IO91" s="555"/>
      <c r="IP91" s="555"/>
      <c r="IQ91" s="555"/>
      <c r="IR91" s="555"/>
      <c r="IS91" s="555"/>
      <c r="IT91" s="555"/>
      <c r="IU91" s="555"/>
      <c r="IV91" s="555"/>
      <c r="IW91" s="555"/>
      <c r="IX91" s="555"/>
      <c r="IY91" s="555"/>
      <c r="IZ91" s="555"/>
      <c r="JA91" s="555"/>
      <c r="JB91" s="555"/>
      <c r="JC91" s="555"/>
      <c r="JD91" s="555"/>
      <c r="JE91" s="555"/>
      <c r="JF91" s="555"/>
      <c r="JG91" s="555"/>
      <c r="JH91" s="555"/>
    </row>
    <row r="92" spans="1:268" s="8" customFormat="1" ht="39.75" customHeight="1" x14ac:dyDescent="0.25">
      <c r="A92" s="83"/>
      <c r="B92" s="83" t="s">
        <v>1246</v>
      </c>
      <c r="C92" s="83">
        <v>11140010</v>
      </c>
      <c r="D92" s="96">
        <v>39232</v>
      </c>
      <c r="E92" s="96">
        <v>39232</v>
      </c>
      <c r="F92" s="96">
        <v>42885</v>
      </c>
      <c r="G92" s="96">
        <v>42734</v>
      </c>
      <c r="H92" s="83" t="s">
        <v>491</v>
      </c>
      <c r="I92" s="136" t="s">
        <v>882</v>
      </c>
      <c r="J92" s="136"/>
      <c r="K92" s="136" t="s">
        <v>55</v>
      </c>
      <c r="L92" s="115"/>
      <c r="M92" s="83" t="s">
        <v>5881</v>
      </c>
      <c r="N92" s="83" t="s">
        <v>1247</v>
      </c>
      <c r="O92" s="83" t="s">
        <v>189</v>
      </c>
      <c r="P92" s="94" t="s">
        <v>1248</v>
      </c>
      <c r="Q92" s="83"/>
      <c r="R92" s="83" t="s">
        <v>5882</v>
      </c>
      <c r="S92" s="83" t="s">
        <v>1247</v>
      </c>
      <c r="T92" s="83" t="s">
        <v>189</v>
      </c>
      <c r="U92" s="83" t="s">
        <v>1248</v>
      </c>
      <c r="V92" s="83"/>
      <c r="W92" s="83" t="s">
        <v>2776</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1249</v>
      </c>
      <c r="AX92" s="83" t="s">
        <v>1250</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0"/>
      <c r="BU92" s="551"/>
      <c r="BV92" s="551"/>
      <c r="BW92" s="551"/>
      <c r="BX92" s="551"/>
      <c r="BY92" s="551"/>
      <c r="BZ92" s="551"/>
      <c r="CA92" s="551"/>
      <c r="CB92" s="551"/>
      <c r="CC92" s="551"/>
      <c r="CD92" s="551"/>
      <c r="CE92" s="551"/>
      <c r="CF92" s="551"/>
      <c r="CG92" s="551"/>
      <c r="CH92" s="551"/>
      <c r="CI92" s="551"/>
      <c r="CJ92" s="551"/>
      <c r="CK92" s="551"/>
      <c r="CL92" s="551"/>
      <c r="CM92" s="551"/>
      <c r="CN92" s="551"/>
      <c r="CO92" s="551"/>
      <c r="CP92" s="551"/>
      <c r="CQ92" s="551"/>
      <c r="CR92" s="551"/>
      <c r="CS92" s="551"/>
      <c r="CT92" s="551"/>
      <c r="CU92" s="551"/>
      <c r="CV92" s="551"/>
      <c r="CW92" s="551"/>
      <c r="CX92" s="551"/>
      <c r="CY92" s="551"/>
      <c r="CZ92" s="551"/>
      <c r="DA92" s="551"/>
      <c r="DB92" s="551"/>
      <c r="DC92" s="551"/>
      <c r="DD92" s="551"/>
      <c r="DE92" s="551"/>
      <c r="DF92" s="551"/>
      <c r="DG92" s="551"/>
      <c r="DH92" s="551"/>
      <c r="DI92" s="551"/>
      <c r="DJ92" s="551"/>
      <c r="DK92" s="551"/>
      <c r="DL92" s="551"/>
      <c r="DM92" s="551"/>
      <c r="DN92" s="551"/>
      <c r="DO92" s="551"/>
      <c r="DP92" s="551"/>
      <c r="DQ92" s="551"/>
      <c r="DR92" s="551"/>
      <c r="DS92" s="551"/>
      <c r="DT92" s="551"/>
      <c r="DU92" s="551"/>
      <c r="DV92" s="551"/>
      <c r="DW92" s="551"/>
      <c r="DX92" s="551"/>
      <c r="DY92" s="551"/>
      <c r="DZ92" s="551"/>
      <c r="EA92" s="551"/>
      <c r="EB92" s="551"/>
      <c r="EC92" s="551"/>
      <c r="ED92" s="551"/>
      <c r="EE92" s="551"/>
      <c r="EF92" s="551"/>
      <c r="EG92" s="551"/>
      <c r="EH92" s="551"/>
      <c r="EI92" s="551"/>
      <c r="EJ92" s="551"/>
      <c r="EK92" s="551"/>
      <c r="EL92" s="551"/>
      <c r="EM92" s="551"/>
      <c r="EN92" s="551"/>
      <c r="EO92" s="551"/>
      <c r="EP92" s="551"/>
      <c r="EQ92" s="551"/>
      <c r="ER92" s="551"/>
      <c r="ES92" s="551"/>
      <c r="ET92" s="551"/>
      <c r="EU92" s="551"/>
      <c r="EV92" s="551"/>
      <c r="EW92" s="551"/>
      <c r="EX92" s="551"/>
      <c r="EY92" s="551"/>
      <c r="EZ92" s="551"/>
      <c r="FA92" s="551"/>
      <c r="FB92" s="551"/>
      <c r="FC92" s="551"/>
      <c r="FD92" s="551"/>
      <c r="FE92" s="551"/>
      <c r="FF92" s="551"/>
      <c r="FG92" s="551"/>
      <c r="FH92" s="551"/>
      <c r="FI92" s="551"/>
      <c r="FJ92" s="551"/>
      <c r="FK92" s="551"/>
      <c r="FL92" s="551"/>
      <c r="FM92" s="551"/>
      <c r="FN92" s="551"/>
      <c r="FO92" s="551"/>
      <c r="FP92" s="551"/>
      <c r="FQ92" s="551"/>
      <c r="FR92" s="551"/>
      <c r="FS92" s="551"/>
      <c r="FT92" s="551"/>
      <c r="FU92" s="551"/>
      <c r="FV92" s="551"/>
      <c r="FW92" s="551"/>
      <c r="FX92" s="551"/>
      <c r="FY92" s="551"/>
      <c r="FZ92" s="551"/>
      <c r="GA92" s="551"/>
      <c r="GB92" s="551"/>
      <c r="GC92" s="551"/>
      <c r="GD92" s="551"/>
      <c r="GE92" s="551"/>
      <c r="GF92" s="551"/>
      <c r="GG92" s="551"/>
      <c r="GH92" s="551"/>
      <c r="GI92" s="551"/>
      <c r="GJ92" s="551"/>
      <c r="GK92" s="551"/>
      <c r="GL92" s="551"/>
      <c r="GM92" s="551"/>
      <c r="GN92" s="551"/>
      <c r="GO92" s="551"/>
      <c r="GP92" s="551"/>
      <c r="GQ92" s="551"/>
      <c r="GR92" s="551"/>
      <c r="GS92" s="551"/>
      <c r="GT92" s="551"/>
      <c r="GU92" s="551"/>
      <c r="GV92" s="551"/>
      <c r="GW92" s="551"/>
      <c r="GX92" s="551"/>
      <c r="GY92" s="551"/>
      <c r="GZ92" s="551"/>
      <c r="HA92" s="551"/>
      <c r="HB92" s="551"/>
      <c r="HC92" s="551"/>
      <c r="HD92" s="551"/>
      <c r="HE92" s="551"/>
      <c r="HF92" s="551"/>
      <c r="HG92" s="551"/>
      <c r="HH92" s="551"/>
      <c r="HI92" s="551"/>
      <c r="HJ92" s="551"/>
      <c r="HK92" s="551"/>
      <c r="HL92" s="551"/>
      <c r="HM92" s="551"/>
      <c r="HN92" s="551"/>
      <c r="HO92" s="551"/>
      <c r="HP92" s="551"/>
      <c r="HQ92" s="551"/>
      <c r="HR92" s="551"/>
      <c r="HS92" s="551"/>
      <c r="HT92" s="551"/>
      <c r="HU92" s="551"/>
      <c r="HV92" s="551"/>
      <c r="HW92" s="551"/>
      <c r="HX92" s="551"/>
      <c r="HY92" s="551"/>
      <c r="HZ92" s="551"/>
      <c r="IA92" s="551"/>
      <c r="IB92" s="551"/>
      <c r="IC92" s="551"/>
      <c r="ID92" s="551"/>
      <c r="IE92" s="551"/>
      <c r="IF92" s="551"/>
      <c r="IG92" s="551"/>
      <c r="IH92" s="551"/>
      <c r="II92" s="551"/>
      <c r="IJ92" s="551"/>
      <c r="IK92" s="551"/>
      <c r="IL92" s="551"/>
      <c r="IM92" s="551"/>
      <c r="IN92" s="551"/>
      <c r="IO92" s="551"/>
      <c r="IP92" s="551"/>
      <c r="IQ92" s="551"/>
      <c r="IR92" s="551"/>
      <c r="IS92" s="551"/>
      <c r="IT92" s="551"/>
      <c r="IU92" s="551"/>
      <c r="IV92" s="551"/>
      <c r="IW92" s="551"/>
      <c r="IX92" s="551"/>
      <c r="IY92" s="551"/>
      <c r="IZ92" s="551"/>
      <c r="JA92" s="551"/>
      <c r="JB92" s="551"/>
      <c r="JC92" s="551"/>
      <c r="JD92" s="551"/>
      <c r="JE92" s="551"/>
      <c r="JF92" s="551"/>
      <c r="JG92" s="551"/>
      <c r="JH92" s="551"/>
    </row>
    <row r="93" spans="1:268" s="8" customFormat="1" ht="39.75" customHeight="1" x14ac:dyDescent="0.25">
      <c r="A93" s="20"/>
      <c r="B93" s="20" t="s">
        <v>1246</v>
      </c>
      <c r="C93" s="20">
        <v>11140010</v>
      </c>
      <c r="D93" s="23">
        <v>39232</v>
      </c>
      <c r="E93" s="23">
        <v>39232</v>
      </c>
      <c r="F93" s="23">
        <v>44196</v>
      </c>
      <c r="G93" s="21" t="s">
        <v>6862</v>
      </c>
      <c r="H93" s="20" t="s">
        <v>491</v>
      </c>
      <c r="I93" s="35" t="s">
        <v>882</v>
      </c>
      <c r="J93" s="35"/>
      <c r="K93" s="35" t="s">
        <v>55</v>
      </c>
      <c r="L93" s="114"/>
      <c r="M93" s="20" t="s">
        <v>5881</v>
      </c>
      <c r="N93" s="20" t="s">
        <v>1247</v>
      </c>
      <c r="O93" s="20" t="s">
        <v>189</v>
      </c>
      <c r="P93" s="21" t="s">
        <v>1248</v>
      </c>
      <c r="Q93" s="20"/>
      <c r="R93" s="20" t="s">
        <v>5882</v>
      </c>
      <c r="S93" s="20" t="s">
        <v>1247</v>
      </c>
      <c r="T93" s="20" t="s">
        <v>189</v>
      </c>
      <c r="U93" s="20" t="s">
        <v>1248</v>
      </c>
      <c r="V93" s="20"/>
      <c r="W93" s="20" t="s">
        <v>2776</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1249</v>
      </c>
      <c r="AX93" s="20" t="s">
        <v>1250</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1"/>
      <c r="BU93" s="551"/>
      <c r="BV93" s="551"/>
      <c r="BW93" s="551"/>
      <c r="BX93" s="551"/>
      <c r="BY93" s="551"/>
      <c r="BZ93" s="551"/>
      <c r="CA93" s="551"/>
      <c r="CB93" s="551"/>
      <c r="CC93" s="551"/>
      <c r="CD93" s="551"/>
      <c r="CE93" s="551"/>
      <c r="CF93" s="551"/>
      <c r="CG93" s="551"/>
      <c r="CH93" s="551"/>
      <c r="CI93" s="551"/>
      <c r="CJ93" s="551"/>
      <c r="CK93" s="551"/>
      <c r="CL93" s="551"/>
      <c r="CM93" s="551"/>
      <c r="CN93" s="551"/>
      <c r="CO93" s="551"/>
      <c r="CP93" s="551"/>
      <c r="CQ93" s="551"/>
      <c r="CR93" s="551"/>
      <c r="CS93" s="551"/>
      <c r="CT93" s="551"/>
      <c r="CU93" s="551"/>
      <c r="CV93" s="551"/>
      <c r="CW93" s="551"/>
      <c r="CX93" s="551"/>
      <c r="CY93" s="551"/>
      <c r="CZ93" s="551"/>
      <c r="DA93" s="551"/>
      <c r="DB93" s="551"/>
      <c r="DC93" s="551"/>
      <c r="DD93" s="551"/>
      <c r="DE93" s="551"/>
      <c r="DF93" s="551"/>
      <c r="DG93" s="551"/>
      <c r="DH93" s="551"/>
      <c r="DI93" s="551"/>
      <c r="DJ93" s="551"/>
      <c r="DK93" s="551"/>
      <c r="DL93" s="551"/>
      <c r="DM93" s="551"/>
      <c r="DN93" s="551"/>
      <c r="DO93" s="551"/>
      <c r="DP93" s="551"/>
      <c r="DQ93" s="551"/>
      <c r="DR93" s="551"/>
      <c r="DS93" s="551"/>
      <c r="DT93" s="551"/>
      <c r="DU93" s="551"/>
      <c r="DV93" s="551"/>
      <c r="DW93" s="551"/>
      <c r="DX93" s="551"/>
      <c r="DY93" s="551"/>
      <c r="DZ93" s="551"/>
      <c r="EA93" s="551"/>
      <c r="EB93" s="551"/>
      <c r="EC93" s="551"/>
      <c r="ED93" s="551"/>
      <c r="EE93" s="551"/>
      <c r="EF93" s="551"/>
      <c r="EG93" s="551"/>
      <c r="EH93" s="551"/>
      <c r="EI93" s="551"/>
      <c r="EJ93" s="551"/>
      <c r="EK93" s="551"/>
      <c r="EL93" s="551"/>
      <c r="EM93" s="551"/>
      <c r="EN93" s="551"/>
      <c r="EO93" s="551"/>
      <c r="EP93" s="551"/>
      <c r="EQ93" s="551"/>
      <c r="ER93" s="551"/>
      <c r="ES93" s="551"/>
      <c r="ET93" s="551"/>
      <c r="EU93" s="551"/>
      <c r="EV93" s="551"/>
      <c r="EW93" s="551"/>
      <c r="EX93" s="551"/>
      <c r="EY93" s="551"/>
      <c r="EZ93" s="551"/>
      <c r="FA93" s="551"/>
      <c r="FB93" s="551"/>
      <c r="FC93" s="551"/>
      <c r="FD93" s="551"/>
      <c r="FE93" s="551"/>
      <c r="FF93" s="551"/>
      <c r="FG93" s="551"/>
      <c r="FH93" s="551"/>
      <c r="FI93" s="551"/>
      <c r="FJ93" s="551"/>
      <c r="FK93" s="551"/>
      <c r="FL93" s="551"/>
      <c r="FM93" s="551"/>
      <c r="FN93" s="551"/>
      <c r="FO93" s="551"/>
      <c r="FP93" s="551"/>
      <c r="FQ93" s="551"/>
      <c r="FR93" s="551"/>
      <c r="FS93" s="551"/>
      <c r="FT93" s="551"/>
      <c r="FU93" s="551"/>
      <c r="FV93" s="551"/>
      <c r="FW93" s="551"/>
      <c r="FX93" s="551"/>
      <c r="FY93" s="551"/>
      <c r="FZ93" s="551"/>
      <c r="GA93" s="551"/>
      <c r="GB93" s="551"/>
      <c r="GC93" s="551"/>
      <c r="GD93" s="551"/>
      <c r="GE93" s="551"/>
      <c r="GF93" s="551"/>
      <c r="GG93" s="551"/>
      <c r="GH93" s="551"/>
      <c r="GI93" s="551"/>
      <c r="GJ93" s="551"/>
      <c r="GK93" s="551"/>
      <c r="GL93" s="551"/>
      <c r="GM93" s="551"/>
      <c r="GN93" s="551"/>
      <c r="GO93" s="551"/>
      <c r="GP93" s="551"/>
      <c r="GQ93" s="551"/>
      <c r="GR93" s="551"/>
      <c r="GS93" s="551"/>
      <c r="GT93" s="551"/>
      <c r="GU93" s="551"/>
      <c r="GV93" s="551"/>
      <c r="GW93" s="551"/>
      <c r="GX93" s="551"/>
      <c r="GY93" s="551"/>
      <c r="GZ93" s="551"/>
      <c r="HA93" s="551"/>
      <c r="HB93" s="551"/>
      <c r="HC93" s="551"/>
      <c r="HD93" s="551"/>
      <c r="HE93" s="551"/>
      <c r="HF93" s="551"/>
      <c r="HG93" s="551"/>
      <c r="HH93" s="551"/>
      <c r="HI93" s="551"/>
      <c r="HJ93" s="551"/>
      <c r="HK93" s="551"/>
      <c r="HL93" s="551"/>
      <c r="HM93" s="551"/>
      <c r="HN93" s="551"/>
      <c r="HO93" s="551"/>
      <c r="HP93" s="551"/>
      <c r="HQ93" s="551"/>
      <c r="HR93" s="551"/>
      <c r="HS93" s="551"/>
      <c r="HT93" s="551"/>
      <c r="HU93" s="551"/>
      <c r="HV93" s="551"/>
      <c r="HW93" s="551"/>
      <c r="HX93" s="551"/>
      <c r="HY93" s="551"/>
      <c r="HZ93" s="551"/>
      <c r="IA93" s="551"/>
      <c r="IB93" s="551"/>
      <c r="IC93" s="551"/>
      <c r="ID93" s="551"/>
      <c r="IE93" s="551"/>
      <c r="IF93" s="551"/>
      <c r="IG93" s="551"/>
      <c r="IH93" s="551"/>
      <c r="II93" s="551"/>
      <c r="IJ93" s="551"/>
      <c r="IK93" s="551"/>
      <c r="IL93" s="551"/>
      <c r="IM93" s="551"/>
      <c r="IN93" s="551"/>
      <c r="IO93" s="551"/>
      <c r="IP93" s="551"/>
      <c r="IQ93" s="551"/>
      <c r="IR93" s="551"/>
      <c r="IS93" s="551"/>
      <c r="IT93" s="551"/>
      <c r="IU93" s="551"/>
      <c r="IV93" s="551"/>
      <c r="IW93" s="551"/>
      <c r="IX93" s="551"/>
      <c r="IY93" s="551"/>
      <c r="IZ93" s="551"/>
      <c r="JA93" s="551"/>
      <c r="JB93" s="551"/>
      <c r="JC93" s="551"/>
      <c r="JD93" s="551"/>
      <c r="JE93" s="551"/>
      <c r="JF93" s="551"/>
      <c r="JG93" s="551"/>
      <c r="JH93" s="551"/>
    </row>
    <row r="94" spans="1:268" s="8" customFormat="1" ht="39.75" customHeight="1" x14ac:dyDescent="0.25">
      <c r="A94" s="83"/>
      <c r="B94" s="83" t="s">
        <v>1252</v>
      </c>
      <c r="C94" s="95">
        <v>11130008</v>
      </c>
      <c r="D94" s="96">
        <v>39234</v>
      </c>
      <c r="E94" s="96">
        <v>39234</v>
      </c>
      <c r="F94" s="96">
        <v>42887</v>
      </c>
      <c r="G94" s="96"/>
      <c r="H94" s="83" t="s">
        <v>4561</v>
      </c>
      <c r="I94" s="110" t="s">
        <v>978</v>
      </c>
      <c r="J94" s="110"/>
      <c r="K94" s="110" t="s">
        <v>73</v>
      </c>
      <c r="L94" s="115"/>
      <c r="M94" s="83" t="s">
        <v>420</v>
      </c>
      <c r="N94" s="83" t="s">
        <v>106</v>
      </c>
      <c r="O94" s="83" t="s">
        <v>72</v>
      </c>
      <c r="P94" s="94">
        <v>80981</v>
      </c>
      <c r="Q94" s="83" t="s">
        <v>1253</v>
      </c>
      <c r="R94" s="83" t="s">
        <v>420</v>
      </c>
      <c r="S94" s="83" t="s">
        <v>106</v>
      </c>
      <c r="T94" s="83" t="s">
        <v>72</v>
      </c>
      <c r="U94" s="83">
        <v>80981</v>
      </c>
      <c r="V94" s="83" t="s">
        <v>3969</v>
      </c>
      <c r="W94" s="83" t="s">
        <v>2777</v>
      </c>
      <c r="X94" s="83"/>
      <c r="Y94" s="83"/>
      <c r="Z94" s="83" t="s">
        <v>468</v>
      </c>
      <c r="AA94" s="83" t="s">
        <v>7260</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5993</v>
      </c>
      <c r="AX94" s="83" t="s">
        <v>5994</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7559</v>
      </c>
      <c r="BT94" s="550"/>
      <c r="BU94" s="551"/>
      <c r="BV94" s="551"/>
      <c r="BW94" s="551"/>
      <c r="BX94" s="551"/>
      <c r="BY94" s="551"/>
      <c r="BZ94" s="551"/>
      <c r="CA94" s="551"/>
      <c r="CB94" s="551"/>
      <c r="CC94" s="551"/>
      <c r="CD94" s="551"/>
      <c r="CE94" s="551"/>
      <c r="CF94" s="551"/>
      <c r="CG94" s="551"/>
      <c r="CH94" s="551"/>
      <c r="CI94" s="551"/>
      <c r="CJ94" s="551"/>
      <c r="CK94" s="551"/>
      <c r="CL94" s="551"/>
      <c r="CM94" s="551"/>
      <c r="CN94" s="551"/>
      <c r="CO94" s="551"/>
      <c r="CP94" s="551"/>
      <c r="CQ94" s="551"/>
      <c r="CR94" s="551"/>
      <c r="CS94" s="551"/>
      <c r="CT94" s="551"/>
      <c r="CU94" s="551"/>
      <c r="CV94" s="551"/>
      <c r="CW94" s="551"/>
      <c r="CX94" s="551"/>
      <c r="CY94" s="551"/>
      <c r="CZ94" s="551"/>
      <c r="DA94" s="551"/>
      <c r="DB94" s="551"/>
      <c r="DC94" s="551"/>
      <c r="DD94" s="551"/>
      <c r="DE94" s="551"/>
      <c r="DF94" s="551"/>
      <c r="DG94" s="551"/>
      <c r="DH94" s="551"/>
      <c r="DI94" s="551"/>
      <c r="DJ94" s="551"/>
      <c r="DK94" s="551"/>
      <c r="DL94" s="551"/>
      <c r="DM94" s="551"/>
      <c r="DN94" s="551"/>
      <c r="DO94" s="551"/>
      <c r="DP94" s="551"/>
      <c r="DQ94" s="551"/>
      <c r="DR94" s="551"/>
      <c r="DS94" s="551"/>
      <c r="DT94" s="551"/>
      <c r="DU94" s="551"/>
      <c r="DV94" s="551"/>
      <c r="DW94" s="551"/>
      <c r="DX94" s="551"/>
      <c r="DY94" s="551"/>
      <c r="DZ94" s="551"/>
      <c r="EA94" s="551"/>
      <c r="EB94" s="551"/>
      <c r="EC94" s="551"/>
      <c r="ED94" s="551"/>
      <c r="EE94" s="551"/>
      <c r="EF94" s="551"/>
      <c r="EG94" s="551"/>
      <c r="EH94" s="551"/>
      <c r="EI94" s="551"/>
      <c r="EJ94" s="551"/>
      <c r="EK94" s="551"/>
      <c r="EL94" s="551"/>
      <c r="EM94" s="551"/>
      <c r="EN94" s="551"/>
      <c r="EO94" s="551"/>
      <c r="EP94" s="551"/>
      <c r="EQ94" s="551"/>
      <c r="ER94" s="551"/>
      <c r="ES94" s="551"/>
      <c r="ET94" s="551"/>
      <c r="EU94" s="551"/>
      <c r="EV94" s="551"/>
      <c r="EW94" s="551"/>
      <c r="EX94" s="551"/>
      <c r="EY94" s="551"/>
      <c r="EZ94" s="551"/>
      <c r="FA94" s="551"/>
      <c r="FB94" s="551"/>
      <c r="FC94" s="551"/>
      <c r="FD94" s="551"/>
      <c r="FE94" s="551"/>
      <c r="FF94" s="551"/>
      <c r="FG94" s="551"/>
      <c r="FH94" s="551"/>
      <c r="FI94" s="551"/>
      <c r="FJ94" s="551"/>
      <c r="FK94" s="551"/>
      <c r="FL94" s="551"/>
      <c r="FM94" s="551"/>
      <c r="FN94" s="551"/>
      <c r="FO94" s="551"/>
      <c r="FP94" s="551"/>
      <c r="FQ94" s="551"/>
      <c r="FR94" s="551"/>
      <c r="FS94" s="551"/>
      <c r="FT94" s="551"/>
      <c r="FU94" s="551"/>
      <c r="FV94" s="551"/>
      <c r="FW94" s="551"/>
      <c r="FX94" s="551"/>
      <c r="FY94" s="551"/>
      <c r="FZ94" s="551"/>
      <c r="GA94" s="551"/>
      <c r="GB94" s="551"/>
      <c r="GC94" s="551"/>
      <c r="GD94" s="551"/>
      <c r="GE94" s="551"/>
      <c r="GF94" s="551"/>
      <c r="GG94" s="551"/>
      <c r="GH94" s="551"/>
      <c r="GI94" s="551"/>
      <c r="GJ94" s="551"/>
      <c r="GK94" s="551"/>
      <c r="GL94" s="551"/>
      <c r="GM94" s="551"/>
      <c r="GN94" s="551"/>
      <c r="GO94" s="551"/>
      <c r="GP94" s="551"/>
      <c r="GQ94" s="551"/>
      <c r="GR94" s="551"/>
      <c r="GS94" s="551"/>
      <c r="GT94" s="551"/>
      <c r="GU94" s="551"/>
      <c r="GV94" s="551"/>
      <c r="GW94" s="551"/>
      <c r="GX94" s="551"/>
      <c r="GY94" s="551"/>
      <c r="GZ94" s="551"/>
      <c r="HA94" s="551"/>
      <c r="HB94" s="551"/>
      <c r="HC94" s="551"/>
      <c r="HD94" s="551"/>
      <c r="HE94" s="551"/>
      <c r="HF94" s="551"/>
      <c r="HG94" s="551"/>
      <c r="HH94" s="551"/>
      <c r="HI94" s="551"/>
      <c r="HJ94" s="551"/>
      <c r="HK94" s="551"/>
      <c r="HL94" s="551"/>
      <c r="HM94" s="551"/>
      <c r="HN94" s="551"/>
      <c r="HO94" s="551"/>
      <c r="HP94" s="551"/>
      <c r="HQ94" s="551"/>
      <c r="HR94" s="551"/>
      <c r="HS94" s="551"/>
      <c r="HT94" s="551"/>
      <c r="HU94" s="551"/>
      <c r="HV94" s="551"/>
      <c r="HW94" s="551"/>
      <c r="HX94" s="551"/>
      <c r="HY94" s="551"/>
      <c r="HZ94" s="551"/>
      <c r="IA94" s="551"/>
      <c r="IB94" s="551"/>
      <c r="IC94" s="551"/>
      <c r="ID94" s="551"/>
      <c r="IE94" s="551"/>
      <c r="IF94" s="551"/>
      <c r="IG94" s="551"/>
      <c r="IH94" s="551"/>
      <c r="II94" s="551"/>
      <c r="IJ94" s="551"/>
      <c r="IK94" s="551"/>
      <c r="IL94" s="551"/>
      <c r="IM94" s="551"/>
      <c r="IN94" s="551"/>
      <c r="IO94" s="551"/>
      <c r="IP94" s="551"/>
      <c r="IQ94" s="551"/>
      <c r="IR94" s="551"/>
      <c r="IS94" s="551"/>
      <c r="IT94" s="551"/>
      <c r="IU94" s="551"/>
      <c r="IV94" s="551"/>
      <c r="IW94" s="551"/>
      <c r="IX94" s="551"/>
      <c r="IY94" s="551"/>
      <c r="IZ94" s="551"/>
      <c r="JA94" s="551"/>
      <c r="JB94" s="551"/>
      <c r="JC94" s="551"/>
      <c r="JD94" s="551"/>
      <c r="JE94" s="551"/>
      <c r="JF94" s="551"/>
      <c r="JG94" s="551"/>
      <c r="JH94" s="551"/>
    </row>
    <row r="95" spans="1:268" s="8" customFormat="1" ht="39.75" customHeight="1" x14ac:dyDescent="0.25">
      <c r="A95" s="20"/>
      <c r="B95" s="20" t="s">
        <v>1252</v>
      </c>
      <c r="C95" s="22">
        <v>11130008</v>
      </c>
      <c r="D95" s="23">
        <v>39234</v>
      </c>
      <c r="E95" s="23">
        <v>39234</v>
      </c>
      <c r="F95" s="23">
        <v>46539</v>
      </c>
      <c r="G95" s="23"/>
      <c r="H95" s="20" t="s">
        <v>7557</v>
      </c>
      <c r="I95" s="24" t="s">
        <v>978</v>
      </c>
      <c r="J95" s="24" t="s">
        <v>7558</v>
      </c>
      <c r="K95" s="24" t="s">
        <v>73</v>
      </c>
      <c r="L95" s="114"/>
      <c r="M95" s="20" t="s">
        <v>420</v>
      </c>
      <c r="N95" s="20" t="s">
        <v>106</v>
      </c>
      <c r="O95" s="20" t="s">
        <v>72</v>
      </c>
      <c r="P95" s="21">
        <v>80981</v>
      </c>
      <c r="Q95" s="20" t="s">
        <v>1253</v>
      </c>
      <c r="R95" s="20" t="s">
        <v>420</v>
      </c>
      <c r="S95" s="20" t="s">
        <v>106</v>
      </c>
      <c r="T95" s="20" t="s">
        <v>72</v>
      </c>
      <c r="U95" s="20">
        <v>80981</v>
      </c>
      <c r="V95" s="20" t="s">
        <v>3969</v>
      </c>
      <c r="W95" s="20" t="s">
        <v>2777</v>
      </c>
      <c r="X95" s="20"/>
      <c r="Y95" s="20"/>
      <c r="Z95" s="20" t="s">
        <v>468</v>
      </c>
      <c r="AA95" s="20" t="s">
        <v>7260</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5993</v>
      </c>
      <c r="AX95" s="20" t="s">
        <v>5994</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0"/>
      <c r="BU95" s="551"/>
      <c r="BV95" s="551"/>
      <c r="BW95" s="551"/>
      <c r="BX95" s="551"/>
      <c r="BY95" s="551"/>
      <c r="BZ95" s="551"/>
      <c r="CA95" s="551"/>
      <c r="CB95" s="551"/>
      <c r="CC95" s="551"/>
      <c r="CD95" s="551"/>
      <c r="CE95" s="551"/>
      <c r="CF95" s="551"/>
      <c r="CG95" s="551"/>
      <c r="CH95" s="551"/>
      <c r="CI95" s="551"/>
      <c r="CJ95" s="551"/>
      <c r="CK95" s="551"/>
      <c r="CL95" s="551"/>
      <c r="CM95" s="551"/>
      <c r="CN95" s="551"/>
      <c r="CO95" s="551"/>
      <c r="CP95" s="551"/>
      <c r="CQ95" s="551"/>
      <c r="CR95" s="551"/>
      <c r="CS95" s="551"/>
      <c r="CT95" s="551"/>
      <c r="CU95" s="551"/>
      <c r="CV95" s="551"/>
      <c r="CW95" s="551"/>
      <c r="CX95" s="551"/>
      <c r="CY95" s="551"/>
      <c r="CZ95" s="551"/>
      <c r="DA95" s="551"/>
      <c r="DB95" s="551"/>
      <c r="DC95" s="551"/>
      <c r="DD95" s="551"/>
      <c r="DE95" s="551"/>
      <c r="DF95" s="551"/>
      <c r="DG95" s="551"/>
      <c r="DH95" s="551"/>
      <c r="DI95" s="551"/>
      <c r="DJ95" s="551"/>
      <c r="DK95" s="551"/>
      <c r="DL95" s="551"/>
      <c r="DM95" s="551"/>
      <c r="DN95" s="551"/>
      <c r="DO95" s="551"/>
      <c r="DP95" s="551"/>
      <c r="DQ95" s="551"/>
      <c r="DR95" s="551"/>
      <c r="DS95" s="551"/>
      <c r="DT95" s="551"/>
      <c r="DU95" s="551"/>
      <c r="DV95" s="551"/>
      <c r="DW95" s="551"/>
      <c r="DX95" s="551"/>
      <c r="DY95" s="551"/>
      <c r="DZ95" s="551"/>
      <c r="EA95" s="551"/>
      <c r="EB95" s="551"/>
      <c r="EC95" s="551"/>
      <c r="ED95" s="551"/>
      <c r="EE95" s="551"/>
      <c r="EF95" s="551"/>
      <c r="EG95" s="551"/>
      <c r="EH95" s="551"/>
      <c r="EI95" s="551"/>
      <c r="EJ95" s="551"/>
      <c r="EK95" s="551"/>
      <c r="EL95" s="551"/>
      <c r="EM95" s="551"/>
      <c r="EN95" s="551"/>
      <c r="EO95" s="551"/>
      <c r="EP95" s="551"/>
      <c r="EQ95" s="551"/>
      <c r="ER95" s="551"/>
      <c r="ES95" s="551"/>
      <c r="ET95" s="551"/>
      <c r="EU95" s="551"/>
      <c r="EV95" s="551"/>
      <c r="EW95" s="551"/>
      <c r="EX95" s="551"/>
      <c r="EY95" s="551"/>
      <c r="EZ95" s="551"/>
      <c r="FA95" s="551"/>
      <c r="FB95" s="551"/>
      <c r="FC95" s="551"/>
      <c r="FD95" s="551"/>
      <c r="FE95" s="551"/>
      <c r="FF95" s="551"/>
      <c r="FG95" s="551"/>
      <c r="FH95" s="551"/>
      <c r="FI95" s="551"/>
      <c r="FJ95" s="551"/>
      <c r="FK95" s="551"/>
      <c r="FL95" s="551"/>
      <c r="FM95" s="551"/>
      <c r="FN95" s="551"/>
      <c r="FO95" s="551"/>
      <c r="FP95" s="551"/>
      <c r="FQ95" s="551"/>
      <c r="FR95" s="551"/>
      <c r="FS95" s="551"/>
      <c r="FT95" s="551"/>
      <c r="FU95" s="551"/>
      <c r="FV95" s="551"/>
      <c r="FW95" s="551"/>
      <c r="FX95" s="551"/>
      <c r="FY95" s="551"/>
      <c r="FZ95" s="551"/>
      <c r="GA95" s="551"/>
      <c r="GB95" s="551"/>
      <c r="GC95" s="551"/>
      <c r="GD95" s="551"/>
      <c r="GE95" s="551"/>
      <c r="GF95" s="551"/>
      <c r="GG95" s="551"/>
      <c r="GH95" s="551"/>
      <c r="GI95" s="551"/>
      <c r="GJ95" s="551"/>
      <c r="GK95" s="551"/>
      <c r="GL95" s="551"/>
      <c r="GM95" s="551"/>
      <c r="GN95" s="551"/>
      <c r="GO95" s="551"/>
      <c r="GP95" s="551"/>
      <c r="GQ95" s="551"/>
      <c r="GR95" s="551"/>
      <c r="GS95" s="551"/>
      <c r="GT95" s="551"/>
      <c r="GU95" s="551"/>
      <c r="GV95" s="551"/>
      <c r="GW95" s="551"/>
      <c r="GX95" s="551"/>
      <c r="GY95" s="551"/>
      <c r="GZ95" s="551"/>
      <c r="HA95" s="551"/>
      <c r="HB95" s="551"/>
      <c r="HC95" s="551"/>
      <c r="HD95" s="551"/>
      <c r="HE95" s="551"/>
      <c r="HF95" s="551"/>
      <c r="HG95" s="551"/>
      <c r="HH95" s="551"/>
      <c r="HI95" s="551"/>
      <c r="HJ95" s="551"/>
      <c r="HK95" s="551"/>
      <c r="HL95" s="551"/>
      <c r="HM95" s="551"/>
      <c r="HN95" s="551"/>
      <c r="HO95" s="551"/>
      <c r="HP95" s="551"/>
      <c r="HQ95" s="551"/>
      <c r="HR95" s="551"/>
      <c r="HS95" s="551"/>
      <c r="HT95" s="551"/>
      <c r="HU95" s="551"/>
      <c r="HV95" s="551"/>
      <c r="HW95" s="551"/>
      <c r="HX95" s="551"/>
      <c r="HY95" s="551"/>
      <c r="HZ95" s="551"/>
      <c r="IA95" s="551"/>
      <c r="IB95" s="551"/>
      <c r="IC95" s="551"/>
      <c r="ID95" s="551"/>
      <c r="IE95" s="551"/>
      <c r="IF95" s="551"/>
      <c r="IG95" s="551"/>
      <c r="IH95" s="551"/>
      <c r="II95" s="551"/>
      <c r="IJ95" s="551"/>
      <c r="IK95" s="551"/>
      <c r="IL95" s="551"/>
      <c r="IM95" s="551"/>
      <c r="IN95" s="551"/>
      <c r="IO95" s="551"/>
      <c r="IP95" s="551"/>
      <c r="IQ95" s="551"/>
      <c r="IR95" s="551"/>
      <c r="IS95" s="551"/>
      <c r="IT95" s="551"/>
      <c r="IU95" s="551"/>
      <c r="IV95" s="551"/>
      <c r="IW95" s="551"/>
      <c r="IX95" s="551"/>
      <c r="IY95" s="551"/>
      <c r="IZ95" s="551"/>
      <c r="JA95" s="551"/>
      <c r="JB95" s="551"/>
      <c r="JC95" s="551"/>
      <c r="JD95" s="551"/>
      <c r="JE95" s="551"/>
      <c r="JF95" s="551"/>
      <c r="JG95" s="551"/>
      <c r="JH95" s="551"/>
    </row>
    <row r="96" spans="1:268" s="8" customFormat="1" ht="39.75" customHeight="1" x14ac:dyDescent="0.25">
      <c r="A96" s="83"/>
      <c r="B96" s="83" t="s">
        <v>1254</v>
      </c>
      <c r="C96" s="83">
        <v>11140011</v>
      </c>
      <c r="D96" s="96">
        <v>39238</v>
      </c>
      <c r="E96" s="96">
        <v>39238</v>
      </c>
      <c r="F96" s="96">
        <v>42891</v>
      </c>
      <c r="G96" s="96">
        <v>40543</v>
      </c>
      <c r="H96" s="83" t="s">
        <v>491</v>
      </c>
      <c r="I96" s="110" t="s">
        <v>882</v>
      </c>
      <c r="J96" s="110"/>
      <c r="K96" s="110" t="s">
        <v>55</v>
      </c>
      <c r="L96" s="115"/>
      <c r="M96" s="83" t="s">
        <v>1255</v>
      </c>
      <c r="N96" s="83" t="s">
        <v>1256</v>
      </c>
      <c r="O96" s="83" t="s">
        <v>76</v>
      </c>
      <c r="P96" s="94" t="s">
        <v>1257</v>
      </c>
      <c r="Q96" s="83"/>
      <c r="R96" s="83" t="s">
        <v>4607</v>
      </c>
      <c r="S96" s="83" t="s">
        <v>1256</v>
      </c>
      <c r="T96" s="83" t="s">
        <v>76</v>
      </c>
      <c r="U96" s="83" t="s">
        <v>1257</v>
      </c>
      <c r="V96" s="83"/>
      <c r="W96" s="83" t="s">
        <v>2778</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1258</v>
      </c>
      <c r="AS96" s="83"/>
      <c r="AT96" s="83"/>
      <c r="AU96" s="83"/>
      <c r="AV96" s="83">
        <v>47</v>
      </c>
      <c r="AW96" s="83" t="s">
        <v>1259</v>
      </c>
      <c r="AX96" s="83" t="s">
        <v>1260</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1261</v>
      </c>
      <c r="BT96" s="550"/>
      <c r="BU96" s="551"/>
      <c r="BV96" s="551"/>
      <c r="BW96" s="551"/>
      <c r="BX96" s="551"/>
      <c r="BY96" s="551"/>
      <c r="BZ96" s="551"/>
      <c r="CA96" s="551"/>
      <c r="CB96" s="551"/>
      <c r="CC96" s="551"/>
      <c r="CD96" s="551"/>
      <c r="CE96" s="551"/>
      <c r="CF96" s="551"/>
      <c r="CG96" s="551"/>
      <c r="CH96" s="551"/>
      <c r="CI96" s="551"/>
      <c r="CJ96" s="551"/>
      <c r="CK96" s="551"/>
      <c r="CL96" s="551"/>
      <c r="CM96" s="551"/>
      <c r="CN96" s="551"/>
      <c r="CO96" s="551"/>
      <c r="CP96" s="551"/>
      <c r="CQ96" s="551"/>
      <c r="CR96" s="551"/>
      <c r="CS96" s="551"/>
      <c r="CT96" s="551"/>
      <c r="CU96" s="551"/>
      <c r="CV96" s="551"/>
      <c r="CW96" s="551"/>
      <c r="CX96" s="551"/>
      <c r="CY96" s="551"/>
      <c r="CZ96" s="551"/>
      <c r="DA96" s="551"/>
      <c r="DB96" s="551"/>
      <c r="DC96" s="551"/>
      <c r="DD96" s="551"/>
      <c r="DE96" s="551"/>
      <c r="DF96" s="551"/>
      <c r="DG96" s="551"/>
      <c r="DH96" s="551"/>
      <c r="DI96" s="551"/>
      <c r="DJ96" s="551"/>
      <c r="DK96" s="551"/>
      <c r="DL96" s="551"/>
      <c r="DM96" s="551"/>
      <c r="DN96" s="551"/>
      <c r="DO96" s="551"/>
      <c r="DP96" s="551"/>
      <c r="DQ96" s="551"/>
      <c r="DR96" s="551"/>
      <c r="DS96" s="551"/>
      <c r="DT96" s="551"/>
      <c r="DU96" s="551"/>
      <c r="DV96" s="551"/>
      <c r="DW96" s="551"/>
      <c r="DX96" s="551"/>
      <c r="DY96" s="551"/>
      <c r="DZ96" s="551"/>
      <c r="EA96" s="551"/>
      <c r="EB96" s="551"/>
      <c r="EC96" s="551"/>
      <c r="ED96" s="551"/>
      <c r="EE96" s="551"/>
      <c r="EF96" s="551"/>
      <c r="EG96" s="551"/>
      <c r="EH96" s="551"/>
      <c r="EI96" s="551"/>
      <c r="EJ96" s="551"/>
      <c r="EK96" s="551"/>
      <c r="EL96" s="551"/>
      <c r="EM96" s="551"/>
      <c r="EN96" s="551"/>
      <c r="EO96" s="551"/>
      <c r="EP96" s="551"/>
      <c r="EQ96" s="551"/>
      <c r="ER96" s="551"/>
      <c r="ES96" s="551"/>
      <c r="ET96" s="551"/>
      <c r="EU96" s="551"/>
      <c r="EV96" s="551"/>
      <c r="EW96" s="551"/>
      <c r="EX96" s="551"/>
      <c r="EY96" s="551"/>
      <c r="EZ96" s="551"/>
      <c r="FA96" s="551"/>
      <c r="FB96" s="551"/>
      <c r="FC96" s="551"/>
      <c r="FD96" s="551"/>
      <c r="FE96" s="551"/>
      <c r="FF96" s="551"/>
      <c r="FG96" s="551"/>
      <c r="FH96" s="551"/>
      <c r="FI96" s="551"/>
      <c r="FJ96" s="551"/>
      <c r="FK96" s="551"/>
      <c r="FL96" s="551"/>
      <c r="FM96" s="551"/>
      <c r="FN96" s="551"/>
      <c r="FO96" s="551"/>
      <c r="FP96" s="551"/>
      <c r="FQ96" s="551"/>
      <c r="FR96" s="551"/>
      <c r="FS96" s="551"/>
      <c r="FT96" s="551"/>
      <c r="FU96" s="551"/>
      <c r="FV96" s="551"/>
      <c r="FW96" s="551"/>
      <c r="FX96" s="551"/>
      <c r="FY96" s="551"/>
      <c r="FZ96" s="551"/>
      <c r="GA96" s="551"/>
      <c r="GB96" s="551"/>
      <c r="GC96" s="551"/>
      <c r="GD96" s="551"/>
      <c r="GE96" s="551"/>
      <c r="GF96" s="551"/>
      <c r="GG96" s="551"/>
      <c r="GH96" s="551"/>
      <c r="GI96" s="551"/>
      <c r="GJ96" s="551"/>
      <c r="GK96" s="551"/>
      <c r="GL96" s="551"/>
      <c r="GM96" s="551"/>
      <c r="GN96" s="551"/>
      <c r="GO96" s="551"/>
      <c r="GP96" s="551"/>
      <c r="GQ96" s="551"/>
      <c r="GR96" s="551"/>
      <c r="GS96" s="551"/>
      <c r="GT96" s="551"/>
      <c r="GU96" s="551"/>
      <c r="GV96" s="551"/>
      <c r="GW96" s="551"/>
      <c r="GX96" s="551"/>
      <c r="GY96" s="551"/>
      <c r="GZ96" s="551"/>
      <c r="HA96" s="551"/>
      <c r="HB96" s="551"/>
      <c r="HC96" s="551"/>
      <c r="HD96" s="551"/>
      <c r="HE96" s="551"/>
      <c r="HF96" s="551"/>
      <c r="HG96" s="551"/>
      <c r="HH96" s="551"/>
      <c r="HI96" s="551"/>
      <c r="HJ96" s="551"/>
      <c r="HK96" s="551"/>
      <c r="HL96" s="551"/>
      <c r="HM96" s="551"/>
      <c r="HN96" s="551"/>
      <c r="HO96" s="551"/>
      <c r="HP96" s="551"/>
      <c r="HQ96" s="551"/>
      <c r="HR96" s="551"/>
      <c r="HS96" s="551"/>
      <c r="HT96" s="551"/>
      <c r="HU96" s="551"/>
      <c r="HV96" s="551"/>
      <c r="HW96" s="551"/>
      <c r="HX96" s="551"/>
      <c r="HY96" s="551"/>
      <c r="HZ96" s="551"/>
      <c r="IA96" s="551"/>
      <c r="IB96" s="551"/>
      <c r="IC96" s="551"/>
      <c r="ID96" s="551"/>
      <c r="IE96" s="551"/>
      <c r="IF96" s="551"/>
      <c r="IG96" s="551"/>
      <c r="IH96" s="551"/>
      <c r="II96" s="551"/>
      <c r="IJ96" s="551"/>
      <c r="IK96" s="551"/>
      <c r="IL96" s="551"/>
      <c r="IM96" s="551"/>
      <c r="IN96" s="551"/>
      <c r="IO96" s="551"/>
      <c r="IP96" s="551"/>
      <c r="IQ96" s="551"/>
      <c r="IR96" s="551"/>
      <c r="IS96" s="551"/>
      <c r="IT96" s="551"/>
      <c r="IU96" s="551"/>
      <c r="IV96" s="551"/>
      <c r="IW96" s="551"/>
      <c r="IX96" s="551"/>
      <c r="IY96" s="551"/>
      <c r="IZ96" s="551"/>
      <c r="JA96" s="551"/>
      <c r="JB96" s="551"/>
      <c r="JC96" s="551"/>
      <c r="JD96" s="551"/>
      <c r="JE96" s="551"/>
      <c r="JF96" s="551"/>
      <c r="JG96" s="551"/>
      <c r="JH96" s="551"/>
    </row>
    <row r="97" spans="1:268" s="8" customFormat="1" ht="39.75" customHeight="1" x14ac:dyDescent="0.25">
      <c r="A97" s="83"/>
      <c r="B97" s="83" t="s">
        <v>1254</v>
      </c>
      <c r="C97" s="83">
        <v>11140011</v>
      </c>
      <c r="D97" s="96">
        <v>39238</v>
      </c>
      <c r="E97" s="96">
        <v>39238</v>
      </c>
      <c r="F97" s="96">
        <v>42891</v>
      </c>
      <c r="G97" s="96">
        <v>40543</v>
      </c>
      <c r="H97" s="83" t="s">
        <v>491</v>
      </c>
      <c r="I97" s="110" t="s">
        <v>882</v>
      </c>
      <c r="J97" s="110"/>
      <c r="K97" s="110" t="s">
        <v>55</v>
      </c>
      <c r="L97" s="115"/>
      <c r="M97" s="83" t="s">
        <v>1255</v>
      </c>
      <c r="N97" s="83" t="s">
        <v>1256</v>
      </c>
      <c r="O97" s="83" t="s">
        <v>76</v>
      </c>
      <c r="P97" s="94" t="s">
        <v>1257</v>
      </c>
      <c r="Q97" s="83"/>
      <c r="R97" s="83" t="s">
        <v>4607</v>
      </c>
      <c r="S97" s="83" t="s">
        <v>1256</v>
      </c>
      <c r="T97" s="83" t="s">
        <v>76</v>
      </c>
      <c r="U97" s="83" t="s">
        <v>1257</v>
      </c>
      <c r="V97" s="83"/>
      <c r="W97" s="83" t="s">
        <v>2778</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3410</v>
      </c>
      <c r="AQ97" s="83" t="s">
        <v>47</v>
      </c>
      <c r="AR97" s="83" t="s">
        <v>1258</v>
      </c>
      <c r="AS97" s="83"/>
      <c r="AT97" s="83"/>
      <c r="AU97" s="83"/>
      <c r="AV97" s="83">
        <v>47</v>
      </c>
      <c r="AW97" s="83" t="s">
        <v>1259</v>
      </c>
      <c r="AX97" s="83" t="s">
        <v>1260</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8241</v>
      </c>
      <c r="BP97" s="96">
        <v>43402</v>
      </c>
      <c r="BQ97" s="83"/>
      <c r="BR97" s="83"/>
      <c r="BS97" s="110"/>
      <c r="BT97" s="550"/>
      <c r="BU97" s="551"/>
      <c r="BV97" s="551"/>
      <c r="BW97" s="551"/>
      <c r="BX97" s="551"/>
      <c r="BY97" s="551"/>
      <c r="BZ97" s="551"/>
      <c r="CA97" s="551"/>
      <c r="CB97" s="551"/>
      <c r="CC97" s="551"/>
      <c r="CD97" s="551"/>
      <c r="CE97" s="551"/>
      <c r="CF97" s="551"/>
      <c r="CG97" s="551"/>
      <c r="CH97" s="551"/>
      <c r="CI97" s="551"/>
      <c r="CJ97" s="551"/>
      <c r="CK97" s="551"/>
      <c r="CL97" s="551"/>
      <c r="CM97" s="551"/>
      <c r="CN97" s="551"/>
      <c r="CO97" s="551"/>
      <c r="CP97" s="551"/>
      <c r="CQ97" s="551"/>
      <c r="CR97" s="551"/>
      <c r="CS97" s="551"/>
      <c r="CT97" s="551"/>
      <c r="CU97" s="551"/>
      <c r="CV97" s="551"/>
      <c r="CW97" s="551"/>
      <c r="CX97" s="551"/>
      <c r="CY97" s="551"/>
      <c r="CZ97" s="551"/>
      <c r="DA97" s="551"/>
      <c r="DB97" s="551"/>
      <c r="DC97" s="551"/>
      <c r="DD97" s="551"/>
      <c r="DE97" s="551"/>
      <c r="DF97" s="551"/>
      <c r="DG97" s="551"/>
      <c r="DH97" s="551"/>
      <c r="DI97" s="551"/>
      <c r="DJ97" s="551"/>
      <c r="DK97" s="551"/>
      <c r="DL97" s="551"/>
      <c r="DM97" s="551"/>
      <c r="DN97" s="551"/>
      <c r="DO97" s="551"/>
      <c r="DP97" s="551"/>
      <c r="DQ97" s="551"/>
      <c r="DR97" s="551"/>
      <c r="DS97" s="551"/>
      <c r="DT97" s="551"/>
      <c r="DU97" s="551"/>
      <c r="DV97" s="551"/>
      <c r="DW97" s="551"/>
      <c r="DX97" s="551"/>
      <c r="DY97" s="551"/>
      <c r="DZ97" s="551"/>
      <c r="EA97" s="551"/>
      <c r="EB97" s="551"/>
      <c r="EC97" s="551"/>
      <c r="ED97" s="551"/>
      <c r="EE97" s="551"/>
      <c r="EF97" s="551"/>
      <c r="EG97" s="551"/>
      <c r="EH97" s="551"/>
      <c r="EI97" s="551"/>
      <c r="EJ97" s="551"/>
      <c r="EK97" s="551"/>
      <c r="EL97" s="551"/>
      <c r="EM97" s="551"/>
      <c r="EN97" s="551"/>
      <c r="EO97" s="551"/>
      <c r="EP97" s="551"/>
      <c r="EQ97" s="551"/>
      <c r="ER97" s="551"/>
      <c r="ES97" s="551"/>
      <c r="ET97" s="551"/>
      <c r="EU97" s="551"/>
      <c r="EV97" s="551"/>
      <c r="EW97" s="551"/>
      <c r="EX97" s="551"/>
      <c r="EY97" s="551"/>
      <c r="EZ97" s="551"/>
      <c r="FA97" s="551"/>
      <c r="FB97" s="551"/>
      <c r="FC97" s="551"/>
      <c r="FD97" s="551"/>
      <c r="FE97" s="551"/>
      <c r="FF97" s="551"/>
      <c r="FG97" s="551"/>
      <c r="FH97" s="551"/>
      <c r="FI97" s="551"/>
      <c r="FJ97" s="551"/>
      <c r="FK97" s="551"/>
      <c r="FL97" s="551"/>
      <c r="FM97" s="551"/>
      <c r="FN97" s="551"/>
      <c r="FO97" s="551"/>
      <c r="FP97" s="551"/>
      <c r="FQ97" s="551"/>
      <c r="FR97" s="551"/>
      <c r="FS97" s="551"/>
      <c r="FT97" s="551"/>
      <c r="FU97" s="551"/>
      <c r="FV97" s="551"/>
      <c r="FW97" s="551"/>
      <c r="FX97" s="551"/>
      <c r="FY97" s="551"/>
      <c r="FZ97" s="551"/>
      <c r="GA97" s="551"/>
      <c r="GB97" s="551"/>
      <c r="GC97" s="551"/>
      <c r="GD97" s="551"/>
      <c r="GE97" s="551"/>
      <c r="GF97" s="551"/>
      <c r="GG97" s="551"/>
      <c r="GH97" s="551"/>
      <c r="GI97" s="551"/>
      <c r="GJ97" s="551"/>
      <c r="GK97" s="551"/>
      <c r="GL97" s="551"/>
      <c r="GM97" s="551"/>
      <c r="GN97" s="551"/>
      <c r="GO97" s="551"/>
      <c r="GP97" s="551"/>
      <c r="GQ97" s="551"/>
      <c r="GR97" s="551"/>
      <c r="GS97" s="551"/>
      <c r="GT97" s="551"/>
      <c r="GU97" s="551"/>
      <c r="GV97" s="551"/>
      <c r="GW97" s="551"/>
      <c r="GX97" s="551"/>
      <c r="GY97" s="551"/>
      <c r="GZ97" s="551"/>
      <c r="HA97" s="551"/>
      <c r="HB97" s="551"/>
      <c r="HC97" s="551"/>
      <c r="HD97" s="551"/>
      <c r="HE97" s="551"/>
      <c r="HF97" s="551"/>
      <c r="HG97" s="551"/>
      <c r="HH97" s="551"/>
      <c r="HI97" s="551"/>
      <c r="HJ97" s="551"/>
      <c r="HK97" s="551"/>
      <c r="HL97" s="551"/>
      <c r="HM97" s="551"/>
      <c r="HN97" s="551"/>
      <c r="HO97" s="551"/>
      <c r="HP97" s="551"/>
      <c r="HQ97" s="551"/>
      <c r="HR97" s="551"/>
      <c r="HS97" s="551"/>
      <c r="HT97" s="551"/>
      <c r="HU97" s="551"/>
      <c r="HV97" s="551"/>
      <c r="HW97" s="551"/>
      <c r="HX97" s="551"/>
      <c r="HY97" s="551"/>
      <c r="HZ97" s="551"/>
      <c r="IA97" s="551"/>
      <c r="IB97" s="551"/>
      <c r="IC97" s="551"/>
      <c r="ID97" s="551"/>
      <c r="IE97" s="551"/>
      <c r="IF97" s="551"/>
      <c r="IG97" s="551"/>
      <c r="IH97" s="551"/>
      <c r="II97" s="551"/>
      <c r="IJ97" s="551"/>
      <c r="IK97" s="551"/>
      <c r="IL97" s="551"/>
      <c r="IM97" s="551"/>
      <c r="IN97" s="551"/>
      <c r="IO97" s="551"/>
      <c r="IP97" s="551"/>
      <c r="IQ97" s="551"/>
      <c r="IR97" s="551"/>
      <c r="IS97" s="551"/>
      <c r="IT97" s="551"/>
      <c r="IU97" s="551"/>
      <c r="IV97" s="551"/>
      <c r="IW97" s="551"/>
      <c r="IX97" s="551"/>
      <c r="IY97" s="551"/>
      <c r="IZ97" s="551"/>
      <c r="JA97" s="551"/>
      <c r="JB97" s="551"/>
      <c r="JC97" s="551"/>
      <c r="JD97" s="551"/>
      <c r="JE97" s="551"/>
      <c r="JF97" s="551"/>
      <c r="JG97" s="551"/>
      <c r="JH97" s="551"/>
    </row>
    <row r="98" spans="1:268" s="92" customFormat="1" ht="39.75" customHeight="1" x14ac:dyDescent="0.25">
      <c r="A98" s="83"/>
      <c r="B98" s="83" t="s">
        <v>1262</v>
      </c>
      <c r="C98" s="83">
        <v>11140012</v>
      </c>
      <c r="D98" s="96">
        <v>39238</v>
      </c>
      <c r="E98" s="96">
        <v>39238</v>
      </c>
      <c r="F98" s="96">
        <v>42891</v>
      </c>
      <c r="G98" s="96">
        <v>40543</v>
      </c>
      <c r="H98" s="83" t="s">
        <v>491</v>
      </c>
      <c r="I98" s="110" t="s">
        <v>882</v>
      </c>
      <c r="J98" s="110"/>
      <c r="K98" s="110" t="s">
        <v>55</v>
      </c>
      <c r="L98" s="115"/>
      <c r="M98" s="83" t="s">
        <v>1263</v>
      </c>
      <c r="N98" s="83" t="s">
        <v>55</v>
      </c>
      <c r="O98" s="83" t="s">
        <v>76</v>
      </c>
      <c r="P98" s="94" t="s">
        <v>1264</v>
      </c>
      <c r="Q98" s="83"/>
      <c r="R98" s="83" t="s">
        <v>4608</v>
      </c>
      <c r="S98" s="83" t="s">
        <v>55</v>
      </c>
      <c r="T98" s="83" t="s">
        <v>76</v>
      </c>
      <c r="U98" s="83" t="s">
        <v>1264</v>
      </c>
      <c r="V98" s="83"/>
      <c r="W98" s="83" t="s">
        <v>2779</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1265</v>
      </c>
      <c r="AX98" s="83" t="s">
        <v>1266</v>
      </c>
      <c r="AY98" s="83">
        <v>43</v>
      </c>
      <c r="AZ98" s="83">
        <v>32</v>
      </c>
      <c r="BA98" s="83">
        <v>57.3</v>
      </c>
      <c r="BB98" s="83">
        <v>24</v>
      </c>
      <c r="BC98" s="83">
        <v>16</v>
      </c>
      <c r="BD98" s="83">
        <v>27.7</v>
      </c>
      <c r="BE98" s="83">
        <f t="shared" si="6"/>
        <v>43.549250000000001</v>
      </c>
      <c r="BF98" s="83">
        <f t="shared" si="7"/>
        <v>24.274361111111109</v>
      </c>
      <c r="BG98" s="83" t="s">
        <v>47</v>
      </c>
      <c r="BH98" s="83" t="s">
        <v>4801</v>
      </c>
      <c r="BI98" s="83"/>
      <c r="BJ98" s="96"/>
      <c r="BK98" s="83"/>
      <c r="BL98" s="96"/>
      <c r="BM98" s="83"/>
      <c r="BN98" s="83"/>
      <c r="BO98" s="83"/>
      <c r="BP98" s="83"/>
      <c r="BQ98" s="83"/>
      <c r="BR98" s="83"/>
      <c r="BS98" s="110" t="s">
        <v>3616</v>
      </c>
      <c r="BT98" s="550"/>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9"/>
      <c r="GF98" s="559"/>
      <c r="GG98" s="559"/>
      <c r="GH98" s="559"/>
      <c r="GI98" s="559"/>
      <c r="GJ98" s="559"/>
      <c r="GK98" s="559"/>
      <c r="GL98" s="559"/>
      <c r="GM98" s="559"/>
      <c r="GN98" s="559"/>
      <c r="GO98" s="559"/>
      <c r="GP98" s="559"/>
      <c r="GQ98" s="559"/>
      <c r="GR98" s="559"/>
      <c r="GS98" s="559"/>
      <c r="GT98" s="559"/>
      <c r="GU98" s="559"/>
      <c r="GV98" s="559"/>
      <c r="GW98" s="559"/>
      <c r="GX98" s="559"/>
      <c r="GY98" s="559"/>
      <c r="GZ98" s="559"/>
      <c r="HA98" s="559"/>
      <c r="HB98" s="559"/>
      <c r="HC98" s="559"/>
      <c r="HD98" s="559"/>
      <c r="HE98" s="559"/>
      <c r="HF98" s="559"/>
      <c r="HG98" s="559"/>
      <c r="HH98" s="559"/>
      <c r="HI98" s="559"/>
      <c r="HJ98" s="559"/>
      <c r="HK98" s="559"/>
      <c r="HL98" s="559"/>
      <c r="HM98" s="559"/>
      <c r="HN98" s="559"/>
      <c r="HO98" s="559"/>
      <c r="HP98" s="559"/>
      <c r="HQ98" s="559"/>
      <c r="HR98" s="559"/>
      <c r="HS98" s="559"/>
      <c r="HT98" s="559"/>
      <c r="HU98" s="559"/>
      <c r="HV98" s="559"/>
      <c r="HW98" s="559"/>
      <c r="HX98" s="559"/>
      <c r="HY98" s="559"/>
      <c r="HZ98" s="559"/>
      <c r="IA98" s="559"/>
      <c r="IB98" s="559"/>
      <c r="IC98" s="559"/>
      <c r="ID98" s="559"/>
      <c r="IE98" s="559"/>
      <c r="IF98" s="559"/>
      <c r="IG98" s="559"/>
      <c r="IH98" s="559"/>
      <c r="II98" s="559"/>
      <c r="IJ98" s="559"/>
      <c r="IK98" s="559"/>
      <c r="IL98" s="559"/>
      <c r="IM98" s="559"/>
      <c r="IN98" s="559"/>
      <c r="IO98" s="559"/>
      <c r="IP98" s="559"/>
      <c r="IQ98" s="559"/>
      <c r="IR98" s="559"/>
      <c r="IS98" s="559"/>
      <c r="IT98" s="559"/>
      <c r="IU98" s="559"/>
      <c r="IV98" s="559"/>
      <c r="IW98" s="559"/>
      <c r="IX98" s="559"/>
      <c r="IY98" s="559"/>
      <c r="IZ98" s="559"/>
      <c r="JA98" s="559"/>
      <c r="JB98" s="559"/>
      <c r="JC98" s="559"/>
      <c r="JD98" s="559"/>
      <c r="JE98" s="559"/>
      <c r="JF98" s="559"/>
      <c r="JG98" s="559"/>
      <c r="JH98" s="559"/>
    </row>
    <row r="99" spans="1:268" s="92" customFormat="1" ht="39.75" customHeight="1" x14ac:dyDescent="0.25">
      <c r="A99" s="81"/>
      <c r="B99" s="81" t="s">
        <v>1262</v>
      </c>
      <c r="C99" s="81">
        <v>11140012</v>
      </c>
      <c r="D99" s="82">
        <v>39238</v>
      </c>
      <c r="E99" s="82">
        <v>39238</v>
      </c>
      <c r="F99" s="82">
        <v>42891</v>
      </c>
      <c r="G99" s="82">
        <v>42886</v>
      </c>
      <c r="H99" s="81" t="s">
        <v>491</v>
      </c>
      <c r="I99" s="110" t="s">
        <v>882</v>
      </c>
      <c r="J99" s="110"/>
      <c r="K99" s="110" t="s">
        <v>55</v>
      </c>
      <c r="L99" s="83"/>
      <c r="M99" s="81" t="s">
        <v>1263</v>
      </c>
      <c r="N99" s="81" t="s">
        <v>55</v>
      </c>
      <c r="O99" s="81" t="s">
        <v>76</v>
      </c>
      <c r="P99" s="84" t="s">
        <v>1264</v>
      </c>
      <c r="Q99" s="81"/>
      <c r="R99" s="81" t="s">
        <v>4608</v>
      </c>
      <c r="S99" s="81" t="s">
        <v>55</v>
      </c>
      <c r="T99" s="81" t="s">
        <v>76</v>
      </c>
      <c r="U99" s="81" t="s">
        <v>1264</v>
      </c>
      <c r="V99" s="81"/>
      <c r="W99" s="81" t="s">
        <v>2779</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3410</v>
      </c>
      <c r="AQ99" s="81" t="s">
        <v>47</v>
      </c>
      <c r="AR99" s="81"/>
      <c r="AS99" s="83"/>
      <c r="AT99" s="83"/>
      <c r="AU99" s="83"/>
      <c r="AV99" s="83">
        <v>40</v>
      </c>
      <c r="AW99" s="83" t="s">
        <v>1265</v>
      </c>
      <c r="AX99" s="83" t="s">
        <v>1266</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7571</v>
      </c>
      <c r="BR99" s="96">
        <v>42900</v>
      </c>
      <c r="BS99" s="110" t="s">
        <v>7570</v>
      </c>
      <c r="BT99" s="550"/>
      <c r="BU99" s="559"/>
      <c r="BV99" s="559"/>
      <c r="BW99" s="559"/>
      <c r="BX99" s="559"/>
      <c r="BY99" s="559"/>
      <c r="BZ99" s="559"/>
      <c r="CA99" s="559"/>
      <c r="CB99" s="559"/>
      <c r="CC99" s="559"/>
      <c r="CD99" s="559"/>
      <c r="CE99" s="559"/>
      <c r="CF99" s="559"/>
      <c r="CG99" s="559"/>
      <c r="CH99" s="559"/>
      <c r="CI99" s="559"/>
      <c r="CJ99" s="559"/>
      <c r="CK99" s="559"/>
      <c r="CL99" s="559"/>
      <c r="CM99" s="559"/>
      <c r="CN99" s="559"/>
      <c r="CO99" s="559"/>
      <c r="CP99" s="559"/>
      <c r="CQ99" s="559"/>
      <c r="CR99" s="559"/>
      <c r="CS99" s="559"/>
      <c r="CT99" s="559"/>
      <c r="CU99" s="559"/>
      <c r="CV99" s="559"/>
      <c r="CW99" s="559"/>
      <c r="CX99" s="559"/>
      <c r="CY99" s="559"/>
      <c r="CZ99" s="559"/>
      <c r="DA99" s="559"/>
      <c r="DB99" s="559"/>
      <c r="DC99" s="559"/>
      <c r="DD99" s="559"/>
      <c r="DE99" s="559"/>
      <c r="DF99" s="559"/>
      <c r="DG99" s="559"/>
      <c r="DH99" s="559"/>
      <c r="DI99" s="559"/>
      <c r="DJ99" s="559"/>
      <c r="DK99" s="559"/>
      <c r="DL99" s="559"/>
      <c r="DM99" s="559"/>
      <c r="DN99" s="559"/>
      <c r="DO99" s="559"/>
      <c r="DP99" s="559"/>
      <c r="DQ99" s="559"/>
      <c r="DR99" s="559"/>
      <c r="DS99" s="559"/>
      <c r="DT99" s="559"/>
      <c r="DU99" s="559"/>
      <c r="DV99" s="559"/>
      <c r="DW99" s="559"/>
      <c r="DX99" s="559"/>
      <c r="DY99" s="559"/>
      <c r="DZ99" s="559"/>
      <c r="EA99" s="559"/>
      <c r="EB99" s="559"/>
      <c r="EC99" s="559"/>
      <c r="ED99" s="559"/>
      <c r="EE99" s="559"/>
      <c r="EF99" s="559"/>
      <c r="EG99" s="559"/>
      <c r="EH99" s="559"/>
      <c r="EI99" s="559"/>
      <c r="EJ99" s="559"/>
      <c r="EK99" s="559"/>
      <c r="EL99" s="559"/>
      <c r="EM99" s="559"/>
      <c r="EN99" s="559"/>
      <c r="EO99" s="559"/>
      <c r="EP99" s="559"/>
      <c r="EQ99" s="559"/>
      <c r="ER99" s="559"/>
      <c r="ES99" s="559"/>
      <c r="ET99" s="559"/>
      <c r="EU99" s="559"/>
      <c r="EV99" s="559"/>
      <c r="EW99" s="559"/>
      <c r="EX99" s="559"/>
      <c r="EY99" s="559"/>
      <c r="EZ99" s="559"/>
      <c r="FA99" s="559"/>
      <c r="FB99" s="559"/>
      <c r="FC99" s="559"/>
      <c r="FD99" s="559"/>
      <c r="FE99" s="559"/>
      <c r="FF99" s="559"/>
      <c r="FG99" s="559"/>
      <c r="FH99" s="559"/>
      <c r="FI99" s="559"/>
      <c r="FJ99" s="559"/>
      <c r="FK99" s="559"/>
      <c r="FL99" s="559"/>
      <c r="FM99" s="559"/>
      <c r="FN99" s="559"/>
      <c r="FO99" s="559"/>
      <c r="FP99" s="559"/>
      <c r="FQ99" s="559"/>
      <c r="FR99" s="559"/>
      <c r="FS99" s="559"/>
      <c r="FT99" s="559"/>
      <c r="FU99" s="559"/>
      <c r="FV99" s="559"/>
      <c r="FW99" s="559"/>
      <c r="FX99" s="559"/>
      <c r="FY99" s="559"/>
      <c r="FZ99" s="559"/>
      <c r="GA99" s="559"/>
      <c r="GB99" s="559"/>
      <c r="GC99" s="559"/>
      <c r="GD99" s="559"/>
      <c r="GE99" s="559"/>
      <c r="GF99" s="559"/>
      <c r="GG99" s="559"/>
      <c r="GH99" s="559"/>
      <c r="GI99" s="559"/>
      <c r="GJ99" s="559"/>
      <c r="GK99" s="559"/>
      <c r="GL99" s="559"/>
      <c r="GM99" s="559"/>
      <c r="GN99" s="559"/>
      <c r="GO99" s="559"/>
      <c r="GP99" s="559"/>
      <c r="GQ99" s="559"/>
      <c r="GR99" s="559"/>
      <c r="GS99" s="559"/>
      <c r="GT99" s="559"/>
      <c r="GU99" s="559"/>
      <c r="GV99" s="559"/>
      <c r="GW99" s="559"/>
      <c r="GX99" s="559"/>
      <c r="GY99" s="559"/>
      <c r="GZ99" s="559"/>
      <c r="HA99" s="559"/>
      <c r="HB99" s="559"/>
      <c r="HC99" s="559"/>
      <c r="HD99" s="559"/>
      <c r="HE99" s="559"/>
      <c r="HF99" s="559"/>
      <c r="HG99" s="559"/>
      <c r="HH99" s="559"/>
      <c r="HI99" s="559"/>
      <c r="HJ99" s="559"/>
      <c r="HK99" s="559"/>
      <c r="HL99" s="559"/>
      <c r="HM99" s="559"/>
      <c r="HN99" s="559"/>
      <c r="HO99" s="559"/>
      <c r="HP99" s="559"/>
      <c r="HQ99" s="559"/>
      <c r="HR99" s="559"/>
      <c r="HS99" s="559"/>
      <c r="HT99" s="559"/>
      <c r="HU99" s="559"/>
      <c r="HV99" s="559"/>
      <c r="HW99" s="559"/>
      <c r="HX99" s="559"/>
      <c r="HY99" s="559"/>
      <c r="HZ99" s="559"/>
      <c r="IA99" s="559"/>
      <c r="IB99" s="559"/>
      <c r="IC99" s="559"/>
      <c r="ID99" s="559"/>
      <c r="IE99" s="559"/>
      <c r="IF99" s="559"/>
      <c r="IG99" s="559"/>
      <c r="IH99" s="559"/>
      <c r="II99" s="559"/>
      <c r="IJ99" s="559"/>
      <c r="IK99" s="559"/>
      <c r="IL99" s="559"/>
      <c r="IM99" s="559"/>
      <c r="IN99" s="559"/>
      <c r="IO99" s="559"/>
      <c r="IP99" s="559"/>
      <c r="IQ99" s="559"/>
      <c r="IR99" s="559"/>
      <c r="IS99" s="559"/>
      <c r="IT99" s="559"/>
      <c r="IU99" s="559"/>
      <c r="IV99" s="559"/>
      <c r="IW99" s="559"/>
      <c r="IX99" s="559"/>
      <c r="IY99" s="559"/>
      <c r="IZ99" s="559"/>
      <c r="JA99" s="559"/>
      <c r="JB99" s="559"/>
      <c r="JC99" s="559"/>
      <c r="JD99" s="559"/>
      <c r="JE99" s="559"/>
      <c r="JF99" s="559"/>
      <c r="JG99" s="559"/>
      <c r="JH99" s="559"/>
    </row>
    <row r="100" spans="1:268" s="8" customFormat="1" ht="39.75" customHeight="1" x14ac:dyDescent="0.25">
      <c r="A100" s="83"/>
      <c r="B100" s="83" t="s">
        <v>1254</v>
      </c>
      <c r="C100" s="83">
        <v>11140013</v>
      </c>
      <c r="D100" s="96">
        <v>39238</v>
      </c>
      <c r="E100" s="96">
        <v>39238</v>
      </c>
      <c r="F100" s="96">
        <v>42891</v>
      </c>
      <c r="G100" s="96">
        <v>40543</v>
      </c>
      <c r="H100" s="83" t="s">
        <v>491</v>
      </c>
      <c r="I100" s="110" t="s">
        <v>882</v>
      </c>
      <c r="J100" s="110"/>
      <c r="K100" s="110" t="s">
        <v>55</v>
      </c>
      <c r="L100" s="112"/>
      <c r="M100" s="83" t="s">
        <v>1267</v>
      </c>
      <c r="N100" s="83" t="s">
        <v>673</v>
      </c>
      <c r="O100" s="83" t="s">
        <v>76</v>
      </c>
      <c r="P100" s="94" t="s">
        <v>1268</v>
      </c>
      <c r="Q100" s="83"/>
      <c r="R100" s="83" t="s">
        <v>4609</v>
      </c>
      <c r="S100" s="83" t="s">
        <v>673</v>
      </c>
      <c r="T100" s="83" t="s">
        <v>76</v>
      </c>
      <c r="U100" s="83" t="s">
        <v>1268</v>
      </c>
      <c r="V100" s="83"/>
      <c r="W100" s="83" t="s">
        <v>2780</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1269</v>
      </c>
      <c r="AX100" s="83" t="s">
        <v>1270</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1271</v>
      </c>
      <c r="BT100" s="550"/>
      <c r="BU100" s="551"/>
      <c r="BV100" s="551"/>
      <c r="BW100" s="551"/>
      <c r="BX100" s="551"/>
      <c r="BY100" s="551"/>
      <c r="BZ100" s="551"/>
      <c r="CA100" s="551"/>
      <c r="CB100" s="551"/>
      <c r="CC100" s="551"/>
      <c r="CD100" s="551"/>
      <c r="CE100" s="551"/>
      <c r="CF100" s="551"/>
      <c r="CG100" s="551"/>
      <c r="CH100" s="551"/>
      <c r="CI100" s="551"/>
      <c r="CJ100" s="551"/>
      <c r="CK100" s="551"/>
      <c r="CL100" s="551"/>
      <c r="CM100" s="551"/>
      <c r="CN100" s="551"/>
      <c r="CO100" s="551"/>
      <c r="CP100" s="551"/>
      <c r="CQ100" s="551"/>
      <c r="CR100" s="551"/>
      <c r="CS100" s="551"/>
      <c r="CT100" s="551"/>
      <c r="CU100" s="551"/>
      <c r="CV100" s="551"/>
      <c r="CW100" s="551"/>
      <c r="CX100" s="551"/>
      <c r="CY100" s="551"/>
      <c r="CZ100" s="551"/>
      <c r="DA100" s="551"/>
      <c r="DB100" s="551"/>
      <c r="DC100" s="551"/>
      <c r="DD100" s="551"/>
      <c r="DE100" s="551"/>
      <c r="DF100" s="551"/>
      <c r="DG100" s="551"/>
      <c r="DH100" s="551"/>
      <c r="DI100" s="551"/>
      <c r="DJ100" s="551"/>
      <c r="DK100" s="551"/>
      <c r="DL100" s="551"/>
      <c r="DM100" s="551"/>
      <c r="DN100" s="551"/>
      <c r="DO100" s="551"/>
      <c r="DP100" s="551"/>
      <c r="DQ100" s="551"/>
      <c r="DR100" s="551"/>
      <c r="DS100" s="551"/>
      <c r="DT100" s="551"/>
      <c r="DU100" s="551"/>
      <c r="DV100" s="551"/>
      <c r="DW100" s="551"/>
      <c r="DX100" s="551"/>
      <c r="DY100" s="551"/>
      <c r="DZ100" s="551"/>
      <c r="EA100" s="551"/>
      <c r="EB100" s="551"/>
      <c r="EC100" s="551"/>
      <c r="ED100" s="551"/>
      <c r="EE100" s="551"/>
      <c r="EF100" s="551"/>
      <c r="EG100" s="551"/>
      <c r="EH100" s="551"/>
      <c r="EI100" s="551"/>
      <c r="EJ100" s="551"/>
      <c r="EK100" s="551"/>
      <c r="EL100" s="551"/>
      <c r="EM100" s="551"/>
      <c r="EN100" s="551"/>
      <c r="EO100" s="551"/>
      <c r="EP100" s="551"/>
      <c r="EQ100" s="551"/>
      <c r="ER100" s="551"/>
      <c r="ES100" s="551"/>
      <c r="ET100" s="551"/>
      <c r="EU100" s="551"/>
      <c r="EV100" s="551"/>
      <c r="EW100" s="551"/>
      <c r="EX100" s="551"/>
      <c r="EY100" s="551"/>
      <c r="EZ100" s="551"/>
      <c r="FA100" s="551"/>
      <c r="FB100" s="551"/>
      <c r="FC100" s="551"/>
      <c r="FD100" s="551"/>
      <c r="FE100" s="551"/>
      <c r="FF100" s="551"/>
      <c r="FG100" s="551"/>
      <c r="FH100" s="551"/>
      <c r="FI100" s="551"/>
      <c r="FJ100" s="551"/>
      <c r="FK100" s="551"/>
      <c r="FL100" s="551"/>
      <c r="FM100" s="551"/>
      <c r="FN100" s="551"/>
      <c r="FO100" s="551"/>
      <c r="FP100" s="551"/>
      <c r="FQ100" s="551"/>
      <c r="FR100" s="551"/>
      <c r="FS100" s="551"/>
      <c r="FT100" s="551"/>
      <c r="FU100" s="551"/>
      <c r="FV100" s="551"/>
      <c r="FW100" s="551"/>
      <c r="FX100" s="551"/>
      <c r="FY100" s="551"/>
      <c r="FZ100" s="551"/>
      <c r="GA100" s="551"/>
      <c r="GB100" s="551"/>
      <c r="GC100" s="551"/>
      <c r="GD100" s="551"/>
      <c r="GE100" s="551"/>
      <c r="GF100" s="551"/>
      <c r="GG100" s="551"/>
      <c r="GH100" s="551"/>
      <c r="GI100" s="551"/>
      <c r="GJ100" s="551"/>
      <c r="GK100" s="551"/>
      <c r="GL100" s="551"/>
      <c r="GM100" s="551"/>
      <c r="GN100" s="551"/>
      <c r="GO100" s="551"/>
      <c r="GP100" s="551"/>
      <c r="GQ100" s="551"/>
      <c r="GR100" s="551"/>
      <c r="GS100" s="551"/>
      <c r="GT100" s="551"/>
      <c r="GU100" s="551"/>
      <c r="GV100" s="551"/>
      <c r="GW100" s="551"/>
      <c r="GX100" s="551"/>
      <c r="GY100" s="551"/>
      <c r="GZ100" s="551"/>
      <c r="HA100" s="551"/>
      <c r="HB100" s="551"/>
      <c r="HC100" s="551"/>
      <c r="HD100" s="551"/>
      <c r="HE100" s="551"/>
      <c r="HF100" s="551"/>
      <c r="HG100" s="551"/>
      <c r="HH100" s="551"/>
      <c r="HI100" s="551"/>
      <c r="HJ100" s="551"/>
      <c r="HK100" s="551"/>
      <c r="HL100" s="551"/>
      <c r="HM100" s="551"/>
      <c r="HN100" s="551"/>
      <c r="HO100" s="551"/>
      <c r="HP100" s="551"/>
      <c r="HQ100" s="551"/>
      <c r="HR100" s="551"/>
      <c r="HS100" s="551"/>
      <c r="HT100" s="551"/>
      <c r="HU100" s="551"/>
      <c r="HV100" s="551"/>
      <c r="HW100" s="551"/>
      <c r="HX100" s="551"/>
      <c r="HY100" s="551"/>
      <c r="HZ100" s="551"/>
      <c r="IA100" s="551"/>
      <c r="IB100" s="551"/>
      <c r="IC100" s="551"/>
      <c r="ID100" s="551"/>
      <c r="IE100" s="551"/>
      <c r="IF100" s="551"/>
      <c r="IG100" s="551"/>
      <c r="IH100" s="551"/>
      <c r="II100" s="551"/>
      <c r="IJ100" s="551"/>
      <c r="IK100" s="551"/>
      <c r="IL100" s="551"/>
      <c r="IM100" s="551"/>
      <c r="IN100" s="551"/>
      <c r="IO100" s="551"/>
      <c r="IP100" s="551"/>
      <c r="IQ100" s="551"/>
      <c r="IR100" s="551"/>
      <c r="IS100" s="551"/>
      <c r="IT100" s="551"/>
      <c r="IU100" s="551"/>
      <c r="IV100" s="551"/>
      <c r="IW100" s="551"/>
      <c r="IX100" s="551"/>
      <c r="IY100" s="551"/>
      <c r="IZ100" s="551"/>
      <c r="JA100" s="551"/>
      <c r="JB100" s="551"/>
      <c r="JC100" s="551"/>
      <c r="JD100" s="551"/>
      <c r="JE100" s="551"/>
      <c r="JF100" s="551"/>
      <c r="JG100" s="551"/>
      <c r="JH100" s="551"/>
    </row>
    <row r="101" spans="1:268" s="8" customFormat="1" ht="39.75" customHeight="1" x14ac:dyDescent="0.25">
      <c r="A101" s="83"/>
      <c r="B101" s="83" t="s">
        <v>1254</v>
      </c>
      <c r="C101" s="83">
        <v>11140013</v>
      </c>
      <c r="D101" s="96">
        <v>39238</v>
      </c>
      <c r="E101" s="96">
        <v>39238</v>
      </c>
      <c r="F101" s="96">
        <v>42891</v>
      </c>
      <c r="G101" s="96">
        <v>43100</v>
      </c>
      <c r="H101" s="83" t="s">
        <v>491</v>
      </c>
      <c r="I101" s="110" t="s">
        <v>882</v>
      </c>
      <c r="J101" s="110"/>
      <c r="K101" s="110" t="s">
        <v>55</v>
      </c>
      <c r="L101" s="112"/>
      <c r="M101" s="83" t="s">
        <v>1267</v>
      </c>
      <c r="N101" s="83" t="s">
        <v>673</v>
      </c>
      <c r="O101" s="83" t="s">
        <v>76</v>
      </c>
      <c r="P101" s="94" t="s">
        <v>1268</v>
      </c>
      <c r="Q101" s="83"/>
      <c r="R101" s="83" t="s">
        <v>4609</v>
      </c>
      <c r="S101" s="83" t="s">
        <v>673</v>
      </c>
      <c r="T101" s="83" t="s">
        <v>76</v>
      </c>
      <c r="U101" s="83" t="s">
        <v>1268</v>
      </c>
      <c r="V101" s="83"/>
      <c r="W101" s="83" t="s">
        <v>2780</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3410</v>
      </c>
      <c r="AQ101" s="83" t="s">
        <v>47</v>
      </c>
      <c r="AR101" s="83"/>
      <c r="AS101" s="83"/>
      <c r="AT101" s="83"/>
      <c r="AU101" s="83"/>
      <c r="AV101" s="83">
        <v>60.4</v>
      </c>
      <c r="AW101" s="83" t="s">
        <v>1269</v>
      </c>
      <c r="AX101" s="83" t="s">
        <v>1270</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8242</v>
      </c>
      <c r="BP101" s="96">
        <v>43403</v>
      </c>
      <c r="BQ101" s="83"/>
      <c r="BR101" s="83"/>
      <c r="BS101" s="110"/>
      <c r="BT101" s="550"/>
      <c r="BU101" s="551"/>
      <c r="BV101" s="551"/>
      <c r="BW101" s="551"/>
      <c r="BX101" s="551"/>
      <c r="BY101" s="551"/>
      <c r="BZ101" s="551"/>
      <c r="CA101" s="551"/>
      <c r="CB101" s="551"/>
      <c r="CC101" s="551"/>
      <c r="CD101" s="551"/>
      <c r="CE101" s="551"/>
      <c r="CF101" s="551"/>
      <c r="CG101" s="551"/>
      <c r="CH101" s="551"/>
      <c r="CI101" s="551"/>
      <c r="CJ101" s="551"/>
      <c r="CK101" s="551"/>
      <c r="CL101" s="551"/>
      <c r="CM101" s="551"/>
      <c r="CN101" s="551"/>
      <c r="CO101" s="551"/>
      <c r="CP101" s="551"/>
      <c r="CQ101" s="551"/>
      <c r="CR101" s="551"/>
      <c r="CS101" s="551"/>
      <c r="CT101" s="551"/>
      <c r="CU101" s="551"/>
      <c r="CV101" s="551"/>
      <c r="CW101" s="551"/>
      <c r="CX101" s="551"/>
      <c r="CY101" s="551"/>
      <c r="CZ101" s="551"/>
      <c r="DA101" s="551"/>
      <c r="DB101" s="551"/>
      <c r="DC101" s="551"/>
      <c r="DD101" s="551"/>
      <c r="DE101" s="551"/>
      <c r="DF101" s="551"/>
      <c r="DG101" s="551"/>
      <c r="DH101" s="551"/>
      <c r="DI101" s="551"/>
      <c r="DJ101" s="551"/>
      <c r="DK101" s="551"/>
      <c r="DL101" s="551"/>
      <c r="DM101" s="551"/>
      <c r="DN101" s="551"/>
      <c r="DO101" s="551"/>
      <c r="DP101" s="551"/>
      <c r="DQ101" s="551"/>
      <c r="DR101" s="551"/>
      <c r="DS101" s="551"/>
      <c r="DT101" s="551"/>
      <c r="DU101" s="551"/>
      <c r="DV101" s="551"/>
      <c r="DW101" s="551"/>
      <c r="DX101" s="551"/>
      <c r="DY101" s="551"/>
      <c r="DZ101" s="551"/>
      <c r="EA101" s="551"/>
      <c r="EB101" s="551"/>
      <c r="EC101" s="551"/>
      <c r="ED101" s="551"/>
      <c r="EE101" s="551"/>
      <c r="EF101" s="551"/>
      <c r="EG101" s="551"/>
      <c r="EH101" s="551"/>
      <c r="EI101" s="551"/>
      <c r="EJ101" s="551"/>
      <c r="EK101" s="551"/>
      <c r="EL101" s="551"/>
      <c r="EM101" s="551"/>
      <c r="EN101" s="551"/>
      <c r="EO101" s="551"/>
      <c r="EP101" s="551"/>
      <c r="EQ101" s="551"/>
      <c r="ER101" s="551"/>
      <c r="ES101" s="551"/>
      <c r="ET101" s="551"/>
      <c r="EU101" s="551"/>
      <c r="EV101" s="551"/>
      <c r="EW101" s="551"/>
      <c r="EX101" s="551"/>
      <c r="EY101" s="551"/>
      <c r="EZ101" s="551"/>
      <c r="FA101" s="551"/>
      <c r="FB101" s="551"/>
      <c r="FC101" s="551"/>
      <c r="FD101" s="551"/>
      <c r="FE101" s="551"/>
      <c r="FF101" s="551"/>
      <c r="FG101" s="551"/>
      <c r="FH101" s="551"/>
      <c r="FI101" s="551"/>
      <c r="FJ101" s="551"/>
      <c r="FK101" s="551"/>
      <c r="FL101" s="551"/>
      <c r="FM101" s="551"/>
      <c r="FN101" s="551"/>
      <c r="FO101" s="551"/>
      <c r="FP101" s="551"/>
      <c r="FQ101" s="551"/>
      <c r="FR101" s="551"/>
      <c r="FS101" s="551"/>
      <c r="FT101" s="551"/>
      <c r="FU101" s="551"/>
      <c r="FV101" s="551"/>
      <c r="FW101" s="551"/>
      <c r="FX101" s="551"/>
      <c r="FY101" s="551"/>
      <c r="FZ101" s="551"/>
      <c r="GA101" s="551"/>
      <c r="GB101" s="551"/>
      <c r="GC101" s="551"/>
      <c r="GD101" s="551"/>
      <c r="GE101" s="551"/>
      <c r="GF101" s="551"/>
      <c r="GG101" s="551"/>
      <c r="GH101" s="551"/>
      <c r="GI101" s="551"/>
      <c r="GJ101" s="551"/>
      <c r="GK101" s="551"/>
      <c r="GL101" s="551"/>
      <c r="GM101" s="551"/>
      <c r="GN101" s="551"/>
      <c r="GO101" s="551"/>
      <c r="GP101" s="551"/>
      <c r="GQ101" s="551"/>
      <c r="GR101" s="551"/>
      <c r="GS101" s="551"/>
      <c r="GT101" s="551"/>
      <c r="GU101" s="551"/>
      <c r="GV101" s="551"/>
      <c r="GW101" s="551"/>
      <c r="GX101" s="551"/>
      <c r="GY101" s="551"/>
      <c r="GZ101" s="551"/>
      <c r="HA101" s="551"/>
      <c r="HB101" s="551"/>
      <c r="HC101" s="551"/>
      <c r="HD101" s="551"/>
      <c r="HE101" s="551"/>
      <c r="HF101" s="551"/>
      <c r="HG101" s="551"/>
      <c r="HH101" s="551"/>
      <c r="HI101" s="551"/>
      <c r="HJ101" s="551"/>
      <c r="HK101" s="551"/>
      <c r="HL101" s="551"/>
      <c r="HM101" s="551"/>
      <c r="HN101" s="551"/>
      <c r="HO101" s="551"/>
      <c r="HP101" s="551"/>
      <c r="HQ101" s="551"/>
      <c r="HR101" s="551"/>
      <c r="HS101" s="551"/>
      <c r="HT101" s="551"/>
      <c r="HU101" s="551"/>
      <c r="HV101" s="551"/>
      <c r="HW101" s="551"/>
      <c r="HX101" s="551"/>
      <c r="HY101" s="551"/>
      <c r="HZ101" s="551"/>
      <c r="IA101" s="551"/>
      <c r="IB101" s="551"/>
      <c r="IC101" s="551"/>
      <c r="ID101" s="551"/>
      <c r="IE101" s="551"/>
      <c r="IF101" s="551"/>
      <c r="IG101" s="551"/>
      <c r="IH101" s="551"/>
      <c r="II101" s="551"/>
      <c r="IJ101" s="551"/>
      <c r="IK101" s="551"/>
      <c r="IL101" s="551"/>
      <c r="IM101" s="551"/>
      <c r="IN101" s="551"/>
      <c r="IO101" s="551"/>
      <c r="IP101" s="551"/>
      <c r="IQ101" s="551"/>
      <c r="IR101" s="551"/>
      <c r="IS101" s="551"/>
      <c r="IT101" s="551"/>
      <c r="IU101" s="551"/>
      <c r="IV101" s="551"/>
      <c r="IW101" s="551"/>
      <c r="IX101" s="551"/>
      <c r="IY101" s="551"/>
      <c r="IZ101" s="551"/>
      <c r="JA101" s="551"/>
      <c r="JB101" s="551"/>
      <c r="JC101" s="551"/>
      <c r="JD101" s="551"/>
      <c r="JE101" s="551"/>
      <c r="JF101" s="551"/>
      <c r="JG101" s="551"/>
      <c r="JH101" s="551"/>
    </row>
    <row r="102" spans="1:268" s="8" customFormat="1" ht="39.75" customHeight="1" x14ac:dyDescent="0.25">
      <c r="A102" s="99"/>
      <c r="B102" s="99" t="s">
        <v>1272</v>
      </c>
      <c r="C102" s="105">
        <v>11130009</v>
      </c>
      <c r="D102" s="106">
        <v>39239</v>
      </c>
      <c r="E102" s="106">
        <v>39239</v>
      </c>
      <c r="F102" s="106">
        <v>42161</v>
      </c>
      <c r="G102" s="106"/>
      <c r="H102" s="99" t="s">
        <v>470</v>
      </c>
      <c r="I102" s="118" t="s">
        <v>582</v>
      </c>
      <c r="J102" s="118"/>
      <c r="K102" s="118" t="s">
        <v>42</v>
      </c>
      <c r="L102" s="349" t="s">
        <v>1273</v>
      </c>
      <c r="M102" s="99" t="s">
        <v>96</v>
      </c>
      <c r="N102" s="99" t="s">
        <v>51</v>
      </c>
      <c r="O102" s="99" t="s">
        <v>51</v>
      </c>
      <c r="P102" s="104">
        <v>63427</v>
      </c>
      <c r="Q102" s="99" t="s">
        <v>402</v>
      </c>
      <c r="R102" s="99" t="s">
        <v>96</v>
      </c>
      <c r="S102" s="99" t="s">
        <v>51</v>
      </c>
      <c r="T102" s="99" t="s">
        <v>51</v>
      </c>
      <c r="U102" s="99">
        <v>63427</v>
      </c>
      <c r="V102" s="99"/>
      <c r="W102" s="99" t="s">
        <v>1274</v>
      </c>
      <c r="X102" s="99"/>
      <c r="Y102" s="99"/>
      <c r="Z102" s="99" t="s">
        <v>468</v>
      </c>
      <c r="AA102" s="99" t="s">
        <v>1118</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5995</v>
      </c>
      <c r="AX102" s="83" t="s">
        <v>5996</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1275</v>
      </c>
      <c r="BT102" s="551"/>
      <c r="BU102" s="551"/>
      <c r="BV102" s="551"/>
      <c r="BW102" s="551"/>
      <c r="BX102" s="551"/>
      <c r="BY102" s="551"/>
      <c r="BZ102" s="551"/>
      <c r="CA102" s="551"/>
      <c r="CB102" s="551"/>
      <c r="CC102" s="551"/>
      <c r="CD102" s="551"/>
      <c r="CE102" s="551"/>
      <c r="CF102" s="551"/>
      <c r="CG102" s="551"/>
      <c r="CH102" s="551"/>
      <c r="CI102" s="551"/>
      <c r="CJ102" s="551"/>
      <c r="CK102" s="551"/>
      <c r="CL102" s="551"/>
      <c r="CM102" s="551"/>
      <c r="CN102" s="551"/>
      <c r="CO102" s="551"/>
      <c r="CP102" s="551"/>
      <c r="CQ102" s="551"/>
      <c r="CR102" s="551"/>
      <c r="CS102" s="551"/>
      <c r="CT102" s="551"/>
      <c r="CU102" s="551"/>
      <c r="CV102" s="551"/>
      <c r="CW102" s="551"/>
      <c r="CX102" s="551"/>
      <c r="CY102" s="551"/>
      <c r="CZ102" s="551"/>
      <c r="DA102" s="551"/>
      <c r="DB102" s="551"/>
      <c r="DC102" s="551"/>
      <c r="DD102" s="551"/>
      <c r="DE102" s="551"/>
      <c r="DF102" s="551"/>
      <c r="DG102" s="551"/>
      <c r="DH102" s="551"/>
      <c r="DI102" s="551"/>
      <c r="DJ102" s="551"/>
      <c r="DK102" s="551"/>
      <c r="DL102" s="551"/>
      <c r="DM102" s="551"/>
      <c r="DN102" s="551"/>
      <c r="DO102" s="551"/>
      <c r="DP102" s="551"/>
      <c r="DQ102" s="551"/>
      <c r="DR102" s="551"/>
      <c r="DS102" s="551"/>
      <c r="DT102" s="551"/>
      <c r="DU102" s="551"/>
      <c r="DV102" s="551"/>
      <c r="DW102" s="551"/>
      <c r="DX102" s="551"/>
      <c r="DY102" s="551"/>
      <c r="DZ102" s="551"/>
      <c r="EA102" s="551"/>
      <c r="EB102" s="551"/>
      <c r="EC102" s="551"/>
      <c r="ED102" s="551"/>
      <c r="EE102" s="551"/>
      <c r="EF102" s="551"/>
      <c r="EG102" s="551"/>
      <c r="EH102" s="551"/>
      <c r="EI102" s="551"/>
      <c r="EJ102" s="551"/>
      <c r="EK102" s="551"/>
      <c r="EL102" s="551"/>
      <c r="EM102" s="551"/>
      <c r="EN102" s="551"/>
      <c r="EO102" s="551"/>
      <c r="EP102" s="551"/>
      <c r="EQ102" s="551"/>
      <c r="ER102" s="551"/>
      <c r="ES102" s="551"/>
      <c r="ET102" s="551"/>
      <c r="EU102" s="551"/>
      <c r="EV102" s="551"/>
      <c r="EW102" s="551"/>
      <c r="EX102" s="551"/>
      <c r="EY102" s="551"/>
      <c r="EZ102" s="551"/>
      <c r="FA102" s="551"/>
      <c r="FB102" s="551"/>
      <c r="FC102" s="551"/>
      <c r="FD102" s="551"/>
      <c r="FE102" s="551"/>
      <c r="FF102" s="551"/>
      <c r="FG102" s="551"/>
      <c r="FH102" s="551"/>
      <c r="FI102" s="551"/>
      <c r="FJ102" s="551"/>
      <c r="FK102" s="551"/>
      <c r="FL102" s="551"/>
      <c r="FM102" s="551"/>
      <c r="FN102" s="551"/>
      <c r="FO102" s="551"/>
      <c r="FP102" s="551"/>
      <c r="FQ102" s="551"/>
      <c r="FR102" s="551"/>
      <c r="FS102" s="551"/>
      <c r="FT102" s="551"/>
      <c r="FU102" s="551"/>
      <c r="FV102" s="551"/>
      <c r="FW102" s="551"/>
      <c r="FX102" s="551"/>
      <c r="FY102" s="551"/>
      <c r="FZ102" s="551"/>
      <c r="GA102" s="551"/>
      <c r="GB102" s="551"/>
      <c r="GC102" s="551"/>
      <c r="GD102" s="551"/>
      <c r="GE102" s="551"/>
      <c r="GF102" s="551"/>
      <c r="GG102" s="551"/>
      <c r="GH102" s="551"/>
      <c r="GI102" s="551"/>
      <c r="GJ102" s="551"/>
      <c r="GK102" s="551"/>
      <c r="GL102" s="551"/>
      <c r="GM102" s="551"/>
      <c r="GN102" s="551"/>
      <c r="GO102" s="551"/>
      <c r="GP102" s="551"/>
      <c r="GQ102" s="551"/>
      <c r="GR102" s="551"/>
      <c r="GS102" s="551"/>
      <c r="GT102" s="551"/>
      <c r="GU102" s="551"/>
      <c r="GV102" s="551"/>
      <c r="GW102" s="551"/>
      <c r="GX102" s="551"/>
      <c r="GY102" s="551"/>
      <c r="GZ102" s="551"/>
      <c r="HA102" s="551"/>
      <c r="HB102" s="551"/>
      <c r="HC102" s="551"/>
      <c r="HD102" s="551"/>
      <c r="HE102" s="551"/>
      <c r="HF102" s="551"/>
      <c r="HG102" s="551"/>
      <c r="HH102" s="551"/>
      <c r="HI102" s="551"/>
      <c r="HJ102" s="551"/>
      <c r="HK102" s="551"/>
      <c r="HL102" s="551"/>
      <c r="HM102" s="551"/>
      <c r="HN102" s="551"/>
      <c r="HO102" s="551"/>
      <c r="HP102" s="551"/>
      <c r="HQ102" s="551"/>
      <c r="HR102" s="551"/>
      <c r="HS102" s="551"/>
      <c r="HT102" s="551"/>
      <c r="HU102" s="551"/>
      <c r="HV102" s="551"/>
      <c r="HW102" s="551"/>
      <c r="HX102" s="551"/>
      <c r="HY102" s="551"/>
      <c r="HZ102" s="551"/>
      <c r="IA102" s="551"/>
      <c r="IB102" s="551"/>
      <c r="IC102" s="551"/>
      <c r="ID102" s="551"/>
      <c r="IE102" s="551"/>
      <c r="IF102" s="551"/>
      <c r="IG102" s="551"/>
      <c r="IH102" s="551"/>
      <c r="II102" s="551"/>
      <c r="IJ102" s="551"/>
      <c r="IK102" s="551"/>
      <c r="IL102" s="551"/>
      <c r="IM102" s="551"/>
      <c r="IN102" s="551"/>
      <c r="IO102" s="551"/>
      <c r="IP102" s="551"/>
      <c r="IQ102" s="551"/>
      <c r="IR102" s="551"/>
      <c r="IS102" s="551"/>
      <c r="IT102" s="551"/>
      <c r="IU102" s="551"/>
      <c r="IV102" s="551"/>
      <c r="IW102" s="551"/>
      <c r="IX102" s="551"/>
      <c r="IY102" s="551"/>
      <c r="IZ102" s="551"/>
      <c r="JA102" s="551"/>
      <c r="JB102" s="551"/>
      <c r="JC102" s="551"/>
      <c r="JD102" s="551"/>
      <c r="JE102" s="551"/>
      <c r="JF102" s="551"/>
      <c r="JG102" s="551"/>
      <c r="JH102" s="551"/>
    </row>
    <row r="103" spans="1:268" s="8" customFormat="1" ht="39.75" customHeight="1" x14ac:dyDescent="0.25">
      <c r="A103" s="99"/>
      <c r="B103" s="99" t="s">
        <v>1276</v>
      </c>
      <c r="C103" s="105">
        <v>11490001</v>
      </c>
      <c r="D103" s="106">
        <v>39247</v>
      </c>
      <c r="E103" s="106">
        <v>39247</v>
      </c>
      <c r="F103" s="106">
        <v>40303</v>
      </c>
      <c r="G103" s="106"/>
      <c r="H103" s="99" t="s">
        <v>3411</v>
      </c>
      <c r="I103" s="118" t="s">
        <v>1024</v>
      </c>
      <c r="J103" s="118"/>
      <c r="K103" s="118" t="s">
        <v>95</v>
      </c>
      <c r="L103" s="349" t="s">
        <v>3970</v>
      </c>
      <c r="M103" s="99" t="s">
        <v>522</v>
      </c>
      <c r="N103" s="99" t="s">
        <v>189</v>
      </c>
      <c r="O103" s="99" t="s">
        <v>189</v>
      </c>
      <c r="P103" s="104">
        <v>81400</v>
      </c>
      <c r="Q103" s="99"/>
      <c r="R103" s="99" t="s">
        <v>522</v>
      </c>
      <c r="S103" s="99" t="s">
        <v>189</v>
      </c>
      <c r="T103" s="99" t="s">
        <v>189</v>
      </c>
      <c r="U103" s="99">
        <v>81400</v>
      </c>
      <c r="V103" s="99" t="s">
        <v>1277</v>
      </c>
      <c r="W103" s="99"/>
      <c r="X103" s="99"/>
      <c r="Y103" s="99"/>
      <c r="Z103" s="99" t="s">
        <v>468</v>
      </c>
      <c r="AA103" s="99" t="s">
        <v>1278</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4802</v>
      </c>
      <c r="BI103" s="83"/>
      <c r="BJ103" s="96"/>
      <c r="BK103" s="83"/>
      <c r="BL103" s="96"/>
      <c r="BM103" s="83"/>
      <c r="BN103" s="83"/>
      <c r="BO103" s="83"/>
      <c r="BP103" s="83"/>
      <c r="BQ103" s="83"/>
      <c r="BR103" s="83"/>
      <c r="BS103" s="110"/>
      <c r="BT103" s="550"/>
      <c r="BU103" s="551"/>
      <c r="BV103" s="551"/>
      <c r="BW103" s="551"/>
      <c r="BX103" s="551"/>
      <c r="BY103" s="551"/>
      <c r="BZ103" s="551"/>
      <c r="CA103" s="551"/>
      <c r="CB103" s="551"/>
      <c r="CC103" s="551"/>
      <c r="CD103" s="551"/>
      <c r="CE103" s="551"/>
      <c r="CF103" s="551"/>
      <c r="CG103" s="551"/>
      <c r="CH103" s="551"/>
      <c r="CI103" s="551"/>
      <c r="CJ103" s="551"/>
      <c r="CK103" s="551"/>
      <c r="CL103" s="551"/>
      <c r="CM103" s="551"/>
      <c r="CN103" s="551"/>
      <c r="CO103" s="551"/>
      <c r="CP103" s="551"/>
      <c r="CQ103" s="551"/>
      <c r="CR103" s="551"/>
      <c r="CS103" s="551"/>
      <c r="CT103" s="551"/>
      <c r="CU103" s="551"/>
      <c r="CV103" s="551"/>
      <c r="CW103" s="551"/>
      <c r="CX103" s="551"/>
      <c r="CY103" s="551"/>
      <c r="CZ103" s="551"/>
      <c r="DA103" s="551"/>
      <c r="DB103" s="551"/>
      <c r="DC103" s="551"/>
      <c r="DD103" s="551"/>
      <c r="DE103" s="551"/>
      <c r="DF103" s="551"/>
      <c r="DG103" s="551"/>
      <c r="DH103" s="551"/>
      <c r="DI103" s="551"/>
      <c r="DJ103" s="551"/>
      <c r="DK103" s="551"/>
      <c r="DL103" s="551"/>
      <c r="DM103" s="551"/>
      <c r="DN103" s="551"/>
      <c r="DO103" s="551"/>
      <c r="DP103" s="551"/>
      <c r="DQ103" s="551"/>
      <c r="DR103" s="551"/>
      <c r="DS103" s="551"/>
      <c r="DT103" s="551"/>
      <c r="DU103" s="551"/>
      <c r="DV103" s="551"/>
      <c r="DW103" s="551"/>
      <c r="DX103" s="551"/>
      <c r="DY103" s="551"/>
      <c r="DZ103" s="551"/>
      <c r="EA103" s="551"/>
      <c r="EB103" s="551"/>
      <c r="EC103" s="551"/>
      <c r="ED103" s="551"/>
      <c r="EE103" s="551"/>
      <c r="EF103" s="551"/>
      <c r="EG103" s="551"/>
      <c r="EH103" s="551"/>
      <c r="EI103" s="551"/>
      <c r="EJ103" s="551"/>
      <c r="EK103" s="551"/>
      <c r="EL103" s="551"/>
      <c r="EM103" s="551"/>
      <c r="EN103" s="551"/>
      <c r="EO103" s="551"/>
      <c r="EP103" s="551"/>
      <c r="EQ103" s="551"/>
      <c r="ER103" s="551"/>
      <c r="ES103" s="551"/>
      <c r="ET103" s="551"/>
      <c r="EU103" s="551"/>
      <c r="EV103" s="551"/>
      <c r="EW103" s="551"/>
      <c r="EX103" s="551"/>
      <c r="EY103" s="551"/>
      <c r="EZ103" s="551"/>
      <c r="FA103" s="551"/>
      <c r="FB103" s="551"/>
      <c r="FC103" s="551"/>
      <c r="FD103" s="551"/>
      <c r="FE103" s="551"/>
      <c r="FF103" s="551"/>
      <c r="FG103" s="551"/>
      <c r="FH103" s="551"/>
      <c r="FI103" s="551"/>
      <c r="FJ103" s="551"/>
      <c r="FK103" s="551"/>
      <c r="FL103" s="551"/>
      <c r="FM103" s="551"/>
      <c r="FN103" s="551"/>
      <c r="FO103" s="551"/>
      <c r="FP103" s="551"/>
      <c r="FQ103" s="551"/>
      <c r="FR103" s="551"/>
      <c r="FS103" s="551"/>
      <c r="FT103" s="551"/>
      <c r="FU103" s="551"/>
      <c r="FV103" s="551"/>
      <c r="FW103" s="551"/>
      <c r="FX103" s="551"/>
      <c r="FY103" s="551"/>
      <c r="FZ103" s="551"/>
      <c r="GA103" s="551"/>
      <c r="GB103" s="551"/>
      <c r="GC103" s="551"/>
      <c r="GD103" s="551"/>
      <c r="GE103" s="551"/>
      <c r="GF103" s="551"/>
      <c r="GG103" s="551"/>
      <c r="GH103" s="551"/>
      <c r="GI103" s="551"/>
      <c r="GJ103" s="551"/>
      <c r="GK103" s="551"/>
      <c r="GL103" s="551"/>
      <c r="GM103" s="551"/>
      <c r="GN103" s="551"/>
      <c r="GO103" s="551"/>
      <c r="GP103" s="551"/>
      <c r="GQ103" s="551"/>
      <c r="GR103" s="551"/>
      <c r="GS103" s="551"/>
      <c r="GT103" s="551"/>
      <c r="GU103" s="551"/>
      <c r="GV103" s="551"/>
      <c r="GW103" s="551"/>
      <c r="GX103" s="551"/>
      <c r="GY103" s="551"/>
      <c r="GZ103" s="551"/>
      <c r="HA103" s="551"/>
      <c r="HB103" s="551"/>
      <c r="HC103" s="551"/>
      <c r="HD103" s="551"/>
      <c r="HE103" s="551"/>
      <c r="HF103" s="551"/>
      <c r="HG103" s="551"/>
      <c r="HH103" s="551"/>
      <c r="HI103" s="551"/>
      <c r="HJ103" s="551"/>
      <c r="HK103" s="551"/>
      <c r="HL103" s="551"/>
      <c r="HM103" s="551"/>
      <c r="HN103" s="551"/>
      <c r="HO103" s="551"/>
      <c r="HP103" s="551"/>
      <c r="HQ103" s="551"/>
      <c r="HR103" s="551"/>
      <c r="HS103" s="551"/>
      <c r="HT103" s="551"/>
      <c r="HU103" s="551"/>
      <c r="HV103" s="551"/>
      <c r="HW103" s="551"/>
      <c r="HX103" s="551"/>
      <c r="HY103" s="551"/>
      <c r="HZ103" s="551"/>
      <c r="IA103" s="551"/>
      <c r="IB103" s="551"/>
      <c r="IC103" s="551"/>
      <c r="ID103" s="551"/>
      <c r="IE103" s="551"/>
      <c r="IF103" s="551"/>
      <c r="IG103" s="551"/>
      <c r="IH103" s="551"/>
      <c r="II103" s="551"/>
      <c r="IJ103" s="551"/>
      <c r="IK103" s="551"/>
      <c r="IL103" s="551"/>
      <c r="IM103" s="551"/>
      <c r="IN103" s="551"/>
      <c r="IO103" s="551"/>
      <c r="IP103" s="551"/>
      <c r="IQ103" s="551"/>
      <c r="IR103" s="551"/>
      <c r="IS103" s="551"/>
      <c r="IT103" s="551"/>
      <c r="IU103" s="551"/>
      <c r="IV103" s="551"/>
      <c r="IW103" s="551"/>
      <c r="IX103" s="551"/>
      <c r="IY103" s="551"/>
      <c r="IZ103" s="551"/>
      <c r="JA103" s="551"/>
      <c r="JB103" s="551"/>
      <c r="JC103" s="551"/>
      <c r="JD103" s="551"/>
      <c r="JE103" s="551"/>
      <c r="JF103" s="551"/>
      <c r="JG103" s="551"/>
      <c r="JH103" s="551"/>
    </row>
    <row r="104" spans="1:268" s="8" customFormat="1" ht="39.75" customHeight="1" x14ac:dyDescent="0.25">
      <c r="A104" s="59"/>
      <c r="B104" s="59" t="s">
        <v>1276</v>
      </c>
      <c r="C104" s="93">
        <v>11490001</v>
      </c>
      <c r="D104" s="60">
        <v>39247</v>
      </c>
      <c r="E104" s="60">
        <v>40304</v>
      </c>
      <c r="F104" s="60">
        <v>43957</v>
      </c>
      <c r="G104" s="60"/>
      <c r="H104" s="59" t="s">
        <v>3411</v>
      </c>
      <c r="I104" s="64" t="s">
        <v>1024</v>
      </c>
      <c r="J104" s="64"/>
      <c r="K104" s="64" t="s">
        <v>95</v>
      </c>
      <c r="L104" s="343" t="s">
        <v>3970</v>
      </c>
      <c r="M104" s="59" t="s">
        <v>522</v>
      </c>
      <c r="N104" s="59" t="s">
        <v>189</v>
      </c>
      <c r="O104" s="59" t="s">
        <v>189</v>
      </c>
      <c r="P104" s="62">
        <v>81400</v>
      </c>
      <c r="Q104" s="59"/>
      <c r="R104" s="59" t="s">
        <v>522</v>
      </c>
      <c r="S104" s="59" t="s">
        <v>189</v>
      </c>
      <c r="T104" s="59" t="s">
        <v>189</v>
      </c>
      <c r="U104" s="59">
        <v>81400</v>
      </c>
      <c r="V104" s="59" t="s">
        <v>1277</v>
      </c>
      <c r="W104" s="59"/>
      <c r="X104" s="59"/>
      <c r="Y104" s="59"/>
      <c r="Z104" s="59" t="s">
        <v>468</v>
      </c>
      <c r="AA104" s="59" t="s">
        <v>1278</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4802</v>
      </c>
      <c r="BI104" s="20"/>
      <c r="BJ104" s="23"/>
      <c r="BK104" s="20"/>
      <c r="BL104" s="23"/>
      <c r="BM104" s="20"/>
      <c r="BN104" s="20"/>
      <c r="BO104" s="20"/>
      <c r="BP104" s="20"/>
      <c r="BQ104" s="20"/>
      <c r="BR104" s="20"/>
      <c r="BS104" s="24"/>
      <c r="BT104" s="551"/>
      <c r="BU104" s="551"/>
      <c r="BV104" s="551"/>
      <c r="BW104" s="551"/>
      <c r="BX104" s="551"/>
      <c r="BY104" s="551"/>
      <c r="BZ104" s="551"/>
      <c r="CA104" s="551"/>
      <c r="CB104" s="551"/>
      <c r="CC104" s="551"/>
      <c r="CD104" s="551"/>
      <c r="CE104" s="551"/>
      <c r="CF104" s="551"/>
      <c r="CG104" s="551"/>
      <c r="CH104" s="551"/>
      <c r="CI104" s="551"/>
      <c r="CJ104" s="551"/>
      <c r="CK104" s="551"/>
      <c r="CL104" s="551"/>
      <c r="CM104" s="551"/>
      <c r="CN104" s="551"/>
      <c r="CO104" s="551"/>
      <c r="CP104" s="551"/>
      <c r="CQ104" s="551"/>
      <c r="CR104" s="551"/>
      <c r="CS104" s="551"/>
      <c r="CT104" s="551"/>
      <c r="CU104" s="551"/>
      <c r="CV104" s="551"/>
      <c r="CW104" s="551"/>
      <c r="CX104" s="551"/>
      <c r="CY104" s="551"/>
      <c r="CZ104" s="551"/>
      <c r="DA104" s="551"/>
      <c r="DB104" s="551"/>
      <c r="DC104" s="551"/>
      <c r="DD104" s="551"/>
      <c r="DE104" s="551"/>
      <c r="DF104" s="551"/>
      <c r="DG104" s="551"/>
      <c r="DH104" s="551"/>
      <c r="DI104" s="551"/>
      <c r="DJ104" s="551"/>
      <c r="DK104" s="551"/>
      <c r="DL104" s="551"/>
      <c r="DM104" s="551"/>
      <c r="DN104" s="551"/>
      <c r="DO104" s="551"/>
      <c r="DP104" s="551"/>
      <c r="DQ104" s="551"/>
      <c r="DR104" s="551"/>
      <c r="DS104" s="551"/>
      <c r="DT104" s="551"/>
      <c r="DU104" s="551"/>
      <c r="DV104" s="551"/>
      <c r="DW104" s="551"/>
      <c r="DX104" s="551"/>
      <c r="DY104" s="551"/>
      <c r="DZ104" s="551"/>
      <c r="EA104" s="551"/>
      <c r="EB104" s="551"/>
      <c r="EC104" s="551"/>
      <c r="ED104" s="551"/>
      <c r="EE104" s="551"/>
      <c r="EF104" s="551"/>
      <c r="EG104" s="551"/>
      <c r="EH104" s="551"/>
      <c r="EI104" s="551"/>
      <c r="EJ104" s="551"/>
      <c r="EK104" s="551"/>
      <c r="EL104" s="551"/>
      <c r="EM104" s="551"/>
      <c r="EN104" s="551"/>
      <c r="EO104" s="551"/>
      <c r="EP104" s="551"/>
      <c r="EQ104" s="551"/>
      <c r="ER104" s="551"/>
      <c r="ES104" s="551"/>
      <c r="ET104" s="551"/>
      <c r="EU104" s="551"/>
      <c r="EV104" s="551"/>
      <c r="EW104" s="551"/>
      <c r="EX104" s="551"/>
      <c r="EY104" s="551"/>
      <c r="EZ104" s="551"/>
      <c r="FA104" s="551"/>
      <c r="FB104" s="551"/>
      <c r="FC104" s="551"/>
      <c r="FD104" s="551"/>
      <c r="FE104" s="551"/>
      <c r="FF104" s="551"/>
      <c r="FG104" s="551"/>
      <c r="FH104" s="551"/>
      <c r="FI104" s="551"/>
      <c r="FJ104" s="551"/>
      <c r="FK104" s="551"/>
      <c r="FL104" s="551"/>
      <c r="FM104" s="551"/>
      <c r="FN104" s="551"/>
      <c r="FO104" s="551"/>
      <c r="FP104" s="551"/>
      <c r="FQ104" s="551"/>
      <c r="FR104" s="551"/>
      <c r="FS104" s="551"/>
      <c r="FT104" s="551"/>
      <c r="FU104" s="551"/>
      <c r="FV104" s="551"/>
      <c r="FW104" s="551"/>
      <c r="FX104" s="551"/>
      <c r="FY104" s="551"/>
      <c r="FZ104" s="551"/>
      <c r="GA104" s="551"/>
      <c r="GB104" s="551"/>
      <c r="GC104" s="551"/>
      <c r="GD104" s="551"/>
      <c r="GE104" s="551"/>
      <c r="GF104" s="551"/>
      <c r="GG104" s="551"/>
      <c r="GH104" s="551"/>
      <c r="GI104" s="551"/>
      <c r="GJ104" s="551"/>
      <c r="GK104" s="551"/>
      <c r="GL104" s="551"/>
      <c r="GM104" s="551"/>
      <c r="GN104" s="551"/>
      <c r="GO104" s="551"/>
      <c r="GP104" s="551"/>
      <c r="GQ104" s="551"/>
      <c r="GR104" s="551"/>
      <c r="GS104" s="551"/>
      <c r="GT104" s="551"/>
      <c r="GU104" s="551"/>
      <c r="GV104" s="551"/>
      <c r="GW104" s="551"/>
      <c r="GX104" s="551"/>
      <c r="GY104" s="551"/>
      <c r="GZ104" s="551"/>
      <c r="HA104" s="551"/>
      <c r="HB104" s="551"/>
      <c r="HC104" s="551"/>
      <c r="HD104" s="551"/>
      <c r="HE104" s="551"/>
      <c r="HF104" s="551"/>
      <c r="HG104" s="551"/>
      <c r="HH104" s="551"/>
      <c r="HI104" s="551"/>
      <c r="HJ104" s="551"/>
      <c r="HK104" s="551"/>
      <c r="HL104" s="551"/>
      <c r="HM104" s="551"/>
      <c r="HN104" s="551"/>
      <c r="HO104" s="551"/>
      <c r="HP104" s="551"/>
      <c r="HQ104" s="551"/>
      <c r="HR104" s="551"/>
      <c r="HS104" s="551"/>
      <c r="HT104" s="551"/>
      <c r="HU104" s="551"/>
      <c r="HV104" s="551"/>
      <c r="HW104" s="551"/>
      <c r="HX104" s="551"/>
      <c r="HY104" s="551"/>
      <c r="HZ104" s="551"/>
      <c r="IA104" s="551"/>
      <c r="IB104" s="551"/>
      <c r="IC104" s="551"/>
      <c r="ID104" s="551"/>
      <c r="IE104" s="551"/>
      <c r="IF104" s="551"/>
      <c r="IG104" s="551"/>
      <c r="IH104" s="551"/>
      <c r="II104" s="551"/>
      <c r="IJ104" s="551"/>
      <c r="IK104" s="551"/>
      <c r="IL104" s="551"/>
      <c r="IM104" s="551"/>
      <c r="IN104" s="551"/>
      <c r="IO104" s="551"/>
      <c r="IP104" s="551"/>
      <c r="IQ104" s="551"/>
      <c r="IR104" s="551"/>
      <c r="IS104" s="551"/>
      <c r="IT104" s="551"/>
      <c r="IU104" s="551"/>
      <c r="IV104" s="551"/>
      <c r="IW104" s="551"/>
      <c r="IX104" s="551"/>
      <c r="IY104" s="551"/>
      <c r="IZ104" s="551"/>
      <c r="JA104" s="551"/>
      <c r="JB104" s="551"/>
      <c r="JC104" s="551"/>
      <c r="JD104" s="551"/>
      <c r="JE104" s="551"/>
      <c r="JF104" s="551"/>
      <c r="JG104" s="551"/>
      <c r="JH104" s="551"/>
    </row>
    <row r="105" spans="1:268" s="8" customFormat="1" ht="39.75" customHeight="1" x14ac:dyDescent="0.25">
      <c r="A105" s="99"/>
      <c r="B105" s="99" t="s">
        <v>1279</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2781</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1"/>
      <c r="BU105" s="551"/>
      <c r="BV105" s="551"/>
      <c r="BW105" s="551"/>
      <c r="BX105" s="551"/>
      <c r="BY105" s="551"/>
      <c r="BZ105" s="551"/>
      <c r="CA105" s="551"/>
      <c r="CB105" s="551"/>
      <c r="CC105" s="551"/>
      <c r="CD105" s="551"/>
      <c r="CE105" s="551"/>
      <c r="CF105" s="551"/>
      <c r="CG105" s="551"/>
      <c r="CH105" s="551"/>
      <c r="CI105" s="551"/>
      <c r="CJ105" s="551"/>
      <c r="CK105" s="551"/>
      <c r="CL105" s="551"/>
      <c r="CM105" s="551"/>
      <c r="CN105" s="551"/>
      <c r="CO105" s="551"/>
      <c r="CP105" s="551"/>
      <c r="CQ105" s="551"/>
      <c r="CR105" s="551"/>
      <c r="CS105" s="551"/>
      <c r="CT105" s="551"/>
      <c r="CU105" s="551"/>
      <c r="CV105" s="551"/>
      <c r="CW105" s="551"/>
      <c r="CX105" s="551"/>
      <c r="CY105" s="551"/>
      <c r="CZ105" s="551"/>
      <c r="DA105" s="551"/>
      <c r="DB105" s="551"/>
      <c r="DC105" s="551"/>
      <c r="DD105" s="551"/>
      <c r="DE105" s="551"/>
      <c r="DF105" s="551"/>
      <c r="DG105" s="551"/>
      <c r="DH105" s="551"/>
      <c r="DI105" s="551"/>
      <c r="DJ105" s="551"/>
      <c r="DK105" s="551"/>
      <c r="DL105" s="551"/>
      <c r="DM105" s="551"/>
      <c r="DN105" s="551"/>
      <c r="DO105" s="551"/>
      <c r="DP105" s="551"/>
      <c r="DQ105" s="551"/>
      <c r="DR105" s="551"/>
      <c r="DS105" s="551"/>
      <c r="DT105" s="551"/>
      <c r="DU105" s="551"/>
      <c r="DV105" s="551"/>
      <c r="DW105" s="551"/>
      <c r="DX105" s="551"/>
      <c r="DY105" s="551"/>
      <c r="DZ105" s="551"/>
      <c r="EA105" s="551"/>
      <c r="EB105" s="551"/>
      <c r="EC105" s="551"/>
      <c r="ED105" s="551"/>
      <c r="EE105" s="551"/>
      <c r="EF105" s="551"/>
      <c r="EG105" s="551"/>
      <c r="EH105" s="551"/>
      <c r="EI105" s="551"/>
      <c r="EJ105" s="551"/>
      <c r="EK105" s="551"/>
      <c r="EL105" s="551"/>
      <c r="EM105" s="551"/>
      <c r="EN105" s="551"/>
      <c r="EO105" s="551"/>
      <c r="EP105" s="551"/>
      <c r="EQ105" s="551"/>
      <c r="ER105" s="551"/>
      <c r="ES105" s="551"/>
      <c r="ET105" s="551"/>
      <c r="EU105" s="551"/>
      <c r="EV105" s="551"/>
      <c r="EW105" s="551"/>
      <c r="EX105" s="551"/>
      <c r="EY105" s="551"/>
      <c r="EZ105" s="551"/>
      <c r="FA105" s="551"/>
      <c r="FB105" s="551"/>
      <c r="FC105" s="551"/>
      <c r="FD105" s="551"/>
      <c r="FE105" s="551"/>
      <c r="FF105" s="551"/>
      <c r="FG105" s="551"/>
      <c r="FH105" s="551"/>
      <c r="FI105" s="551"/>
      <c r="FJ105" s="551"/>
      <c r="FK105" s="551"/>
      <c r="FL105" s="551"/>
      <c r="FM105" s="551"/>
      <c r="FN105" s="551"/>
      <c r="FO105" s="551"/>
      <c r="FP105" s="551"/>
      <c r="FQ105" s="551"/>
      <c r="FR105" s="551"/>
      <c r="FS105" s="551"/>
      <c r="FT105" s="551"/>
      <c r="FU105" s="551"/>
      <c r="FV105" s="551"/>
      <c r="FW105" s="551"/>
      <c r="FX105" s="551"/>
      <c r="FY105" s="551"/>
      <c r="FZ105" s="551"/>
      <c r="GA105" s="551"/>
      <c r="GB105" s="551"/>
      <c r="GC105" s="551"/>
      <c r="GD105" s="551"/>
      <c r="GE105" s="551"/>
      <c r="GF105" s="551"/>
      <c r="GG105" s="551"/>
      <c r="GH105" s="551"/>
      <c r="GI105" s="551"/>
      <c r="GJ105" s="551"/>
      <c r="GK105" s="551"/>
      <c r="GL105" s="551"/>
      <c r="GM105" s="551"/>
      <c r="GN105" s="551"/>
      <c r="GO105" s="551"/>
      <c r="GP105" s="551"/>
      <c r="GQ105" s="551"/>
      <c r="GR105" s="551"/>
      <c r="GS105" s="551"/>
      <c r="GT105" s="551"/>
      <c r="GU105" s="551"/>
      <c r="GV105" s="551"/>
      <c r="GW105" s="551"/>
      <c r="GX105" s="551"/>
      <c r="GY105" s="551"/>
      <c r="GZ105" s="551"/>
      <c r="HA105" s="551"/>
      <c r="HB105" s="551"/>
      <c r="HC105" s="551"/>
      <c r="HD105" s="551"/>
      <c r="HE105" s="551"/>
      <c r="HF105" s="551"/>
      <c r="HG105" s="551"/>
      <c r="HH105" s="551"/>
      <c r="HI105" s="551"/>
      <c r="HJ105" s="551"/>
      <c r="HK105" s="551"/>
      <c r="HL105" s="551"/>
      <c r="HM105" s="551"/>
      <c r="HN105" s="551"/>
      <c r="HO105" s="551"/>
      <c r="HP105" s="551"/>
      <c r="HQ105" s="551"/>
      <c r="HR105" s="551"/>
      <c r="HS105" s="551"/>
      <c r="HT105" s="551"/>
      <c r="HU105" s="551"/>
      <c r="HV105" s="551"/>
      <c r="HW105" s="551"/>
      <c r="HX105" s="551"/>
      <c r="HY105" s="551"/>
      <c r="HZ105" s="551"/>
      <c r="IA105" s="551"/>
      <c r="IB105" s="551"/>
      <c r="IC105" s="551"/>
      <c r="ID105" s="551"/>
      <c r="IE105" s="551"/>
      <c r="IF105" s="551"/>
      <c r="IG105" s="551"/>
      <c r="IH105" s="551"/>
      <c r="II105" s="551"/>
      <c r="IJ105" s="551"/>
      <c r="IK105" s="551"/>
      <c r="IL105" s="551"/>
      <c r="IM105" s="551"/>
      <c r="IN105" s="551"/>
      <c r="IO105" s="551"/>
      <c r="IP105" s="551"/>
      <c r="IQ105" s="551"/>
      <c r="IR105" s="551"/>
      <c r="IS105" s="551"/>
      <c r="IT105" s="551"/>
      <c r="IU105" s="551"/>
      <c r="IV105" s="551"/>
      <c r="IW105" s="551"/>
      <c r="IX105" s="551"/>
      <c r="IY105" s="551"/>
      <c r="IZ105" s="551"/>
      <c r="JA105" s="551"/>
      <c r="JB105" s="551"/>
      <c r="JC105" s="551"/>
      <c r="JD105" s="551"/>
      <c r="JE105" s="551"/>
      <c r="JF105" s="551"/>
      <c r="JG105" s="551"/>
      <c r="JH105" s="551"/>
    </row>
    <row r="106" spans="1:268" s="8" customFormat="1" ht="39.75" customHeight="1" x14ac:dyDescent="0.25">
      <c r="A106" s="99"/>
      <c r="B106" s="99" t="s">
        <v>1280</v>
      </c>
      <c r="C106" s="105">
        <v>11160011</v>
      </c>
      <c r="D106" s="106">
        <v>39267</v>
      </c>
      <c r="E106" s="106">
        <v>39267</v>
      </c>
      <c r="F106" s="106">
        <v>41274</v>
      </c>
      <c r="G106" s="106"/>
      <c r="H106" s="99" t="s">
        <v>919</v>
      </c>
      <c r="I106" s="118" t="s">
        <v>596</v>
      </c>
      <c r="J106" s="118"/>
      <c r="K106" s="118" t="s">
        <v>55</v>
      </c>
      <c r="L106" s="349"/>
      <c r="M106" s="99" t="s">
        <v>77</v>
      </c>
      <c r="N106" s="99" t="s">
        <v>78</v>
      </c>
      <c r="O106" s="99" t="s">
        <v>52</v>
      </c>
      <c r="P106" s="104" t="s">
        <v>407</v>
      </c>
      <c r="Q106" s="99" t="s">
        <v>3971</v>
      </c>
      <c r="R106" s="99" t="s">
        <v>77</v>
      </c>
      <c r="S106" s="99" t="s">
        <v>78</v>
      </c>
      <c r="T106" s="99" t="s">
        <v>52</v>
      </c>
      <c r="U106" s="99" t="s">
        <v>407</v>
      </c>
      <c r="V106" s="99" t="s">
        <v>2782</v>
      </c>
      <c r="W106" s="99" t="s">
        <v>639</v>
      </c>
      <c r="X106" s="99"/>
      <c r="Y106" s="99"/>
      <c r="Z106" s="99" t="s">
        <v>468</v>
      </c>
      <c r="AA106" s="99" t="s">
        <v>956</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6838</v>
      </c>
      <c r="AX106" s="83" t="s">
        <v>6839</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1"/>
      <c r="BU106" s="551"/>
      <c r="BV106" s="551"/>
      <c r="BW106" s="551"/>
      <c r="BX106" s="551"/>
      <c r="BY106" s="551"/>
      <c r="BZ106" s="551"/>
      <c r="CA106" s="551"/>
      <c r="CB106" s="551"/>
      <c r="CC106" s="551"/>
      <c r="CD106" s="551"/>
      <c r="CE106" s="551"/>
      <c r="CF106" s="551"/>
      <c r="CG106" s="551"/>
      <c r="CH106" s="551"/>
      <c r="CI106" s="551"/>
      <c r="CJ106" s="551"/>
      <c r="CK106" s="551"/>
      <c r="CL106" s="551"/>
      <c r="CM106" s="551"/>
      <c r="CN106" s="551"/>
      <c r="CO106" s="551"/>
      <c r="CP106" s="551"/>
      <c r="CQ106" s="551"/>
      <c r="CR106" s="551"/>
      <c r="CS106" s="551"/>
      <c r="CT106" s="551"/>
      <c r="CU106" s="551"/>
      <c r="CV106" s="551"/>
      <c r="CW106" s="551"/>
      <c r="CX106" s="551"/>
      <c r="CY106" s="551"/>
      <c r="CZ106" s="551"/>
      <c r="DA106" s="551"/>
      <c r="DB106" s="551"/>
      <c r="DC106" s="551"/>
      <c r="DD106" s="551"/>
      <c r="DE106" s="551"/>
      <c r="DF106" s="551"/>
      <c r="DG106" s="551"/>
      <c r="DH106" s="551"/>
      <c r="DI106" s="551"/>
      <c r="DJ106" s="551"/>
      <c r="DK106" s="551"/>
      <c r="DL106" s="551"/>
      <c r="DM106" s="551"/>
      <c r="DN106" s="551"/>
      <c r="DO106" s="551"/>
      <c r="DP106" s="551"/>
      <c r="DQ106" s="551"/>
      <c r="DR106" s="551"/>
      <c r="DS106" s="551"/>
      <c r="DT106" s="551"/>
      <c r="DU106" s="551"/>
      <c r="DV106" s="551"/>
      <c r="DW106" s="551"/>
      <c r="DX106" s="551"/>
      <c r="DY106" s="551"/>
      <c r="DZ106" s="551"/>
      <c r="EA106" s="551"/>
      <c r="EB106" s="551"/>
      <c r="EC106" s="551"/>
      <c r="ED106" s="551"/>
      <c r="EE106" s="551"/>
      <c r="EF106" s="551"/>
      <c r="EG106" s="551"/>
      <c r="EH106" s="551"/>
      <c r="EI106" s="551"/>
      <c r="EJ106" s="551"/>
      <c r="EK106" s="551"/>
      <c r="EL106" s="551"/>
      <c r="EM106" s="551"/>
      <c r="EN106" s="551"/>
      <c r="EO106" s="551"/>
      <c r="EP106" s="551"/>
      <c r="EQ106" s="551"/>
      <c r="ER106" s="551"/>
      <c r="ES106" s="551"/>
      <c r="ET106" s="551"/>
      <c r="EU106" s="551"/>
      <c r="EV106" s="551"/>
      <c r="EW106" s="551"/>
      <c r="EX106" s="551"/>
      <c r="EY106" s="551"/>
      <c r="EZ106" s="551"/>
      <c r="FA106" s="551"/>
      <c r="FB106" s="551"/>
      <c r="FC106" s="551"/>
      <c r="FD106" s="551"/>
      <c r="FE106" s="551"/>
      <c r="FF106" s="551"/>
      <c r="FG106" s="551"/>
      <c r="FH106" s="551"/>
      <c r="FI106" s="551"/>
      <c r="FJ106" s="551"/>
      <c r="FK106" s="551"/>
      <c r="FL106" s="551"/>
      <c r="FM106" s="551"/>
      <c r="FN106" s="551"/>
      <c r="FO106" s="551"/>
      <c r="FP106" s="551"/>
      <c r="FQ106" s="551"/>
      <c r="FR106" s="551"/>
      <c r="FS106" s="551"/>
      <c r="FT106" s="551"/>
      <c r="FU106" s="551"/>
      <c r="FV106" s="551"/>
      <c r="FW106" s="551"/>
      <c r="FX106" s="551"/>
      <c r="FY106" s="551"/>
      <c r="FZ106" s="551"/>
      <c r="GA106" s="551"/>
      <c r="GB106" s="551"/>
      <c r="GC106" s="551"/>
      <c r="GD106" s="551"/>
      <c r="GE106" s="551"/>
      <c r="GF106" s="551"/>
      <c r="GG106" s="551"/>
      <c r="GH106" s="551"/>
      <c r="GI106" s="551"/>
      <c r="GJ106" s="551"/>
      <c r="GK106" s="551"/>
      <c r="GL106" s="551"/>
      <c r="GM106" s="551"/>
      <c r="GN106" s="551"/>
      <c r="GO106" s="551"/>
      <c r="GP106" s="551"/>
      <c r="GQ106" s="551"/>
      <c r="GR106" s="551"/>
      <c r="GS106" s="551"/>
      <c r="GT106" s="551"/>
      <c r="GU106" s="551"/>
      <c r="GV106" s="551"/>
      <c r="GW106" s="551"/>
      <c r="GX106" s="551"/>
      <c r="GY106" s="551"/>
      <c r="GZ106" s="551"/>
      <c r="HA106" s="551"/>
      <c r="HB106" s="551"/>
      <c r="HC106" s="551"/>
      <c r="HD106" s="551"/>
      <c r="HE106" s="551"/>
      <c r="HF106" s="551"/>
      <c r="HG106" s="551"/>
      <c r="HH106" s="551"/>
      <c r="HI106" s="551"/>
      <c r="HJ106" s="551"/>
      <c r="HK106" s="551"/>
      <c r="HL106" s="551"/>
      <c r="HM106" s="551"/>
      <c r="HN106" s="551"/>
      <c r="HO106" s="551"/>
      <c r="HP106" s="551"/>
      <c r="HQ106" s="551"/>
      <c r="HR106" s="551"/>
      <c r="HS106" s="551"/>
      <c r="HT106" s="551"/>
      <c r="HU106" s="551"/>
      <c r="HV106" s="551"/>
      <c r="HW106" s="551"/>
      <c r="HX106" s="551"/>
      <c r="HY106" s="551"/>
      <c r="HZ106" s="551"/>
      <c r="IA106" s="551"/>
      <c r="IB106" s="551"/>
      <c r="IC106" s="551"/>
      <c r="ID106" s="551"/>
      <c r="IE106" s="551"/>
      <c r="IF106" s="551"/>
      <c r="IG106" s="551"/>
      <c r="IH106" s="551"/>
      <c r="II106" s="551"/>
      <c r="IJ106" s="551"/>
      <c r="IK106" s="551"/>
      <c r="IL106" s="551"/>
      <c r="IM106" s="551"/>
      <c r="IN106" s="551"/>
      <c r="IO106" s="551"/>
      <c r="IP106" s="551"/>
      <c r="IQ106" s="551"/>
      <c r="IR106" s="551"/>
      <c r="IS106" s="551"/>
      <c r="IT106" s="551"/>
      <c r="IU106" s="551"/>
      <c r="IV106" s="551"/>
      <c r="IW106" s="551"/>
      <c r="IX106" s="551"/>
      <c r="IY106" s="551"/>
      <c r="IZ106" s="551"/>
      <c r="JA106" s="551"/>
      <c r="JB106" s="551"/>
      <c r="JC106" s="551"/>
      <c r="JD106" s="551"/>
      <c r="JE106" s="551"/>
      <c r="JF106" s="551"/>
      <c r="JG106" s="551"/>
      <c r="JH106" s="551"/>
    </row>
    <row r="107" spans="1:268" s="8" customFormat="1" ht="39.75" customHeight="1" x14ac:dyDescent="0.25">
      <c r="A107" s="99"/>
      <c r="B107" s="99" t="s">
        <v>1281</v>
      </c>
      <c r="C107" s="105">
        <v>11110005</v>
      </c>
      <c r="D107" s="106">
        <v>39280</v>
      </c>
      <c r="E107" s="106">
        <v>39280</v>
      </c>
      <c r="F107" s="106">
        <v>42318</v>
      </c>
      <c r="G107" s="106"/>
      <c r="H107" s="99" t="s">
        <v>4562</v>
      </c>
      <c r="I107" s="118" t="s">
        <v>978</v>
      </c>
      <c r="J107" s="118"/>
      <c r="K107" s="118" t="s">
        <v>73</v>
      </c>
      <c r="L107" s="349"/>
      <c r="M107" s="99" t="s">
        <v>655</v>
      </c>
      <c r="N107" s="99" t="s">
        <v>106</v>
      </c>
      <c r="O107" s="99" t="s">
        <v>72</v>
      </c>
      <c r="P107" s="104">
        <v>81476</v>
      </c>
      <c r="Q107" s="99" t="s">
        <v>3972</v>
      </c>
      <c r="R107" s="99" t="s">
        <v>655</v>
      </c>
      <c r="S107" s="99" t="s">
        <v>106</v>
      </c>
      <c r="T107" s="99" t="s">
        <v>72</v>
      </c>
      <c r="U107" s="99">
        <v>81476</v>
      </c>
      <c r="V107" s="99" t="s">
        <v>3973</v>
      </c>
      <c r="W107" s="99" t="s">
        <v>1282</v>
      </c>
      <c r="X107" s="99"/>
      <c r="Y107" s="99"/>
      <c r="Z107" s="99" t="s">
        <v>468</v>
      </c>
      <c r="AA107" s="99" t="s">
        <v>1282</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7165</v>
      </c>
      <c r="AX107" s="83" t="s">
        <v>7166</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0"/>
      <c r="BU107" s="551"/>
      <c r="BV107" s="551"/>
      <c r="BW107" s="551"/>
      <c r="BX107" s="551"/>
      <c r="BY107" s="551"/>
      <c r="BZ107" s="551"/>
      <c r="CA107" s="551"/>
      <c r="CB107" s="551"/>
      <c r="CC107" s="551"/>
      <c r="CD107" s="551"/>
      <c r="CE107" s="551"/>
      <c r="CF107" s="551"/>
      <c r="CG107" s="551"/>
      <c r="CH107" s="551"/>
      <c r="CI107" s="551"/>
      <c r="CJ107" s="551"/>
      <c r="CK107" s="551"/>
      <c r="CL107" s="551"/>
      <c r="CM107" s="551"/>
      <c r="CN107" s="551"/>
      <c r="CO107" s="551"/>
      <c r="CP107" s="551"/>
      <c r="CQ107" s="551"/>
      <c r="CR107" s="551"/>
      <c r="CS107" s="551"/>
      <c r="CT107" s="551"/>
      <c r="CU107" s="551"/>
      <c r="CV107" s="551"/>
      <c r="CW107" s="551"/>
      <c r="CX107" s="551"/>
      <c r="CY107" s="551"/>
      <c r="CZ107" s="551"/>
      <c r="DA107" s="551"/>
      <c r="DB107" s="551"/>
      <c r="DC107" s="551"/>
      <c r="DD107" s="551"/>
      <c r="DE107" s="551"/>
      <c r="DF107" s="551"/>
      <c r="DG107" s="551"/>
      <c r="DH107" s="551"/>
      <c r="DI107" s="551"/>
      <c r="DJ107" s="551"/>
      <c r="DK107" s="551"/>
      <c r="DL107" s="551"/>
      <c r="DM107" s="551"/>
      <c r="DN107" s="551"/>
      <c r="DO107" s="551"/>
      <c r="DP107" s="551"/>
      <c r="DQ107" s="551"/>
      <c r="DR107" s="551"/>
      <c r="DS107" s="551"/>
      <c r="DT107" s="551"/>
      <c r="DU107" s="551"/>
      <c r="DV107" s="551"/>
      <c r="DW107" s="551"/>
      <c r="DX107" s="551"/>
      <c r="DY107" s="551"/>
      <c r="DZ107" s="551"/>
      <c r="EA107" s="551"/>
      <c r="EB107" s="551"/>
      <c r="EC107" s="551"/>
      <c r="ED107" s="551"/>
      <c r="EE107" s="551"/>
      <c r="EF107" s="551"/>
      <c r="EG107" s="551"/>
      <c r="EH107" s="551"/>
      <c r="EI107" s="551"/>
      <c r="EJ107" s="551"/>
      <c r="EK107" s="551"/>
      <c r="EL107" s="551"/>
      <c r="EM107" s="551"/>
      <c r="EN107" s="551"/>
      <c r="EO107" s="551"/>
      <c r="EP107" s="551"/>
      <c r="EQ107" s="551"/>
      <c r="ER107" s="551"/>
      <c r="ES107" s="551"/>
      <c r="ET107" s="551"/>
      <c r="EU107" s="551"/>
      <c r="EV107" s="551"/>
      <c r="EW107" s="551"/>
      <c r="EX107" s="551"/>
      <c r="EY107" s="551"/>
      <c r="EZ107" s="551"/>
      <c r="FA107" s="551"/>
      <c r="FB107" s="551"/>
      <c r="FC107" s="551"/>
      <c r="FD107" s="551"/>
      <c r="FE107" s="551"/>
      <c r="FF107" s="551"/>
      <c r="FG107" s="551"/>
      <c r="FH107" s="551"/>
      <c r="FI107" s="551"/>
      <c r="FJ107" s="551"/>
      <c r="FK107" s="551"/>
      <c r="FL107" s="551"/>
      <c r="FM107" s="551"/>
      <c r="FN107" s="551"/>
      <c r="FO107" s="551"/>
      <c r="FP107" s="551"/>
      <c r="FQ107" s="551"/>
      <c r="FR107" s="551"/>
      <c r="FS107" s="551"/>
      <c r="FT107" s="551"/>
      <c r="FU107" s="551"/>
      <c r="FV107" s="551"/>
      <c r="FW107" s="551"/>
      <c r="FX107" s="551"/>
      <c r="FY107" s="551"/>
      <c r="FZ107" s="551"/>
      <c r="GA107" s="551"/>
      <c r="GB107" s="551"/>
      <c r="GC107" s="551"/>
      <c r="GD107" s="551"/>
      <c r="GE107" s="551"/>
      <c r="GF107" s="551"/>
      <c r="GG107" s="551"/>
      <c r="GH107" s="551"/>
      <c r="GI107" s="551"/>
      <c r="GJ107" s="551"/>
      <c r="GK107" s="551"/>
      <c r="GL107" s="551"/>
      <c r="GM107" s="551"/>
      <c r="GN107" s="551"/>
      <c r="GO107" s="551"/>
      <c r="GP107" s="551"/>
      <c r="GQ107" s="551"/>
      <c r="GR107" s="551"/>
      <c r="GS107" s="551"/>
      <c r="GT107" s="551"/>
      <c r="GU107" s="551"/>
      <c r="GV107" s="551"/>
      <c r="GW107" s="551"/>
      <c r="GX107" s="551"/>
      <c r="GY107" s="551"/>
      <c r="GZ107" s="551"/>
      <c r="HA107" s="551"/>
      <c r="HB107" s="551"/>
      <c r="HC107" s="551"/>
      <c r="HD107" s="551"/>
      <c r="HE107" s="551"/>
      <c r="HF107" s="551"/>
      <c r="HG107" s="551"/>
      <c r="HH107" s="551"/>
      <c r="HI107" s="551"/>
      <c r="HJ107" s="551"/>
      <c r="HK107" s="551"/>
      <c r="HL107" s="551"/>
      <c r="HM107" s="551"/>
      <c r="HN107" s="551"/>
      <c r="HO107" s="551"/>
      <c r="HP107" s="551"/>
      <c r="HQ107" s="551"/>
      <c r="HR107" s="551"/>
      <c r="HS107" s="551"/>
      <c r="HT107" s="551"/>
      <c r="HU107" s="551"/>
      <c r="HV107" s="551"/>
      <c r="HW107" s="551"/>
      <c r="HX107" s="551"/>
      <c r="HY107" s="551"/>
      <c r="HZ107" s="551"/>
      <c r="IA107" s="551"/>
      <c r="IB107" s="551"/>
      <c r="IC107" s="551"/>
      <c r="ID107" s="551"/>
      <c r="IE107" s="551"/>
      <c r="IF107" s="551"/>
      <c r="IG107" s="551"/>
      <c r="IH107" s="551"/>
      <c r="II107" s="551"/>
      <c r="IJ107" s="551"/>
      <c r="IK107" s="551"/>
      <c r="IL107" s="551"/>
      <c r="IM107" s="551"/>
      <c r="IN107" s="551"/>
      <c r="IO107" s="551"/>
      <c r="IP107" s="551"/>
      <c r="IQ107" s="551"/>
      <c r="IR107" s="551"/>
      <c r="IS107" s="551"/>
      <c r="IT107" s="551"/>
      <c r="IU107" s="551"/>
      <c r="IV107" s="551"/>
      <c r="IW107" s="551"/>
      <c r="IX107" s="551"/>
      <c r="IY107" s="551"/>
      <c r="IZ107" s="551"/>
      <c r="JA107" s="551"/>
      <c r="JB107" s="551"/>
      <c r="JC107" s="551"/>
      <c r="JD107" s="551"/>
      <c r="JE107" s="551"/>
      <c r="JF107" s="551"/>
      <c r="JG107" s="551"/>
      <c r="JH107" s="551"/>
    </row>
    <row r="108" spans="1:268" s="8" customFormat="1" ht="39.75" customHeight="1" x14ac:dyDescent="0.25">
      <c r="A108" s="83"/>
      <c r="B108" s="83" t="s">
        <v>1283</v>
      </c>
      <c r="C108" s="95">
        <v>11160012</v>
      </c>
      <c r="D108" s="96">
        <v>39280</v>
      </c>
      <c r="E108" s="96">
        <v>39280</v>
      </c>
      <c r="F108" s="96">
        <v>41472</v>
      </c>
      <c r="G108" s="96"/>
      <c r="H108" s="83" t="s">
        <v>1284</v>
      </c>
      <c r="I108" s="110" t="s">
        <v>995</v>
      </c>
      <c r="J108" s="110"/>
      <c r="K108" s="110" t="s">
        <v>135</v>
      </c>
      <c r="L108" s="115"/>
      <c r="M108" s="83" t="s">
        <v>1285</v>
      </c>
      <c r="N108" s="83" t="s">
        <v>134</v>
      </c>
      <c r="O108" s="83" t="s">
        <v>76</v>
      </c>
      <c r="P108" s="94" t="s">
        <v>1286</v>
      </c>
      <c r="Q108" s="83" t="s">
        <v>2783</v>
      </c>
      <c r="R108" s="83" t="s">
        <v>1285</v>
      </c>
      <c r="S108" s="83" t="s">
        <v>134</v>
      </c>
      <c r="T108" s="83" t="s">
        <v>76</v>
      </c>
      <c r="U108" s="94" t="s">
        <v>1286</v>
      </c>
      <c r="V108" s="83" t="s">
        <v>1287</v>
      </c>
      <c r="W108" s="83" t="s">
        <v>639</v>
      </c>
      <c r="X108" s="83"/>
      <c r="Y108" s="83"/>
      <c r="Z108" s="83" t="s">
        <v>468</v>
      </c>
      <c r="AA108" s="83" t="s">
        <v>956</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6627</v>
      </c>
      <c r="AX108" s="83" t="s">
        <v>6628</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1228</v>
      </c>
      <c r="BI108" s="83"/>
      <c r="BJ108" s="96"/>
      <c r="BK108" s="83"/>
      <c r="BL108" s="96"/>
      <c r="BM108" s="83">
        <v>320</v>
      </c>
      <c r="BN108" s="96">
        <v>41429</v>
      </c>
      <c r="BO108" s="83"/>
      <c r="BP108" s="83"/>
      <c r="BQ108" s="83"/>
      <c r="BR108" s="83"/>
      <c r="BS108" s="110" t="s">
        <v>7728</v>
      </c>
      <c r="BT108" s="550"/>
      <c r="BU108" s="551"/>
      <c r="BV108" s="551"/>
      <c r="BW108" s="551"/>
      <c r="BX108" s="551"/>
      <c r="BY108" s="551"/>
      <c r="BZ108" s="551"/>
      <c r="CA108" s="551"/>
      <c r="CB108" s="551"/>
      <c r="CC108" s="551"/>
      <c r="CD108" s="551"/>
      <c r="CE108" s="551"/>
      <c r="CF108" s="551"/>
      <c r="CG108" s="551"/>
      <c r="CH108" s="551"/>
      <c r="CI108" s="551"/>
      <c r="CJ108" s="551"/>
      <c r="CK108" s="551"/>
      <c r="CL108" s="551"/>
      <c r="CM108" s="551"/>
      <c r="CN108" s="551"/>
      <c r="CO108" s="551"/>
      <c r="CP108" s="551"/>
      <c r="CQ108" s="551"/>
      <c r="CR108" s="551"/>
      <c r="CS108" s="551"/>
      <c r="CT108" s="551"/>
      <c r="CU108" s="551"/>
      <c r="CV108" s="551"/>
      <c r="CW108" s="551"/>
      <c r="CX108" s="551"/>
      <c r="CY108" s="551"/>
      <c r="CZ108" s="551"/>
      <c r="DA108" s="551"/>
      <c r="DB108" s="551"/>
      <c r="DC108" s="551"/>
      <c r="DD108" s="551"/>
      <c r="DE108" s="551"/>
      <c r="DF108" s="551"/>
      <c r="DG108" s="551"/>
      <c r="DH108" s="551"/>
      <c r="DI108" s="551"/>
      <c r="DJ108" s="551"/>
      <c r="DK108" s="551"/>
      <c r="DL108" s="551"/>
      <c r="DM108" s="551"/>
      <c r="DN108" s="551"/>
      <c r="DO108" s="551"/>
      <c r="DP108" s="551"/>
      <c r="DQ108" s="551"/>
      <c r="DR108" s="551"/>
      <c r="DS108" s="551"/>
      <c r="DT108" s="551"/>
      <c r="DU108" s="551"/>
      <c r="DV108" s="551"/>
      <c r="DW108" s="551"/>
      <c r="DX108" s="551"/>
      <c r="DY108" s="551"/>
      <c r="DZ108" s="551"/>
      <c r="EA108" s="551"/>
      <c r="EB108" s="551"/>
      <c r="EC108" s="551"/>
      <c r="ED108" s="551"/>
      <c r="EE108" s="551"/>
      <c r="EF108" s="551"/>
      <c r="EG108" s="551"/>
      <c r="EH108" s="551"/>
      <c r="EI108" s="551"/>
      <c r="EJ108" s="551"/>
      <c r="EK108" s="551"/>
      <c r="EL108" s="551"/>
      <c r="EM108" s="551"/>
      <c r="EN108" s="551"/>
      <c r="EO108" s="551"/>
      <c r="EP108" s="551"/>
      <c r="EQ108" s="551"/>
      <c r="ER108" s="551"/>
      <c r="ES108" s="551"/>
      <c r="ET108" s="551"/>
      <c r="EU108" s="551"/>
      <c r="EV108" s="551"/>
      <c r="EW108" s="551"/>
      <c r="EX108" s="551"/>
      <c r="EY108" s="551"/>
      <c r="EZ108" s="551"/>
      <c r="FA108" s="551"/>
      <c r="FB108" s="551"/>
      <c r="FC108" s="551"/>
      <c r="FD108" s="551"/>
      <c r="FE108" s="551"/>
      <c r="FF108" s="551"/>
      <c r="FG108" s="551"/>
      <c r="FH108" s="551"/>
      <c r="FI108" s="551"/>
      <c r="FJ108" s="551"/>
      <c r="FK108" s="551"/>
      <c r="FL108" s="551"/>
      <c r="FM108" s="551"/>
      <c r="FN108" s="551"/>
      <c r="FO108" s="551"/>
      <c r="FP108" s="551"/>
      <c r="FQ108" s="551"/>
      <c r="FR108" s="551"/>
      <c r="FS108" s="551"/>
      <c r="FT108" s="551"/>
      <c r="FU108" s="551"/>
      <c r="FV108" s="551"/>
      <c r="FW108" s="551"/>
      <c r="FX108" s="551"/>
      <c r="FY108" s="551"/>
      <c r="FZ108" s="551"/>
      <c r="GA108" s="551"/>
      <c r="GB108" s="551"/>
      <c r="GC108" s="551"/>
      <c r="GD108" s="551"/>
      <c r="GE108" s="551"/>
      <c r="GF108" s="551"/>
      <c r="GG108" s="551"/>
      <c r="GH108" s="551"/>
      <c r="GI108" s="551"/>
      <c r="GJ108" s="551"/>
      <c r="GK108" s="551"/>
      <c r="GL108" s="551"/>
      <c r="GM108" s="551"/>
      <c r="GN108" s="551"/>
      <c r="GO108" s="551"/>
      <c r="GP108" s="551"/>
      <c r="GQ108" s="551"/>
      <c r="GR108" s="551"/>
      <c r="GS108" s="551"/>
      <c r="GT108" s="551"/>
      <c r="GU108" s="551"/>
      <c r="GV108" s="551"/>
      <c r="GW108" s="551"/>
      <c r="GX108" s="551"/>
      <c r="GY108" s="551"/>
      <c r="GZ108" s="551"/>
      <c r="HA108" s="551"/>
      <c r="HB108" s="551"/>
      <c r="HC108" s="551"/>
      <c r="HD108" s="551"/>
      <c r="HE108" s="551"/>
      <c r="HF108" s="551"/>
      <c r="HG108" s="551"/>
      <c r="HH108" s="551"/>
      <c r="HI108" s="551"/>
      <c r="HJ108" s="551"/>
      <c r="HK108" s="551"/>
      <c r="HL108" s="551"/>
      <c r="HM108" s="551"/>
      <c r="HN108" s="551"/>
      <c r="HO108" s="551"/>
      <c r="HP108" s="551"/>
      <c r="HQ108" s="551"/>
      <c r="HR108" s="551"/>
      <c r="HS108" s="551"/>
      <c r="HT108" s="551"/>
      <c r="HU108" s="551"/>
      <c r="HV108" s="551"/>
      <c r="HW108" s="551"/>
      <c r="HX108" s="551"/>
      <c r="HY108" s="551"/>
      <c r="HZ108" s="551"/>
      <c r="IA108" s="551"/>
      <c r="IB108" s="551"/>
      <c r="IC108" s="551"/>
      <c r="ID108" s="551"/>
      <c r="IE108" s="551"/>
      <c r="IF108" s="551"/>
      <c r="IG108" s="551"/>
      <c r="IH108" s="551"/>
      <c r="II108" s="551"/>
      <c r="IJ108" s="551"/>
      <c r="IK108" s="551"/>
      <c r="IL108" s="551"/>
      <c r="IM108" s="551"/>
      <c r="IN108" s="551"/>
      <c r="IO108" s="551"/>
      <c r="IP108" s="551"/>
      <c r="IQ108" s="551"/>
      <c r="IR108" s="551"/>
      <c r="IS108" s="551"/>
      <c r="IT108" s="551"/>
      <c r="IU108" s="551"/>
      <c r="IV108" s="551"/>
      <c r="IW108" s="551"/>
      <c r="IX108" s="551"/>
      <c r="IY108" s="551"/>
      <c r="IZ108" s="551"/>
      <c r="JA108" s="551"/>
      <c r="JB108" s="551"/>
      <c r="JC108" s="551"/>
      <c r="JD108" s="551"/>
      <c r="JE108" s="551"/>
      <c r="JF108" s="551"/>
      <c r="JG108" s="551"/>
      <c r="JH108" s="551"/>
    </row>
    <row r="109" spans="1:268" s="8" customFormat="1" ht="39.75" customHeight="1" x14ac:dyDescent="0.25">
      <c r="A109" s="83"/>
      <c r="B109" s="83" t="s">
        <v>1288</v>
      </c>
      <c r="C109" s="95">
        <v>11160013</v>
      </c>
      <c r="D109" s="96">
        <v>39280</v>
      </c>
      <c r="E109" s="96">
        <v>39280</v>
      </c>
      <c r="F109" s="96">
        <v>41472</v>
      </c>
      <c r="G109" s="96"/>
      <c r="H109" s="83" t="s">
        <v>471</v>
      </c>
      <c r="I109" s="110" t="s">
        <v>995</v>
      </c>
      <c r="J109" s="110"/>
      <c r="K109" s="110" t="s">
        <v>135</v>
      </c>
      <c r="L109" s="115"/>
      <c r="M109" s="83" t="s">
        <v>424</v>
      </c>
      <c r="N109" s="83" t="s">
        <v>134</v>
      </c>
      <c r="O109" s="83" t="s">
        <v>76</v>
      </c>
      <c r="P109" s="94">
        <v>22407</v>
      </c>
      <c r="Q109" s="83" t="s">
        <v>1289</v>
      </c>
      <c r="R109" s="83" t="s">
        <v>424</v>
      </c>
      <c r="S109" s="83" t="s">
        <v>134</v>
      </c>
      <c r="T109" s="83" t="s">
        <v>76</v>
      </c>
      <c r="U109" s="94">
        <v>22407</v>
      </c>
      <c r="V109" s="83" t="s">
        <v>1290</v>
      </c>
      <c r="W109" s="83" t="s">
        <v>639</v>
      </c>
      <c r="X109" s="83"/>
      <c r="Y109" s="83"/>
      <c r="Z109" s="83" t="s">
        <v>468</v>
      </c>
      <c r="AA109" s="83" t="s">
        <v>956</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6842</v>
      </c>
      <c r="AX109" s="83" t="s">
        <v>6843</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1"/>
      <c r="BU109" s="551"/>
      <c r="BV109" s="551"/>
      <c r="BW109" s="551"/>
      <c r="BX109" s="551"/>
      <c r="BY109" s="551"/>
      <c r="BZ109" s="551"/>
      <c r="CA109" s="551"/>
      <c r="CB109" s="551"/>
      <c r="CC109" s="551"/>
      <c r="CD109" s="551"/>
      <c r="CE109" s="551"/>
      <c r="CF109" s="551"/>
      <c r="CG109" s="551"/>
      <c r="CH109" s="551"/>
      <c r="CI109" s="551"/>
      <c r="CJ109" s="551"/>
      <c r="CK109" s="551"/>
      <c r="CL109" s="551"/>
      <c r="CM109" s="551"/>
      <c r="CN109" s="551"/>
      <c r="CO109" s="551"/>
      <c r="CP109" s="551"/>
      <c r="CQ109" s="551"/>
      <c r="CR109" s="551"/>
      <c r="CS109" s="551"/>
      <c r="CT109" s="551"/>
      <c r="CU109" s="551"/>
      <c r="CV109" s="551"/>
      <c r="CW109" s="551"/>
      <c r="CX109" s="551"/>
      <c r="CY109" s="551"/>
      <c r="CZ109" s="551"/>
      <c r="DA109" s="551"/>
      <c r="DB109" s="551"/>
      <c r="DC109" s="551"/>
      <c r="DD109" s="551"/>
      <c r="DE109" s="551"/>
      <c r="DF109" s="551"/>
      <c r="DG109" s="551"/>
      <c r="DH109" s="551"/>
      <c r="DI109" s="551"/>
      <c r="DJ109" s="551"/>
      <c r="DK109" s="551"/>
      <c r="DL109" s="551"/>
      <c r="DM109" s="551"/>
      <c r="DN109" s="551"/>
      <c r="DO109" s="551"/>
      <c r="DP109" s="551"/>
      <c r="DQ109" s="551"/>
      <c r="DR109" s="551"/>
      <c r="DS109" s="551"/>
      <c r="DT109" s="551"/>
      <c r="DU109" s="551"/>
      <c r="DV109" s="551"/>
      <c r="DW109" s="551"/>
      <c r="DX109" s="551"/>
      <c r="DY109" s="551"/>
      <c r="DZ109" s="551"/>
      <c r="EA109" s="551"/>
      <c r="EB109" s="551"/>
      <c r="EC109" s="551"/>
      <c r="ED109" s="551"/>
      <c r="EE109" s="551"/>
      <c r="EF109" s="551"/>
      <c r="EG109" s="551"/>
      <c r="EH109" s="551"/>
      <c r="EI109" s="551"/>
      <c r="EJ109" s="551"/>
      <c r="EK109" s="551"/>
      <c r="EL109" s="551"/>
      <c r="EM109" s="551"/>
      <c r="EN109" s="551"/>
      <c r="EO109" s="551"/>
      <c r="EP109" s="551"/>
      <c r="EQ109" s="551"/>
      <c r="ER109" s="551"/>
      <c r="ES109" s="551"/>
      <c r="ET109" s="551"/>
      <c r="EU109" s="551"/>
      <c r="EV109" s="551"/>
      <c r="EW109" s="551"/>
      <c r="EX109" s="551"/>
      <c r="EY109" s="551"/>
      <c r="EZ109" s="551"/>
      <c r="FA109" s="551"/>
      <c r="FB109" s="551"/>
      <c r="FC109" s="551"/>
      <c r="FD109" s="551"/>
      <c r="FE109" s="551"/>
      <c r="FF109" s="551"/>
      <c r="FG109" s="551"/>
      <c r="FH109" s="551"/>
      <c r="FI109" s="551"/>
      <c r="FJ109" s="551"/>
      <c r="FK109" s="551"/>
      <c r="FL109" s="551"/>
      <c r="FM109" s="551"/>
      <c r="FN109" s="551"/>
      <c r="FO109" s="551"/>
      <c r="FP109" s="551"/>
      <c r="FQ109" s="551"/>
      <c r="FR109" s="551"/>
      <c r="FS109" s="551"/>
      <c r="FT109" s="551"/>
      <c r="FU109" s="551"/>
      <c r="FV109" s="551"/>
      <c r="FW109" s="551"/>
      <c r="FX109" s="551"/>
      <c r="FY109" s="551"/>
      <c r="FZ109" s="551"/>
      <c r="GA109" s="551"/>
      <c r="GB109" s="551"/>
      <c r="GC109" s="551"/>
      <c r="GD109" s="551"/>
      <c r="GE109" s="551"/>
      <c r="GF109" s="551"/>
      <c r="GG109" s="551"/>
      <c r="GH109" s="551"/>
      <c r="GI109" s="551"/>
      <c r="GJ109" s="551"/>
      <c r="GK109" s="551"/>
      <c r="GL109" s="551"/>
      <c r="GM109" s="551"/>
      <c r="GN109" s="551"/>
      <c r="GO109" s="551"/>
      <c r="GP109" s="551"/>
      <c r="GQ109" s="551"/>
      <c r="GR109" s="551"/>
      <c r="GS109" s="551"/>
      <c r="GT109" s="551"/>
      <c r="GU109" s="551"/>
      <c r="GV109" s="551"/>
      <c r="GW109" s="551"/>
      <c r="GX109" s="551"/>
      <c r="GY109" s="551"/>
      <c r="GZ109" s="551"/>
      <c r="HA109" s="551"/>
      <c r="HB109" s="551"/>
      <c r="HC109" s="551"/>
      <c r="HD109" s="551"/>
      <c r="HE109" s="551"/>
      <c r="HF109" s="551"/>
      <c r="HG109" s="551"/>
      <c r="HH109" s="551"/>
      <c r="HI109" s="551"/>
      <c r="HJ109" s="551"/>
      <c r="HK109" s="551"/>
      <c r="HL109" s="551"/>
      <c r="HM109" s="551"/>
      <c r="HN109" s="551"/>
      <c r="HO109" s="551"/>
      <c r="HP109" s="551"/>
      <c r="HQ109" s="551"/>
      <c r="HR109" s="551"/>
      <c r="HS109" s="551"/>
      <c r="HT109" s="551"/>
      <c r="HU109" s="551"/>
      <c r="HV109" s="551"/>
      <c r="HW109" s="551"/>
      <c r="HX109" s="551"/>
      <c r="HY109" s="551"/>
      <c r="HZ109" s="551"/>
      <c r="IA109" s="551"/>
      <c r="IB109" s="551"/>
      <c r="IC109" s="551"/>
      <c r="ID109" s="551"/>
      <c r="IE109" s="551"/>
      <c r="IF109" s="551"/>
      <c r="IG109" s="551"/>
      <c r="IH109" s="551"/>
      <c r="II109" s="551"/>
      <c r="IJ109" s="551"/>
      <c r="IK109" s="551"/>
      <c r="IL109" s="551"/>
      <c r="IM109" s="551"/>
      <c r="IN109" s="551"/>
      <c r="IO109" s="551"/>
      <c r="IP109" s="551"/>
      <c r="IQ109" s="551"/>
      <c r="IR109" s="551"/>
      <c r="IS109" s="551"/>
      <c r="IT109" s="551"/>
      <c r="IU109" s="551"/>
      <c r="IV109" s="551"/>
      <c r="IW109" s="551"/>
      <c r="IX109" s="551"/>
      <c r="IY109" s="551"/>
      <c r="IZ109" s="551"/>
      <c r="JA109" s="551"/>
      <c r="JB109" s="551"/>
      <c r="JC109" s="551"/>
      <c r="JD109" s="551"/>
      <c r="JE109" s="551"/>
      <c r="JF109" s="551"/>
      <c r="JG109" s="551"/>
      <c r="JH109" s="551"/>
    </row>
    <row r="110" spans="1:268" s="8" customFormat="1" ht="39.75" customHeight="1" x14ac:dyDescent="0.25">
      <c r="A110" s="20"/>
      <c r="B110" s="20" t="s">
        <v>1291</v>
      </c>
      <c r="C110" s="22">
        <v>11120001</v>
      </c>
      <c r="D110" s="23">
        <v>39282</v>
      </c>
      <c r="E110" s="23">
        <v>39282</v>
      </c>
      <c r="F110" s="23">
        <v>42935</v>
      </c>
      <c r="G110" s="23"/>
      <c r="H110" s="20" t="s">
        <v>1292</v>
      </c>
      <c r="I110" s="24" t="s">
        <v>1044</v>
      </c>
      <c r="J110" s="24"/>
      <c r="K110" s="24" t="s">
        <v>37</v>
      </c>
      <c r="L110" s="114" t="s">
        <v>1293</v>
      </c>
      <c r="M110" s="20" t="s">
        <v>1294</v>
      </c>
      <c r="N110" s="20" t="s">
        <v>45</v>
      </c>
      <c r="O110" s="20" t="s">
        <v>45</v>
      </c>
      <c r="P110" s="21" t="s">
        <v>1295</v>
      </c>
      <c r="Q110" s="20" t="s">
        <v>402</v>
      </c>
      <c r="R110" s="20" t="s">
        <v>1294</v>
      </c>
      <c r="S110" s="20" t="s">
        <v>45</v>
      </c>
      <c r="T110" s="20" t="s">
        <v>45</v>
      </c>
      <c r="U110" s="21" t="s">
        <v>1295</v>
      </c>
      <c r="V110" s="20" t="s">
        <v>3974</v>
      </c>
      <c r="W110" s="20" t="s">
        <v>1296</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5997</v>
      </c>
      <c r="AX110" s="20" t="s">
        <v>5998</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0"/>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c r="DZ110" s="551"/>
      <c r="EA110" s="551"/>
      <c r="EB110" s="551"/>
      <c r="EC110" s="551"/>
      <c r="ED110" s="551"/>
      <c r="EE110" s="551"/>
      <c r="EF110" s="551"/>
      <c r="EG110" s="551"/>
      <c r="EH110" s="551"/>
      <c r="EI110" s="551"/>
      <c r="EJ110" s="551"/>
      <c r="EK110" s="551"/>
      <c r="EL110" s="551"/>
      <c r="EM110" s="551"/>
      <c r="EN110" s="551"/>
      <c r="EO110" s="551"/>
      <c r="EP110" s="551"/>
      <c r="EQ110" s="551"/>
      <c r="ER110" s="551"/>
      <c r="ES110" s="551"/>
      <c r="ET110" s="551"/>
      <c r="EU110" s="551"/>
      <c r="EV110" s="551"/>
      <c r="EW110" s="551"/>
      <c r="EX110" s="551"/>
      <c r="EY110" s="551"/>
      <c r="EZ110" s="551"/>
      <c r="FA110" s="551"/>
      <c r="FB110" s="551"/>
      <c r="FC110" s="551"/>
      <c r="FD110" s="551"/>
      <c r="FE110" s="551"/>
      <c r="FF110" s="551"/>
      <c r="FG110" s="551"/>
      <c r="FH110" s="551"/>
      <c r="FI110" s="551"/>
      <c r="FJ110" s="551"/>
      <c r="FK110" s="551"/>
      <c r="FL110" s="551"/>
      <c r="FM110" s="551"/>
      <c r="FN110" s="551"/>
      <c r="FO110" s="551"/>
      <c r="FP110" s="551"/>
      <c r="FQ110" s="551"/>
      <c r="FR110" s="551"/>
      <c r="FS110" s="551"/>
      <c r="FT110" s="551"/>
      <c r="FU110" s="551"/>
      <c r="FV110" s="551"/>
      <c r="FW110" s="551"/>
      <c r="FX110" s="551"/>
      <c r="FY110" s="551"/>
      <c r="FZ110" s="551"/>
      <c r="GA110" s="551"/>
      <c r="GB110" s="551"/>
      <c r="GC110" s="551"/>
      <c r="GD110" s="551"/>
      <c r="GE110" s="551"/>
      <c r="GF110" s="551"/>
      <c r="GG110" s="551"/>
      <c r="GH110" s="551"/>
      <c r="GI110" s="551"/>
      <c r="GJ110" s="551"/>
      <c r="GK110" s="551"/>
      <c r="GL110" s="551"/>
      <c r="GM110" s="551"/>
      <c r="GN110" s="551"/>
      <c r="GO110" s="551"/>
      <c r="GP110" s="551"/>
      <c r="GQ110" s="551"/>
      <c r="GR110" s="551"/>
      <c r="GS110" s="551"/>
      <c r="GT110" s="551"/>
      <c r="GU110" s="551"/>
      <c r="GV110" s="551"/>
      <c r="GW110" s="551"/>
      <c r="GX110" s="551"/>
      <c r="GY110" s="551"/>
      <c r="GZ110" s="551"/>
      <c r="HA110" s="551"/>
      <c r="HB110" s="551"/>
      <c r="HC110" s="551"/>
      <c r="HD110" s="551"/>
      <c r="HE110" s="551"/>
      <c r="HF110" s="551"/>
      <c r="HG110" s="551"/>
      <c r="HH110" s="551"/>
      <c r="HI110" s="551"/>
      <c r="HJ110" s="551"/>
      <c r="HK110" s="551"/>
      <c r="HL110" s="551"/>
      <c r="HM110" s="551"/>
      <c r="HN110" s="551"/>
      <c r="HO110" s="551"/>
      <c r="HP110" s="551"/>
      <c r="HQ110" s="551"/>
      <c r="HR110" s="551"/>
      <c r="HS110" s="551"/>
      <c r="HT110" s="551"/>
      <c r="HU110" s="551"/>
      <c r="HV110" s="551"/>
      <c r="HW110" s="551"/>
      <c r="HX110" s="551"/>
      <c r="HY110" s="551"/>
      <c r="HZ110" s="551"/>
      <c r="IA110" s="551"/>
      <c r="IB110" s="551"/>
      <c r="IC110" s="551"/>
      <c r="ID110" s="551"/>
      <c r="IE110" s="551"/>
      <c r="IF110" s="551"/>
      <c r="IG110" s="551"/>
      <c r="IH110" s="551"/>
      <c r="II110" s="551"/>
      <c r="IJ110" s="551"/>
      <c r="IK110" s="551"/>
      <c r="IL110" s="551"/>
      <c r="IM110" s="551"/>
      <c r="IN110" s="551"/>
      <c r="IO110" s="551"/>
      <c r="IP110" s="551"/>
      <c r="IQ110" s="551"/>
      <c r="IR110" s="551"/>
      <c r="IS110" s="551"/>
      <c r="IT110" s="551"/>
      <c r="IU110" s="551"/>
      <c r="IV110" s="551"/>
      <c r="IW110" s="551"/>
      <c r="IX110" s="551"/>
      <c r="IY110" s="551"/>
      <c r="IZ110" s="551"/>
      <c r="JA110" s="551"/>
      <c r="JB110" s="551"/>
      <c r="JC110" s="551"/>
      <c r="JD110" s="551"/>
      <c r="JE110" s="551"/>
      <c r="JF110" s="551"/>
      <c r="JG110" s="551"/>
      <c r="JH110" s="551"/>
    </row>
    <row r="111" spans="1:268" s="8" customFormat="1" ht="39.75" customHeight="1" x14ac:dyDescent="0.25">
      <c r="A111" s="83"/>
      <c r="B111" s="83" t="s">
        <v>1297</v>
      </c>
      <c r="C111" s="95">
        <v>11160014</v>
      </c>
      <c r="D111" s="96">
        <v>39296</v>
      </c>
      <c r="E111" s="96">
        <v>39392</v>
      </c>
      <c r="F111" s="96">
        <v>41219</v>
      </c>
      <c r="G111" s="96"/>
      <c r="H111" s="83" t="s">
        <v>971</v>
      </c>
      <c r="I111" s="110" t="s">
        <v>599</v>
      </c>
      <c r="J111" s="110"/>
      <c r="K111" s="110" t="s">
        <v>60</v>
      </c>
      <c r="L111" s="115"/>
      <c r="M111" s="83" t="s">
        <v>1298</v>
      </c>
      <c r="N111" s="83" t="s">
        <v>358</v>
      </c>
      <c r="O111" s="83" t="s">
        <v>51</v>
      </c>
      <c r="P111" s="94">
        <v>55837</v>
      </c>
      <c r="Q111" s="83"/>
      <c r="R111" s="83" t="s">
        <v>1298</v>
      </c>
      <c r="S111" s="83" t="s">
        <v>358</v>
      </c>
      <c r="T111" s="83" t="s">
        <v>51</v>
      </c>
      <c r="U111" s="94">
        <v>55837</v>
      </c>
      <c r="V111" s="83" t="s">
        <v>1299</v>
      </c>
      <c r="W111" s="83" t="s">
        <v>639</v>
      </c>
      <c r="X111" s="83"/>
      <c r="Y111" s="83"/>
      <c r="Z111" s="83" t="s">
        <v>468</v>
      </c>
      <c r="AA111" s="83" t="s">
        <v>956</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4803</v>
      </c>
      <c r="BI111" s="83"/>
      <c r="BJ111" s="96"/>
      <c r="BK111" s="83"/>
      <c r="BL111" s="96"/>
      <c r="BM111" s="83"/>
      <c r="BN111" s="96"/>
      <c r="BO111" s="83"/>
      <c r="BP111" s="83"/>
      <c r="BQ111" s="83"/>
      <c r="BR111" s="83"/>
      <c r="BS111" s="110"/>
      <c r="BT111" s="551"/>
      <c r="BU111" s="551"/>
      <c r="BV111" s="551"/>
      <c r="BW111" s="551"/>
      <c r="BX111" s="551"/>
      <c r="BY111" s="551"/>
      <c r="BZ111" s="551"/>
      <c r="CA111" s="551"/>
      <c r="CB111" s="551"/>
      <c r="CC111" s="551"/>
      <c r="CD111" s="551"/>
      <c r="CE111" s="551"/>
      <c r="CF111" s="551"/>
      <c r="CG111" s="551"/>
      <c r="CH111" s="551"/>
      <c r="CI111" s="551"/>
      <c r="CJ111" s="551"/>
      <c r="CK111" s="551"/>
      <c r="CL111" s="551"/>
      <c r="CM111" s="551"/>
      <c r="CN111" s="551"/>
      <c r="CO111" s="551"/>
      <c r="CP111" s="551"/>
      <c r="CQ111" s="551"/>
      <c r="CR111" s="551"/>
      <c r="CS111" s="551"/>
      <c r="CT111" s="551"/>
      <c r="CU111" s="551"/>
      <c r="CV111" s="551"/>
      <c r="CW111" s="551"/>
      <c r="CX111" s="551"/>
      <c r="CY111" s="551"/>
      <c r="CZ111" s="551"/>
      <c r="DA111" s="551"/>
      <c r="DB111" s="551"/>
      <c r="DC111" s="551"/>
      <c r="DD111" s="551"/>
      <c r="DE111" s="551"/>
      <c r="DF111" s="551"/>
      <c r="DG111" s="551"/>
      <c r="DH111" s="551"/>
      <c r="DI111" s="551"/>
      <c r="DJ111" s="551"/>
      <c r="DK111" s="551"/>
      <c r="DL111" s="551"/>
      <c r="DM111" s="551"/>
      <c r="DN111" s="551"/>
      <c r="DO111" s="551"/>
      <c r="DP111" s="551"/>
      <c r="DQ111" s="551"/>
      <c r="DR111" s="551"/>
      <c r="DS111" s="551"/>
      <c r="DT111" s="551"/>
      <c r="DU111" s="551"/>
      <c r="DV111" s="551"/>
      <c r="DW111" s="551"/>
      <c r="DX111" s="551"/>
      <c r="DY111" s="551"/>
      <c r="DZ111" s="551"/>
      <c r="EA111" s="551"/>
      <c r="EB111" s="551"/>
      <c r="EC111" s="551"/>
      <c r="ED111" s="551"/>
      <c r="EE111" s="551"/>
      <c r="EF111" s="551"/>
      <c r="EG111" s="551"/>
      <c r="EH111" s="551"/>
      <c r="EI111" s="551"/>
      <c r="EJ111" s="551"/>
      <c r="EK111" s="551"/>
      <c r="EL111" s="551"/>
      <c r="EM111" s="551"/>
      <c r="EN111" s="551"/>
      <c r="EO111" s="551"/>
      <c r="EP111" s="551"/>
      <c r="EQ111" s="551"/>
      <c r="ER111" s="551"/>
      <c r="ES111" s="551"/>
      <c r="ET111" s="551"/>
      <c r="EU111" s="551"/>
      <c r="EV111" s="551"/>
      <c r="EW111" s="551"/>
      <c r="EX111" s="551"/>
      <c r="EY111" s="551"/>
      <c r="EZ111" s="551"/>
      <c r="FA111" s="551"/>
      <c r="FB111" s="551"/>
      <c r="FC111" s="551"/>
      <c r="FD111" s="551"/>
      <c r="FE111" s="551"/>
      <c r="FF111" s="551"/>
      <c r="FG111" s="551"/>
      <c r="FH111" s="551"/>
      <c r="FI111" s="551"/>
      <c r="FJ111" s="551"/>
      <c r="FK111" s="551"/>
      <c r="FL111" s="551"/>
      <c r="FM111" s="551"/>
      <c r="FN111" s="551"/>
      <c r="FO111" s="551"/>
      <c r="FP111" s="551"/>
      <c r="FQ111" s="551"/>
      <c r="FR111" s="551"/>
      <c r="FS111" s="551"/>
      <c r="FT111" s="551"/>
      <c r="FU111" s="551"/>
      <c r="FV111" s="551"/>
      <c r="FW111" s="551"/>
      <c r="FX111" s="551"/>
      <c r="FY111" s="551"/>
      <c r="FZ111" s="551"/>
      <c r="GA111" s="551"/>
      <c r="GB111" s="551"/>
      <c r="GC111" s="551"/>
      <c r="GD111" s="551"/>
      <c r="GE111" s="551"/>
      <c r="GF111" s="551"/>
      <c r="GG111" s="551"/>
      <c r="GH111" s="551"/>
      <c r="GI111" s="551"/>
      <c r="GJ111" s="551"/>
      <c r="GK111" s="551"/>
      <c r="GL111" s="551"/>
      <c r="GM111" s="551"/>
      <c r="GN111" s="551"/>
      <c r="GO111" s="551"/>
      <c r="GP111" s="551"/>
      <c r="GQ111" s="551"/>
      <c r="GR111" s="551"/>
      <c r="GS111" s="551"/>
      <c r="GT111" s="551"/>
      <c r="GU111" s="551"/>
      <c r="GV111" s="551"/>
      <c r="GW111" s="551"/>
      <c r="GX111" s="551"/>
      <c r="GY111" s="551"/>
      <c r="GZ111" s="551"/>
      <c r="HA111" s="551"/>
      <c r="HB111" s="551"/>
      <c r="HC111" s="551"/>
      <c r="HD111" s="551"/>
      <c r="HE111" s="551"/>
      <c r="HF111" s="551"/>
      <c r="HG111" s="551"/>
      <c r="HH111" s="551"/>
      <c r="HI111" s="551"/>
      <c r="HJ111" s="551"/>
      <c r="HK111" s="551"/>
      <c r="HL111" s="551"/>
      <c r="HM111" s="551"/>
      <c r="HN111" s="551"/>
      <c r="HO111" s="551"/>
      <c r="HP111" s="551"/>
      <c r="HQ111" s="551"/>
      <c r="HR111" s="551"/>
      <c r="HS111" s="551"/>
      <c r="HT111" s="551"/>
      <c r="HU111" s="551"/>
      <c r="HV111" s="551"/>
      <c r="HW111" s="551"/>
      <c r="HX111" s="551"/>
      <c r="HY111" s="551"/>
      <c r="HZ111" s="551"/>
      <c r="IA111" s="551"/>
      <c r="IB111" s="551"/>
      <c r="IC111" s="551"/>
      <c r="ID111" s="551"/>
      <c r="IE111" s="551"/>
      <c r="IF111" s="551"/>
      <c r="IG111" s="551"/>
      <c r="IH111" s="551"/>
      <c r="II111" s="551"/>
      <c r="IJ111" s="551"/>
      <c r="IK111" s="551"/>
      <c r="IL111" s="551"/>
      <c r="IM111" s="551"/>
      <c r="IN111" s="551"/>
      <c r="IO111" s="551"/>
      <c r="IP111" s="551"/>
      <c r="IQ111" s="551"/>
      <c r="IR111" s="551"/>
      <c r="IS111" s="551"/>
      <c r="IT111" s="551"/>
      <c r="IU111" s="551"/>
      <c r="IV111" s="551"/>
      <c r="IW111" s="551"/>
      <c r="IX111" s="551"/>
      <c r="IY111" s="551"/>
      <c r="IZ111" s="551"/>
      <c r="JA111" s="551"/>
      <c r="JB111" s="551"/>
      <c r="JC111" s="551"/>
      <c r="JD111" s="551"/>
      <c r="JE111" s="551"/>
      <c r="JF111" s="551"/>
      <c r="JG111" s="551"/>
      <c r="JH111" s="551"/>
    </row>
    <row r="112" spans="1:268" s="8" customFormat="1" ht="39.75" customHeight="1" x14ac:dyDescent="0.25">
      <c r="A112" s="83"/>
      <c r="B112" s="83" t="s">
        <v>1300</v>
      </c>
      <c r="C112" s="95">
        <v>11130010</v>
      </c>
      <c r="D112" s="96">
        <v>39300</v>
      </c>
      <c r="E112" s="96">
        <v>39303</v>
      </c>
      <c r="F112" s="96">
        <v>42956</v>
      </c>
      <c r="G112" s="96"/>
      <c r="H112" s="83" t="s">
        <v>470</v>
      </c>
      <c r="I112" s="110" t="s">
        <v>582</v>
      </c>
      <c r="J112" s="110"/>
      <c r="K112" s="110" t="s">
        <v>42</v>
      </c>
      <c r="L112" s="115" t="s">
        <v>1301</v>
      </c>
      <c r="M112" s="83" t="s">
        <v>213</v>
      </c>
      <c r="N112" s="83" t="s">
        <v>215</v>
      </c>
      <c r="O112" s="83" t="s">
        <v>45</v>
      </c>
      <c r="P112" s="94">
        <v>65766</v>
      </c>
      <c r="Q112" s="83" t="s">
        <v>1302</v>
      </c>
      <c r="R112" s="83" t="s">
        <v>213</v>
      </c>
      <c r="S112" s="83" t="s">
        <v>215</v>
      </c>
      <c r="T112" s="83" t="s">
        <v>45</v>
      </c>
      <c r="U112" s="83">
        <v>65766</v>
      </c>
      <c r="V112" s="83"/>
      <c r="W112" s="83" t="s">
        <v>1303</v>
      </c>
      <c r="X112" s="83"/>
      <c r="Y112" s="83"/>
      <c r="Z112" s="83" t="s">
        <v>468</v>
      </c>
      <c r="AA112" s="83" t="s">
        <v>1118</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7643</v>
      </c>
      <c r="AX112" s="83" t="s">
        <v>7644</v>
      </c>
      <c r="AY112" s="83">
        <v>43</v>
      </c>
      <c r="AZ112" s="83">
        <v>38</v>
      </c>
      <c r="BA112" s="83">
        <v>44</v>
      </c>
      <c r="BB112" s="83">
        <v>25</v>
      </c>
      <c r="BC112" s="83">
        <v>18</v>
      </c>
      <c r="BD112" s="83">
        <v>12.7</v>
      </c>
      <c r="BE112" s="83">
        <f t="shared" si="6"/>
        <v>43.645555555555553</v>
      </c>
      <c r="BF112" s="83">
        <f t="shared" si="7"/>
        <v>25.303527777777777</v>
      </c>
      <c r="BG112" s="83" t="s">
        <v>47</v>
      </c>
      <c r="BH112" s="83"/>
      <c r="BI112" s="83" t="s">
        <v>7730</v>
      </c>
      <c r="BJ112" s="96" t="s">
        <v>7731</v>
      </c>
      <c r="BK112" s="83" t="s">
        <v>7730</v>
      </c>
      <c r="BL112" s="96" t="s">
        <v>7731</v>
      </c>
      <c r="BM112" s="83"/>
      <c r="BN112" s="83"/>
      <c r="BO112" s="83"/>
      <c r="BP112" s="83"/>
      <c r="BQ112" s="83"/>
      <c r="BR112" s="83"/>
      <c r="BS112" s="110" t="s">
        <v>7729</v>
      </c>
      <c r="BT112" s="550"/>
      <c r="BU112" s="551"/>
      <c r="BV112" s="551"/>
      <c r="BW112" s="551"/>
      <c r="BX112" s="551"/>
      <c r="BY112" s="551"/>
      <c r="BZ112" s="551"/>
      <c r="CA112" s="551"/>
      <c r="CB112" s="551"/>
      <c r="CC112" s="551"/>
      <c r="CD112" s="551"/>
      <c r="CE112" s="551"/>
      <c r="CF112" s="551"/>
      <c r="CG112" s="551"/>
      <c r="CH112" s="551"/>
      <c r="CI112" s="551"/>
      <c r="CJ112" s="551"/>
      <c r="CK112" s="551"/>
      <c r="CL112" s="551"/>
      <c r="CM112" s="551"/>
      <c r="CN112" s="551"/>
      <c r="CO112" s="551"/>
      <c r="CP112" s="551"/>
      <c r="CQ112" s="551"/>
      <c r="CR112" s="551"/>
      <c r="CS112" s="551"/>
      <c r="CT112" s="551"/>
      <c r="CU112" s="551"/>
      <c r="CV112" s="551"/>
      <c r="CW112" s="551"/>
      <c r="CX112" s="551"/>
      <c r="CY112" s="551"/>
      <c r="CZ112" s="551"/>
      <c r="DA112" s="551"/>
      <c r="DB112" s="551"/>
      <c r="DC112" s="551"/>
      <c r="DD112" s="551"/>
      <c r="DE112" s="551"/>
      <c r="DF112" s="551"/>
      <c r="DG112" s="551"/>
      <c r="DH112" s="551"/>
      <c r="DI112" s="551"/>
      <c r="DJ112" s="551"/>
      <c r="DK112" s="551"/>
      <c r="DL112" s="551"/>
      <c r="DM112" s="551"/>
      <c r="DN112" s="551"/>
      <c r="DO112" s="551"/>
      <c r="DP112" s="551"/>
      <c r="DQ112" s="551"/>
      <c r="DR112" s="551"/>
      <c r="DS112" s="551"/>
      <c r="DT112" s="551"/>
      <c r="DU112" s="551"/>
      <c r="DV112" s="551"/>
      <c r="DW112" s="551"/>
      <c r="DX112" s="551"/>
      <c r="DY112" s="551"/>
      <c r="DZ112" s="551"/>
      <c r="EA112" s="551"/>
      <c r="EB112" s="551"/>
      <c r="EC112" s="551"/>
      <c r="ED112" s="551"/>
      <c r="EE112" s="551"/>
      <c r="EF112" s="551"/>
      <c r="EG112" s="551"/>
      <c r="EH112" s="551"/>
      <c r="EI112" s="551"/>
      <c r="EJ112" s="551"/>
      <c r="EK112" s="551"/>
      <c r="EL112" s="551"/>
      <c r="EM112" s="551"/>
      <c r="EN112" s="551"/>
      <c r="EO112" s="551"/>
      <c r="EP112" s="551"/>
      <c r="EQ112" s="551"/>
      <c r="ER112" s="551"/>
      <c r="ES112" s="551"/>
      <c r="ET112" s="551"/>
      <c r="EU112" s="551"/>
      <c r="EV112" s="551"/>
      <c r="EW112" s="551"/>
      <c r="EX112" s="551"/>
      <c r="EY112" s="551"/>
      <c r="EZ112" s="551"/>
      <c r="FA112" s="551"/>
      <c r="FB112" s="551"/>
      <c r="FC112" s="551"/>
      <c r="FD112" s="551"/>
      <c r="FE112" s="551"/>
      <c r="FF112" s="551"/>
      <c r="FG112" s="551"/>
      <c r="FH112" s="551"/>
      <c r="FI112" s="551"/>
      <c r="FJ112" s="551"/>
      <c r="FK112" s="551"/>
      <c r="FL112" s="551"/>
      <c r="FM112" s="551"/>
      <c r="FN112" s="551"/>
      <c r="FO112" s="551"/>
      <c r="FP112" s="551"/>
      <c r="FQ112" s="551"/>
      <c r="FR112" s="551"/>
      <c r="FS112" s="551"/>
      <c r="FT112" s="551"/>
      <c r="FU112" s="551"/>
      <c r="FV112" s="551"/>
      <c r="FW112" s="551"/>
      <c r="FX112" s="551"/>
      <c r="FY112" s="551"/>
      <c r="FZ112" s="551"/>
      <c r="GA112" s="551"/>
      <c r="GB112" s="551"/>
      <c r="GC112" s="551"/>
      <c r="GD112" s="551"/>
      <c r="GE112" s="551"/>
      <c r="GF112" s="551"/>
      <c r="GG112" s="551"/>
      <c r="GH112" s="551"/>
      <c r="GI112" s="551"/>
      <c r="GJ112" s="551"/>
      <c r="GK112" s="551"/>
      <c r="GL112" s="551"/>
      <c r="GM112" s="551"/>
      <c r="GN112" s="551"/>
      <c r="GO112" s="551"/>
      <c r="GP112" s="551"/>
      <c r="GQ112" s="551"/>
      <c r="GR112" s="551"/>
      <c r="GS112" s="551"/>
      <c r="GT112" s="551"/>
      <c r="GU112" s="551"/>
      <c r="GV112" s="551"/>
      <c r="GW112" s="551"/>
      <c r="GX112" s="551"/>
      <c r="GY112" s="551"/>
      <c r="GZ112" s="551"/>
      <c r="HA112" s="551"/>
      <c r="HB112" s="551"/>
      <c r="HC112" s="551"/>
      <c r="HD112" s="551"/>
      <c r="HE112" s="551"/>
      <c r="HF112" s="551"/>
      <c r="HG112" s="551"/>
      <c r="HH112" s="551"/>
      <c r="HI112" s="551"/>
      <c r="HJ112" s="551"/>
      <c r="HK112" s="551"/>
      <c r="HL112" s="551"/>
      <c r="HM112" s="551"/>
      <c r="HN112" s="551"/>
      <c r="HO112" s="551"/>
      <c r="HP112" s="551"/>
      <c r="HQ112" s="551"/>
      <c r="HR112" s="551"/>
      <c r="HS112" s="551"/>
      <c r="HT112" s="551"/>
      <c r="HU112" s="551"/>
      <c r="HV112" s="551"/>
      <c r="HW112" s="551"/>
      <c r="HX112" s="551"/>
      <c r="HY112" s="551"/>
      <c r="HZ112" s="551"/>
      <c r="IA112" s="551"/>
      <c r="IB112" s="551"/>
      <c r="IC112" s="551"/>
      <c r="ID112" s="551"/>
      <c r="IE112" s="551"/>
      <c r="IF112" s="551"/>
      <c r="IG112" s="551"/>
      <c r="IH112" s="551"/>
      <c r="II112" s="551"/>
      <c r="IJ112" s="551"/>
      <c r="IK112" s="551"/>
      <c r="IL112" s="551"/>
      <c r="IM112" s="551"/>
      <c r="IN112" s="551"/>
      <c r="IO112" s="551"/>
      <c r="IP112" s="551"/>
      <c r="IQ112" s="551"/>
      <c r="IR112" s="551"/>
      <c r="IS112" s="551"/>
      <c r="IT112" s="551"/>
      <c r="IU112" s="551"/>
      <c r="IV112" s="551"/>
      <c r="IW112" s="551"/>
      <c r="IX112" s="551"/>
      <c r="IY112" s="551"/>
      <c r="IZ112" s="551"/>
      <c r="JA112" s="551"/>
      <c r="JB112" s="551"/>
      <c r="JC112" s="551"/>
      <c r="JD112" s="551"/>
      <c r="JE112" s="551"/>
      <c r="JF112" s="551"/>
      <c r="JG112" s="551"/>
      <c r="JH112" s="551"/>
    </row>
    <row r="113" spans="1:268" s="8" customFormat="1" ht="39.75" customHeight="1" x14ac:dyDescent="0.25">
      <c r="A113" s="20"/>
      <c r="B113" s="20" t="s">
        <v>7647</v>
      </c>
      <c r="C113" s="22">
        <v>11130010</v>
      </c>
      <c r="D113" s="23">
        <v>39300</v>
      </c>
      <c r="E113" s="23">
        <v>39303</v>
      </c>
      <c r="F113" s="23">
        <v>46608</v>
      </c>
      <c r="G113" s="23"/>
      <c r="H113" s="20" t="s">
        <v>470</v>
      </c>
      <c r="I113" s="24" t="s">
        <v>582</v>
      </c>
      <c r="J113" s="24" t="s">
        <v>582</v>
      </c>
      <c r="K113" s="24" t="s">
        <v>42</v>
      </c>
      <c r="L113" s="114" t="s">
        <v>1301</v>
      </c>
      <c r="M113" s="20" t="s">
        <v>213</v>
      </c>
      <c r="N113" s="20" t="s">
        <v>215</v>
      </c>
      <c r="O113" s="20" t="s">
        <v>45</v>
      </c>
      <c r="P113" s="21">
        <v>65766</v>
      </c>
      <c r="Q113" s="20" t="s">
        <v>7645</v>
      </c>
      <c r="R113" s="20" t="s">
        <v>213</v>
      </c>
      <c r="S113" s="20" t="s">
        <v>215</v>
      </c>
      <c r="T113" s="20" t="s">
        <v>45</v>
      </c>
      <c r="U113" s="20">
        <v>65766</v>
      </c>
      <c r="V113" s="20" t="s">
        <v>7646</v>
      </c>
      <c r="W113" s="20" t="s">
        <v>1303</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7643</v>
      </c>
      <c r="AX113" s="20" t="s">
        <v>7644</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0"/>
      <c r="BU113" s="551"/>
      <c r="BV113" s="551"/>
      <c r="BW113" s="551"/>
      <c r="BX113" s="551"/>
      <c r="BY113" s="551"/>
      <c r="BZ113" s="551"/>
      <c r="CA113" s="551"/>
      <c r="CB113" s="551"/>
      <c r="CC113" s="551"/>
      <c r="CD113" s="551"/>
      <c r="CE113" s="551"/>
      <c r="CF113" s="551"/>
      <c r="CG113" s="551"/>
      <c r="CH113" s="551"/>
      <c r="CI113" s="551"/>
      <c r="CJ113" s="551"/>
      <c r="CK113" s="551"/>
      <c r="CL113" s="551"/>
      <c r="CM113" s="551"/>
      <c r="CN113" s="551"/>
      <c r="CO113" s="551"/>
      <c r="CP113" s="551"/>
      <c r="CQ113" s="551"/>
      <c r="CR113" s="551"/>
      <c r="CS113" s="551"/>
      <c r="CT113" s="551"/>
      <c r="CU113" s="551"/>
      <c r="CV113" s="551"/>
      <c r="CW113" s="551"/>
      <c r="CX113" s="551"/>
      <c r="CY113" s="551"/>
      <c r="CZ113" s="551"/>
      <c r="DA113" s="551"/>
      <c r="DB113" s="551"/>
      <c r="DC113" s="551"/>
      <c r="DD113" s="551"/>
      <c r="DE113" s="551"/>
      <c r="DF113" s="551"/>
      <c r="DG113" s="551"/>
      <c r="DH113" s="551"/>
      <c r="DI113" s="551"/>
      <c r="DJ113" s="551"/>
      <c r="DK113" s="551"/>
      <c r="DL113" s="551"/>
      <c r="DM113" s="551"/>
      <c r="DN113" s="551"/>
      <c r="DO113" s="551"/>
      <c r="DP113" s="551"/>
      <c r="DQ113" s="551"/>
      <c r="DR113" s="551"/>
      <c r="DS113" s="551"/>
      <c r="DT113" s="551"/>
      <c r="DU113" s="551"/>
      <c r="DV113" s="551"/>
      <c r="DW113" s="551"/>
      <c r="DX113" s="551"/>
      <c r="DY113" s="551"/>
      <c r="DZ113" s="551"/>
      <c r="EA113" s="551"/>
      <c r="EB113" s="551"/>
      <c r="EC113" s="551"/>
      <c r="ED113" s="551"/>
      <c r="EE113" s="551"/>
      <c r="EF113" s="551"/>
      <c r="EG113" s="551"/>
      <c r="EH113" s="551"/>
      <c r="EI113" s="551"/>
      <c r="EJ113" s="551"/>
      <c r="EK113" s="551"/>
      <c r="EL113" s="551"/>
      <c r="EM113" s="551"/>
      <c r="EN113" s="551"/>
      <c r="EO113" s="551"/>
      <c r="EP113" s="551"/>
      <c r="EQ113" s="551"/>
      <c r="ER113" s="551"/>
      <c r="ES113" s="551"/>
      <c r="ET113" s="551"/>
      <c r="EU113" s="551"/>
      <c r="EV113" s="551"/>
      <c r="EW113" s="551"/>
      <c r="EX113" s="551"/>
      <c r="EY113" s="551"/>
      <c r="EZ113" s="551"/>
      <c r="FA113" s="551"/>
      <c r="FB113" s="551"/>
      <c r="FC113" s="551"/>
      <c r="FD113" s="551"/>
      <c r="FE113" s="551"/>
      <c r="FF113" s="551"/>
      <c r="FG113" s="551"/>
      <c r="FH113" s="551"/>
      <c r="FI113" s="551"/>
      <c r="FJ113" s="551"/>
      <c r="FK113" s="551"/>
      <c r="FL113" s="551"/>
      <c r="FM113" s="551"/>
      <c r="FN113" s="551"/>
      <c r="FO113" s="551"/>
      <c r="FP113" s="551"/>
      <c r="FQ113" s="551"/>
      <c r="FR113" s="551"/>
      <c r="FS113" s="551"/>
      <c r="FT113" s="551"/>
      <c r="FU113" s="551"/>
      <c r="FV113" s="551"/>
      <c r="FW113" s="551"/>
      <c r="FX113" s="551"/>
      <c r="FY113" s="551"/>
      <c r="FZ113" s="551"/>
      <c r="GA113" s="551"/>
      <c r="GB113" s="551"/>
      <c r="GC113" s="551"/>
      <c r="GD113" s="551"/>
      <c r="GE113" s="551"/>
      <c r="GF113" s="551"/>
      <c r="GG113" s="551"/>
      <c r="GH113" s="551"/>
      <c r="GI113" s="551"/>
      <c r="GJ113" s="551"/>
      <c r="GK113" s="551"/>
      <c r="GL113" s="551"/>
      <c r="GM113" s="551"/>
      <c r="GN113" s="551"/>
      <c r="GO113" s="551"/>
      <c r="GP113" s="551"/>
      <c r="GQ113" s="551"/>
      <c r="GR113" s="551"/>
      <c r="GS113" s="551"/>
      <c r="GT113" s="551"/>
      <c r="GU113" s="551"/>
      <c r="GV113" s="551"/>
      <c r="GW113" s="551"/>
      <c r="GX113" s="551"/>
      <c r="GY113" s="551"/>
      <c r="GZ113" s="551"/>
      <c r="HA113" s="551"/>
      <c r="HB113" s="551"/>
      <c r="HC113" s="551"/>
      <c r="HD113" s="551"/>
      <c r="HE113" s="551"/>
      <c r="HF113" s="551"/>
      <c r="HG113" s="551"/>
      <c r="HH113" s="551"/>
      <c r="HI113" s="551"/>
      <c r="HJ113" s="551"/>
      <c r="HK113" s="551"/>
      <c r="HL113" s="551"/>
      <c r="HM113" s="551"/>
      <c r="HN113" s="551"/>
      <c r="HO113" s="551"/>
      <c r="HP113" s="551"/>
      <c r="HQ113" s="551"/>
      <c r="HR113" s="551"/>
      <c r="HS113" s="551"/>
      <c r="HT113" s="551"/>
      <c r="HU113" s="551"/>
      <c r="HV113" s="551"/>
      <c r="HW113" s="551"/>
      <c r="HX113" s="551"/>
      <c r="HY113" s="551"/>
      <c r="HZ113" s="551"/>
      <c r="IA113" s="551"/>
      <c r="IB113" s="551"/>
      <c r="IC113" s="551"/>
      <c r="ID113" s="551"/>
      <c r="IE113" s="551"/>
      <c r="IF113" s="551"/>
      <c r="IG113" s="551"/>
      <c r="IH113" s="551"/>
      <c r="II113" s="551"/>
      <c r="IJ113" s="551"/>
      <c r="IK113" s="551"/>
      <c r="IL113" s="551"/>
      <c r="IM113" s="551"/>
      <c r="IN113" s="551"/>
      <c r="IO113" s="551"/>
      <c r="IP113" s="551"/>
      <c r="IQ113" s="551"/>
      <c r="IR113" s="551"/>
      <c r="IS113" s="551"/>
      <c r="IT113" s="551"/>
      <c r="IU113" s="551"/>
      <c r="IV113" s="551"/>
      <c r="IW113" s="551"/>
      <c r="IX113" s="551"/>
      <c r="IY113" s="551"/>
      <c r="IZ113" s="551"/>
      <c r="JA113" s="551"/>
      <c r="JB113" s="551"/>
      <c r="JC113" s="551"/>
      <c r="JD113" s="551"/>
      <c r="JE113" s="551"/>
      <c r="JF113" s="551"/>
      <c r="JG113" s="551"/>
      <c r="JH113" s="551"/>
    </row>
    <row r="114" spans="1:268" s="8" customFormat="1" ht="39.75" customHeight="1" x14ac:dyDescent="0.25">
      <c r="A114" s="83"/>
      <c r="B114" s="83" t="s">
        <v>1262</v>
      </c>
      <c r="C114" s="83">
        <v>11140015</v>
      </c>
      <c r="D114" s="96">
        <v>39303</v>
      </c>
      <c r="E114" s="96">
        <v>39324</v>
      </c>
      <c r="F114" s="96">
        <v>42977</v>
      </c>
      <c r="G114" s="96">
        <v>40543</v>
      </c>
      <c r="H114" s="83" t="s">
        <v>491</v>
      </c>
      <c r="I114" s="110" t="s">
        <v>882</v>
      </c>
      <c r="J114" s="110"/>
      <c r="K114" s="110" t="s">
        <v>55</v>
      </c>
      <c r="L114" s="115"/>
      <c r="M114" s="83" t="s">
        <v>1304</v>
      </c>
      <c r="N114" s="83" t="s">
        <v>1305</v>
      </c>
      <c r="O114" s="83" t="s">
        <v>76</v>
      </c>
      <c r="P114" s="94" t="s">
        <v>1306</v>
      </c>
      <c r="Q114" s="83"/>
      <c r="R114" s="83" t="s">
        <v>4610</v>
      </c>
      <c r="S114" s="83" t="s">
        <v>1305</v>
      </c>
      <c r="T114" s="83" t="s">
        <v>76</v>
      </c>
      <c r="U114" s="83" t="s">
        <v>1306</v>
      </c>
      <c r="V114" s="83"/>
      <c r="W114" s="83" t="s">
        <v>2784</v>
      </c>
      <c r="X114" s="83">
        <v>3000</v>
      </c>
      <c r="Y114" s="83">
        <v>4.5</v>
      </c>
      <c r="Z114" s="83" t="s">
        <v>468</v>
      </c>
      <c r="AA114" s="83" t="s">
        <v>541</v>
      </c>
      <c r="AB114" s="47">
        <v>61.9</v>
      </c>
      <c r="AC114" s="428" t="s">
        <v>8245</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1307</v>
      </c>
      <c r="AX114" s="83" t="s">
        <v>1308</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7642</v>
      </c>
      <c r="BT114" s="550"/>
      <c r="BU114" s="551"/>
      <c r="BV114" s="551"/>
      <c r="BW114" s="551"/>
      <c r="BX114" s="551"/>
      <c r="BY114" s="551"/>
      <c r="BZ114" s="551"/>
      <c r="CA114" s="551"/>
      <c r="CB114" s="551"/>
      <c r="CC114" s="551"/>
      <c r="CD114" s="551"/>
      <c r="CE114" s="551"/>
      <c r="CF114" s="551"/>
      <c r="CG114" s="551"/>
      <c r="CH114" s="551"/>
      <c r="CI114" s="551"/>
      <c r="CJ114" s="551"/>
      <c r="CK114" s="551"/>
      <c r="CL114" s="551"/>
      <c r="CM114" s="551"/>
      <c r="CN114" s="551"/>
      <c r="CO114" s="551"/>
      <c r="CP114" s="551"/>
      <c r="CQ114" s="551"/>
      <c r="CR114" s="551"/>
      <c r="CS114" s="551"/>
      <c r="CT114" s="551"/>
      <c r="CU114" s="551"/>
      <c r="CV114" s="551"/>
      <c r="CW114" s="551"/>
      <c r="CX114" s="551"/>
      <c r="CY114" s="551"/>
      <c r="CZ114" s="551"/>
      <c r="DA114" s="551"/>
      <c r="DB114" s="551"/>
      <c r="DC114" s="551"/>
      <c r="DD114" s="551"/>
      <c r="DE114" s="551"/>
      <c r="DF114" s="551"/>
      <c r="DG114" s="551"/>
      <c r="DH114" s="551"/>
      <c r="DI114" s="551"/>
      <c r="DJ114" s="551"/>
      <c r="DK114" s="551"/>
      <c r="DL114" s="551"/>
      <c r="DM114" s="551"/>
      <c r="DN114" s="551"/>
      <c r="DO114" s="551"/>
      <c r="DP114" s="551"/>
      <c r="DQ114" s="551"/>
      <c r="DR114" s="551"/>
      <c r="DS114" s="551"/>
      <c r="DT114" s="551"/>
      <c r="DU114" s="551"/>
      <c r="DV114" s="551"/>
      <c r="DW114" s="551"/>
      <c r="DX114" s="551"/>
      <c r="DY114" s="551"/>
      <c r="DZ114" s="551"/>
      <c r="EA114" s="551"/>
      <c r="EB114" s="551"/>
      <c r="EC114" s="551"/>
      <c r="ED114" s="551"/>
      <c r="EE114" s="551"/>
      <c r="EF114" s="551"/>
      <c r="EG114" s="551"/>
      <c r="EH114" s="551"/>
      <c r="EI114" s="551"/>
      <c r="EJ114" s="551"/>
      <c r="EK114" s="551"/>
      <c r="EL114" s="551"/>
      <c r="EM114" s="551"/>
      <c r="EN114" s="551"/>
      <c r="EO114" s="551"/>
      <c r="EP114" s="551"/>
      <c r="EQ114" s="551"/>
      <c r="ER114" s="551"/>
      <c r="ES114" s="551"/>
      <c r="ET114" s="551"/>
      <c r="EU114" s="551"/>
      <c r="EV114" s="551"/>
      <c r="EW114" s="551"/>
      <c r="EX114" s="551"/>
      <c r="EY114" s="551"/>
      <c r="EZ114" s="551"/>
      <c r="FA114" s="551"/>
      <c r="FB114" s="551"/>
      <c r="FC114" s="551"/>
      <c r="FD114" s="551"/>
      <c r="FE114" s="551"/>
      <c r="FF114" s="551"/>
      <c r="FG114" s="551"/>
      <c r="FH114" s="551"/>
      <c r="FI114" s="551"/>
      <c r="FJ114" s="551"/>
      <c r="FK114" s="551"/>
      <c r="FL114" s="551"/>
      <c r="FM114" s="551"/>
      <c r="FN114" s="551"/>
      <c r="FO114" s="551"/>
      <c r="FP114" s="551"/>
      <c r="FQ114" s="551"/>
      <c r="FR114" s="551"/>
      <c r="FS114" s="551"/>
      <c r="FT114" s="551"/>
      <c r="FU114" s="551"/>
      <c r="FV114" s="551"/>
      <c r="FW114" s="551"/>
      <c r="FX114" s="551"/>
      <c r="FY114" s="551"/>
      <c r="FZ114" s="551"/>
      <c r="GA114" s="551"/>
      <c r="GB114" s="551"/>
      <c r="GC114" s="551"/>
      <c r="GD114" s="551"/>
      <c r="GE114" s="551"/>
      <c r="GF114" s="551"/>
      <c r="GG114" s="551"/>
      <c r="GH114" s="551"/>
      <c r="GI114" s="551"/>
      <c r="GJ114" s="551"/>
      <c r="GK114" s="551"/>
      <c r="GL114" s="551"/>
      <c r="GM114" s="551"/>
      <c r="GN114" s="551"/>
      <c r="GO114" s="551"/>
      <c r="GP114" s="551"/>
      <c r="GQ114" s="551"/>
      <c r="GR114" s="551"/>
      <c r="GS114" s="551"/>
      <c r="GT114" s="551"/>
      <c r="GU114" s="551"/>
      <c r="GV114" s="551"/>
      <c r="GW114" s="551"/>
      <c r="GX114" s="551"/>
      <c r="GY114" s="551"/>
      <c r="GZ114" s="551"/>
      <c r="HA114" s="551"/>
      <c r="HB114" s="551"/>
      <c r="HC114" s="551"/>
      <c r="HD114" s="551"/>
      <c r="HE114" s="551"/>
      <c r="HF114" s="551"/>
      <c r="HG114" s="551"/>
      <c r="HH114" s="551"/>
      <c r="HI114" s="551"/>
      <c r="HJ114" s="551"/>
      <c r="HK114" s="551"/>
      <c r="HL114" s="551"/>
      <c r="HM114" s="551"/>
      <c r="HN114" s="551"/>
      <c r="HO114" s="551"/>
      <c r="HP114" s="551"/>
      <c r="HQ114" s="551"/>
      <c r="HR114" s="551"/>
      <c r="HS114" s="551"/>
      <c r="HT114" s="551"/>
      <c r="HU114" s="551"/>
      <c r="HV114" s="551"/>
      <c r="HW114" s="551"/>
      <c r="HX114" s="551"/>
      <c r="HY114" s="551"/>
      <c r="HZ114" s="551"/>
      <c r="IA114" s="551"/>
      <c r="IB114" s="551"/>
      <c r="IC114" s="551"/>
      <c r="ID114" s="551"/>
      <c r="IE114" s="551"/>
      <c r="IF114" s="551"/>
      <c r="IG114" s="551"/>
      <c r="IH114" s="551"/>
      <c r="II114" s="551"/>
      <c r="IJ114" s="551"/>
      <c r="IK114" s="551"/>
      <c r="IL114" s="551"/>
      <c r="IM114" s="551"/>
      <c r="IN114" s="551"/>
      <c r="IO114" s="551"/>
      <c r="IP114" s="551"/>
      <c r="IQ114" s="551"/>
      <c r="IR114" s="551"/>
      <c r="IS114" s="551"/>
      <c r="IT114" s="551"/>
      <c r="IU114" s="551"/>
      <c r="IV114" s="551"/>
      <c r="IW114" s="551"/>
      <c r="IX114" s="551"/>
      <c r="IY114" s="551"/>
      <c r="IZ114" s="551"/>
      <c r="JA114" s="551"/>
      <c r="JB114" s="551"/>
      <c r="JC114" s="551"/>
      <c r="JD114" s="551"/>
      <c r="JE114" s="551"/>
      <c r="JF114" s="551"/>
      <c r="JG114" s="551"/>
      <c r="JH114" s="551"/>
    </row>
    <row r="115" spans="1:268" s="8" customFormat="1" ht="39.75" customHeight="1" x14ac:dyDescent="0.25">
      <c r="A115" s="83"/>
      <c r="B115" s="83" t="s">
        <v>1262</v>
      </c>
      <c r="C115" s="83">
        <v>11140015</v>
      </c>
      <c r="D115" s="96">
        <v>39303</v>
      </c>
      <c r="E115" s="96">
        <v>39324</v>
      </c>
      <c r="F115" s="96">
        <v>42977</v>
      </c>
      <c r="G115" s="96">
        <v>42885</v>
      </c>
      <c r="H115" s="83" t="s">
        <v>491</v>
      </c>
      <c r="I115" s="110" t="s">
        <v>882</v>
      </c>
      <c r="J115" s="110"/>
      <c r="K115" s="110" t="s">
        <v>55</v>
      </c>
      <c r="L115" s="115"/>
      <c r="M115" s="83" t="s">
        <v>1304</v>
      </c>
      <c r="N115" s="83" t="s">
        <v>1305</v>
      </c>
      <c r="O115" s="83" t="s">
        <v>76</v>
      </c>
      <c r="P115" s="94" t="s">
        <v>3412</v>
      </c>
      <c r="Q115" s="83"/>
      <c r="R115" s="83" t="s">
        <v>4610</v>
      </c>
      <c r="S115" s="83" t="s">
        <v>1305</v>
      </c>
      <c r="T115" s="83" t="s">
        <v>76</v>
      </c>
      <c r="U115" s="83" t="s">
        <v>1306</v>
      </c>
      <c r="V115" s="83"/>
      <c r="W115" s="83" t="s">
        <v>2784</v>
      </c>
      <c r="X115" s="83">
        <v>3000</v>
      </c>
      <c r="Y115" s="83">
        <v>4.5</v>
      </c>
      <c r="Z115" s="83" t="s">
        <v>468</v>
      </c>
      <c r="AA115" s="83" t="s">
        <v>541</v>
      </c>
      <c r="AB115" s="47">
        <v>61.9</v>
      </c>
      <c r="AC115" s="428" t="s">
        <v>8245</v>
      </c>
      <c r="AD115" s="83">
        <v>1880000000</v>
      </c>
      <c r="AE115" s="83"/>
      <c r="AF115" s="83">
        <v>1880000000</v>
      </c>
      <c r="AG115" s="83"/>
      <c r="AH115" s="83"/>
      <c r="AI115" s="83"/>
      <c r="AJ115" s="83"/>
      <c r="AK115" s="83"/>
      <c r="AL115" s="83"/>
      <c r="AM115" s="83"/>
      <c r="AN115" s="83"/>
      <c r="AO115" s="428">
        <v>6200</v>
      </c>
      <c r="AP115" s="83" t="s">
        <v>3410</v>
      </c>
      <c r="AQ115" s="83" t="s">
        <v>47</v>
      </c>
      <c r="AR115" s="83"/>
      <c r="AS115" s="83"/>
      <c r="AT115" s="83"/>
      <c r="AU115" s="83"/>
      <c r="AV115" s="83">
        <v>34.5</v>
      </c>
      <c r="AW115" s="83" t="s">
        <v>1307</v>
      </c>
      <c r="AX115" s="83" t="s">
        <v>1308</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7701</v>
      </c>
      <c r="BR115" s="96">
        <v>43024</v>
      </c>
      <c r="BS115" s="110" t="s">
        <v>7700</v>
      </c>
      <c r="BT115" s="550"/>
      <c r="BU115" s="551"/>
      <c r="BV115" s="551"/>
      <c r="BW115" s="551"/>
      <c r="BX115" s="551"/>
      <c r="BY115" s="551"/>
      <c r="BZ115" s="551"/>
      <c r="CA115" s="551"/>
      <c r="CB115" s="551"/>
      <c r="CC115" s="551"/>
      <c r="CD115" s="551"/>
      <c r="CE115" s="551"/>
      <c r="CF115" s="551"/>
      <c r="CG115" s="551"/>
      <c r="CH115" s="551"/>
      <c r="CI115" s="551"/>
      <c r="CJ115" s="551"/>
      <c r="CK115" s="551"/>
      <c r="CL115" s="551"/>
      <c r="CM115" s="551"/>
      <c r="CN115" s="551"/>
      <c r="CO115" s="551"/>
      <c r="CP115" s="551"/>
      <c r="CQ115" s="551"/>
      <c r="CR115" s="551"/>
      <c r="CS115" s="551"/>
      <c r="CT115" s="551"/>
      <c r="CU115" s="551"/>
      <c r="CV115" s="551"/>
      <c r="CW115" s="551"/>
      <c r="CX115" s="551"/>
      <c r="CY115" s="551"/>
      <c r="CZ115" s="551"/>
      <c r="DA115" s="551"/>
      <c r="DB115" s="551"/>
      <c r="DC115" s="551"/>
      <c r="DD115" s="551"/>
      <c r="DE115" s="551"/>
      <c r="DF115" s="551"/>
      <c r="DG115" s="551"/>
      <c r="DH115" s="551"/>
      <c r="DI115" s="551"/>
      <c r="DJ115" s="551"/>
      <c r="DK115" s="551"/>
      <c r="DL115" s="551"/>
      <c r="DM115" s="551"/>
      <c r="DN115" s="551"/>
      <c r="DO115" s="551"/>
      <c r="DP115" s="551"/>
      <c r="DQ115" s="551"/>
      <c r="DR115" s="551"/>
      <c r="DS115" s="551"/>
      <c r="DT115" s="551"/>
      <c r="DU115" s="551"/>
      <c r="DV115" s="551"/>
      <c r="DW115" s="551"/>
      <c r="DX115" s="551"/>
      <c r="DY115" s="551"/>
      <c r="DZ115" s="551"/>
      <c r="EA115" s="551"/>
      <c r="EB115" s="551"/>
      <c r="EC115" s="551"/>
      <c r="ED115" s="551"/>
      <c r="EE115" s="551"/>
      <c r="EF115" s="551"/>
      <c r="EG115" s="551"/>
      <c r="EH115" s="551"/>
      <c r="EI115" s="551"/>
      <c r="EJ115" s="551"/>
      <c r="EK115" s="551"/>
      <c r="EL115" s="551"/>
      <c r="EM115" s="551"/>
      <c r="EN115" s="551"/>
      <c r="EO115" s="551"/>
      <c r="EP115" s="551"/>
      <c r="EQ115" s="551"/>
      <c r="ER115" s="551"/>
      <c r="ES115" s="551"/>
      <c r="ET115" s="551"/>
      <c r="EU115" s="551"/>
      <c r="EV115" s="551"/>
      <c r="EW115" s="551"/>
      <c r="EX115" s="551"/>
      <c r="EY115" s="551"/>
      <c r="EZ115" s="551"/>
      <c r="FA115" s="551"/>
      <c r="FB115" s="551"/>
      <c r="FC115" s="551"/>
      <c r="FD115" s="551"/>
      <c r="FE115" s="551"/>
      <c r="FF115" s="551"/>
      <c r="FG115" s="551"/>
      <c r="FH115" s="551"/>
      <c r="FI115" s="551"/>
      <c r="FJ115" s="551"/>
      <c r="FK115" s="551"/>
      <c r="FL115" s="551"/>
      <c r="FM115" s="551"/>
      <c r="FN115" s="551"/>
      <c r="FO115" s="551"/>
      <c r="FP115" s="551"/>
      <c r="FQ115" s="551"/>
      <c r="FR115" s="551"/>
      <c r="FS115" s="551"/>
      <c r="FT115" s="551"/>
      <c r="FU115" s="551"/>
      <c r="FV115" s="551"/>
      <c r="FW115" s="551"/>
      <c r="FX115" s="551"/>
      <c r="FY115" s="551"/>
      <c r="FZ115" s="551"/>
      <c r="GA115" s="551"/>
      <c r="GB115" s="551"/>
      <c r="GC115" s="551"/>
      <c r="GD115" s="551"/>
      <c r="GE115" s="551"/>
      <c r="GF115" s="551"/>
      <c r="GG115" s="551"/>
      <c r="GH115" s="551"/>
      <c r="GI115" s="551"/>
      <c r="GJ115" s="551"/>
      <c r="GK115" s="551"/>
      <c r="GL115" s="551"/>
      <c r="GM115" s="551"/>
      <c r="GN115" s="551"/>
      <c r="GO115" s="551"/>
      <c r="GP115" s="551"/>
      <c r="GQ115" s="551"/>
      <c r="GR115" s="551"/>
      <c r="GS115" s="551"/>
      <c r="GT115" s="551"/>
      <c r="GU115" s="551"/>
      <c r="GV115" s="551"/>
      <c r="GW115" s="551"/>
      <c r="GX115" s="551"/>
      <c r="GY115" s="551"/>
      <c r="GZ115" s="551"/>
      <c r="HA115" s="551"/>
      <c r="HB115" s="551"/>
      <c r="HC115" s="551"/>
      <c r="HD115" s="551"/>
      <c r="HE115" s="551"/>
      <c r="HF115" s="551"/>
      <c r="HG115" s="551"/>
      <c r="HH115" s="551"/>
      <c r="HI115" s="551"/>
      <c r="HJ115" s="551"/>
      <c r="HK115" s="551"/>
      <c r="HL115" s="551"/>
      <c r="HM115" s="551"/>
      <c r="HN115" s="551"/>
      <c r="HO115" s="551"/>
      <c r="HP115" s="551"/>
      <c r="HQ115" s="551"/>
      <c r="HR115" s="551"/>
      <c r="HS115" s="551"/>
      <c r="HT115" s="551"/>
      <c r="HU115" s="551"/>
      <c r="HV115" s="551"/>
      <c r="HW115" s="551"/>
      <c r="HX115" s="551"/>
      <c r="HY115" s="551"/>
      <c r="HZ115" s="551"/>
      <c r="IA115" s="551"/>
      <c r="IB115" s="551"/>
      <c r="IC115" s="551"/>
      <c r="ID115" s="551"/>
      <c r="IE115" s="551"/>
      <c r="IF115" s="551"/>
      <c r="IG115" s="551"/>
      <c r="IH115" s="551"/>
      <c r="II115" s="551"/>
      <c r="IJ115" s="551"/>
      <c r="IK115" s="551"/>
      <c r="IL115" s="551"/>
      <c r="IM115" s="551"/>
      <c r="IN115" s="551"/>
      <c r="IO115" s="551"/>
      <c r="IP115" s="551"/>
      <c r="IQ115" s="551"/>
      <c r="IR115" s="551"/>
      <c r="IS115" s="551"/>
      <c r="IT115" s="551"/>
      <c r="IU115" s="551"/>
      <c r="IV115" s="551"/>
      <c r="IW115" s="551"/>
      <c r="IX115" s="551"/>
      <c r="IY115" s="551"/>
      <c r="IZ115" s="551"/>
      <c r="JA115" s="551"/>
      <c r="JB115" s="551"/>
      <c r="JC115" s="551"/>
      <c r="JD115" s="551"/>
      <c r="JE115" s="551"/>
      <c r="JF115" s="551"/>
      <c r="JG115" s="551"/>
      <c r="JH115" s="551"/>
    </row>
    <row r="116" spans="1:268" s="8" customFormat="1" ht="39.75" customHeight="1" x14ac:dyDescent="0.25">
      <c r="A116" s="83"/>
      <c r="B116" s="83" t="s">
        <v>1309</v>
      </c>
      <c r="C116" s="83">
        <v>11140016</v>
      </c>
      <c r="D116" s="96">
        <v>39315</v>
      </c>
      <c r="E116" s="96">
        <v>39448</v>
      </c>
      <c r="F116" s="96">
        <v>41472</v>
      </c>
      <c r="G116" s="96">
        <v>39447</v>
      </c>
      <c r="H116" s="83" t="s">
        <v>492</v>
      </c>
      <c r="I116" s="110" t="s">
        <v>2729</v>
      </c>
      <c r="J116" s="110"/>
      <c r="K116" s="110" t="s">
        <v>55</v>
      </c>
      <c r="L116" s="115"/>
      <c r="M116" s="83" t="s">
        <v>179</v>
      </c>
      <c r="N116" s="83" t="s">
        <v>61</v>
      </c>
      <c r="O116" s="83" t="s">
        <v>52</v>
      </c>
      <c r="P116" s="94">
        <v>55419</v>
      </c>
      <c r="Q116" s="83"/>
      <c r="R116" s="83" t="s">
        <v>179</v>
      </c>
      <c r="S116" s="83" t="s">
        <v>52</v>
      </c>
      <c r="T116" s="83" t="s">
        <v>52</v>
      </c>
      <c r="U116" s="83">
        <v>55419</v>
      </c>
      <c r="V116" s="83"/>
      <c r="W116" s="83" t="s">
        <v>2785</v>
      </c>
      <c r="X116" s="83">
        <v>372</v>
      </c>
      <c r="Y116" s="83">
        <v>89</v>
      </c>
      <c r="Z116" s="83" t="s">
        <v>1310</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1311</v>
      </c>
      <c r="AX116" s="83" t="s">
        <v>1312</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1313</v>
      </c>
      <c r="BT116" s="550"/>
      <c r="BU116" s="551"/>
      <c r="BV116" s="551"/>
      <c r="BW116" s="551"/>
      <c r="BX116" s="551"/>
      <c r="BY116" s="551"/>
      <c r="BZ116" s="551"/>
      <c r="CA116" s="551"/>
      <c r="CB116" s="551"/>
      <c r="CC116" s="551"/>
      <c r="CD116" s="551"/>
      <c r="CE116" s="551"/>
      <c r="CF116" s="551"/>
      <c r="CG116" s="551"/>
      <c r="CH116" s="551"/>
      <c r="CI116" s="551"/>
      <c r="CJ116" s="551"/>
      <c r="CK116" s="551"/>
      <c r="CL116" s="551"/>
      <c r="CM116" s="551"/>
      <c r="CN116" s="551"/>
      <c r="CO116" s="551"/>
      <c r="CP116" s="551"/>
      <c r="CQ116" s="551"/>
      <c r="CR116" s="551"/>
      <c r="CS116" s="551"/>
      <c r="CT116" s="551"/>
      <c r="CU116" s="551"/>
      <c r="CV116" s="551"/>
      <c r="CW116" s="551"/>
      <c r="CX116" s="551"/>
      <c r="CY116" s="551"/>
      <c r="CZ116" s="551"/>
      <c r="DA116" s="551"/>
      <c r="DB116" s="551"/>
      <c r="DC116" s="551"/>
      <c r="DD116" s="551"/>
      <c r="DE116" s="551"/>
      <c r="DF116" s="551"/>
      <c r="DG116" s="551"/>
      <c r="DH116" s="551"/>
      <c r="DI116" s="551"/>
      <c r="DJ116" s="551"/>
      <c r="DK116" s="551"/>
      <c r="DL116" s="551"/>
      <c r="DM116" s="551"/>
      <c r="DN116" s="551"/>
      <c r="DO116" s="551"/>
      <c r="DP116" s="551"/>
      <c r="DQ116" s="551"/>
      <c r="DR116" s="551"/>
      <c r="DS116" s="551"/>
      <c r="DT116" s="551"/>
      <c r="DU116" s="551"/>
      <c r="DV116" s="551"/>
      <c r="DW116" s="551"/>
      <c r="DX116" s="551"/>
      <c r="DY116" s="551"/>
      <c r="DZ116" s="551"/>
      <c r="EA116" s="551"/>
      <c r="EB116" s="551"/>
      <c r="EC116" s="551"/>
      <c r="ED116" s="551"/>
      <c r="EE116" s="551"/>
      <c r="EF116" s="551"/>
      <c r="EG116" s="551"/>
      <c r="EH116" s="551"/>
      <c r="EI116" s="551"/>
      <c r="EJ116" s="551"/>
      <c r="EK116" s="551"/>
      <c r="EL116" s="551"/>
      <c r="EM116" s="551"/>
      <c r="EN116" s="551"/>
      <c r="EO116" s="551"/>
      <c r="EP116" s="551"/>
      <c r="EQ116" s="551"/>
      <c r="ER116" s="551"/>
      <c r="ES116" s="551"/>
      <c r="ET116" s="551"/>
      <c r="EU116" s="551"/>
      <c r="EV116" s="551"/>
      <c r="EW116" s="551"/>
      <c r="EX116" s="551"/>
      <c r="EY116" s="551"/>
      <c r="EZ116" s="551"/>
      <c r="FA116" s="551"/>
      <c r="FB116" s="551"/>
      <c r="FC116" s="551"/>
      <c r="FD116" s="551"/>
      <c r="FE116" s="551"/>
      <c r="FF116" s="551"/>
      <c r="FG116" s="551"/>
      <c r="FH116" s="551"/>
      <c r="FI116" s="551"/>
      <c r="FJ116" s="551"/>
      <c r="FK116" s="551"/>
      <c r="FL116" s="551"/>
      <c r="FM116" s="551"/>
      <c r="FN116" s="551"/>
      <c r="FO116" s="551"/>
      <c r="FP116" s="551"/>
      <c r="FQ116" s="551"/>
      <c r="FR116" s="551"/>
      <c r="FS116" s="551"/>
      <c r="FT116" s="551"/>
      <c r="FU116" s="551"/>
      <c r="FV116" s="551"/>
      <c r="FW116" s="551"/>
      <c r="FX116" s="551"/>
      <c r="FY116" s="551"/>
      <c r="FZ116" s="551"/>
      <c r="GA116" s="551"/>
      <c r="GB116" s="551"/>
      <c r="GC116" s="551"/>
      <c r="GD116" s="551"/>
      <c r="GE116" s="551"/>
      <c r="GF116" s="551"/>
      <c r="GG116" s="551"/>
      <c r="GH116" s="551"/>
      <c r="GI116" s="551"/>
      <c r="GJ116" s="551"/>
      <c r="GK116" s="551"/>
      <c r="GL116" s="551"/>
      <c r="GM116" s="551"/>
      <c r="GN116" s="551"/>
      <c r="GO116" s="551"/>
      <c r="GP116" s="551"/>
      <c r="GQ116" s="551"/>
      <c r="GR116" s="551"/>
      <c r="GS116" s="551"/>
      <c r="GT116" s="551"/>
      <c r="GU116" s="551"/>
      <c r="GV116" s="551"/>
      <c r="GW116" s="551"/>
      <c r="GX116" s="551"/>
      <c r="GY116" s="551"/>
      <c r="GZ116" s="551"/>
      <c r="HA116" s="551"/>
      <c r="HB116" s="551"/>
      <c r="HC116" s="551"/>
      <c r="HD116" s="551"/>
      <c r="HE116" s="551"/>
      <c r="HF116" s="551"/>
      <c r="HG116" s="551"/>
      <c r="HH116" s="551"/>
      <c r="HI116" s="551"/>
      <c r="HJ116" s="551"/>
      <c r="HK116" s="551"/>
      <c r="HL116" s="551"/>
      <c r="HM116" s="551"/>
      <c r="HN116" s="551"/>
      <c r="HO116" s="551"/>
      <c r="HP116" s="551"/>
      <c r="HQ116" s="551"/>
      <c r="HR116" s="551"/>
      <c r="HS116" s="551"/>
      <c r="HT116" s="551"/>
      <c r="HU116" s="551"/>
      <c r="HV116" s="551"/>
      <c r="HW116" s="551"/>
      <c r="HX116" s="551"/>
      <c r="HY116" s="551"/>
      <c r="HZ116" s="551"/>
      <c r="IA116" s="551"/>
      <c r="IB116" s="551"/>
      <c r="IC116" s="551"/>
      <c r="ID116" s="551"/>
      <c r="IE116" s="551"/>
      <c r="IF116" s="551"/>
      <c r="IG116" s="551"/>
      <c r="IH116" s="551"/>
      <c r="II116" s="551"/>
      <c r="IJ116" s="551"/>
      <c r="IK116" s="551"/>
      <c r="IL116" s="551"/>
      <c r="IM116" s="551"/>
      <c r="IN116" s="551"/>
      <c r="IO116" s="551"/>
      <c r="IP116" s="551"/>
      <c r="IQ116" s="551"/>
      <c r="IR116" s="551"/>
      <c r="IS116" s="551"/>
      <c r="IT116" s="551"/>
      <c r="IU116" s="551"/>
      <c r="IV116" s="551"/>
      <c r="IW116" s="551"/>
      <c r="IX116" s="551"/>
      <c r="IY116" s="551"/>
      <c r="IZ116" s="551"/>
      <c r="JA116" s="551"/>
      <c r="JB116" s="551"/>
      <c r="JC116" s="551"/>
      <c r="JD116" s="551"/>
      <c r="JE116" s="551"/>
      <c r="JF116" s="551"/>
      <c r="JG116" s="551"/>
      <c r="JH116" s="551"/>
    </row>
    <row r="117" spans="1:268" s="8" customFormat="1" ht="39.75" customHeight="1" x14ac:dyDescent="0.25">
      <c r="A117" s="20"/>
      <c r="B117" s="20" t="s">
        <v>1309</v>
      </c>
      <c r="C117" s="20">
        <v>11140016</v>
      </c>
      <c r="D117" s="23">
        <v>39315</v>
      </c>
      <c r="E117" s="23">
        <v>39448</v>
      </c>
      <c r="F117" s="23">
        <v>52429</v>
      </c>
      <c r="G117" s="23">
        <v>39447</v>
      </c>
      <c r="H117" s="20" t="s">
        <v>492</v>
      </c>
      <c r="I117" s="24" t="s">
        <v>2729</v>
      </c>
      <c r="J117" s="24" t="s">
        <v>10195</v>
      </c>
      <c r="K117" s="24" t="s">
        <v>55</v>
      </c>
      <c r="L117" s="114"/>
      <c r="M117" s="20" t="s">
        <v>179</v>
      </c>
      <c r="N117" s="20" t="s">
        <v>61</v>
      </c>
      <c r="O117" s="20" t="s">
        <v>52</v>
      </c>
      <c r="P117" s="21">
        <v>55419</v>
      </c>
      <c r="Q117" s="20"/>
      <c r="R117" s="20" t="s">
        <v>179</v>
      </c>
      <c r="S117" s="20" t="s">
        <v>52</v>
      </c>
      <c r="T117" s="20" t="s">
        <v>52</v>
      </c>
      <c r="U117" s="20">
        <v>55419</v>
      </c>
      <c r="V117" s="20"/>
      <c r="W117" s="20" t="s">
        <v>2785</v>
      </c>
      <c r="X117" s="20">
        <v>372</v>
      </c>
      <c r="Y117" s="20">
        <v>89</v>
      </c>
      <c r="Z117" s="20" t="s">
        <v>1310</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1311</v>
      </c>
      <c r="AX117" s="20" t="s">
        <v>1312</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0"/>
      <c r="BU117" s="551"/>
      <c r="BV117" s="551"/>
      <c r="BW117" s="551"/>
      <c r="BX117" s="551"/>
      <c r="BY117" s="551"/>
      <c r="BZ117" s="551"/>
      <c r="CA117" s="551"/>
      <c r="CB117" s="551"/>
      <c r="CC117" s="551"/>
      <c r="CD117" s="551"/>
      <c r="CE117" s="551"/>
      <c r="CF117" s="551"/>
      <c r="CG117" s="551"/>
      <c r="CH117" s="551"/>
      <c r="CI117" s="551"/>
      <c r="CJ117" s="551"/>
      <c r="CK117" s="551"/>
      <c r="CL117" s="551"/>
      <c r="CM117" s="551"/>
      <c r="CN117" s="551"/>
      <c r="CO117" s="551"/>
      <c r="CP117" s="551"/>
      <c r="CQ117" s="551"/>
      <c r="CR117" s="551"/>
      <c r="CS117" s="551"/>
      <c r="CT117" s="551"/>
      <c r="CU117" s="551"/>
      <c r="CV117" s="551"/>
      <c r="CW117" s="551"/>
      <c r="CX117" s="551"/>
      <c r="CY117" s="551"/>
      <c r="CZ117" s="551"/>
      <c r="DA117" s="551"/>
      <c r="DB117" s="551"/>
      <c r="DC117" s="551"/>
      <c r="DD117" s="551"/>
      <c r="DE117" s="551"/>
      <c r="DF117" s="551"/>
      <c r="DG117" s="551"/>
      <c r="DH117" s="551"/>
      <c r="DI117" s="551"/>
      <c r="DJ117" s="551"/>
      <c r="DK117" s="551"/>
      <c r="DL117" s="551"/>
      <c r="DM117" s="551"/>
      <c r="DN117" s="551"/>
      <c r="DO117" s="551"/>
      <c r="DP117" s="551"/>
      <c r="DQ117" s="551"/>
      <c r="DR117" s="551"/>
      <c r="DS117" s="551"/>
      <c r="DT117" s="551"/>
      <c r="DU117" s="551"/>
      <c r="DV117" s="551"/>
      <c r="DW117" s="551"/>
      <c r="DX117" s="551"/>
      <c r="DY117" s="551"/>
      <c r="DZ117" s="551"/>
      <c r="EA117" s="551"/>
      <c r="EB117" s="551"/>
      <c r="EC117" s="551"/>
      <c r="ED117" s="551"/>
      <c r="EE117" s="551"/>
      <c r="EF117" s="551"/>
      <c r="EG117" s="551"/>
      <c r="EH117" s="551"/>
      <c r="EI117" s="551"/>
      <c r="EJ117" s="551"/>
      <c r="EK117" s="551"/>
      <c r="EL117" s="551"/>
      <c r="EM117" s="551"/>
      <c r="EN117" s="551"/>
      <c r="EO117" s="551"/>
      <c r="EP117" s="551"/>
      <c r="EQ117" s="551"/>
      <c r="ER117" s="551"/>
      <c r="ES117" s="551"/>
      <c r="ET117" s="551"/>
      <c r="EU117" s="551"/>
      <c r="EV117" s="551"/>
      <c r="EW117" s="551"/>
      <c r="EX117" s="551"/>
      <c r="EY117" s="551"/>
      <c r="EZ117" s="551"/>
      <c r="FA117" s="551"/>
      <c r="FB117" s="551"/>
      <c r="FC117" s="551"/>
      <c r="FD117" s="551"/>
      <c r="FE117" s="551"/>
      <c r="FF117" s="551"/>
      <c r="FG117" s="551"/>
      <c r="FH117" s="551"/>
      <c r="FI117" s="551"/>
      <c r="FJ117" s="551"/>
      <c r="FK117" s="551"/>
      <c r="FL117" s="551"/>
      <c r="FM117" s="551"/>
      <c r="FN117" s="551"/>
      <c r="FO117" s="551"/>
      <c r="FP117" s="551"/>
      <c r="FQ117" s="551"/>
      <c r="FR117" s="551"/>
      <c r="FS117" s="551"/>
      <c r="FT117" s="551"/>
      <c r="FU117" s="551"/>
      <c r="FV117" s="551"/>
      <c r="FW117" s="551"/>
      <c r="FX117" s="551"/>
      <c r="FY117" s="551"/>
      <c r="FZ117" s="551"/>
      <c r="GA117" s="551"/>
      <c r="GB117" s="551"/>
      <c r="GC117" s="551"/>
      <c r="GD117" s="551"/>
      <c r="GE117" s="551"/>
      <c r="GF117" s="551"/>
      <c r="GG117" s="551"/>
      <c r="GH117" s="551"/>
      <c r="GI117" s="551"/>
      <c r="GJ117" s="551"/>
      <c r="GK117" s="551"/>
      <c r="GL117" s="551"/>
      <c r="GM117" s="551"/>
      <c r="GN117" s="551"/>
      <c r="GO117" s="551"/>
      <c r="GP117" s="551"/>
      <c r="GQ117" s="551"/>
      <c r="GR117" s="551"/>
      <c r="GS117" s="551"/>
      <c r="GT117" s="551"/>
      <c r="GU117" s="551"/>
      <c r="GV117" s="551"/>
      <c r="GW117" s="551"/>
      <c r="GX117" s="551"/>
      <c r="GY117" s="551"/>
      <c r="GZ117" s="551"/>
      <c r="HA117" s="551"/>
      <c r="HB117" s="551"/>
      <c r="HC117" s="551"/>
      <c r="HD117" s="551"/>
      <c r="HE117" s="551"/>
      <c r="HF117" s="551"/>
      <c r="HG117" s="551"/>
      <c r="HH117" s="551"/>
      <c r="HI117" s="551"/>
      <c r="HJ117" s="551"/>
      <c r="HK117" s="551"/>
      <c r="HL117" s="551"/>
      <c r="HM117" s="551"/>
      <c r="HN117" s="551"/>
      <c r="HO117" s="551"/>
      <c r="HP117" s="551"/>
      <c r="HQ117" s="551"/>
      <c r="HR117" s="551"/>
      <c r="HS117" s="551"/>
      <c r="HT117" s="551"/>
      <c r="HU117" s="551"/>
      <c r="HV117" s="551"/>
      <c r="HW117" s="551"/>
      <c r="HX117" s="551"/>
      <c r="HY117" s="551"/>
      <c r="HZ117" s="551"/>
      <c r="IA117" s="551"/>
      <c r="IB117" s="551"/>
      <c r="IC117" s="551"/>
      <c r="ID117" s="551"/>
      <c r="IE117" s="551"/>
      <c r="IF117" s="551"/>
      <c r="IG117" s="551"/>
      <c r="IH117" s="551"/>
      <c r="II117" s="551"/>
      <c r="IJ117" s="551"/>
      <c r="IK117" s="551"/>
      <c r="IL117" s="551"/>
      <c r="IM117" s="551"/>
      <c r="IN117" s="551"/>
      <c r="IO117" s="551"/>
      <c r="IP117" s="551"/>
      <c r="IQ117" s="551"/>
      <c r="IR117" s="551"/>
      <c r="IS117" s="551"/>
      <c r="IT117" s="551"/>
      <c r="IU117" s="551"/>
      <c r="IV117" s="551"/>
      <c r="IW117" s="551"/>
      <c r="IX117" s="551"/>
      <c r="IY117" s="551"/>
      <c r="IZ117" s="551"/>
      <c r="JA117" s="551"/>
      <c r="JB117" s="551"/>
      <c r="JC117" s="551"/>
      <c r="JD117" s="551"/>
      <c r="JE117" s="551"/>
      <c r="JF117" s="551"/>
      <c r="JG117" s="551"/>
      <c r="JH117" s="551"/>
    </row>
    <row r="118" spans="1:268" s="8" customFormat="1" ht="49.5" customHeight="1" x14ac:dyDescent="0.25">
      <c r="A118" s="83"/>
      <c r="B118" s="83" t="s">
        <v>418</v>
      </c>
      <c r="C118" s="83">
        <v>11190001</v>
      </c>
      <c r="D118" s="96">
        <v>39321</v>
      </c>
      <c r="E118" s="96">
        <v>39321</v>
      </c>
      <c r="F118" s="96">
        <v>39595</v>
      </c>
      <c r="G118" s="96"/>
      <c r="H118" s="83" t="s">
        <v>1046</v>
      </c>
      <c r="I118" s="110" t="s">
        <v>1045</v>
      </c>
      <c r="J118" s="110"/>
      <c r="K118" s="110" t="s">
        <v>73</v>
      </c>
      <c r="L118" s="115" t="s">
        <v>1314</v>
      </c>
      <c r="M118" s="83" t="s">
        <v>1315</v>
      </c>
      <c r="N118" s="83" t="s">
        <v>314</v>
      </c>
      <c r="O118" s="83" t="s">
        <v>76</v>
      </c>
      <c r="P118" s="94">
        <v>53446</v>
      </c>
      <c r="Q118" s="83" t="s">
        <v>1316</v>
      </c>
      <c r="R118" s="83" t="s">
        <v>1315</v>
      </c>
      <c r="S118" s="83" t="s">
        <v>314</v>
      </c>
      <c r="T118" s="83" t="s">
        <v>76</v>
      </c>
      <c r="U118" s="83">
        <v>53446</v>
      </c>
      <c r="V118" s="83" t="s">
        <v>2786</v>
      </c>
      <c r="W118" s="83" t="s">
        <v>1109</v>
      </c>
      <c r="X118" s="83"/>
      <c r="Y118" s="83"/>
      <c r="Z118" s="83" t="s">
        <v>468</v>
      </c>
      <c r="AA118" s="83" t="s">
        <v>427</v>
      </c>
      <c r="AB118" s="47"/>
      <c r="AC118" s="83">
        <v>6</v>
      </c>
      <c r="AD118" s="83" t="s">
        <v>1317</v>
      </c>
      <c r="AE118" s="83"/>
      <c r="AF118" s="83"/>
      <c r="AG118" s="83"/>
      <c r="AH118" s="83"/>
      <c r="AI118" s="83">
        <v>1825</v>
      </c>
      <c r="AJ118" s="83"/>
      <c r="AK118" s="83"/>
      <c r="AL118" s="83"/>
      <c r="AM118" s="83"/>
      <c r="AN118" s="83"/>
      <c r="AO118" s="83"/>
      <c r="AP118" s="83"/>
      <c r="AQ118" s="83"/>
      <c r="AR118" s="83"/>
      <c r="AS118" s="83"/>
      <c r="AT118" s="83"/>
      <c r="AU118" s="83"/>
      <c r="AV118" s="83"/>
      <c r="AW118" s="83" t="s">
        <v>5999</v>
      </c>
      <c r="AX118" s="83" t="s">
        <v>6000</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0"/>
      <c r="BU118" s="551"/>
      <c r="BV118" s="551"/>
      <c r="BW118" s="551"/>
      <c r="BX118" s="551"/>
      <c r="BY118" s="551"/>
      <c r="BZ118" s="551"/>
      <c r="CA118" s="551"/>
      <c r="CB118" s="551"/>
      <c r="CC118" s="551"/>
      <c r="CD118" s="551"/>
      <c r="CE118" s="551"/>
      <c r="CF118" s="551"/>
      <c r="CG118" s="551"/>
      <c r="CH118" s="551"/>
      <c r="CI118" s="551"/>
      <c r="CJ118" s="551"/>
      <c r="CK118" s="551"/>
      <c r="CL118" s="551"/>
      <c r="CM118" s="551"/>
      <c r="CN118" s="551"/>
      <c r="CO118" s="551"/>
      <c r="CP118" s="551"/>
      <c r="CQ118" s="551"/>
      <c r="CR118" s="551"/>
      <c r="CS118" s="551"/>
      <c r="CT118" s="551"/>
      <c r="CU118" s="551"/>
      <c r="CV118" s="551"/>
      <c r="CW118" s="551"/>
      <c r="CX118" s="551"/>
      <c r="CY118" s="551"/>
      <c r="CZ118" s="551"/>
      <c r="DA118" s="551"/>
      <c r="DB118" s="551"/>
      <c r="DC118" s="551"/>
      <c r="DD118" s="551"/>
      <c r="DE118" s="551"/>
      <c r="DF118" s="551"/>
      <c r="DG118" s="551"/>
      <c r="DH118" s="551"/>
      <c r="DI118" s="551"/>
      <c r="DJ118" s="551"/>
      <c r="DK118" s="551"/>
      <c r="DL118" s="551"/>
      <c r="DM118" s="551"/>
      <c r="DN118" s="551"/>
      <c r="DO118" s="551"/>
      <c r="DP118" s="551"/>
      <c r="DQ118" s="551"/>
      <c r="DR118" s="551"/>
      <c r="DS118" s="551"/>
      <c r="DT118" s="551"/>
      <c r="DU118" s="551"/>
      <c r="DV118" s="551"/>
      <c r="DW118" s="551"/>
      <c r="DX118" s="551"/>
      <c r="DY118" s="551"/>
      <c r="DZ118" s="551"/>
      <c r="EA118" s="551"/>
      <c r="EB118" s="551"/>
      <c r="EC118" s="551"/>
      <c r="ED118" s="551"/>
      <c r="EE118" s="551"/>
      <c r="EF118" s="551"/>
      <c r="EG118" s="551"/>
      <c r="EH118" s="551"/>
      <c r="EI118" s="551"/>
      <c r="EJ118" s="551"/>
      <c r="EK118" s="551"/>
      <c r="EL118" s="551"/>
      <c r="EM118" s="551"/>
      <c r="EN118" s="551"/>
      <c r="EO118" s="551"/>
      <c r="EP118" s="551"/>
      <c r="EQ118" s="551"/>
      <c r="ER118" s="551"/>
      <c r="ES118" s="551"/>
      <c r="ET118" s="551"/>
      <c r="EU118" s="551"/>
      <c r="EV118" s="551"/>
      <c r="EW118" s="551"/>
      <c r="EX118" s="551"/>
      <c r="EY118" s="551"/>
      <c r="EZ118" s="551"/>
      <c r="FA118" s="551"/>
      <c r="FB118" s="551"/>
      <c r="FC118" s="551"/>
      <c r="FD118" s="551"/>
      <c r="FE118" s="551"/>
      <c r="FF118" s="551"/>
      <c r="FG118" s="551"/>
      <c r="FH118" s="551"/>
      <c r="FI118" s="551"/>
      <c r="FJ118" s="551"/>
      <c r="FK118" s="551"/>
      <c r="FL118" s="551"/>
      <c r="FM118" s="551"/>
      <c r="FN118" s="551"/>
      <c r="FO118" s="551"/>
      <c r="FP118" s="551"/>
      <c r="FQ118" s="551"/>
      <c r="FR118" s="551"/>
      <c r="FS118" s="551"/>
      <c r="FT118" s="551"/>
      <c r="FU118" s="551"/>
      <c r="FV118" s="551"/>
      <c r="FW118" s="551"/>
      <c r="FX118" s="551"/>
      <c r="FY118" s="551"/>
      <c r="FZ118" s="551"/>
      <c r="GA118" s="551"/>
      <c r="GB118" s="551"/>
      <c r="GC118" s="551"/>
      <c r="GD118" s="551"/>
      <c r="GE118" s="551"/>
      <c r="GF118" s="551"/>
      <c r="GG118" s="551"/>
      <c r="GH118" s="551"/>
      <c r="GI118" s="551"/>
      <c r="GJ118" s="551"/>
      <c r="GK118" s="551"/>
      <c r="GL118" s="551"/>
      <c r="GM118" s="551"/>
      <c r="GN118" s="551"/>
      <c r="GO118" s="551"/>
      <c r="GP118" s="551"/>
      <c r="GQ118" s="551"/>
      <c r="GR118" s="551"/>
      <c r="GS118" s="551"/>
      <c r="GT118" s="551"/>
      <c r="GU118" s="551"/>
      <c r="GV118" s="551"/>
      <c r="GW118" s="551"/>
      <c r="GX118" s="551"/>
      <c r="GY118" s="551"/>
      <c r="GZ118" s="551"/>
      <c r="HA118" s="551"/>
      <c r="HB118" s="551"/>
      <c r="HC118" s="551"/>
      <c r="HD118" s="551"/>
      <c r="HE118" s="551"/>
      <c r="HF118" s="551"/>
      <c r="HG118" s="551"/>
      <c r="HH118" s="551"/>
      <c r="HI118" s="551"/>
      <c r="HJ118" s="551"/>
      <c r="HK118" s="551"/>
      <c r="HL118" s="551"/>
      <c r="HM118" s="551"/>
      <c r="HN118" s="551"/>
      <c r="HO118" s="551"/>
      <c r="HP118" s="551"/>
      <c r="HQ118" s="551"/>
      <c r="HR118" s="551"/>
      <c r="HS118" s="551"/>
      <c r="HT118" s="551"/>
      <c r="HU118" s="551"/>
      <c r="HV118" s="551"/>
      <c r="HW118" s="551"/>
      <c r="HX118" s="551"/>
      <c r="HY118" s="551"/>
      <c r="HZ118" s="551"/>
      <c r="IA118" s="551"/>
      <c r="IB118" s="551"/>
      <c r="IC118" s="551"/>
      <c r="ID118" s="551"/>
      <c r="IE118" s="551"/>
      <c r="IF118" s="551"/>
      <c r="IG118" s="551"/>
      <c r="IH118" s="551"/>
      <c r="II118" s="551"/>
      <c r="IJ118" s="551"/>
      <c r="IK118" s="551"/>
      <c r="IL118" s="551"/>
      <c r="IM118" s="551"/>
      <c r="IN118" s="551"/>
      <c r="IO118" s="551"/>
      <c r="IP118" s="551"/>
      <c r="IQ118" s="551"/>
      <c r="IR118" s="551"/>
      <c r="IS118" s="551"/>
      <c r="IT118" s="551"/>
      <c r="IU118" s="551"/>
      <c r="IV118" s="551"/>
      <c r="IW118" s="551"/>
      <c r="IX118" s="551"/>
      <c r="IY118" s="551"/>
      <c r="IZ118" s="551"/>
      <c r="JA118" s="551"/>
      <c r="JB118" s="551"/>
      <c r="JC118" s="551"/>
      <c r="JD118" s="551"/>
      <c r="JE118" s="551"/>
      <c r="JF118" s="551"/>
      <c r="JG118" s="551"/>
      <c r="JH118" s="551"/>
    </row>
    <row r="119" spans="1:268" s="8" customFormat="1" ht="39.75" customHeight="1" x14ac:dyDescent="0.25">
      <c r="A119" s="83" t="s">
        <v>3391</v>
      </c>
      <c r="B119" s="83" t="s">
        <v>1262</v>
      </c>
      <c r="C119" s="83">
        <v>11140017</v>
      </c>
      <c r="D119" s="96">
        <v>39324</v>
      </c>
      <c r="E119" s="96">
        <v>39324</v>
      </c>
      <c r="F119" s="96">
        <v>42977</v>
      </c>
      <c r="G119" s="96" t="s">
        <v>3696</v>
      </c>
      <c r="H119" s="83" t="s">
        <v>491</v>
      </c>
      <c r="I119" s="110" t="s">
        <v>997</v>
      </c>
      <c r="J119" s="110"/>
      <c r="K119" s="110" t="s">
        <v>55</v>
      </c>
      <c r="L119" s="115"/>
      <c r="M119" s="83" t="s">
        <v>1318</v>
      </c>
      <c r="N119" s="83" t="s">
        <v>199</v>
      </c>
      <c r="O119" s="83" t="s">
        <v>76</v>
      </c>
      <c r="P119" s="94" t="s">
        <v>3413</v>
      </c>
      <c r="Q119" s="83"/>
      <c r="R119" s="83" t="s">
        <v>1318</v>
      </c>
      <c r="S119" s="83" t="s">
        <v>199</v>
      </c>
      <c r="T119" s="83" t="s">
        <v>76</v>
      </c>
      <c r="U119" s="83" t="s">
        <v>1319</v>
      </c>
      <c r="V119" s="83"/>
      <c r="W119" s="83" t="s">
        <v>2787</v>
      </c>
      <c r="X119" s="83">
        <v>3000</v>
      </c>
      <c r="Y119" s="83">
        <v>4.5</v>
      </c>
      <c r="Z119" s="83" t="s">
        <v>468</v>
      </c>
      <c r="AA119" s="83" t="s">
        <v>541</v>
      </c>
      <c r="AB119" s="47">
        <v>61.9</v>
      </c>
      <c r="AC119" s="428" t="s">
        <v>8245</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1320</v>
      </c>
      <c r="AX119" s="83" t="s">
        <v>1321</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3695</v>
      </c>
      <c r="BT119" s="550"/>
      <c r="BU119" s="551"/>
      <c r="BV119" s="551"/>
      <c r="BW119" s="551"/>
      <c r="BX119" s="551"/>
      <c r="BY119" s="551"/>
      <c r="BZ119" s="551"/>
      <c r="CA119" s="551"/>
      <c r="CB119" s="551"/>
      <c r="CC119" s="551"/>
      <c r="CD119" s="551"/>
      <c r="CE119" s="551"/>
      <c r="CF119" s="551"/>
      <c r="CG119" s="551"/>
      <c r="CH119" s="551"/>
      <c r="CI119" s="551"/>
      <c r="CJ119" s="551"/>
      <c r="CK119" s="551"/>
      <c r="CL119" s="551"/>
      <c r="CM119" s="551"/>
      <c r="CN119" s="551"/>
      <c r="CO119" s="551"/>
      <c r="CP119" s="551"/>
      <c r="CQ119" s="551"/>
      <c r="CR119" s="551"/>
      <c r="CS119" s="551"/>
      <c r="CT119" s="551"/>
      <c r="CU119" s="551"/>
      <c r="CV119" s="551"/>
      <c r="CW119" s="551"/>
      <c r="CX119" s="551"/>
      <c r="CY119" s="551"/>
      <c r="CZ119" s="551"/>
      <c r="DA119" s="551"/>
      <c r="DB119" s="551"/>
      <c r="DC119" s="551"/>
      <c r="DD119" s="551"/>
      <c r="DE119" s="551"/>
      <c r="DF119" s="551"/>
      <c r="DG119" s="551"/>
      <c r="DH119" s="551"/>
      <c r="DI119" s="551"/>
      <c r="DJ119" s="551"/>
      <c r="DK119" s="551"/>
      <c r="DL119" s="551"/>
      <c r="DM119" s="551"/>
      <c r="DN119" s="551"/>
      <c r="DO119" s="551"/>
      <c r="DP119" s="551"/>
      <c r="DQ119" s="551"/>
      <c r="DR119" s="551"/>
      <c r="DS119" s="551"/>
      <c r="DT119" s="551"/>
      <c r="DU119" s="551"/>
      <c r="DV119" s="551"/>
      <c r="DW119" s="551"/>
      <c r="DX119" s="551"/>
      <c r="DY119" s="551"/>
      <c r="DZ119" s="551"/>
      <c r="EA119" s="551"/>
      <c r="EB119" s="551"/>
      <c r="EC119" s="551"/>
      <c r="ED119" s="551"/>
      <c r="EE119" s="551"/>
      <c r="EF119" s="551"/>
      <c r="EG119" s="551"/>
      <c r="EH119" s="551"/>
      <c r="EI119" s="551"/>
      <c r="EJ119" s="551"/>
      <c r="EK119" s="551"/>
      <c r="EL119" s="551"/>
      <c r="EM119" s="551"/>
      <c r="EN119" s="551"/>
      <c r="EO119" s="551"/>
      <c r="EP119" s="551"/>
      <c r="EQ119" s="551"/>
      <c r="ER119" s="551"/>
      <c r="ES119" s="551"/>
      <c r="ET119" s="551"/>
      <c r="EU119" s="551"/>
      <c r="EV119" s="551"/>
      <c r="EW119" s="551"/>
      <c r="EX119" s="551"/>
      <c r="EY119" s="551"/>
      <c r="EZ119" s="551"/>
      <c r="FA119" s="551"/>
      <c r="FB119" s="551"/>
      <c r="FC119" s="551"/>
      <c r="FD119" s="551"/>
      <c r="FE119" s="551"/>
      <c r="FF119" s="551"/>
      <c r="FG119" s="551"/>
      <c r="FH119" s="551"/>
      <c r="FI119" s="551"/>
      <c r="FJ119" s="551"/>
      <c r="FK119" s="551"/>
      <c r="FL119" s="551"/>
      <c r="FM119" s="551"/>
      <c r="FN119" s="551"/>
      <c r="FO119" s="551"/>
      <c r="FP119" s="551"/>
      <c r="FQ119" s="551"/>
      <c r="FR119" s="551"/>
      <c r="FS119" s="551"/>
      <c r="FT119" s="551"/>
      <c r="FU119" s="551"/>
      <c r="FV119" s="551"/>
      <c r="FW119" s="551"/>
      <c r="FX119" s="551"/>
      <c r="FY119" s="551"/>
      <c r="FZ119" s="551"/>
      <c r="GA119" s="551"/>
      <c r="GB119" s="551"/>
      <c r="GC119" s="551"/>
      <c r="GD119" s="551"/>
      <c r="GE119" s="551"/>
      <c r="GF119" s="551"/>
      <c r="GG119" s="551"/>
      <c r="GH119" s="551"/>
      <c r="GI119" s="551"/>
      <c r="GJ119" s="551"/>
      <c r="GK119" s="551"/>
      <c r="GL119" s="551"/>
      <c r="GM119" s="551"/>
      <c r="GN119" s="551"/>
      <c r="GO119" s="551"/>
      <c r="GP119" s="551"/>
      <c r="GQ119" s="551"/>
      <c r="GR119" s="551"/>
      <c r="GS119" s="551"/>
      <c r="GT119" s="551"/>
      <c r="GU119" s="551"/>
      <c r="GV119" s="551"/>
      <c r="GW119" s="551"/>
      <c r="GX119" s="551"/>
      <c r="GY119" s="551"/>
      <c r="GZ119" s="551"/>
      <c r="HA119" s="551"/>
      <c r="HB119" s="551"/>
      <c r="HC119" s="551"/>
      <c r="HD119" s="551"/>
      <c r="HE119" s="551"/>
      <c r="HF119" s="551"/>
      <c r="HG119" s="551"/>
      <c r="HH119" s="551"/>
      <c r="HI119" s="551"/>
      <c r="HJ119" s="551"/>
      <c r="HK119" s="551"/>
      <c r="HL119" s="551"/>
      <c r="HM119" s="551"/>
      <c r="HN119" s="551"/>
      <c r="HO119" s="551"/>
      <c r="HP119" s="551"/>
      <c r="HQ119" s="551"/>
      <c r="HR119" s="551"/>
      <c r="HS119" s="551"/>
      <c r="HT119" s="551"/>
      <c r="HU119" s="551"/>
      <c r="HV119" s="551"/>
      <c r="HW119" s="551"/>
      <c r="HX119" s="551"/>
      <c r="HY119" s="551"/>
      <c r="HZ119" s="551"/>
      <c r="IA119" s="551"/>
      <c r="IB119" s="551"/>
      <c r="IC119" s="551"/>
      <c r="ID119" s="551"/>
      <c r="IE119" s="551"/>
      <c r="IF119" s="551"/>
      <c r="IG119" s="551"/>
      <c r="IH119" s="551"/>
      <c r="II119" s="551"/>
      <c r="IJ119" s="551"/>
      <c r="IK119" s="551"/>
      <c r="IL119" s="551"/>
      <c r="IM119" s="551"/>
      <c r="IN119" s="551"/>
      <c r="IO119" s="551"/>
      <c r="IP119" s="551"/>
      <c r="IQ119" s="551"/>
      <c r="IR119" s="551"/>
      <c r="IS119" s="551"/>
      <c r="IT119" s="551"/>
      <c r="IU119" s="551"/>
      <c r="IV119" s="551"/>
      <c r="IW119" s="551"/>
      <c r="IX119" s="551"/>
      <c r="IY119" s="551"/>
      <c r="IZ119" s="551"/>
      <c r="JA119" s="551"/>
      <c r="JB119" s="551"/>
      <c r="JC119" s="551"/>
      <c r="JD119" s="551"/>
      <c r="JE119" s="551"/>
      <c r="JF119" s="551"/>
      <c r="JG119" s="551"/>
      <c r="JH119" s="551"/>
    </row>
    <row r="120" spans="1:268" s="8" customFormat="1" ht="49.5" customHeight="1" x14ac:dyDescent="0.25">
      <c r="A120" s="83"/>
      <c r="B120" s="83" t="s">
        <v>1262</v>
      </c>
      <c r="C120" s="83">
        <v>11140017</v>
      </c>
      <c r="D120" s="96">
        <v>39324</v>
      </c>
      <c r="E120" s="96">
        <v>39324</v>
      </c>
      <c r="F120" s="96">
        <v>42977</v>
      </c>
      <c r="G120" s="96">
        <v>42974</v>
      </c>
      <c r="H120" s="83" t="s">
        <v>491</v>
      </c>
      <c r="I120" s="110" t="s">
        <v>997</v>
      </c>
      <c r="J120" s="110"/>
      <c r="K120" s="110" t="s">
        <v>55</v>
      </c>
      <c r="L120" s="115" t="s">
        <v>3697</v>
      </c>
      <c r="M120" s="83" t="s">
        <v>1318</v>
      </c>
      <c r="N120" s="83" t="s">
        <v>199</v>
      </c>
      <c r="O120" s="83" t="s">
        <v>76</v>
      </c>
      <c r="P120" s="94" t="s">
        <v>3414</v>
      </c>
      <c r="Q120" s="83"/>
      <c r="R120" s="83" t="s">
        <v>1318</v>
      </c>
      <c r="S120" s="83" t="s">
        <v>199</v>
      </c>
      <c r="T120" s="83" t="s">
        <v>76</v>
      </c>
      <c r="U120" s="83" t="s">
        <v>1319</v>
      </c>
      <c r="V120" s="83"/>
      <c r="W120" s="83" t="s">
        <v>3698</v>
      </c>
      <c r="X120" s="83">
        <v>3000</v>
      </c>
      <c r="Y120" s="83">
        <v>4.5</v>
      </c>
      <c r="Z120" s="83" t="s">
        <v>468</v>
      </c>
      <c r="AA120" s="83" t="s">
        <v>541</v>
      </c>
      <c r="AB120" s="47">
        <v>61.9</v>
      </c>
      <c r="AC120" s="428" t="s">
        <v>8245</v>
      </c>
      <c r="AD120" s="83">
        <v>1800000000</v>
      </c>
      <c r="AE120" s="83"/>
      <c r="AF120" s="83">
        <v>1800000000</v>
      </c>
      <c r="AG120" s="83"/>
      <c r="AH120" s="83"/>
      <c r="AI120" s="83"/>
      <c r="AJ120" s="83"/>
      <c r="AK120" s="83"/>
      <c r="AL120" s="83"/>
      <c r="AM120" s="83"/>
      <c r="AN120" s="83"/>
      <c r="AO120" s="83">
        <v>6200</v>
      </c>
      <c r="AP120" s="83" t="s">
        <v>3410</v>
      </c>
      <c r="AQ120" s="83" t="s">
        <v>47</v>
      </c>
      <c r="AR120" s="83"/>
      <c r="AS120" s="83"/>
      <c r="AT120" s="83"/>
      <c r="AU120" s="83"/>
      <c r="AV120" s="83">
        <v>27</v>
      </c>
      <c r="AW120" s="83" t="s">
        <v>1320</v>
      </c>
      <c r="AX120" s="83" t="s">
        <v>1321</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7698</v>
      </c>
      <c r="BR120" s="96">
        <v>43024</v>
      </c>
      <c r="BS120" s="110" t="s">
        <v>7699</v>
      </c>
      <c r="BT120" s="550"/>
      <c r="BU120" s="551"/>
      <c r="BV120" s="551"/>
      <c r="BW120" s="551"/>
      <c r="BX120" s="551"/>
      <c r="BY120" s="551"/>
      <c r="BZ120" s="551"/>
      <c r="CA120" s="551"/>
      <c r="CB120" s="551"/>
      <c r="CC120" s="551"/>
      <c r="CD120" s="551"/>
      <c r="CE120" s="551"/>
      <c r="CF120" s="551"/>
      <c r="CG120" s="551"/>
      <c r="CH120" s="551"/>
      <c r="CI120" s="551"/>
      <c r="CJ120" s="551"/>
      <c r="CK120" s="551"/>
      <c r="CL120" s="551"/>
      <c r="CM120" s="551"/>
      <c r="CN120" s="551"/>
      <c r="CO120" s="551"/>
      <c r="CP120" s="551"/>
      <c r="CQ120" s="551"/>
      <c r="CR120" s="551"/>
      <c r="CS120" s="551"/>
      <c r="CT120" s="551"/>
      <c r="CU120" s="551"/>
      <c r="CV120" s="551"/>
      <c r="CW120" s="551"/>
      <c r="CX120" s="551"/>
      <c r="CY120" s="551"/>
      <c r="CZ120" s="551"/>
      <c r="DA120" s="551"/>
      <c r="DB120" s="551"/>
      <c r="DC120" s="551"/>
      <c r="DD120" s="551"/>
      <c r="DE120" s="551"/>
      <c r="DF120" s="551"/>
      <c r="DG120" s="551"/>
      <c r="DH120" s="551"/>
      <c r="DI120" s="551"/>
      <c r="DJ120" s="551"/>
      <c r="DK120" s="551"/>
      <c r="DL120" s="551"/>
      <c r="DM120" s="551"/>
      <c r="DN120" s="551"/>
      <c r="DO120" s="551"/>
      <c r="DP120" s="551"/>
      <c r="DQ120" s="551"/>
      <c r="DR120" s="551"/>
      <c r="DS120" s="551"/>
      <c r="DT120" s="551"/>
      <c r="DU120" s="551"/>
      <c r="DV120" s="551"/>
      <c r="DW120" s="551"/>
      <c r="DX120" s="551"/>
      <c r="DY120" s="551"/>
      <c r="DZ120" s="551"/>
      <c r="EA120" s="551"/>
      <c r="EB120" s="551"/>
      <c r="EC120" s="551"/>
      <c r="ED120" s="551"/>
      <c r="EE120" s="551"/>
      <c r="EF120" s="551"/>
      <c r="EG120" s="551"/>
      <c r="EH120" s="551"/>
      <c r="EI120" s="551"/>
      <c r="EJ120" s="551"/>
      <c r="EK120" s="551"/>
      <c r="EL120" s="551"/>
      <c r="EM120" s="551"/>
      <c r="EN120" s="551"/>
      <c r="EO120" s="551"/>
      <c r="EP120" s="551"/>
      <c r="EQ120" s="551"/>
      <c r="ER120" s="551"/>
      <c r="ES120" s="551"/>
      <c r="ET120" s="551"/>
      <c r="EU120" s="551"/>
      <c r="EV120" s="551"/>
      <c r="EW120" s="551"/>
      <c r="EX120" s="551"/>
      <c r="EY120" s="551"/>
      <c r="EZ120" s="551"/>
      <c r="FA120" s="551"/>
      <c r="FB120" s="551"/>
      <c r="FC120" s="551"/>
      <c r="FD120" s="551"/>
      <c r="FE120" s="551"/>
      <c r="FF120" s="551"/>
      <c r="FG120" s="551"/>
      <c r="FH120" s="551"/>
      <c r="FI120" s="551"/>
      <c r="FJ120" s="551"/>
      <c r="FK120" s="551"/>
      <c r="FL120" s="551"/>
      <c r="FM120" s="551"/>
      <c r="FN120" s="551"/>
      <c r="FO120" s="551"/>
      <c r="FP120" s="551"/>
      <c r="FQ120" s="551"/>
      <c r="FR120" s="551"/>
      <c r="FS120" s="551"/>
      <c r="FT120" s="551"/>
      <c r="FU120" s="551"/>
      <c r="FV120" s="551"/>
      <c r="FW120" s="551"/>
      <c r="FX120" s="551"/>
      <c r="FY120" s="551"/>
      <c r="FZ120" s="551"/>
      <c r="GA120" s="551"/>
      <c r="GB120" s="551"/>
      <c r="GC120" s="551"/>
      <c r="GD120" s="551"/>
      <c r="GE120" s="551"/>
      <c r="GF120" s="551"/>
      <c r="GG120" s="551"/>
      <c r="GH120" s="551"/>
      <c r="GI120" s="551"/>
      <c r="GJ120" s="551"/>
      <c r="GK120" s="551"/>
      <c r="GL120" s="551"/>
      <c r="GM120" s="551"/>
      <c r="GN120" s="551"/>
      <c r="GO120" s="551"/>
      <c r="GP120" s="551"/>
      <c r="GQ120" s="551"/>
      <c r="GR120" s="551"/>
      <c r="GS120" s="551"/>
      <c r="GT120" s="551"/>
      <c r="GU120" s="551"/>
      <c r="GV120" s="551"/>
      <c r="GW120" s="551"/>
      <c r="GX120" s="551"/>
      <c r="GY120" s="551"/>
      <c r="GZ120" s="551"/>
      <c r="HA120" s="551"/>
      <c r="HB120" s="551"/>
      <c r="HC120" s="551"/>
      <c r="HD120" s="551"/>
      <c r="HE120" s="551"/>
      <c r="HF120" s="551"/>
      <c r="HG120" s="551"/>
      <c r="HH120" s="551"/>
      <c r="HI120" s="551"/>
      <c r="HJ120" s="551"/>
      <c r="HK120" s="551"/>
      <c r="HL120" s="551"/>
      <c r="HM120" s="551"/>
      <c r="HN120" s="551"/>
      <c r="HO120" s="551"/>
      <c r="HP120" s="551"/>
      <c r="HQ120" s="551"/>
      <c r="HR120" s="551"/>
      <c r="HS120" s="551"/>
      <c r="HT120" s="551"/>
      <c r="HU120" s="551"/>
      <c r="HV120" s="551"/>
      <c r="HW120" s="551"/>
      <c r="HX120" s="551"/>
      <c r="HY120" s="551"/>
      <c r="HZ120" s="551"/>
      <c r="IA120" s="551"/>
      <c r="IB120" s="551"/>
      <c r="IC120" s="551"/>
      <c r="ID120" s="551"/>
      <c r="IE120" s="551"/>
      <c r="IF120" s="551"/>
      <c r="IG120" s="551"/>
      <c r="IH120" s="551"/>
      <c r="II120" s="551"/>
      <c r="IJ120" s="551"/>
      <c r="IK120" s="551"/>
      <c r="IL120" s="551"/>
      <c r="IM120" s="551"/>
      <c r="IN120" s="551"/>
      <c r="IO120" s="551"/>
      <c r="IP120" s="551"/>
      <c r="IQ120" s="551"/>
      <c r="IR120" s="551"/>
      <c r="IS120" s="551"/>
      <c r="IT120" s="551"/>
      <c r="IU120" s="551"/>
      <c r="IV120" s="551"/>
      <c r="IW120" s="551"/>
      <c r="IX120" s="551"/>
      <c r="IY120" s="551"/>
      <c r="IZ120" s="551"/>
      <c r="JA120" s="551"/>
      <c r="JB120" s="551"/>
      <c r="JC120" s="551"/>
      <c r="JD120" s="551"/>
      <c r="JE120" s="551"/>
      <c r="JF120" s="551"/>
      <c r="JG120" s="551"/>
      <c r="JH120" s="551"/>
    </row>
    <row r="121" spans="1:268" s="8" customFormat="1" ht="39.75" customHeight="1" x14ac:dyDescent="0.25">
      <c r="A121" s="83" t="s">
        <v>3391</v>
      </c>
      <c r="B121" s="83" t="s">
        <v>1322</v>
      </c>
      <c r="C121" s="83">
        <v>11160015</v>
      </c>
      <c r="D121" s="96">
        <v>39337</v>
      </c>
      <c r="E121" s="96">
        <v>39337</v>
      </c>
      <c r="F121" s="96">
        <v>39337</v>
      </c>
      <c r="G121" s="96"/>
      <c r="H121" s="83" t="s">
        <v>486</v>
      </c>
      <c r="I121" s="110" t="s">
        <v>983</v>
      </c>
      <c r="J121" s="110"/>
      <c r="K121" s="110" t="s">
        <v>95</v>
      </c>
      <c r="L121" s="115"/>
      <c r="M121" s="83" t="s">
        <v>1323</v>
      </c>
      <c r="N121" s="83" t="s">
        <v>216</v>
      </c>
      <c r="O121" s="83" t="s">
        <v>189</v>
      </c>
      <c r="P121" s="94">
        <v>57594</v>
      </c>
      <c r="Q121" s="83" t="s">
        <v>2788</v>
      </c>
      <c r="R121" s="83" t="s">
        <v>1323</v>
      </c>
      <c r="S121" s="83" t="s">
        <v>216</v>
      </c>
      <c r="T121" s="83" t="s">
        <v>189</v>
      </c>
      <c r="U121" s="83">
        <v>57594</v>
      </c>
      <c r="V121" s="83" t="s">
        <v>1324</v>
      </c>
      <c r="W121" s="83" t="s">
        <v>639</v>
      </c>
      <c r="X121" s="83"/>
      <c r="Y121" s="83"/>
      <c r="Z121" s="83" t="s">
        <v>468</v>
      </c>
      <c r="AA121" s="83" t="s">
        <v>956</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6629</v>
      </c>
      <c r="AX121" s="83" t="s">
        <v>6630</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3617</v>
      </c>
      <c r="BT121" s="550"/>
      <c r="BU121" s="551"/>
      <c r="BV121" s="551"/>
      <c r="BW121" s="551"/>
      <c r="BX121" s="551"/>
      <c r="BY121" s="551"/>
      <c r="BZ121" s="551"/>
      <c r="CA121" s="551"/>
      <c r="CB121" s="551"/>
      <c r="CC121" s="551"/>
      <c r="CD121" s="551"/>
      <c r="CE121" s="551"/>
      <c r="CF121" s="551"/>
      <c r="CG121" s="551"/>
      <c r="CH121" s="551"/>
      <c r="CI121" s="551"/>
      <c r="CJ121" s="551"/>
      <c r="CK121" s="551"/>
      <c r="CL121" s="551"/>
      <c r="CM121" s="551"/>
      <c r="CN121" s="551"/>
      <c r="CO121" s="551"/>
      <c r="CP121" s="551"/>
      <c r="CQ121" s="551"/>
      <c r="CR121" s="551"/>
      <c r="CS121" s="551"/>
      <c r="CT121" s="551"/>
      <c r="CU121" s="551"/>
      <c r="CV121" s="551"/>
      <c r="CW121" s="551"/>
      <c r="CX121" s="551"/>
      <c r="CY121" s="551"/>
      <c r="CZ121" s="551"/>
      <c r="DA121" s="551"/>
      <c r="DB121" s="551"/>
      <c r="DC121" s="551"/>
      <c r="DD121" s="551"/>
      <c r="DE121" s="551"/>
      <c r="DF121" s="551"/>
      <c r="DG121" s="551"/>
      <c r="DH121" s="551"/>
      <c r="DI121" s="551"/>
      <c r="DJ121" s="551"/>
      <c r="DK121" s="551"/>
      <c r="DL121" s="551"/>
      <c r="DM121" s="551"/>
      <c r="DN121" s="551"/>
      <c r="DO121" s="551"/>
      <c r="DP121" s="551"/>
      <c r="DQ121" s="551"/>
      <c r="DR121" s="551"/>
      <c r="DS121" s="551"/>
      <c r="DT121" s="551"/>
      <c r="DU121" s="551"/>
      <c r="DV121" s="551"/>
      <c r="DW121" s="551"/>
      <c r="DX121" s="551"/>
      <c r="DY121" s="551"/>
      <c r="DZ121" s="551"/>
      <c r="EA121" s="551"/>
      <c r="EB121" s="551"/>
      <c r="EC121" s="551"/>
      <c r="ED121" s="551"/>
      <c r="EE121" s="551"/>
      <c r="EF121" s="551"/>
      <c r="EG121" s="551"/>
      <c r="EH121" s="551"/>
      <c r="EI121" s="551"/>
      <c r="EJ121" s="551"/>
      <c r="EK121" s="551"/>
      <c r="EL121" s="551"/>
      <c r="EM121" s="551"/>
      <c r="EN121" s="551"/>
      <c r="EO121" s="551"/>
      <c r="EP121" s="551"/>
      <c r="EQ121" s="551"/>
      <c r="ER121" s="551"/>
      <c r="ES121" s="551"/>
      <c r="ET121" s="551"/>
      <c r="EU121" s="551"/>
      <c r="EV121" s="551"/>
      <c r="EW121" s="551"/>
      <c r="EX121" s="551"/>
      <c r="EY121" s="551"/>
      <c r="EZ121" s="551"/>
      <c r="FA121" s="551"/>
      <c r="FB121" s="551"/>
      <c r="FC121" s="551"/>
      <c r="FD121" s="551"/>
      <c r="FE121" s="551"/>
      <c r="FF121" s="551"/>
      <c r="FG121" s="551"/>
      <c r="FH121" s="551"/>
      <c r="FI121" s="551"/>
      <c r="FJ121" s="551"/>
      <c r="FK121" s="551"/>
      <c r="FL121" s="551"/>
      <c r="FM121" s="551"/>
      <c r="FN121" s="551"/>
      <c r="FO121" s="551"/>
      <c r="FP121" s="551"/>
      <c r="FQ121" s="551"/>
      <c r="FR121" s="551"/>
      <c r="FS121" s="551"/>
      <c r="FT121" s="551"/>
      <c r="FU121" s="551"/>
      <c r="FV121" s="551"/>
      <c r="FW121" s="551"/>
      <c r="FX121" s="551"/>
      <c r="FY121" s="551"/>
      <c r="FZ121" s="551"/>
      <c r="GA121" s="551"/>
      <c r="GB121" s="551"/>
      <c r="GC121" s="551"/>
      <c r="GD121" s="551"/>
      <c r="GE121" s="551"/>
      <c r="GF121" s="551"/>
      <c r="GG121" s="551"/>
      <c r="GH121" s="551"/>
      <c r="GI121" s="551"/>
      <c r="GJ121" s="551"/>
      <c r="GK121" s="551"/>
      <c r="GL121" s="551"/>
      <c r="GM121" s="551"/>
      <c r="GN121" s="551"/>
      <c r="GO121" s="551"/>
      <c r="GP121" s="551"/>
      <c r="GQ121" s="551"/>
      <c r="GR121" s="551"/>
      <c r="GS121" s="551"/>
      <c r="GT121" s="551"/>
      <c r="GU121" s="551"/>
      <c r="GV121" s="551"/>
      <c r="GW121" s="551"/>
      <c r="GX121" s="551"/>
      <c r="GY121" s="551"/>
      <c r="GZ121" s="551"/>
      <c r="HA121" s="551"/>
      <c r="HB121" s="551"/>
      <c r="HC121" s="551"/>
      <c r="HD121" s="551"/>
      <c r="HE121" s="551"/>
      <c r="HF121" s="551"/>
      <c r="HG121" s="551"/>
      <c r="HH121" s="551"/>
      <c r="HI121" s="551"/>
      <c r="HJ121" s="551"/>
      <c r="HK121" s="551"/>
      <c r="HL121" s="551"/>
      <c r="HM121" s="551"/>
      <c r="HN121" s="551"/>
      <c r="HO121" s="551"/>
      <c r="HP121" s="551"/>
      <c r="HQ121" s="551"/>
      <c r="HR121" s="551"/>
      <c r="HS121" s="551"/>
      <c r="HT121" s="551"/>
      <c r="HU121" s="551"/>
      <c r="HV121" s="551"/>
      <c r="HW121" s="551"/>
      <c r="HX121" s="551"/>
      <c r="HY121" s="551"/>
      <c r="HZ121" s="551"/>
      <c r="IA121" s="551"/>
      <c r="IB121" s="551"/>
      <c r="IC121" s="551"/>
      <c r="ID121" s="551"/>
      <c r="IE121" s="551"/>
      <c r="IF121" s="551"/>
      <c r="IG121" s="551"/>
      <c r="IH121" s="551"/>
      <c r="II121" s="551"/>
      <c r="IJ121" s="551"/>
      <c r="IK121" s="551"/>
      <c r="IL121" s="551"/>
      <c r="IM121" s="551"/>
      <c r="IN121" s="551"/>
      <c r="IO121" s="551"/>
      <c r="IP121" s="551"/>
      <c r="IQ121" s="551"/>
      <c r="IR121" s="551"/>
      <c r="IS121" s="551"/>
      <c r="IT121" s="551"/>
      <c r="IU121" s="551"/>
      <c r="IV121" s="551"/>
      <c r="IW121" s="551"/>
      <c r="IX121" s="551"/>
      <c r="IY121" s="551"/>
      <c r="IZ121" s="551"/>
      <c r="JA121" s="551"/>
      <c r="JB121" s="551"/>
      <c r="JC121" s="551"/>
      <c r="JD121" s="551"/>
      <c r="JE121" s="551"/>
      <c r="JF121" s="551"/>
      <c r="JG121" s="551"/>
      <c r="JH121" s="551"/>
    </row>
    <row r="122" spans="1:268" s="8" customFormat="1" ht="39.75" customHeight="1" x14ac:dyDescent="0.25">
      <c r="A122" s="83"/>
      <c r="B122" s="83" t="s">
        <v>1254</v>
      </c>
      <c r="C122" s="429">
        <v>11140018</v>
      </c>
      <c r="D122" s="96">
        <v>39342</v>
      </c>
      <c r="E122" s="96">
        <v>39342</v>
      </c>
      <c r="F122" s="96">
        <v>42995</v>
      </c>
      <c r="G122" s="96">
        <v>40543</v>
      </c>
      <c r="H122" s="83" t="s">
        <v>491</v>
      </c>
      <c r="I122" s="110" t="s">
        <v>882</v>
      </c>
      <c r="J122" s="110"/>
      <c r="K122" s="110" t="s">
        <v>55</v>
      </c>
      <c r="L122" s="115"/>
      <c r="M122" s="83" t="s">
        <v>1325</v>
      </c>
      <c r="N122" s="83" t="s">
        <v>1326</v>
      </c>
      <c r="O122" s="83" t="s">
        <v>76</v>
      </c>
      <c r="P122" s="94" t="s">
        <v>1327</v>
      </c>
      <c r="Q122" s="83"/>
      <c r="R122" s="83" t="s">
        <v>1325</v>
      </c>
      <c r="S122" s="83" t="s">
        <v>1326</v>
      </c>
      <c r="T122" s="83" t="s">
        <v>76</v>
      </c>
      <c r="U122" s="83" t="s">
        <v>1327</v>
      </c>
      <c r="V122" s="83"/>
      <c r="W122" s="83" t="s">
        <v>2789</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1258</v>
      </c>
      <c r="AS122" s="83"/>
      <c r="AT122" s="83"/>
      <c r="AU122" s="83"/>
      <c r="AV122" s="83"/>
      <c r="AW122" s="83" t="s">
        <v>1328</v>
      </c>
      <c r="AX122" s="83" t="s">
        <v>1329</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1330</v>
      </c>
      <c r="BT122" s="550"/>
      <c r="BU122" s="551"/>
      <c r="BV122" s="551"/>
      <c r="BW122" s="551"/>
      <c r="BX122" s="551"/>
      <c r="BY122" s="551"/>
      <c r="BZ122" s="551"/>
      <c r="CA122" s="551"/>
      <c r="CB122" s="551"/>
      <c r="CC122" s="551"/>
      <c r="CD122" s="551"/>
      <c r="CE122" s="551"/>
      <c r="CF122" s="551"/>
      <c r="CG122" s="551"/>
      <c r="CH122" s="551"/>
      <c r="CI122" s="551"/>
      <c r="CJ122" s="551"/>
      <c r="CK122" s="551"/>
      <c r="CL122" s="551"/>
      <c r="CM122" s="551"/>
      <c r="CN122" s="551"/>
      <c r="CO122" s="551"/>
      <c r="CP122" s="551"/>
      <c r="CQ122" s="551"/>
      <c r="CR122" s="551"/>
      <c r="CS122" s="551"/>
      <c r="CT122" s="551"/>
      <c r="CU122" s="551"/>
      <c r="CV122" s="551"/>
      <c r="CW122" s="551"/>
      <c r="CX122" s="551"/>
      <c r="CY122" s="551"/>
      <c r="CZ122" s="551"/>
      <c r="DA122" s="551"/>
      <c r="DB122" s="551"/>
      <c r="DC122" s="551"/>
      <c r="DD122" s="551"/>
      <c r="DE122" s="551"/>
      <c r="DF122" s="551"/>
      <c r="DG122" s="551"/>
      <c r="DH122" s="551"/>
      <c r="DI122" s="551"/>
      <c r="DJ122" s="551"/>
      <c r="DK122" s="551"/>
      <c r="DL122" s="551"/>
      <c r="DM122" s="551"/>
      <c r="DN122" s="551"/>
      <c r="DO122" s="551"/>
      <c r="DP122" s="551"/>
      <c r="DQ122" s="551"/>
      <c r="DR122" s="551"/>
      <c r="DS122" s="551"/>
      <c r="DT122" s="551"/>
      <c r="DU122" s="551"/>
      <c r="DV122" s="551"/>
      <c r="DW122" s="551"/>
      <c r="DX122" s="551"/>
      <c r="DY122" s="551"/>
      <c r="DZ122" s="551"/>
      <c r="EA122" s="551"/>
      <c r="EB122" s="551"/>
      <c r="EC122" s="551"/>
      <c r="ED122" s="551"/>
      <c r="EE122" s="551"/>
      <c r="EF122" s="551"/>
      <c r="EG122" s="551"/>
      <c r="EH122" s="551"/>
      <c r="EI122" s="551"/>
      <c r="EJ122" s="551"/>
      <c r="EK122" s="551"/>
      <c r="EL122" s="551"/>
      <c r="EM122" s="551"/>
      <c r="EN122" s="551"/>
      <c r="EO122" s="551"/>
      <c r="EP122" s="551"/>
      <c r="EQ122" s="551"/>
      <c r="ER122" s="551"/>
      <c r="ES122" s="551"/>
      <c r="ET122" s="551"/>
      <c r="EU122" s="551"/>
      <c r="EV122" s="551"/>
      <c r="EW122" s="551"/>
      <c r="EX122" s="551"/>
      <c r="EY122" s="551"/>
      <c r="EZ122" s="551"/>
      <c r="FA122" s="551"/>
      <c r="FB122" s="551"/>
      <c r="FC122" s="551"/>
      <c r="FD122" s="551"/>
      <c r="FE122" s="551"/>
      <c r="FF122" s="551"/>
      <c r="FG122" s="551"/>
      <c r="FH122" s="551"/>
      <c r="FI122" s="551"/>
      <c r="FJ122" s="551"/>
      <c r="FK122" s="551"/>
      <c r="FL122" s="551"/>
      <c r="FM122" s="551"/>
      <c r="FN122" s="551"/>
      <c r="FO122" s="551"/>
      <c r="FP122" s="551"/>
      <c r="FQ122" s="551"/>
      <c r="FR122" s="551"/>
      <c r="FS122" s="551"/>
      <c r="FT122" s="551"/>
      <c r="FU122" s="551"/>
      <c r="FV122" s="551"/>
      <c r="FW122" s="551"/>
      <c r="FX122" s="551"/>
      <c r="FY122" s="551"/>
      <c r="FZ122" s="551"/>
      <c r="GA122" s="551"/>
      <c r="GB122" s="551"/>
      <c r="GC122" s="551"/>
      <c r="GD122" s="551"/>
      <c r="GE122" s="551"/>
      <c r="GF122" s="551"/>
      <c r="GG122" s="551"/>
      <c r="GH122" s="551"/>
      <c r="GI122" s="551"/>
      <c r="GJ122" s="551"/>
      <c r="GK122" s="551"/>
      <c r="GL122" s="551"/>
      <c r="GM122" s="551"/>
      <c r="GN122" s="551"/>
      <c r="GO122" s="551"/>
      <c r="GP122" s="551"/>
      <c r="GQ122" s="551"/>
      <c r="GR122" s="551"/>
      <c r="GS122" s="551"/>
      <c r="GT122" s="551"/>
      <c r="GU122" s="551"/>
      <c r="GV122" s="551"/>
      <c r="GW122" s="551"/>
      <c r="GX122" s="551"/>
      <c r="GY122" s="551"/>
      <c r="GZ122" s="551"/>
      <c r="HA122" s="551"/>
      <c r="HB122" s="551"/>
      <c r="HC122" s="551"/>
      <c r="HD122" s="551"/>
      <c r="HE122" s="551"/>
      <c r="HF122" s="551"/>
      <c r="HG122" s="551"/>
      <c r="HH122" s="551"/>
      <c r="HI122" s="551"/>
      <c r="HJ122" s="551"/>
      <c r="HK122" s="551"/>
      <c r="HL122" s="551"/>
      <c r="HM122" s="551"/>
      <c r="HN122" s="551"/>
      <c r="HO122" s="551"/>
      <c r="HP122" s="551"/>
      <c r="HQ122" s="551"/>
      <c r="HR122" s="551"/>
      <c r="HS122" s="551"/>
      <c r="HT122" s="551"/>
      <c r="HU122" s="551"/>
      <c r="HV122" s="551"/>
      <c r="HW122" s="551"/>
      <c r="HX122" s="551"/>
      <c r="HY122" s="551"/>
      <c r="HZ122" s="551"/>
      <c r="IA122" s="551"/>
      <c r="IB122" s="551"/>
      <c r="IC122" s="551"/>
      <c r="ID122" s="551"/>
      <c r="IE122" s="551"/>
      <c r="IF122" s="551"/>
      <c r="IG122" s="551"/>
      <c r="IH122" s="551"/>
      <c r="II122" s="551"/>
      <c r="IJ122" s="551"/>
      <c r="IK122" s="551"/>
      <c r="IL122" s="551"/>
      <c r="IM122" s="551"/>
      <c r="IN122" s="551"/>
      <c r="IO122" s="551"/>
      <c r="IP122" s="551"/>
      <c r="IQ122" s="551"/>
      <c r="IR122" s="551"/>
      <c r="IS122" s="551"/>
      <c r="IT122" s="551"/>
      <c r="IU122" s="551"/>
      <c r="IV122" s="551"/>
      <c r="IW122" s="551"/>
      <c r="IX122" s="551"/>
      <c r="IY122" s="551"/>
      <c r="IZ122" s="551"/>
      <c r="JA122" s="551"/>
      <c r="JB122" s="551"/>
      <c r="JC122" s="551"/>
      <c r="JD122" s="551"/>
      <c r="JE122" s="551"/>
      <c r="JF122" s="551"/>
      <c r="JG122" s="551"/>
      <c r="JH122" s="551"/>
    </row>
    <row r="123" spans="1:268" s="8" customFormat="1" ht="39.75" customHeight="1" x14ac:dyDescent="0.25">
      <c r="A123" s="83"/>
      <c r="B123" s="83" t="s">
        <v>1254</v>
      </c>
      <c r="C123" s="83">
        <v>11140018</v>
      </c>
      <c r="D123" s="96">
        <v>39342</v>
      </c>
      <c r="E123" s="96">
        <v>39342</v>
      </c>
      <c r="F123" s="96">
        <v>42995</v>
      </c>
      <c r="G123" s="96">
        <v>40543</v>
      </c>
      <c r="H123" s="83" t="s">
        <v>491</v>
      </c>
      <c r="I123" s="110" t="s">
        <v>882</v>
      </c>
      <c r="J123" s="110"/>
      <c r="K123" s="110" t="s">
        <v>55</v>
      </c>
      <c r="L123" s="115"/>
      <c r="M123" s="83" t="s">
        <v>1325</v>
      </c>
      <c r="N123" s="83" t="s">
        <v>1326</v>
      </c>
      <c r="O123" s="83" t="s">
        <v>76</v>
      </c>
      <c r="P123" s="94" t="s">
        <v>1327</v>
      </c>
      <c r="Q123" s="83"/>
      <c r="R123" s="83" t="s">
        <v>1325</v>
      </c>
      <c r="S123" s="83" t="s">
        <v>1326</v>
      </c>
      <c r="T123" s="83" t="s">
        <v>76</v>
      </c>
      <c r="U123" s="83" t="s">
        <v>1327</v>
      </c>
      <c r="V123" s="83"/>
      <c r="W123" s="83" t="s">
        <v>2789</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1258</v>
      </c>
      <c r="AS123" s="83"/>
      <c r="AT123" s="83"/>
      <c r="AU123" s="83"/>
      <c r="AV123" s="83"/>
      <c r="AW123" s="83" t="s">
        <v>1328</v>
      </c>
      <c r="AX123" s="83" t="s">
        <v>1329</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8240</v>
      </c>
      <c r="BP123" s="96">
        <v>43402</v>
      </c>
      <c r="BQ123" s="83"/>
      <c r="BR123" s="83"/>
      <c r="BS123" s="110"/>
      <c r="BT123" s="550"/>
      <c r="BU123" s="551"/>
      <c r="BV123" s="551"/>
      <c r="BW123" s="551"/>
      <c r="BX123" s="551"/>
      <c r="BY123" s="551"/>
      <c r="BZ123" s="551"/>
      <c r="CA123" s="551"/>
      <c r="CB123" s="551"/>
      <c r="CC123" s="551"/>
      <c r="CD123" s="551"/>
      <c r="CE123" s="551"/>
      <c r="CF123" s="551"/>
      <c r="CG123" s="551"/>
      <c r="CH123" s="551"/>
      <c r="CI123" s="551"/>
      <c r="CJ123" s="551"/>
      <c r="CK123" s="551"/>
      <c r="CL123" s="551"/>
      <c r="CM123" s="551"/>
      <c r="CN123" s="551"/>
      <c r="CO123" s="551"/>
      <c r="CP123" s="551"/>
      <c r="CQ123" s="551"/>
      <c r="CR123" s="551"/>
      <c r="CS123" s="551"/>
      <c r="CT123" s="551"/>
      <c r="CU123" s="551"/>
      <c r="CV123" s="551"/>
      <c r="CW123" s="551"/>
      <c r="CX123" s="551"/>
      <c r="CY123" s="551"/>
      <c r="CZ123" s="551"/>
      <c r="DA123" s="551"/>
      <c r="DB123" s="551"/>
      <c r="DC123" s="551"/>
      <c r="DD123" s="551"/>
      <c r="DE123" s="551"/>
      <c r="DF123" s="551"/>
      <c r="DG123" s="551"/>
      <c r="DH123" s="551"/>
      <c r="DI123" s="551"/>
      <c r="DJ123" s="551"/>
      <c r="DK123" s="551"/>
      <c r="DL123" s="551"/>
      <c r="DM123" s="551"/>
      <c r="DN123" s="551"/>
      <c r="DO123" s="551"/>
      <c r="DP123" s="551"/>
      <c r="DQ123" s="551"/>
      <c r="DR123" s="551"/>
      <c r="DS123" s="551"/>
      <c r="DT123" s="551"/>
      <c r="DU123" s="551"/>
      <c r="DV123" s="551"/>
      <c r="DW123" s="551"/>
      <c r="DX123" s="551"/>
      <c r="DY123" s="551"/>
      <c r="DZ123" s="551"/>
      <c r="EA123" s="551"/>
      <c r="EB123" s="551"/>
      <c r="EC123" s="551"/>
      <c r="ED123" s="551"/>
      <c r="EE123" s="551"/>
      <c r="EF123" s="551"/>
      <c r="EG123" s="551"/>
      <c r="EH123" s="551"/>
      <c r="EI123" s="551"/>
      <c r="EJ123" s="551"/>
      <c r="EK123" s="551"/>
      <c r="EL123" s="551"/>
      <c r="EM123" s="551"/>
      <c r="EN123" s="551"/>
      <c r="EO123" s="551"/>
      <c r="EP123" s="551"/>
      <c r="EQ123" s="551"/>
      <c r="ER123" s="551"/>
      <c r="ES123" s="551"/>
      <c r="ET123" s="551"/>
      <c r="EU123" s="551"/>
      <c r="EV123" s="551"/>
      <c r="EW123" s="551"/>
      <c r="EX123" s="551"/>
      <c r="EY123" s="551"/>
      <c r="EZ123" s="551"/>
      <c r="FA123" s="551"/>
      <c r="FB123" s="551"/>
      <c r="FC123" s="551"/>
      <c r="FD123" s="551"/>
      <c r="FE123" s="551"/>
      <c r="FF123" s="551"/>
      <c r="FG123" s="551"/>
      <c r="FH123" s="551"/>
      <c r="FI123" s="551"/>
      <c r="FJ123" s="551"/>
      <c r="FK123" s="551"/>
      <c r="FL123" s="551"/>
      <c r="FM123" s="551"/>
      <c r="FN123" s="551"/>
      <c r="FO123" s="551"/>
      <c r="FP123" s="551"/>
      <c r="FQ123" s="551"/>
      <c r="FR123" s="551"/>
      <c r="FS123" s="551"/>
      <c r="FT123" s="551"/>
      <c r="FU123" s="551"/>
      <c r="FV123" s="551"/>
      <c r="FW123" s="551"/>
      <c r="FX123" s="551"/>
      <c r="FY123" s="551"/>
      <c r="FZ123" s="551"/>
      <c r="GA123" s="551"/>
      <c r="GB123" s="551"/>
      <c r="GC123" s="551"/>
      <c r="GD123" s="551"/>
      <c r="GE123" s="551"/>
      <c r="GF123" s="551"/>
      <c r="GG123" s="551"/>
      <c r="GH123" s="551"/>
      <c r="GI123" s="551"/>
      <c r="GJ123" s="551"/>
      <c r="GK123" s="551"/>
      <c r="GL123" s="551"/>
      <c r="GM123" s="551"/>
      <c r="GN123" s="551"/>
      <c r="GO123" s="551"/>
      <c r="GP123" s="551"/>
      <c r="GQ123" s="551"/>
      <c r="GR123" s="551"/>
      <c r="GS123" s="551"/>
      <c r="GT123" s="551"/>
      <c r="GU123" s="551"/>
      <c r="GV123" s="551"/>
      <c r="GW123" s="551"/>
      <c r="GX123" s="551"/>
      <c r="GY123" s="551"/>
      <c r="GZ123" s="551"/>
      <c r="HA123" s="551"/>
      <c r="HB123" s="551"/>
      <c r="HC123" s="551"/>
      <c r="HD123" s="551"/>
      <c r="HE123" s="551"/>
      <c r="HF123" s="551"/>
      <c r="HG123" s="551"/>
      <c r="HH123" s="551"/>
      <c r="HI123" s="551"/>
      <c r="HJ123" s="551"/>
      <c r="HK123" s="551"/>
      <c r="HL123" s="551"/>
      <c r="HM123" s="551"/>
      <c r="HN123" s="551"/>
      <c r="HO123" s="551"/>
      <c r="HP123" s="551"/>
      <c r="HQ123" s="551"/>
      <c r="HR123" s="551"/>
      <c r="HS123" s="551"/>
      <c r="HT123" s="551"/>
      <c r="HU123" s="551"/>
      <c r="HV123" s="551"/>
      <c r="HW123" s="551"/>
      <c r="HX123" s="551"/>
      <c r="HY123" s="551"/>
      <c r="HZ123" s="551"/>
      <c r="IA123" s="551"/>
      <c r="IB123" s="551"/>
      <c r="IC123" s="551"/>
      <c r="ID123" s="551"/>
      <c r="IE123" s="551"/>
      <c r="IF123" s="551"/>
      <c r="IG123" s="551"/>
      <c r="IH123" s="551"/>
      <c r="II123" s="551"/>
      <c r="IJ123" s="551"/>
      <c r="IK123" s="551"/>
      <c r="IL123" s="551"/>
      <c r="IM123" s="551"/>
      <c r="IN123" s="551"/>
      <c r="IO123" s="551"/>
      <c r="IP123" s="551"/>
      <c r="IQ123" s="551"/>
      <c r="IR123" s="551"/>
      <c r="IS123" s="551"/>
      <c r="IT123" s="551"/>
      <c r="IU123" s="551"/>
      <c r="IV123" s="551"/>
      <c r="IW123" s="551"/>
      <c r="IX123" s="551"/>
      <c r="IY123" s="551"/>
      <c r="IZ123" s="551"/>
      <c r="JA123" s="551"/>
      <c r="JB123" s="551"/>
      <c r="JC123" s="551"/>
      <c r="JD123" s="551"/>
      <c r="JE123" s="551"/>
      <c r="JF123" s="551"/>
      <c r="JG123" s="551"/>
      <c r="JH123" s="551"/>
    </row>
    <row r="124" spans="1:268" s="8" customFormat="1" ht="39.75" customHeight="1" x14ac:dyDescent="0.25">
      <c r="A124" s="83"/>
      <c r="B124" s="83" t="s">
        <v>1331</v>
      </c>
      <c r="C124" s="95">
        <v>11160016</v>
      </c>
      <c r="D124" s="96">
        <v>39342</v>
      </c>
      <c r="E124" s="96">
        <v>39342</v>
      </c>
      <c r="F124" s="96">
        <v>42995</v>
      </c>
      <c r="G124" s="96"/>
      <c r="H124" s="83" t="s">
        <v>1005</v>
      </c>
      <c r="I124" s="110" t="s">
        <v>882</v>
      </c>
      <c r="J124" s="110"/>
      <c r="K124" s="110" t="s">
        <v>55</v>
      </c>
      <c r="L124" s="115"/>
      <c r="M124" s="83" t="s">
        <v>1332</v>
      </c>
      <c r="N124" s="83" t="s">
        <v>292</v>
      </c>
      <c r="O124" s="83" t="s">
        <v>76</v>
      </c>
      <c r="P124" s="94">
        <v>70281</v>
      </c>
      <c r="Q124" s="83"/>
      <c r="R124" s="83" t="s">
        <v>1332</v>
      </c>
      <c r="S124" s="83" t="s">
        <v>292</v>
      </c>
      <c r="T124" s="83" t="s">
        <v>76</v>
      </c>
      <c r="U124" s="83">
        <v>70281</v>
      </c>
      <c r="V124" s="83" t="s">
        <v>7713</v>
      </c>
      <c r="W124" s="83" t="s">
        <v>639</v>
      </c>
      <c r="X124" s="88"/>
      <c r="Y124" s="88"/>
      <c r="Z124" s="83" t="s">
        <v>468</v>
      </c>
      <c r="AA124" s="83" t="s">
        <v>956</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6631</v>
      </c>
      <c r="AX124" s="83" t="s">
        <v>6632</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7710</v>
      </c>
      <c r="BT124" s="550"/>
      <c r="BU124" s="551"/>
      <c r="BV124" s="551"/>
      <c r="BW124" s="551"/>
      <c r="BX124" s="551"/>
      <c r="BY124" s="551"/>
      <c r="BZ124" s="551"/>
      <c r="CA124" s="551"/>
      <c r="CB124" s="551"/>
      <c r="CC124" s="551"/>
      <c r="CD124" s="551"/>
      <c r="CE124" s="551"/>
      <c r="CF124" s="551"/>
      <c r="CG124" s="551"/>
      <c r="CH124" s="551"/>
      <c r="CI124" s="551"/>
      <c r="CJ124" s="551"/>
      <c r="CK124" s="551"/>
      <c r="CL124" s="551"/>
      <c r="CM124" s="551"/>
      <c r="CN124" s="551"/>
      <c r="CO124" s="551"/>
      <c r="CP124" s="551"/>
      <c r="CQ124" s="551"/>
      <c r="CR124" s="551"/>
      <c r="CS124" s="551"/>
      <c r="CT124" s="551"/>
      <c r="CU124" s="551"/>
      <c r="CV124" s="551"/>
      <c r="CW124" s="551"/>
      <c r="CX124" s="551"/>
      <c r="CY124" s="551"/>
      <c r="CZ124" s="551"/>
      <c r="DA124" s="551"/>
      <c r="DB124" s="551"/>
      <c r="DC124" s="551"/>
      <c r="DD124" s="551"/>
      <c r="DE124" s="551"/>
      <c r="DF124" s="551"/>
      <c r="DG124" s="551"/>
      <c r="DH124" s="551"/>
      <c r="DI124" s="551"/>
      <c r="DJ124" s="551"/>
      <c r="DK124" s="551"/>
      <c r="DL124" s="551"/>
      <c r="DM124" s="551"/>
      <c r="DN124" s="551"/>
      <c r="DO124" s="551"/>
      <c r="DP124" s="551"/>
      <c r="DQ124" s="551"/>
      <c r="DR124" s="551"/>
      <c r="DS124" s="551"/>
      <c r="DT124" s="551"/>
      <c r="DU124" s="551"/>
      <c r="DV124" s="551"/>
      <c r="DW124" s="551"/>
      <c r="DX124" s="551"/>
      <c r="DY124" s="551"/>
      <c r="DZ124" s="551"/>
      <c r="EA124" s="551"/>
      <c r="EB124" s="551"/>
      <c r="EC124" s="551"/>
      <c r="ED124" s="551"/>
      <c r="EE124" s="551"/>
      <c r="EF124" s="551"/>
      <c r="EG124" s="551"/>
      <c r="EH124" s="551"/>
      <c r="EI124" s="551"/>
      <c r="EJ124" s="551"/>
      <c r="EK124" s="551"/>
      <c r="EL124" s="551"/>
      <c r="EM124" s="551"/>
      <c r="EN124" s="551"/>
      <c r="EO124" s="551"/>
      <c r="EP124" s="551"/>
      <c r="EQ124" s="551"/>
      <c r="ER124" s="551"/>
      <c r="ES124" s="551"/>
      <c r="ET124" s="551"/>
      <c r="EU124" s="551"/>
      <c r="EV124" s="551"/>
      <c r="EW124" s="551"/>
      <c r="EX124" s="551"/>
      <c r="EY124" s="551"/>
      <c r="EZ124" s="551"/>
      <c r="FA124" s="551"/>
      <c r="FB124" s="551"/>
      <c r="FC124" s="551"/>
      <c r="FD124" s="551"/>
      <c r="FE124" s="551"/>
      <c r="FF124" s="551"/>
      <c r="FG124" s="551"/>
      <c r="FH124" s="551"/>
      <c r="FI124" s="551"/>
      <c r="FJ124" s="551"/>
      <c r="FK124" s="551"/>
      <c r="FL124" s="551"/>
      <c r="FM124" s="551"/>
      <c r="FN124" s="551"/>
      <c r="FO124" s="551"/>
      <c r="FP124" s="551"/>
      <c r="FQ124" s="551"/>
      <c r="FR124" s="551"/>
      <c r="FS124" s="551"/>
      <c r="FT124" s="551"/>
      <c r="FU124" s="551"/>
      <c r="FV124" s="551"/>
      <c r="FW124" s="551"/>
      <c r="FX124" s="551"/>
      <c r="FY124" s="551"/>
      <c r="FZ124" s="551"/>
      <c r="GA124" s="551"/>
      <c r="GB124" s="551"/>
      <c r="GC124" s="551"/>
      <c r="GD124" s="551"/>
      <c r="GE124" s="551"/>
      <c r="GF124" s="551"/>
      <c r="GG124" s="551"/>
      <c r="GH124" s="551"/>
      <c r="GI124" s="551"/>
      <c r="GJ124" s="551"/>
      <c r="GK124" s="551"/>
      <c r="GL124" s="551"/>
      <c r="GM124" s="551"/>
      <c r="GN124" s="551"/>
      <c r="GO124" s="551"/>
      <c r="GP124" s="551"/>
      <c r="GQ124" s="551"/>
      <c r="GR124" s="551"/>
      <c r="GS124" s="551"/>
      <c r="GT124" s="551"/>
      <c r="GU124" s="551"/>
      <c r="GV124" s="551"/>
      <c r="GW124" s="551"/>
      <c r="GX124" s="551"/>
      <c r="GY124" s="551"/>
      <c r="GZ124" s="551"/>
      <c r="HA124" s="551"/>
      <c r="HB124" s="551"/>
      <c r="HC124" s="551"/>
      <c r="HD124" s="551"/>
      <c r="HE124" s="551"/>
      <c r="HF124" s="551"/>
      <c r="HG124" s="551"/>
      <c r="HH124" s="551"/>
      <c r="HI124" s="551"/>
      <c r="HJ124" s="551"/>
      <c r="HK124" s="551"/>
      <c r="HL124" s="551"/>
      <c r="HM124" s="551"/>
      <c r="HN124" s="551"/>
      <c r="HO124" s="551"/>
      <c r="HP124" s="551"/>
      <c r="HQ124" s="551"/>
      <c r="HR124" s="551"/>
      <c r="HS124" s="551"/>
      <c r="HT124" s="551"/>
      <c r="HU124" s="551"/>
      <c r="HV124" s="551"/>
      <c r="HW124" s="551"/>
      <c r="HX124" s="551"/>
      <c r="HY124" s="551"/>
      <c r="HZ124" s="551"/>
      <c r="IA124" s="551"/>
      <c r="IB124" s="551"/>
      <c r="IC124" s="551"/>
      <c r="ID124" s="551"/>
      <c r="IE124" s="551"/>
      <c r="IF124" s="551"/>
      <c r="IG124" s="551"/>
      <c r="IH124" s="551"/>
      <c r="II124" s="551"/>
      <c r="IJ124" s="551"/>
      <c r="IK124" s="551"/>
      <c r="IL124" s="551"/>
      <c r="IM124" s="551"/>
      <c r="IN124" s="551"/>
      <c r="IO124" s="551"/>
      <c r="IP124" s="551"/>
      <c r="IQ124" s="551"/>
      <c r="IR124" s="551"/>
      <c r="IS124" s="551"/>
      <c r="IT124" s="551"/>
      <c r="IU124" s="551"/>
      <c r="IV124" s="551"/>
      <c r="IW124" s="551"/>
      <c r="IX124" s="551"/>
      <c r="IY124" s="551"/>
      <c r="IZ124" s="551"/>
      <c r="JA124" s="551"/>
      <c r="JB124" s="551"/>
      <c r="JC124" s="551"/>
      <c r="JD124" s="551"/>
      <c r="JE124" s="551"/>
      <c r="JF124" s="551"/>
      <c r="JG124" s="551"/>
      <c r="JH124" s="551"/>
    </row>
    <row r="125" spans="1:268" s="8" customFormat="1" ht="39.75" customHeight="1" x14ac:dyDescent="0.25">
      <c r="A125" s="20"/>
      <c r="B125" s="20" t="s">
        <v>1333</v>
      </c>
      <c r="C125" s="22">
        <v>11160017</v>
      </c>
      <c r="D125" s="23">
        <v>39342</v>
      </c>
      <c r="E125" s="23">
        <v>39342</v>
      </c>
      <c r="F125" s="23">
        <v>42995</v>
      </c>
      <c r="G125" s="23"/>
      <c r="H125" s="20" t="s">
        <v>928</v>
      </c>
      <c r="I125" s="24" t="s">
        <v>606</v>
      </c>
      <c r="J125" s="24"/>
      <c r="K125" s="24" t="s">
        <v>73</v>
      </c>
      <c r="L125" s="114"/>
      <c r="M125" s="20" t="s">
        <v>1334</v>
      </c>
      <c r="N125" s="20" t="s">
        <v>80</v>
      </c>
      <c r="O125" s="20" t="s">
        <v>76</v>
      </c>
      <c r="P125" s="21">
        <v>46841</v>
      </c>
      <c r="Q125" s="20"/>
      <c r="R125" s="20" t="s">
        <v>1334</v>
      </c>
      <c r="S125" s="20" t="s">
        <v>80</v>
      </c>
      <c r="T125" s="20" t="s">
        <v>76</v>
      </c>
      <c r="U125" s="20">
        <v>46841</v>
      </c>
      <c r="V125" s="20" t="s">
        <v>1335</v>
      </c>
      <c r="W125" s="20" t="s">
        <v>639</v>
      </c>
      <c r="X125" s="26"/>
      <c r="Y125" s="26"/>
      <c r="Z125" s="20" t="s">
        <v>468</v>
      </c>
      <c r="AA125" s="20" t="s">
        <v>956</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6633</v>
      </c>
      <c r="AX125" s="20" t="s">
        <v>6634</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1"/>
      <c r="BU125" s="551"/>
      <c r="BV125" s="551"/>
      <c r="BW125" s="551"/>
      <c r="BX125" s="551"/>
      <c r="BY125" s="551"/>
      <c r="BZ125" s="551"/>
      <c r="CA125" s="551"/>
      <c r="CB125" s="551"/>
      <c r="CC125" s="551"/>
      <c r="CD125" s="551"/>
      <c r="CE125" s="551"/>
      <c r="CF125" s="551"/>
      <c r="CG125" s="551"/>
      <c r="CH125" s="551"/>
      <c r="CI125" s="551"/>
      <c r="CJ125" s="551"/>
      <c r="CK125" s="551"/>
      <c r="CL125" s="551"/>
      <c r="CM125" s="551"/>
      <c r="CN125" s="551"/>
      <c r="CO125" s="551"/>
      <c r="CP125" s="551"/>
      <c r="CQ125" s="551"/>
      <c r="CR125" s="551"/>
      <c r="CS125" s="551"/>
      <c r="CT125" s="551"/>
      <c r="CU125" s="551"/>
      <c r="CV125" s="551"/>
      <c r="CW125" s="551"/>
      <c r="CX125" s="551"/>
      <c r="CY125" s="551"/>
      <c r="CZ125" s="551"/>
      <c r="DA125" s="551"/>
      <c r="DB125" s="551"/>
      <c r="DC125" s="551"/>
      <c r="DD125" s="551"/>
      <c r="DE125" s="551"/>
      <c r="DF125" s="551"/>
      <c r="DG125" s="551"/>
      <c r="DH125" s="551"/>
      <c r="DI125" s="551"/>
      <c r="DJ125" s="551"/>
      <c r="DK125" s="551"/>
      <c r="DL125" s="551"/>
      <c r="DM125" s="551"/>
      <c r="DN125" s="551"/>
      <c r="DO125" s="551"/>
      <c r="DP125" s="551"/>
      <c r="DQ125" s="551"/>
      <c r="DR125" s="551"/>
      <c r="DS125" s="551"/>
      <c r="DT125" s="551"/>
      <c r="DU125" s="551"/>
      <c r="DV125" s="551"/>
      <c r="DW125" s="551"/>
      <c r="DX125" s="551"/>
      <c r="DY125" s="551"/>
      <c r="DZ125" s="551"/>
      <c r="EA125" s="551"/>
      <c r="EB125" s="551"/>
      <c r="EC125" s="551"/>
      <c r="ED125" s="551"/>
      <c r="EE125" s="551"/>
      <c r="EF125" s="551"/>
      <c r="EG125" s="551"/>
      <c r="EH125" s="551"/>
      <c r="EI125" s="551"/>
      <c r="EJ125" s="551"/>
      <c r="EK125" s="551"/>
      <c r="EL125" s="551"/>
      <c r="EM125" s="551"/>
      <c r="EN125" s="551"/>
      <c r="EO125" s="551"/>
      <c r="EP125" s="551"/>
      <c r="EQ125" s="551"/>
      <c r="ER125" s="551"/>
      <c r="ES125" s="551"/>
      <c r="ET125" s="551"/>
      <c r="EU125" s="551"/>
      <c r="EV125" s="551"/>
      <c r="EW125" s="551"/>
      <c r="EX125" s="551"/>
      <c r="EY125" s="551"/>
      <c r="EZ125" s="551"/>
      <c r="FA125" s="551"/>
      <c r="FB125" s="551"/>
      <c r="FC125" s="551"/>
      <c r="FD125" s="551"/>
      <c r="FE125" s="551"/>
      <c r="FF125" s="551"/>
      <c r="FG125" s="551"/>
      <c r="FH125" s="551"/>
      <c r="FI125" s="551"/>
      <c r="FJ125" s="551"/>
      <c r="FK125" s="551"/>
      <c r="FL125" s="551"/>
      <c r="FM125" s="551"/>
      <c r="FN125" s="551"/>
      <c r="FO125" s="551"/>
      <c r="FP125" s="551"/>
      <c r="FQ125" s="551"/>
      <c r="FR125" s="551"/>
      <c r="FS125" s="551"/>
      <c r="FT125" s="551"/>
      <c r="FU125" s="551"/>
      <c r="FV125" s="551"/>
      <c r="FW125" s="551"/>
      <c r="FX125" s="551"/>
      <c r="FY125" s="551"/>
      <c r="FZ125" s="551"/>
      <c r="GA125" s="551"/>
      <c r="GB125" s="551"/>
      <c r="GC125" s="551"/>
      <c r="GD125" s="551"/>
      <c r="GE125" s="551"/>
      <c r="GF125" s="551"/>
      <c r="GG125" s="551"/>
      <c r="GH125" s="551"/>
      <c r="GI125" s="551"/>
      <c r="GJ125" s="551"/>
      <c r="GK125" s="551"/>
      <c r="GL125" s="551"/>
      <c r="GM125" s="551"/>
      <c r="GN125" s="551"/>
      <c r="GO125" s="551"/>
      <c r="GP125" s="551"/>
      <c r="GQ125" s="551"/>
      <c r="GR125" s="551"/>
      <c r="GS125" s="551"/>
      <c r="GT125" s="551"/>
      <c r="GU125" s="551"/>
      <c r="GV125" s="551"/>
      <c r="GW125" s="551"/>
      <c r="GX125" s="551"/>
      <c r="GY125" s="551"/>
      <c r="GZ125" s="551"/>
      <c r="HA125" s="551"/>
      <c r="HB125" s="551"/>
      <c r="HC125" s="551"/>
      <c r="HD125" s="551"/>
      <c r="HE125" s="551"/>
      <c r="HF125" s="551"/>
      <c r="HG125" s="551"/>
      <c r="HH125" s="551"/>
      <c r="HI125" s="551"/>
      <c r="HJ125" s="551"/>
      <c r="HK125" s="551"/>
      <c r="HL125" s="551"/>
      <c r="HM125" s="551"/>
      <c r="HN125" s="551"/>
      <c r="HO125" s="551"/>
      <c r="HP125" s="551"/>
      <c r="HQ125" s="551"/>
      <c r="HR125" s="551"/>
      <c r="HS125" s="551"/>
      <c r="HT125" s="551"/>
      <c r="HU125" s="551"/>
      <c r="HV125" s="551"/>
      <c r="HW125" s="551"/>
      <c r="HX125" s="551"/>
      <c r="HY125" s="551"/>
      <c r="HZ125" s="551"/>
      <c r="IA125" s="551"/>
      <c r="IB125" s="551"/>
      <c r="IC125" s="551"/>
      <c r="ID125" s="551"/>
      <c r="IE125" s="551"/>
      <c r="IF125" s="551"/>
      <c r="IG125" s="551"/>
      <c r="IH125" s="551"/>
      <c r="II125" s="551"/>
      <c r="IJ125" s="551"/>
      <c r="IK125" s="551"/>
      <c r="IL125" s="551"/>
      <c r="IM125" s="551"/>
      <c r="IN125" s="551"/>
      <c r="IO125" s="551"/>
      <c r="IP125" s="551"/>
      <c r="IQ125" s="551"/>
      <c r="IR125" s="551"/>
      <c r="IS125" s="551"/>
      <c r="IT125" s="551"/>
      <c r="IU125" s="551"/>
      <c r="IV125" s="551"/>
      <c r="IW125" s="551"/>
      <c r="IX125" s="551"/>
      <c r="IY125" s="551"/>
      <c r="IZ125" s="551"/>
      <c r="JA125" s="551"/>
      <c r="JB125" s="551"/>
      <c r="JC125" s="551"/>
      <c r="JD125" s="551"/>
      <c r="JE125" s="551"/>
      <c r="JF125" s="551"/>
      <c r="JG125" s="551"/>
      <c r="JH125" s="551"/>
    </row>
    <row r="126" spans="1:268" s="8" customFormat="1" ht="39.75" customHeight="1" x14ac:dyDescent="0.25">
      <c r="A126" s="83"/>
      <c r="B126" s="83" t="s">
        <v>1336</v>
      </c>
      <c r="C126" s="95">
        <v>11190002</v>
      </c>
      <c r="D126" s="96">
        <v>39350</v>
      </c>
      <c r="E126" s="96">
        <v>39350</v>
      </c>
      <c r="F126" s="96">
        <v>41542</v>
      </c>
      <c r="G126" s="96"/>
      <c r="H126" s="83" t="s">
        <v>1219</v>
      </c>
      <c r="I126" s="110" t="s">
        <v>838</v>
      </c>
      <c r="J126" s="110"/>
      <c r="K126" s="110" t="s">
        <v>55</v>
      </c>
      <c r="L126" s="115" t="s">
        <v>1337</v>
      </c>
      <c r="M126" s="83" t="s">
        <v>634</v>
      </c>
      <c r="N126" s="83" t="s">
        <v>131</v>
      </c>
      <c r="O126" s="83" t="s">
        <v>52</v>
      </c>
      <c r="P126" s="94">
        <v>65231</v>
      </c>
      <c r="Q126" s="83"/>
      <c r="R126" s="83" t="s">
        <v>634</v>
      </c>
      <c r="S126" s="83" t="s">
        <v>131</v>
      </c>
      <c r="T126" s="83" t="s">
        <v>52</v>
      </c>
      <c r="U126" s="83">
        <v>65231</v>
      </c>
      <c r="V126" s="83" t="s">
        <v>3975</v>
      </c>
      <c r="W126" s="83"/>
      <c r="X126" s="83"/>
      <c r="Y126" s="83"/>
      <c r="Z126" s="83" t="s">
        <v>3459</v>
      </c>
      <c r="AA126" s="83" t="s">
        <v>3460</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6001</v>
      </c>
      <c r="AX126" s="83" t="s">
        <v>6002</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1338</v>
      </c>
      <c r="BT126" s="551"/>
      <c r="BU126" s="551"/>
      <c r="BV126" s="551"/>
      <c r="BW126" s="551"/>
      <c r="BX126" s="551"/>
      <c r="BY126" s="551"/>
      <c r="BZ126" s="551"/>
      <c r="CA126" s="551"/>
      <c r="CB126" s="551"/>
      <c r="CC126" s="551"/>
      <c r="CD126" s="551"/>
      <c r="CE126" s="551"/>
      <c r="CF126" s="551"/>
      <c r="CG126" s="551"/>
      <c r="CH126" s="551"/>
      <c r="CI126" s="551"/>
      <c r="CJ126" s="551"/>
      <c r="CK126" s="551"/>
      <c r="CL126" s="551"/>
      <c r="CM126" s="551"/>
      <c r="CN126" s="551"/>
      <c r="CO126" s="551"/>
      <c r="CP126" s="551"/>
      <c r="CQ126" s="551"/>
      <c r="CR126" s="551"/>
      <c r="CS126" s="551"/>
      <c r="CT126" s="551"/>
      <c r="CU126" s="551"/>
      <c r="CV126" s="551"/>
      <c r="CW126" s="551"/>
      <c r="CX126" s="551"/>
      <c r="CY126" s="551"/>
      <c r="CZ126" s="551"/>
      <c r="DA126" s="551"/>
      <c r="DB126" s="551"/>
      <c r="DC126" s="551"/>
      <c r="DD126" s="551"/>
      <c r="DE126" s="551"/>
      <c r="DF126" s="551"/>
      <c r="DG126" s="551"/>
      <c r="DH126" s="551"/>
      <c r="DI126" s="551"/>
      <c r="DJ126" s="551"/>
      <c r="DK126" s="551"/>
      <c r="DL126" s="551"/>
      <c r="DM126" s="551"/>
      <c r="DN126" s="551"/>
      <c r="DO126" s="551"/>
      <c r="DP126" s="551"/>
      <c r="DQ126" s="551"/>
      <c r="DR126" s="551"/>
      <c r="DS126" s="551"/>
      <c r="DT126" s="551"/>
      <c r="DU126" s="551"/>
      <c r="DV126" s="551"/>
      <c r="DW126" s="551"/>
      <c r="DX126" s="551"/>
      <c r="DY126" s="551"/>
      <c r="DZ126" s="551"/>
      <c r="EA126" s="551"/>
      <c r="EB126" s="551"/>
      <c r="EC126" s="551"/>
      <c r="ED126" s="551"/>
      <c r="EE126" s="551"/>
      <c r="EF126" s="551"/>
      <c r="EG126" s="551"/>
      <c r="EH126" s="551"/>
      <c r="EI126" s="551"/>
      <c r="EJ126" s="551"/>
      <c r="EK126" s="551"/>
      <c r="EL126" s="551"/>
      <c r="EM126" s="551"/>
      <c r="EN126" s="551"/>
      <c r="EO126" s="551"/>
      <c r="EP126" s="551"/>
      <c r="EQ126" s="551"/>
      <c r="ER126" s="551"/>
      <c r="ES126" s="551"/>
      <c r="ET126" s="551"/>
      <c r="EU126" s="551"/>
      <c r="EV126" s="551"/>
      <c r="EW126" s="551"/>
      <c r="EX126" s="551"/>
      <c r="EY126" s="551"/>
      <c r="EZ126" s="551"/>
      <c r="FA126" s="551"/>
      <c r="FB126" s="551"/>
      <c r="FC126" s="551"/>
      <c r="FD126" s="551"/>
      <c r="FE126" s="551"/>
      <c r="FF126" s="551"/>
      <c r="FG126" s="551"/>
      <c r="FH126" s="551"/>
      <c r="FI126" s="551"/>
      <c r="FJ126" s="551"/>
      <c r="FK126" s="551"/>
      <c r="FL126" s="551"/>
      <c r="FM126" s="551"/>
      <c r="FN126" s="551"/>
      <c r="FO126" s="551"/>
      <c r="FP126" s="551"/>
      <c r="FQ126" s="551"/>
      <c r="FR126" s="551"/>
      <c r="FS126" s="551"/>
      <c r="FT126" s="551"/>
      <c r="FU126" s="551"/>
      <c r="FV126" s="551"/>
      <c r="FW126" s="551"/>
      <c r="FX126" s="551"/>
      <c r="FY126" s="551"/>
      <c r="FZ126" s="551"/>
      <c r="GA126" s="551"/>
      <c r="GB126" s="551"/>
      <c r="GC126" s="551"/>
      <c r="GD126" s="551"/>
      <c r="GE126" s="551"/>
      <c r="GF126" s="551"/>
      <c r="GG126" s="551"/>
      <c r="GH126" s="551"/>
      <c r="GI126" s="551"/>
      <c r="GJ126" s="551"/>
      <c r="GK126" s="551"/>
      <c r="GL126" s="551"/>
      <c r="GM126" s="551"/>
      <c r="GN126" s="551"/>
      <c r="GO126" s="551"/>
      <c r="GP126" s="551"/>
      <c r="GQ126" s="551"/>
      <c r="GR126" s="551"/>
      <c r="GS126" s="551"/>
      <c r="GT126" s="551"/>
      <c r="GU126" s="551"/>
      <c r="GV126" s="551"/>
      <c r="GW126" s="551"/>
      <c r="GX126" s="551"/>
      <c r="GY126" s="551"/>
      <c r="GZ126" s="551"/>
      <c r="HA126" s="551"/>
      <c r="HB126" s="551"/>
      <c r="HC126" s="551"/>
      <c r="HD126" s="551"/>
      <c r="HE126" s="551"/>
      <c r="HF126" s="551"/>
      <c r="HG126" s="551"/>
      <c r="HH126" s="551"/>
      <c r="HI126" s="551"/>
      <c r="HJ126" s="551"/>
      <c r="HK126" s="551"/>
      <c r="HL126" s="551"/>
      <c r="HM126" s="551"/>
      <c r="HN126" s="551"/>
      <c r="HO126" s="551"/>
      <c r="HP126" s="551"/>
      <c r="HQ126" s="551"/>
      <c r="HR126" s="551"/>
      <c r="HS126" s="551"/>
      <c r="HT126" s="551"/>
      <c r="HU126" s="551"/>
      <c r="HV126" s="551"/>
      <c r="HW126" s="551"/>
      <c r="HX126" s="551"/>
      <c r="HY126" s="551"/>
      <c r="HZ126" s="551"/>
      <c r="IA126" s="551"/>
      <c r="IB126" s="551"/>
      <c r="IC126" s="551"/>
      <c r="ID126" s="551"/>
      <c r="IE126" s="551"/>
      <c r="IF126" s="551"/>
      <c r="IG126" s="551"/>
      <c r="IH126" s="551"/>
      <c r="II126" s="551"/>
      <c r="IJ126" s="551"/>
      <c r="IK126" s="551"/>
      <c r="IL126" s="551"/>
      <c r="IM126" s="551"/>
      <c r="IN126" s="551"/>
      <c r="IO126" s="551"/>
      <c r="IP126" s="551"/>
      <c r="IQ126" s="551"/>
      <c r="IR126" s="551"/>
      <c r="IS126" s="551"/>
      <c r="IT126" s="551"/>
      <c r="IU126" s="551"/>
      <c r="IV126" s="551"/>
      <c r="IW126" s="551"/>
      <c r="IX126" s="551"/>
      <c r="IY126" s="551"/>
      <c r="IZ126" s="551"/>
      <c r="JA126" s="551"/>
      <c r="JB126" s="551"/>
      <c r="JC126" s="551"/>
      <c r="JD126" s="551"/>
      <c r="JE126" s="551"/>
      <c r="JF126" s="551"/>
      <c r="JG126" s="551"/>
      <c r="JH126" s="551"/>
    </row>
    <row r="127" spans="1:268" s="8" customFormat="1" ht="39.75" customHeight="1" x14ac:dyDescent="0.25">
      <c r="A127" s="83"/>
      <c r="B127" s="83" t="s">
        <v>1336</v>
      </c>
      <c r="C127" s="95">
        <v>11190002</v>
      </c>
      <c r="D127" s="96">
        <v>39350</v>
      </c>
      <c r="E127" s="96">
        <v>39350</v>
      </c>
      <c r="F127" s="96">
        <v>42638</v>
      </c>
      <c r="G127" s="96"/>
      <c r="H127" s="83" t="s">
        <v>1219</v>
      </c>
      <c r="I127" s="110" t="s">
        <v>838</v>
      </c>
      <c r="J127" s="110"/>
      <c r="K127" s="110" t="s">
        <v>55</v>
      </c>
      <c r="L127" s="115"/>
      <c r="M127" s="83" t="s">
        <v>634</v>
      </c>
      <c r="N127" s="83" t="s">
        <v>131</v>
      </c>
      <c r="O127" s="83" t="s">
        <v>52</v>
      </c>
      <c r="P127" s="94">
        <v>65231</v>
      </c>
      <c r="Q127" s="83" t="s">
        <v>3976</v>
      </c>
      <c r="R127" s="83" t="s">
        <v>131</v>
      </c>
      <c r="S127" s="83" t="s">
        <v>634</v>
      </c>
      <c r="T127" s="83" t="s">
        <v>52</v>
      </c>
      <c r="U127" s="83">
        <v>65231</v>
      </c>
      <c r="V127" s="83"/>
      <c r="W127" s="83" t="s">
        <v>1339</v>
      </c>
      <c r="X127" s="83"/>
      <c r="Y127" s="83"/>
      <c r="Z127" s="83" t="s">
        <v>3459</v>
      </c>
      <c r="AA127" s="83" t="s">
        <v>3460</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6001</v>
      </c>
      <c r="AX127" s="83" t="s">
        <v>6002</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1"/>
      <c r="BU127" s="551"/>
      <c r="BV127" s="551"/>
      <c r="BW127" s="551"/>
      <c r="BX127" s="551"/>
      <c r="BY127" s="551"/>
      <c r="BZ127" s="551"/>
      <c r="CA127" s="551"/>
      <c r="CB127" s="551"/>
      <c r="CC127" s="551"/>
      <c r="CD127" s="551"/>
      <c r="CE127" s="551"/>
      <c r="CF127" s="551"/>
      <c r="CG127" s="551"/>
      <c r="CH127" s="551"/>
      <c r="CI127" s="551"/>
      <c r="CJ127" s="551"/>
      <c r="CK127" s="551"/>
      <c r="CL127" s="551"/>
      <c r="CM127" s="551"/>
      <c r="CN127" s="551"/>
      <c r="CO127" s="551"/>
      <c r="CP127" s="551"/>
      <c r="CQ127" s="551"/>
      <c r="CR127" s="551"/>
      <c r="CS127" s="551"/>
      <c r="CT127" s="551"/>
      <c r="CU127" s="551"/>
      <c r="CV127" s="551"/>
      <c r="CW127" s="551"/>
      <c r="CX127" s="551"/>
      <c r="CY127" s="551"/>
      <c r="CZ127" s="551"/>
      <c r="DA127" s="551"/>
      <c r="DB127" s="551"/>
      <c r="DC127" s="551"/>
      <c r="DD127" s="551"/>
      <c r="DE127" s="551"/>
      <c r="DF127" s="551"/>
      <c r="DG127" s="551"/>
      <c r="DH127" s="551"/>
      <c r="DI127" s="551"/>
      <c r="DJ127" s="551"/>
      <c r="DK127" s="551"/>
      <c r="DL127" s="551"/>
      <c r="DM127" s="551"/>
      <c r="DN127" s="551"/>
      <c r="DO127" s="551"/>
      <c r="DP127" s="551"/>
      <c r="DQ127" s="551"/>
      <c r="DR127" s="551"/>
      <c r="DS127" s="551"/>
      <c r="DT127" s="551"/>
      <c r="DU127" s="551"/>
      <c r="DV127" s="551"/>
      <c r="DW127" s="551"/>
      <c r="DX127" s="551"/>
      <c r="DY127" s="551"/>
      <c r="DZ127" s="551"/>
      <c r="EA127" s="551"/>
      <c r="EB127" s="551"/>
      <c r="EC127" s="551"/>
      <c r="ED127" s="551"/>
      <c r="EE127" s="551"/>
      <c r="EF127" s="551"/>
      <c r="EG127" s="551"/>
      <c r="EH127" s="551"/>
      <c r="EI127" s="551"/>
      <c r="EJ127" s="551"/>
      <c r="EK127" s="551"/>
      <c r="EL127" s="551"/>
      <c r="EM127" s="551"/>
      <c r="EN127" s="551"/>
      <c r="EO127" s="551"/>
      <c r="EP127" s="551"/>
      <c r="EQ127" s="551"/>
      <c r="ER127" s="551"/>
      <c r="ES127" s="551"/>
      <c r="ET127" s="551"/>
      <c r="EU127" s="551"/>
      <c r="EV127" s="551"/>
      <c r="EW127" s="551"/>
      <c r="EX127" s="551"/>
      <c r="EY127" s="551"/>
      <c r="EZ127" s="551"/>
      <c r="FA127" s="551"/>
      <c r="FB127" s="551"/>
      <c r="FC127" s="551"/>
      <c r="FD127" s="551"/>
      <c r="FE127" s="551"/>
      <c r="FF127" s="551"/>
      <c r="FG127" s="551"/>
      <c r="FH127" s="551"/>
      <c r="FI127" s="551"/>
      <c r="FJ127" s="551"/>
      <c r="FK127" s="551"/>
      <c r="FL127" s="551"/>
      <c r="FM127" s="551"/>
      <c r="FN127" s="551"/>
      <c r="FO127" s="551"/>
      <c r="FP127" s="551"/>
      <c r="FQ127" s="551"/>
      <c r="FR127" s="551"/>
      <c r="FS127" s="551"/>
      <c r="FT127" s="551"/>
      <c r="FU127" s="551"/>
      <c r="FV127" s="551"/>
      <c r="FW127" s="551"/>
      <c r="FX127" s="551"/>
      <c r="FY127" s="551"/>
      <c r="FZ127" s="551"/>
      <c r="GA127" s="551"/>
      <c r="GB127" s="551"/>
      <c r="GC127" s="551"/>
      <c r="GD127" s="551"/>
      <c r="GE127" s="551"/>
      <c r="GF127" s="551"/>
      <c r="GG127" s="551"/>
      <c r="GH127" s="551"/>
      <c r="GI127" s="551"/>
      <c r="GJ127" s="551"/>
      <c r="GK127" s="551"/>
      <c r="GL127" s="551"/>
      <c r="GM127" s="551"/>
      <c r="GN127" s="551"/>
      <c r="GO127" s="551"/>
      <c r="GP127" s="551"/>
      <c r="GQ127" s="551"/>
      <c r="GR127" s="551"/>
      <c r="GS127" s="551"/>
      <c r="GT127" s="551"/>
      <c r="GU127" s="551"/>
      <c r="GV127" s="551"/>
      <c r="GW127" s="551"/>
      <c r="GX127" s="551"/>
      <c r="GY127" s="551"/>
      <c r="GZ127" s="551"/>
      <c r="HA127" s="551"/>
      <c r="HB127" s="551"/>
      <c r="HC127" s="551"/>
      <c r="HD127" s="551"/>
      <c r="HE127" s="551"/>
      <c r="HF127" s="551"/>
      <c r="HG127" s="551"/>
      <c r="HH127" s="551"/>
      <c r="HI127" s="551"/>
      <c r="HJ127" s="551"/>
      <c r="HK127" s="551"/>
      <c r="HL127" s="551"/>
      <c r="HM127" s="551"/>
      <c r="HN127" s="551"/>
      <c r="HO127" s="551"/>
      <c r="HP127" s="551"/>
      <c r="HQ127" s="551"/>
      <c r="HR127" s="551"/>
      <c r="HS127" s="551"/>
      <c r="HT127" s="551"/>
      <c r="HU127" s="551"/>
      <c r="HV127" s="551"/>
      <c r="HW127" s="551"/>
      <c r="HX127" s="551"/>
      <c r="HY127" s="551"/>
      <c r="HZ127" s="551"/>
      <c r="IA127" s="551"/>
      <c r="IB127" s="551"/>
      <c r="IC127" s="551"/>
      <c r="ID127" s="551"/>
      <c r="IE127" s="551"/>
      <c r="IF127" s="551"/>
      <c r="IG127" s="551"/>
      <c r="IH127" s="551"/>
      <c r="II127" s="551"/>
      <c r="IJ127" s="551"/>
      <c r="IK127" s="551"/>
      <c r="IL127" s="551"/>
      <c r="IM127" s="551"/>
      <c r="IN127" s="551"/>
      <c r="IO127" s="551"/>
      <c r="IP127" s="551"/>
      <c r="IQ127" s="551"/>
      <c r="IR127" s="551"/>
      <c r="IS127" s="551"/>
      <c r="IT127" s="551"/>
      <c r="IU127" s="551"/>
      <c r="IV127" s="551"/>
      <c r="IW127" s="551"/>
      <c r="IX127" s="551"/>
      <c r="IY127" s="551"/>
      <c r="IZ127" s="551"/>
      <c r="JA127" s="551"/>
      <c r="JB127" s="551"/>
      <c r="JC127" s="551"/>
      <c r="JD127" s="551"/>
      <c r="JE127" s="551"/>
      <c r="JF127" s="551"/>
      <c r="JG127" s="551"/>
      <c r="JH127" s="551"/>
    </row>
    <row r="128" spans="1:268" s="8" customFormat="1" ht="39.75" customHeight="1" x14ac:dyDescent="0.25">
      <c r="A128" s="20"/>
      <c r="B128" s="20" t="s">
        <v>1336</v>
      </c>
      <c r="C128" s="22">
        <v>11190002</v>
      </c>
      <c r="D128" s="23">
        <v>39350</v>
      </c>
      <c r="E128" s="23">
        <v>39350</v>
      </c>
      <c r="F128" s="23">
        <v>48116</v>
      </c>
      <c r="G128" s="23"/>
      <c r="H128" s="20" t="s">
        <v>1219</v>
      </c>
      <c r="I128" s="24" t="s">
        <v>838</v>
      </c>
      <c r="J128" s="24" t="s">
        <v>7897</v>
      </c>
      <c r="K128" s="24" t="s">
        <v>55</v>
      </c>
      <c r="L128" s="114"/>
      <c r="M128" s="20" t="s">
        <v>634</v>
      </c>
      <c r="N128" s="20" t="s">
        <v>131</v>
      </c>
      <c r="O128" s="20" t="s">
        <v>52</v>
      </c>
      <c r="P128" s="21">
        <v>65231</v>
      </c>
      <c r="Q128" s="20" t="s">
        <v>3976</v>
      </c>
      <c r="R128" s="20" t="s">
        <v>634</v>
      </c>
      <c r="S128" s="20" t="s">
        <v>131</v>
      </c>
      <c r="T128" s="20" t="s">
        <v>52</v>
      </c>
      <c r="U128" s="20">
        <v>65231</v>
      </c>
      <c r="V128" s="20"/>
      <c r="W128" s="20" t="s">
        <v>1339</v>
      </c>
      <c r="X128" s="20"/>
      <c r="Y128" s="20"/>
      <c r="Z128" s="20" t="s">
        <v>3459</v>
      </c>
      <c r="AA128" s="20" t="s">
        <v>9465</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6001</v>
      </c>
      <c r="AX128" s="20" t="s">
        <v>6002</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1"/>
      <c r="BU128" s="551"/>
      <c r="BV128" s="551"/>
      <c r="BW128" s="551"/>
      <c r="BX128" s="551"/>
      <c r="BY128" s="551"/>
      <c r="BZ128" s="551"/>
      <c r="CA128" s="551"/>
      <c r="CB128" s="551"/>
      <c r="CC128" s="551"/>
      <c r="CD128" s="551"/>
      <c r="CE128" s="551"/>
      <c r="CF128" s="551"/>
      <c r="CG128" s="551"/>
      <c r="CH128" s="551"/>
      <c r="CI128" s="551"/>
      <c r="CJ128" s="551"/>
      <c r="CK128" s="551"/>
      <c r="CL128" s="551"/>
      <c r="CM128" s="551"/>
      <c r="CN128" s="551"/>
      <c r="CO128" s="551"/>
      <c r="CP128" s="551"/>
      <c r="CQ128" s="551"/>
      <c r="CR128" s="551"/>
      <c r="CS128" s="551"/>
      <c r="CT128" s="551"/>
      <c r="CU128" s="551"/>
      <c r="CV128" s="551"/>
      <c r="CW128" s="551"/>
      <c r="CX128" s="551"/>
      <c r="CY128" s="551"/>
      <c r="CZ128" s="551"/>
      <c r="DA128" s="551"/>
      <c r="DB128" s="551"/>
      <c r="DC128" s="551"/>
      <c r="DD128" s="551"/>
      <c r="DE128" s="551"/>
      <c r="DF128" s="551"/>
      <c r="DG128" s="551"/>
      <c r="DH128" s="551"/>
      <c r="DI128" s="551"/>
      <c r="DJ128" s="551"/>
      <c r="DK128" s="551"/>
      <c r="DL128" s="551"/>
      <c r="DM128" s="551"/>
      <c r="DN128" s="551"/>
      <c r="DO128" s="551"/>
      <c r="DP128" s="551"/>
      <c r="DQ128" s="551"/>
      <c r="DR128" s="551"/>
      <c r="DS128" s="551"/>
      <c r="DT128" s="551"/>
      <c r="DU128" s="551"/>
      <c r="DV128" s="551"/>
      <c r="DW128" s="551"/>
      <c r="DX128" s="551"/>
      <c r="DY128" s="551"/>
      <c r="DZ128" s="551"/>
      <c r="EA128" s="551"/>
      <c r="EB128" s="551"/>
      <c r="EC128" s="551"/>
      <c r="ED128" s="551"/>
      <c r="EE128" s="551"/>
      <c r="EF128" s="551"/>
      <c r="EG128" s="551"/>
      <c r="EH128" s="551"/>
      <c r="EI128" s="551"/>
      <c r="EJ128" s="551"/>
      <c r="EK128" s="551"/>
      <c r="EL128" s="551"/>
      <c r="EM128" s="551"/>
      <c r="EN128" s="551"/>
      <c r="EO128" s="551"/>
      <c r="EP128" s="551"/>
      <c r="EQ128" s="551"/>
      <c r="ER128" s="551"/>
      <c r="ES128" s="551"/>
      <c r="ET128" s="551"/>
      <c r="EU128" s="551"/>
      <c r="EV128" s="551"/>
      <c r="EW128" s="551"/>
      <c r="EX128" s="551"/>
      <c r="EY128" s="551"/>
      <c r="EZ128" s="551"/>
      <c r="FA128" s="551"/>
      <c r="FB128" s="551"/>
      <c r="FC128" s="551"/>
      <c r="FD128" s="551"/>
      <c r="FE128" s="551"/>
      <c r="FF128" s="551"/>
      <c r="FG128" s="551"/>
      <c r="FH128" s="551"/>
      <c r="FI128" s="551"/>
      <c r="FJ128" s="551"/>
      <c r="FK128" s="551"/>
      <c r="FL128" s="551"/>
      <c r="FM128" s="551"/>
      <c r="FN128" s="551"/>
      <c r="FO128" s="551"/>
      <c r="FP128" s="551"/>
      <c r="FQ128" s="551"/>
      <c r="FR128" s="551"/>
      <c r="FS128" s="551"/>
      <c r="FT128" s="551"/>
      <c r="FU128" s="551"/>
      <c r="FV128" s="551"/>
      <c r="FW128" s="551"/>
      <c r="FX128" s="551"/>
      <c r="FY128" s="551"/>
      <c r="FZ128" s="551"/>
      <c r="GA128" s="551"/>
      <c r="GB128" s="551"/>
      <c r="GC128" s="551"/>
      <c r="GD128" s="551"/>
      <c r="GE128" s="551"/>
      <c r="GF128" s="551"/>
      <c r="GG128" s="551"/>
      <c r="GH128" s="551"/>
      <c r="GI128" s="551"/>
      <c r="GJ128" s="551"/>
      <c r="GK128" s="551"/>
      <c r="GL128" s="551"/>
      <c r="GM128" s="551"/>
      <c r="GN128" s="551"/>
      <c r="GO128" s="551"/>
      <c r="GP128" s="551"/>
      <c r="GQ128" s="551"/>
      <c r="GR128" s="551"/>
      <c r="GS128" s="551"/>
      <c r="GT128" s="551"/>
      <c r="GU128" s="551"/>
      <c r="GV128" s="551"/>
      <c r="GW128" s="551"/>
      <c r="GX128" s="551"/>
      <c r="GY128" s="551"/>
      <c r="GZ128" s="551"/>
      <c r="HA128" s="551"/>
      <c r="HB128" s="551"/>
      <c r="HC128" s="551"/>
      <c r="HD128" s="551"/>
      <c r="HE128" s="551"/>
      <c r="HF128" s="551"/>
      <c r="HG128" s="551"/>
      <c r="HH128" s="551"/>
      <c r="HI128" s="551"/>
      <c r="HJ128" s="551"/>
      <c r="HK128" s="551"/>
      <c r="HL128" s="551"/>
      <c r="HM128" s="551"/>
      <c r="HN128" s="551"/>
      <c r="HO128" s="551"/>
      <c r="HP128" s="551"/>
      <c r="HQ128" s="551"/>
      <c r="HR128" s="551"/>
      <c r="HS128" s="551"/>
      <c r="HT128" s="551"/>
      <c r="HU128" s="551"/>
      <c r="HV128" s="551"/>
      <c r="HW128" s="551"/>
      <c r="HX128" s="551"/>
      <c r="HY128" s="551"/>
      <c r="HZ128" s="551"/>
      <c r="IA128" s="551"/>
      <c r="IB128" s="551"/>
      <c r="IC128" s="551"/>
      <c r="ID128" s="551"/>
      <c r="IE128" s="551"/>
      <c r="IF128" s="551"/>
      <c r="IG128" s="551"/>
      <c r="IH128" s="551"/>
      <c r="II128" s="551"/>
      <c r="IJ128" s="551"/>
      <c r="IK128" s="551"/>
      <c r="IL128" s="551"/>
      <c r="IM128" s="551"/>
      <c r="IN128" s="551"/>
      <c r="IO128" s="551"/>
      <c r="IP128" s="551"/>
      <c r="IQ128" s="551"/>
      <c r="IR128" s="551"/>
      <c r="IS128" s="551"/>
      <c r="IT128" s="551"/>
      <c r="IU128" s="551"/>
      <c r="IV128" s="551"/>
      <c r="IW128" s="551"/>
      <c r="IX128" s="551"/>
      <c r="IY128" s="551"/>
      <c r="IZ128" s="551"/>
      <c r="JA128" s="551"/>
      <c r="JB128" s="551"/>
      <c r="JC128" s="551"/>
      <c r="JD128" s="551"/>
      <c r="JE128" s="551"/>
      <c r="JF128" s="551"/>
      <c r="JG128" s="551"/>
      <c r="JH128" s="551"/>
    </row>
    <row r="129" spans="1:268" s="8" customFormat="1" ht="39.75" customHeight="1" x14ac:dyDescent="0.25">
      <c r="A129" s="83"/>
      <c r="B129" s="83" t="s">
        <v>1340</v>
      </c>
      <c r="C129" s="95">
        <v>11190003</v>
      </c>
      <c r="D129" s="96">
        <v>39350</v>
      </c>
      <c r="E129" s="96">
        <v>39350</v>
      </c>
      <c r="F129" s="96">
        <v>41542</v>
      </c>
      <c r="G129" s="96"/>
      <c r="H129" s="83" t="s">
        <v>1341</v>
      </c>
      <c r="I129" s="110" t="s">
        <v>882</v>
      </c>
      <c r="J129" s="110"/>
      <c r="K129" s="110" t="s">
        <v>55</v>
      </c>
      <c r="L129" s="115" t="s">
        <v>1342</v>
      </c>
      <c r="M129" s="83" t="s">
        <v>257</v>
      </c>
      <c r="N129" s="83" t="s">
        <v>256</v>
      </c>
      <c r="O129" s="83" t="s">
        <v>189</v>
      </c>
      <c r="P129" s="94">
        <v>47714</v>
      </c>
      <c r="Q129" s="83" t="s">
        <v>3977</v>
      </c>
      <c r="R129" s="83" t="s">
        <v>257</v>
      </c>
      <c r="S129" s="83" t="s">
        <v>256</v>
      </c>
      <c r="T129" s="83" t="s">
        <v>189</v>
      </c>
      <c r="U129" s="83">
        <v>47714</v>
      </c>
      <c r="V129" s="83" t="s">
        <v>3978</v>
      </c>
      <c r="W129" s="83" t="s">
        <v>1343</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6003</v>
      </c>
      <c r="AX129" s="95" t="s">
        <v>6004</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1344</v>
      </c>
      <c r="BT129" s="551"/>
      <c r="BU129" s="551"/>
      <c r="BV129" s="551"/>
      <c r="BW129" s="551"/>
      <c r="BX129" s="551"/>
      <c r="BY129" s="551"/>
      <c r="BZ129" s="551"/>
      <c r="CA129" s="551"/>
      <c r="CB129" s="551"/>
      <c r="CC129" s="551"/>
      <c r="CD129" s="551"/>
      <c r="CE129" s="551"/>
      <c r="CF129" s="551"/>
      <c r="CG129" s="551"/>
      <c r="CH129" s="551"/>
      <c r="CI129" s="551"/>
      <c r="CJ129" s="551"/>
      <c r="CK129" s="551"/>
      <c r="CL129" s="551"/>
      <c r="CM129" s="551"/>
      <c r="CN129" s="551"/>
      <c r="CO129" s="551"/>
      <c r="CP129" s="551"/>
      <c r="CQ129" s="551"/>
      <c r="CR129" s="551"/>
      <c r="CS129" s="551"/>
      <c r="CT129" s="551"/>
      <c r="CU129" s="551"/>
      <c r="CV129" s="551"/>
      <c r="CW129" s="551"/>
      <c r="CX129" s="551"/>
      <c r="CY129" s="551"/>
      <c r="CZ129" s="551"/>
      <c r="DA129" s="551"/>
      <c r="DB129" s="551"/>
      <c r="DC129" s="551"/>
      <c r="DD129" s="551"/>
      <c r="DE129" s="551"/>
      <c r="DF129" s="551"/>
      <c r="DG129" s="551"/>
      <c r="DH129" s="551"/>
      <c r="DI129" s="551"/>
      <c r="DJ129" s="551"/>
      <c r="DK129" s="551"/>
      <c r="DL129" s="551"/>
      <c r="DM129" s="551"/>
      <c r="DN129" s="551"/>
      <c r="DO129" s="551"/>
      <c r="DP129" s="551"/>
      <c r="DQ129" s="551"/>
      <c r="DR129" s="551"/>
      <c r="DS129" s="551"/>
      <c r="DT129" s="551"/>
      <c r="DU129" s="551"/>
      <c r="DV129" s="551"/>
      <c r="DW129" s="551"/>
      <c r="DX129" s="551"/>
      <c r="DY129" s="551"/>
      <c r="DZ129" s="551"/>
      <c r="EA129" s="551"/>
      <c r="EB129" s="551"/>
      <c r="EC129" s="551"/>
      <c r="ED129" s="551"/>
      <c r="EE129" s="551"/>
      <c r="EF129" s="551"/>
      <c r="EG129" s="551"/>
      <c r="EH129" s="551"/>
      <c r="EI129" s="551"/>
      <c r="EJ129" s="551"/>
      <c r="EK129" s="551"/>
      <c r="EL129" s="551"/>
      <c r="EM129" s="551"/>
      <c r="EN129" s="551"/>
      <c r="EO129" s="551"/>
      <c r="EP129" s="551"/>
      <c r="EQ129" s="551"/>
      <c r="ER129" s="551"/>
      <c r="ES129" s="551"/>
      <c r="ET129" s="551"/>
      <c r="EU129" s="551"/>
      <c r="EV129" s="551"/>
      <c r="EW129" s="551"/>
      <c r="EX129" s="551"/>
      <c r="EY129" s="551"/>
      <c r="EZ129" s="551"/>
      <c r="FA129" s="551"/>
      <c r="FB129" s="551"/>
      <c r="FC129" s="551"/>
      <c r="FD129" s="551"/>
      <c r="FE129" s="551"/>
      <c r="FF129" s="551"/>
      <c r="FG129" s="551"/>
      <c r="FH129" s="551"/>
      <c r="FI129" s="551"/>
      <c r="FJ129" s="551"/>
      <c r="FK129" s="551"/>
      <c r="FL129" s="551"/>
      <c r="FM129" s="551"/>
      <c r="FN129" s="551"/>
      <c r="FO129" s="551"/>
      <c r="FP129" s="551"/>
      <c r="FQ129" s="551"/>
      <c r="FR129" s="551"/>
      <c r="FS129" s="551"/>
      <c r="FT129" s="551"/>
      <c r="FU129" s="551"/>
      <c r="FV129" s="551"/>
      <c r="FW129" s="551"/>
      <c r="FX129" s="551"/>
      <c r="FY129" s="551"/>
      <c r="FZ129" s="551"/>
      <c r="GA129" s="551"/>
      <c r="GB129" s="551"/>
      <c r="GC129" s="551"/>
      <c r="GD129" s="551"/>
      <c r="GE129" s="551"/>
      <c r="GF129" s="551"/>
      <c r="GG129" s="551"/>
      <c r="GH129" s="551"/>
      <c r="GI129" s="551"/>
      <c r="GJ129" s="551"/>
      <c r="GK129" s="551"/>
      <c r="GL129" s="551"/>
      <c r="GM129" s="551"/>
      <c r="GN129" s="551"/>
      <c r="GO129" s="551"/>
      <c r="GP129" s="551"/>
      <c r="GQ129" s="551"/>
      <c r="GR129" s="551"/>
      <c r="GS129" s="551"/>
      <c r="GT129" s="551"/>
      <c r="GU129" s="551"/>
      <c r="GV129" s="551"/>
      <c r="GW129" s="551"/>
      <c r="GX129" s="551"/>
      <c r="GY129" s="551"/>
      <c r="GZ129" s="551"/>
      <c r="HA129" s="551"/>
      <c r="HB129" s="551"/>
      <c r="HC129" s="551"/>
      <c r="HD129" s="551"/>
      <c r="HE129" s="551"/>
      <c r="HF129" s="551"/>
      <c r="HG129" s="551"/>
      <c r="HH129" s="551"/>
      <c r="HI129" s="551"/>
      <c r="HJ129" s="551"/>
      <c r="HK129" s="551"/>
      <c r="HL129" s="551"/>
      <c r="HM129" s="551"/>
      <c r="HN129" s="551"/>
      <c r="HO129" s="551"/>
      <c r="HP129" s="551"/>
      <c r="HQ129" s="551"/>
      <c r="HR129" s="551"/>
      <c r="HS129" s="551"/>
      <c r="HT129" s="551"/>
      <c r="HU129" s="551"/>
      <c r="HV129" s="551"/>
      <c r="HW129" s="551"/>
      <c r="HX129" s="551"/>
      <c r="HY129" s="551"/>
      <c r="HZ129" s="551"/>
      <c r="IA129" s="551"/>
      <c r="IB129" s="551"/>
      <c r="IC129" s="551"/>
      <c r="ID129" s="551"/>
      <c r="IE129" s="551"/>
      <c r="IF129" s="551"/>
      <c r="IG129" s="551"/>
      <c r="IH129" s="551"/>
      <c r="II129" s="551"/>
      <c r="IJ129" s="551"/>
      <c r="IK129" s="551"/>
      <c r="IL129" s="551"/>
      <c r="IM129" s="551"/>
      <c r="IN129" s="551"/>
      <c r="IO129" s="551"/>
      <c r="IP129" s="551"/>
      <c r="IQ129" s="551"/>
      <c r="IR129" s="551"/>
      <c r="IS129" s="551"/>
      <c r="IT129" s="551"/>
      <c r="IU129" s="551"/>
      <c r="IV129" s="551"/>
      <c r="IW129" s="551"/>
      <c r="IX129" s="551"/>
      <c r="IY129" s="551"/>
      <c r="IZ129" s="551"/>
      <c r="JA129" s="551"/>
      <c r="JB129" s="551"/>
      <c r="JC129" s="551"/>
      <c r="JD129" s="551"/>
      <c r="JE129" s="551"/>
      <c r="JF129" s="551"/>
      <c r="JG129" s="551"/>
      <c r="JH129" s="551"/>
    </row>
    <row r="130" spans="1:268" s="8" customFormat="1" ht="39.75" customHeight="1" x14ac:dyDescent="0.25">
      <c r="A130" s="20"/>
      <c r="B130" s="20" t="s">
        <v>1340</v>
      </c>
      <c r="C130" s="22">
        <v>11190003</v>
      </c>
      <c r="D130" s="23">
        <v>39350</v>
      </c>
      <c r="E130" s="23">
        <v>41543</v>
      </c>
      <c r="F130" s="23">
        <v>46291</v>
      </c>
      <c r="G130" s="23"/>
      <c r="H130" s="20" t="s">
        <v>1341</v>
      </c>
      <c r="I130" s="24" t="s">
        <v>882</v>
      </c>
      <c r="J130" s="24" t="s">
        <v>7510</v>
      </c>
      <c r="K130" s="24" t="s">
        <v>55</v>
      </c>
      <c r="L130" s="114" t="s">
        <v>1342</v>
      </c>
      <c r="M130" s="20" t="s">
        <v>257</v>
      </c>
      <c r="N130" s="20" t="s">
        <v>256</v>
      </c>
      <c r="O130" s="20" t="s">
        <v>189</v>
      </c>
      <c r="P130" s="21">
        <v>47714</v>
      </c>
      <c r="Q130" s="20" t="s">
        <v>3977</v>
      </c>
      <c r="R130" s="20" t="s">
        <v>257</v>
      </c>
      <c r="S130" s="20" t="s">
        <v>256</v>
      </c>
      <c r="T130" s="20" t="s">
        <v>189</v>
      </c>
      <c r="U130" s="20">
        <v>47714</v>
      </c>
      <c r="V130" s="20" t="s">
        <v>10166</v>
      </c>
      <c r="W130" s="20" t="s">
        <v>1343</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10164</v>
      </c>
      <c r="AX130" s="20" t="s">
        <v>10165</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0"/>
      <c r="BU130" s="551"/>
      <c r="BV130" s="551"/>
      <c r="BW130" s="551"/>
      <c r="BX130" s="551"/>
      <c r="BY130" s="551"/>
      <c r="BZ130" s="551"/>
      <c r="CA130" s="551"/>
      <c r="CB130" s="551"/>
      <c r="CC130" s="551"/>
      <c r="CD130" s="551"/>
      <c r="CE130" s="551"/>
      <c r="CF130" s="551"/>
      <c r="CG130" s="551"/>
      <c r="CH130" s="551"/>
      <c r="CI130" s="551"/>
      <c r="CJ130" s="551"/>
      <c r="CK130" s="551"/>
      <c r="CL130" s="551"/>
      <c r="CM130" s="551"/>
      <c r="CN130" s="551"/>
      <c r="CO130" s="551"/>
      <c r="CP130" s="551"/>
      <c r="CQ130" s="551"/>
      <c r="CR130" s="551"/>
      <c r="CS130" s="551"/>
      <c r="CT130" s="551"/>
      <c r="CU130" s="551"/>
      <c r="CV130" s="551"/>
      <c r="CW130" s="551"/>
      <c r="CX130" s="551"/>
      <c r="CY130" s="551"/>
      <c r="CZ130" s="551"/>
      <c r="DA130" s="551"/>
      <c r="DB130" s="551"/>
      <c r="DC130" s="551"/>
      <c r="DD130" s="551"/>
      <c r="DE130" s="551"/>
      <c r="DF130" s="551"/>
      <c r="DG130" s="551"/>
      <c r="DH130" s="551"/>
      <c r="DI130" s="551"/>
      <c r="DJ130" s="551"/>
      <c r="DK130" s="551"/>
      <c r="DL130" s="551"/>
      <c r="DM130" s="551"/>
      <c r="DN130" s="551"/>
      <c r="DO130" s="551"/>
      <c r="DP130" s="551"/>
      <c r="DQ130" s="551"/>
      <c r="DR130" s="551"/>
      <c r="DS130" s="551"/>
      <c r="DT130" s="551"/>
      <c r="DU130" s="551"/>
      <c r="DV130" s="551"/>
      <c r="DW130" s="551"/>
      <c r="DX130" s="551"/>
      <c r="DY130" s="551"/>
      <c r="DZ130" s="551"/>
      <c r="EA130" s="551"/>
      <c r="EB130" s="551"/>
      <c r="EC130" s="551"/>
      <c r="ED130" s="551"/>
      <c r="EE130" s="551"/>
      <c r="EF130" s="551"/>
      <c r="EG130" s="551"/>
      <c r="EH130" s="551"/>
      <c r="EI130" s="551"/>
      <c r="EJ130" s="551"/>
      <c r="EK130" s="551"/>
      <c r="EL130" s="551"/>
      <c r="EM130" s="551"/>
      <c r="EN130" s="551"/>
      <c r="EO130" s="551"/>
      <c r="EP130" s="551"/>
      <c r="EQ130" s="551"/>
      <c r="ER130" s="551"/>
      <c r="ES130" s="551"/>
      <c r="ET130" s="551"/>
      <c r="EU130" s="551"/>
      <c r="EV130" s="551"/>
      <c r="EW130" s="551"/>
      <c r="EX130" s="551"/>
      <c r="EY130" s="551"/>
      <c r="EZ130" s="551"/>
      <c r="FA130" s="551"/>
      <c r="FB130" s="551"/>
      <c r="FC130" s="551"/>
      <c r="FD130" s="551"/>
      <c r="FE130" s="551"/>
      <c r="FF130" s="551"/>
      <c r="FG130" s="551"/>
      <c r="FH130" s="551"/>
      <c r="FI130" s="551"/>
      <c r="FJ130" s="551"/>
      <c r="FK130" s="551"/>
      <c r="FL130" s="551"/>
      <c r="FM130" s="551"/>
      <c r="FN130" s="551"/>
      <c r="FO130" s="551"/>
      <c r="FP130" s="551"/>
      <c r="FQ130" s="551"/>
      <c r="FR130" s="551"/>
      <c r="FS130" s="551"/>
      <c r="FT130" s="551"/>
      <c r="FU130" s="551"/>
      <c r="FV130" s="551"/>
      <c r="FW130" s="551"/>
      <c r="FX130" s="551"/>
      <c r="FY130" s="551"/>
      <c r="FZ130" s="551"/>
      <c r="GA130" s="551"/>
      <c r="GB130" s="551"/>
      <c r="GC130" s="551"/>
      <c r="GD130" s="551"/>
      <c r="GE130" s="551"/>
      <c r="GF130" s="551"/>
      <c r="GG130" s="551"/>
      <c r="GH130" s="551"/>
      <c r="GI130" s="551"/>
      <c r="GJ130" s="551"/>
      <c r="GK130" s="551"/>
      <c r="GL130" s="551"/>
      <c r="GM130" s="551"/>
      <c r="GN130" s="551"/>
      <c r="GO130" s="551"/>
      <c r="GP130" s="551"/>
      <c r="GQ130" s="551"/>
      <c r="GR130" s="551"/>
      <c r="GS130" s="551"/>
      <c r="GT130" s="551"/>
      <c r="GU130" s="551"/>
      <c r="GV130" s="551"/>
      <c r="GW130" s="551"/>
      <c r="GX130" s="551"/>
      <c r="GY130" s="551"/>
      <c r="GZ130" s="551"/>
      <c r="HA130" s="551"/>
      <c r="HB130" s="551"/>
      <c r="HC130" s="551"/>
      <c r="HD130" s="551"/>
      <c r="HE130" s="551"/>
      <c r="HF130" s="551"/>
      <c r="HG130" s="551"/>
      <c r="HH130" s="551"/>
      <c r="HI130" s="551"/>
      <c r="HJ130" s="551"/>
      <c r="HK130" s="551"/>
      <c r="HL130" s="551"/>
      <c r="HM130" s="551"/>
      <c r="HN130" s="551"/>
      <c r="HO130" s="551"/>
      <c r="HP130" s="551"/>
      <c r="HQ130" s="551"/>
      <c r="HR130" s="551"/>
      <c r="HS130" s="551"/>
      <c r="HT130" s="551"/>
      <c r="HU130" s="551"/>
      <c r="HV130" s="551"/>
      <c r="HW130" s="551"/>
      <c r="HX130" s="551"/>
      <c r="HY130" s="551"/>
      <c r="HZ130" s="551"/>
      <c r="IA130" s="551"/>
      <c r="IB130" s="551"/>
      <c r="IC130" s="551"/>
      <c r="ID130" s="551"/>
      <c r="IE130" s="551"/>
      <c r="IF130" s="551"/>
      <c r="IG130" s="551"/>
      <c r="IH130" s="551"/>
      <c r="II130" s="551"/>
      <c r="IJ130" s="551"/>
      <c r="IK130" s="551"/>
      <c r="IL130" s="551"/>
      <c r="IM130" s="551"/>
      <c r="IN130" s="551"/>
      <c r="IO130" s="551"/>
      <c r="IP130" s="551"/>
      <c r="IQ130" s="551"/>
      <c r="IR130" s="551"/>
      <c r="IS130" s="551"/>
      <c r="IT130" s="551"/>
      <c r="IU130" s="551"/>
      <c r="IV130" s="551"/>
      <c r="IW130" s="551"/>
      <c r="IX130" s="551"/>
      <c r="IY130" s="551"/>
      <c r="IZ130" s="551"/>
      <c r="JA130" s="551"/>
      <c r="JB130" s="551"/>
      <c r="JC130" s="551"/>
      <c r="JD130" s="551"/>
      <c r="JE130" s="551"/>
      <c r="JF130" s="551"/>
      <c r="JG130" s="551"/>
      <c r="JH130" s="551"/>
    </row>
    <row r="131" spans="1:268" s="8" customFormat="1" ht="39.75" customHeight="1" x14ac:dyDescent="0.25">
      <c r="A131" s="83"/>
      <c r="B131" s="83" t="s">
        <v>1345</v>
      </c>
      <c r="C131" s="95">
        <v>11140019</v>
      </c>
      <c r="D131" s="96">
        <v>39357</v>
      </c>
      <c r="E131" s="96">
        <v>39506</v>
      </c>
      <c r="F131" s="96">
        <v>43159</v>
      </c>
      <c r="G131" s="96"/>
      <c r="H131" s="83" t="s">
        <v>935</v>
      </c>
      <c r="I131" s="110" t="s">
        <v>978</v>
      </c>
      <c r="J131" s="110"/>
      <c r="K131" s="110" t="s">
        <v>73</v>
      </c>
      <c r="L131" s="115"/>
      <c r="M131" s="83" t="s">
        <v>119</v>
      </c>
      <c r="N131" s="83" t="s">
        <v>106</v>
      </c>
      <c r="O131" s="83" t="s">
        <v>72</v>
      </c>
      <c r="P131" s="94">
        <v>73198</v>
      </c>
      <c r="Q131" s="83" t="s">
        <v>1346</v>
      </c>
      <c r="R131" s="83" t="s">
        <v>119</v>
      </c>
      <c r="S131" s="83" t="s">
        <v>106</v>
      </c>
      <c r="T131" s="83" t="s">
        <v>72</v>
      </c>
      <c r="U131" s="83">
        <v>73198</v>
      </c>
      <c r="V131" s="83" t="s">
        <v>3979</v>
      </c>
      <c r="W131" s="83" t="s">
        <v>2790</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1347</v>
      </c>
      <c r="AX131" s="83" t="s">
        <v>1348</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4804</v>
      </c>
      <c r="BI131" s="83"/>
      <c r="BJ131" s="96"/>
      <c r="BK131" s="83">
        <v>2424</v>
      </c>
      <c r="BL131" s="96">
        <v>43230</v>
      </c>
      <c r="BM131" s="83"/>
      <c r="BN131" s="83"/>
      <c r="BO131" s="83"/>
      <c r="BP131" s="83"/>
      <c r="BQ131" s="83"/>
      <c r="BR131" s="83"/>
      <c r="BS131" s="110"/>
      <c r="BT131" s="551"/>
      <c r="BU131" s="551"/>
      <c r="BV131" s="551"/>
      <c r="BW131" s="551"/>
      <c r="BX131" s="551"/>
      <c r="BY131" s="551"/>
      <c r="BZ131" s="551"/>
      <c r="CA131" s="551"/>
      <c r="CB131" s="551"/>
      <c r="CC131" s="551"/>
      <c r="CD131" s="551"/>
      <c r="CE131" s="551"/>
      <c r="CF131" s="551"/>
      <c r="CG131" s="551"/>
      <c r="CH131" s="551"/>
      <c r="CI131" s="551"/>
      <c r="CJ131" s="551"/>
      <c r="CK131" s="551"/>
      <c r="CL131" s="551"/>
      <c r="CM131" s="551"/>
      <c r="CN131" s="551"/>
      <c r="CO131" s="551"/>
      <c r="CP131" s="551"/>
      <c r="CQ131" s="551"/>
      <c r="CR131" s="551"/>
      <c r="CS131" s="551"/>
      <c r="CT131" s="551"/>
      <c r="CU131" s="551"/>
      <c r="CV131" s="551"/>
      <c r="CW131" s="551"/>
      <c r="CX131" s="551"/>
      <c r="CY131" s="551"/>
      <c r="CZ131" s="551"/>
      <c r="DA131" s="551"/>
      <c r="DB131" s="551"/>
      <c r="DC131" s="551"/>
      <c r="DD131" s="551"/>
      <c r="DE131" s="551"/>
      <c r="DF131" s="551"/>
      <c r="DG131" s="551"/>
      <c r="DH131" s="551"/>
      <c r="DI131" s="551"/>
      <c r="DJ131" s="551"/>
      <c r="DK131" s="551"/>
      <c r="DL131" s="551"/>
      <c r="DM131" s="551"/>
      <c r="DN131" s="551"/>
      <c r="DO131" s="551"/>
      <c r="DP131" s="551"/>
      <c r="DQ131" s="551"/>
      <c r="DR131" s="551"/>
      <c r="DS131" s="551"/>
      <c r="DT131" s="551"/>
      <c r="DU131" s="551"/>
      <c r="DV131" s="551"/>
      <c r="DW131" s="551"/>
      <c r="DX131" s="551"/>
      <c r="DY131" s="551"/>
      <c r="DZ131" s="551"/>
      <c r="EA131" s="551"/>
      <c r="EB131" s="551"/>
      <c r="EC131" s="551"/>
      <c r="ED131" s="551"/>
      <c r="EE131" s="551"/>
      <c r="EF131" s="551"/>
      <c r="EG131" s="551"/>
      <c r="EH131" s="551"/>
      <c r="EI131" s="551"/>
      <c r="EJ131" s="551"/>
      <c r="EK131" s="551"/>
      <c r="EL131" s="551"/>
      <c r="EM131" s="551"/>
      <c r="EN131" s="551"/>
      <c r="EO131" s="551"/>
      <c r="EP131" s="551"/>
      <c r="EQ131" s="551"/>
      <c r="ER131" s="551"/>
      <c r="ES131" s="551"/>
      <c r="ET131" s="551"/>
      <c r="EU131" s="551"/>
      <c r="EV131" s="551"/>
      <c r="EW131" s="551"/>
      <c r="EX131" s="551"/>
      <c r="EY131" s="551"/>
      <c r="EZ131" s="551"/>
      <c r="FA131" s="551"/>
      <c r="FB131" s="551"/>
      <c r="FC131" s="551"/>
      <c r="FD131" s="551"/>
      <c r="FE131" s="551"/>
      <c r="FF131" s="551"/>
      <c r="FG131" s="551"/>
      <c r="FH131" s="551"/>
      <c r="FI131" s="551"/>
      <c r="FJ131" s="551"/>
      <c r="FK131" s="551"/>
      <c r="FL131" s="551"/>
      <c r="FM131" s="551"/>
      <c r="FN131" s="551"/>
      <c r="FO131" s="551"/>
      <c r="FP131" s="551"/>
      <c r="FQ131" s="551"/>
      <c r="FR131" s="551"/>
      <c r="FS131" s="551"/>
      <c r="FT131" s="551"/>
      <c r="FU131" s="551"/>
      <c r="FV131" s="551"/>
      <c r="FW131" s="551"/>
      <c r="FX131" s="551"/>
      <c r="FY131" s="551"/>
      <c r="FZ131" s="551"/>
      <c r="GA131" s="551"/>
      <c r="GB131" s="551"/>
      <c r="GC131" s="551"/>
      <c r="GD131" s="551"/>
      <c r="GE131" s="551"/>
      <c r="GF131" s="551"/>
      <c r="GG131" s="551"/>
      <c r="GH131" s="551"/>
      <c r="GI131" s="551"/>
      <c r="GJ131" s="551"/>
      <c r="GK131" s="551"/>
      <c r="GL131" s="551"/>
      <c r="GM131" s="551"/>
      <c r="GN131" s="551"/>
      <c r="GO131" s="551"/>
      <c r="GP131" s="551"/>
      <c r="GQ131" s="551"/>
      <c r="GR131" s="551"/>
      <c r="GS131" s="551"/>
      <c r="GT131" s="551"/>
      <c r="GU131" s="551"/>
      <c r="GV131" s="551"/>
      <c r="GW131" s="551"/>
      <c r="GX131" s="551"/>
      <c r="GY131" s="551"/>
      <c r="GZ131" s="551"/>
      <c r="HA131" s="551"/>
      <c r="HB131" s="551"/>
      <c r="HC131" s="551"/>
      <c r="HD131" s="551"/>
      <c r="HE131" s="551"/>
      <c r="HF131" s="551"/>
      <c r="HG131" s="551"/>
      <c r="HH131" s="551"/>
      <c r="HI131" s="551"/>
      <c r="HJ131" s="551"/>
      <c r="HK131" s="551"/>
      <c r="HL131" s="551"/>
      <c r="HM131" s="551"/>
      <c r="HN131" s="551"/>
      <c r="HO131" s="551"/>
      <c r="HP131" s="551"/>
      <c r="HQ131" s="551"/>
      <c r="HR131" s="551"/>
      <c r="HS131" s="551"/>
      <c r="HT131" s="551"/>
      <c r="HU131" s="551"/>
      <c r="HV131" s="551"/>
      <c r="HW131" s="551"/>
      <c r="HX131" s="551"/>
      <c r="HY131" s="551"/>
      <c r="HZ131" s="551"/>
      <c r="IA131" s="551"/>
      <c r="IB131" s="551"/>
      <c r="IC131" s="551"/>
      <c r="ID131" s="551"/>
      <c r="IE131" s="551"/>
      <c r="IF131" s="551"/>
      <c r="IG131" s="551"/>
      <c r="IH131" s="551"/>
      <c r="II131" s="551"/>
      <c r="IJ131" s="551"/>
      <c r="IK131" s="551"/>
      <c r="IL131" s="551"/>
      <c r="IM131" s="551"/>
      <c r="IN131" s="551"/>
      <c r="IO131" s="551"/>
      <c r="IP131" s="551"/>
      <c r="IQ131" s="551"/>
      <c r="IR131" s="551"/>
      <c r="IS131" s="551"/>
      <c r="IT131" s="551"/>
      <c r="IU131" s="551"/>
      <c r="IV131" s="551"/>
      <c r="IW131" s="551"/>
      <c r="IX131" s="551"/>
      <c r="IY131" s="551"/>
      <c r="IZ131" s="551"/>
      <c r="JA131" s="551"/>
      <c r="JB131" s="551"/>
      <c r="JC131" s="551"/>
      <c r="JD131" s="551"/>
      <c r="JE131" s="551"/>
      <c r="JF131" s="551"/>
      <c r="JG131" s="551"/>
      <c r="JH131" s="551"/>
    </row>
    <row r="132" spans="1:268" s="8" customFormat="1" ht="39.75" customHeight="1" x14ac:dyDescent="0.25">
      <c r="A132" s="83"/>
      <c r="B132" s="83" t="s">
        <v>1345</v>
      </c>
      <c r="C132" s="95">
        <v>11140019</v>
      </c>
      <c r="D132" s="96">
        <v>39357</v>
      </c>
      <c r="E132" s="96">
        <v>39506</v>
      </c>
      <c r="F132" s="96">
        <v>46801</v>
      </c>
      <c r="G132" s="96"/>
      <c r="H132" s="96" t="s">
        <v>935</v>
      </c>
      <c r="I132" s="325" t="s">
        <v>978</v>
      </c>
      <c r="J132" s="325"/>
      <c r="K132" s="325" t="s">
        <v>73</v>
      </c>
      <c r="L132" s="348"/>
      <c r="M132" s="83" t="s">
        <v>119</v>
      </c>
      <c r="N132" s="83" t="s">
        <v>106</v>
      </c>
      <c r="O132" s="83" t="s">
        <v>72</v>
      </c>
      <c r="P132" s="94">
        <v>73198</v>
      </c>
      <c r="Q132" s="83" t="s">
        <v>1346</v>
      </c>
      <c r="R132" s="83" t="s">
        <v>119</v>
      </c>
      <c r="S132" s="83" t="s">
        <v>106</v>
      </c>
      <c r="T132" s="83" t="s">
        <v>72</v>
      </c>
      <c r="U132" s="83">
        <v>73198</v>
      </c>
      <c r="V132" s="83" t="s">
        <v>3979</v>
      </c>
      <c r="W132" s="83" t="s">
        <v>2790</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1347</v>
      </c>
      <c r="AX132" s="83" t="s">
        <v>1348</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0"/>
      <c r="BU132" s="551"/>
      <c r="BV132" s="551"/>
      <c r="BW132" s="551"/>
      <c r="BX132" s="551"/>
      <c r="BY132" s="551"/>
      <c r="BZ132" s="551"/>
      <c r="CA132" s="551"/>
      <c r="CB132" s="551"/>
      <c r="CC132" s="551"/>
      <c r="CD132" s="551"/>
      <c r="CE132" s="551"/>
      <c r="CF132" s="551"/>
      <c r="CG132" s="551"/>
      <c r="CH132" s="551"/>
      <c r="CI132" s="551"/>
      <c r="CJ132" s="551"/>
      <c r="CK132" s="551"/>
      <c r="CL132" s="551"/>
      <c r="CM132" s="551"/>
      <c r="CN132" s="551"/>
      <c r="CO132" s="551"/>
      <c r="CP132" s="551"/>
      <c r="CQ132" s="551"/>
      <c r="CR132" s="551"/>
      <c r="CS132" s="551"/>
      <c r="CT132" s="551"/>
      <c r="CU132" s="551"/>
      <c r="CV132" s="551"/>
      <c r="CW132" s="551"/>
      <c r="CX132" s="551"/>
      <c r="CY132" s="551"/>
      <c r="CZ132" s="551"/>
      <c r="DA132" s="551"/>
      <c r="DB132" s="551"/>
      <c r="DC132" s="551"/>
      <c r="DD132" s="551"/>
      <c r="DE132" s="551"/>
      <c r="DF132" s="551"/>
      <c r="DG132" s="551"/>
      <c r="DH132" s="551"/>
      <c r="DI132" s="551"/>
      <c r="DJ132" s="551"/>
      <c r="DK132" s="551"/>
      <c r="DL132" s="551"/>
      <c r="DM132" s="551"/>
      <c r="DN132" s="551"/>
      <c r="DO132" s="551"/>
      <c r="DP132" s="551"/>
      <c r="DQ132" s="551"/>
      <c r="DR132" s="551"/>
      <c r="DS132" s="551"/>
      <c r="DT132" s="551"/>
      <c r="DU132" s="551"/>
      <c r="DV132" s="551"/>
      <c r="DW132" s="551"/>
      <c r="DX132" s="551"/>
      <c r="DY132" s="551"/>
      <c r="DZ132" s="551"/>
      <c r="EA132" s="551"/>
      <c r="EB132" s="551"/>
      <c r="EC132" s="551"/>
      <c r="ED132" s="551"/>
      <c r="EE132" s="551"/>
      <c r="EF132" s="551"/>
      <c r="EG132" s="551"/>
      <c r="EH132" s="551"/>
      <c r="EI132" s="551"/>
      <c r="EJ132" s="551"/>
      <c r="EK132" s="551"/>
      <c r="EL132" s="551"/>
      <c r="EM132" s="551"/>
      <c r="EN132" s="551"/>
      <c r="EO132" s="551"/>
      <c r="EP132" s="551"/>
      <c r="EQ132" s="551"/>
      <c r="ER132" s="551"/>
      <c r="ES132" s="551"/>
      <c r="ET132" s="551"/>
      <c r="EU132" s="551"/>
      <c r="EV132" s="551"/>
      <c r="EW132" s="551"/>
      <c r="EX132" s="551"/>
      <c r="EY132" s="551"/>
      <c r="EZ132" s="551"/>
      <c r="FA132" s="551"/>
      <c r="FB132" s="551"/>
      <c r="FC132" s="551"/>
      <c r="FD132" s="551"/>
      <c r="FE132" s="551"/>
      <c r="FF132" s="551"/>
      <c r="FG132" s="551"/>
      <c r="FH132" s="551"/>
      <c r="FI132" s="551"/>
      <c r="FJ132" s="551"/>
      <c r="FK132" s="551"/>
      <c r="FL132" s="551"/>
      <c r="FM132" s="551"/>
      <c r="FN132" s="551"/>
      <c r="FO132" s="551"/>
      <c r="FP132" s="551"/>
      <c r="FQ132" s="551"/>
      <c r="FR132" s="551"/>
      <c r="FS132" s="551"/>
      <c r="FT132" s="551"/>
      <c r="FU132" s="551"/>
      <c r="FV132" s="551"/>
      <c r="FW132" s="551"/>
      <c r="FX132" s="551"/>
      <c r="FY132" s="551"/>
      <c r="FZ132" s="551"/>
      <c r="GA132" s="551"/>
      <c r="GB132" s="551"/>
      <c r="GC132" s="551"/>
      <c r="GD132" s="551"/>
      <c r="GE132" s="551"/>
      <c r="GF132" s="551"/>
      <c r="GG132" s="551"/>
      <c r="GH132" s="551"/>
      <c r="GI132" s="551"/>
      <c r="GJ132" s="551"/>
      <c r="GK132" s="551"/>
      <c r="GL132" s="551"/>
      <c r="GM132" s="551"/>
      <c r="GN132" s="551"/>
      <c r="GO132" s="551"/>
      <c r="GP132" s="551"/>
      <c r="GQ132" s="551"/>
      <c r="GR132" s="551"/>
      <c r="GS132" s="551"/>
      <c r="GT132" s="551"/>
      <c r="GU132" s="551"/>
      <c r="GV132" s="551"/>
      <c r="GW132" s="551"/>
      <c r="GX132" s="551"/>
      <c r="GY132" s="551"/>
      <c r="GZ132" s="551"/>
      <c r="HA132" s="551"/>
      <c r="HB132" s="551"/>
      <c r="HC132" s="551"/>
      <c r="HD132" s="551"/>
      <c r="HE132" s="551"/>
      <c r="HF132" s="551"/>
      <c r="HG132" s="551"/>
      <c r="HH132" s="551"/>
      <c r="HI132" s="551"/>
      <c r="HJ132" s="551"/>
      <c r="HK132" s="551"/>
      <c r="HL132" s="551"/>
      <c r="HM132" s="551"/>
      <c r="HN132" s="551"/>
      <c r="HO132" s="551"/>
      <c r="HP132" s="551"/>
      <c r="HQ132" s="551"/>
      <c r="HR132" s="551"/>
      <c r="HS132" s="551"/>
      <c r="HT132" s="551"/>
      <c r="HU132" s="551"/>
      <c r="HV132" s="551"/>
      <c r="HW132" s="551"/>
      <c r="HX132" s="551"/>
      <c r="HY132" s="551"/>
      <c r="HZ132" s="551"/>
      <c r="IA132" s="551"/>
      <c r="IB132" s="551"/>
      <c r="IC132" s="551"/>
      <c r="ID132" s="551"/>
      <c r="IE132" s="551"/>
      <c r="IF132" s="551"/>
      <c r="IG132" s="551"/>
      <c r="IH132" s="551"/>
      <c r="II132" s="551"/>
      <c r="IJ132" s="551"/>
      <c r="IK132" s="551"/>
      <c r="IL132" s="551"/>
      <c r="IM132" s="551"/>
      <c r="IN132" s="551"/>
      <c r="IO132" s="551"/>
      <c r="IP132" s="551"/>
      <c r="IQ132" s="551"/>
      <c r="IR132" s="551"/>
      <c r="IS132" s="551"/>
      <c r="IT132" s="551"/>
      <c r="IU132" s="551"/>
      <c r="IV132" s="551"/>
      <c r="IW132" s="551"/>
      <c r="IX132" s="551"/>
      <c r="IY132" s="551"/>
      <c r="IZ132" s="551"/>
      <c r="JA132" s="551"/>
      <c r="JB132" s="551"/>
      <c r="JC132" s="551"/>
      <c r="JD132" s="551"/>
      <c r="JE132" s="551"/>
      <c r="JF132" s="551"/>
      <c r="JG132" s="551"/>
      <c r="JH132" s="551"/>
    </row>
    <row r="133" spans="1:268" s="8" customFormat="1" ht="39.75" customHeight="1" x14ac:dyDescent="0.25">
      <c r="A133" s="20"/>
      <c r="B133" s="20" t="s">
        <v>1345</v>
      </c>
      <c r="C133" s="22">
        <v>11140019</v>
      </c>
      <c r="D133" s="23">
        <v>39357</v>
      </c>
      <c r="E133" s="23">
        <v>39506</v>
      </c>
      <c r="F133" s="23">
        <v>46801</v>
      </c>
      <c r="G133" s="23"/>
      <c r="H133" s="23" t="s">
        <v>935</v>
      </c>
      <c r="I133" s="324" t="s">
        <v>978</v>
      </c>
      <c r="J133" s="324" t="s">
        <v>7965</v>
      </c>
      <c r="K133" s="324" t="s">
        <v>73</v>
      </c>
      <c r="L133" s="347" t="s">
        <v>8322</v>
      </c>
      <c r="M133" s="20" t="s">
        <v>119</v>
      </c>
      <c r="N133" s="20" t="s">
        <v>106</v>
      </c>
      <c r="O133" s="20" t="s">
        <v>72</v>
      </c>
      <c r="P133" s="21">
        <v>73198</v>
      </c>
      <c r="Q133" s="20" t="s">
        <v>1346</v>
      </c>
      <c r="R133" s="20" t="s">
        <v>119</v>
      </c>
      <c r="S133" s="20" t="s">
        <v>106</v>
      </c>
      <c r="T133" s="20" t="s">
        <v>72</v>
      </c>
      <c r="U133" s="20">
        <v>73198</v>
      </c>
      <c r="V133" s="20" t="s">
        <v>8323</v>
      </c>
      <c r="W133" s="20" t="s">
        <v>2790</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8324</v>
      </c>
      <c r="AX133" s="20" t="s">
        <v>8325</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0"/>
      <c r="BU133" s="551"/>
      <c r="BV133" s="551"/>
      <c r="BW133" s="551"/>
      <c r="BX133" s="551"/>
      <c r="BY133" s="551"/>
      <c r="BZ133" s="551"/>
      <c r="CA133" s="551"/>
      <c r="CB133" s="551"/>
      <c r="CC133" s="551"/>
      <c r="CD133" s="551"/>
      <c r="CE133" s="551"/>
      <c r="CF133" s="551"/>
      <c r="CG133" s="551"/>
      <c r="CH133" s="551"/>
      <c r="CI133" s="551"/>
      <c r="CJ133" s="551"/>
      <c r="CK133" s="551"/>
      <c r="CL133" s="551"/>
      <c r="CM133" s="551"/>
      <c r="CN133" s="551"/>
      <c r="CO133" s="551"/>
      <c r="CP133" s="551"/>
      <c r="CQ133" s="551"/>
      <c r="CR133" s="551"/>
      <c r="CS133" s="551"/>
      <c r="CT133" s="551"/>
      <c r="CU133" s="551"/>
      <c r="CV133" s="551"/>
      <c r="CW133" s="551"/>
      <c r="CX133" s="551"/>
      <c r="CY133" s="551"/>
      <c r="CZ133" s="551"/>
      <c r="DA133" s="551"/>
      <c r="DB133" s="551"/>
      <c r="DC133" s="551"/>
      <c r="DD133" s="551"/>
      <c r="DE133" s="551"/>
      <c r="DF133" s="551"/>
      <c r="DG133" s="551"/>
      <c r="DH133" s="551"/>
      <c r="DI133" s="551"/>
      <c r="DJ133" s="551"/>
      <c r="DK133" s="551"/>
      <c r="DL133" s="551"/>
      <c r="DM133" s="551"/>
      <c r="DN133" s="551"/>
      <c r="DO133" s="551"/>
      <c r="DP133" s="551"/>
      <c r="DQ133" s="551"/>
      <c r="DR133" s="551"/>
      <c r="DS133" s="551"/>
      <c r="DT133" s="551"/>
      <c r="DU133" s="551"/>
      <c r="DV133" s="551"/>
      <c r="DW133" s="551"/>
      <c r="DX133" s="551"/>
      <c r="DY133" s="551"/>
      <c r="DZ133" s="551"/>
      <c r="EA133" s="551"/>
      <c r="EB133" s="551"/>
      <c r="EC133" s="551"/>
      <c r="ED133" s="551"/>
      <c r="EE133" s="551"/>
      <c r="EF133" s="551"/>
      <c r="EG133" s="551"/>
      <c r="EH133" s="551"/>
      <c r="EI133" s="551"/>
      <c r="EJ133" s="551"/>
      <c r="EK133" s="551"/>
      <c r="EL133" s="551"/>
      <c r="EM133" s="551"/>
      <c r="EN133" s="551"/>
      <c r="EO133" s="551"/>
      <c r="EP133" s="551"/>
      <c r="EQ133" s="551"/>
      <c r="ER133" s="551"/>
      <c r="ES133" s="551"/>
      <c r="ET133" s="551"/>
      <c r="EU133" s="551"/>
      <c r="EV133" s="551"/>
      <c r="EW133" s="551"/>
      <c r="EX133" s="551"/>
      <c r="EY133" s="551"/>
      <c r="EZ133" s="551"/>
      <c r="FA133" s="551"/>
      <c r="FB133" s="551"/>
      <c r="FC133" s="551"/>
      <c r="FD133" s="551"/>
      <c r="FE133" s="551"/>
      <c r="FF133" s="551"/>
      <c r="FG133" s="551"/>
      <c r="FH133" s="551"/>
      <c r="FI133" s="551"/>
      <c r="FJ133" s="551"/>
      <c r="FK133" s="551"/>
      <c r="FL133" s="551"/>
      <c r="FM133" s="551"/>
      <c r="FN133" s="551"/>
      <c r="FO133" s="551"/>
      <c r="FP133" s="551"/>
      <c r="FQ133" s="551"/>
      <c r="FR133" s="551"/>
      <c r="FS133" s="551"/>
      <c r="FT133" s="551"/>
      <c r="FU133" s="551"/>
      <c r="FV133" s="551"/>
      <c r="FW133" s="551"/>
      <c r="FX133" s="551"/>
      <c r="FY133" s="551"/>
      <c r="FZ133" s="551"/>
      <c r="GA133" s="551"/>
      <c r="GB133" s="551"/>
      <c r="GC133" s="551"/>
      <c r="GD133" s="551"/>
      <c r="GE133" s="551"/>
      <c r="GF133" s="551"/>
      <c r="GG133" s="551"/>
      <c r="GH133" s="551"/>
      <c r="GI133" s="551"/>
      <c r="GJ133" s="551"/>
      <c r="GK133" s="551"/>
      <c r="GL133" s="551"/>
      <c r="GM133" s="551"/>
      <c r="GN133" s="551"/>
      <c r="GO133" s="551"/>
      <c r="GP133" s="551"/>
      <c r="GQ133" s="551"/>
      <c r="GR133" s="551"/>
      <c r="GS133" s="551"/>
      <c r="GT133" s="551"/>
      <c r="GU133" s="551"/>
      <c r="GV133" s="551"/>
      <c r="GW133" s="551"/>
      <c r="GX133" s="551"/>
      <c r="GY133" s="551"/>
      <c r="GZ133" s="551"/>
      <c r="HA133" s="551"/>
      <c r="HB133" s="551"/>
      <c r="HC133" s="551"/>
      <c r="HD133" s="551"/>
      <c r="HE133" s="551"/>
      <c r="HF133" s="551"/>
      <c r="HG133" s="551"/>
      <c r="HH133" s="551"/>
      <c r="HI133" s="551"/>
      <c r="HJ133" s="551"/>
      <c r="HK133" s="551"/>
      <c r="HL133" s="551"/>
      <c r="HM133" s="551"/>
      <c r="HN133" s="551"/>
      <c r="HO133" s="551"/>
      <c r="HP133" s="551"/>
      <c r="HQ133" s="551"/>
      <c r="HR133" s="551"/>
      <c r="HS133" s="551"/>
      <c r="HT133" s="551"/>
      <c r="HU133" s="551"/>
      <c r="HV133" s="551"/>
      <c r="HW133" s="551"/>
      <c r="HX133" s="551"/>
      <c r="HY133" s="551"/>
      <c r="HZ133" s="551"/>
      <c r="IA133" s="551"/>
      <c r="IB133" s="551"/>
      <c r="IC133" s="551"/>
      <c r="ID133" s="551"/>
      <c r="IE133" s="551"/>
      <c r="IF133" s="551"/>
      <c r="IG133" s="551"/>
      <c r="IH133" s="551"/>
      <c r="II133" s="551"/>
      <c r="IJ133" s="551"/>
      <c r="IK133" s="551"/>
      <c r="IL133" s="551"/>
      <c r="IM133" s="551"/>
      <c r="IN133" s="551"/>
      <c r="IO133" s="551"/>
      <c r="IP133" s="551"/>
      <c r="IQ133" s="551"/>
      <c r="IR133" s="551"/>
      <c r="IS133" s="551"/>
      <c r="IT133" s="551"/>
      <c r="IU133" s="551"/>
      <c r="IV133" s="551"/>
      <c r="IW133" s="551"/>
      <c r="IX133" s="551"/>
      <c r="IY133" s="551"/>
      <c r="IZ133" s="551"/>
      <c r="JA133" s="551"/>
      <c r="JB133" s="551"/>
      <c r="JC133" s="551"/>
      <c r="JD133" s="551"/>
      <c r="JE133" s="551"/>
      <c r="JF133" s="551"/>
      <c r="JG133" s="551"/>
      <c r="JH133" s="551"/>
    </row>
    <row r="134" spans="1:268" s="8" customFormat="1" ht="39.75" customHeight="1" x14ac:dyDescent="0.25">
      <c r="A134" s="20"/>
      <c r="B134" s="20" t="s">
        <v>1345</v>
      </c>
      <c r="C134" s="22">
        <v>11140019</v>
      </c>
      <c r="D134" s="23">
        <v>39357</v>
      </c>
      <c r="E134" s="23">
        <v>39506</v>
      </c>
      <c r="F134" s="23">
        <v>46801</v>
      </c>
      <c r="G134" s="23"/>
      <c r="H134" s="23" t="s">
        <v>935</v>
      </c>
      <c r="I134" s="324" t="s">
        <v>978</v>
      </c>
      <c r="J134" s="324" t="s">
        <v>7965</v>
      </c>
      <c r="K134" s="324" t="s">
        <v>73</v>
      </c>
      <c r="L134" s="347" t="s">
        <v>8322</v>
      </c>
      <c r="M134" s="20" t="s">
        <v>119</v>
      </c>
      <c r="N134" s="20" t="s">
        <v>106</v>
      </c>
      <c r="O134" s="20" t="s">
        <v>72</v>
      </c>
      <c r="P134" s="21">
        <v>73198</v>
      </c>
      <c r="Q134" s="20" t="s">
        <v>1346</v>
      </c>
      <c r="R134" s="20" t="s">
        <v>119</v>
      </c>
      <c r="S134" s="20" t="s">
        <v>106</v>
      </c>
      <c r="T134" s="20" t="s">
        <v>72</v>
      </c>
      <c r="U134" s="20">
        <v>73198</v>
      </c>
      <c r="V134" s="20" t="s">
        <v>8323</v>
      </c>
      <c r="W134" s="20" t="s">
        <v>2790</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8326</v>
      </c>
      <c r="AX134" s="20" t="s">
        <v>8327</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0"/>
      <c r="BU134" s="551"/>
      <c r="BV134" s="551"/>
      <c r="BW134" s="551"/>
      <c r="BX134" s="551"/>
      <c r="BY134" s="551"/>
      <c r="BZ134" s="551"/>
      <c r="CA134" s="551"/>
      <c r="CB134" s="551"/>
      <c r="CC134" s="551"/>
      <c r="CD134" s="551"/>
      <c r="CE134" s="551"/>
      <c r="CF134" s="551"/>
      <c r="CG134" s="551"/>
      <c r="CH134" s="551"/>
      <c r="CI134" s="551"/>
      <c r="CJ134" s="551"/>
      <c r="CK134" s="551"/>
      <c r="CL134" s="551"/>
      <c r="CM134" s="551"/>
      <c r="CN134" s="551"/>
      <c r="CO134" s="551"/>
      <c r="CP134" s="551"/>
      <c r="CQ134" s="551"/>
      <c r="CR134" s="551"/>
      <c r="CS134" s="551"/>
      <c r="CT134" s="551"/>
      <c r="CU134" s="551"/>
      <c r="CV134" s="551"/>
      <c r="CW134" s="551"/>
      <c r="CX134" s="551"/>
      <c r="CY134" s="551"/>
      <c r="CZ134" s="551"/>
      <c r="DA134" s="551"/>
      <c r="DB134" s="551"/>
      <c r="DC134" s="551"/>
      <c r="DD134" s="551"/>
      <c r="DE134" s="551"/>
      <c r="DF134" s="551"/>
      <c r="DG134" s="551"/>
      <c r="DH134" s="551"/>
      <c r="DI134" s="551"/>
      <c r="DJ134" s="551"/>
      <c r="DK134" s="551"/>
      <c r="DL134" s="551"/>
      <c r="DM134" s="551"/>
      <c r="DN134" s="551"/>
      <c r="DO134" s="551"/>
      <c r="DP134" s="551"/>
      <c r="DQ134" s="551"/>
      <c r="DR134" s="551"/>
      <c r="DS134" s="551"/>
      <c r="DT134" s="551"/>
      <c r="DU134" s="551"/>
      <c r="DV134" s="551"/>
      <c r="DW134" s="551"/>
      <c r="DX134" s="551"/>
      <c r="DY134" s="551"/>
      <c r="DZ134" s="551"/>
      <c r="EA134" s="551"/>
      <c r="EB134" s="551"/>
      <c r="EC134" s="551"/>
      <c r="ED134" s="551"/>
      <c r="EE134" s="551"/>
      <c r="EF134" s="551"/>
      <c r="EG134" s="551"/>
      <c r="EH134" s="551"/>
      <c r="EI134" s="551"/>
      <c r="EJ134" s="551"/>
      <c r="EK134" s="551"/>
      <c r="EL134" s="551"/>
      <c r="EM134" s="551"/>
      <c r="EN134" s="551"/>
      <c r="EO134" s="551"/>
      <c r="EP134" s="551"/>
      <c r="EQ134" s="551"/>
      <c r="ER134" s="551"/>
      <c r="ES134" s="551"/>
      <c r="ET134" s="551"/>
      <c r="EU134" s="551"/>
      <c r="EV134" s="551"/>
      <c r="EW134" s="551"/>
      <c r="EX134" s="551"/>
      <c r="EY134" s="551"/>
      <c r="EZ134" s="551"/>
      <c r="FA134" s="551"/>
      <c r="FB134" s="551"/>
      <c r="FC134" s="551"/>
      <c r="FD134" s="551"/>
      <c r="FE134" s="551"/>
      <c r="FF134" s="551"/>
      <c r="FG134" s="551"/>
      <c r="FH134" s="551"/>
      <c r="FI134" s="551"/>
      <c r="FJ134" s="551"/>
      <c r="FK134" s="551"/>
      <c r="FL134" s="551"/>
      <c r="FM134" s="551"/>
      <c r="FN134" s="551"/>
      <c r="FO134" s="551"/>
      <c r="FP134" s="551"/>
      <c r="FQ134" s="551"/>
      <c r="FR134" s="551"/>
      <c r="FS134" s="551"/>
      <c r="FT134" s="551"/>
      <c r="FU134" s="551"/>
      <c r="FV134" s="551"/>
      <c r="FW134" s="551"/>
      <c r="FX134" s="551"/>
      <c r="FY134" s="551"/>
      <c r="FZ134" s="551"/>
      <c r="GA134" s="551"/>
      <c r="GB134" s="551"/>
      <c r="GC134" s="551"/>
      <c r="GD134" s="551"/>
      <c r="GE134" s="551"/>
      <c r="GF134" s="551"/>
      <c r="GG134" s="551"/>
      <c r="GH134" s="551"/>
      <c r="GI134" s="551"/>
      <c r="GJ134" s="551"/>
      <c r="GK134" s="551"/>
      <c r="GL134" s="551"/>
      <c r="GM134" s="551"/>
      <c r="GN134" s="551"/>
      <c r="GO134" s="551"/>
      <c r="GP134" s="551"/>
      <c r="GQ134" s="551"/>
      <c r="GR134" s="551"/>
      <c r="GS134" s="551"/>
      <c r="GT134" s="551"/>
      <c r="GU134" s="551"/>
      <c r="GV134" s="551"/>
      <c r="GW134" s="551"/>
      <c r="GX134" s="551"/>
      <c r="GY134" s="551"/>
      <c r="GZ134" s="551"/>
      <c r="HA134" s="551"/>
      <c r="HB134" s="551"/>
      <c r="HC134" s="551"/>
      <c r="HD134" s="551"/>
      <c r="HE134" s="551"/>
      <c r="HF134" s="551"/>
      <c r="HG134" s="551"/>
      <c r="HH134" s="551"/>
      <c r="HI134" s="551"/>
      <c r="HJ134" s="551"/>
      <c r="HK134" s="551"/>
      <c r="HL134" s="551"/>
      <c r="HM134" s="551"/>
      <c r="HN134" s="551"/>
      <c r="HO134" s="551"/>
      <c r="HP134" s="551"/>
      <c r="HQ134" s="551"/>
      <c r="HR134" s="551"/>
      <c r="HS134" s="551"/>
      <c r="HT134" s="551"/>
      <c r="HU134" s="551"/>
      <c r="HV134" s="551"/>
      <c r="HW134" s="551"/>
      <c r="HX134" s="551"/>
      <c r="HY134" s="551"/>
      <c r="HZ134" s="551"/>
      <c r="IA134" s="551"/>
      <c r="IB134" s="551"/>
      <c r="IC134" s="551"/>
      <c r="ID134" s="551"/>
      <c r="IE134" s="551"/>
      <c r="IF134" s="551"/>
      <c r="IG134" s="551"/>
      <c r="IH134" s="551"/>
      <c r="II134" s="551"/>
      <c r="IJ134" s="551"/>
      <c r="IK134" s="551"/>
      <c r="IL134" s="551"/>
      <c r="IM134" s="551"/>
      <c r="IN134" s="551"/>
      <c r="IO134" s="551"/>
      <c r="IP134" s="551"/>
      <c r="IQ134" s="551"/>
      <c r="IR134" s="551"/>
      <c r="IS134" s="551"/>
      <c r="IT134" s="551"/>
      <c r="IU134" s="551"/>
      <c r="IV134" s="551"/>
      <c r="IW134" s="551"/>
      <c r="IX134" s="551"/>
      <c r="IY134" s="551"/>
      <c r="IZ134" s="551"/>
      <c r="JA134" s="551"/>
      <c r="JB134" s="551"/>
      <c r="JC134" s="551"/>
      <c r="JD134" s="551"/>
      <c r="JE134" s="551"/>
      <c r="JF134" s="551"/>
      <c r="JG134" s="551"/>
      <c r="JH134" s="551"/>
    </row>
    <row r="135" spans="1:268" s="8" customFormat="1" ht="39.75" customHeight="1" x14ac:dyDescent="0.25">
      <c r="A135" s="20"/>
      <c r="B135" s="20" t="s">
        <v>1345</v>
      </c>
      <c r="C135" s="22">
        <v>11140019</v>
      </c>
      <c r="D135" s="23">
        <v>39357</v>
      </c>
      <c r="E135" s="23">
        <v>39506</v>
      </c>
      <c r="F135" s="23">
        <v>46801</v>
      </c>
      <c r="G135" s="23"/>
      <c r="H135" s="23" t="s">
        <v>935</v>
      </c>
      <c r="I135" s="324" t="s">
        <v>978</v>
      </c>
      <c r="J135" s="324" t="s">
        <v>7965</v>
      </c>
      <c r="K135" s="324" t="s">
        <v>73</v>
      </c>
      <c r="L135" s="347" t="s">
        <v>8322</v>
      </c>
      <c r="M135" s="20" t="s">
        <v>119</v>
      </c>
      <c r="N135" s="20" t="s">
        <v>106</v>
      </c>
      <c r="O135" s="20" t="s">
        <v>72</v>
      </c>
      <c r="P135" s="21">
        <v>73198</v>
      </c>
      <c r="Q135" s="20" t="s">
        <v>1346</v>
      </c>
      <c r="R135" s="20" t="s">
        <v>119</v>
      </c>
      <c r="S135" s="20" t="s">
        <v>106</v>
      </c>
      <c r="T135" s="20" t="s">
        <v>72</v>
      </c>
      <c r="U135" s="20">
        <v>73198</v>
      </c>
      <c r="V135" s="20" t="s">
        <v>8323</v>
      </c>
      <c r="W135" s="20" t="s">
        <v>2790</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3570</v>
      </c>
      <c r="AT135" s="20"/>
      <c r="AU135" s="20"/>
      <c r="AV135" s="20"/>
      <c r="AW135" s="20" t="s">
        <v>8328</v>
      </c>
      <c r="AX135" s="20" t="s">
        <v>8329</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0"/>
      <c r="BU135" s="551"/>
      <c r="BV135" s="551"/>
      <c r="BW135" s="551"/>
      <c r="BX135" s="551"/>
      <c r="BY135" s="551"/>
      <c r="BZ135" s="551"/>
      <c r="CA135" s="551"/>
      <c r="CB135" s="551"/>
      <c r="CC135" s="551"/>
      <c r="CD135" s="551"/>
      <c r="CE135" s="551"/>
      <c r="CF135" s="551"/>
      <c r="CG135" s="551"/>
      <c r="CH135" s="551"/>
      <c r="CI135" s="551"/>
      <c r="CJ135" s="551"/>
      <c r="CK135" s="551"/>
      <c r="CL135" s="551"/>
      <c r="CM135" s="551"/>
      <c r="CN135" s="551"/>
      <c r="CO135" s="551"/>
      <c r="CP135" s="551"/>
      <c r="CQ135" s="551"/>
      <c r="CR135" s="551"/>
      <c r="CS135" s="551"/>
      <c r="CT135" s="551"/>
      <c r="CU135" s="551"/>
      <c r="CV135" s="551"/>
      <c r="CW135" s="551"/>
      <c r="CX135" s="551"/>
      <c r="CY135" s="551"/>
      <c r="CZ135" s="551"/>
      <c r="DA135" s="551"/>
      <c r="DB135" s="551"/>
      <c r="DC135" s="551"/>
      <c r="DD135" s="551"/>
      <c r="DE135" s="551"/>
      <c r="DF135" s="551"/>
      <c r="DG135" s="551"/>
      <c r="DH135" s="551"/>
      <c r="DI135" s="551"/>
      <c r="DJ135" s="551"/>
      <c r="DK135" s="551"/>
      <c r="DL135" s="551"/>
      <c r="DM135" s="551"/>
      <c r="DN135" s="551"/>
      <c r="DO135" s="551"/>
      <c r="DP135" s="551"/>
      <c r="DQ135" s="551"/>
      <c r="DR135" s="551"/>
      <c r="DS135" s="551"/>
      <c r="DT135" s="551"/>
      <c r="DU135" s="551"/>
      <c r="DV135" s="551"/>
      <c r="DW135" s="551"/>
      <c r="DX135" s="551"/>
      <c r="DY135" s="551"/>
      <c r="DZ135" s="551"/>
      <c r="EA135" s="551"/>
      <c r="EB135" s="551"/>
      <c r="EC135" s="551"/>
      <c r="ED135" s="551"/>
      <c r="EE135" s="551"/>
      <c r="EF135" s="551"/>
      <c r="EG135" s="551"/>
      <c r="EH135" s="551"/>
      <c r="EI135" s="551"/>
      <c r="EJ135" s="551"/>
      <c r="EK135" s="551"/>
      <c r="EL135" s="551"/>
      <c r="EM135" s="551"/>
      <c r="EN135" s="551"/>
      <c r="EO135" s="551"/>
      <c r="EP135" s="551"/>
      <c r="EQ135" s="551"/>
      <c r="ER135" s="551"/>
      <c r="ES135" s="551"/>
      <c r="ET135" s="551"/>
      <c r="EU135" s="551"/>
      <c r="EV135" s="551"/>
      <c r="EW135" s="551"/>
      <c r="EX135" s="551"/>
      <c r="EY135" s="551"/>
      <c r="EZ135" s="551"/>
      <c r="FA135" s="551"/>
      <c r="FB135" s="551"/>
      <c r="FC135" s="551"/>
      <c r="FD135" s="551"/>
      <c r="FE135" s="551"/>
      <c r="FF135" s="551"/>
      <c r="FG135" s="551"/>
      <c r="FH135" s="551"/>
      <c r="FI135" s="551"/>
      <c r="FJ135" s="551"/>
      <c r="FK135" s="551"/>
      <c r="FL135" s="551"/>
      <c r="FM135" s="551"/>
      <c r="FN135" s="551"/>
      <c r="FO135" s="551"/>
      <c r="FP135" s="551"/>
      <c r="FQ135" s="551"/>
      <c r="FR135" s="551"/>
      <c r="FS135" s="551"/>
      <c r="FT135" s="551"/>
      <c r="FU135" s="551"/>
      <c r="FV135" s="551"/>
      <c r="FW135" s="551"/>
      <c r="FX135" s="551"/>
      <c r="FY135" s="551"/>
      <c r="FZ135" s="551"/>
      <c r="GA135" s="551"/>
      <c r="GB135" s="551"/>
      <c r="GC135" s="551"/>
      <c r="GD135" s="551"/>
      <c r="GE135" s="551"/>
      <c r="GF135" s="551"/>
      <c r="GG135" s="551"/>
      <c r="GH135" s="551"/>
      <c r="GI135" s="551"/>
      <c r="GJ135" s="551"/>
      <c r="GK135" s="551"/>
      <c r="GL135" s="551"/>
      <c r="GM135" s="551"/>
      <c r="GN135" s="551"/>
      <c r="GO135" s="551"/>
      <c r="GP135" s="551"/>
      <c r="GQ135" s="551"/>
      <c r="GR135" s="551"/>
      <c r="GS135" s="551"/>
      <c r="GT135" s="551"/>
      <c r="GU135" s="551"/>
      <c r="GV135" s="551"/>
      <c r="GW135" s="551"/>
      <c r="GX135" s="551"/>
      <c r="GY135" s="551"/>
      <c r="GZ135" s="551"/>
      <c r="HA135" s="551"/>
      <c r="HB135" s="551"/>
      <c r="HC135" s="551"/>
      <c r="HD135" s="551"/>
      <c r="HE135" s="551"/>
      <c r="HF135" s="551"/>
      <c r="HG135" s="551"/>
      <c r="HH135" s="551"/>
      <c r="HI135" s="551"/>
      <c r="HJ135" s="551"/>
      <c r="HK135" s="551"/>
      <c r="HL135" s="551"/>
      <c r="HM135" s="551"/>
      <c r="HN135" s="551"/>
      <c r="HO135" s="551"/>
      <c r="HP135" s="551"/>
      <c r="HQ135" s="551"/>
      <c r="HR135" s="551"/>
      <c r="HS135" s="551"/>
      <c r="HT135" s="551"/>
      <c r="HU135" s="551"/>
      <c r="HV135" s="551"/>
      <c r="HW135" s="551"/>
      <c r="HX135" s="551"/>
      <c r="HY135" s="551"/>
      <c r="HZ135" s="551"/>
      <c r="IA135" s="551"/>
      <c r="IB135" s="551"/>
      <c r="IC135" s="551"/>
      <c r="ID135" s="551"/>
      <c r="IE135" s="551"/>
      <c r="IF135" s="551"/>
      <c r="IG135" s="551"/>
      <c r="IH135" s="551"/>
      <c r="II135" s="551"/>
      <c r="IJ135" s="551"/>
      <c r="IK135" s="551"/>
      <c r="IL135" s="551"/>
      <c r="IM135" s="551"/>
      <c r="IN135" s="551"/>
      <c r="IO135" s="551"/>
      <c r="IP135" s="551"/>
      <c r="IQ135" s="551"/>
      <c r="IR135" s="551"/>
      <c r="IS135" s="551"/>
      <c r="IT135" s="551"/>
      <c r="IU135" s="551"/>
      <c r="IV135" s="551"/>
      <c r="IW135" s="551"/>
      <c r="IX135" s="551"/>
      <c r="IY135" s="551"/>
      <c r="IZ135" s="551"/>
      <c r="JA135" s="551"/>
      <c r="JB135" s="551"/>
      <c r="JC135" s="551"/>
      <c r="JD135" s="551"/>
      <c r="JE135" s="551"/>
      <c r="JF135" s="551"/>
      <c r="JG135" s="551"/>
      <c r="JH135" s="551"/>
    </row>
    <row r="136" spans="1:268" s="8" customFormat="1" ht="39.75" customHeight="1" x14ac:dyDescent="0.25">
      <c r="A136" s="83"/>
      <c r="B136" s="83" t="s">
        <v>474</v>
      </c>
      <c r="C136" s="95">
        <v>11140020</v>
      </c>
      <c r="D136" s="96">
        <v>39359</v>
      </c>
      <c r="E136" s="96">
        <v>39561</v>
      </c>
      <c r="F136" s="96">
        <v>43213</v>
      </c>
      <c r="G136" s="96"/>
      <c r="H136" s="96" t="s">
        <v>1349</v>
      </c>
      <c r="I136" s="325" t="s">
        <v>596</v>
      </c>
      <c r="J136" s="325"/>
      <c r="K136" s="325" t="s">
        <v>55</v>
      </c>
      <c r="L136" s="348"/>
      <c r="M136" s="83" t="s">
        <v>318</v>
      </c>
      <c r="N136" s="83" t="s">
        <v>58</v>
      </c>
      <c r="O136" s="83" t="s">
        <v>52</v>
      </c>
      <c r="P136" s="94">
        <v>44313</v>
      </c>
      <c r="Q136" s="83" t="s">
        <v>7871</v>
      </c>
      <c r="R136" s="83" t="s">
        <v>318</v>
      </c>
      <c r="S136" s="83" t="s">
        <v>58</v>
      </c>
      <c r="T136" s="83" t="s">
        <v>52</v>
      </c>
      <c r="U136" s="83">
        <v>44313</v>
      </c>
      <c r="V136" s="83" t="s">
        <v>3980</v>
      </c>
      <c r="W136" s="83" t="s">
        <v>2791</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1350</v>
      </c>
      <c r="AX136" s="83" t="s">
        <v>1351</v>
      </c>
      <c r="AY136" s="83">
        <v>42</v>
      </c>
      <c r="AZ136" s="83">
        <v>50</v>
      </c>
      <c r="BA136" s="83">
        <v>49</v>
      </c>
      <c r="BB136" s="83">
        <v>24</v>
      </c>
      <c r="BC136" s="83">
        <v>5</v>
      </c>
      <c r="BD136" s="83">
        <v>20</v>
      </c>
      <c r="BE136" s="83">
        <f t="shared" si="6"/>
        <v>42.846944444444446</v>
      </c>
      <c r="BF136" s="83">
        <f t="shared" si="7"/>
        <v>24.088888888888889</v>
      </c>
      <c r="BG136" s="83" t="s">
        <v>47</v>
      </c>
      <c r="BH136" s="83" t="s">
        <v>4805</v>
      </c>
      <c r="BI136" s="83">
        <v>2357</v>
      </c>
      <c r="BJ136" s="96">
        <v>43139</v>
      </c>
      <c r="BK136" s="83">
        <v>2357</v>
      </c>
      <c r="BL136" s="96">
        <v>43139</v>
      </c>
      <c r="BM136" s="83"/>
      <c r="BN136" s="83"/>
      <c r="BO136" s="83"/>
      <c r="BP136" s="83"/>
      <c r="BQ136" s="83"/>
      <c r="BR136" s="83"/>
      <c r="BS136" s="110" t="s">
        <v>7865</v>
      </c>
      <c r="BT136" s="551"/>
      <c r="BU136" s="551"/>
      <c r="BV136" s="551"/>
      <c r="BW136" s="551"/>
      <c r="BX136" s="551"/>
      <c r="BY136" s="551"/>
      <c r="BZ136" s="551"/>
      <c r="CA136" s="551"/>
      <c r="CB136" s="551"/>
      <c r="CC136" s="551"/>
      <c r="CD136" s="551"/>
      <c r="CE136" s="551"/>
      <c r="CF136" s="551"/>
      <c r="CG136" s="551"/>
      <c r="CH136" s="551"/>
      <c r="CI136" s="551"/>
      <c r="CJ136" s="551"/>
      <c r="CK136" s="551"/>
      <c r="CL136" s="551"/>
      <c r="CM136" s="551"/>
      <c r="CN136" s="551"/>
      <c r="CO136" s="551"/>
      <c r="CP136" s="551"/>
      <c r="CQ136" s="551"/>
      <c r="CR136" s="551"/>
      <c r="CS136" s="551"/>
      <c r="CT136" s="551"/>
      <c r="CU136" s="551"/>
      <c r="CV136" s="551"/>
      <c r="CW136" s="551"/>
      <c r="CX136" s="551"/>
      <c r="CY136" s="551"/>
      <c r="CZ136" s="551"/>
      <c r="DA136" s="551"/>
      <c r="DB136" s="551"/>
      <c r="DC136" s="551"/>
      <c r="DD136" s="551"/>
      <c r="DE136" s="551"/>
      <c r="DF136" s="551"/>
      <c r="DG136" s="551"/>
      <c r="DH136" s="551"/>
      <c r="DI136" s="551"/>
      <c r="DJ136" s="551"/>
      <c r="DK136" s="551"/>
      <c r="DL136" s="551"/>
      <c r="DM136" s="551"/>
      <c r="DN136" s="551"/>
      <c r="DO136" s="551"/>
      <c r="DP136" s="551"/>
      <c r="DQ136" s="551"/>
      <c r="DR136" s="551"/>
      <c r="DS136" s="551"/>
      <c r="DT136" s="551"/>
      <c r="DU136" s="551"/>
      <c r="DV136" s="551"/>
      <c r="DW136" s="551"/>
      <c r="DX136" s="551"/>
      <c r="DY136" s="551"/>
      <c r="DZ136" s="551"/>
      <c r="EA136" s="551"/>
      <c r="EB136" s="551"/>
      <c r="EC136" s="551"/>
      <c r="ED136" s="551"/>
      <c r="EE136" s="551"/>
      <c r="EF136" s="551"/>
      <c r="EG136" s="551"/>
      <c r="EH136" s="551"/>
      <c r="EI136" s="551"/>
      <c r="EJ136" s="551"/>
      <c r="EK136" s="551"/>
      <c r="EL136" s="551"/>
      <c r="EM136" s="551"/>
      <c r="EN136" s="551"/>
      <c r="EO136" s="551"/>
      <c r="EP136" s="551"/>
      <c r="EQ136" s="551"/>
      <c r="ER136" s="551"/>
      <c r="ES136" s="551"/>
      <c r="ET136" s="551"/>
      <c r="EU136" s="551"/>
      <c r="EV136" s="551"/>
      <c r="EW136" s="551"/>
      <c r="EX136" s="551"/>
      <c r="EY136" s="551"/>
      <c r="EZ136" s="551"/>
      <c r="FA136" s="551"/>
      <c r="FB136" s="551"/>
      <c r="FC136" s="551"/>
      <c r="FD136" s="551"/>
      <c r="FE136" s="551"/>
      <c r="FF136" s="551"/>
      <c r="FG136" s="551"/>
      <c r="FH136" s="551"/>
      <c r="FI136" s="551"/>
      <c r="FJ136" s="551"/>
      <c r="FK136" s="551"/>
      <c r="FL136" s="551"/>
      <c r="FM136" s="551"/>
      <c r="FN136" s="551"/>
      <c r="FO136" s="551"/>
      <c r="FP136" s="551"/>
      <c r="FQ136" s="551"/>
      <c r="FR136" s="551"/>
      <c r="FS136" s="551"/>
      <c r="FT136" s="551"/>
      <c r="FU136" s="551"/>
      <c r="FV136" s="551"/>
      <c r="FW136" s="551"/>
      <c r="FX136" s="551"/>
      <c r="FY136" s="551"/>
      <c r="FZ136" s="551"/>
      <c r="GA136" s="551"/>
      <c r="GB136" s="551"/>
      <c r="GC136" s="551"/>
      <c r="GD136" s="551"/>
      <c r="GE136" s="551"/>
      <c r="GF136" s="551"/>
      <c r="GG136" s="551"/>
      <c r="GH136" s="551"/>
      <c r="GI136" s="551"/>
      <c r="GJ136" s="551"/>
      <c r="GK136" s="551"/>
      <c r="GL136" s="551"/>
      <c r="GM136" s="551"/>
      <c r="GN136" s="551"/>
      <c r="GO136" s="551"/>
      <c r="GP136" s="551"/>
      <c r="GQ136" s="551"/>
      <c r="GR136" s="551"/>
      <c r="GS136" s="551"/>
      <c r="GT136" s="551"/>
      <c r="GU136" s="551"/>
      <c r="GV136" s="551"/>
      <c r="GW136" s="551"/>
      <c r="GX136" s="551"/>
      <c r="GY136" s="551"/>
      <c r="GZ136" s="551"/>
      <c r="HA136" s="551"/>
      <c r="HB136" s="551"/>
      <c r="HC136" s="551"/>
      <c r="HD136" s="551"/>
      <c r="HE136" s="551"/>
      <c r="HF136" s="551"/>
      <c r="HG136" s="551"/>
      <c r="HH136" s="551"/>
      <c r="HI136" s="551"/>
      <c r="HJ136" s="551"/>
      <c r="HK136" s="551"/>
      <c r="HL136" s="551"/>
      <c r="HM136" s="551"/>
      <c r="HN136" s="551"/>
      <c r="HO136" s="551"/>
      <c r="HP136" s="551"/>
      <c r="HQ136" s="551"/>
      <c r="HR136" s="551"/>
      <c r="HS136" s="551"/>
      <c r="HT136" s="551"/>
      <c r="HU136" s="551"/>
      <c r="HV136" s="551"/>
      <c r="HW136" s="551"/>
      <c r="HX136" s="551"/>
      <c r="HY136" s="551"/>
      <c r="HZ136" s="551"/>
      <c r="IA136" s="551"/>
      <c r="IB136" s="551"/>
      <c r="IC136" s="551"/>
      <c r="ID136" s="551"/>
      <c r="IE136" s="551"/>
      <c r="IF136" s="551"/>
      <c r="IG136" s="551"/>
      <c r="IH136" s="551"/>
      <c r="II136" s="551"/>
      <c r="IJ136" s="551"/>
      <c r="IK136" s="551"/>
      <c r="IL136" s="551"/>
      <c r="IM136" s="551"/>
      <c r="IN136" s="551"/>
      <c r="IO136" s="551"/>
      <c r="IP136" s="551"/>
      <c r="IQ136" s="551"/>
      <c r="IR136" s="551"/>
      <c r="IS136" s="551"/>
      <c r="IT136" s="551"/>
      <c r="IU136" s="551"/>
      <c r="IV136" s="551"/>
      <c r="IW136" s="551"/>
      <c r="IX136" s="551"/>
      <c r="IY136" s="551"/>
      <c r="IZ136" s="551"/>
      <c r="JA136" s="551"/>
      <c r="JB136" s="551"/>
      <c r="JC136" s="551"/>
      <c r="JD136" s="551"/>
      <c r="JE136" s="551"/>
      <c r="JF136" s="551"/>
      <c r="JG136" s="551"/>
      <c r="JH136" s="551"/>
    </row>
    <row r="137" spans="1:268" s="8" customFormat="1" ht="39.75" customHeight="1" x14ac:dyDescent="0.25">
      <c r="A137" s="83"/>
      <c r="B137" s="83" t="s">
        <v>474</v>
      </c>
      <c r="C137" s="95">
        <v>11140020</v>
      </c>
      <c r="D137" s="96">
        <v>39359</v>
      </c>
      <c r="E137" s="96">
        <v>39561</v>
      </c>
      <c r="F137" s="96">
        <v>46866</v>
      </c>
      <c r="G137" s="96"/>
      <c r="H137" s="96" t="s">
        <v>1349</v>
      </c>
      <c r="I137" s="325" t="s">
        <v>596</v>
      </c>
      <c r="J137" s="325" t="s">
        <v>7866</v>
      </c>
      <c r="K137" s="325" t="s">
        <v>55</v>
      </c>
      <c r="L137" s="348"/>
      <c r="M137" s="83" t="s">
        <v>318</v>
      </c>
      <c r="N137" s="83" t="s">
        <v>58</v>
      </c>
      <c r="O137" s="83" t="s">
        <v>52</v>
      </c>
      <c r="P137" s="94">
        <v>44313</v>
      </c>
      <c r="Q137" s="83" t="s">
        <v>7871</v>
      </c>
      <c r="R137" s="83" t="s">
        <v>318</v>
      </c>
      <c r="S137" s="83" t="s">
        <v>58</v>
      </c>
      <c r="T137" s="83" t="s">
        <v>52</v>
      </c>
      <c r="U137" s="83">
        <v>44313</v>
      </c>
      <c r="V137" s="83" t="s">
        <v>3980</v>
      </c>
      <c r="W137" s="83" t="s">
        <v>2791</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1377</v>
      </c>
      <c r="AT137" s="83"/>
      <c r="AU137" s="83"/>
      <c r="AV137" s="83">
        <v>603</v>
      </c>
      <c r="AW137" s="83" t="s">
        <v>7867</v>
      </c>
      <c r="AX137" s="83" t="s">
        <v>7868</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1"/>
      <c r="BU137" s="551"/>
      <c r="BV137" s="551"/>
      <c r="BW137" s="551"/>
      <c r="BX137" s="551"/>
      <c r="BY137" s="551"/>
      <c r="BZ137" s="551"/>
      <c r="CA137" s="551"/>
      <c r="CB137" s="551"/>
      <c r="CC137" s="551"/>
      <c r="CD137" s="551"/>
      <c r="CE137" s="551"/>
      <c r="CF137" s="551"/>
      <c r="CG137" s="551"/>
      <c r="CH137" s="551"/>
      <c r="CI137" s="551"/>
      <c r="CJ137" s="551"/>
      <c r="CK137" s="551"/>
      <c r="CL137" s="551"/>
      <c r="CM137" s="551"/>
      <c r="CN137" s="551"/>
      <c r="CO137" s="551"/>
      <c r="CP137" s="551"/>
      <c r="CQ137" s="551"/>
      <c r="CR137" s="551"/>
      <c r="CS137" s="551"/>
      <c r="CT137" s="551"/>
      <c r="CU137" s="551"/>
      <c r="CV137" s="551"/>
      <c r="CW137" s="551"/>
      <c r="CX137" s="551"/>
      <c r="CY137" s="551"/>
      <c r="CZ137" s="551"/>
      <c r="DA137" s="551"/>
      <c r="DB137" s="551"/>
      <c r="DC137" s="551"/>
      <c r="DD137" s="551"/>
      <c r="DE137" s="551"/>
      <c r="DF137" s="551"/>
      <c r="DG137" s="551"/>
      <c r="DH137" s="551"/>
      <c r="DI137" s="551"/>
      <c r="DJ137" s="551"/>
      <c r="DK137" s="551"/>
      <c r="DL137" s="551"/>
      <c r="DM137" s="551"/>
      <c r="DN137" s="551"/>
      <c r="DO137" s="551"/>
      <c r="DP137" s="551"/>
      <c r="DQ137" s="551"/>
      <c r="DR137" s="551"/>
      <c r="DS137" s="551"/>
      <c r="DT137" s="551"/>
      <c r="DU137" s="551"/>
      <c r="DV137" s="551"/>
      <c r="DW137" s="551"/>
      <c r="DX137" s="551"/>
      <c r="DY137" s="551"/>
      <c r="DZ137" s="551"/>
      <c r="EA137" s="551"/>
      <c r="EB137" s="551"/>
      <c r="EC137" s="551"/>
      <c r="ED137" s="551"/>
      <c r="EE137" s="551"/>
      <c r="EF137" s="551"/>
      <c r="EG137" s="551"/>
      <c r="EH137" s="551"/>
      <c r="EI137" s="551"/>
      <c r="EJ137" s="551"/>
      <c r="EK137" s="551"/>
      <c r="EL137" s="551"/>
      <c r="EM137" s="551"/>
      <c r="EN137" s="551"/>
      <c r="EO137" s="551"/>
      <c r="EP137" s="551"/>
      <c r="EQ137" s="551"/>
      <c r="ER137" s="551"/>
      <c r="ES137" s="551"/>
      <c r="ET137" s="551"/>
      <c r="EU137" s="551"/>
      <c r="EV137" s="551"/>
      <c r="EW137" s="551"/>
      <c r="EX137" s="551"/>
      <c r="EY137" s="551"/>
      <c r="EZ137" s="551"/>
      <c r="FA137" s="551"/>
      <c r="FB137" s="551"/>
      <c r="FC137" s="551"/>
      <c r="FD137" s="551"/>
      <c r="FE137" s="551"/>
      <c r="FF137" s="551"/>
      <c r="FG137" s="551"/>
      <c r="FH137" s="551"/>
      <c r="FI137" s="551"/>
      <c r="FJ137" s="551"/>
      <c r="FK137" s="551"/>
      <c r="FL137" s="551"/>
      <c r="FM137" s="551"/>
      <c r="FN137" s="551"/>
      <c r="FO137" s="551"/>
      <c r="FP137" s="551"/>
      <c r="FQ137" s="551"/>
      <c r="FR137" s="551"/>
      <c r="FS137" s="551"/>
      <c r="FT137" s="551"/>
      <c r="FU137" s="551"/>
      <c r="FV137" s="551"/>
      <c r="FW137" s="551"/>
      <c r="FX137" s="551"/>
      <c r="FY137" s="551"/>
      <c r="FZ137" s="551"/>
      <c r="GA137" s="551"/>
      <c r="GB137" s="551"/>
      <c r="GC137" s="551"/>
      <c r="GD137" s="551"/>
      <c r="GE137" s="551"/>
      <c r="GF137" s="551"/>
      <c r="GG137" s="551"/>
      <c r="GH137" s="551"/>
      <c r="GI137" s="551"/>
      <c r="GJ137" s="551"/>
      <c r="GK137" s="551"/>
      <c r="GL137" s="551"/>
      <c r="GM137" s="551"/>
      <c r="GN137" s="551"/>
      <c r="GO137" s="551"/>
      <c r="GP137" s="551"/>
      <c r="GQ137" s="551"/>
      <c r="GR137" s="551"/>
      <c r="GS137" s="551"/>
      <c r="GT137" s="551"/>
      <c r="GU137" s="551"/>
      <c r="GV137" s="551"/>
      <c r="GW137" s="551"/>
      <c r="GX137" s="551"/>
      <c r="GY137" s="551"/>
      <c r="GZ137" s="551"/>
      <c r="HA137" s="551"/>
      <c r="HB137" s="551"/>
      <c r="HC137" s="551"/>
      <c r="HD137" s="551"/>
      <c r="HE137" s="551"/>
      <c r="HF137" s="551"/>
      <c r="HG137" s="551"/>
      <c r="HH137" s="551"/>
      <c r="HI137" s="551"/>
      <c r="HJ137" s="551"/>
      <c r="HK137" s="551"/>
      <c r="HL137" s="551"/>
      <c r="HM137" s="551"/>
      <c r="HN137" s="551"/>
      <c r="HO137" s="551"/>
      <c r="HP137" s="551"/>
      <c r="HQ137" s="551"/>
      <c r="HR137" s="551"/>
      <c r="HS137" s="551"/>
      <c r="HT137" s="551"/>
      <c r="HU137" s="551"/>
      <c r="HV137" s="551"/>
      <c r="HW137" s="551"/>
      <c r="HX137" s="551"/>
      <c r="HY137" s="551"/>
      <c r="HZ137" s="551"/>
      <c r="IA137" s="551"/>
      <c r="IB137" s="551"/>
      <c r="IC137" s="551"/>
      <c r="ID137" s="551"/>
      <c r="IE137" s="551"/>
      <c r="IF137" s="551"/>
      <c r="IG137" s="551"/>
      <c r="IH137" s="551"/>
      <c r="II137" s="551"/>
      <c r="IJ137" s="551"/>
      <c r="IK137" s="551"/>
      <c r="IL137" s="551"/>
      <c r="IM137" s="551"/>
      <c r="IN137" s="551"/>
      <c r="IO137" s="551"/>
      <c r="IP137" s="551"/>
      <c r="IQ137" s="551"/>
      <c r="IR137" s="551"/>
      <c r="IS137" s="551"/>
      <c r="IT137" s="551"/>
      <c r="IU137" s="551"/>
      <c r="IV137" s="551"/>
      <c r="IW137" s="551"/>
      <c r="IX137" s="551"/>
      <c r="IY137" s="551"/>
      <c r="IZ137" s="551"/>
      <c r="JA137" s="551"/>
      <c r="JB137" s="551"/>
      <c r="JC137" s="551"/>
      <c r="JD137" s="551"/>
      <c r="JE137" s="551"/>
      <c r="JF137" s="551"/>
      <c r="JG137" s="551"/>
      <c r="JH137" s="551"/>
    </row>
    <row r="138" spans="1:268" s="8" customFormat="1" ht="39.75" customHeight="1" x14ac:dyDescent="0.25">
      <c r="A138" s="83"/>
      <c r="B138" s="83" t="s">
        <v>474</v>
      </c>
      <c r="C138" s="95">
        <v>11140020</v>
      </c>
      <c r="D138" s="96">
        <v>39359</v>
      </c>
      <c r="E138" s="96">
        <v>39561</v>
      </c>
      <c r="F138" s="96">
        <v>46866</v>
      </c>
      <c r="G138" s="96"/>
      <c r="H138" s="96" t="s">
        <v>1349</v>
      </c>
      <c r="I138" s="325" t="s">
        <v>596</v>
      </c>
      <c r="J138" s="325" t="s">
        <v>7866</v>
      </c>
      <c r="K138" s="325" t="s">
        <v>55</v>
      </c>
      <c r="L138" s="348"/>
      <c r="M138" s="83" t="s">
        <v>318</v>
      </c>
      <c r="N138" s="83" t="s">
        <v>58</v>
      </c>
      <c r="O138" s="83" t="s">
        <v>52</v>
      </c>
      <c r="P138" s="94">
        <v>44313</v>
      </c>
      <c r="Q138" s="83" t="s">
        <v>7871</v>
      </c>
      <c r="R138" s="83" t="s">
        <v>318</v>
      </c>
      <c r="S138" s="83" t="s">
        <v>58</v>
      </c>
      <c r="T138" s="83" t="s">
        <v>52</v>
      </c>
      <c r="U138" s="83">
        <v>44313</v>
      </c>
      <c r="V138" s="83" t="s">
        <v>3980</v>
      </c>
      <c r="W138" s="83" t="s">
        <v>2791</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7702</v>
      </c>
      <c r="AT138" s="83"/>
      <c r="AU138" s="83"/>
      <c r="AV138" s="83">
        <v>603</v>
      </c>
      <c r="AW138" s="83" t="s">
        <v>7869</v>
      </c>
      <c r="AX138" s="83" t="s">
        <v>7870</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1"/>
      <c r="BU138" s="551"/>
      <c r="BV138" s="551"/>
      <c r="BW138" s="551"/>
      <c r="BX138" s="551"/>
      <c r="BY138" s="551"/>
      <c r="BZ138" s="551"/>
      <c r="CA138" s="551"/>
      <c r="CB138" s="551"/>
      <c r="CC138" s="551"/>
      <c r="CD138" s="551"/>
      <c r="CE138" s="551"/>
      <c r="CF138" s="551"/>
      <c r="CG138" s="551"/>
      <c r="CH138" s="551"/>
      <c r="CI138" s="551"/>
      <c r="CJ138" s="551"/>
      <c r="CK138" s="551"/>
      <c r="CL138" s="551"/>
      <c r="CM138" s="551"/>
      <c r="CN138" s="551"/>
      <c r="CO138" s="551"/>
      <c r="CP138" s="551"/>
      <c r="CQ138" s="551"/>
      <c r="CR138" s="551"/>
      <c r="CS138" s="551"/>
      <c r="CT138" s="551"/>
      <c r="CU138" s="551"/>
      <c r="CV138" s="551"/>
      <c r="CW138" s="551"/>
      <c r="CX138" s="551"/>
      <c r="CY138" s="551"/>
      <c r="CZ138" s="551"/>
      <c r="DA138" s="551"/>
      <c r="DB138" s="551"/>
      <c r="DC138" s="551"/>
      <c r="DD138" s="551"/>
      <c r="DE138" s="551"/>
      <c r="DF138" s="551"/>
      <c r="DG138" s="551"/>
      <c r="DH138" s="551"/>
      <c r="DI138" s="551"/>
      <c r="DJ138" s="551"/>
      <c r="DK138" s="551"/>
      <c r="DL138" s="551"/>
      <c r="DM138" s="551"/>
      <c r="DN138" s="551"/>
      <c r="DO138" s="551"/>
      <c r="DP138" s="551"/>
      <c r="DQ138" s="551"/>
      <c r="DR138" s="551"/>
      <c r="DS138" s="551"/>
      <c r="DT138" s="551"/>
      <c r="DU138" s="551"/>
      <c r="DV138" s="551"/>
      <c r="DW138" s="551"/>
      <c r="DX138" s="551"/>
      <c r="DY138" s="551"/>
      <c r="DZ138" s="551"/>
      <c r="EA138" s="551"/>
      <c r="EB138" s="551"/>
      <c r="EC138" s="551"/>
      <c r="ED138" s="551"/>
      <c r="EE138" s="551"/>
      <c r="EF138" s="551"/>
      <c r="EG138" s="551"/>
      <c r="EH138" s="551"/>
      <c r="EI138" s="551"/>
      <c r="EJ138" s="551"/>
      <c r="EK138" s="551"/>
      <c r="EL138" s="551"/>
      <c r="EM138" s="551"/>
      <c r="EN138" s="551"/>
      <c r="EO138" s="551"/>
      <c r="EP138" s="551"/>
      <c r="EQ138" s="551"/>
      <c r="ER138" s="551"/>
      <c r="ES138" s="551"/>
      <c r="ET138" s="551"/>
      <c r="EU138" s="551"/>
      <c r="EV138" s="551"/>
      <c r="EW138" s="551"/>
      <c r="EX138" s="551"/>
      <c r="EY138" s="551"/>
      <c r="EZ138" s="551"/>
      <c r="FA138" s="551"/>
      <c r="FB138" s="551"/>
      <c r="FC138" s="551"/>
      <c r="FD138" s="551"/>
      <c r="FE138" s="551"/>
      <c r="FF138" s="551"/>
      <c r="FG138" s="551"/>
      <c r="FH138" s="551"/>
      <c r="FI138" s="551"/>
      <c r="FJ138" s="551"/>
      <c r="FK138" s="551"/>
      <c r="FL138" s="551"/>
      <c r="FM138" s="551"/>
      <c r="FN138" s="551"/>
      <c r="FO138" s="551"/>
      <c r="FP138" s="551"/>
      <c r="FQ138" s="551"/>
      <c r="FR138" s="551"/>
      <c r="FS138" s="551"/>
      <c r="FT138" s="551"/>
      <c r="FU138" s="551"/>
      <c r="FV138" s="551"/>
      <c r="FW138" s="551"/>
      <c r="FX138" s="551"/>
      <c r="FY138" s="551"/>
      <c r="FZ138" s="551"/>
      <c r="GA138" s="551"/>
      <c r="GB138" s="551"/>
      <c r="GC138" s="551"/>
      <c r="GD138" s="551"/>
      <c r="GE138" s="551"/>
      <c r="GF138" s="551"/>
      <c r="GG138" s="551"/>
      <c r="GH138" s="551"/>
      <c r="GI138" s="551"/>
      <c r="GJ138" s="551"/>
      <c r="GK138" s="551"/>
      <c r="GL138" s="551"/>
      <c r="GM138" s="551"/>
      <c r="GN138" s="551"/>
      <c r="GO138" s="551"/>
      <c r="GP138" s="551"/>
      <c r="GQ138" s="551"/>
      <c r="GR138" s="551"/>
      <c r="GS138" s="551"/>
      <c r="GT138" s="551"/>
      <c r="GU138" s="551"/>
      <c r="GV138" s="551"/>
      <c r="GW138" s="551"/>
      <c r="GX138" s="551"/>
      <c r="GY138" s="551"/>
      <c r="GZ138" s="551"/>
      <c r="HA138" s="551"/>
      <c r="HB138" s="551"/>
      <c r="HC138" s="551"/>
      <c r="HD138" s="551"/>
      <c r="HE138" s="551"/>
      <c r="HF138" s="551"/>
      <c r="HG138" s="551"/>
      <c r="HH138" s="551"/>
      <c r="HI138" s="551"/>
      <c r="HJ138" s="551"/>
      <c r="HK138" s="551"/>
      <c r="HL138" s="551"/>
      <c r="HM138" s="551"/>
      <c r="HN138" s="551"/>
      <c r="HO138" s="551"/>
      <c r="HP138" s="551"/>
      <c r="HQ138" s="551"/>
      <c r="HR138" s="551"/>
      <c r="HS138" s="551"/>
      <c r="HT138" s="551"/>
      <c r="HU138" s="551"/>
      <c r="HV138" s="551"/>
      <c r="HW138" s="551"/>
      <c r="HX138" s="551"/>
      <c r="HY138" s="551"/>
      <c r="HZ138" s="551"/>
      <c r="IA138" s="551"/>
      <c r="IB138" s="551"/>
      <c r="IC138" s="551"/>
      <c r="ID138" s="551"/>
      <c r="IE138" s="551"/>
      <c r="IF138" s="551"/>
      <c r="IG138" s="551"/>
      <c r="IH138" s="551"/>
      <c r="II138" s="551"/>
      <c r="IJ138" s="551"/>
      <c r="IK138" s="551"/>
      <c r="IL138" s="551"/>
      <c r="IM138" s="551"/>
      <c r="IN138" s="551"/>
      <c r="IO138" s="551"/>
      <c r="IP138" s="551"/>
      <c r="IQ138" s="551"/>
      <c r="IR138" s="551"/>
      <c r="IS138" s="551"/>
      <c r="IT138" s="551"/>
      <c r="IU138" s="551"/>
      <c r="IV138" s="551"/>
      <c r="IW138" s="551"/>
      <c r="IX138" s="551"/>
      <c r="IY138" s="551"/>
      <c r="IZ138" s="551"/>
      <c r="JA138" s="551"/>
      <c r="JB138" s="551"/>
      <c r="JC138" s="551"/>
      <c r="JD138" s="551"/>
      <c r="JE138" s="551"/>
      <c r="JF138" s="551"/>
      <c r="JG138" s="551"/>
      <c r="JH138" s="551"/>
    </row>
    <row r="139" spans="1:268" s="8" customFormat="1" ht="39.75" customHeight="1" x14ac:dyDescent="0.25">
      <c r="A139" s="83"/>
      <c r="B139" s="83" t="s">
        <v>474</v>
      </c>
      <c r="C139" s="95">
        <v>11140020</v>
      </c>
      <c r="D139" s="96">
        <v>39359</v>
      </c>
      <c r="E139" s="96">
        <v>39561</v>
      </c>
      <c r="F139" s="96">
        <v>46866</v>
      </c>
      <c r="G139" s="96"/>
      <c r="H139" s="96" t="s">
        <v>1349</v>
      </c>
      <c r="I139" s="325" t="s">
        <v>596</v>
      </c>
      <c r="J139" s="325" t="s">
        <v>7866</v>
      </c>
      <c r="K139" s="325" t="s">
        <v>55</v>
      </c>
      <c r="L139" s="348"/>
      <c r="M139" s="83" t="s">
        <v>318</v>
      </c>
      <c r="N139" s="83" t="s">
        <v>58</v>
      </c>
      <c r="O139" s="83" t="s">
        <v>52</v>
      </c>
      <c r="P139" s="94">
        <v>44313</v>
      </c>
      <c r="Q139" s="83" t="s">
        <v>7871</v>
      </c>
      <c r="R139" s="83" t="s">
        <v>318</v>
      </c>
      <c r="S139" s="83" t="s">
        <v>58</v>
      </c>
      <c r="T139" s="83" t="s">
        <v>52</v>
      </c>
      <c r="U139" s="83">
        <v>44313</v>
      </c>
      <c r="V139" s="83" t="s">
        <v>3980</v>
      </c>
      <c r="W139" s="83" t="s">
        <v>2791</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7872</v>
      </c>
      <c r="AX139" s="83" t="s">
        <v>7873</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1"/>
      <c r="BU139" s="551"/>
      <c r="BV139" s="551"/>
      <c r="BW139" s="551"/>
      <c r="BX139" s="551"/>
      <c r="BY139" s="551"/>
      <c r="BZ139" s="551"/>
      <c r="CA139" s="551"/>
      <c r="CB139" s="551"/>
      <c r="CC139" s="551"/>
      <c r="CD139" s="551"/>
      <c r="CE139" s="551"/>
      <c r="CF139" s="551"/>
      <c r="CG139" s="551"/>
      <c r="CH139" s="551"/>
      <c r="CI139" s="551"/>
      <c r="CJ139" s="551"/>
      <c r="CK139" s="551"/>
      <c r="CL139" s="551"/>
      <c r="CM139" s="551"/>
      <c r="CN139" s="551"/>
      <c r="CO139" s="551"/>
      <c r="CP139" s="551"/>
      <c r="CQ139" s="551"/>
      <c r="CR139" s="551"/>
      <c r="CS139" s="551"/>
      <c r="CT139" s="551"/>
      <c r="CU139" s="551"/>
      <c r="CV139" s="551"/>
      <c r="CW139" s="551"/>
      <c r="CX139" s="551"/>
      <c r="CY139" s="551"/>
      <c r="CZ139" s="551"/>
      <c r="DA139" s="551"/>
      <c r="DB139" s="551"/>
      <c r="DC139" s="551"/>
      <c r="DD139" s="551"/>
      <c r="DE139" s="551"/>
      <c r="DF139" s="551"/>
      <c r="DG139" s="551"/>
      <c r="DH139" s="551"/>
      <c r="DI139" s="551"/>
      <c r="DJ139" s="551"/>
      <c r="DK139" s="551"/>
      <c r="DL139" s="551"/>
      <c r="DM139" s="551"/>
      <c r="DN139" s="551"/>
      <c r="DO139" s="551"/>
      <c r="DP139" s="551"/>
      <c r="DQ139" s="551"/>
      <c r="DR139" s="551"/>
      <c r="DS139" s="551"/>
      <c r="DT139" s="551"/>
      <c r="DU139" s="551"/>
      <c r="DV139" s="551"/>
      <c r="DW139" s="551"/>
      <c r="DX139" s="551"/>
      <c r="DY139" s="551"/>
      <c r="DZ139" s="551"/>
      <c r="EA139" s="551"/>
      <c r="EB139" s="551"/>
      <c r="EC139" s="551"/>
      <c r="ED139" s="551"/>
      <c r="EE139" s="551"/>
      <c r="EF139" s="551"/>
      <c r="EG139" s="551"/>
      <c r="EH139" s="551"/>
      <c r="EI139" s="551"/>
      <c r="EJ139" s="551"/>
      <c r="EK139" s="551"/>
      <c r="EL139" s="551"/>
      <c r="EM139" s="551"/>
      <c r="EN139" s="551"/>
      <c r="EO139" s="551"/>
      <c r="EP139" s="551"/>
      <c r="EQ139" s="551"/>
      <c r="ER139" s="551"/>
      <c r="ES139" s="551"/>
      <c r="ET139" s="551"/>
      <c r="EU139" s="551"/>
      <c r="EV139" s="551"/>
      <c r="EW139" s="551"/>
      <c r="EX139" s="551"/>
      <c r="EY139" s="551"/>
      <c r="EZ139" s="551"/>
      <c r="FA139" s="551"/>
      <c r="FB139" s="551"/>
      <c r="FC139" s="551"/>
      <c r="FD139" s="551"/>
      <c r="FE139" s="551"/>
      <c r="FF139" s="551"/>
      <c r="FG139" s="551"/>
      <c r="FH139" s="551"/>
      <c r="FI139" s="551"/>
      <c r="FJ139" s="551"/>
      <c r="FK139" s="551"/>
      <c r="FL139" s="551"/>
      <c r="FM139" s="551"/>
      <c r="FN139" s="551"/>
      <c r="FO139" s="551"/>
      <c r="FP139" s="551"/>
      <c r="FQ139" s="551"/>
      <c r="FR139" s="551"/>
      <c r="FS139" s="551"/>
      <c r="FT139" s="551"/>
      <c r="FU139" s="551"/>
      <c r="FV139" s="551"/>
      <c r="FW139" s="551"/>
      <c r="FX139" s="551"/>
      <c r="FY139" s="551"/>
      <c r="FZ139" s="551"/>
      <c r="GA139" s="551"/>
      <c r="GB139" s="551"/>
      <c r="GC139" s="551"/>
      <c r="GD139" s="551"/>
      <c r="GE139" s="551"/>
      <c r="GF139" s="551"/>
      <c r="GG139" s="551"/>
      <c r="GH139" s="551"/>
      <c r="GI139" s="551"/>
      <c r="GJ139" s="551"/>
      <c r="GK139" s="551"/>
      <c r="GL139" s="551"/>
      <c r="GM139" s="551"/>
      <c r="GN139" s="551"/>
      <c r="GO139" s="551"/>
      <c r="GP139" s="551"/>
      <c r="GQ139" s="551"/>
      <c r="GR139" s="551"/>
      <c r="GS139" s="551"/>
      <c r="GT139" s="551"/>
      <c r="GU139" s="551"/>
      <c r="GV139" s="551"/>
      <c r="GW139" s="551"/>
      <c r="GX139" s="551"/>
      <c r="GY139" s="551"/>
      <c r="GZ139" s="551"/>
      <c r="HA139" s="551"/>
      <c r="HB139" s="551"/>
      <c r="HC139" s="551"/>
      <c r="HD139" s="551"/>
      <c r="HE139" s="551"/>
      <c r="HF139" s="551"/>
      <c r="HG139" s="551"/>
      <c r="HH139" s="551"/>
      <c r="HI139" s="551"/>
      <c r="HJ139" s="551"/>
      <c r="HK139" s="551"/>
      <c r="HL139" s="551"/>
      <c r="HM139" s="551"/>
      <c r="HN139" s="551"/>
      <c r="HO139" s="551"/>
      <c r="HP139" s="551"/>
      <c r="HQ139" s="551"/>
      <c r="HR139" s="551"/>
      <c r="HS139" s="551"/>
      <c r="HT139" s="551"/>
      <c r="HU139" s="551"/>
      <c r="HV139" s="551"/>
      <c r="HW139" s="551"/>
      <c r="HX139" s="551"/>
      <c r="HY139" s="551"/>
      <c r="HZ139" s="551"/>
      <c r="IA139" s="551"/>
      <c r="IB139" s="551"/>
      <c r="IC139" s="551"/>
      <c r="ID139" s="551"/>
      <c r="IE139" s="551"/>
      <c r="IF139" s="551"/>
      <c r="IG139" s="551"/>
      <c r="IH139" s="551"/>
      <c r="II139" s="551"/>
      <c r="IJ139" s="551"/>
      <c r="IK139" s="551"/>
      <c r="IL139" s="551"/>
      <c r="IM139" s="551"/>
      <c r="IN139" s="551"/>
      <c r="IO139" s="551"/>
      <c r="IP139" s="551"/>
      <c r="IQ139" s="551"/>
      <c r="IR139" s="551"/>
      <c r="IS139" s="551"/>
      <c r="IT139" s="551"/>
      <c r="IU139" s="551"/>
      <c r="IV139" s="551"/>
      <c r="IW139" s="551"/>
      <c r="IX139" s="551"/>
      <c r="IY139" s="551"/>
      <c r="IZ139" s="551"/>
      <c r="JA139" s="551"/>
      <c r="JB139" s="551"/>
      <c r="JC139" s="551"/>
      <c r="JD139" s="551"/>
      <c r="JE139" s="551"/>
      <c r="JF139" s="551"/>
      <c r="JG139" s="551"/>
      <c r="JH139" s="551"/>
    </row>
    <row r="140" spans="1:268" s="8" customFormat="1" ht="39.75" customHeight="1" x14ac:dyDescent="0.25">
      <c r="A140" s="83"/>
      <c r="B140" s="83" t="s">
        <v>474</v>
      </c>
      <c r="C140" s="95">
        <v>11140020</v>
      </c>
      <c r="D140" s="96">
        <v>39359</v>
      </c>
      <c r="E140" s="96">
        <v>39561</v>
      </c>
      <c r="F140" s="96">
        <v>46866</v>
      </c>
      <c r="G140" s="96"/>
      <c r="H140" s="96" t="s">
        <v>1349</v>
      </c>
      <c r="I140" s="325" t="s">
        <v>596</v>
      </c>
      <c r="J140" s="325" t="s">
        <v>7866</v>
      </c>
      <c r="K140" s="325" t="s">
        <v>55</v>
      </c>
      <c r="L140" s="348"/>
      <c r="M140" s="83" t="s">
        <v>318</v>
      </c>
      <c r="N140" s="83" t="s">
        <v>58</v>
      </c>
      <c r="O140" s="83" t="s">
        <v>52</v>
      </c>
      <c r="P140" s="94">
        <v>44313</v>
      </c>
      <c r="Q140" s="83" t="s">
        <v>7871</v>
      </c>
      <c r="R140" s="83" t="s">
        <v>318</v>
      </c>
      <c r="S140" s="83" t="s">
        <v>58</v>
      </c>
      <c r="T140" s="83" t="s">
        <v>52</v>
      </c>
      <c r="U140" s="83">
        <v>44313</v>
      </c>
      <c r="V140" s="83" t="s">
        <v>3980</v>
      </c>
      <c r="W140" s="83" t="s">
        <v>2791</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3497</v>
      </c>
      <c r="AT140" s="83"/>
      <c r="AU140" s="83"/>
      <c r="AV140" s="83"/>
      <c r="AW140" s="83" t="s">
        <v>7874</v>
      </c>
      <c r="AX140" s="83" t="s">
        <v>7875</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1"/>
      <c r="BU140" s="551"/>
      <c r="BV140" s="551"/>
      <c r="BW140" s="551"/>
      <c r="BX140" s="551"/>
      <c r="BY140" s="551"/>
      <c r="BZ140" s="551"/>
      <c r="CA140" s="551"/>
      <c r="CB140" s="551"/>
      <c r="CC140" s="551"/>
      <c r="CD140" s="551"/>
      <c r="CE140" s="551"/>
      <c r="CF140" s="551"/>
      <c r="CG140" s="551"/>
      <c r="CH140" s="551"/>
      <c r="CI140" s="551"/>
      <c r="CJ140" s="551"/>
      <c r="CK140" s="551"/>
      <c r="CL140" s="551"/>
      <c r="CM140" s="551"/>
      <c r="CN140" s="551"/>
      <c r="CO140" s="551"/>
      <c r="CP140" s="551"/>
      <c r="CQ140" s="551"/>
      <c r="CR140" s="551"/>
      <c r="CS140" s="551"/>
      <c r="CT140" s="551"/>
      <c r="CU140" s="551"/>
      <c r="CV140" s="551"/>
      <c r="CW140" s="551"/>
      <c r="CX140" s="551"/>
      <c r="CY140" s="551"/>
      <c r="CZ140" s="551"/>
      <c r="DA140" s="551"/>
      <c r="DB140" s="551"/>
      <c r="DC140" s="551"/>
      <c r="DD140" s="551"/>
      <c r="DE140" s="551"/>
      <c r="DF140" s="551"/>
      <c r="DG140" s="551"/>
      <c r="DH140" s="551"/>
      <c r="DI140" s="551"/>
      <c r="DJ140" s="551"/>
      <c r="DK140" s="551"/>
      <c r="DL140" s="551"/>
      <c r="DM140" s="551"/>
      <c r="DN140" s="551"/>
      <c r="DO140" s="551"/>
      <c r="DP140" s="551"/>
      <c r="DQ140" s="551"/>
      <c r="DR140" s="551"/>
      <c r="DS140" s="551"/>
      <c r="DT140" s="551"/>
      <c r="DU140" s="551"/>
      <c r="DV140" s="551"/>
      <c r="DW140" s="551"/>
      <c r="DX140" s="551"/>
      <c r="DY140" s="551"/>
      <c r="DZ140" s="551"/>
      <c r="EA140" s="551"/>
      <c r="EB140" s="551"/>
      <c r="EC140" s="551"/>
      <c r="ED140" s="551"/>
      <c r="EE140" s="551"/>
      <c r="EF140" s="551"/>
      <c r="EG140" s="551"/>
      <c r="EH140" s="551"/>
      <c r="EI140" s="551"/>
      <c r="EJ140" s="551"/>
      <c r="EK140" s="551"/>
      <c r="EL140" s="551"/>
      <c r="EM140" s="551"/>
      <c r="EN140" s="551"/>
      <c r="EO140" s="551"/>
      <c r="EP140" s="551"/>
      <c r="EQ140" s="551"/>
      <c r="ER140" s="551"/>
      <c r="ES140" s="551"/>
      <c r="ET140" s="551"/>
      <c r="EU140" s="551"/>
      <c r="EV140" s="551"/>
      <c r="EW140" s="551"/>
      <c r="EX140" s="551"/>
      <c r="EY140" s="551"/>
      <c r="EZ140" s="551"/>
      <c r="FA140" s="551"/>
      <c r="FB140" s="551"/>
      <c r="FC140" s="551"/>
      <c r="FD140" s="551"/>
      <c r="FE140" s="551"/>
      <c r="FF140" s="551"/>
      <c r="FG140" s="551"/>
      <c r="FH140" s="551"/>
      <c r="FI140" s="551"/>
      <c r="FJ140" s="551"/>
      <c r="FK140" s="551"/>
      <c r="FL140" s="551"/>
      <c r="FM140" s="551"/>
      <c r="FN140" s="551"/>
      <c r="FO140" s="551"/>
      <c r="FP140" s="551"/>
      <c r="FQ140" s="551"/>
      <c r="FR140" s="551"/>
      <c r="FS140" s="551"/>
      <c r="FT140" s="551"/>
      <c r="FU140" s="551"/>
      <c r="FV140" s="551"/>
      <c r="FW140" s="551"/>
      <c r="FX140" s="551"/>
      <c r="FY140" s="551"/>
      <c r="FZ140" s="551"/>
      <c r="GA140" s="551"/>
      <c r="GB140" s="551"/>
      <c r="GC140" s="551"/>
      <c r="GD140" s="551"/>
      <c r="GE140" s="551"/>
      <c r="GF140" s="551"/>
      <c r="GG140" s="551"/>
      <c r="GH140" s="551"/>
      <c r="GI140" s="551"/>
      <c r="GJ140" s="551"/>
      <c r="GK140" s="551"/>
      <c r="GL140" s="551"/>
      <c r="GM140" s="551"/>
      <c r="GN140" s="551"/>
      <c r="GO140" s="551"/>
      <c r="GP140" s="551"/>
      <c r="GQ140" s="551"/>
      <c r="GR140" s="551"/>
      <c r="GS140" s="551"/>
      <c r="GT140" s="551"/>
      <c r="GU140" s="551"/>
      <c r="GV140" s="551"/>
      <c r="GW140" s="551"/>
      <c r="GX140" s="551"/>
      <c r="GY140" s="551"/>
      <c r="GZ140" s="551"/>
      <c r="HA140" s="551"/>
      <c r="HB140" s="551"/>
      <c r="HC140" s="551"/>
      <c r="HD140" s="551"/>
      <c r="HE140" s="551"/>
      <c r="HF140" s="551"/>
      <c r="HG140" s="551"/>
      <c r="HH140" s="551"/>
      <c r="HI140" s="551"/>
      <c r="HJ140" s="551"/>
      <c r="HK140" s="551"/>
      <c r="HL140" s="551"/>
      <c r="HM140" s="551"/>
      <c r="HN140" s="551"/>
      <c r="HO140" s="551"/>
      <c r="HP140" s="551"/>
      <c r="HQ140" s="551"/>
      <c r="HR140" s="551"/>
      <c r="HS140" s="551"/>
      <c r="HT140" s="551"/>
      <c r="HU140" s="551"/>
      <c r="HV140" s="551"/>
      <c r="HW140" s="551"/>
      <c r="HX140" s="551"/>
      <c r="HY140" s="551"/>
      <c r="HZ140" s="551"/>
      <c r="IA140" s="551"/>
      <c r="IB140" s="551"/>
      <c r="IC140" s="551"/>
      <c r="ID140" s="551"/>
      <c r="IE140" s="551"/>
      <c r="IF140" s="551"/>
      <c r="IG140" s="551"/>
      <c r="IH140" s="551"/>
      <c r="II140" s="551"/>
      <c r="IJ140" s="551"/>
      <c r="IK140" s="551"/>
      <c r="IL140" s="551"/>
      <c r="IM140" s="551"/>
      <c r="IN140" s="551"/>
      <c r="IO140" s="551"/>
      <c r="IP140" s="551"/>
      <c r="IQ140" s="551"/>
      <c r="IR140" s="551"/>
      <c r="IS140" s="551"/>
      <c r="IT140" s="551"/>
      <c r="IU140" s="551"/>
      <c r="IV140" s="551"/>
      <c r="IW140" s="551"/>
      <c r="IX140" s="551"/>
      <c r="IY140" s="551"/>
      <c r="IZ140" s="551"/>
      <c r="JA140" s="551"/>
      <c r="JB140" s="551"/>
      <c r="JC140" s="551"/>
      <c r="JD140" s="551"/>
      <c r="JE140" s="551"/>
      <c r="JF140" s="551"/>
      <c r="JG140" s="551"/>
      <c r="JH140" s="551"/>
    </row>
    <row r="141" spans="1:268" s="8" customFormat="1" ht="39.75" customHeight="1" x14ac:dyDescent="0.25">
      <c r="A141" s="83"/>
      <c r="B141" s="83" t="s">
        <v>133</v>
      </c>
      <c r="C141" s="95">
        <v>11130011</v>
      </c>
      <c r="D141" s="96">
        <v>39378</v>
      </c>
      <c r="E141" s="96">
        <v>39389</v>
      </c>
      <c r="F141" s="96">
        <v>41581</v>
      </c>
      <c r="G141" s="96"/>
      <c r="H141" s="83" t="s">
        <v>977</v>
      </c>
      <c r="I141" s="110" t="s">
        <v>1000</v>
      </c>
      <c r="J141" s="110"/>
      <c r="K141" s="110" t="s">
        <v>55</v>
      </c>
      <c r="L141" s="115" t="s">
        <v>1353</v>
      </c>
      <c r="M141" s="83" t="s">
        <v>1352</v>
      </c>
      <c r="N141" s="83" t="s">
        <v>131</v>
      </c>
      <c r="O141" s="83" t="s">
        <v>52</v>
      </c>
      <c r="P141" s="94">
        <v>3767</v>
      </c>
      <c r="Q141" s="83" t="s">
        <v>1354</v>
      </c>
      <c r="R141" s="83" t="s">
        <v>1352</v>
      </c>
      <c r="S141" s="83" t="s">
        <v>131</v>
      </c>
      <c r="T141" s="83" t="s">
        <v>52</v>
      </c>
      <c r="U141" s="83">
        <v>3767</v>
      </c>
      <c r="V141" s="83"/>
      <c r="W141" s="83" t="s">
        <v>1355</v>
      </c>
      <c r="X141" s="83"/>
      <c r="Y141" s="83"/>
      <c r="Z141" s="83" t="s">
        <v>468</v>
      </c>
      <c r="AA141" s="83" t="s">
        <v>1118</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4806</v>
      </c>
      <c r="BI141" s="83"/>
      <c r="BJ141" s="96"/>
      <c r="BK141" s="83"/>
      <c r="BL141" s="96"/>
      <c r="BM141" s="83"/>
      <c r="BN141" s="83"/>
      <c r="BO141" s="83"/>
      <c r="BP141" s="83"/>
      <c r="BQ141" s="83"/>
      <c r="BR141" s="83"/>
      <c r="BS141" s="110"/>
      <c r="BT141" s="551"/>
      <c r="BU141" s="551"/>
      <c r="BV141" s="551"/>
      <c r="BW141" s="551"/>
      <c r="BX141" s="551"/>
      <c r="BY141" s="551"/>
      <c r="BZ141" s="551"/>
      <c r="CA141" s="551"/>
      <c r="CB141" s="551"/>
      <c r="CC141" s="551"/>
      <c r="CD141" s="551"/>
      <c r="CE141" s="551"/>
      <c r="CF141" s="551"/>
      <c r="CG141" s="551"/>
      <c r="CH141" s="551"/>
      <c r="CI141" s="551"/>
      <c r="CJ141" s="551"/>
      <c r="CK141" s="551"/>
      <c r="CL141" s="551"/>
      <c r="CM141" s="551"/>
      <c r="CN141" s="551"/>
      <c r="CO141" s="551"/>
      <c r="CP141" s="551"/>
      <c r="CQ141" s="551"/>
      <c r="CR141" s="551"/>
      <c r="CS141" s="551"/>
      <c r="CT141" s="551"/>
      <c r="CU141" s="551"/>
      <c r="CV141" s="551"/>
      <c r="CW141" s="551"/>
      <c r="CX141" s="551"/>
      <c r="CY141" s="551"/>
      <c r="CZ141" s="551"/>
      <c r="DA141" s="551"/>
      <c r="DB141" s="551"/>
      <c r="DC141" s="551"/>
      <c r="DD141" s="551"/>
      <c r="DE141" s="551"/>
      <c r="DF141" s="551"/>
      <c r="DG141" s="551"/>
      <c r="DH141" s="551"/>
      <c r="DI141" s="551"/>
      <c r="DJ141" s="551"/>
      <c r="DK141" s="551"/>
      <c r="DL141" s="551"/>
      <c r="DM141" s="551"/>
      <c r="DN141" s="551"/>
      <c r="DO141" s="551"/>
      <c r="DP141" s="551"/>
      <c r="DQ141" s="551"/>
      <c r="DR141" s="551"/>
      <c r="DS141" s="551"/>
      <c r="DT141" s="551"/>
      <c r="DU141" s="551"/>
      <c r="DV141" s="551"/>
      <c r="DW141" s="551"/>
      <c r="DX141" s="551"/>
      <c r="DY141" s="551"/>
      <c r="DZ141" s="551"/>
      <c r="EA141" s="551"/>
      <c r="EB141" s="551"/>
      <c r="EC141" s="551"/>
      <c r="ED141" s="551"/>
      <c r="EE141" s="551"/>
      <c r="EF141" s="551"/>
      <c r="EG141" s="551"/>
      <c r="EH141" s="551"/>
      <c r="EI141" s="551"/>
      <c r="EJ141" s="551"/>
      <c r="EK141" s="551"/>
      <c r="EL141" s="551"/>
      <c r="EM141" s="551"/>
      <c r="EN141" s="551"/>
      <c r="EO141" s="551"/>
      <c r="EP141" s="551"/>
      <c r="EQ141" s="551"/>
      <c r="ER141" s="551"/>
      <c r="ES141" s="551"/>
      <c r="ET141" s="551"/>
      <c r="EU141" s="551"/>
      <c r="EV141" s="551"/>
      <c r="EW141" s="551"/>
      <c r="EX141" s="551"/>
      <c r="EY141" s="551"/>
      <c r="EZ141" s="551"/>
      <c r="FA141" s="551"/>
      <c r="FB141" s="551"/>
      <c r="FC141" s="551"/>
      <c r="FD141" s="551"/>
      <c r="FE141" s="551"/>
      <c r="FF141" s="551"/>
      <c r="FG141" s="551"/>
      <c r="FH141" s="551"/>
      <c r="FI141" s="551"/>
      <c r="FJ141" s="551"/>
      <c r="FK141" s="551"/>
      <c r="FL141" s="551"/>
      <c r="FM141" s="551"/>
      <c r="FN141" s="551"/>
      <c r="FO141" s="551"/>
      <c r="FP141" s="551"/>
      <c r="FQ141" s="551"/>
      <c r="FR141" s="551"/>
      <c r="FS141" s="551"/>
      <c r="FT141" s="551"/>
      <c r="FU141" s="551"/>
      <c r="FV141" s="551"/>
      <c r="FW141" s="551"/>
      <c r="FX141" s="551"/>
      <c r="FY141" s="551"/>
      <c r="FZ141" s="551"/>
      <c r="GA141" s="551"/>
      <c r="GB141" s="551"/>
      <c r="GC141" s="551"/>
      <c r="GD141" s="551"/>
      <c r="GE141" s="551"/>
      <c r="GF141" s="551"/>
      <c r="GG141" s="551"/>
      <c r="GH141" s="551"/>
      <c r="GI141" s="551"/>
      <c r="GJ141" s="551"/>
      <c r="GK141" s="551"/>
      <c r="GL141" s="551"/>
      <c r="GM141" s="551"/>
      <c r="GN141" s="551"/>
      <c r="GO141" s="551"/>
      <c r="GP141" s="551"/>
      <c r="GQ141" s="551"/>
      <c r="GR141" s="551"/>
      <c r="GS141" s="551"/>
      <c r="GT141" s="551"/>
      <c r="GU141" s="551"/>
      <c r="GV141" s="551"/>
      <c r="GW141" s="551"/>
      <c r="GX141" s="551"/>
      <c r="GY141" s="551"/>
      <c r="GZ141" s="551"/>
      <c r="HA141" s="551"/>
      <c r="HB141" s="551"/>
      <c r="HC141" s="551"/>
      <c r="HD141" s="551"/>
      <c r="HE141" s="551"/>
      <c r="HF141" s="551"/>
      <c r="HG141" s="551"/>
      <c r="HH141" s="551"/>
      <c r="HI141" s="551"/>
      <c r="HJ141" s="551"/>
      <c r="HK141" s="551"/>
      <c r="HL141" s="551"/>
      <c r="HM141" s="551"/>
      <c r="HN141" s="551"/>
      <c r="HO141" s="551"/>
      <c r="HP141" s="551"/>
      <c r="HQ141" s="551"/>
      <c r="HR141" s="551"/>
      <c r="HS141" s="551"/>
      <c r="HT141" s="551"/>
      <c r="HU141" s="551"/>
      <c r="HV141" s="551"/>
      <c r="HW141" s="551"/>
      <c r="HX141" s="551"/>
      <c r="HY141" s="551"/>
      <c r="HZ141" s="551"/>
      <c r="IA141" s="551"/>
      <c r="IB141" s="551"/>
      <c r="IC141" s="551"/>
      <c r="ID141" s="551"/>
      <c r="IE141" s="551"/>
      <c r="IF141" s="551"/>
      <c r="IG141" s="551"/>
      <c r="IH141" s="551"/>
      <c r="II141" s="551"/>
      <c r="IJ141" s="551"/>
      <c r="IK141" s="551"/>
      <c r="IL141" s="551"/>
      <c r="IM141" s="551"/>
      <c r="IN141" s="551"/>
      <c r="IO141" s="551"/>
      <c r="IP141" s="551"/>
      <c r="IQ141" s="551"/>
      <c r="IR141" s="551"/>
      <c r="IS141" s="551"/>
      <c r="IT141" s="551"/>
      <c r="IU141" s="551"/>
      <c r="IV141" s="551"/>
      <c r="IW141" s="551"/>
      <c r="IX141" s="551"/>
      <c r="IY141" s="551"/>
      <c r="IZ141" s="551"/>
      <c r="JA141" s="551"/>
      <c r="JB141" s="551"/>
      <c r="JC141" s="551"/>
      <c r="JD141" s="551"/>
      <c r="JE141" s="551"/>
      <c r="JF141" s="551"/>
      <c r="JG141" s="551"/>
      <c r="JH141" s="551"/>
    </row>
    <row r="142" spans="1:268" s="8" customFormat="1" ht="39.75" customHeight="1" x14ac:dyDescent="0.25">
      <c r="A142" s="83"/>
      <c r="B142" s="83" t="s">
        <v>1356</v>
      </c>
      <c r="C142" s="95">
        <v>11130012</v>
      </c>
      <c r="D142" s="96">
        <v>39387</v>
      </c>
      <c r="E142" s="96">
        <v>39387</v>
      </c>
      <c r="F142" s="96">
        <v>41579</v>
      </c>
      <c r="G142" s="96"/>
      <c r="H142" s="83" t="s">
        <v>860</v>
      </c>
      <c r="I142" s="110" t="s">
        <v>607</v>
      </c>
      <c r="J142" s="110"/>
      <c r="K142" s="110" t="s">
        <v>37</v>
      </c>
      <c r="L142" s="115" t="s">
        <v>1357</v>
      </c>
      <c r="M142" s="83" t="s">
        <v>1358</v>
      </c>
      <c r="N142" s="83" t="s">
        <v>44</v>
      </c>
      <c r="O142" s="83" t="s">
        <v>45</v>
      </c>
      <c r="P142" s="94">
        <v>40172</v>
      </c>
      <c r="Q142" s="83"/>
      <c r="R142" s="83" t="s">
        <v>1358</v>
      </c>
      <c r="S142" s="83" t="s">
        <v>44</v>
      </c>
      <c r="T142" s="83" t="s">
        <v>45</v>
      </c>
      <c r="U142" s="83">
        <v>40172</v>
      </c>
      <c r="V142" s="83"/>
      <c r="W142" s="83"/>
      <c r="X142" s="83"/>
      <c r="Y142" s="83"/>
      <c r="Z142" s="83" t="s">
        <v>3461</v>
      </c>
      <c r="AA142" s="83" t="s">
        <v>1118</v>
      </c>
      <c r="AB142" s="47" t="s">
        <v>8340</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6844</v>
      </c>
      <c r="AX142" s="95" t="s">
        <v>6845</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0"/>
      <c r="BU142" s="551"/>
      <c r="BV142" s="551"/>
      <c r="BW142" s="551"/>
      <c r="BX142" s="551"/>
      <c r="BY142" s="551"/>
      <c r="BZ142" s="551"/>
      <c r="CA142" s="551"/>
      <c r="CB142" s="551"/>
      <c r="CC142" s="551"/>
      <c r="CD142" s="551"/>
      <c r="CE142" s="551"/>
      <c r="CF142" s="551"/>
      <c r="CG142" s="551"/>
      <c r="CH142" s="551"/>
      <c r="CI142" s="551"/>
      <c r="CJ142" s="551"/>
      <c r="CK142" s="551"/>
      <c r="CL142" s="551"/>
      <c r="CM142" s="551"/>
      <c r="CN142" s="551"/>
      <c r="CO142" s="551"/>
      <c r="CP142" s="551"/>
      <c r="CQ142" s="551"/>
      <c r="CR142" s="551"/>
      <c r="CS142" s="551"/>
      <c r="CT142" s="551"/>
      <c r="CU142" s="551"/>
      <c r="CV142" s="551"/>
      <c r="CW142" s="551"/>
      <c r="CX142" s="551"/>
      <c r="CY142" s="551"/>
      <c r="CZ142" s="551"/>
      <c r="DA142" s="551"/>
      <c r="DB142" s="551"/>
      <c r="DC142" s="551"/>
      <c r="DD142" s="551"/>
      <c r="DE142" s="551"/>
      <c r="DF142" s="551"/>
      <c r="DG142" s="551"/>
      <c r="DH142" s="551"/>
      <c r="DI142" s="551"/>
      <c r="DJ142" s="551"/>
      <c r="DK142" s="551"/>
      <c r="DL142" s="551"/>
      <c r="DM142" s="551"/>
      <c r="DN142" s="551"/>
      <c r="DO142" s="551"/>
      <c r="DP142" s="551"/>
      <c r="DQ142" s="551"/>
      <c r="DR142" s="551"/>
      <c r="DS142" s="551"/>
      <c r="DT142" s="551"/>
      <c r="DU142" s="551"/>
      <c r="DV142" s="551"/>
      <c r="DW142" s="551"/>
      <c r="DX142" s="551"/>
      <c r="DY142" s="551"/>
      <c r="DZ142" s="551"/>
      <c r="EA142" s="551"/>
      <c r="EB142" s="551"/>
      <c r="EC142" s="551"/>
      <c r="ED142" s="551"/>
      <c r="EE142" s="551"/>
      <c r="EF142" s="551"/>
      <c r="EG142" s="551"/>
      <c r="EH142" s="551"/>
      <c r="EI142" s="551"/>
      <c r="EJ142" s="551"/>
      <c r="EK142" s="551"/>
      <c r="EL142" s="551"/>
      <c r="EM142" s="551"/>
      <c r="EN142" s="551"/>
      <c r="EO142" s="551"/>
      <c r="EP142" s="551"/>
      <c r="EQ142" s="551"/>
      <c r="ER142" s="551"/>
      <c r="ES142" s="551"/>
      <c r="ET142" s="551"/>
      <c r="EU142" s="551"/>
      <c r="EV142" s="551"/>
      <c r="EW142" s="551"/>
      <c r="EX142" s="551"/>
      <c r="EY142" s="551"/>
      <c r="EZ142" s="551"/>
      <c r="FA142" s="551"/>
      <c r="FB142" s="551"/>
      <c r="FC142" s="551"/>
      <c r="FD142" s="551"/>
      <c r="FE142" s="551"/>
      <c r="FF142" s="551"/>
      <c r="FG142" s="551"/>
      <c r="FH142" s="551"/>
      <c r="FI142" s="551"/>
      <c r="FJ142" s="551"/>
      <c r="FK142" s="551"/>
      <c r="FL142" s="551"/>
      <c r="FM142" s="551"/>
      <c r="FN142" s="551"/>
      <c r="FO142" s="551"/>
      <c r="FP142" s="551"/>
      <c r="FQ142" s="551"/>
      <c r="FR142" s="551"/>
      <c r="FS142" s="551"/>
      <c r="FT142" s="551"/>
      <c r="FU142" s="551"/>
      <c r="FV142" s="551"/>
      <c r="FW142" s="551"/>
      <c r="FX142" s="551"/>
      <c r="FY142" s="551"/>
      <c r="FZ142" s="551"/>
      <c r="GA142" s="551"/>
      <c r="GB142" s="551"/>
      <c r="GC142" s="551"/>
      <c r="GD142" s="551"/>
      <c r="GE142" s="551"/>
      <c r="GF142" s="551"/>
      <c r="GG142" s="551"/>
      <c r="GH142" s="551"/>
      <c r="GI142" s="551"/>
      <c r="GJ142" s="551"/>
      <c r="GK142" s="551"/>
      <c r="GL142" s="551"/>
      <c r="GM142" s="551"/>
      <c r="GN142" s="551"/>
      <c r="GO142" s="551"/>
      <c r="GP142" s="551"/>
      <c r="GQ142" s="551"/>
      <c r="GR142" s="551"/>
      <c r="GS142" s="551"/>
      <c r="GT142" s="551"/>
      <c r="GU142" s="551"/>
      <c r="GV142" s="551"/>
      <c r="GW142" s="551"/>
      <c r="GX142" s="551"/>
      <c r="GY142" s="551"/>
      <c r="GZ142" s="551"/>
      <c r="HA142" s="551"/>
      <c r="HB142" s="551"/>
      <c r="HC142" s="551"/>
      <c r="HD142" s="551"/>
      <c r="HE142" s="551"/>
      <c r="HF142" s="551"/>
      <c r="HG142" s="551"/>
      <c r="HH142" s="551"/>
      <c r="HI142" s="551"/>
      <c r="HJ142" s="551"/>
      <c r="HK142" s="551"/>
      <c r="HL142" s="551"/>
      <c r="HM142" s="551"/>
      <c r="HN142" s="551"/>
      <c r="HO142" s="551"/>
      <c r="HP142" s="551"/>
      <c r="HQ142" s="551"/>
      <c r="HR142" s="551"/>
      <c r="HS142" s="551"/>
      <c r="HT142" s="551"/>
      <c r="HU142" s="551"/>
      <c r="HV142" s="551"/>
      <c r="HW142" s="551"/>
      <c r="HX142" s="551"/>
      <c r="HY142" s="551"/>
      <c r="HZ142" s="551"/>
      <c r="IA142" s="551"/>
      <c r="IB142" s="551"/>
      <c r="IC142" s="551"/>
      <c r="ID142" s="551"/>
      <c r="IE142" s="551"/>
      <c r="IF142" s="551"/>
      <c r="IG142" s="551"/>
      <c r="IH142" s="551"/>
      <c r="II142" s="551"/>
      <c r="IJ142" s="551"/>
      <c r="IK142" s="551"/>
      <c r="IL142" s="551"/>
      <c r="IM142" s="551"/>
      <c r="IN142" s="551"/>
      <c r="IO142" s="551"/>
      <c r="IP142" s="551"/>
      <c r="IQ142" s="551"/>
      <c r="IR142" s="551"/>
      <c r="IS142" s="551"/>
      <c r="IT142" s="551"/>
      <c r="IU142" s="551"/>
      <c r="IV142" s="551"/>
      <c r="IW142" s="551"/>
      <c r="IX142" s="551"/>
      <c r="IY142" s="551"/>
      <c r="IZ142" s="551"/>
      <c r="JA142" s="551"/>
      <c r="JB142" s="551"/>
      <c r="JC142" s="551"/>
      <c r="JD142" s="551"/>
      <c r="JE142" s="551"/>
      <c r="JF142" s="551"/>
      <c r="JG142" s="551"/>
      <c r="JH142" s="551"/>
    </row>
    <row r="143" spans="1:268" s="8" customFormat="1" ht="39.75" customHeight="1" x14ac:dyDescent="0.25">
      <c r="A143" s="20"/>
      <c r="B143" s="20" t="s">
        <v>1359</v>
      </c>
      <c r="C143" s="22">
        <v>11160018</v>
      </c>
      <c r="D143" s="23">
        <v>39387</v>
      </c>
      <c r="E143" s="23">
        <v>39387</v>
      </c>
      <c r="F143" s="23">
        <v>43040</v>
      </c>
      <c r="G143" s="23"/>
      <c r="H143" s="20" t="s">
        <v>1360</v>
      </c>
      <c r="I143" s="24" t="s">
        <v>1729</v>
      </c>
      <c r="J143" s="24"/>
      <c r="K143" s="24" t="s">
        <v>135</v>
      </c>
      <c r="L143" s="114"/>
      <c r="M143" s="20" t="s">
        <v>1361</v>
      </c>
      <c r="N143" s="20" t="s">
        <v>202</v>
      </c>
      <c r="O143" s="20" t="s">
        <v>72</v>
      </c>
      <c r="P143" s="21">
        <v>20996</v>
      </c>
      <c r="Q143" s="20" t="s">
        <v>2792</v>
      </c>
      <c r="R143" s="20" t="s">
        <v>1361</v>
      </c>
      <c r="S143" s="20" t="s">
        <v>202</v>
      </c>
      <c r="T143" s="20" t="s">
        <v>72</v>
      </c>
      <c r="U143" s="20">
        <v>20996</v>
      </c>
      <c r="V143" s="20" t="s">
        <v>1362</v>
      </c>
      <c r="W143" s="20" t="s">
        <v>639</v>
      </c>
      <c r="X143" s="26"/>
      <c r="Y143" s="26"/>
      <c r="Z143" s="20" t="s">
        <v>468</v>
      </c>
      <c r="AA143" s="20" t="s">
        <v>956</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6635</v>
      </c>
      <c r="AX143" s="59" t="s">
        <v>6636</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0"/>
      <c r="BU143" s="551"/>
      <c r="BV143" s="551"/>
      <c r="BW143" s="551"/>
      <c r="BX143" s="551"/>
      <c r="BY143" s="551"/>
      <c r="BZ143" s="551"/>
      <c r="CA143" s="551"/>
      <c r="CB143" s="551"/>
      <c r="CC143" s="551"/>
      <c r="CD143" s="551"/>
      <c r="CE143" s="551"/>
      <c r="CF143" s="551"/>
      <c r="CG143" s="551"/>
      <c r="CH143" s="551"/>
      <c r="CI143" s="551"/>
      <c r="CJ143" s="551"/>
      <c r="CK143" s="551"/>
      <c r="CL143" s="551"/>
      <c r="CM143" s="551"/>
      <c r="CN143" s="551"/>
      <c r="CO143" s="551"/>
      <c r="CP143" s="551"/>
      <c r="CQ143" s="551"/>
      <c r="CR143" s="551"/>
      <c r="CS143" s="551"/>
      <c r="CT143" s="551"/>
      <c r="CU143" s="551"/>
      <c r="CV143" s="551"/>
      <c r="CW143" s="551"/>
      <c r="CX143" s="551"/>
      <c r="CY143" s="551"/>
      <c r="CZ143" s="551"/>
      <c r="DA143" s="551"/>
      <c r="DB143" s="551"/>
      <c r="DC143" s="551"/>
      <c r="DD143" s="551"/>
      <c r="DE143" s="551"/>
      <c r="DF143" s="551"/>
      <c r="DG143" s="551"/>
      <c r="DH143" s="551"/>
      <c r="DI143" s="551"/>
      <c r="DJ143" s="551"/>
      <c r="DK143" s="551"/>
      <c r="DL143" s="551"/>
      <c r="DM143" s="551"/>
      <c r="DN143" s="551"/>
      <c r="DO143" s="551"/>
      <c r="DP143" s="551"/>
      <c r="DQ143" s="551"/>
      <c r="DR143" s="551"/>
      <c r="DS143" s="551"/>
      <c r="DT143" s="551"/>
      <c r="DU143" s="551"/>
      <c r="DV143" s="551"/>
      <c r="DW143" s="551"/>
      <c r="DX143" s="551"/>
      <c r="DY143" s="551"/>
      <c r="DZ143" s="551"/>
      <c r="EA143" s="551"/>
      <c r="EB143" s="551"/>
      <c r="EC143" s="551"/>
      <c r="ED143" s="551"/>
      <c r="EE143" s="551"/>
      <c r="EF143" s="551"/>
      <c r="EG143" s="551"/>
      <c r="EH143" s="551"/>
      <c r="EI143" s="551"/>
      <c r="EJ143" s="551"/>
      <c r="EK143" s="551"/>
      <c r="EL143" s="551"/>
      <c r="EM143" s="551"/>
      <c r="EN143" s="551"/>
      <c r="EO143" s="551"/>
      <c r="EP143" s="551"/>
      <c r="EQ143" s="551"/>
      <c r="ER143" s="551"/>
      <c r="ES143" s="551"/>
      <c r="ET143" s="551"/>
      <c r="EU143" s="551"/>
      <c r="EV143" s="551"/>
      <c r="EW143" s="551"/>
      <c r="EX143" s="551"/>
      <c r="EY143" s="551"/>
      <c r="EZ143" s="551"/>
      <c r="FA143" s="551"/>
      <c r="FB143" s="551"/>
      <c r="FC143" s="551"/>
      <c r="FD143" s="551"/>
      <c r="FE143" s="551"/>
      <c r="FF143" s="551"/>
      <c r="FG143" s="551"/>
      <c r="FH143" s="551"/>
      <c r="FI143" s="551"/>
      <c r="FJ143" s="551"/>
      <c r="FK143" s="551"/>
      <c r="FL143" s="551"/>
      <c r="FM143" s="551"/>
      <c r="FN143" s="551"/>
      <c r="FO143" s="551"/>
      <c r="FP143" s="551"/>
      <c r="FQ143" s="551"/>
      <c r="FR143" s="551"/>
      <c r="FS143" s="551"/>
      <c r="FT143" s="551"/>
      <c r="FU143" s="551"/>
      <c r="FV143" s="551"/>
      <c r="FW143" s="551"/>
      <c r="FX143" s="551"/>
      <c r="FY143" s="551"/>
      <c r="FZ143" s="551"/>
      <c r="GA143" s="551"/>
      <c r="GB143" s="551"/>
      <c r="GC143" s="551"/>
      <c r="GD143" s="551"/>
      <c r="GE143" s="551"/>
      <c r="GF143" s="551"/>
      <c r="GG143" s="551"/>
      <c r="GH143" s="551"/>
      <c r="GI143" s="551"/>
      <c r="GJ143" s="551"/>
      <c r="GK143" s="551"/>
      <c r="GL143" s="551"/>
      <c r="GM143" s="551"/>
      <c r="GN143" s="551"/>
      <c r="GO143" s="551"/>
      <c r="GP143" s="551"/>
      <c r="GQ143" s="551"/>
      <c r="GR143" s="551"/>
      <c r="GS143" s="551"/>
      <c r="GT143" s="551"/>
      <c r="GU143" s="551"/>
      <c r="GV143" s="551"/>
      <c r="GW143" s="551"/>
      <c r="GX143" s="551"/>
      <c r="GY143" s="551"/>
      <c r="GZ143" s="551"/>
      <c r="HA143" s="551"/>
      <c r="HB143" s="551"/>
      <c r="HC143" s="551"/>
      <c r="HD143" s="551"/>
      <c r="HE143" s="551"/>
      <c r="HF143" s="551"/>
      <c r="HG143" s="551"/>
      <c r="HH143" s="551"/>
      <c r="HI143" s="551"/>
      <c r="HJ143" s="551"/>
      <c r="HK143" s="551"/>
      <c r="HL143" s="551"/>
      <c r="HM143" s="551"/>
      <c r="HN143" s="551"/>
      <c r="HO143" s="551"/>
      <c r="HP143" s="551"/>
      <c r="HQ143" s="551"/>
      <c r="HR143" s="551"/>
      <c r="HS143" s="551"/>
      <c r="HT143" s="551"/>
      <c r="HU143" s="551"/>
      <c r="HV143" s="551"/>
      <c r="HW143" s="551"/>
      <c r="HX143" s="551"/>
      <c r="HY143" s="551"/>
      <c r="HZ143" s="551"/>
      <c r="IA143" s="551"/>
      <c r="IB143" s="551"/>
      <c r="IC143" s="551"/>
      <c r="ID143" s="551"/>
      <c r="IE143" s="551"/>
      <c r="IF143" s="551"/>
      <c r="IG143" s="551"/>
      <c r="IH143" s="551"/>
      <c r="II143" s="551"/>
      <c r="IJ143" s="551"/>
      <c r="IK143" s="551"/>
      <c r="IL143" s="551"/>
      <c r="IM143" s="551"/>
      <c r="IN143" s="551"/>
      <c r="IO143" s="551"/>
      <c r="IP143" s="551"/>
      <c r="IQ143" s="551"/>
      <c r="IR143" s="551"/>
      <c r="IS143" s="551"/>
      <c r="IT143" s="551"/>
      <c r="IU143" s="551"/>
      <c r="IV143" s="551"/>
      <c r="IW143" s="551"/>
      <c r="IX143" s="551"/>
      <c r="IY143" s="551"/>
      <c r="IZ143" s="551"/>
      <c r="JA143" s="551"/>
      <c r="JB143" s="551"/>
      <c r="JC143" s="551"/>
      <c r="JD143" s="551"/>
      <c r="JE143" s="551"/>
      <c r="JF143" s="551"/>
      <c r="JG143" s="551"/>
      <c r="JH143" s="551"/>
    </row>
    <row r="144" spans="1:268" s="8" customFormat="1" ht="39.75" customHeight="1" x14ac:dyDescent="0.25">
      <c r="A144" s="20"/>
      <c r="B144" s="20" t="s">
        <v>1363</v>
      </c>
      <c r="C144" s="22">
        <v>11160019</v>
      </c>
      <c r="D144" s="23">
        <v>39388</v>
      </c>
      <c r="E144" s="23">
        <v>39387</v>
      </c>
      <c r="F144" s="23">
        <v>43040</v>
      </c>
      <c r="G144" s="23"/>
      <c r="H144" s="20" t="s">
        <v>1013</v>
      </c>
      <c r="I144" s="24" t="s">
        <v>1729</v>
      </c>
      <c r="J144" s="24"/>
      <c r="K144" s="24" t="s">
        <v>135</v>
      </c>
      <c r="L144" s="114"/>
      <c r="M144" s="20" t="s">
        <v>1364</v>
      </c>
      <c r="N144" s="20" t="s">
        <v>202</v>
      </c>
      <c r="O144" s="20" t="s">
        <v>72</v>
      </c>
      <c r="P144" s="21" t="s">
        <v>1365</v>
      </c>
      <c r="Q144" s="20"/>
      <c r="R144" s="20" t="s">
        <v>1364</v>
      </c>
      <c r="S144" s="20" t="s">
        <v>202</v>
      </c>
      <c r="T144" s="20" t="s">
        <v>72</v>
      </c>
      <c r="U144" s="21" t="s">
        <v>1365</v>
      </c>
      <c r="V144" s="20" t="s">
        <v>3981</v>
      </c>
      <c r="W144" s="20" t="s">
        <v>639</v>
      </c>
      <c r="X144" s="26"/>
      <c r="Y144" s="26"/>
      <c r="Z144" s="20" t="s">
        <v>468</v>
      </c>
      <c r="AA144" s="20" t="s">
        <v>956</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6637</v>
      </c>
      <c r="AX144" s="20" t="s">
        <v>6638</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1"/>
      <c r="BU144" s="551"/>
      <c r="BV144" s="551"/>
      <c r="BW144" s="551"/>
      <c r="BX144" s="551"/>
      <c r="BY144" s="551"/>
      <c r="BZ144" s="551"/>
      <c r="CA144" s="551"/>
      <c r="CB144" s="551"/>
      <c r="CC144" s="551"/>
      <c r="CD144" s="551"/>
      <c r="CE144" s="551"/>
      <c r="CF144" s="551"/>
      <c r="CG144" s="551"/>
      <c r="CH144" s="551"/>
      <c r="CI144" s="551"/>
      <c r="CJ144" s="551"/>
      <c r="CK144" s="551"/>
      <c r="CL144" s="551"/>
      <c r="CM144" s="551"/>
      <c r="CN144" s="551"/>
      <c r="CO144" s="551"/>
      <c r="CP144" s="551"/>
      <c r="CQ144" s="551"/>
      <c r="CR144" s="551"/>
      <c r="CS144" s="551"/>
      <c r="CT144" s="551"/>
      <c r="CU144" s="551"/>
      <c r="CV144" s="551"/>
      <c r="CW144" s="551"/>
      <c r="CX144" s="551"/>
      <c r="CY144" s="551"/>
      <c r="CZ144" s="551"/>
      <c r="DA144" s="551"/>
      <c r="DB144" s="551"/>
      <c r="DC144" s="551"/>
      <c r="DD144" s="551"/>
      <c r="DE144" s="551"/>
      <c r="DF144" s="551"/>
      <c r="DG144" s="551"/>
      <c r="DH144" s="551"/>
      <c r="DI144" s="551"/>
      <c r="DJ144" s="551"/>
      <c r="DK144" s="551"/>
      <c r="DL144" s="551"/>
      <c r="DM144" s="551"/>
      <c r="DN144" s="551"/>
      <c r="DO144" s="551"/>
      <c r="DP144" s="551"/>
      <c r="DQ144" s="551"/>
      <c r="DR144" s="551"/>
      <c r="DS144" s="551"/>
      <c r="DT144" s="551"/>
      <c r="DU144" s="551"/>
      <c r="DV144" s="551"/>
      <c r="DW144" s="551"/>
      <c r="DX144" s="551"/>
      <c r="DY144" s="551"/>
      <c r="DZ144" s="551"/>
      <c r="EA144" s="551"/>
      <c r="EB144" s="551"/>
      <c r="EC144" s="551"/>
      <c r="ED144" s="551"/>
      <c r="EE144" s="551"/>
      <c r="EF144" s="551"/>
      <c r="EG144" s="551"/>
      <c r="EH144" s="551"/>
      <c r="EI144" s="551"/>
      <c r="EJ144" s="551"/>
      <c r="EK144" s="551"/>
      <c r="EL144" s="551"/>
      <c r="EM144" s="551"/>
      <c r="EN144" s="551"/>
      <c r="EO144" s="551"/>
      <c r="EP144" s="551"/>
      <c r="EQ144" s="551"/>
      <c r="ER144" s="551"/>
      <c r="ES144" s="551"/>
      <c r="ET144" s="551"/>
      <c r="EU144" s="551"/>
      <c r="EV144" s="551"/>
      <c r="EW144" s="551"/>
      <c r="EX144" s="551"/>
      <c r="EY144" s="551"/>
      <c r="EZ144" s="551"/>
      <c r="FA144" s="551"/>
      <c r="FB144" s="551"/>
      <c r="FC144" s="551"/>
      <c r="FD144" s="551"/>
      <c r="FE144" s="551"/>
      <c r="FF144" s="551"/>
      <c r="FG144" s="551"/>
      <c r="FH144" s="551"/>
      <c r="FI144" s="551"/>
      <c r="FJ144" s="551"/>
      <c r="FK144" s="551"/>
      <c r="FL144" s="551"/>
      <c r="FM144" s="551"/>
      <c r="FN144" s="551"/>
      <c r="FO144" s="551"/>
      <c r="FP144" s="551"/>
      <c r="FQ144" s="551"/>
      <c r="FR144" s="551"/>
      <c r="FS144" s="551"/>
      <c r="FT144" s="551"/>
      <c r="FU144" s="551"/>
      <c r="FV144" s="551"/>
      <c r="FW144" s="551"/>
      <c r="FX144" s="551"/>
      <c r="FY144" s="551"/>
      <c r="FZ144" s="551"/>
      <c r="GA144" s="551"/>
      <c r="GB144" s="551"/>
      <c r="GC144" s="551"/>
      <c r="GD144" s="551"/>
      <c r="GE144" s="551"/>
      <c r="GF144" s="551"/>
      <c r="GG144" s="551"/>
      <c r="GH144" s="551"/>
      <c r="GI144" s="551"/>
      <c r="GJ144" s="551"/>
      <c r="GK144" s="551"/>
      <c r="GL144" s="551"/>
      <c r="GM144" s="551"/>
      <c r="GN144" s="551"/>
      <c r="GO144" s="551"/>
      <c r="GP144" s="551"/>
      <c r="GQ144" s="551"/>
      <c r="GR144" s="551"/>
      <c r="GS144" s="551"/>
      <c r="GT144" s="551"/>
      <c r="GU144" s="551"/>
      <c r="GV144" s="551"/>
      <c r="GW144" s="551"/>
      <c r="GX144" s="551"/>
      <c r="GY144" s="551"/>
      <c r="GZ144" s="551"/>
      <c r="HA144" s="551"/>
      <c r="HB144" s="551"/>
      <c r="HC144" s="551"/>
      <c r="HD144" s="551"/>
      <c r="HE144" s="551"/>
      <c r="HF144" s="551"/>
      <c r="HG144" s="551"/>
      <c r="HH144" s="551"/>
      <c r="HI144" s="551"/>
      <c r="HJ144" s="551"/>
      <c r="HK144" s="551"/>
      <c r="HL144" s="551"/>
      <c r="HM144" s="551"/>
      <c r="HN144" s="551"/>
      <c r="HO144" s="551"/>
      <c r="HP144" s="551"/>
      <c r="HQ144" s="551"/>
      <c r="HR144" s="551"/>
      <c r="HS144" s="551"/>
      <c r="HT144" s="551"/>
      <c r="HU144" s="551"/>
      <c r="HV144" s="551"/>
      <c r="HW144" s="551"/>
      <c r="HX144" s="551"/>
      <c r="HY144" s="551"/>
      <c r="HZ144" s="551"/>
      <c r="IA144" s="551"/>
      <c r="IB144" s="551"/>
      <c r="IC144" s="551"/>
      <c r="ID144" s="551"/>
      <c r="IE144" s="551"/>
      <c r="IF144" s="551"/>
      <c r="IG144" s="551"/>
      <c r="IH144" s="551"/>
      <c r="II144" s="551"/>
      <c r="IJ144" s="551"/>
      <c r="IK144" s="551"/>
      <c r="IL144" s="551"/>
      <c r="IM144" s="551"/>
      <c r="IN144" s="551"/>
      <c r="IO144" s="551"/>
      <c r="IP144" s="551"/>
      <c r="IQ144" s="551"/>
      <c r="IR144" s="551"/>
      <c r="IS144" s="551"/>
      <c r="IT144" s="551"/>
      <c r="IU144" s="551"/>
      <c r="IV144" s="551"/>
      <c r="IW144" s="551"/>
      <c r="IX144" s="551"/>
      <c r="IY144" s="551"/>
      <c r="IZ144" s="551"/>
      <c r="JA144" s="551"/>
      <c r="JB144" s="551"/>
      <c r="JC144" s="551"/>
      <c r="JD144" s="551"/>
      <c r="JE144" s="551"/>
      <c r="JF144" s="551"/>
      <c r="JG144" s="551"/>
      <c r="JH144" s="551"/>
    </row>
    <row r="145" spans="1:268" s="8" customFormat="1" ht="39.75" customHeight="1" x14ac:dyDescent="0.25">
      <c r="A145" s="83"/>
      <c r="B145" s="83" t="s">
        <v>1366</v>
      </c>
      <c r="C145" s="95">
        <v>11110006</v>
      </c>
      <c r="D145" s="96">
        <v>39392</v>
      </c>
      <c r="E145" s="96">
        <v>39392</v>
      </c>
      <c r="F145" s="96">
        <v>42318</v>
      </c>
      <c r="G145" s="96"/>
      <c r="H145" s="83" t="s">
        <v>4562</v>
      </c>
      <c r="I145" s="110" t="s">
        <v>978</v>
      </c>
      <c r="J145" s="110"/>
      <c r="K145" s="110" t="s">
        <v>73</v>
      </c>
      <c r="L145" s="115"/>
      <c r="M145" s="83" t="s">
        <v>655</v>
      </c>
      <c r="N145" s="83" t="s">
        <v>106</v>
      </c>
      <c r="O145" s="83" t="s">
        <v>72</v>
      </c>
      <c r="P145" s="94">
        <v>81476</v>
      </c>
      <c r="Q145" s="83" t="s">
        <v>3972</v>
      </c>
      <c r="R145" s="83" t="s">
        <v>655</v>
      </c>
      <c r="S145" s="83" t="s">
        <v>106</v>
      </c>
      <c r="T145" s="83" t="s">
        <v>72</v>
      </c>
      <c r="U145" s="83">
        <v>81476</v>
      </c>
      <c r="V145" s="83" t="s">
        <v>3982</v>
      </c>
      <c r="W145" s="83" t="s">
        <v>1282</v>
      </c>
      <c r="X145" s="83"/>
      <c r="Y145" s="83"/>
      <c r="Z145" s="83" t="s">
        <v>468</v>
      </c>
      <c r="AA145" s="83" t="s">
        <v>7259</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7165</v>
      </c>
      <c r="AX145" s="95" t="s">
        <v>7166</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3462</v>
      </c>
      <c r="BT145" s="550"/>
      <c r="BU145" s="551"/>
      <c r="BV145" s="551"/>
      <c r="BW145" s="551"/>
      <c r="BX145" s="551"/>
      <c r="BY145" s="551"/>
      <c r="BZ145" s="551"/>
      <c r="CA145" s="551"/>
      <c r="CB145" s="551"/>
      <c r="CC145" s="551"/>
      <c r="CD145" s="551"/>
      <c r="CE145" s="551"/>
      <c r="CF145" s="551"/>
      <c r="CG145" s="551"/>
      <c r="CH145" s="551"/>
      <c r="CI145" s="551"/>
      <c r="CJ145" s="551"/>
      <c r="CK145" s="551"/>
      <c r="CL145" s="551"/>
      <c r="CM145" s="551"/>
      <c r="CN145" s="551"/>
      <c r="CO145" s="551"/>
      <c r="CP145" s="551"/>
      <c r="CQ145" s="551"/>
      <c r="CR145" s="551"/>
      <c r="CS145" s="551"/>
      <c r="CT145" s="551"/>
      <c r="CU145" s="551"/>
      <c r="CV145" s="551"/>
      <c r="CW145" s="551"/>
      <c r="CX145" s="551"/>
      <c r="CY145" s="551"/>
      <c r="CZ145" s="551"/>
      <c r="DA145" s="551"/>
      <c r="DB145" s="551"/>
      <c r="DC145" s="551"/>
      <c r="DD145" s="551"/>
      <c r="DE145" s="551"/>
      <c r="DF145" s="551"/>
      <c r="DG145" s="551"/>
      <c r="DH145" s="551"/>
      <c r="DI145" s="551"/>
      <c r="DJ145" s="551"/>
      <c r="DK145" s="551"/>
      <c r="DL145" s="551"/>
      <c r="DM145" s="551"/>
      <c r="DN145" s="551"/>
      <c r="DO145" s="551"/>
      <c r="DP145" s="551"/>
      <c r="DQ145" s="551"/>
      <c r="DR145" s="551"/>
      <c r="DS145" s="551"/>
      <c r="DT145" s="551"/>
      <c r="DU145" s="551"/>
      <c r="DV145" s="551"/>
      <c r="DW145" s="551"/>
      <c r="DX145" s="551"/>
      <c r="DY145" s="551"/>
      <c r="DZ145" s="551"/>
      <c r="EA145" s="551"/>
      <c r="EB145" s="551"/>
      <c r="EC145" s="551"/>
      <c r="ED145" s="551"/>
      <c r="EE145" s="551"/>
      <c r="EF145" s="551"/>
      <c r="EG145" s="551"/>
      <c r="EH145" s="551"/>
      <c r="EI145" s="551"/>
      <c r="EJ145" s="551"/>
      <c r="EK145" s="551"/>
      <c r="EL145" s="551"/>
      <c r="EM145" s="551"/>
      <c r="EN145" s="551"/>
      <c r="EO145" s="551"/>
      <c r="EP145" s="551"/>
      <c r="EQ145" s="551"/>
      <c r="ER145" s="551"/>
      <c r="ES145" s="551"/>
      <c r="ET145" s="551"/>
      <c r="EU145" s="551"/>
      <c r="EV145" s="551"/>
      <c r="EW145" s="551"/>
      <c r="EX145" s="551"/>
      <c r="EY145" s="551"/>
      <c r="EZ145" s="551"/>
      <c r="FA145" s="551"/>
      <c r="FB145" s="551"/>
      <c r="FC145" s="551"/>
      <c r="FD145" s="551"/>
      <c r="FE145" s="551"/>
      <c r="FF145" s="551"/>
      <c r="FG145" s="551"/>
      <c r="FH145" s="551"/>
      <c r="FI145" s="551"/>
      <c r="FJ145" s="551"/>
      <c r="FK145" s="551"/>
      <c r="FL145" s="551"/>
      <c r="FM145" s="551"/>
      <c r="FN145" s="551"/>
      <c r="FO145" s="551"/>
      <c r="FP145" s="551"/>
      <c r="FQ145" s="551"/>
      <c r="FR145" s="551"/>
      <c r="FS145" s="551"/>
      <c r="FT145" s="551"/>
      <c r="FU145" s="551"/>
      <c r="FV145" s="551"/>
      <c r="FW145" s="551"/>
      <c r="FX145" s="551"/>
      <c r="FY145" s="551"/>
      <c r="FZ145" s="551"/>
      <c r="GA145" s="551"/>
      <c r="GB145" s="551"/>
      <c r="GC145" s="551"/>
      <c r="GD145" s="551"/>
      <c r="GE145" s="551"/>
      <c r="GF145" s="551"/>
      <c r="GG145" s="551"/>
      <c r="GH145" s="551"/>
      <c r="GI145" s="551"/>
      <c r="GJ145" s="551"/>
      <c r="GK145" s="551"/>
      <c r="GL145" s="551"/>
      <c r="GM145" s="551"/>
      <c r="GN145" s="551"/>
      <c r="GO145" s="551"/>
      <c r="GP145" s="551"/>
      <c r="GQ145" s="551"/>
      <c r="GR145" s="551"/>
      <c r="GS145" s="551"/>
      <c r="GT145" s="551"/>
      <c r="GU145" s="551"/>
      <c r="GV145" s="551"/>
      <c r="GW145" s="551"/>
      <c r="GX145" s="551"/>
      <c r="GY145" s="551"/>
      <c r="GZ145" s="551"/>
      <c r="HA145" s="551"/>
      <c r="HB145" s="551"/>
      <c r="HC145" s="551"/>
      <c r="HD145" s="551"/>
      <c r="HE145" s="551"/>
      <c r="HF145" s="551"/>
      <c r="HG145" s="551"/>
      <c r="HH145" s="551"/>
      <c r="HI145" s="551"/>
      <c r="HJ145" s="551"/>
      <c r="HK145" s="551"/>
      <c r="HL145" s="551"/>
      <c r="HM145" s="551"/>
      <c r="HN145" s="551"/>
      <c r="HO145" s="551"/>
      <c r="HP145" s="551"/>
      <c r="HQ145" s="551"/>
      <c r="HR145" s="551"/>
      <c r="HS145" s="551"/>
      <c r="HT145" s="551"/>
      <c r="HU145" s="551"/>
      <c r="HV145" s="551"/>
      <c r="HW145" s="551"/>
      <c r="HX145" s="551"/>
      <c r="HY145" s="551"/>
      <c r="HZ145" s="551"/>
      <c r="IA145" s="551"/>
      <c r="IB145" s="551"/>
      <c r="IC145" s="551"/>
      <c r="ID145" s="551"/>
      <c r="IE145" s="551"/>
      <c r="IF145" s="551"/>
      <c r="IG145" s="551"/>
      <c r="IH145" s="551"/>
      <c r="II145" s="551"/>
      <c r="IJ145" s="551"/>
      <c r="IK145" s="551"/>
      <c r="IL145" s="551"/>
      <c r="IM145" s="551"/>
      <c r="IN145" s="551"/>
      <c r="IO145" s="551"/>
      <c r="IP145" s="551"/>
      <c r="IQ145" s="551"/>
      <c r="IR145" s="551"/>
      <c r="IS145" s="551"/>
      <c r="IT145" s="551"/>
      <c r="IU145" s="551"/>
      <c r="IV145" s="551"/>
      <c r="IW145" s="551"/>
      <c r="IX145" s="551"/>
      <c r="IY145" s="551"/>
      <c r="IZ145" s="551"/>
      <c r="JA145" s="551"/>
      <c r="JB145" s="551"/>
      <c r="JC145" s="551"/>
      <c r="JD145" s="551"/>
      <c r="JE145" s="551"/>
      <c r="JF145" s="551"/>
      <c r="JG145" s="551"/>
      <c r="JH145" s="551"/>
    </row>
    <row r="146" spans="1:268" s="8" customFormat="1" ht="39.75" customHeight="1" x14ac:dyDescent="0.25">
      <c r="A146" s="83"/>
      <c r="B146" s="83" t="s">
        <v>1367</v>
      </c>
      <c r="C146" s="83">
        <v>11140021</v>
      </c>
      <c r="D146" s="96">
        <v>39394</v>
      </c>
      <c r="E146" s="96">
        <v>39394</v>
      </c>
      <c r="F146" s="96">
        <v>43047</v>
      </c>
      <c r="G146" s="96">
        <v>41639</v>
      </c>
      <c r="H146" s="83" t="s">
        <v>498</v>
      </c>
      <c r="I146" s="110" t="s">
        <v>994</v>
      </c>
      <c r="J146" s="110"/>
      <c r="K146" s="110" t="s">
        <v>95</v>
      </c>
      <c r="L146" s="115"/>
      <c r="M146" s="83" t="s">
        <v>854</v>
      </c>
      <c r="N146" s="83" t="s">
        <v>233</v>
      </c>
      <c r="O146" s="83" t="s">
        <v>111</v>
      </c>
      <c r="P146" s="94">
        <v>68655</v>
      </c>
      <c r="Q146" s="83"/>
      <c r="R146" s="83" t="s">
        <v>854</v>
      </c>
      <c r="S146" s="83" t="s">
        <v>233</v>
      </c>
      <c r="T146" s="83" t="s">
        <v>111</v>
      </c>
      <c r="U146" s="83">
        <v>68655</v>
      </c>
      <c r="V146" s="83" t="s">
        <v>1368</v>
      </c>
      <c r="W146" s="83" t="s">
        <v>2793</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1369</v>
      </c>
      <c r="AX146" s="83" t="s">
        <v>1370</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1371</v>
      </c>
      <c r="BT146" s="550"/>
      <c r="BU146" s="551"/>
      <c r="BV146" s="551"/>
      <c r="BW146" s="551"/>
      <c r="BX146" s="551"/>
      <c r="BY146" s="551"/>
      <c r="BZ146" s="551"/>
      <c r="CA146" s="551"/>
      <c r="CB146" s="551"/>
      <c r="CC146" s="551"/>
      <c r="CD146" s="551"/>
      <c r="CE146" s="551"/>
      <c r="CF146" s="551"/>
      <c r="CG146" s="551"/>
      <c r="CH146" s="551"/>
      <c r="CI146" s="551"/>
      <c r="CJ146" s="551"/>
      <c r="CK146" s="551"/>
      <c r="CL146" s="551"/>
      <c r="CM146" s="551"/>
      <c r="CN146" s="551"/>
      <c r="CO146" s="551"/>
      <c r="CP146" s="551"/>
      <c r="CQ146" s="551"/>
      <c r="CR146" s="551"/>
      <c r="CS146" s="551"/>
      <c r="CT146" s="551"/>
      <c r="CU146" s="551"/>
      <c r="CV146" s="551"/>
      <c r="CW146" s="551"/>
      <c r="CX146" s="551"/>
      <c r="CY146" s="551"/>
      <c r="CZ146" s="551"/>
      <c r="DA146" s="551"/>
      <c r="DB146" s="551"/>
      <c r="DC146" s="551"/>
      <c r="DD146" s="551"/>
      <c r="DE146" s="551"/>
      <c r="DF146" s="551"/>
      <c r="DG146" s="551"/>
      <c r="DH146" s="551"/>
      <c r="DI146" s="551"/>
      <c r="DJ146" s="551"/>
      <c r="DK146" s="551"/>
      <c r="DL146" s="551"/>
      <c r="DM146" s="551"/>
      <c r="DN146" s="551"/>
      <c r="DO146" s="551"/>
      <c r="DP146" s="551"/>
      <c r="DQ146" s="551"/>
      <c r="DR146" s="551"/>
      <c r="DS146" s="551"/>
      <c r="DT146" s="551"/>
      <c r="DU146" s="551"/>
      <c r="DV146" s="551"/>
      <c r="DW146" s="551"/>
      <c r="DX146" s="551"/>
      <c r="DY146" s="551"/>
      <c r="DZ146" s="551"/>
      <c r="EA146" s="551"/>
      <c r="EB146" s="551"/>
      <c r="EC146" s="551"/>
      <c r="ED146" s="551"/>
      <c r="EE146" s="551"/>
      <c r="EF146" s="551"/>
      <c r="EG146" s="551"/>
      <c r="EH146" s="551"/>
      <c r="EI146" s="551"/>
      <c r="EJ146" s="551"/>
      <c r="EK146" s="551"/>
      <c r="EL146" s="551"/>
      <c r="EM146" s="551"/>
      <c r="EN146" s="551"/>
      <c r="EO146" s="551"/>
      <c r="EP146" s="551"/>
      <c r="EQ146" s="551"/>
      <c r="ER146" s="551"/>
      <c r="ES146" s="551"/>
      <c r="ET146" s="551"/>
      <c r="EU146" s="551"/>
      <c r="EV146" s="551"/>
      <c r="EW146" s="551"/>
      <c r="EX146" s="551"/>
      <c r="EY146" s="551"/>
      <c r="EZ146" s="551"/>
      <c r="FA146" s="551"/>
      <c r="FB146" s="551"/>
      <c r="FC146" s="551"/>
      <c r="FD146" s="551"/>
      <c r="FE146" s="551"/>
      <c r="FF146" s="551"/>
      <c r="FG146" s="551"/>
      <c r="FH146" s="551"/>
      <c r="FI146" s="551"/>
      <c r="FJ146" s="551"/>
      <c r="FK146" s="551"/>
      <c r="FL146" s="551"/>
      <c r="FM146" s="551"/>
      <c r="FN146" s="551"/>
      <c r="FO146" s="551"/>
      <c r="FP146" s="551"/>
      <c r="FQ146" s="551"/>
      <c r="FR146" s="551"/>
      <c r="FS146" s="551"/>
      <c r="FT146" s="551"/>
      <c r="FU146" s="551"/>
      <c r="FV146" s="551"/>
      <c r="FW146" s="551"/>
      <c r="FX146" s="551"/>
      <c r="FY146" s="551"/>
      <c r="FZ146" s="551"/>
      <c r="GA146" s="551"/>
      <c r="GB146" s="551"/>
      <c r="GC146" s="551"/>
      <c r="GD146" s="551"/>
      <c r="GE146" s="551"/>
      <c r="GF146" s="551"/>
      <c r="GG146" s="551"/>
      <c r="GH146" s="551"/>
      <c r="GI146" s="551"/>
      <c r="GJ146" s="551"/>
      <c r="GK146" s="551"/>
      <c r="GL146" s="551"/>
      <c r="GM146" s="551"/>
      <c r="GN146" s="551"/>
      <c r="GO146" s="551"/>
      <c r="GP146" s="551"/>
      <c r="GQ146" s="551"/>
      <c r="GR146" s="551"/>
      <c r="GS146" s="551"/>
      <c r="GT146" s="551"/>
      <c r="GU146" s="551"/>
      <c r="GV146" s="551"/>
      <c r="GW146" s="551"/>
      <c r="GX146" s="551"/>
      <c r="GY146" s="551"/>
      <c r="GZ146" s="551"/>
      <c r="HA146" s="551"/>
      <c r="HB146" s="551"/>
      <c r="HC146" s="551"/>
      <c r="HD146" s="551"/>
      <c r="HE146" s="551"/>
      <c r="HF146" s="551"/>
      <c r="HG146" s="551"/>
      <c r="HH146" s="551"/>
      <c r="HI146" s="551"/>
      <c r="HJ146" s="551"/>
      <c r="HK146" s="551"/>
      <c r="HL146" s="551"/>
      <c r="HM146" s="551"/>
      <c r="HN146" s="551"/>
      <c r="HO146" s="551"/>
      <c r="HP146" s="551"/>
      <c r="HQ146" s="551"/>
      <c r="HR146" s="551"/>
      <c r="HS146" s="551"/>
      <c r="HT146" s="551"/>
      <c r="HU146" s="551"/>
      <c r="HV146" s="551"/>
      <c r="HW146" s="551"/>
      <c r="HX146" s="551"/>
      <c r="HY146" s="551"/>
      <c r="HZ146" s="551"/>
      <c r="IA146" s="551"/>
      <c r="IB146" s="551"/>
      <c r="IC146" s="551"/>
      <c r="ID146" s="551"/>
      <c r="IE146" s="551"/>
      <c r="IF146" s="551"/>
      <c r="IG146" s="551"/>
      <c r="IH146" s="551"/>
      <c r="II146" s="551"/>
      <c r="IJ146" s="551"/>
      <c r="IK146" s="551"/>
      <c r="IL146" s="551"/>
      <c r="IM146" s="551"/>
      <c r="IN146" s="551"/>
      <c r="IO146" s="551"/>
      <c r="IP146" s="551"/>
      <c r="IQ146" s="551"/>
      <c r="IR146" s="551"/>
      <c r="IS146" s="551"/>
      <c r="IT146" s="551"/>
      <c r="IU146" s="551"/>
      <c r="IV146" s="551"/>
      <c r="IW146" s="551"/>
      <c r="IX146" s="551"/>
      <c r="IY146" s="551"/>
      <c r="IZ146" s="551"/>
      <c r="JA146" s="551"/>
      <c r="JB146" s="551"/>
      <c r="JC146" s="551"/>
      <c r="JD146" s="551"/>
      <c r="JE146" s="551"/>
      <c r="JF146" s="551"/>
      <c r="JG146" s="551"/>
      <c r="JH146" s="551"/>
    </row>
    <row r="147" spans="1:268" s="8" customFormat="1" ht="39.75" customHeight="1" x14ac:dyDescent="0.25">
      <c r="A147" s="20"/>
      <c r="B147" s="20" t="s">
        <v>1367</v>
      </c>
      <c r="C147" s="20">
        <v>11140021</v>
      </c>
      <c r="D147" s="23">
        <v>39394</v>
      </c>
      <c r="E147" s="23">
        <v>39394</v>
      </c>
      <c r="F147" s="23">
        <v>43047</v>
      </c>
      <c r="G147" s="23">
        <v>42735</v>
      </c>
      <c r="H147" s="20" t="s">
        <v>498</v>
      </c>
      <c r="I147" s="24" t="s">
        <v>994</v>
      </c>
      <c r="J147" s="24"/>
      <c r="K147" s="24" t="s">
        <v>95</v>
      </c>
      <c r="L147" s="114"/>
      <c r="M147" s="20" t="s">
        <v>854</v>
      </c>
      <c r="N147" s="20" t="s">
        <v>233</v>
      </c>
      <c r="O147" s="20" t="s">
        <v>111</v>
      </c>
      <c r="P147" s="21">
        <v>68655</v>
      </c>
      <c r="Q147" s="20"/>
      <c r="R147" s="20" t="s">
        <v>854</v>
      </c>
      <c r="S147" s="20" t="s">
        <v>233</v>
      </c>
      <c r="T147" s="20" t="s">
        <v>111</v>
      </c>
      <c r="U147" s="20">
        <v>68655</v>
      </c>
      <c r="V147" s="20" t="s">
        <v>1368</v>
      </c>
      <c r="W147" s="20" t="s">
        <v>2793</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1369</v>
      </c>
      <c r="AX147" s="20" t="s">
        <v>1370</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7182</v>
      </c>
      <c r="BT147" s="550"/>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c r="DZ147" s="551"/>
      <c r="EA147" s="551"/>
      <c r="EB147" s="551"/>
      <c r="EC147" s="551"/>
      <c r="ED147" s="551"/>
      <c r="EE147" s="551"/>
      <c r="EF147" s="551"/>
      <c r="EG147" s="551"/>
      <c r="EH147" s="551"/>
      <c r="EI147" s="551"/>
      <c r="EJ147" s="551"/>
      <c r="EK147" s="551"/>
      <c r="EL147" s="551"/>
      <c r="EM147" s="551"/>
      <c r="EN147" s="551"/>
      <c r="EO147" s="551"/>
      <c r="EP147" s="551"/>
      <c r="EQ147" s="551"/>
      <c r="ER147" s="551"/>
      <c r="ES147" s="551"/>
      <c r="ET147" s="551"/>
      <c r="EU147" s="551"/>
      <c r="EV147" s="551"/>
      <c r="EW147" s="551"/>
      <c r="EX147" s="551"/>
      <c r="EY147" s="551"/>
      <c r="EZ147" s="551"/>
      <c r="FA147" s="551"/>
      <c r="FB147" s="551"/>
      <c r="FC147" s="551"/>
      <c r="FD147" s="551"/>
      <c r="FE147" s="551"/>
      <c r="FF147" s="551"/>
      <c r="FG147" s="551"/>
      <c r="FH147" s="551"/>
      <c r="FI147" s="551"/>
      <c r="FJ147" s="551"/>
      <c r="FK147" s="551"/>
      <c r="FL147" s="551"/>
      <c r="FM147" s="551"/>
      <c r="FN147" s="551"/>
      <c r="FO147" s="551"/>
      <c r="FP147" s="551"/>
      <c r="FQ147" s="551"/>
      <c r="FR147" s="551"/>
      <c r="FS147" s="551"/>
      <c r="FT147" s="551"/>
      <c r="FU147" s="551"/>
      <c r="FV147" s="551"/>
      <c r="FW147" s="551"/>
      <c r="FX147" s="551"/>
      <c r="FY147" s="551"/>
      <c r="FZ147" s="551"/>
      <c r="GA147" s="551"/>
      <c r="GB147" s="551"/>
      <c r="GC147" s="551"/>
      <c r="GD147" s="551"/>
      <c r="GE147" s="551"/>
      <c r="GF147" s="551"/>
      <c r="GG147" s="551"/>
      <c r="GH147" s="551"/>
      <c r="GI147" s="551"/>
      <c r="GJ147" s="551"/>
      <c r="GK147" s="551"/>
      <c r="GL147" s="551"/>
      <c r="GM147" s="551"/>
      <c r="GN147" s="551"/>
      <c r="GO147" s="551"/>
      <c r="GP147" s="551"/>
      <c r="GQ147" s="551"/>
      <c r="GR147" s="551"/>
      <c r="GS147" s="551"/>
      <c r="GT147" s="551"/>
      <c r="GU147" s="551"/>
      <c r="GV147" s="551"/>
      <c r="GW147" s="551"/>
      <c r="GX147" s="551"/>
      <c r="GY147" s="551"/>
      <c r="GZ147" s="551"/>
      <c r="HA147" s="551"/>
      <c r="HB147" s="551"/>
      <c r="HC147" s="551"/>
      <c r="HD147" s="551"/>
      <c r="HE147" s="551"/>
      <c r="HF147" s="551"/>
      <c r="HG147" s="551"/>
      <c r="HH147" s="551"/>
      <c r="HI147" s="551"/>
      <c r="HJ147" s="551"/>
      <c r="HK147" s="551"/>
      <c r="HL147" s="551"/>
      <c r="HM147" s="551"/>
      <c r="HN147" s="551"/>
      <c r="HO147" s="551"/>
      <c r="HP147" s="551"/>
      <c r="HQ147" s="551"/>
      <c r="HR147" s="551"/>
      <c r="HS147" s="551"/>
      <c r="HT147" s="551"/>
      <c r="HU147" s="551"/>
      <c r="HV147" s="551"/>
      <c r="HW147" s="551"/>
      <c r="HX147" s="551"/>
      <c r="HY147" s="551"/>
      <c r="HZ147" s="551"/>
      <c r="IA147" s="551"/>
      <c r="IB147" s="551"/>
      <c r="IC147" s="551"/>
      <c r="ID147" s="551"/>
      <c r="IE147" s="551"/>
      <c r="IF147" s="551"/>
      <c r="IG147" s="551"/>
      <c r="IH147" s="551"/>
      <c r="II147" s="551"/>
      <c r="IJ147" s="551"/>
      <c r="IK147" s="551"/>
      <c r="IL147" s="551"/>
      <c r="IM147" s="551"/>
      <c r="IN147" s="551"/>
      <c r="IO147" s="551"/>
      <c r="IP147" s="551"/>
      <c r="IQ147" s="551"/>
      <c r="IR147" s="551"/>
      <c r="IS147" s="551"/>
      <c r="IT147" s="551"/>
      <c r="IU147" s="551"/>
      <c r="IV147" s="551"/>
      <c r="IW147" s="551"/>
      <c r="IX147" s="551"/>
      <c r="IY147" s="551"/>
      <c r="IZ147" s="551"/>
      <c r="JA147" s="551"/>
      <c r="JB147" s="551"/>
      <c r="JC147" s="551"/>
      <c r="JD147" s="551"/>
      <c r="JE147" s="551"/>
      <c r="JF147" s="551"/>
      <c r="JG147" s="551"/>
      <c r="JH147" s="551"/>
    </row>
    <row r="148" spans="1:268" s="8" customFormat="1" ht="39.75" customHeight="1" x14ac:dyDescent="0.25">
      <c r="A148" s="83"/>
      <c r="B148" s="83" t="s">
        <v>1367</v>
      </c>
      <c r="C148" s="83">
        <v>11140022</v>
      </c>
      <c r="D148" s="96">
        <v>39394</v>
      </c>
      <c r="E148" s="96">
        <v>39394</v>
      </c>
      <c r="F148" s="96">
        <v>43047</v>
      </c>
      <c r="G148" s="96">
        <v>39933</v>
      </c>
      <c r="H148" s="83" t="s">
        <v>498</v>
      </c>
      <c r="I148" s="110" t="s">
        <v>994</v>
      </c>
      <c r="J148" s="110"/>
      <c r="K148" s="110" t="s">
        <v>95</v>
      </c>
      <c r="L148" s="115"/>
      <c r="M148" s="83" t="s">
        <v>854</v>
      </c>
      <c r="N148" s="83" t="s">
        <v>233</v>
      </c>
      <c r="O148" s="83" t="s">
        <v>111</v>
      </c>
      <c r="P148" s="94">
        <v>68655</v>
      </c>
      <c r="Q148" s="83"/>
      <c r="R148" s="83" t="s">
        <v>854</v>
      </c>
      <c r="S148" s="83" t="s">
        <v>233</v>
      </c>
      <c r="T148" s="83" t="s">
        <v>111</v>
      </c>
      <c r="U148" s="83">
        <v>68655</v>
      </c>
      <c r="V148" s="83" t="s">
        <v>1372</v>
      </c>
      <c r="W148" s="83" t="s">
        <v>2794</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1148</v>
      </c>
      <c r="AS148" s="83"/>
      <c r="AT148" s="83"/>
      <c r="AU148" s="83"/>
      <c r="AV148" s="83">
        <v>595</v>
      </c>
      <c r="AW148" s="83" t="s">
        <v>1373</v>
      </c>
      <c r="AX148" s="83" t="s">
        <v>1374</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4582</v>
      </c>
      <c r="BT148" s="551"/>
      <c r="BU148" s="551"/>
      <c r="BV148" s="551"/>
      <c r="BW148" s="551"/>
      <c r="BX148" s="551"/>
      <c r="BY148" s="551"/>
      <c r="BZ148" s="551"/>
      <c r="CA148" s="551"/>
      <c r="CB148" s="551"/>
      <c r="CC148" s="551"/>
      <c r="CD148" s="551"/>
      <c r="CE148" s="551"/>
      <c r="CF148" s="551"/>
      <c r="CG148" s="551"/>
      <c r="CH148" s="551"/>
      <c r="CI148" s="551"/>
      <c r="CJ148" s="551"/>
      <c r="CK148" s="551"/>
      <c r="CL148" s="551"/>
      <c r="CM148" s="551"/>
      <c r="CN148" s="551"/>
      <c r="CO148" s="551"/>
      <c r="CP148" s="551"/>
      <c r="CQ148" s="551"/>
      <c r="CR148" s="551"/>
      <c r="CS148" s="551"/>
      <c r="CT148" s="551"/>
      <c r="CU148" s="551"/>
      <c r="CV148" s="551"/>
      <c r="CW148" s="551"/>
      <c r="CX148" s="551"/>
      <c r="CY148" s="551"/>
      <c r="CZ148" s="551"/>
      <c r="DA148" s="551"/>
      <c r="DB148" s="551"/>
      <c r="DC148" s="551"/>
      <c r="DD148" s="551"/>
      <c r="DE148" s="551"/>
      <c r="DF148" s="551"/>
      <c r="DG148" s="551"/>
      <c r="DH148" s="551"/>
      <c r="DI148" s="551"/>
      <c r="DJ148" s="551"/>
      <c r="DK148" s="551"/>
      <c r="DL148" s="551"/>
      <c r="DM148" s="551"/>
      <c r="DN148" s="551"/>
      <c r="DO148" s="551"/>
      <c r="DP148" s="551"/>
      <c r="DQ148" s="551"/>
      <c r="DR148" s="551"/>
      <c r="DS148" s="551"/>
      <c r="DT148" s="551"/>
      <c r="DU148" s="551"/>
      <c r="DV148" s="551"/>
      <c r="DW148" s="551"/>
      <c r="DX148" s="551"/>
      <c r="DY148" s="551"/>
      <c r="DZ148" s="551"/>
      <c r="EA148" s="551"/>
      <c r="EB148" s="551"/>
      <c r="EC148" s="551"/>
      <c r="ED148" s="551"/>
      <c r="EE148" s="551"/>
      <c r="EF148" s="551"/>
      <c r="EG148" s="551"/>
      <c r="EH148" s="551"/>
      <c r="EI148" s="551"/>
      <c r="EJ148" s="551"/>
      <c r="EK148" s="551"/>
      <c r="EL148" s="551"/>
      <c r="EM148" s="551"/>
      <c r="EN148" s="551"/>
      <c r="EO148" s="551"/>
      <c r="EP148" s="551"/>
      <c r="EQ148" s="551"/>
      <c r="ER148" s="551"/>
      <c r="ES148" s="551"/>
      <c r="ET148" s="551"/>
      <c r="EU148" s="551"/>
      <c r="EV148" s="551"/>
      <c r="EW148" s="551"/>
      <c r="EX148" s="551"/>
      <c r="EY148" s="551"/>
      <c r="EZ148" s="551"/>
      <c r="FA148" s="551"/>
      <c r="FB148" s="551"/>
      <c r="FC148" s="551"/>
      <c r="FD148" s="551"/>
      <c r="FE148" s="551"/>
      <c r="FF148" s="551"/>
      <c r="FG148" s="551"/>
      <c r="FH148" s="551"/>
      <c r="FI148" s="551"/>
      <c r="FJ148" s="551"/>
      <c r="FK148" s="551"/>
      <c r="FL148" s="551"/>
      <c r="FM148" s="551"/>
      <c r="FN148" s="551"/>
      <c r="FO148" s="551"/>
      <c r="FP148" s="551"/>
      <c r="FQ148" s="551"/>
      <c r="FR148" s="551"/>
      <c r="FS148" s="551"/>
      <c r="FT148" s="551"/>
      <c r="FU148" s="551"/>
      <c r="FV148" s="551"/>
      <c r="FW148" s="551"/>
      <c r="FX148" s="551"/>
      <c r="FY148" s="551"/>
      <c r="FZ148" s="551"/>
      <c r="GA148" s="551"/>
      <c r="GB148" s="551"/>
      <c r="GC148" s="551"/>
      <c r="GD148" s="551"/>
      <c r="GE148" s="551"/>
      <c r="GF148" s="551"/>
      <c r="GG148" s="551"/>
      <c r="GH148" s="551"/>
      <c r="GI148" s="551"/>
      <c r="GJ148" s="551"/>
      <c r="GK148" s="551"/>
      <c r="GL148" s="551"/>
      <c r="GM148" s="551"/>
      <c r="GN148" s="551"/>
      <c r="GO148" s="551"/>
      <c r="GP148" s="551"/>
      <c r="GQ148" s="551"/>
      <c r="GR148" s="551"/>
      <c r="GS148" s="551"/>
      <c r="GT148" s="551"/>
      <c r="GU148" s="551"/>
      <c r="GV148" s="551"/>
      <c r="GW148" s="551"/>
      <c r="GX148" s="551"/>
      <c r="GY148" s="551"/>
      <c r="GZ148" s="551"/>
      <c r="HA148" s="551"/>
      <c r="HB148" s="551"/>
      <c r="HC148" s="551"/>
      <c r="HD148" s="551"/>
      <c r="HE148" s="551"/>
      <c r="HF148" s="551"/>
      <c r="HG148" s="551"/>
      <c r="HH148" s="551"/>
      <c r="HI148" s="551"/>
      <c r="HJ148" s="551"/>
      <c r="HK148" s="551"/>
      <c r="HL148" s="551"/>
      <c r="HM148" s="551"/>
      <c r="HN148" s="551"/>
      <c r="HO148" s="551"/>
      <c r="HP148" s="551"/>
      <c r="HQ148" s="551"/>
      <c r="HR148" s="551"/>
      <c r="HS148" s="551"/>
      <c r="HT148" s="551"/>
      <c r="HU148" s="551"/>
      <c r="HV148" s="551"/>
      <c r="HW148" s="551"/>
      <c r="HX148" s="551"/>
      <c r="HY148" s="551"/>
      <c r="HZ148" s="551"/>
      <c r="IA148" s="551"/>
      <c r="IB148" s="551"/>
      <c r="IC148" s="551"/>
      <c r="ID148" s="551"/>
      <c r="IE148" s="551"/>
      <c r="IF148" s="551"/>
      <c r="IG148" s="551"/>
      <c r="IH148" s="551"/>
      <c r="II148" s="551"/>
      <c r="IJ148" s="551"/>
      <c r="IK148" s="551"/>
      <c r="IL148" s="551"/>
      <c r="IM148" s="551"/>
      <c r="IN148" s="551"/>
      <c r="IO148" s="551"/>
      <c r="IP148" s="551"/>
      <c r="IQ148" s="551"/>
      <c r="IR148" s="551"/>
      <c r="IS148" s="551"/>
      <c r="IT148" s="551"/>
      <c r="IU148" s="551"/>
      <c r="IV148" s="551"/>
      <c r="IW148" s="551"/>
      <c r="IX148" s="551"/>
      <c r="IY148" s="551"/>
      <c r="IZ148" s="551"/>
      <c r="JA148" s="551"/>
      <c r="JB148" s="551"/>
      <c r="JC148" s="551"/>
      <c r="JD148" s="551"/>
      <c r="JE148" s="551"/>
      <c r="JF148" s="551"/>
      <c r="JG148" s="551"/>
      <c r="JH148" s="551"/>
    </row>
    <row r="149" spans="1:268" s="8" customFormat="1" ht="39.75" customHeight="1" x14ac:dyDescent="0.25">
      <c r="A149" s="83"/>
      <c r="B149" s="83" t="s">
        <v>1375</v>
      </c>
      <c r="C149" s="95">
        <v>11110007</v>
      </c>
      <c r="D149" s="96">
        <v>39400</v>
      </c>
      <c r="E149" s="96">
        <v>39408</v>
      </c>
      <c r="F149" s="96">
        <v>41600</v>
      </c>
      <c r="G149" s="109"/>
      <c r="H149" s="83" t="s">
        <v>1376</v>
      </c>
      <c r="I149" s="110" t="s">
        <v>596</v>
      </c>
      <c r="J149" s="110"/>
      <c r="K149" s="110" t="s">
        <v>55</v>
      </c>
      <c r="L149" s="115"/>
      <c r="M149" s="83" t="s">
        <v>57</v>
      </c>
      <c r="N149" s="83" t="s">
        <v>58</v>
      </c>
      <c r="O149" s="83" t="s">
        <v>52</v>
      </c>
      <c r="P149" s="94">
        <v>27632</v>
      </c>
      <c r="Q149" s="83" t="s">
        <v>3983</v>
      </c>
      <c r="R149" s="83" t="s">
        <v>57</v>
      </c>
      <c r="S149" s="83" t="s">
        <v>58</v>
      </c>
      <c r="T149" s="83" t="s">
        <v>52</v>
      </c>
      <c r="U149" s="83">
        <v>27632</v>
      </c>
      <c r="V149" s="83" t="s">
        <v>2795</v>
      </c>
      <c r="W149" s="83" t="s">
        <v>2796</v>
      </c>
      <c r="X149" s="83"/>
      <c r="Y149" s="83"/>
      <c r="Z149" s="83" t="s">
        <v>468</v>
      </c>
      <c r="AA149" s="83" t="s">
        <v>1282</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6005</v>
      </c>
      <c r="AX149" s="83" t="s">
        <v>6006</v>
      </c>
      <c r="AY149" s="83">
        <v>42</v>
      </c>
      <c r="AZ149" s="83">
        <v>45</v>
      </c>
      <c r="BA149" s="83">
        <v>46.6</v>
      </c>
      <c r="BB149" s="83">
        <v>24</v>
      </c>
      <c r="BC149" s="83">
        <v>4</v>
      </c>
      <c r="BD149" s="83">
        <v>7.7</v>
      </c>
      <c r="BE149" s="83">
        <f t="shared" si="6"/>
        <v>42.762944444444443</v>
      </c>
      <c r="BF149" s="83">
        <f t="shared" si="7"/>
        <v>24.068805555555556</v>
      </c>
      <c r="BG149" s="83" t="s">
        <v>47</v>
      </c>
      <c r="BH149" s="83" t="s">
        <v>4807</v>
      </c>
      <c r="BI149" s="83"/>
      <c r="BJ149" s="96"/>
      <c r="BK149" s="83">
        <v>1174</v>
      </c>
      <c r="BL149" s="96">
        <v>41544</v>
      </c>
      <c r="BM149" s="83"/>
      <c r="BN149" s="83"/>
      <c r="BO149" s="83"/>
      <c r="BP149" s="83"/>
      <c r="BQ149" s="83"/>
      <c r="BR149" s="83"/>
      <c r="BS149" s="110"/>
      <c r="BT149" s="551"/>
      <c r="BU149" s="551"/>
      <c r="BV149" s="551"/>
      <c r="BW149" s="551"/>
      <c r="BX149" s="551"/>
      <c r="BY149" s="551"/>
      <c r="BZ149" s="551"/>
      <c r="CA149" s="551"/>
      <c r="CB149" s="551"/>
      <c r="CC149" s="551"/>
      <c r="CD149" s="551"/>
      <c r="CE149" s="551"/>
      <c r="CF149" s="551"/>
      <c r="CG149" s="551"/>
      <c r="CH149" s="551"/>
      <c r="CI149" s="551"/>
      <c r="CJ149" s="551"/>
      <c r="CK149" s="551"/>
      <c r="CL149" s="551"/>
      <c r="CM149" s="551"/>
      <c r="CN149" s="551"/>
      <c r="CO149" s="551"/>
      <c r="CP149" s="551"/>
      <c r="CQ149" s="551"/>
      <c r="CR149" s="551"/>
      <c r="CS149" s="551"/>
      <c r="CT149" s="551"/>
      <c r="CU149" s="551"/>
      <c r="CV149" s="551"/>
      <c r="CW149" s="551"/>
      <c r="CX149" s="551"/>
      <c r="CY149" s="551"/>
      <c r="CZ149" s="551"/>
      <c r="DA149" s="551"/>
      <c r="DB149" s="551"/>
      <c r="DC149" s="551"/>
      <c r="DD149" s="551"/>
      <c r="DE149" s="551"/>
      <c r="DF149" s="551"/>
      <c r="DG149" s="551"/>
      <c r="DH149" s="551"/>
      <c r="DI149" s="551"/>
      <c r="DJ149" s="551"/>
      <c r="DK149" s="551"/>
      <c r="DL149" s="551"/>
      <c r="DM149" s="551"/>
      <c r="DN149" s="551"/>
      <c r="DO149" s="551"/>
      <c r="DP149" s="551"/>
      <c r="DQ149" s="551"/>
      <c r="DR149" s="551"/>
      <c r="DS149" s="551"/>
      <c r="DT149" s="551"/>
      <c r="DU149" s="551"/>
      <c r="DV149" s="551"/>
      <c r="DW149" s="551"/>
      <c r="DX149" s="551"/>
      <c r="DY149" s="551"/>
      <c r="DZ149" s="551"/>
      <c r="EA149" s="551"/>
      <c r="EB149" s="551"/>
      <c r="EC149" s="551"/>
      <c r="ED149" s="551"/>
      <c r="EE149" s="551"/>
      <c r="EF149" s="551"/>
      <c r="EG149" s="551"/>
      <c r="EH149" s="551"/>
      <c r="EI149" s="551"/>
      <c r="EJ149" s="551"/>
      <c r="EK149" s="551"/>
      <c r="EL149" s="551"/>
      <c r="EM149" s="551"/>
      <c r="EN149" s="551"/>
      <c r="EO149" s="551"/>
      <c r="EP149" s="551"/>
      <c r="EQ149" s="551"/>
      <c r="ER149" s="551"/>
      <c r="ES149" s="551"/>
      <c r="ET149" s="551"/>
      <c r="EU149" s="551"/>
      <c r="EV149" s="551"/>
      <c r="EW149" s="551"/>
      <c r="EX149" s="551"/>
      <c r="EY149" s="551"/>
      <c r="EZ149" s="551"/>
      <c r="FA149" s="551"/>
      <c r="FB149" s="551"/>
      <c r="FC149" s="551"/>
      <c r="FD149" s="551"/>
      <c r="FE149" s="551"/>
      <c r="FF149" s="551"/>
      <c r="FG149" s="551"/>
      <c r="FH149" s="551"/>
      <c r="FI149" s="551"/>
      <c r="FJ149" s="551"/>
      <c r="FK149" s="551"/>
      <c r="FL149" s="551"/>
      <c r="FM149" s="551"/>
      <c r="FN149" s="551"/>
      <c r="FO149" s="551"/>
      <c r="FP149" s="551"/>
      <c r="FQ149" s="551"/>
      <c r="FR149" s="551"/>
      <c r="FS149" s="551"/>
      <c r="FT149" s="551"/>
      <c r="FU149" s="551"/>
      <c r="FV149" s="551"/>
      <c r="FW149" s="551"/>
      <c r="FX149" s="551"/>
      <c r="FY149" s="551"/>
      <c r="FZ149" s="551"/>
      <c r="GA149" s="551"/>
      <c r="GB149" s="551"/>
      <c r="GC149" s="551"/>
      <c r="GD149" s="551"/>
      <c r="GE149" s="551"/>
      <c r="GF149" s="551"/>
      <c r="GG149" s="551"/>
      <c r="GH149" s="551"/>
      <c r="GI149" s="551"/>
      <c r="GJ149" s="551"/>
      <c r="GK149" s="551"/>
      <c r="GL149" s="551"/>
      <c r="GM149" s="551"/>
      <c r="GN149" s="551"/>
      <c r="GO149" s="551"/>
      <c r="GP149" s="551"/>
      <c r="GQ149" s="551"/>
      <c r="GR149" s="551"/>
      <c r="GS149" s="551"/>
      <c r="GT149" s="551"/>
      <c r="GU149" s="551"/>
      <c r="GV149" s="551"/>
      <c r="GW149" s="551"/>
      <c r="GX149" s="551"/>
      <c r="GY149" s="551"/>
      <c r="GZ149" s="551"/>
      <c r="HA149" s="551"/>
      <c r="HB149" s="551"/>
      <c r="HC149" s="551"/>
      <c r="HD149" s="551"/>
      <c r="HE149" s="551"/>
      <c r="HF149" s="551"/>
      <c r="HG149" s="551"/>
      <c r="HH149" s="551"/>
      <c r="HI149" s="551"/>
      <c r="HJ149" s="551"/>
      <c r="HK149" s="551"/>
      <c r="HL149" s="551"/>
      <c r="HM149" s="551"/>
      <c r="HN149" s="551"/>
      <c r="HO149" s="551"/>
      <c r="HP149" s="551"/>
      <c r="HQ149" s="551"/>
      <c r="HR149" s="551"/>
      <c r="HS149" s="551"/>
      <c r="HT149" s="551"/>
      <c r="HU149" s="551"/>
      <c r="HV149" s="551"/>
      <c r="HW149" s="551"/>
      <c r="HX149" s="551"/>
      <c r="HY149" s="551"/>
      <c r="HZ149" s="551"/>
      <c r="IA149" s="551"/>
      <c r="IB149" s="551"/>
      <c r="IC149" s="551"/>
      <c r="ID149" s="551"/>
      <c r="IE149" s="551"/>
      <c r="IF149" s="551"/>
      <c r="IG149" s="551"/>
      <c r="IH149" s="551"/>
      <c r="II149" s="551"/>
      <c r="IJ149" s="551"/>
      <c r="IK149" s="551"/>
      <c r="IL149" s="551"/>
      <c r="IM149" s="551"/>
      <c r="IN149" s="551"/>
      <c r="IO149" s="551"/>
      <c r="IP149" s="551"/>
      <c r="IQ149" s="551"/>
      <c r="IR149" s="551"/>
      <c r="IS149" s="551"/>
      <c r="IT149" s="551"/>
      <c r="IU149" s="551"/>
      <c r="IV149" s="551"/>
      <c r="IW149" s="551"/>
      <c r="IX149" s="551"/>
      <c r="IY149" s="551"/>
      <c r="IZ149" s="551"/>
      <c r="JA149" s="551"/>
      <c r="JB149" s="551"/>
      <c r="JC149" s="551"/>
      <c r="JD149" s="551"/>
      <c r="JE149" s="551"/>
      <c r="JF149" s="551"/>
      <c r="JG149" s="551"/>
      <c r="JH149" s="551"/>
    </row>
    <row r="150" spans="1:268" s="8" customFormat="1" ht="39.75" customHeight="1" x14ac:dyDescent="0.25">
      <c r="A150" s="20"/>
      <c r="B150" s="20" t="s">
        <v>1375</v>
      </c>
      <c r="C150" s="22">
        <v>11110007</v>
      </c>
      <c r="D150" s="23">
        <v>39400</v>
      </c>
      <c r="E150" s="23">
        <v>39408</v>
      </c>
      <c r="F150" s="23">
        <v>45983</v>
      </c>
      <c r="G150" s="23"/>
      <c r="H150" s="20" t="s">
        <v>1376</v>
      </c>
      <c r="I150" s="20" t="s">
        <v>596</v>
      </c>
      <c r="J150" s="20"/>
      <c r="K150" s="20" t="s">
        <v>55</v>
      </c>
      <c r="L150" s="114" t="s">
        <v>1377</v>
      </c>
      <c r="M150" s="20" t="s">
        <v>57</v>
      </c>
      <c r="N150" s="20" t="s">
        <v>58</v>
      </c>
      <c r="O150" s="20" t="s">
        <v>52</v>
      </c>
      <c r="P150" s="21">
        <v>27632</v>
      </c>
      <c r="Q150" s="20" t="s">
        <v>3983</v>
      </c>
      <c r="R150" s="20" t="s">
        <v>57</v>
      </c>
      <c r="S150" s="20" t="s">
        <v>58</v>
      </c>
      <c r="T150" s="20" t="s">
        <v>52</v>
      </c>
      <c r="U150" s="20">
        <v>27632</v>
      </c>
      <c r="V150" s="20" t="s">
        <v>2795</v>
      </c>
      <c r="W150" s="20" t="s">
        <v>2796</v>
      </c>
      <c r="X150" s="20"/>
      <c r="Y150" s="20"/>
      <c r="Z150" s="20" t="s">
        <v>468</v>
      </c>
      <c r="AA150" s="20" t="s">
        <v>1282</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6005</v>
      </c>
      <c r="AX150" s="20" t="s">
        <v>6006</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1"/>
      <c r="BU150" s="551"/>
      <c r="BV150" s="551"/>
      <c r="BW150" s="551"/>
      <c r="BX150" s="551"/>
      <c r="BY150" s="551"/>
      <c r="BZ150" s="551"/>
      <c r="CA150" s="551"/>
      <c r="CB150" s="551"/>
      <c r="CC150" s="551"/>
      <c r="CD150" s="551"/>
      <c r="CE150" s="551"/>
      <c r="CF150" s="551"/>
      <c r="CG150" s="551"/>
      <c r="CH150" s="551"/>
      <c r="CI150" s="551"/>
      <c r="CJ150" s="551"/>
      <c r="CK150" s="551"/>
      <c r="CL150" s="551"/>
      <c r="CM150" s="551"/>
      <c r="CN150" s="551"/>
      <c r="CO150" s="551"/>
      <c r="CP150" s="551"/>
      <c r="CQ150" s="551"/>
      <c r="CR150" s="551"/>
      <c r="CS150" s="551"/>
      <c r="CT150" s="551"/>
      <c r="CU150" s="551"/>
      <c r="CV150" s="551"/>
      <c r="CW150" s="551"/>
      <c r="CX150" s="551"/>
      <c r="CY150" s="551"/>
      <c r="CZ150" s="551"/>
      <c r="DA150" s="551"/>
      <c r="DB150" s="551"/>
      <c r="DC150" s="551"/>
      <c r="DD150" s="551"/>
      <c r="DE150" s="551"/>
      <c r="DF150" s="551"/>
      <c r="DG150" s="551"/>
      <c r="DH150" s="551"/>
      <c r="DI150" s="551"/>
      <c r="DJ150" s="551"/>
      <c r="DK150" s="551"/>
      <c r="DL150" s="551"/>
      <c r="DM150" s="551"/>
      <c r="DN150" s="551"/>
      <c r="DO150" s="551"/>
      <c r="DP150" s="551"/>
      <c r="DQ150" s="551"/>
      <c r="DR150" s="551"/>
      <c r="DS150" s="551"/>
      <c r="DT150" s="551"/>
      <c r="DU150" s="551"/>
      <c r="DV150" s="551"/>
      <c r="DW150" s="551"/>
      <c r="DX150" s="551"/>
      <c r="DY150" s="551"/>
      <c r="DZ150" s="551"/>
      <c r="EA150" s="551"/>
      <c r="EB150" s="551"/>
      <c r="EC150" s="551"/>
      <c r="ED150" s="551"/>
      <c r="EE150" s="551"/>
      <c r="EF150" s="551"/>
      <c r="EG150" s="551"/>
      <c r="EH150" s="551"/>
      <c r="EI150" s="551"/>
      <c r="EJ150" s="551"/>
      <c r="EK150" s="551"/>
      <c r="EL150" s="551"/>
      <c r="EM150" s="551"/>
      <c r="EN150" s="551"/>
      <c r="EO150" s="551"/>
      <c r="EP150" s="551"/>
      <c r="EQ150" s="551"/>
      <c r="ER150" s="551"/>
      <c r="ES150" s="551"/>
      <c r="ET150" s="551"/>
      <c r="EU150" s="551"/>
      <c r="EV150" s="551"/>
      <c r="EW150" s="551"/>
      <c r="EX150" s="551"/>
      <c r="EY150" s="551"/>
      <c r="EZ150" s="551"/>
      <c r="FA150" s="551"/>
      <c r="FB150" s="551"/>
      <c r="FC150" s="551"/>
      <c r="FD150" s="551"/>
      <c r="FE150" s="551"/>
      <c r="FF150" s="551"/>
      <c r="FG150" s="551"/>
      <c r="FH150" s="551"/>
      <c r="FI150" s="551"/>
      <c r="FJ150" s="551"/>
      <c r="FK150" s="551"/>
      <c r="FL150" s="551"/>
      <c r="FM150" s="551"/>
      <c r="FN150" s="551"/>
      <c r="FO150" s="551"/>
      <c r="FP150" s="551"/>
      <c r="FQ150" s="551"/>
      <c r="FR150" s="551"/>
      <c r="FS150" s="551"/>
      <c r="FT150" s="551"/>
      <c r="FU150" s="551"/>
      <c r="FV150" s="551"/>
      <c r="FW150" s="551"/>
      <c r="FX150" s="551"/>
      <c r="FY150" s="551"/>
      <c r="FZ150" s="551"/>
      <c r="GA150" s="551"/>
      <c r="GB150" s="551"/>
      <c r="GC150" s="551"/>
      <c r="GD150" s="551"/>
      <c r="GE150" s="551"/>
      <c r="GF150" s="551"/>
      <c r="GG150" s="551"/>
      <c r="GH150" s="551"/>
      <c r="GI150" s="551"/>
      <c r="GJ150" s="551"/>
      <c r="GK150" s="551"/>
      <c r="GL150" s="551"/>
      <c r="GM150" s="551"/>
      <c r="GN150" s="551"/>
      <c r="GO150" s="551"/>
      <c r="GP150" s="551"/>
      <c r="GQ150" s="551"/>
      <c r="GR150" s="551"/>
      <c r="GS150" s="551"/>
      <c r="GT150" s="551"/>
      <c r="GU150" s="551"/>
      <c r="GV150" s="551"/>
      <c r="GW150" s="551"/>
      <c r="GX150" s="551"/>
      <c r="GY150" s="551"/>
      <c r="GZ150" s="551"/>
      <c r="HA150" s="551"/>
      <c r="HB150" s="551"/>
      <c r="HC150" s="551"/>
      <c r="HD150" s="551"/>
      <c r="HE150" s="551"/>
      <c r="HF150" s="551"/>
      <c r="HG150" s="551"/>
      <c r="HH150" s="551"/>
      <c r="HI150" s="551"/>
      <c r="HJ150" s="551"/>
      <c r="HK150" s="551"/>
      <c r="HL150" s="551"/>
      <c r="HM150" s="551"/>
      <c r="HN150" s="551"/>
      <c r="HO150" s="551"/>
      <c r="HP150" s="551"/>
      <c r="HQ150" s="551"/>
      <c r="HR150" s="551"/>
      <c r="HS150" s="551"/>
      <c r="HT150" s="551"/>
      <c r="HU150" s="551"/>
      <c r="HV150" s="551"/>
      <c r="HW150" s="551"/>
      <c r="HX150" s="551"/>
      <c r="HY150" s="551"/>
      <c r="HZ150" s="551"/>
      <c r="IA150" s="551"/>
      <c r="IB150" s="551"/>
      <c r="IC150" s="551"/>
      <c r="ID150" s="551"/>
      <c r="IE150" s="551"/>
      <c r="IF150" s="551"/>
      <c r="IG150" s="551"/>
      <c r="IH150" s="551"/>
      <c r="II150" s="551"/>
      <c r="IJ150" s="551"/>
      <c r="IK150" s="551"/>
      <c r="IL150" s="551"/>
      <c r="IM150" s="551"/>
      <c r="IN150" s="551"/>
      <c r="IO150" s="551"/>
      <c r="IP150" s="551"/>
      <c r="IQ150" s="551"/>
      <c r="IR150" s="551"/>
      <c r="IS150" s="551"/>
      <c r="IT150" s="551"/>
      <c r="IU150" s="551"/>
      <c r="IV150" s="551"/>
      <c r="IW150" s="551"/>
      <c r="IX150" s="551"/>
      <c r="IY150" s="551"/>
      <c r="IZ150" s="551"/>
      <c r="JA150" s="551"/>
      <c r="JB150" s="551"/>
      <c r="JC150" s="551"/>
      <c r="JD150" s="551"/>
      <c r="JE150" s="551"/>
      <c r="JF150" s="551"/>
      <c r="JG150" s="551"/>
      <c r="JH150" s="551"/>
    </row>
    <row r="151" spans="1:268" s="8" customFormat="1" ht="39.75" customHeight="1" x14ac:dyDescent="0.25">
      <c r="A151" s="83"/>
      <c r="B151" s="83" t="s">
        <v>1375</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1118</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6007</v>
      </c>
      <c r="AX151" s="83" t="s">
        <v>6008</v>
      </c>
      <c r="AY151" s="83">
        <v>42</v>
      </c>
      <c r="AZ151" s="83">
        <v>46</v>
      </c>
      <c r="BA151" s="83">
        <v>3.6</v>
      </c>
      <c r="BB151" s="83">
        <v>24</v>
      </c>
      <c r="BC151" s="83">
        <v>3</v>
      </c>
      <c r="BD151" s="83">
        <v>8.3000000000000007</v>
      </c>
      <c r="BE151" s="83">
        <f t="shared" si="6"/>
        <v>42.767666666666663</v>
      </c>
      <c r="BF151" s="83">
        <f t="shared" si="7"/>
        <v>24.052305555555556</v>
      </c>
      <c r="BG151" s="83" t="s">
        <v>47</v>
      </c>
      <c r="BH151" s="83" t="s">
        <v>4808</v>
      </c>
      <c r="BI151" s="83"/>
      <c r="BJ151" s="96"/>
      <c r="BK151" s="83">
        <v>1173</v>
      </c>
      <c r="BL151" s="96">
        <v>41482</v>
      </c>
      <c r="BM151" s="83"/>
      <c r="BN151" s="83"/>
      <c r="BO151" s="83"/>
      <c r="BP151" s="83"/>
      <c r="BQ151" s="83"/>
      <c r="BR151" s="83"/>
      <c r="BS151" s="110"/>
      <c r="BT151" s="551"/>
      <c r="BU151" s="551"/>
      <c r="BV151" s="551"/>
      <c r="BW151" s="551"/>
      <c r="BX151" s="551"/>
      <c r="BY151" s="551"/>
      <c r="BZ151" s="551"/>
      <c r="CA151" s="551"/>
      <c r="CB151" s="551"/>
      <c r="CC151" s="551"/>
      <c r="CD151" s="551"/>
      <c r="CE151" s="551"/>
      <c r="CF151" s="551"/>
      <c r="CG151" s="551"/>
      <c r="CH151" s="551"/>
      <c r="CI151" s="551"/>
      <c r="CJ151" s="551"/>
      <c r="CK151" s="551"/>
      <c r="CL151" s="551"/>
      <c r="CM151" s="551"/>
      <c r="CN151" s="551"/>
      <c r="CO151" s="551"/>
      <c r="CP151" s="551"/>
      <c r="CQ151" s="551"/>
      <c r="CR151" s="551"/>
      <c r="CS151" s="551"/>
      <c r="CT151" s="551"/>
      <c r="CU151" s="551"/>
      <c r="CV151" s="551"/>
      <c r="CW151" s="551"/>
      <c r="CX151" s="551"/>
      <c r="CY151" s="551"/>
      <c r="CZ151" s="551"/>
      <c r="DA151" s="551"/>
      <c r="DB151" s="551"/>
      <c r="DC151" s="551"/>
      <c r="DD151" s="551"/>
      <c r="DE151" s="551"/>
      <c r="DF151" s="551"/>
      <c r="DG151" s="551"/>
      <c r="DH151" s="551"/>
      <c r="DI151" s="551"/>
      <c r="DJ151" s="551"/>
      <c r="DK151" s="551"/>
      <c r="DL151" s="551"/>
      <c r="DM151" s="551"/>
      <c r="DN151" s="551"/>
      <c r="DO151" s="551"/>
      <c r="DP151" s="551"/>
      <c r="DQ151" s="551"/>
      <c r="DR151" s="551"/>
      <c r="DS151" s="551"/>
      <c r="DT151" s="551"/>
      <c r="DU151" s="551"/>
      <c r="DV151" s="551"/>
      <c r="DW151" s="551"/>
      <c r="DX151" s="551"/>
      <c r="DY151" s="551"/>
      <c r="DZ151" s="551"/>
      <c r="EA151" s="551"/>
      <c r="EB151" s="551"/>
      <c r="EC151" s="551"/>
      <c r="ED151" s="551"/>
      <c r="EE151" s="551"/>
      <c r="EF151" s="551"/>
      <c r="EG151" s="551"/>
      <c r="EH151" s="551"/>
      <c r="EI151" s="551"/>
      <c r="EJ151" s="551"/>
      <c r="EK151" s="551"/>
      <c r="EL151" s="551"/>
      <c r="EM151" s="551"/>
      <c r="EN151" s="551"/>
      <c r="EO151" s="551"/>
      <c r="EP151" s="551"/>
      <c r="EQ151" s="551"/>
      <c r="ER151" s="551"/>
      <c r="ES151" s="551"/>
      <c r="ET151" s="551"/>
      <c r="EU151" s="551"/>
      <c r="EV151" s="551"/>
      <c r="EW151" s="551"/>
      <c r="EX151" s="551"/>
      <c r="EY151" s="551"/>
      <c r="EZ151" s="551"/>
      <c r="FA151" s="551"/>
      <c r="FB151" s="551"/>
      <c r="FC151" s="551"/>
      <c r="FD151" s="551"/>
      <c r="FE151" s="551"/>
      <c r="FF151" s="551"/>
      <c r="FG151" s="551"/>
      <c r="FH151" s="551"/>
      <c r="FI151" s="551"/>
      <c r="FJ151" s="551"/>
      <c r="FK151" s="551"/>
      <c r="FL151" s="551"/>
      <c r="FM151" s="551"/>
      <c r="FN151" s="551"/>
      <c r="FO151" s="551"/>
      <c r="FP151" s="551"/>
      <c r="FQ151" s="551"/>
      <c r="FR151" s="551"/>
      <c r="FS151" s="551"/>
      <c r="FT151" s="551"/>
      <c r="FU151" s="551"/>
      <c r="FV151" s="551"/>
      <c r="FW151" s="551"/>
      <c r="FX151" s="551"/>
      <c r="FY151" s="551"/>
      <c r="FZ151" s="551"/>
      <c r="GA151" s="551"/>
      <c r="GB151" s="551"/>
      <c r="GC151" s="551"/>
      <c r="GD151" s="551"/>
      <c r="GE151" s="551"/>
      <c r="GF151" s="551"/>
      <c r="GG151" s="551"/>
      <c r="GH151" s="551"/>
      <c r="GI151" s="551"/>
      <c r="GJ151" s="551"/>
      <c r="GK151" s="551"/>
      <c r="GL151" s="551"/>
      <c r="GM151" s="551"/>
      <c r="GN151" s="551"/>
      <c r="GO151" s="551"/>
      <c r="GP151" s="551"/>
      <c r="GQ151" s="551"/>
      <c r="GR151" s="551"/>
      <c r="GS151" s="551"/>
      <c r="GT151" s="551"/>
      <c r="GU151" s="551"/>
      <c r="GV151" s="551"/>
      <c r="GW151" s="551"/>
      <c r="GX151" s="551"/>
      <c r="GY151" s="551"/>
      <c r="GZ151" s="551"/>
      <c r="HA151" s="551"/>
      <c r="HB151" s="551"/>
      <c r="HC151" s="551"/>
      <c r="HD151" s="551"/>
      <c r="HE151" s="551"/>
      <c r="HF151" s="551"/>
      <c r="HG151" s="551"/>
      <c r="HH151" s="551"/>
      <c r="HI151" s="551"/>
      <c r="HJ151" s="551"/>
      <c r="HK151" s="551"/>
      <c r="HL151" s="551"/>
      <c r="HM151" s="551"/>
      <c r="HN151" s="551"/>
      <c r="HO151" s="551"/>
      <c r="HP151" s="551"/>
      <c r="HQ151" s="551"/>
      <c r="HR151" s="551"/>
      <c r="HS151" s="551"/>
      <c r="HT151" s="551"/>
      <c r="HU151" s="551"/>
      <c r="HV151" s="551"/>
      <c r="HW151" s="551"/>
      <c r="HX151" s="551"/>
      <c r="HY151" s="551"/>
      <c r="HZ151" s="551"/>
      <c r="IA151" s="551"/>
      <c r="IB151" s="551"/>
      <c r="IC151" s="551"/>
      <c r="ID151" s="551"/>
      <c r="IE151" s="551"/>
      <c r="IF151" s="551"/>
      <c r="IG151" s="551"/>
      <c r="IH151" s="551"/>
      <c r="II151" s="551"/>
      <c r="IJ151" s="551"/>
      <c r="IK151" s="551"/>
      <c r="IL151" s="551"/>
      <c r="IM151" s="551"/>
      <c r="IN151" s="551"/>
      <c r="IO151" s="551"/>
      <c r="IP151" s="551"/>
      <c r="IQ151" s="551"/>
      <c r="IR151" s="551"/>
      <c r="IS151" s="551"/>
      <c r="IT151" s="551"/>
      <c r="IU151" s="551"/>
      <c r="IV151" s="551"/>
      <c r="IW151" s="551"/>
      <c r="IX151" s="551"/>
      <c r="IY151" s="551"/>
      <c r="IZ151" s="551"/>
      <c r="JA151" s="551"/>
      <c r="JB151" s="551"/>
      <c r="JC151" s="551"/>
      <c r="JD151" s="551"/>
      <c r="JE151" s="551"/>
      <c r="JF151" s="551"/>
      <c r="JG151" s="551"/>
      <c r="JH151" s="551"/>
    </row>
    <row r="152" spans="1:268" s="8" customFormat="1" ht="39.75" customHeight="1" x14ac:dyDescent="0.25">
      <c r="A152" s="20"/>
      <c r="B152" s="20" t="s">
        <v>1375</v>
      </c>
      <c r="C152" s="22">
        <v>11130013</v>
      </c>
      <c r="D152" s="23">
        <v>39400</v>
      </c>
      <c r="E152" s="23">
        <v>39408</v>
      </c>
      <c r="F152" s="23">
        <v>48174</v>
      </c>
      <c r="G152" s="23"/>
      <c r="H152" s="20" t="s">
        <v>497</v>
      </c>
      <c r="I152" s="24" t="s">
        <v>596</v>
      </c>
      <c r="J152" s="24" t="s">
        <v>8827</v>
      </c>
      <c r="K152" s="24" t="s">
        <v>55</v>
      </c>
      <c r="L152" s="114" t="s">
        <v>1378</v>
      </c>
      <c r="M152" s="20" t="s">
        <v>58</v>
      </c>
      <c r="N152" s="20" t="s">
        <v>58</v>
      </c>
      <c r="O152" s="20" t="s">
        <v>52</v>
      </c>
      <c r="P152" s="21">
        <v>27632</v>
      </c>
      <c r="Q152" s="20" t="s">
        <v>3984</v>
      </c>
      <c r="R152" s="20" t="s">
        <v>58</v>
      </c>
      <c r="S152" s="20" t="s">
        <v>58</v>
      </c>
      <c r="T152" s="20" t="s">
        <v>52</v>
      </c>
      <c r="U152" s="20">
        <v>27632</v>
      </c>
      <c r="V152" s="20"/>
      <c r="W152" s="20" t="s">
        <v>2797</v>
      </c>
      <c r="X152" s="20"/>
      <c r="Y152" s="20"/>
      <c r="Z152" s="20" t="s">
        <v>468</v>
      </c>
      <c r="AA152" s="20" t="s">
        <v>1118</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6007</v>
      </c>
      <c r="AX152" s="20" t="s">
        <v>6008</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t="s">
        <v>10777</v>
      </c>
      <c r="BL152" s="23" t="s">
        <v>10778</v>
      </c>
      <c r="BM152" s="20"/>
      <c r="BN152" s="20"/>
      <c r="BO152" s="20"/>
      <c r="BP152" s="20"/>
      <c r="BQ152" s="20"/>
      <c r="BR152" s="20"/>
      <c r="BS152" s="24"/>
      <c r="BT152" s="550"/>
      <c r="BU152" s="551"/>
      <c r="BV152" s="551"/>
      <c r="BW152" s="551"/>
      <c r="BX152" s="551"/>
      <c r="BY152" s="551"/>
      <c r="BZ152" s="551"/>
      <c r="CA152" s="551"/>
      <c r="CB152" s="551"/>
      <c r="CC152" s="551"/>
      <c r="CD152" s="551"/>
      <c r="CE152" s="551"/>
      <c r="CF152" s="551"/>
      <c r="CG152" s="551"/>
      <c r="CH152" s="551"/>
      <c r="CI152" s="551"/>
      <c r="CJ152" s="551"/>
      <c r="CK152" s="551"/>
      <c r="CL152" s="551"/>
      <c r="CM152" s="551"/>
      <c r="CN152" s="551"/>
      <c r="CO152" s="551"/>
      <c r="CP152" s="551"/>
      <c r="CQ152" s="551"/>
      <c r="CR152" s="551"/>
      <c r="CS152" s="551"/>
      <c r="CT152" s="551"/>
      <c r="CU152" s="551"/>
      <c r="CV152" s="551"/>
      <c r="CW152" s="551"/>
      <c r="CX152" s="551"/>
      <c r="CY152" s="551"/>
      <c r="CZ152" s="551"/>
      <c r="DA152" s="551"/>
      <c r="DB152" s="551"/>
      <c r="DC152" s="551"/>
      <c r="DD152" s="551"/>
      <c r="DE152" s="551"/>
      <c r="DF152" s="551"/>
      <c r="DG152" s="551"/>
      <c r="DH152" s="551"/>
      <c r="DI152" s="551"/>
      <c r="DJ152" s="551"/>
      <c r="DK152" s="551"/>
      <c r="DL152" s="551"/>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R152" s="551"/>
      <c r="ES152" s="551"/>
      <c r="ET152" s="551"/>
      <c r="EU152" s="551"/>
      <c r="EV152" s="551"/>
      <c r="EW152" s="551"/>
      <c r="EX152" s="551"/>
      <c r="EY152" s="551"/>
      <c r="EZ152" s="551"/>
      <c r="FA152" s="551"/>
      <c r="FB152" s="551"/>
      <c r="FC152" s="551"/>
      <c r="FD152" s="551"/>
      <c r="FE152" s="551"/>
      <c r="FF152" s="551"/>
      <c r="FG152" s="551"/>
      <c r="FH152" s="551"/>
      <c r="FI152" s="551"/>
      <c r="FJ152" s="551"/>
      <c r="FK152" s="551"/>
      <c r="FL152" s="551"/>
      <c r="FM152" s="551"/>
      <c r="FN152" s="551"/>
      <c r="FO152" s="551"/>
      <c r="FP152" s="551"/>
      <c r="FQ152" s="551"/>
      <c r="FR152" s="551"/>
      <c r="FS152" s="551"/>
      <c r="FT152" s="551"/>
      <c r="FU152" s="551"/>
      <c r="FV152" s="551"/>
      <c r="FW152" s="551"/>
      <c r="FX152" s="551"/>
      <c r="FY152" s="551"/>
      <c r="FZ152" s="551"/>
      <c r="GA152" s="551"/>
      <c r="GB152" s="551"/>
      <c r="GC152" s="551"/>
      <c r="GD152" s="551"/>
      <c r="GE152" s="551"/>
      <c r="GF152" s="551"/>
      <c r="GG152" s="551"/>
      <c r="GH152" s="551"/>
      <c r="GI152" s="551"/>
      <c r="GJ152" s="551"/>
      <c r="GK152" s="551"/>
      <c r="GL152" s="551"/>
      <c r="GM152" s="551"/>
      <c r="GN152" s="551"/>
      <c r="GO152" s="551"/>
      <c r="GP152" s="551"/>
      <c r="GQ152" s="551"/>
      <c r="GR152" s="551"/>
      <c r="GS152" s="551"/>
      <c r="GT152" s="551"/>
      <c r="GU152" s="551"/>
      <c r="GV152" s="551"/>
      <c r="GW152" s="551"/>
      <c r="GX152" s="551"/>
      <c r="GY152" s="551"/>
      <c r="GZ152" s="551"/>
      <c r="HA152" s="551"/>
      <c r="HB152" s="551"/>
      <c r="HC152" s="551"/>
      <c r="HD152" s="551"/>
      <c r="HE152" s="551"/>
      <c r="HF152" s="551"/>
      <c r="HG152" s="551"/>
      <c r="HH152" s="551"/>
      <c r="HI152" s="551"/>
      <c r="HJ152" s="551"/>
      <c r="HK152" s="551"/>
      <c r="HL152" s="551"/>
      <c r="HM152" s="551"/>
      <c r="HN152" s="551"/>
      <c r="HO152" s="551"/>
      <c r="HP152" s="551"/>
      <c r="HQ152" s="551"/>
      <c r="HR152" s="551"/>
      <c r="HS152" s="551"/>
      <c r="HT152" s="551"/>
      <c r="HU152" s="551"/>
      <c r="HV152" s="551"/>
      <c r="HW152" s="551"/>
      <c r="HX152" s="551"/>
      <c r="HY152" s="551"/>
      <c r="HZ152" s="551"/>
      <c r="IA152" s="551"/>
      <c r="IB152" s="551"/>
      <c r="IC152" s="551"/>
      <c r="ID152" s="551"/>
      <c r="IE152" s="551"/>
      <c r="IF152" s="551"/>
      <c r="IG152" s="551"/>
      <c r="IH152" s="551"/>
      <c r="II152" s="551"/>
      <c r="IJ152" s="551"/>
      <c r="IK152" s="551"/>
      <c r="IL152" s="551"/>
      <c r="IM152" s="551"/>
      <c r="IN152" s="551"/>
      <c r="IO152" s="551"/>
      <c r="IP152" s="551"/>
      <c r="IQ152" s="551"/>
      <c r="IR152" s="551"/>
      <c r="IS152" s="551"/>
      <c r="IT152" s="551"/>
      <c r="IU152" s="551"/>
      <c r="IV152" s="551"/>
      <c r="IW152" s="551"/>
      <c r="IX152" s="551"/>
      <c r="IY152" s="551"/>
      <c r="IZ152" s="551"/>
      <c r="JA152" s="551"/>
      <c r="JB152" s="551"/>
      <c r="JC152" s="551"/>
      <c r="JD152" s="551"/>
      <c r="JE152" s="551"/>
      <c r="JF152" s="551"/>
      <c r="JG152" s="551"/>
      <c r="JH152" s="551"/>
    </row>
    <row r="153" spans="1:268" s="8" customFormat="1" ht="39.75" customHeight="1" x14ac:dyDescent="0.25">
      <c r="A153" s="83"/>
      <c r="B153" s="83" t="s">
        <v>1379</v>
      </c>
      <c r="C153" s="95">
        <v>11140023</v>
      </c>
      <c r="D153" s="96">
        <v>39402</v>
      </c>
      <c r="E153" s="96">
        <v>39386</v>
      </c>
      <c r="F153" s="96">
        <v>43404</v>
      </c>
      <c r="G153" s="109"/>
      <c r="H153" s="83" t="s">
        <v>1380</v>
      </c>
      <c r="I153" s="110" t="s">
        <v>991</v>
      </c>
      <c r="J153" s="110"/>
      <c r="K153" s="110" t="s">
        <v>95</v>
      </c>
      <c r="L153" s="115"/>
      <c r="M153" s="83" t="s">
        <v>258</v>
      </c>
      <c r="N153" s="83" t="s">
        <v>101</v>
      </c>
      <c r="O153" s="83" t="s">
        <v>92</v>
      </c>
      <c r="P153" s="94">
        <v>24534</v>
      </c>
      <c r="Q153" s="83"/>
      <c r="R153" s="83" t="s">
        <v>258</v>
      </c>
      <c r="S153" s="83" t="s">
        <v>101</v>
      </c>
      <c r="T153" s="83" t="s">
        <v>92</v>
      </c>
      <c r="U153" s="83">
        <v>24534</v>
      </c>
      <c r="V153" s="83" t="s">
        <v>1381</v>
      </c>
      <c r="W153" s="83" t="s">
        <v>2798</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1148</v>
      </c>
      <c r="AS153" s="83"/>
      <c r="AT153" s="83"/>
      <c r="AU153" s="83"/>
      <c r="AV153" s="83">
        <v>800</v>
      </c>
      <c r="AW153" s="83" t="s">
        <v>1369</v>
      </c>
      <c r="AX153" s="83" t="s">
        <v>1370</v>
      </c>
      <c r="AY153" s="83">
        <v>43</v>
      </c>
      <c r="AZ153" s="83">
        <v>30</v>
      </c>
      <c r="BA153" s="83">
        <v>10.5</v>
      </c>
      <c r="BB153" s="83">
        <v>22</v>
      </c>
      <c r="BC153" s="83">
        <v>33</v>
      </c>
      <c r="BD153" s="83">
        <v>18.7</v>
      </c>
      <c r="BE153" s="83">
        <f t="shared" si="6"/>
        <v>43.502916666666664</v>
      </c>
      <c r="BF153" s="83">
        <f t="shared" si="7"/>
        <v>22.555194444444446</v>
      </c>
      <c r="BG153" s="83" t="s">
        <v>47</v>
      </c>
      <c r="BH153" s="83" t="s">
        <v>4809</v>
      </c>
      <c r="BI153" s="83">
        <v>2416</v>
      </c>
      <c r="BJ153" s="96">
        <v>43220</v>
      </c>
      <c r="BK153" s="83">
        <v>2416</v>
      </c>
      <c r="BL153" s="96">
        <v>43220</v>
      </c>
      <c r="BM153" s="83"/>
      <c r="BN153" s="83"/>
      <c r="BO153" s="83"/>
      <c r="BP153" s="83"/>
      <c r="BQ153" s="83"/>
      <c r="BR153" s="83"/>
      <c r="BS153" s="110" t="s">
        <v>8053</v>
      </c>
      <c r="BT153" s="551"/>
      <c r="BU153" s="551"/>
      <c r="BV153" s="551"/>
      <c r="BW153" s="551"/>
      <c r="BX153" s="551"/>
      <c r="BY153" s="551"/>
      <c r="BZ153" s="551"/>
      <c r="CA153" s="551"/>
      <c r="CB153" s="551"/>
      <c r="CC153" s="551"/>
      <c r="CD153" s="551"/>
      <c r="CE153" s="551"/>
      <c r="CF153" s="551"/>
      <c r="CG153" s="551"/>
      <c r="CH153" s="551"/>
      <c r="CI153" s="551"/>
      <c r="CJ153" s="551"/>
      <c r="CK153" s="551"/>
      <c r="CL153" s="551"/>
      <c r="CM153" s="551"/>
      <c r="CN153" s="551"/>
      <c r="CO153" s="551"/>
      <c r="CP153" s="551"/>
      <c r="CQ153" s="551"/>
      <c r="CR153" s="551"/>
      <c r="CS153" s="551"/>
      <c r="CT153" s="551"/>
      <c r="CU153" s="551"/>
      <c r="CV153" s="551"/>
      <c r="CW153" s="551"/>
      <c r="CX153" s="551"/>
      <c r="CY153" s="551"/>
      <c r="CZ153" s="551"/>
      <c r="DA153" s="551"/>
      <c r="DB153" s="551"/>
      <c r="DC153" s="551"/>
      <c r="DD153" s="551"/>
      <c r="DE153" s="551"/>
      <c r="DF153" s="551"/>
      <c r="DG153" s="551"/>
      <c r="DH153" s="551"/>
      <c r="DI153" s="551"/>
      <c r="DJ153" s="551"/>
      <c r="DK153" s="551"/>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R153" s="551"/>
      <c r="ES153" s="551"/>
      <c r="ET153" s="551"/>
      <c r="EU153" s="551"/>
      <c r="EV153" s="551"/>
      <c r="EW153" s="551"/>
      <c r="EX153" s="551"/>
      <c r="EY153" s="551"/>
      <c r="EZ153" s="551"/>
      <c r="FA153" s="551"/>
      <c r="FB153" s="551"/>
      <c r="FC153" s="551"/>
      <c r="FD153" s="551"/>
      <c r="FE153" s="551"/>
      <c r="FF153" s="551"/>
      <c r="FG153" s="551"/>
      <c r="FH153" s="551"/>
      <c r="FI153" s="551"/>
      <c r="FJ153" s="551"/>
      <c r="FK153" s="551"/>
      <c r="FL153" s="551"/>
      <c r="FM153" s="551"/>
      <c r="FN153" s="551"/>
      <c r="FO153" s="551"/>
      <c r="FP153" s="551"/>
      <c r="FQ153" s="551"/>
      <c r="FR153" s="551"/>
      <c r="FS153" s="551"/>
      <c r="FT153" s="551"/>
      <c r="FU153" s="551"/>
      <c r="FV153" s="551"/>
      <c r="FW153" s="551"/>
      <c r="FX153" s="551"/>
      <c r="FY153" s="551"/>
      <c r="FZ153" s="551"/>
      <c r="GA153" s="551"/>
      <c r="GB153" s="551"/>
      <c r="GC153" s="551"/>
      <c r="GD153" s="551"/>
      <c r="GE153" s="551"/>
      <c r="GF153" s="551"/>
      <c r="GG153" s="551"/>
      <c r="GH153" s="551"/>
      <c r="GI153" s="551"/>
      <c r="GJ153" s="551"/>
      <c r="GK153" s="551"/>
      <c r="GL153" s="551"/>
      <c r="GM153" s="551"/>
      <c r="GN153" s="551"/>
      <c r="GO153" s="551"/>
      <c r="GP153" s="551"/>
      <c r="GQ153" s="551"/>
      <c r="GR153" s="551"/>
      <c r="GS153" s="551"/>
      <c r="GT153" s="551"/>
      <c r="GU153" s="551"/>
      <c r="GV153" s="551"/>
      <c r="GW153" s="551"/>
      <c r="GX153" s="551"/>
      <c r="GY153" s="551"/>
      <c r="GZ153" s="551"/>
      <c r="HA153" s="551"/>
      <c r="HB153" s="551"/>
      <c r="HC153" s="551"/>
      <c r="HD153" s="551"/>
      <c r="HE153" s="551"/>
      <c r="HF153" s="551"/>
      <c r="HG153" s="551"/>
      <c r="HH153" s="551"/>
      <c r="HI153" s="551"/>
      <c r="HJ153" s="551"/>
      <c r="HK153" s="551"/>
      <c r="HL153" s="551"/>
      <c r="HM153" s="551"/>
      <c r="HN153" s="551"/>
      <c r="HO153" s="551"/>
      <c r="HP153" s="551"/>
      <c r="HQ153" s="551"/>
      <c r="HR153" s="551"/>
      <c r="HS153" s="551"/>
      <c r="HT153" s="551"/>
      <c r="HU153" s="551"/>
      <c r="HV153" s="551"/>
      <c r="HW153" s="551"/>
      <c r="HX153" s="551"/>
      <c r="HY153" s="551"/>
      <c r="HZ153" s="551"/>
      <c r="IA153" s="551"/>
      <c r="IB153" s="551"/>
      <c r="IC153" s="551"/>
      <c r="ID153" s="551"/>
      <c r="IE153" s="551"/>
      <c r="IF153" s="551"/>
      <c r="IG153" s="551"/>
      <c r="IH153" s="551"/>
      <c r="II153" s="551"/>
      <c r="IJ153" s="551"/>
      <c r="IK153" s="551"/>
      <c r="IL153" s="551"/>
      <c r="IM153" s="551"/>
      <c r="IN153" s="551"/>
      <c r="IO153" s="551"/>
      <c r="IP153" s="551"/>
      <c r="IQ153" s="551"/>
      <c r="IR153" s="551"/>
      <c r="IS153" s="551"/>
      <c r="IT153" s="551"/>
      <c r="IU153" s="551"/>
      <c r="IV153" s="551"/>
      <c r="IW153" s="551"/>
      <c r="IX153" s="551"/>
      <c r="IY153" s="551"/>
      <c r="IZ153" s="551"/>
      <c r="JA153" s="551"/>
      <c r="JB153" s="551"/>
      <c r="JC153" s="551"/>
      <c r="JD153" s="551"/>
      <c r="JE153" s="551"/>
      <c r="JF153" s="551"/>
      <c r="JG153" s="551"/>
      <c r="JH153" s="551"/>
    </row>
    <row r="154" spans="1:268" s="8" customFormat="1" ht="39.75" customHeight="1" x14ac:dyDescent="0.25">
      <c r="A154" s="20"/>
      <c r="B154" s="20" t="s">
        <v>1379</v>
      </c>
      <c r="C154" s="22">
        <v>11140023</v>
      </c>
      <c r="D154" s="23">
        <v>39402</v>
      </c>
      <c r="E154" s="23">
        <v>39386</v>
      </c>
      <c r="F154" s="23">
        <v>50709</v>
      </c>
      <c r="G154" s="23"/>
      <c r="H154" s="20" t="s">
        <v>1380</v>
      </c>
      <c r="I154" s="114" t="s">
        <v>8055</v>
      </c>
      <c r="J154" s="114"/>
      <c r="K154" s="114" t="s">
        <v>95</v>
      </c>
      <c r="L154" s="114"/>
      <c r="M154" s="20" t="s">
        <v>258</v>
      </c>
      <c r="N154" s="20" t="s">
        <v>101</v>
      </c>
      <c r="O154" s="20" t="s">
        <v>92</v>
      </c>
      <c r="P154" s="21">
        <v>24534</v>
      </c>
      <c r="Q154" s="20" t="s">
        <v>8054</v>
      </c>
      <c r="R154" s="20" t="s">
        <v>258</v>
      </c>
      <c r="S154" s="20" t="s">
        <v>101</v>
      </c>
      <c r="T154" s="20" t="s">
        <v>92</v>
      </c>
      <c r="U154" s="20">
        <v>24534</v>
      </c>
      <c r="V154" s="20" t="s">
        <v>1381</v>
      </c>
      <c r="W154" s="20" t="s">
        <v>2798</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1148</v>
      </c>
      <c r="AS154" s="20" t="s">
        <v>1869</v>
      </c>
      <c r="AT154" s="20"/>
      <c r="AU154" s="20"/>
      <c r="AV154" s="20">
        <v>800</v>
      </c>
      <c r="AW154" s="20" t="s">
        <v>8051</v>
      </c>
      <c r="AX154" s="20" t="s">
        <v>8052</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1"/>
      <c r="BU154" s="551"/>
      <c r="BV154" s="551"/>
      <c r="BW154" s="551"/>
      <c r="BX154" s="551"/>
      <c r="BY154" s="551"/>
      <c r="BZ154" s="551"/>
      <c r="CA154" s="551"/>
      <c r="CB154" s="551"/>
      <c r="CC154" s="551"/>
      <c r="CD154" s="551"/>
      <c r="CE154" s="551"/>
      <c r="CF154" s="551"/>
      <c r="CG154" s="551"/>
      <c r="CH154" s="551"/>
      <c r="CI154" s="551"/>
      <c r="CJ154" s="551"/>
      <c r="CK154" s="551"/>
      <c r="CL154" s="551"/>
      <c r="CM154" s="551"/>
      <c r="CN154" s="551"/>
      <c r="CO154" s="551"/>
      <c r="CP154" s="551"/>
      <c r="CQ154" s="551"/>
      <c r="CR154" s="551"/>
      <c r="CS154" s="551"/>
      <c r="CT154" s="551"/>
      <c r="CU154" s="551"/>
      <c r="CV154" s="551"/>
      <c r="CW154" s="551"/>
      <c r="CX154" s="551"/>
      <c r="CY154" s="551"/>
      <c r="CZ154" s="551"/>
      <c r="DA154" s="551"/>
      <c r="DB154" s="551"/>
      <c r="DC154" s="551"/>
      <c r="DD154" s="551"/>
      <c r="DE154" s="551"/>
      <c r="DF154" s="551"/>
      <c r="DG154" s="551"/>
      <c r="DH154" s="551"/>
      <c r="DI154" s="551"/>
      <c r="DJ154" s="551"/>
      <c r="DK154" s="551"/>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551"/>
      <c r="ES154" s="551"/>
      <c r="ET154" s="551"/>
      <c r="EU154" s="551"/>
      <c r="EV154" s="551"/>
      <c r="EW154" s="551"/>
      <c r="EX154" s="551"/>
      <c r="EY154" s="551"/>
      <c r="EZ154" s="551"/>
      <c r="FA154" s="551"/>
      <c r="FB154" s="551"/>
      <c r="FC154" s="551"/>
      <c r="FD154" s="551"/>
      <c r="FE154" s="551"/>
      <c r="FF154" s="551"/>
      <c r="FG154" s="551"/>
      <c r="FH154" s="551"/>
      <c r="FI154" s="551"/>
      <c r="FJ154" s="551"/>
      <c r="FK154" s="551"/>
      <c r="FL154" s="551"/>
      <c r="FM154" s="551"/>
      <c r="FN154" s="551"/>
      <c r="FO154" s="551"/>
      <c r="FP154" s="551"/>
      <c r="FQ154" s="551"/>
      <c r="FR154" s="551"/>
      <c r="FS154" s="551"/>
      <c r="FT154" s="551"/>
      <c r="FU154" s="551"/>
      <c r="FV154" s="551"/>
      <c r="FW154" s="551"/>
      <c r="FX154" s="551"/>
      <c r="FY154" s="551"/>
      <c r="FZ154" s="551"/>
      <c r="GA154" s="551"/>
      <c r="GB154" s="551"/>
      <c r="GC154" s="551"/>
      <c r="GD154" s="551"/>
      <c r="GE154" s="551"/>
      <c r="GF154" s="551"/>
      <c r="GG154" s="551"/>
      <c r="GH154" s="551"/>
      <c r="GI154" s="551"/>
      <c r="GJ154" s="551"/>
      <c r="GK154" s="551"/>
      <c r="GL154" s="551"/>
      <c r="GM154" s="551"/>
      <c r="GN154" s="551"/>
      <c r="GO154" s="551"/>
      <c r="GP154" s="551"/>
      <c r="GQ154" s="551"/>
      <c r="GR154" s="551"/>
      <c r="GS154" s="551"/>
      <c r="GT154" s="551"/>
      <c r="GU154" s="551"/>
      <c r="GV154" s="551"/>
      <c r="GW154" s="551"/>
      <c r="GX154" s="551"/>
      <c r="GY154" s="551"/>
      <c r="GZ154" s="551"/>
      <c r="HA154" s="551"/>
      <c r="HB154" s="551"/>
      <c r="HC154" s="551"/>
      <c r="HD154" s="551"/>
      <c r="HE154" s="551"/>
      <c r="HF154" s="551"/>
      <c r="HG154" s="551"/>
      <c r="HH154" s="551"/>
      <c r="HI154" s="551"/>
      <c r="HJ154" s="551"/>
      <c r="HK154" s="551"/>
      <c r="HL154" s="551"/>
      <c r="HM154" s="551"/>
      <c r="HN154" s="551"/>
      <c r="HO154" s="551"/>
      <c r="HP154" s="551"/>
      <c r="HQ154" s="551"/>
      <c r="HR154" s="551"/>
      <c r="HS154" s="551"/>
      <c r="HT154" s="551"/>
      <c r="HU154" s="551"/>
      <c r="HV154" s="551"/>
      <c r="HW154" s="551"/>
      <c r="HX154" s="551"/>
      <c r="HY154" s="551"/>
      <c r="HZ154" s="551"/>
      <c r="IA154" s="551"/>
      <c r="IB154" s="551"/>
      <c r="IC154" s="551"/>
      <c r="ID154" s="551"/>
      <c r="IE154" s="551"/>
      <c r="IF154" s="551"/>
      <c r="IG154" s="551"/>
      <c r="IH154" s="551"/>
      <c r="II154" s="551"/>
      <c r="IJ154" s="551"/>
      <c r="IK154" s="551"/>
      <c r="IL154" s="551"/>
      <c r="IM154" s="551"/>
      <c r="IN154" s="551"/>
      <c r="IO154" s="551"/>
      <c r="IP154" s="551"/>
      <c r="IQ154" s="551"/>
      <c r="IR154" s="551"/>
      <c r="IS154" s="551"/>
      <c r="IT154" s="551"/>
      <c r="IU154" s="551"/>
      <c r="IV154" s="551"/>
      <c r="IW154" s="551"/>
      <c r="IX154" s="551"/>
      <c r="IY154" s="551"/>
      <c r="IZ154" s="551"/>
      <c r="JA154" s="551"/>
      <c r="JB154" s="551"/>
      <c r="JC154" s="551"/>
      <c r="JD154" s="551"/>
      <c r="JE154" s="551"/>
      <c r="JF154" s="551"/>
      <c r="JG154" s="551"/>
      <c r="JH154" s="551"/>
    </row>
    <row r="155" spans="1:268" s="8" customFormat="1" ht="39.75" customHeight="1" x14ac:dyDescent="0.25">
      <c r="A155" s="20"/>
      <c r="B155" s="20" t="s">
        <v>274</v>
      </c>
      <c r="C155" s="22">
        <v>11110008</v>
      </c>
      <c r="D155" s="23">
        <v>39405</v>
      </c>
      <c r="E155" s="23">
        <v>39405</v>
      </c>
      <c r="F155" s="23">
        <v>46710</v>
      </c>
      <c r="G155" s="23"/>
      <c r="H155" s="20" t="s">
        <v>1219</v>
      </c>
      <c r="I155" s="24" t="s">
        <v>1000</v>
      </c>
      <c r="J155" s="24"/>
      <c r="K155" s="24" t="s">
        <v>55</v>
      </c>
      <c r="L155" s="114"/>
      <c r="M155" s="20" t="s">
        <v>129</v>
      </c>
      <c r="N155" s="20" t="s">
        <v>131</v>
      </c>
      <c r="O155" s="20" t="s">
        <v>52</v>
      </c>
      <c r="P155" s="21">
        <v>65231</v>
      </c>
      <c r="Q155" s="20" t="s">
        <v>7552</v>
      </c>
      <c r="R155" s="20" t="s">
        <v>129</v>
      </c>
      <c r="S155" s="20" t="s">
        <v>131</v>
      </c>
      <c r="T155" s="20" t="s">
        <v>52</v>
      </c>
      <c r="U155" s="20">
        <v>65321</v>
      </c>
      <c r="V155" s="20" t="s">
        <v>3985</v>
      </c>
      <c r="W155" s="20" t="s">
        <v>3985</v>
      </c>
      <c r="X155" s="20"/>
      <c r="Y155" s="20"/>
      <c r="Z155" s="20" t="s">
        <v>468</v>
      </c>
      <c r="AA155" s="20" t="s">
        <v>1282</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0"/>
      <c r="BU155" s="551"/>
      <c r="BV155" s="551"/>
      <c r="BW155" s="551"/>
      <c r="BX155" s="551"/>
      <c r="BY155" s="551"/>
      <c r="BZ155" s="551"/>
      <c r="CA155" s="551"/>
      <c r="CB155" s="551"/>
      <c r="CC155" s="551"/>
      <c r="CD155" s="551"/>
      <c r="CE155" s="551"/>
      <c r="CF155" s="551"/>
      <c r="CG155" s="551"/>
      <c r="CH155" s="551"/>
      <c r="CI155" s="551"/>
      <c r="CJ155" s="551"/>
      <c r="CK155" s="551"/>
      <c r="CL155" s="551"/>
      <c r="CM155" s="551"/>
      <c r="CN155" s="551"/>
      <c r="CO155" s="551"/>
      <c r="CP155" s="551"/>
      <c r="CQ155" s="551"/>
      <c r="CR155" s="551"/>
      <c r="CS155" s="551"/>
      <c r="CT155" s="551"/>
      <c r="CU155" s="551"/>
      <c r="CV155" s="551"/>
      <c r="CW155" s="551"/>
      <c r="CX155" s="551"/>
      <c r="CY155" s="551"/>
      <c r="CZ155" s="551"/>
      <c r="DA155" s="551"/>
      <c r="DB155" s="551"/>
      <c r="DC155" s="551"/>
      <c r="DD155" s="551"/>
      <c r="DE155" s="551"/>
      <c r="DF155" s="551"/>
      <c r="DG155" s="551"/>
      <c r="DH155" s="551"/>
      <c r="DI155" s="551"/>
      <c r="DJ155" s="551"/>
      <c r="DK155" s="551"/>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c r="ER155" s="551"/>
      <c r="ES155" s="551"/>
      <c r="ET155" s="551"/>
      <c r="EU155" s="551"/>
      <c r="EV155" s="551"/>
      <c r="EW155" s="551"/>
      <c r="EX155" s="551"/>
      <c r="EY155" s="551"/>
      <c r="EZ155" s="551"/>
      <c r="FA155" s="551"/>
      <c r="FB155" s="551"/>
      <c r="FC155" s="551"/>
      <c r="FD155" s="551"/>
      <c r="FE155" s="551"/>
      <c r="FF155" s="551"/>
      <c r="FG155" s="551"/>
      <c r="FH155" s="551"/>
      <c r="FI155" s="551"/>
      <c r="FJ155" s="551"/>
      <c r="FK155" s="551"/>
      <c r="FL155" s="551"/>
      <c r="FM155" s="551"/>
      <c r="FN155" s="551"/>
      <c r="FO155" s="551"/>
      <c r="FP155" s="551"/>
      <c r="FQ155" s="551"/>
      <c r="FR155" s="551"/>
      <c r="FS155" s="551"/>
      <c r="FT155" s="551"/>
      <c r="FU155" s="551"/>
      <c r="FV155" s="551"/>
      <c r="FW155" s="551"/>
      <c r="FX155" s="551"/>
      <c r="FY155" s="551"/>
      <c r="FZ155" s="551"/>
      <c r="GA155" s="551"/>
      <c r="GB155" s="551"/>
      <c r="GC155" s="551"/>
      <c r="GD155" s="551"/>
      <c r="GE155" s="551"/>
      <c r="GF155" s="551"/>
      <c r="GG155" s="551"/>
      <c r="GH155" s="551"/>
      <c r="GI155" s="551"/>
      <c r="GJ155" s="551"/>
      <c r="GK155" s="551"/>
      <c r="GL155" s="551"/>
      <c r="GM155" s="551"/>
      <c r="GN155" s="551"/>
      <c r="GO155" s="551"/>
      <c r="GP155" s="551"/>
      <c r="GQ155" s="551"/>
      <c r="GR155" s="551"/>
      <c r="GS155" s="551"/>
      <c r="GT155" s="551"/>
      <c r="GU155" s="551"/>
      <c r="GV155" s="551"/>
      <c r="GW155" s="551"/>
      <c r="GX155" s="551"/>
      <c r="GY155" s="551"/>
      <c r="GZ155" s="551"/>
      <c r="HA155" s="551"/>
      <c r="HB155" s="551"/>
      <c r="HC155" s="551"/>
      <c r="HD155" s="551"/>
      <c r="HE155" s="551"/>
      <c r="HF155" s="551"/>
      <c r="HG155" s="551"/>
      <c r="HH155" s="551"/>
      <c r="HI155" s="551"/>
      <c r="HJ155" s="551"/>
      <c r="HK155" s="551"/>
      <c r="HL155" s="551"/>
      <c r="HM155" s="551"/>
      <c r="HN155" s="551"/>
      <c r="HO155" s="551"/>
      <c r="HP155" s="551"/>
      <c r="HQ155" s="551"/>
      <c r="HR155" s="551"/>
      <c r="HS155" s="551"/>
      <c r="HT155" s="551"/>
      <c r="HU155" s="551"/>
      <c r="HV155" s="551"/>
      <c r="HW155" s="551"/>
      <c r="HX155" s="551"/>
      <c r="HY155" s="551"/>
      <c r="HZ155" s="551"/>
      <c r="IA155" s="551"/>
      <c r="IB155" s="551"/>
      <c r="IC155" s="551"/>
      <c r="ID155" s="551"/>
      <c r="IE155" s="551"/>
      <c r="IF155" s="551"/>
      <c r="IG155" s="551"/>
      <c r="IH155" s="551"/>
      <c r="II155" s="551"/>
      <c r="IJ155" s="551"/>
      <c r="IK155" s="551"/>
      <c r="IL155" s="551"/>
      <c r="IM155" s="551"/>
      <c r="IN155" s="551"/>
      <c r="IO155" s="551"/>
      <c r="IP155" s="551"/>
      <c r="IQ155" s="551"/>
      <c r="IR155" s="551"/>
      <c r="IS155" s="551"/>
      <c r="IT155" s="551"/>
      <c r="IU155" s="551"/>
      <c r="IV155" s="551"/>
      <c r="IW155" s="551"/>
      <c r="IX155" s="551"/>
      <c r="IY155" s="551"/>
      <c r="IZ155" s="551"/>
      <c r="JA155" s="551"/>
      <c r="JB155" s="551"/>
      <c r="JC155" s="551"/>
      <c r="JD155" s="551"/>
      <c r="JE155" s="551"/>
      <c r="JF155" s="551"/>
      <c r="JG155" s="551"/>
      <c r="JH155" s="551"/>
    </row>
    <row r="156" spans="1:268" s="8" customFormat="1" ht="39.75" customHeight="1" x14ac:dyDescent="0.25">
      <c r="A156" s="83"/>
      <c r="B156" s="83" t="s">
        <v>1382</v>
      </c>
      <c r="C156" s="95">
        <v>11140024</v>
      </c>
      <c r="D156" s="96">
        <v>39405</v>
      </c>
      <c r="E156" s="96">
        <v>39405</v>
      </c>
      <c r="F156" s="96">
        <v>43050</v>
      </c>
      <c r="G156" s="96">
        <v>40177</v>
      </c>
      <c r="H156" s="96" t="s">
        <v>491</v>
      </c>
      <c r="I156" s="325" t="s">
        <v>882</v>
      </c>
      <c r="J156" s="325"/>
      <c r="K156" s="325" t="s">
        <v>55</v>
      </c>
      <c r="L156" s="348"/>
      <c r="M156" s="83" t="s">
        <v>7736</v>
      </c>
      <c r="N156" s="83" t="s">
        <v>256</v>
      </c>
      <c r="O156" s="83" t="s">
        <v>189</v>
      </c>
      <c r="P156" s="94" t="s">
        <v>1383</v>
      </c>
      <c r="Q156" s="83"/>
      <c r="R156" s="83" t="s">
        <v>7737</v>
      </c>
      <c r="S156" s="83" t="s">
        <v>256</v>
      </c>
      <c r="T156" s="83" t="s">
        <v>189</v>
      </c>
      <c r="U156" s="83" t="s">
        <v>1383</v>
      </c>
      <c r="V156" s="83"/>
      <c r="W156" s="83" t="s">
        <v>2799</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1384</v>
      </c>
      <c r="AX156" s="83" t="s">
        <v>1385</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1386</v>
      </c>
      <c r="BT156" s="550"/>
      <c r="BU156" s="551"/>
      <c r="BV156" s="551"/>
      <c r="BW156" s="551"/>
      <c r="BX156" s="551"/>
      <c r="BY156" s="551"/>
      <c r="BZ156" s="551"/>
      <c r="CA156" s="551"/>
      <c r="CB156" s="551"/>
      <c r="CC156" s="551"/>
      <c r="CD156" s="551"/>
      <c r="CE156" s="551"/>
      <c r="CF156" s="551"/>
      <c r="CG156" s="551"/>
      <c r="CH156" s="551"/>
      <c r="CI156" s="551"/>
      <c r="CJ156" s="551"/>
      <c r="CK156" s="551"/>
      <c r="CL156" s="551"/>
      <c r="CM156" s="551"/>
      <c r="CN156" s="551"/>
      <c r="CO156" s="551"/>
      <c r="CP156" s="551"/>
      <c r="CQ156" s="551"/>
      <c r="CR156" s="551"/>
      <c r="CS156" s="551"/>
      <c r="CT156" s="551"/>
      <c r="CU156" s="551"/>
      <c r="CV156" s="551"/>
      <c r="CW156" s="551"/>
      <c r="CX156" s="551"/>
      <c r="CY156" s="551"/>
      <c r="CZ156" s="551"/>
      <c r="DA156" s="551"/>
      <c r="DB156" s="551"/>
      <c r="DC156" s="551"/>
      <c r="DD156" s="551"/>
      <c r="DE156" s="551"/>
      <c r="DF156" s="551"/>
      <c r="DG156" s="551"/>
      <c r="DH156" s="551"/>
      <c r="DI156" s="551"/>
      <c r="DJ156" s="551"/>
      <c r="DK156" s="551"/>
      <c r="DL156" s="551"/>
      <c r="DM156" s="551"/>
      <c r="DN156" s="551"/>
      <c r="DO156" s="551"/>
      <c r="DP156" s="551"/>
      <c r="DQ156" s="551"/>
      <c r="DR156" s="551"/>
      <c r="DS156" s="551"/>
      <c r="DT156" s="551"/>
      <c r="DU156" s="551"/>
      <c r="DV156" s="551"/>
      <c r="DW156" s="551"/>
      <c r="DX156" s="551"/>
      <c r="DY156" s="551"/>
      <c r="DZ156" s="551"/>
      <c r="EA156" s="551"/>
      <c r="EB156" s="551"/>
      <c r="EC156" s="551"/>
      <c r="ED156" s="551"/>
      <c r="EE156" s="551"/>
      <c r="EF156" s="551"/>
      <c r="EG156" s="551"/>
      <c r="EH156" s="551"/>
      <c r="EI156" s="551"/>
      <c r="EJ156" s="551"/>
      <c r="EK156" s="551"/>
      <c r="EL156" s="551"/>
      <c r="EM156" s="551"/>
      <c r="EN156" s="551"/>
      <c r="EO156" s="551"/>
      <c r="EP156" s="551"/>
      <c r="EQ156" s="551"/>
      <c r="ER156" s="551"/>
      <c r="ES156" s="551"/>
      <c r="ET156" s="551"/>
      <c r="EU156" s="551"/>
      <c r="EV156" s="551"/>
      <c r="EW156" s="551"/>
      <c r="EX156" s="551"/>
      <c r="EY156" s="551"/>
      <c r="EZ156" s="551"/>
      <c r="FA156" s="551"/>
      <c r="FB156" s="551"/>
      <c r="FC156" s="551"/>
      <c r="FD156" s="551"/>
      <c r="FE156" s="551"/>
      <c r="FF156" s="551"/>
      <c r="FG156" s="551"/>
      <c r="FH156" s="551"/>
      <c r="FI156" s="551"/>
      <c r="FJ156" s="551"/>
      <c r="FK156" s="551"/>
      <c r="FL156" s="551"/>
      <c r="FM156" s="551"/>
      <c r="FN156" s="551"/>
      <c r="FO156" s="551"/>
      <c r="FP156" s="551"/>
      <c r="FQ156" s="551"/>
      <c r="FR156" s="551"/>
      <c r="FS156" s="551"/>
      <c r="FT156" s="551"/>
      <c r="FU156" s="551"/>
      <c r="FV156" s="551"/>
      <c r="FW156" s="551"/>
      <c r="FX156" s="551"/>
      <c r="FY156" s="551"/>
      <c r="FZ156" s="551"/>
      <c r="GA156" s="551"/>
      <c r="GB156" s="551"/>
      <c r="GC156" s="551"/>
      <c r="GD156" s="551"/>
      <c r="GE156" s="551"/>
      <c r="GF156" s="551"/>
      <c r="GG156" s="551"/>
      <c r="GH156" s="551"/>
      <c r="GI156" s="551"/>
      <c r="GJ156" s="551"/>
      <c r="GK156" s="551"/>
      <c r="GL156" s="551"/>
      <c r="GM156" s="551"/>
      <c r="GN156" s="551"/>
      <c r="GO156" s="551"/>
      <c r="GP156" s="551"/>
      <c r="GQ156" s="551"/>
      <c r="GR156" s="551"/>
      <c r="GS156" s="551"/>
      <c r="GT156" s="551"/>
      <c r="GU156" s="551"/>
      <c r="GV156" s="551"/>
      <c r="GW156" s="551"/>
      <c r="GX156" s="551"/>
      <c r="GY156" s="551"/>
      <c r="GZ156" s="551"/>
      <c r="HA156" s="551"/>
      <c r="HB156" s="551"/>
      <c r="HC156" s="551"/>
      <c r="HD156" s="551"/>
      <c r="HE156" s="551"/>
      <c r="HF156" s="551"/>
      <c r="HG156" s="551"/>
      <c r="HH156" s="551"/>
      <c r="HI156" s="551"/>
      <c r="HJ156" s="551"/>
      <c r="HK156" s="551"/>
      <c r="HL156" s="551"/>
      <c r="HM156" s="551"/>
      <c r="HN156" s="551"/>
      <c r="HO156" s="551"/>
      <c r="HP156" s="551"/>
      <c r="HQ156" s="551"/>
      <c r="HR156" s="551"/>
      <c r="HS156" s="551"/>
      <c r="HT156" s="551"/>
      <c r="HU156" s="551"/>
      <c r="HV156" s="551"/>
      <c r="HW156" s="551"/>
      <c r="HX156" s="551"/>
      <c r="HY156" s="551"/>
      <c r="HZ156" s="551"/>
      <c r="IA156" s="551"/>
      <c r="IB156" s="551"/>
      <c r="IC156" s="551"/>
      <c r="ID156" s="551"/>
      <c r="IE156" s="551"/>
      <c r="IF156" s="551"/>
      <c r="IG156" s="551"/>
      <c r="IH156" s="551"/>
      <c r="II156" s="551"/>
      <c r="IJ156" s="551"/>
      <c r="IK156" s="551"/>
      <c r="IL156" s="551"/>
      <c r="IM156" s="551"/>
      <c r="IN156" s="551"/>
      <c r="IO156" s="551"/>
      <c r="IP156" s="551"/>
      <c r="IQ156" s="551"/>
      <c r="IR156" s="551"/>
      <c r="IS156" s="551"/>
      <c r="IT156" s="551"/>
      <c r="IU156" s="551"/>
      <c r="IV156" s="551"/>
      <c r="IW156" s="551"/>
      <c r="IX156" s="551"/>
      <c r="IY156" s="551"/>
      <c r="IZ156" s="551"/>
      <c r="JA156" s="551"/>
      <c r="JB156" s="551"/>
      <c r="JC156" s="551"/>
      <c r="JD156" s="551"/>
      <c r="JE156" s="551"/>
      <c r="JF156" s="551"/>
      <c r="JG156" s="551"/>
      <c r="JH156" s="551"/>
    </row>
    <row r="157" spans="1:268" s="8" customFormat="1" ht="39.75" customHeight="1" x14ac:dyDescent="0.25">
      <c r="A157" s="83"/>
      <c r="B157" s="83" t="s">
        <v>1382</v>
      </c>
      <c r="C157" s="95">
        <v>11140024</v>
      </c>
      <c r="D157" s="96">
        <v>39405</v>
      </c>
      <c r="E157" s="96">
        <v>39405</v>
      </c>
      <c r="F157" s="96">
        <v>43050</v>
      </c>
      <c r="G157" s="96">
        <v>41638</v>
      </c>
      <c r="H157" s="96" t="s">
        <v>491</v>
      </c>
      <c r="I157" s="325" t="s">
        <v>882</v>
      </c>
      <c r="J157" s="325"/>
      <c r="K157" s="325" t="s">
        <v>55</v>
      </c>
      <c r="L157" s="348"/>
      <c r="M157" s="83" t="s">
        <v>7736</v>
      </c>
      <c r="N157" s="83" t="s">
        <v>256</v>
      </c>
      <c r="O157" s="83" t="s">
        <v>189</v>
      </c>
      <c r="P157" s="94" t="s">
        <v>1383</v>
      </c>
      <c r="Q157" s="83"/>
      <c r="R157" s="83" t="s">
        <v>7738</v>
      </c>
      <c r="S157" s="83" t="s">
        <v>256</v>
      </c>
      <c r="T157" s="83" t="s">
        <v>189</v>
      </c>
      <c r="U157" s="83" t="s">
        <v>1383</v>
      </c>
      <c r="V157" s="83"/>
      <c r="W157" s="83" t="s">
        <v>2799</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1384</v>
      </c>
      <c r="AX157" s="83" t="s">
        <v>1385</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7734</v>
      </c>
      <c r="BR157" s="96">
        <v>43039</v>
      </c>
      <c r="BS157" s="110" t="s">
        <v>7735</v>
      </c>
      <c r="BT157" s="550"/>
      <c r="BU157" s="551"/>
      <c r="BV157" s="551"/>
      <c r="BW157" s="551"/>
      <c r="BX157" s="551"/>
      <c r="BY157" s="551"/>
      <c r="BZ157" s="551"/>
      <c r="CA157" s="551"/>
      <c r="CB157" s="551"/>
      <c r="CC157" s="551"/>
      <c r="CD157" s="551"/>
      <c r="CE157" s="551"/>
      <c r="CF157" s="551"/>
      <c r="CG157" s="551"/>
      <c r="CH157" s="551"/>
      <c r="CI157" s="551"/>
      <c r="CJ157" s="551"/>
      <c r="CK157" s="551"/>
      <c r="CL157" s="551"/>
      <c r="CM157" s="551"/>
      <c r="CN157" s="551"/>
      <c r="CO157" s="551"/>
      <c r="CP157" s="551"/>
      <c r="CQ157" s="551"/>
      <c r="CR157" s="551"/>
      <c r="CS157" s="551"/>
      <c r="CT157" s="551"/>
      <c r="CU157" s="551"/>
      <c r="CV157" s="551"/>
      <c r="CW157" s="551"/>
      <c r="CX157" s="551"/>
      <c r="CY157" s="551"/>
      <c r="CZ157" s="551"/>
      <c r="DA157" s="551"/>
      <c r="DB157" s="551"/>
      <c r="DC157" s="551"/>
      <c r="DD157" s="551"/>
      <c r="DE157" s="551"/>
      <c r="DF157" s="551"/>
      <c r="DG157" s="551"/>
      <c r="DH157" s="551"/>
      <c r="DI157" s="551"/>
      <c r="DJ157" s="551"/>
      <c r="DK157" s="551"/>
      <c r="DL157" s="551"/>
      <c r="DM157" s="551"/>
      <c r="DN157" s="551"/>
      <c r="DO157" s="551"/>
      <c r="DP157" s="551"/>
      <c r="DQ157" s="551"/>
      <c r="DR157" s="551"/>
      <c r="DS157" s="551"/>
      <c r="DT157" s="551"/>
      <c r="DU157" s="551"/>
      <c r="DV157" s="551"/>
      <c r="DW157" s="551"/>
      <c r="DX157" s="551"/>
      <c r="DY157" s="551"/>
      <c r="DZ157" s="551"/>
      <c r="EA157" s="551"/>
      <c r="EB157" s="551"/>
      <c r="EC157" s="551"/>
      <c r="ED157" s="551"/>
      <c r="EE157" s="551"/>
      <c r="EF157" s="551"/>
      <c r="EG157" s="551"/>
      <c r="EH157" s="551"/>
      <c r="EI157" s="551"/>
      <c r="EJ157" s="551"/>
      <c r="EK157" s="551"/>
      <c r="EL157" s="551"/>
      <c r="EM157" s="551"/>
      <c r="EN157" s="551"/>
      <c r="EO157" s="551"/>
      <c r="EP157" s="551"/>
      <c r="EQ157" s="551"/>
      <c r="ER157" s="551"/>
      <c r="ES157" s="551"/>
      <c r="ET157" s="551"/>
      <c r="EU157" s="551"/>
      <c r="EV157" s="551"/>
      <c r="EW157" s="551"/>
      <c r="EX157" s="551"/>
      <c r="EY157" s="551"/>
      <c r="EZ157" s="551"/>
      <c r="FA157" s="551"/>
      <c r="FB157" s="551"/>
      <c r="FC157" s="551"/>
      <c r="FD157" s="551"/>
      <c r="FE157" s="551"/>
      <c r="FF157" s="551"/>
      <c r="FG157" s="551"/>
      <c r="FH157" s="551"/>
      <c r="FI157" s="551"/>
      <c r="FJ157" s="551"/>
      <c r="FK157" s="551"/>
      <c r="FL157" s="551"/>
      <c r="FM157" s="551"/>
      <c r="FN157" s="551"/>
      <c r="FO157" s="551"/>
      <c r="FP157" s="551"/>
      <c r="FQ157" s="551"/>
      <c r="FR157" s="551"/>
      <c r="FS157" s="551"/>
      <c r="FT157" s="551"/>
      <c r="FU157" s="551"/>
      <c r="FV157" s="551"/>
      <c r="FW157" s="551"/>
      <c r="FX157" s="551"/>
      <c r="FY157" s="551"/>
      <c r="FZ157" s="551"/>
      <c r="GA157" s="551"/>
      <c r="GB157" s="551"/>
      <c r="GC157" s="551"/>
      <c r="GD157" s="551"/>
      <c r="GE157" s="551"/>
      <c r="GF157" s="551"/>
      <c r="GG157" s="551"/>
      <c r="GH157" s="551"/>
      <c r="GI157" s="551"/>
      <c r="GJ157" s="551"/>
      <c r="GK157" s="551"/>
      <c r="GL157" s="551"/>
      <c r="GM157" s="551"/>
      <c r="GN157" s="551"/>
      <c r="GO157" s="551"/>
      <c r="GP157" s="551"/>
      <c r="GQ157" s="551"/>
      <c r="GR157" s="551"/>
      <c r="GS157" s="551"/>
      <c r="GT157" s="551"/>
      <c r="GU157" s="551"/>
      <c r="GV157" s="551"/>
      <c r="GW157" s="551"/>
      <c r="GX157" s="551"/>
      <c r="GY157" s="551"/>
      <c r="GZ157" s="551"/>
      <c r="HA157" s="551"/>
      <c r="HB157" s="551"/>
      <c r="HC157" s="551"/>
      <c r="HD157" s="551"/>
      <c r="HE157" s="551"/>
      <c r="HF157" s="551"/>
      <c r="HG157" s="551"/>
      <c r="HH157" s="551"/>
      <c r="HI157" s="551"/>
      <c r="HJ157" s="551"/>
      <c r="HK157" s="551"/>
      <c r="HL157" s="551"/>
      <c r="HM157" s="551"/>
      <c r="HN157" s="551"/>
      <c r="HO157" s="551"/>
      <c r="HP157" s="551"/>
      <c r="HQ157" s="551"/>
      <c r="HR157" s="551"/>
      <c r="HS157" s="551"/>
      <c r="HT157" s="551"/>
      <c r="HU157" s="551"/>
      <c r="HV157" s="551"/>
      <c r="HW157" s="551"/>
      <c r="HX157" s="551"/>
      <c r="HY157" s="551"/>
      <c r="HZ157" s="551"/>
      <c r="IA157" s="551"/>
      <c r="IB157" s="551"/>
      <c r="IC157" s="551"/>
      <c r="ID157" s="551"/>
      <c r="IE157" s="551"/>
      <c r="IF157" s="551"/>
      <c r="IG157" s="551"/>
      <c r="IH157" s="551"/>
      <c r="II157" s="551"/>
      <c r="IJ157" s="551"/>
      <c r="IK157" s="551"/>
      <c r="IL157" s="551"/>
      <c r="IM157" s="551"/>
      <c r="IN157" s="551"/>
      <c r="IO157" s="551"/>
      <c r="IP157" s="551"/>
      <c r="IQ157" s="551"/>
      <c r="IR157" s="551"/>
      <c r="IS157" s="551"/>
      <c r="IT157" s="551"/>
      <c r="IU157" s="551"/>
      <c r="IV157" s="551"/>
      <c r="IW157" s="551"/>
      <c r="IX157" s="551"/>
      <c r="IY157" s="551"/>
      <c r="IZ157" s="551"/>
      <c r="JA157" s="551"/>
      <c r="JB157" s="551"/>
      <c r="JC157" s="551"/>
      <c r="JD157" s="551"/>
      <c r="JE157" s="551"/>
      <c r="JF157" s="551"/>
      <c r="JG157" s="551"/>
      <c r="JH157" s="551"/>
    </row>
    <row r="158" spans="1:268" s="8" customFormat="1" ht="39.75" customHeight="1" x14ac:dyDescent="0.25">
      <c r="A158" s="83"/>
      <c r="B158" s="83" t="s">
        <v>1387</v>
      </c>
      <c r="C158" s="95">
        <v>11140025</v>
      </c>
      <c r="D158" s="96">
        <v>39405</v>
      </c>
      <c r="E158" s="96">
        <v>39405</v>
      </c>
      <c r="F158" s="96">
        <v>43058</v>
      </c>
      <c r="G158" s="96">
        <v>40177</v>
      </c>
      <c r="H158" s="96" t="s">
        <v>491</v>
      </c>
      <c r="I158" s="325" t="s">
        <v>882</v>
      </c>
      <c r="J158" s="325"/>
      <c r="K158" s="325" t="s">
        <v>55</v>
      </c>
      <c r="L158" s="348"/>
      <c r="M158" s="83" t="s">
        <v>1388</v>
      </c>
      <c r="N158" s="83" t="s">
        <v>1389</v>
      </c>
      <c r="O158" s="83" t="s">
        <v>189</v>
      </c>
      <c r="P158" s="94" t="s">
        <v>1390</v>
      </c>
      <c r="Q158" s="83" t="s">
        <v>1391</v>
      </c>
      <c r="R158" s="83" t="s">
        <v>4611</v>
      </c>
      <c r="S158" s="83" t="s">
        <v>1389</v>
      </c>
      <c r="T158" s="83" t="s">
        <v>189</v>
      </c>
      <c r="U158" s="83" t="s">
        <v>1390</v>
      </c>
      <c r="V158" s="83"/>
      <c r="W158" s="83" t="s">
        <v>2800</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1392</v>
      </c>
      <c r="AX158" s="83" t="s">
        <v>1393</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1394</v>
      </c>
      <c r="BT158" s="550"/>
      <c r="BU158" s="551"/>
      <c r="BV158" s="551"/>
      <c r="BW158" s="551"/>
      <c r="BX158" s="551"/>
      <c r="BY158" s="551"/>
      <c r="BZ158" s="551"/>
      <c r="CA158" s="551"/>
      <c r="CB158" s="551"/>
      <c r="CC158" s="551"/>
      <c r="CD158" s="551"/>
      <c r="CE158" s="551"/>
      <c r="CF158" s="551"/>
      <c r="CG158" s="551"/>
      <c r="CH158" s="551"/>
      <c r="CI158" s="551"/>
      <c r="CJ158" s="551"/>
      <c r="CK158" s="551"/>
      <c r="CL158" s="551"/>
      <c r="CM158" s="551"/>
      <c r="CN158" s="551"/>
      <c r="CO158" s="551"/>
      <c r="CP158" s="551"/>
      <c r="CQ158" s="551"/>
      <c r="CR158" s="551"/>
      <c r="CS158" s="551"/>
      <c r="CT158" s="551"/>
      <c r="CU158" s="551"/>
      <c r="CV158" s="551"/>
      <c r="CW158" s="551"/>
      <c r="CX158" s="551"/>
      <c r="CY158" s="551"/>
      <c r="CZ158" s="551"/>
      <c r="DA158" s="551"/>
      <c r="DB158" s="551"/>
      <c r="DC158" s="551"/>
      <c r="DD158" s="551"/>
      <c r="DE158" s="551"/>
      <c r="DF158" s="551"/>
      <c r="DG158" s="551"/>
      <c r="DH158" s="551"/>
      <c r="DI158" s="551"/>
      <c r="DJ158" s="551"/>
      <c r="DK158" s="551"/>
      <c r="DL158" s="551"/>
      <c r="DM158" s="551"/>
      <c r="DN158" s="551"/>
      <c r="DO158" s="551"/>
      <c r="DP158" s="551"/>
      <c r="DQ158" s="551"/>
      <c r="DR158" s="551"/>
      <c r="DS158" s="551"/>
      <c r="DT158" s="551"/>
      <c r="DU158" s="551"/>
      <c r="DV158" s="551"/>
      <c r="DW158" s="551"/>
      <c r="DX158" s="551"/>
      <c r="DY158" s="551"/>
      <c r="DZ158" s="551"/>
      <c r="EA158" s="551"/>
      <c r="EB158" s="551"/>
      <c r="EC158" s="551"/>
      <c r="ED158" s="551"/>
      <c r="EE158" s="551"/>
      <c r="EF158" s="551"/>
      <c r="EG158" s="551"/>
      <c r="EH158" s="551"/>
      <c r="EI158" s="551"/>
      <c r="EJ158" s="551"/>
      <c r="EK158" s="551"/>
      <c r="EL158" s="551"/>
      <c r="EM158" s="551"/>
      <c r="EN158" s="551"/>
      <c r="EO158" s="551"/>
      <c r="EP158" s="551"/>
      <c r="EQ158" s="551"/>
      <c r="ER158" s="551"/>
      <c r="ES158" s="551"/>
      <c r="ET158" s="551"/>
      <c r="EU158" s="551"/>
      <c r="EV158" s="551"/>
      <c r="EW158" s="551"/>
      <c r="EX158" s="551"/>
      <c r="EY158" s="551"/>
      <c r="EZ158" s="551"/>
      <c r="FA158" s="551"/>
      <c r="FB158" s="551"/>
      <c r="FC158" s="551"/>
      <c r="FD158" s="551"/>
      <c r="FE158" s="551"/>
      <c r="FF158" s="551"/>
      <c r="FG158" s="551"/>
      <c r="FH158" s="551"/>
      <c r="FI158" s="551"/>
      <c r="FJ158" s="551"/>
      <c r="FK158" s="551"/>
      <c r="FL158" s="551"/>
      <c r="FM158" s="551"/>
      <c r="FN158" s="551"/>
      <c r="FO158" s="551"/>
      <c r="FP158" s="551"/>
      <c r="FQ158" s="551"/>
      <c r="FR158" s="551"/>
      <c r="FS158" s="551"/>
      <c r="FT158" s="551"/>
      <c r="FU158" s="551"/>
      <c r="FV158" s="551"/>
      <c r="FW158" s="551"/>
      <c r="FX158" s="551"/>
      <c r="FY158" s="551"/>
      <c r="FZ158" s="551"/>
      <c r="GA158" s="551"/>
      <c r="GB158" s="551"/>
      <c r="GC158" s="551"/>
      <c r="GD158" s="551"/>
      <c r="GE158" s="551"/>
      <c r="GF158" s="551"/>
      <c r="GG158" s="551"/>
      <c r="GH158" s="551"/>
      <c r="GI158" s="551"/>
      <c r="GJ158" s="551"/>
      <c r="GK158" s="551"/>
      <c r="GL158" s="551"/>
      <c r="GM158" s="551"/>
      <c r="GN158" s="551"/>
      <c r="GO158" s="551"/>
      <c r="GP158" s="551"/>
      <c r="GQ158" s="551"/>
      <c r="GR158" s="551"/>
      <c r="GS158" s="551"/>
      <c r="GT158" s="551"/>
      <c r="GU158" s="551"/>
      <c r="GV158" s="551"/>
      <c r="GW158" s="551"/>
      <c r="GX158" s="551"/>
      <c r="GY158" s="551"/>
      <c r="GZ158" s="551"/>
      <c r="HA158" s="551"/>
      <c r="HB158" s="551"/>
      <c r="HC158" s="551"/>
      <c r="HD158" s="551"/>
      <c r="HE158" s="551"/>
      <c r="HF158" s="551"/>
      <c r="HG158" s="551"/>
      <c r="HH158" s="551"/>
      <c r="HI158" s="551"/>
      <c r="HJ158" s="551"/>
      <c r="HK158" s="551"/>
      <c r="HL158" s="551"/>
      <c r="HM158" s="551"/>
      <c r="HN158" s="551"/>
      <c r="HO158" s="551"/>
      <c r="HP158" s="551"/>
      <c r="HQ158" s="551"/>
      <c r="HR158" s="551"/>
      <c r="HS158" s="551"/>
      <c r="HT158" s="551"/>
      <c r="HU158" s="551"/>
      <c r="HV158" s="551"/>
      <c r="HW158" s="551"/>
      <c r="HX158" s="551"/>
      <c r="HY158" s="551"/>
      <c r="HZ158" s="551"/>
      <c r="IA158" s="551"/>
      <c r="IB158" s="551"/>
      <c r="IC158" s="551"/>
      <c r="ID158" s="551"/>
      <c r="IE158" s="551"/>
      <c r="IF158" s="551"/>
      <c r="IG158" s="551"/>
      <c r="IH158" s="551"/>
      <c r="II158" s="551"/>
      <c r="IJ158" s="551"/>
      <c r="IK158" s="551"/>
      <c r="IL158" s="551"/>
      <c r="IM158" s="551"/>
      <c r="IN158" s="551"/>
      <c r="IO158" s="551"/>
      <c r="IP158" s="551"/>
      <c r="IQ158" s="551"/>
      <c r="IR158" s="551"/>
      <c r="IS158" s="551"/>
      <c r="IT158" s="551"/>
      <c r="IU158" s="551"/>
      <c r="IV158" s="551"/>
      <c r="IW158" s="551"/>
      <c r="IX158" s="551"/>
      <c r="IY158" s="551"/>
      <c r="IZ158" s="551"/>
      <c r="JA158" s="551"/>
      <c r="JB158" s="551"/>
      <c r="JC158" s="551"/>
      <c r="JD158" s="551"/>
      <c r="JE158" s="551"/>
      <c r="JF158" s="551"/>
      <c r="JG158" s="551"/>
      <c r="JH158" s="551"/>
    </row>
    <row r="159" spans="1:268" s="8" customFormat="1" ht="39.75" customHeight="1" x14ac:dyDescent="0.25">
      <c r="A159" s="83"/>
      <c r="B159" s="83" t="s">
        <v>1387</v>
      </c>
      <c r="C159" s="95">
        <v>11140025</v>
      </c>
      <c r="D159" s="96">
        <v>39405</v>
      </c>
      <c r="E159" s="96">
        <v>39405</v>
      </c>
      <c r="F159" s="96">
        <v>43058</v>
      </c>
      <c r="G159" s="96">
        <v>42734</v>
      </c>
      <c r="H159" s="96" t="s">
        <v>491</v>
      </c>
      <c r="I159" s="325" t="s">
        <v>882</v>
      </c>
      <c r="J159" s="325"/>
      <c r="K159" s="325" t="s">
        <v>55</v>
      </c>
      <c r="L159" s="348"/>
      <c r="M159" s="83" t="s">
        <v>1388</v>
      </c>
      <c r="N159" s="83" t="s">
        <v>1389</v>
      </c>
      <c r="O159" s="83" t="s">
        <v>189</v>
      </c>
      <c r="P159" s="94" t="s">
        <v>1390</v>
      </c>
      <c r="Q159" s="83" t="s">
        <v>1391</v>
      </c>
      <c r="R159" s="83" t="s">
        <v>8003</v>
      </c>
      <c r="S159" s="83" t="s">
        <v>8005</v>
      </c>
      <c r="T159" s="83" t="s">
        <v>189</v>
      </c>
      <c r="U159" s="83" t="s">
        <v>1390</v>
      </c>
      <c r="V159" s="83"/>
      <c r="W159" s="83" t="s">
        <v>2800</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1392</v>
      </c>
      <c r="AX159" s="83" t="s">
        <v>1393</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7556</v>
      </c>
      <c r="BT159" s="550"/>
      <c r="BU159" s="551"/>
      <c r="BV159" s="551"/>
      <c r="BW159" s="551"/>
      <c r="BX159" s="551"/>
      <c r="BY159" s="551"/>
      <c r="BZ159" s="551"/>
      <c r="CA159" s="551"/>
      <c r="CB159" s="551"/>
      <c r="CC159" s="551"/>
      <c r="CD159" s="551"/>
      <c r="CE159" s="551"/>
      <c r="CF159" s="551"/>
      <c r="CG159" s="551"/>
      <c r="CH159" s="551"/>
      <c r="CI159" s="551"/>
      <c r="CJ159" s="551"/>
      <c r="CK159" s="551"/>
      <c r="CL159" s="551"/>
      <c r="CM159" s="551"/>
      <c r="CN159" s="551"/>
      <c r="CO159" s="551"/>
      <c r="CP159" s="551"/>
      <c r="CQ159" s="551"/>
      <c r="CR159" s="551"/>
      <c r="CS159" s="551"/>
      <c r="CT159" s="551"/>
      <c r="CU159" s="551"/>
      <c r="CV159" s="551"/>
      <c r="CW159" s="551"/>
      <c r="CX159" s="551"/>
      <c r="CY159" s="551"/>
      <c r="CZ159" s="551"/>
      <c r="DA159" s="551"/>
      <c r="DB159" s="551"/>
      <c r="DC159" s="551"/>
      <c r="DD159" s="551"/>
      <c r="DE159" s="551"/>
      <c r="DF159" s="551"/>
      <c r="DG159" s="551"/>
      <c r="DH159" s="551"/>
      <c r="DI159" s="551"/>
      <c r="DJ159" s="551"/>
      <c r="DK159" s="551"/>
      <c r="DL159" s="551"/>
      <c r="DM159" s="551"/>
      <c r="DN159" s="551"/>
      <c r="DO159" s="551"/>
      <c r="DP159" s="551"/>
      <c r="DQ159" s="551"/>
      <c r="DR159" s="551"/>
      <c r="DS159" s="551"/>
      <c r="DT159" s="551"/>
      <c r="DU159" s="551"/>
      <c r="DV159" s="551"/>
      <c r="DW159" s="551"/>
      <c r="DX159" s="551"/>
      <c r="DY159" s="551"/>
      <c r="DZ159" s="551"/>
      <c r="EA159" s="551"/>
      <c r="EB159" s="551"/>
      <c r="EC159" s="551"/>
      <c r="ED159" s="551"/>
      <c r="EE159" s="551"/>
      <c r="EF159" s="551"/>
      <c r="EG159" s="551"/>
      <c r="EH159" s="551"/>
      <c r="EI159" s="551"/>
      <c r="EJ159" s="551"/>
      <c r="EK159" s="551"/>
      <c r="EL159" s="551"/>
      <c r="EM159" s="551"/>
      <c r="EN159" s="551"/>
      <c r="EO159" s="551"/>
      <c r="EP159" s="551"/>
      <c r="EQ159" s="551"/>
      <c r="ER159" s="551"/>
      <c r="ES159" s="551"/>
      <c r="ET159" s="551"/>
      <c r="EU159" s="551"/>
      <c r="EV159" s="551"/>
      <c r="EW159" s="551"/>
      <c r="EX159" s="551"/>
      <c r="EY159" s="551"/>
      <c r="EZ159" s="551"/>
      <c r="FA159" s="551"/>
      <c r="FB159" s="551"/>
      <c r="FC159" s="551"/>
      <c r="FD159" s="551"/>
      <c r="FE159" s="551"/>
      <c r="FF159" s="551"/>
      <c r="FG159" s="551"/>
      <c r="FH159" s="551"/>
      <c r="FI159" s="551"/>
      <c r="FJ159" s="551"/>
      <c r="FK159" s="551"/>
      <c r="FL159" s="551"/>
      <c r="FM159" s="551"/>
      <c r="FN159" s="551"/>
      <c r="FO159" s="551"/>
      <c r="FP159" s="551"/>
      <c r="FQ159" s="551"/>
      <c r="FR159" s="551"/>
      <c r="FS159" s="551"/>
      <c r="FT159" s="551"/>
      <c r="FU159" s="551"/>
      <c r="FV159" s="551"/>
      <c r="FW159" s="551"/>
      <c r="FX159" s="551"/>
      <c r="FY159" s="551"/>
      <c r="FZ159" s="551"/>
      <c r="GA159" s="551"/>
      <c r="GB159" s="551"/>
      <c r="GC159" s="551"/>
      <c r="GD159" s="551"/>
      <c r="GE159" s="551"/>
      <c r="GF159" s="551"/>
      <c r="GG159" s="551"/>
      <c r="GH159" s="551"/>
      <c r="GI159" s="551"/>
      <c r="GJ159" s="551"/>
      <c r="GK159" s="551"/>
      <c r="GL159" s="551"/>
      <c r="GM159" s="551"/>
      <c r="GN159" s="551"/>
      <c r="GO159" s="551"/>
      <c r="GP159" s="551"/>
      <c r="GQ159" s="551"/>
      <c r="GR159" s="551"/>
      <c r="GS159" s="551"/>
      <c r="GT159" s="551"/>
      <c r="GU159" s="551"/>
      <c r="GV159" s="551"/>
      <c r="GW159" s="551"/>
      <c r="GX159" s="551"/>
      <c r="GY159" s="551"/>
      <c r="GZ159" s="551"/>
      <c r="HA159" s="551"/>
      <c r="HB159" s="551"/>
      <c r="HC159" s="551"/>
      <c r="HD159" s="551"/>
      <c r="HE159" s="551"/>
      <c r="HF159" s="551"/>
      <c r="HG159" s="551"/>
      <c r="HH159" s="551"/>
      <c r="HI159" s="551"/>
      <c r="HJ159" s="551"/>
      <c r="HK159" s="551"/>
      <c r="HL159" s="551"/>
      <c r="HM159" s="551"/>
      <c r="HN159" s="551"/>
      <c r="HO159" s="551"/>
      <c r="HP159" s="551"/>
      <c r="HQ159" s="551"/>
      <c r="HR159" s="551"/>
      <c r="HS159" s="551"/>
      <c r="HT159" s="551"/>
      <c r="HU159" s="551"/>
      <c r="HV159" s="551"/>
      <c r="HW159" s="551"/>
      <c r="HX159" s="551"/>
      <c r="HY159" s="551"/>
      <c r="HZ159" s="551"/>
      <c r="IA159" s="551"/>
      <c r="IB159" s="551"/>
      <c r="IC159" s="551"/>
      <c r="ID159" s="551"/>
      <c r="IE159" s="551"/>
      <c r="IF159" s="551"/>
      <c r="IG159" s="551"/>
      <c r="IH159" s="551"/>
      <c r="II159" s="551"/>
      <c r="IJ159" s="551"/>
      <c r="IK159" s="551"/>
      <c r="IL159" s="551"/>
      <c r="IM159" s="551"/>
      <c r="IN159" s="551"/>
      <c r="IO159" s="551"/>
      <c r="IP159" s="551"/>
      <c r="IQ159" s="551"/>
      <c r="IR159" s="551"/>
      <c r="IS159" s="551"/>
      <c r="IT159" s="551"/>
      <c r="IU159" s="551"/>
      <c r="IV159" s="551"/>
      <c r="IW159" s="551"/>
      <c r="IX159" s="551"/>
      <c r="IY159" s="551"/>
      <c r="IZ159" s="551"/>
      <c r="JA159" s="551"/>
      <c r="JB159" s="551"/>
      <c r="JC159" s="551"/>
      <c r="JD159" s="551"/>
      <c r="JE159" s="551"/>
      <c r="JF159" s="551"/>
      <c r="JG159" s="551"/>
      <c r="JH159" s="551"/>
    </row>
    <row r="160" spans="1:268" s="8" customFormat="1" ht="39.75" customHeight="1" x14ac:dyDescent="0.25">
      <c r="A160" s="20"/>
      <c r="B160" s="20" t="s">
        <v>1387</v>
      </c>
      <c r="C160" s="22">
        <v>11140025</v>
      </c>
      <c r="D160" s="23">
        <v>39405</v>
      </c>
      <c r="E160" s="23">
        <v>39405</v>
      </c>
      <c r="F160" s="23">
        <v>46710</v>
      </c>
      <c r="G160" s="23">
        <v>43830</v>
      </c>
      <c r="H160" s="23" t="s">
        <v>491</v>
      </c>
      <c r="I160" s="324" t="s">
        <v>882</v>
      </c>
      <c r="J160" s="324" t="s">
        <v>7510</v>
      </c>
      <c r="K160" s="324" t="s">
        <v>55</v>
      </c>
      <c r="L160" s="347"/>
      <c r="M160" s="20" t="s">
        <v>1388</v>
      </c>
      <c r="N160" s="20" t="s">
        <v>1389</v>
      </c>
      <c r="O160" s="20" t="s">
        <v>189</v>
      </c>
      <c r="P160" s="21" t="s">
        <v>1390</v>
      </c>
      <c r="Q160" s="20" t="s">
        <v>7553</v>
      </c>
      <c r="R160" s="20" t="s">
        <v>8003</v>
      </c>
      <c r="S160" s="20" t="s">
        <v>8004</v>
      </c>
      <c r="T160" s="20" t="s">
        <v>189</v>
      </c>
      <c r="U160" s="20" t="s">
        <v>1390</v>
      </c>
      <c r="V160" s="20"/>
      <c r="W160" s="20" t="s">
        <v>2800</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7554</v>
      </c>
      <c r="AX160" s="20" t="s">
        <v>7555</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7795</v>
      </c>
      <c r="BT160" s="550"/>
      <c r="BU160" s="551"/>
      <c r="BV160" s="551"/>
      <c r="BW160" s="551"/>
      <c r="BX160" s="551"/>
      <c r="BY160" s="551"/>
      <c r="BZ160" s="551"/>
      <c r="CA160" s="551"/>
      <c r="CB160" s="551"/>
      <c r="CC160" s="551"/>
      <c r="CD160" s="551"/>
      <c r="CE160" s="551"/>
      <c r="CF160" s="551"/>
      <c r="CG160" s="551"/>
      <c r="CH160" s="551"/>
      <c r="CI160" s="551"/>
      <c r="CJ160" s="551"/>
      <c r="CK160" s="551"/>
      <c r="CL160" s="551"/>
      <c r="CM160" s="551"/>
      <c r="CN160" s="551"/>
      <c r="CO160" s="551"/>
      <c r="CP160" s="551"/>
      <c r="CQ160" s="551"/>
      <c r="CR160" s="551"/>
      <c r="CS160" s="551"/>
      <c r="CT160" s="551"/>
      <c r="CU160" s="551"/>
      <c r="CV160" s="551"/>
      <c r="CW160" s="551"/>
      <c r="CX160" s="551"/>
      <c r="CY160" s="551"/>
      <c r="CZ160" s="551"/>
      <c r="DA160" s="551"/>
      <c r="DB160" s="551"/>
      <c r="DC160" s="551"/>
      <c r="DD160" s="551"/>
      <c r="DE160" s="551"/>
      <c r="DF160" s="551"/>
      <c r="DG160" s="551"/>
      <c r="DH160" s="551"/>
      <c r="DI160" s="551"/>
      <c r="DJ160" s="551"/>
      <c r="DK160" s="551"/>
      <c r="DL160" s="551"/>
      <c r="DM160" s="551"/>
      <c r="DN160" s="551"/>
      <c r="DO160" s="551"/>
      <c r="DP160" s="551"/>
      <c r="DQ160" s="551"/>
      <c r="DR160" s="551"/>
      <c r="DS160" s="551"/>
      <c r="DT160" s="551"/>
      <c r="DU160" s="551"/>
      <c r="DV160" s="551"/>
      <c r="DW160" s="551"/>
      <c r="DX160" s="551"/>
      <c r="DY160" s="551"/>
      <c r="DZ160" s="551"/>
      <c r="EA160" s="551"/>
      <c r="EB160" s="551"/>
      <c r="EC160" s="551"/>
      <c r="ED160" s="551"/>
      <c r="EE160" s="551"/>
      <c r="EF160" s="551"/>
      <c r="EG160" s="551"/>
      <c r="EH160" s="551"/>
      <c r="EI160" s="551"/>
      <c r="EJ160" s="551"/>
      <c r="EK160" s="551"/>
      <c r="EL160" s="551"/>
      <c r="EM160" s="551"/>
      <c r="EN160" s="551"/>
      <c r="EO160" s="551"/>
      <c r="EP160" s="551"/>
      <c r="EQ160" s="551"/>
      <c r="ER160" s="551"/>
      <c r="ES160" s="551"/>
      <c r="ET160" s="551"/>
      <c r="EU160" s="551"/>
      <c r="EV160" s="551"/>
      <c r="EW160" s="551"/>
      <c r="EX160" s="551"/>
      <c r="EY160" s="551"/>
      <c r="EZ160" s="551"/>
      <c r="FA160" s="551"/>
      <c r="FB160" s="551"/>
      <c r="FC160" s="551"/>
      <c r="FD160" s="551"/>
      <c r="FE160" s="551"/>
      <c r="FF160" s="551"/>
      <c r="FG160" s="551"/>
      <c r="FH160" s="551"/>
      <c r="FI160" s="551"/>
      <c r="FJ160" s="551"/>
      <c r="FK160" s="551"/>
      <c r="FL160" s="551"/>
      <c r="FM160" s="551"/>
      <c r="FN160" s="551"/>
      <c r="FO160" s="551"/>
      <c r="FP160" s="551"/>
      <c r="FQ160" s="551"/>
      <c r="FR160" s="551"/>
      <c r="FS160" s="551"/>
      <c r="FT160" s="551"/>
      <c r="FU160" s="551"/>
      <c r="FV160" s="551"/>
      <c r="FW160" s="551"/>
      <c r="FX160" s="551"/>
      <c r="FY160" s="551"/>
      <c r="FZ160" s="551"/>
      <c r="GA160" s="551"/>
      <c r="GB160" s="551"/>
      <c r="GC160" s="551"/>
      <c r="GD160" s="551"/>
      <c r="GE160" s="551"/>
      <c r="GF160" s="551"/>
      <c r="GG160" s="551"/>
      <c r="GH160" s="551"/>
      <c r="GI160" s="551"/>
      <c r="GJ160" s="551"/>
      <c r="GK160" s="551"/>
      <c r="GL160" s="551"/>
      <c r="GM160" s="551"/>
      <c r="GN160" s="551"/>
      <c r="GO160" s="551"/>
      <c r="GP160" s="551"/>
      <c r="GQ160" s="551"/>
      <c r="GR160" s="551"/>
      <c r="GS160" s="551"/>
      <c r="GT160" s="551"/>
      <c r="GU160" s="551"/>
      <c r="GV160" s="551"/>
      <c r="GW160" s="551"/>
      <c r="GX160" s="551"/>
      <c r="GY160" s="551"/>
      <c r="GZ160" s="551"/>
      <c r="HA160" s="551"/>
      <c r="HB160" s="551"/>
      <c r="HC160" s="551"/>
      <c r="HD160" s="551"/>
      <c r="HE160" s="551"/>
      <c r="HF160" s="551"/>
      <c r="HG160" s="551"/>
      <c r="HH160" s="551"/>
      <c r="HI160" s="551"/>
      <c r="HJ160" s="551"/>
      <c r="HK160" s="551"/>
      <c r="HL160" s="551"/>
      <c r="HM160" s="551"/>
      <c r="HN160" s="551"/>
      <c r="HO160" s="551"/>
      <c r="HP160" s="551"/>
      <c r="HQ160" s="551"/>
      <c r="HR160" s="551"/>
      <c r="HS160" s="551"/>
      <c r="HT160" s="551"/>
      <c r="HU160" s="551"/>
      <c r="HV160" s="551"/>
      <c r="HW160" s="551"/>
      <c r="HX160" s="551"/>
      <c r="HY160" s="551"/>
      <c r="HZ160" s="551"/>
      <c r="IA160" s="551"/>
      <c r="IB160" s="551"/>
      <c r="IC160" s="551"/>
      <c r="ID160" s="551"/>
      <c r="IE160" s="551"/>
      <c r="IF160" s="551"/>
      <c r="IG160" s="551"/>
      <c r="IH160" s="551"/>
      <c r="II160" s="551"/>
      <c r="IJ160" s="551"/>
      <c r="IK160" s="551"/>
      <c r="IL160" s="551"/>
      <c r="IM160" s="551"/>
      <c r="IN160" s="551"/>
      <c r="IO160" s="551"/>
      <c r="IP160" s="551"/>
      <c r="IQ160" s="551"/>
      <c r="IR160" s="551"/>
      <c r="IS160" s="551"/>
      <c r="IT160" s="551"/>
      <c r="IU160" s="551"/>
      <c r="IV160" s="551"/>
      <c r="IW160" s="551"/>
      <c r="IX160" s="551"/>
      <c r="IY160" s="551"/>
      <c r="IZ160" s="551"/>
      <c r="JA160" s="551"/>
      <c r="JB160" s="551"/>
      <c r="JC160" s="551"/>
      <c r="JD160" s="551"/>
      <c r="JE160" s="551"/>
      <c r="JF160" s="551"/>
      <c r="JG160" s="551"/>
      <c r="JH160" s="551"/>
    </row>
    <row r="161" spans="1:268" s="107" customFormat="1" ht="39.75" customHeight="1" x14ac:dyDescent="0.25">
      <c r="A161" s="83"/>
      <c r="B161" s="83" t="s">
        <v>1395</v>
      </c>
      <c r="C161" s="83">
        <v>11730001</v>
      </c>
      <c r="D161" s="96">
        <v>39408</v>
      </c>
      <c r="E161" s="96">
        <v>39408</v>
      </c>
      <c r="F161" s="96">
        <v>41235</v>
      </c>
      <c r="G161" s="96"/>
      <c r="H161" s="83" t="s">
        <v>1396</v>
      </c>
      <c r="I161" s="110" t="s">
        <v>986</v>
      </c>
      <c r="J161" s="110"/>
      <c r="K161" s="110" t="s">
        <v>55</v>
      </c>
      <c r="L161" s="115" t="s">
        <v>7551</v>
      </c>
      <c r="M161" s="83" t="s">
        <v>207</v>
      </c>
      <c r="N161" s="83" t="s">
        <v>1397</v>
      </c>
      <c r="O161" s="83" t="s">
        <v>52</v>
      </c>
      <c r="P161" s="94">
        <v>37971</v>
      </c>
      <c r="Q161" s="83"/>
      <c r="R161" s="83" t="s">
        <v>207</v>
      </c>
      <c r="S161" s="83" t="s">
        <v>1397</v>
      </c>
      <c r="T161" s="83" t="s">
        <v>52</v>
      </c>
      <c r="U161" s="83"/>
      <c r="V161" s="83" t="s">
        <v>8000</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6846</v>
      </c>
      <c r="AX161" s="83" t="s">
        <v>6847</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1398</v>
      </c>
      <c r="BT161" s="550"/>
      <c r="BU161" s="560"/>
      <c r="BV161" s="560"/>
      <c r="BW161" s="560"/>
      <c r="BX161" s="560"/>
      <c r="BY161" s="560"/>
      <c r="BZ161" s="560"/>
      <c r="CA161" s="560"/>
      <c r="CB161" s="560"/>
      <c r="CC161" s="560"/>
      <c r="CD161" s="560"/>
      <c r="CE161" s="560"/>
      <c r="CF161" s="560"/>
      <c r="CG161" s="560"/>
      <c r="CH161" s="560"/>
      <c r="CI161" s="560"/>
      <c r="CJ161" s="560"/>
      <c r="CK161" s="560"/>
      <c r="CL161" s="560"/>
      <c r="CM161" s="560"/>
      <c r="CN161" s="560"/>
      <c r="CO161" s="560"/>
      <c r="CP161" s="560"/>
      <c r="CQ161" s="560"/>
      <c r="CR161" s="560"/>
      <c r="CS161" s="560"/>
      <c r="CT161" s="560"/>
      <c r="CU161" s="560"/>
      <c r="CV161" s="560"/>
      <c r="CW161" s="560"/>
      <c r="CX161" s="560"/>
      <c r="CY161" s="560"/>
      <c r="CZ161" s="560"/>
      <c r="DA161" s="560"/>
      <c r="DB161" s="560"/>
      <c r="DC161" s="560"/>
      <c r="DD161" s="560"/>
      <c r="DE161" s="560"/>
      <c r="DF161" s="560"/>
      <c r="DG161" s="560"/>
      <c r="DH161" s="560"/>
      <c r="DI161" s="560"/>
      <c r="DJ161" s="560"/>
      <c r="DK161" s="560"/>
      <c r="DL161" s="560"/>
      <c r="DM161" s="560"/>
      <c r="DN161" s="560"/>
      <c r="DO161" s="560"/>
      <c r="DP161" s="560"/>
      <c r="DQ161" s="560"/>
      <c r="DR161" s="560"/>
      <c r="DS161" s="560"/>
      <c r="DT161" s="560"/>
      <c r="DU161" s="560"/>
      <c r="DV161" s="560"/>
      <c r="DW161" s="560"/>
      <c r="DX161" s="560"/>
      <c r="DY161" s="560"/>
      <c r="DZ161" s="560"/>
      <c r="EA161" s="560"/>
      <c r="EB161" s="560"/>
      <c r="EC161" s="560"/>
      <c r="ED161" s="560"/>
      <c r="EE161" s="560"/>
      <c r="EF161" s="560"/>
      <c r="EG161" s="560"/>
      <c r="EH161" s="560"/>
      <c r="EI161" s="560"/>
      <c r="EJ161" s="560"/>
      <c r="EK161" s="560"/>
      <c r="EL161" s="560"/>
      <c r="EM161" s="560"/>
      <c r="EN161" s="560"/>
      <c r="EO161" s="560"/>
      <c r="EP161" s="560"/>
      <c r="EQ161" s="560"/>
      <c r="ER161" s="560"/>
      <c r="ES161" s="560"/>
      <c r="ET161" s="560"/>
      <c r="EU161" s="560"/>
      <c r="EV161" s="560"/>
      <c r="EW161" s="560"/>
      <c r="EX161" s="560"/>
      <c r="EY161" s="560"/>
      <c r="EZ161" s="560"/>
      <c r="FA161" s="560"/>
      <c r="FB161" s="560"/>
      <c r="FC161" s="560"/>
      <c r="FD161" s="560"/>
      <c r="FE161" s="560"/>
      <c r="FF161" s="560"/>
      <c r="FG161" s="560"/>
      <c r="FH161" s="560"/>
      <c r="FI161" s="560"/>
      <c r="FJ161" s="560"/>
      <c r="FK161" s="560"/>
      <c r="FL161" s="560"/>
      <c r="FM161" s="560"/>
      <c r="FN161" s="560"/>
      <c r="FO161" s="560"/>
      <c r="FP161" s="560"/>
      <c r="FQ161" s="560"/>
      <c r="FR161" s="560"/>
      <c r="FS161" s="560"/>
      <c r="FT161" s="560"/>
      <c r="FU161" s="560"/>
      <c r="FV161" s="560"/>
      <c r="FW161" s="560"/>
      <c r="FX161" s="560"/>
      <c r="FY161" s="560"/>
      <c r="FZ161" s="560"/>
      <c r="GA161" s="560"/>
      <c r="GB161" s="560"/>
      <c r="GC161" s="560"/>
      <c r="GD161" s="560"/>
      <c r="GE161" s="560"/>
      <c r="GF161" s="560"/>
      <c r="GG161" s="560"/>
      <c r="GH161" s="560"/>
      <c r="GI161" s="560"/>
      <c r="GJ161" s="560"/>
      <c r="GK161" s="560"/>
      <c r="GL161" s="560"/>
      <c r="GM161" s="560"/>
      <c r="GN161" s="560"/>
      <c r="GO161" s="560"/>
      <c r="GP161" s="560"/>
      <c r="GQ161" s="560"/>
      <c r="GR161" s="560"/>
      <c r="GS161" s="560"/>
      <c r="GT161" s="560"/>
      <c r="GU161" s="560"/>
      <c r="GV161" s="560"/>
      <c r="GW161" s="560"/>
      <c r="GX161" s="560"/>
      <c r="GY161" s="560"/>
      <c r="GZ161" s="560"/>
      <c r="HA161" s="560"/>
      <c r="HB161" s="560"/>
      <c r="HC161" s="560"/>
      <c r="HD161" s="560"/>
      <c r="HE161" s="560"/>
      <c r="HF161" s="560"/>
      <c r="HG161" s="560"/>
      <c r="HH161" s="560"/>
      <c r="HI161" s="560"/>
      <c r="HJ161" s="560"/>
      <c r="HK161" s="560"/>
      <c r="HL161" s="560"/>
      <c r="HM161" s="560"/>
      <c r="HN161" s="560"/>
      <c r="HO161" s="560"/>
      <c r="HP161" s="560"/>
      <c r="HQ161" s="560"/>
      <c r="HR161" s="560"/>
      <c r="HS161" s="560"/>
      <c r="HT161" s="560"/>
      <c r="HU161" s="560"/>
      <c r="HV161" s="560"/>
      <c r="HW161" s="560"/>
      <c r="HX161" s="560"/>
      <c r="HY161" s="560"/>
      <c r="HZ161" s="560"/>
      <c r="IA161" s="560"/>
      <c r="IB161" s="560"/>
      <c r="IC161" s="560"/>
      <c r="ID161" s="560"/>
      <c r="IE161" s="560"/>
      <c r="IF161" s="560"/>
      <c r="IG161" s="560"/>
      <c r="IH161" s="560"/>
      <c r="II161" s="560"/>
      <c r="IJ161" s="560"/>
      <c r="IK161" s="560"/>
      <c r="IL161" s="560"/>
      <c r="IM161" s="560"/>
      <c r="IN161" s="560"/>
      <c r="IO161" s="560"/>
      <c r="IP161" s="560"/>
      <c r="IQ161" s="560"/>
      <c r="IR161" s="560"/>
      <c r="IS161" s="560"/>
      <c r="IT161" s="560"/>
      <c r="IU161" s="560"/>
      <c r="IV161" s="560"/>
      <c r="IW161" s="560"/>
      <c r="IX161" s="560"/>
      <c r="IY161" s="560"/>
      <c r="IZ161" s="560"/>
      <c r="JA161" s="560"/>
      <c r="JB161" s="560"/>
      <c r="JC161" s="560"/>
      <c r="JD161" s="560"/>
      <c r="JE161" s="560"/>
      <c r="JF161" s="560"/>
      <c r="JG161" s="560"/>
      <c r="JH161" s="560"/>
    </row>
    <row r="162" spans="1:268" s="107" customFormat="1" ht="39.75" customHeight="1" x14ac:dyDescent="0.25">
      <c r="A162" s="20"/>
      <c r="B162" s="20" t="s">
        <v>1399</v>
      </c>
      <c r="C162" s="22">
        <v>11160020</v>
      </c>
      <c r="D162" s="23">
        <v>39422</v>
      </c>
      <c r="E162" s="23">
        <v>39422</v>
      </c>
      <c r="F162" s="23">
        <v>43075</v>
      </c>
      <c r="G162" s="23"/>
      <c r="H162" s="20" t="s">
        <v>489</v>
      </c>
      <c r="I162" s="24" t="s">
        <v>590</v>
      </c>
      <c r="J162" s="24"/>
      <c r="K162" s="24" t="s">
        <v>73</v>
      </c>
      <c r="L162" s="114"/>
      <c r="M162" s="20" t="s">
        <v>1400</v>
      </c>
      <c r="N162" s="20" t="s">
        <v>72</v>
      </c>
      <c r="O162" s="20" t="s">
        <v>72</v>
      </c>
      <c r="P162" s="21">
        <v>58308</v>
      </c>
      <c r="Q162" s="20"/>
      <c r="R162" s="20" t="s">
        <v>1400</v>
      </c>
      <c r="S162" s="20" t="s">
        <v>72</v>
      </c>
      <c r="T162" s="20" t="s">
        <v>72</v>
      </c>
      <c r="U162" s="20">
        <v>58308</v>
      </c>
      <c r="V162" s="20" t="s">
        <v>8001</v>
      </c>
      <c r="W162" s="20" t="s">
        <v>639</v>
      </c>
      <c r="X162" s="26"/>
      <c r="Y162" s="26"/>
      <c r="Z162" s="20" t="s">
        <v>468</v>
      </c>
      <c r="AA162" s="20" t="s">
        <v>956</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6639</v>
      </c>
      <c r="AX162" s="20" t="s">
        <v>6640</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0"/>
      <c r="BU162" s="560"/>
      <c r="BV162" s="560"/>
      <c r="BW162" s="560"/>
      <c r="BX162" s="560"/>
      <c r="BY162" s="560"/>
      <c r="BZ162" s="560"/>
      <c r="CA162" s="560"/>
      <c r="CB162" s="560"/>
      <c r="CC162" s="560"/>
      <c r="CD162" s="560"/>
      <c r="CE162" s="560"/>
      <c r="CF162" s="560"/>
      <c r="CG162" s="560"/>
      <c r="CH162" s="560"/>
      <c r="CI162" s="560"/>
      <c r="CJ162" s="560"/>
      <c r="CK162" s="560"/>
      <c r="CL162" s="560"/>
      <c r="CM162" s="560"/>
      <c r="CN162" s="560"/>
      <c r="CO162" s="560"/>
      <c r="CP162" s="560"/>
      <c r="CQ162" s="560"/>
      <c r="CR162" s="560"/>
      <c r="CS162" s="560"/>
      <c r="CT162" s="560"/>
      <c r="CU162" s="560"/>
      <c r="CV162" s="560"/>
      <c r="CW162" s="560"/>
      <c r="CX162" s="560"/>
      <c r="CY162" s="560"/>
      <c r="CZ162" s="560"/>
      <c r="DA162" s="560"/>
      <c r="DB162" s="560"/>
      <c r="DC162" s="560"/>
      <c r="DD162" s="560"/>
      <c r="DE162" s="560"/>
      <c r="DF162" s="560"/>
      <c r="DG162" s="560"/>
      <c r="DH162" s="560"/>
      <c r="DI162" s="560"/>
      <c r="DJ162" s="560"/>
      <c r="DK162" s="560"/>
      <c r="DL162" s="560"/>
      <c r="DM162" s="560"/>
      <c r="DN162" s="560"/>
      <c r="DO162" s="560"/>
      <c r="DP162" s="560"/>
      <c r="DQ162" s="560"/>
      <c r="DR162" s="560"/>
      <c r="DS162" s="560"/>
      <c r="DT162" s="560"/>
      <c r="DU162" s="560"/>
      <c r="DV162" s="560"/>
      <c r="DW162" s="560"/>
      <c r="DX162" s="560"/>
      <c r="DY162" s="560"/>
      <c r="DZ162" s="560"/>
      <c r="EA162" s="560"/>
      <c r="EB162" s="560"/>
      <c r="EC162" s="560"/>
      <c r="ED162" s="560"/>
      <c r="EE162" s="560"/>
      <c r="EF162" s="560"/>
      <c r="EG162" s="560"/>
      <c r="EH162" s="560"/>
      <c r="EI162" s="560"/>
      <c r="EJ162" s="560"/>
      <c r="EK162" s="560"/>
      <c r="EL162" s="560"/>
      <c r="EM162" s="560"/>
      <c r="EN162" s="560"/>
      <c r="EO162" s="560"/>
      <c r="EP162" s="560"/>
      <c r="EQ162" s="560"/>
      <c r="ER162" s="560"/>
      <c r="ES162" s="560"/>
      <c r="ET162" s="560"/>
      <c r="EU162" s="560"/>
      <c r="EV162" s="560"/>
      <c r="EW162" s="560"/>
      <c r="EX162" s="560"/>
      <c r="EY162" s="560"/>
      <c r="EZ162" s="560"/>
      <c r="FA162" s="560"/>
      <c r="FB162" s="560"/>
      <c r="FC162" s="560"/>
      <c r="FD162" s="560"/>
      <c r="FE162" s="560"/>
      <c r="FF162" s="560"/>
      <c r="FG162" s="560"/>
      <c r="FH162" s="560"/>
      <c r="FI162" s="560"/>
      <c r="FJ162" s="560"/>
      <c r="FK162" s="560"/>
      <c r="FL162" s="560"/>
      <c r="FM162" s="560"/>
      <c r="FN162" s="560"/>
      <c r="FO162" s="560"/>
      <c r="FP162" s="560"/>
      <c r="FQ162" s="560"/>
      <c r="FR162" s="560"/>
      <c r="FS162" s="560"/>
      <c r="FT162" s="560"/>
      <c r="FU162" s="560"/>
      <c r="FV162" s="560"/>
      <c r="FW162" s="560"/>
      <c r="FX162" s="560"/>
      <c r="FY162" s="560"/>
      <c r="FZ162" s="560"/>
      <c r="GA162" s="560"/>
      <c r="GB162" s="560"/>
      <c r="GC162" s="560"/>
      <c r="GD162" s="560"/>
      <c r="GE162" s="560"/>
      <c r="GF162" s="560"/>
      <c r="GG162" s="560"/>
      <c r="GH162" s="560"/>
      <c r="GI162" s="560"/>
      <c r="GJ162" s="560"/>
      <c r="GK162" s="560"/>
      <c r="GL162" s="560"/>
      <c r="GM162" s="560"/>
      <c r="GN162" s="560"/>
      <c r="GO162" s="560"/>
      <c r="GP162" s="560"/>
      <c r="GQ162" s="560"/>
      <c r="GR162" s="560"/>
      <c r="GS162" s="560"/>
      <c r="GT162" s="560"/>
      <c r="GU162" s="560"/>
      <c r="GV162" s="560"/>
      <c r="GW162" s="560"/>
      <c r="GX162" s="560"/>
      <c r="GY162" s="560"/>
      <c r="GZ162" s="560"/>
      <c r="HA162" s="560"/>
      <c r="HB162" s="560"/>
      <c r="HC162" s="560"/>
      <c r="HD162" s="560"/>
      <c r="HE162" s="560"/>
      <c r="HF162" s="560"/>
      <c r="HG162" s="560"/>
      <c r="HH162" s="560"/>
      <c r="HI162" s="560"/>
      <c r="HJ162" s="560"/>
      <c r="HK162" s="560"/>
      <c r="HL162" s="560"/>
      <c r="HM162" s="560"/>
      <c r="HN162" s="560"/>
      <c r="HO162" s="560"/>
      <c r="HP162" s="560"/>
      <c r="HQ162" s="560"/>
      <c r="HR162" s="560"/>
      <c r="HS162" s="560"/>
      <c r="HT162" s="560"/>
      <c r="HU162" s="560"/>
      <c r="HV162" s="560"/>
      <c r="HW162" s="560"/>
      <c r="HX162" s="560"/>
      <c r="HY162" s="560"/>
      <c r="HZ162" s="560"/>
      <c r="IA162" s="560"/>
      <c r="IB162" s="560"/>
      <c r="IC162" s="560"/>
      <c r="ID162" s="560"/>
      <c r="IE162" s="560"/>
      <c r="IF162" s="560"/>
      <c r="IG162" s="560"/>
      <c r="IH162" s="560"/>
      <c r="II162" s="560"/>
      <c r="IJ162" s="560"/>
      <c r="IK162" s="560"/>
      <c r="IL162" s="560"/>
      <c r="IM162" s="560"/>
      <c r="IN162" s="560"/>
      <c r="IO162" s="560"/>
      <c r="IP162" s="560"/>
      <c r="IQ162" s="560"/>
      <c r="IR162" s="560"/>
      <c r="IS162" s="560"/>
      <c r="IT162" s="560"/>
      <c r="IU162" s="560"/>
      <c r="IV162" s="560"/>
      <c r="IW162" s="560"/>
      <c r="IX162" s="560"/>
      <c r="IY162" s="560"/>
      <c r="IZ162" s="560"/>
      <c r="JA162" s="560"/>
      <c r="JB162" s="560"/>
      <c r="JC162" s="560"/>
      <c r="JD162" s="560"/>
      <c r="JE162" s="560"/>
      <c r="JF162" s="560"/>
      <c r="JG162" s="560"/>
      <c r="JH162" s="560"/>
    </row>
    <row r="163" spans="1:268" s="8" customFormat="1" ht="39.75" customHeight="1" x14ac:dyDescent="0.25">
      <c r="A163" s="20"/>
      <c r="B163" s="20" t="s">
        <v>1401</v>
      </c>
      <c r="C163" s="22">
        <v>11160021</v>
      </c>
      <c r="D163" s="23">
        <v>39422</v>
      </c>
      <c r="E163" s="23">
        <v>39422</v>
      </c>
      <c r="F163" s="23">
        <v>43075</v>
      </c>
      <c r="G163" s="23"/>
      <c r="H163" s="20" t="s">
        <v>974</v>
      </c>
      <c r="I163" s="24" t="s">
        <v>1015</v>
      </c>
      <c r="J163" s="24"/>
      <c r="K163" s="24" t="s">
        <v>60</v>
      </c>
      <c r="L163" s="114"/>
      <c r="M163" s="20" t="s">
        <v>1402</v>
      </c>
      <c r="N163" s="20" t="s">
        <v>176</v>
      </c>
      <c r="O163" s="20" t="s">
        <v>51</v>
      </c>
      <c r="P163" s="21">
        <v>65509</v>
      </c>
      <c r="Q163" s="20"/>
      <c r="R163" s="20" t="s">
        <v>1402</v>
      </c>
      <c r="S163" s="20" t="s">
        <v>176</v>
      </c>
      <c r="T163" s="20" t="s">
        <v>51</v>
      </c>
      <c r="U163" s="20">
        <v>65509</v>
      </c>
      <c r="V163" s="20" t="s">
        <v>8002</v>
      </c>
      <c r="W163" s="20" t="s">
        <v>639</v>
      </c>
      <c r="X163" s="26"/>
      <c r="Y163" s="26"/>
      <c r="Z163" s="20" t="s">
        <v>468</v>
      </c>
      <c r="AA163" s="20" t="s">
        <v>956</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1403</v>
      </c>
      <c r="AT163" s="20"/>
      <c r="AU163" s="20"/>
      <c r="AV163" s="20"/>
      <c r="AW163" s="20" t="s">
        <v>6641</v>
      </c>
      <c r="AX163" s="20" t="s">
        <v>6642</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0"/>
      <c r="BU163" s="551"/>
      <c r="BV163" s="551"/>
      <c r="BW163" s="551"/>
      <c r="BX163" s="551"/>
      <c r="BY163" s="551"/>
      <c r="BZ163" s="551"/>
      <c r="CA163" s="551"/>
      <c r="CB163" s="551"/>
      <c r="CC163" s="551"/>
      <c r="CD163" s="551"/>
      <c r="CE163" s="551"/>
      <c r="CF163" s="551"/>
      <c r="CG163" s="551"/>
      <c r="CH163" s="551"/>
      <c r="CI163" s="551"/>
      <c r="CJ163" s="551"/>
      <c r="CK163" s="551"/>
      <c r="CL163" s="551"/>
      <c r="CM163" s="551"/>
      <c r="CN163" s="551"/>
      <c r="CO163" s="551"/>
      <c r="CP163" s="551"/>
      <c r="CQ163" s="551"/>
      <c r="CR163" s="551"/>
      <c r="CS163" s="551"/>
      <c r="CT163" s="551"/>
      <c r="CU163" s="551"/>
      <c r="CV163" s="551"/>
      <c r="CW163" s="551"/>
      <c r="CX163" s="551"/>
      <c r="CY163" s="551"/>
      <c r="CZ163" s="551"/>
      <c r="DA163" s="551"/>
      <c r="DB163" s="551"/>
      <c r="DC163" s="551"/>
      <c r="DD163" s="551"/>
      <c r="DE163" s="551"/>
      <c r="DF163" s="551"/>
      <c r="DG163" s="551"/>
      <c r="DH163" s="551"/>
      <c r="DI163" s="551"/>
      <c r="DJ163" s="551"/>
      <c r="DK163" s="551"/>
      <c r="DL163" s="551"/>
      <c r="DM163" s="551"/>
      <c r="DN163" s="551"/>
      <c r="DO163" s="551"/>
      <c r="DP163" s="551"/>
      <c r="DQ163" s="551"/>
      <c r="DR163" s="551"/>
      <c r="DS163" s="551"/>
      <c r="DT163" s="551"/>
      <c r="DU163" s="551"/>
      <c r="DV163" s="551"/>
      <c r="DW163" s="551"/>
      <c r="DX163" s="551"/>
      <c r="DY163" s="551"/>
      <c r="DZ163" s="551"/>
      <c r="EA163" s="551"/>
      <c r="EB163" s="551"/>
      <c r="EC163" s="551"/>
      <c r="ED163" s="551"/>
      <c r="EE163" s="551"/>
      <c r="EF163" s="551"/>
      <c r="EG163" s="551"/>
      <c r="EH163" s="551"/>
      <c r="EI163" s="551"/>
      <c r="EJ163" s="551"/>
      <c r="EK163" s="551"/>
      <c r="EL163" s="551"/>
      <c r="EM163" s="551"/>
      <c r="EN163" s="551"/>
      <c r="EO163" s="551"/>
      <c r="EP163" s="551"/>
      <c r="EQ163" s="551"/>
      <c r="ER163" s="551"/>
      <c r="ES163" s="551"/>
      <c r="ET163" s="551"/>
      <c r="EU163" s="551"/>
      <c r="EV163" s="551"/>
      <c r="EW163" s="551"/>
      <c r="EX163" s="551"/>
      <c r="EY163" s="551"/>
      <c r="EZ163" s="551"/>
      <c r="FA163" s="551"/>
      <c r="FB163" s="551"/>
      <c r="FC163" s="551"/>
      <c r="FD163" s="551"/>
      <c r="FE163" s="551"/>
      <c r="FF163" s="551"/>
      <c r="FG163" s="551"/>
      <c r="FH163" s="551"/>
      <c r="FI163" s="551"/>
      <c r="FJ163" s="551"/>
      <c r="FK163" s="551"/>
      <c r="FL163" s="551"/>
      <c r="FM163" s="551"/>
      <c r="FN163" s="551"/>
      <c r="FO163" s="551"/>
      <c r="FP163" s="551"/>
      <c r="FQ163" s="551"/>
      <c r="FR163" s="551"/>
      <c r="FS163" s="551"/>
      <c r="FT163" s="551"/>
      <c r="FU163" s="551"/>
      <c r="FV163" s="551"/>
      <c r="FW163" s="551"/>
      <c r="FX163" s="551"/>
      <c r="FY163" s="551"/>
      <c r="FZ163" s="551"/>
      <c r="GA163" s="551"/>
      <c r="GB163" s="551"/>
      <c r="GC163" s="551"/>
      <c r="GD163" s="551"/>
      <c r="GE163" s="551"/>
      <c r="GF163" s="551"/>
      <c r="GG163" s="551"/>
      <c r="GH163" s="551"/>
      <c r="GI163" s="551"/>
      <c r="GJ163" s="551"/>
      <c r="GK163" s="551"/>
      <c r="GL163" s="551"/>
      <c r="GM163" s="551"/>
      <c r="GN163" s="551"/>
      <c r="GO163" s="551"/>
      <c r="GP163" s="551"/>
      <c r="GQ163" s="551"/>
      <c r="GR163" s="551"/>
      <c r="GS163" s="551"/>
      <c r="GT163" s="551"/>
      <c r="GU163" s="551"/>
      <c r="GV163" s="551"/>
      <c r="GW163" s="551"/>
      <c r="GX163" s="551"/>
      <c r="GY163" s="551"/>
      <c r="GZ163" s="551"/>
      <c r="HA163" s="551"/>
      <c r="HB163" s="551"/>
      <c r="HC163" s="551"/>
      <c r="HD163" s="551"/>
      <c r="HE163" s="551"/>
      <c r="HF163" s="551"/>
      <c r="HG163" s="551"/>
      <c r="HH163" s="551"/>
      <c r="HI163" s="551"/>
      <c r="HJ163" s="551"/>
      <c r="HK163" s="551"/>
      <c r="HL163" s="551"/>
      <c r="HM163" s="551"/>
      <c r="HN163" s="551"/>
      <c r="HO163" s="551"/>
      <c r="HP163" s="551"/>
      <c r="HQ163" s="551"/>
      <c r="HR163" s="551"/>
      <c r="HS163" s="551"/>
      <c r="HT163" s="551"/>
      <c r="HU163" s="551"/>
      <c r="HV163" s="551"/>
      <c r="HW163" s="551"/>
      <c r="HX163" s="551"/>
      <c r="HY163" s="551"/>
      <c r="HZ163" s="551"/>
      <c r="IA163" s="551"/>
      <c r="IB163" s="551"/>
      <c r="IC163" s="551"/>
      <c r="ID163" s="551"/>
      <c r="IE163" s="551"/>
      <c r="IF163" s="551"/>
      <c r="IG163" s="551"/>
      <c r="IH163" s="551"/>
      <c r="II163" s="551"/>
      <c r="IJ163" s="551"/>
      <c r="IK163" s="551"/>
      <c r="IL163" s="551"/>
      <c r="IM163" s="551"/>
      <c r="IN163" s="551"/>
      <c r="IO163" s="551"/>
      <c r="IP163" s="551"/>
      <c r="IQ163" s="551"/>
      <c r="IR163" s="551"/>
      <c r="IS163" s="551"/>
      <c r="IT163" s="551"/>
      <c r="IU163" s="551"/>
      <c r="IV163" s="551"/>
      <c r="IW163" s="551"/>
      <c r="IX163" s="551"/>
      <c r="IY163" s="551"/>
      <c r="IZ163" s="551"/>
      <c r="JA163" s="551"/>
      <c r="JB163" s="551"/>
      <c r="JC163" s="551"/>
      <c r="JD163" s="551"/>
      <c r="JE163" s="551"/>
      <c r="JF163" s="551"/>
      <c r="JG163" s="551"/>
      <c r="JH163" s="551"/>
    </row>
    <row r="164" spans="1:268" s="8" customFormat="1" ht="39.75" customHeight="1" x14ac:dyDescent="0.25">
      <c r="A164" s="20"/>
      <c r="B164" s="20" t="s">
        <v>1401</v>
      </c>
      <c r="C164" s="22">
        <v>11160021</v>
      </c>
      <c r="D164" s="23">
        <v>39422</v>
      </c>
      <c r="E164" s="23">
        <v>39422</v>
      </c>
      <c r="F164" s="23">
        <v>43075</v>
      </c>
      <c r="G164" s="23"/>
      <c r="H164" s="20" t="s">
        <v>974</v>
      </c>
      <c r="I164" s="24" t="s">
        <v>1015</v>
      </c>
      <c r="J164" s="24"/>
      <c r="K164" s="24" t="s">
        <v>60</v>
      </c>
      <c r="L164" s="114"/>
      <c r="M164" s="20" t="s">
        <v>1402</v>
      </c>
      <c r="N164" s="20" t="s">
        <v>176</v>
      </c>
      <c r="O164" s="20" t="s">
        <v>51</v>
      </c>
      <c r="P164" s="21">
        <v>65509</v>
      </c>
      <c r="Q164" s="20"/>
      <c r="R164" s="20" t="s">
        <v>1402</v>
      </c>
      <c r="S164" s="20" t="s">
        <v>176</v>
      </c>
      <c r="T164" s="20" t="s">
        <v>51</v>
      </c>
      <c r="U164" s="20">
        <v>65509</v>
      </c>
      <c r="V164" s="20" t="s">
        <v>2801</v>
      </c>
      <c r="W164" s="20" t="s">
        <v>639</v>
      </c>
      <c r="X164" s="26"/>
      <c r="Y164" s="26"/>
      <c r="Z164" s="20" t="s">
        <v>468</v>
      </c>
      <c r="AA164" s="20" t="s">
        <v>956</v>
      </c>
      <c r="AB164" s="34"/>
      <c r="AC164" s="20"/>
      <c r="AD164" s="20"/>
      <c r="AE164" s="20"/>
      <c r="AF164" s="20"/>
      <c r="AG164" s="20"/>
      <c r="AH164" s="20"/>
      <c r="AI164" s="20"/>
      <c r="AJ164" s="20"/>
      <c r="AK164" s="20"/>
      <c r="AL164" s="20"/>
      <c r="AM164" s="20"/>
      <c r="AN164" s="20"/>
      <c r="AO164" s="20"/>
      <c r="AP164" s="20"/>
      <c r="AQ164" s="20"/>
      <c r="AR164" s="20"/>
      <c r="AS164" s="20" t="s">
        <v>1404</v>
      </c>
      <c r="AT164" s="20"/>
      <c r="AU164" s="20"/>
      <c r="AV164" s="20"/>
      <c r="AW164" s="20" t="s">
        <v>6643</v>
      </c>
      <c r="AX164" s="20" t="s">
        <v>6644</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1"/>
      <c r="BU164" s="551"/>
      <c r="BV164" s="551"/>
      <c r="BW164" s="551"/>
      <c r="BX164" s="551"/>
      <c r="BY164" s="551"/>
      <c r="BZ164" s="551"/>
      <c r="CA164" s="551"/>
      <c r="CB164" s="551"/>
      <c r="CC164" s="551"/>
      <c r="CD164" s="551"/>
      <c r="CE164" s="551"/>
      <c r="CF164" s="551"/>
      <c r="CG164" s="551"/>
      <c r="CH164" s="551"/>
      <c r="CI164" s="551"/>
      <c r="CJ164" s="551"/>
      <c r="CK164" s="551"/>
      <c r="CL164" s="551"/>
      <c r="CM164" s="551"/>
      <c r="CN164" s="551"/>
      <c r="CO164" s="551"/>
      <c r="CP164" s="551"/>
      <c r="CQ164" s="551"/>
      <c r="CR164" s="551"/>
      <c r="CS164" s="551"/>
      <c r="CT164" s="551"/>
      <c r="CU164" s="551"/>
      <c r="CV164" s="551"/>
      <c r="CW164" s="551"/>
      <c r="CX164" s="551"/>
      <c r="CY164" s="551"/>
      <c r="CZ164" s="551"/>
      <c r="DA164" s="551"/>
      <c r="DB164" s="551"/>
      <c r="DC164" s="551"/>
      <c r="DD164" s="551"/>
      <c r="DE164" s="551"/>
      <c r="DF164" s="551"/>
      <c r="DG164" s="551"/>
      <c r="DH164" s="551"/>
      <c r="DI164" s="551"/>
      <c r="DJ164" s="551"/>
      <c r="DK164" s="551"/>
      <c r="DL164" s="551"/>
      <c r="DM164" s="551"/>
      <c r="DN164" s="551"/>
      <c r="DO164" s="551"/>
      <c r="DP164" s="551"/>
      <c r="DQ164" s="551"/>
      <c r="DR164" s="551"/>
      <c r="DS164" s="551"/>
      <c r="DT164" s="551"/>
      <c r="DU164" s="551"/>
      <c r="DV164" s="551"/>
      <c r="DW164" s="551"/>
      <c r="DX164" s="551"/>
      <c r="DY164" s="551"/>
      <c r="DZ164" s="551"/>
      <c r="EA164" s="551"/>
      <c r="EB164" s="551"/>
      <c r="EC164" s="551"/>
      <c r="ED164" s="551"/>
      <c r="EE164" s="551"/>
      <c r="EF164" s="551"/>
      <c r="EG164" s="551"/>
      <c r="EH164" s="551"/>
      <c r="EI164" s="551"/>
      <c r="EJ164" s="551"/>
      <c r="EK164" s="551"/>
      <c r="EL164" s="551"/>
      <c r="EM164" s="551"/>
      <c r="EN164" s="551"/>
      <c r="EO164" s="551"/>
      <c r="EP164" s="551"/>
      <c r="EQ164" s="551"/>
      <c r="ER164" s="551"/>
      <c r="ES164" s="551"/>
      <c r="ET164" s="551"/>
      <c r="EU164" s="551"/>
      <c r="EV164" s="551"/>
      <c r="EW164" s="551"/>
      <c r="EX164" s="551"/>
      <c r="EY164" s="551"/>
      <c r="EZ164" s="551"/>
      <c r="FA164" s="551"/>
      <c r="FB164" s="551"/>
      <c r="FC164" s="551"/>
      <c r="FD164" s="551"/>
      <c r="FE164" s="551"/>
      <c r="FF164" s="551"/>
      <c r="FG164" s="551"/>
      <c r="FH164" s="551"/>
      <c r="FI164" s="551"/>
      <c r="FJ164" s="551"/>
      <c r="FK164" s="551"/>
      <c r="FL164" s="551"/>
      <c r="FM164" s="551"/>
      <c r="FN164" s="551"/>
      <c r="FO164" s="551"/>
      <c r="FP164" s="551"/>
      <c r="FQ164" s="551"/>
      <c r="FR164" s="551"/>
      <c r="FS164" s="551"/>
      <c r="FT164" s="551"/>
      <c r="FU164" s="551"/>
      <c r="FV164" s="551"/>
      <c r="FW164" s="551"/>
      <c r="FX164" s="551"/>
      <c r="FY164" s="551"/>
      <c r="FZ164" s="551"/>
      <c r="GA164" s="551"/>
      <c r="GB164" s="551"/>
      <c r="GC164" s="551"/>
      <c r="GD164" s="551"/>
      <c r="GE164" s="551"/>
      <c r="GF164" s="551"/>
      <c r="GG164" s="551"/>
      <c r="GH164" s="551"/>
      <c r="GI164" s="551"/>
      <c r="GJ164" s="551"/>
      <c r="GK164" s="551"/>
      <c r="GL164" s="551"/>
      <c r="GM164" s="551"/>
      <c r="GN164" s="551"/>
      <c r="GO164" s="551"/>
      <c r="GP164" s="551"/>
      <c r="GQ164" s="551"/>
      <c r="GR164" s="551"/>
      <c r="GS164" s="551"/>
      <c r="GT164" s="551"/>
      <c r="GU164" s="551"/>
      <c r="GV164" s="551"/>
      <c r="GW164" s="551"/>
      <c r="GX164" s="551"/>
      <c r="GY164" s="551"/>
      <c r="GZ164" s="551"/>
      <c r="HA164" s="551"/>
      <c r="HB164" s="551"/>
      <c r="HC164" s="551"/>
      <c r="HD164" s="551"/>
      <c r="HE164" s="551"/>
      <c r="HF164" s="551"/>
      <c r="HG164" s="551"/>
      <c r="HH164" s="551"/>
      <c r="HI164" s="551"/>
      <c r="HJ164" s="551"/>
      <c r="HK164" s="551"/>
      <c r="HL164" s="551"/>
      <c r="HM164" s="551"/>
      <c r="HN164" s="551"/>
      <c r="HO164" s="551"/>
      <c r="HP164" s="551"/>
      <c r="HQ164" s="551"/>
      <c r="HR164" s="551"/>
      <c r="HS164" s="551"/>
      <c r="HT164" s="551"/>
      <c r="HU164" s="551"/>
      <c r="HV164" s="551"/>
      <c r="HW164" s="551"/>
      <c r="HX164" s="551"/>
      <c r="HY164" s="551"/>
      <c r="HZ164" s="551"/>
      <c r="IA164" s="551"/>
      <c r="IB164" s="551"/>
      <c r="IC164" s="551"/>
      <c r="ID164" s="551"/>
      <c r="IE164" s="551"/>
      <c r="IF164" s="551"/>
      <c r="IG164" s="551"/>
      <c r="IH164" s="551"/>
      <c r="II164" s="551"/>
      <c r="IJ164" s="551"/>
      <c r="IK164" s="551"/>
      <c r="IL164" s="551"/>
      <c r="IM164" s="551"/>
      <c r="IN164" s="551"/>
      <c r="IO164" s="551"/>
      <c r="IP164" s="551"/>
      <c r="IQ164" s="551"/>
      <c r="IR164" s="551"/>
      <c r="IS164" s="551"/>
      <c r="IT164" s="551"/>
      <c r="IU164" s="551"/>
      <c r="IV164" s="551"/>
      <c r="IW164" s="551"/>
      <c r="IX164" s="551"/>
      <c r="IY164" s="551"/>
      <c r="IZ164" s="551"/>
      <c r="JA164" s="551"/>
      <c r="JB164" s="551"/>
      <c r="JC164" s="551"/>
      <c r="JD164" s="551"/>
      <c r="JE164" s="551"/>
      <c r="JF164" s="551"/>
      <c r="JG164" s="551"/>
      <c r="JH164" s="551"/>
    </row>
    <row r="165" spans="1:268" s="8" customFormat="1" ht="39.75" customHeight="1" x14ac:dyDescent="0.25">
      <c r="A165" s="83"/>
      <c r="B165" s="83" t="s">
        <v>1405</v>
      </c>
      <c r="C165" s="95">
        <v>11120002</v>
      </c>
      <c r="D165" s="96">
        <v>39428</v>
      </c>
      <c r="E165" s="96">
        <v>39428</v>
      </c>
      <c r="F165" s="96">
        <v>39721</v>
      </c>
      <c r="G165" s="96"/>
      <c r="H165" s="83" t="s">
        <v>1406</v>
      </c>
      <c r="I165" s="110" t="s">
        <v>2220</v>
      </c>
      <c r="J165" s="110"/>
      <c r="K165" s="110" t="s">
        <v>37</v>
      </c>
      <c r="L165" s="115" t="s">
        <v>1407</v>
      </c>
      <c r="M165" s="83" t="s">
        <v>1408</v>
      </c>
      <c r="N165" s="83" t="s">
        <v>46</v>
      </c>
      <c r="O165" s="83" t="s">
        <v>45</v>
      </c>
      <c r="P165" s="94" t="s">
        <v>1409</v>
      </c>
      <c r="Q165" s="83" t="s">
        <v>1410</v>
      </c>
      <c r="R165" s="83" t="s">
        <v>1408</v>
      </c>
      <c r="S165" s="83" t="s">
        <v>46</v>
      </c>
      <c r="T165" s="83" t="s">
        <v>45</v>
      </c>
      <c r="U165" s="94" t="s">
        <v>1409</v>
      </c>
      <c r="V165" s="83" t="s">
        <v>7996</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6848</v>
      </c>
      <c r="AX165" s="83" t="s">
        <v>6849</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1411</v>
      </c>
      <c r="BT165" s="551"/>
      <c r="BU165" s="551"/>
      <c r="BV165" s="551"/>
      <c r="BW165" s="551"/>
      <c r="BX165" s="551"/>
      <c r="BY165" s="551"/>
      <c r="BZ165" s="551"/>
      <c r="CA165" s="551"/>
      <c r="CB165" s="551"/>
      <c r="CC165" s="551"/>
      <c r="CD165" s="551"/>
      <c r="CE165" s="551"/>
      <c r="CF165" s="551"/>
      <c r="CG165" s="551"/>
      <c r="CH165" s="551"/>
      <c r="CI165" s="551"/>
      <c r="CJ165" s="551"/>
      <c r="CK165" s="551"/>
      <c r="CL165" s="551"/>
      <c r="CM165" s="551"/>
      <c r="CN165" s="551"/>
      <c r="CO165" s="551"/>
      <c r="CP165" s="551"/>
      <c r="CQ165" s="551"/>
      <c r="CR165" s="551"/>
      <c r="CS165" s="551"/>
      <c r="CT165" s="551"/>
      <c r="CU165" s="551"/>
      <c r="CV165" s="551"/>
      <c r="CW165" s="551"/>
      <c r="CX165" s="551"/>
      <c r="CY165" s="551"/>
      <c r="CZ165" s="551"/>
      <c r="DA165" s="551"/>
      <c r="DB165" s="551"/>
      <c r="DC165" s="551"/>
      <c r="DD165" s="551"/>
      <c r="DE165" s="551"/>
      <c r="DF165" s="551"/>
      <c r="DG165" s="551"/>
      <c r="DH165" s="551"/>
      <c r="DI165" s="551"/>
      <c r="DJ165" s="551"/>
      <c r="DK165" s="551"/>
      <c r="DL165" s="551"/>
      <c r="DM165" s="551"/>
      <c r="DN165" s="551"/>
      <c r="DO165" s="551"/>
      <c r="DP165" s="551"/>
      <c r="DQ165" s="551"/>
      <c r="DR165" s="551"/>
      <c r="DS165" s="551"/>
      <c r="DT165" s="551"/>
      <c r="DU165" s="551"/>
      <c r="DV165" s="551"/>
      <c r="DW165" s="551"/>
      <c r="DX165" s="551"/>
      <c r="DY165" s="551"/>
      <c r="DZ165" s="551"/>
      <c r="EA165" s="551"/>
      <c r="EB165" s="551"/>
      <c r="EC165" s="551"/>
      <c r="ED165" s="551"/>
      <c r="EE165" s="551"/>
      <c r="EF165" s="551"/>
      <c r="EG165" s="551"/>
      <c r="EH165" s="551"/>
      <c r="EI165" s="551"/>
      <c r="EJ165" s="551"/>
      <c r="EK165" s="551"/>
      <c r="EL165" s="551"/>
      <c r="EM165" s="551"/>
      <c r="EN165" s="551"/>
      <c r="EO165" s="551"/>
      <c r="EP165" s="551"/>
      <c r="EQ165" s="551"/>
      <c r="ER165" s="551"/>
      <c r="ES165" s="551"/>
      <c r="ET165" s="551"/>
      <c r="EU165" s="551"/>
      <c r="EV165" s="551"/>
      <c r="EW165" s="551"/>
      <c r="EX165" s="551"/>
      <c r="EY165" s="551"/>
      <c r="EZ165" s="551"/>
      <c r="FA165" s="551"/>
      <c r="FB165" s="551"/>
      <c r="FC165" s="551"/>
      <c r="FD165" s="551"/>
      <c r="FE165" s="551"/>
      <c r="FF165" s="551"/>
      <c r="FG165" s="551"/>
      <c r="FH165" s="551"/>
      <c r="FI165" s="551"/>
      <c r="FJ165" s="551"/>
      <c r="FK165" s="551"/>
      <c r="FL165" s="551"/>
      <c r="FM165" s="551"/>
      <c r="FN165" s="551"/>
      <c r="FO165" s="551"/>
      <c r="FP165" s="551"/>
      <c r="FQ165" s="551"/>
      <c r="FR165" s="551"/>
      <c r="FS165" s="551"/>
      <c r="FT165" s="551"/>
      <c r="FU165" s="551"/>
      <c r="FV165" s="551"/>
      <c r="FW165" s="551"/>
      <c r="FX165" s="551"/>
      <c r="FY165" s="551"/>
      <c r="FZ165" s="551"/>
      <c r="GA165" s="551"/>
      <c r="GB165" s="551"/>
      <c r="GC165" s="551"/>
      <c r="GD165" s="551"/>
      <c r="GE165" s="551"/>
      <c r="GF165" s="551"/>
      <c r="GG165" s="551"/>
      <c r="GH165" s="551"/>
      <c r="GI165" s="551"/>
      <c r="GJ165" s="551"/>
      <c r="GK165" s="551"/>
      <c r="GL165" s="551"/>
      <c r="GM165" s="551"/>
      <c r="GN165" s="551"/>
      <c r="GO165" s="551"/>
      <c r="GP165" s="551"/>
      <c r="GQ165" s="551"/>
      <c r="GR165" s="551"/>
      <c r="GS165" s="551"/>
      <c r="GT165" s="551"/>
      <c r="GU165" s="551"/>
      <c r="GV165" s="551"/>
      <c r="GW165" s="551"/>
      <c r="GX165" s="551"/>
      <c r="GY165" s="551"/>
      <c r="GZ165" s="551"/>
      <c r="HA165" s="551"/>
      <c r="HB165" s="551"/>
      <c r="HC165" s="551"/>
      <c r="HD165" s="551"/>
      <c r="HE165" s="551"/>
      <c r="HF165" s="551"/>
      <c r="HG165" s="551"/>
      <c r="HH165" s="551"/>
      <c r="HI165" s="551"/>
      <c r="HJ165" s="551"/>
      <c r="HK165" s="551"/>
      <c r="HL165" s="551"/>
      <c r="HM165" s="551"/>
      <c r="HN165" s="551"/>
      <c r="HO165" s="551"/>
      <c r="HP165" s="551"/>
      <c r="HQ165" s="551"/>
      <c r="HR165" s="551"/>
      <c r="HS165" s="551"/>
      <c r="HT165" s="551"/>
      <c r="HU165" s="551"/>
      <c r="HV165" s="551"/>
      <c r="HW165" s="551"/>
      <c r="HX165" s="551"/>
      <c r="HY165" s="551"/>
      <c r="HZ165" s="551"/>
      <c r="IA165" s="551"/>
      <c r="IB165" s="551"/>
      <c r="IC165" s="551"/>
      <c r="ID165" s="551"/>
      <c r="IE165" s="551"/>
      <c r="IF165" s="551"/>
      <c r="IG165" s="551"/>
      <c r="IH165" s="551"/>
      <c r="II165" s="551"/>
      <c r="IJ165" s="551"/>
      <c r="IK165" s="551"/>
      <c r="IL165" s="551"/>
      <c r="IM165" s="551"/>
      <c r="IN165" s="551"/>
      <c r="IO165" s="551"/>
      <c r="IP165" s="551"/>
      <c r="IQ165" s="551"/>
      <c r="IR165" s="551"/>
      <c r="IS165" s="551"/>
      <c r="IT165" s="551"/>
      <c r="IU165" s="551"/>
      <c r="IV165" s="551"/>
      <c r="IW165" s="551"/>
      <c r="IX165" s="551"/>
      <c r="IY165" s="551"/>
      <c r="IZ165" s="551"/>
      <c r="JA165" s="551"/>
      <c r="JB165" s="551"/>
      <c r="JC165" s="551"/>
      <c r="JD165" s="551"/>
      <c r="JE165" s="551"/>
      <c r="JF165" s="551"/>
      <c r="JG165" s="551"/>
      <c r="JH165" s="551"/>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1412</v>
      </c>
      <c r="M166" s="83" t="s">
        <v>223</v>
      </c>
      <c r="N166" s="83" t="s">
        <v>224</v>
      </c>
      <c r="O166" s="83" t="s">
        <v>92</v>
      </c>
      <c r="P166" s="94">
        <v>44238</v>
      </c>
      <c r="Q166" s="83" t="s">
        <v>402</v>
      </c>
      <c r="R166" s="83" t="s">
        <v>223</v>
      </c>
      <c r="S166" s="83" t="s">
        <v>224</v>
      </c>
      <c r="T166" s="83" t="s">
        <v>92</v>
      </c>
      <c r="U166" s="83">
        <v>44238</v>
      </c>
      <c r="V166" s="83"/>
      <c r="W166" s="83" t="s">
        <v>1413</v>
      </c>
      <c r="X166" s="83"/>
      <c r="Y166" s="83"/>
      <c r="Z166" s="83" t="s">
        <v>468</v>
      </c>
      <c r="AA166" s="83" t="s">
        <v>1118</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6009</v>
      </c>
      <c r="AX166" s="83" t="s">
        <v>6010</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4810</v>
      </c>
      <c r="BI166" s="83"/>
      <c r="BJ166" s="96"/>
      <c r="BK166" s="83">
        <v>2363</v>
      </c>
      <c r="BL166" s="96">
        <v>43145</v>
      </c>
      <c r="BM166" s="83"/>
      <c r="BN166" s="83"/>
      <c r="BO166" s="83"/>
      <c r="BP166" s="83"/>
      <c r="BQ166" s="83"/>
      <c r="BR166" s="83"/>
      <c r="BS166" s="110" t="s">
        <v>7895</v>
      </c>
      <c r="BT166" s="550"/>
      <c r="BU166" s="551"/>
      <c r="BV166" s="551"/>
      <c r="BW166" s="551"/>
      <c r="BX166" s="551"/>
      <c r="BY166" s="551"/>
      <c r="BZ166" s="551"/>
      <c r="CA166" s="551"/>
      <c r="CB166" s="551"/>
      <c r="CC166" s="551"/>
      <c r="CD166" s="551"/>
      <c r="CE166" s="551"/>
      <c r="CF166" s="551"/>
      <c r="CG166" s="551"/>
      <c r="CH166" s="551"/>
      <c r="CI166" s="551"/>
      <c r="CJ166" s="551"/>
      <c r="CK166" s="551"/>
      <c r="CL166" s="551"/>
      <c r="CM166" s="551"/>
      <c r="CN166" s="551"/>
      <c r="CO166" s="551"/>
      <c r="CP166" s="551"/>
      <c r="CQ166" s="551"/>
      <c r="CR166" s="551"/>
      <c r="CS166" s="551"/>
      <c r="CT166" s="551"/>
      <c r="CU166" s="551"/>
      <c r="CV166" s="551"/>
      <c r="CW166" s="551"/>
      <c r="CX166" s="551"/>
      <c r="CY166" s="551"/>
      <c r="CZ166" s="551"/>
      <c r="DA166" s="551"/>
      <c r="DB166" s="551"/>
      <c r="DC166" s="551"/>
      <c r="DD166" s="551"/>
      <c r="DE166" s="551"/>
      <c r="DF166" s="551"/>
      <c r="DG166" s="551"/>
      <c r="DH166" s="551"/>
      <c r="DI166" s="551"/>
      <c r="DJ166" s="551"/>
      <c r="DK166" s="551"/>
      <c r="DL166" s="551"/>
      <c r="DM166" s="551"/>
      <c r="DN166" s="551"/>
      <c r="DO166" s="551"/>
      <c r="DP166" s="551"/>
      <c r="DQ166" s="551"/>
      <c r="DR166" s="551"/>
      <c r="DS166" s="551"/>
      <c r="DT166" s="551"/>
      <c r="DU166" s="551"/>
      <c r="DV166" s="551"/>
      <c r="DW166" s="551"/>
      <c r="DX166" s="551"/>
      <c r="DY166" s="551"/>
      <c r="DZ166" s="551"/>
      <c r="EA166" s="551"/>
      <c r="EB166" s="551"/>
      <c r="EC166" s="551"/>
      <c r="ED166" s="551"/>
      <c r="EE166" s="551"/>
      <c r="EF166" s="551"/>
      <c r="EG166" s="551"/>
      <c r="EH166" s="551"/>
      <c r="EI166" s="551"/>
      <c r="EJ166" s="551"/>
      <c r="EK166" s="551"/>
      <c r="EL166" s="551"/>
      <c r="EM166" s="551"/>
      <c r="EN166" s="551"/>
      <c r="EO166" s="551"/>
      <c r="EP166" s="551"/>
      <c r="EQ166" s="551"/>
      <c r="ER166" s="551"/>
      <c r="ES166" s="551"/>
      <c r="ET166" s="551"/>
      <c r="EU166" s="551"/>
      <c r="EV166" s="551"/>
      <c r="EW166" s="551"/>
      <c r="EX166" s="551"/>
      <c r="EY166" s="551"/>
      <c r="EZ166" s="551"/>
      <c r="FA166" s="551"/>
      <c r="FB166" s="551"/>
      <c r="FC166" s="551"/>
      <c r="FD166" s="551"/>
      <c r="FE166" s="551"/>
      <c r="FF166" s="551"/>
      <c r="FG166" s="551"/>
      <c r="FH166" s="551"/>
      <c r="FI166" s="551"/>
      <c r="FJ166" s="551"/>
      <c r="FK166" s="551"/>
      <c r="FL166" s="551"/>
      <c r="FM166" s="551"/>
      <c r="FN166" s="551"/>
      <c r="FO166" s="551"/>
      <c r="FP166" s="551"/>
      <c r="FQ166" s="551"/>
      <c r="FR166" s="551"/>
      <c r="FS166" s="551"/>
      <c r="FT166" s="551"/>
      <c r="FU166" s="551"/>
      <c r="FV166" s="551"/>
      <c r="FW166" s="551"/>
      <c r="FX166" s="551"/>
      <c r="FY166" s="551"/>
      <c r="FZ166" s="551"/>
      <c r="GA166" s="551"/>
      <c r="GB166" s="551"/>
      <c r="GC166" s="551"/>
      <c r="GD166" s="551"/>
      <c r="GE166" s="551"/>
      <c r="GF166" s="551"/>
      <c r="GG166" s="551"/>
      <c r="GH166" s="551"/>
      <c r="GI166" s="551"/>
      <c r="GJ166" s="551"/>
      <c r="GK166" s="551"/>
      <c r="GL166" s="551"/>
      <c r="GM166" s="551"/>
      <c r="GN166" s="551"/>
      <c r="GO166" s="551"/>
      <c r="GP166" s="551"/>
      <c r="GQ166" s="551"/>
      <c r="GR166" s="551"/>
      <c r="GS166" s="551"/>
      <c r="GT166" s="551"/>
      <c r="GU166" s="551"/>
      <c r="GV166" s="551"/>
      <c r="GW166" s="551"/>
      <c r="GX166" s="551"/>
      <c r="GY166" s="551"/>
      <c r="GZ166" s="551"/>
      <c r="HA166" s="551"/>
      <c r="HB166" s="551"/>
      <c r="HC166" s="551"/>
      <c r="HD166" s="551"/>
      <c r="HE166" s="551"/>
      <c r="HF166" s="551"/>
      <c r="HG166" s="551"/>
      <c r="HH166" s="551"/>
      <c r="HI166" s="551"/>
      <c r="HJ166" s="551"/>
      <c r="HK166" s="551"/>
      <c r="HL166" s="551"/>
      <c r="HM166" s="551"/>
      <c r="HN166" s="551"/>
      <c r="HO166" s="551"/>
      <c r="HP166" s="551"/>
      <c r="HQ166" s="551"/>
      <c r="HR166" s="551"/>
      <c r="HS166" s="551"/>
      <c r="HT166" s="551"/>
      <c r="HU166" s="551"/>
      <c r="HV166" s="551"/>
      <c r="HW166" s="551"/>
      <c r="HX166" s="551"/>
      <c r="HY166" s="551"/>
      <c r="HZ166" s="551"/>
      <c r="IA166" s="551"/>
      <c r="IB166" s="551"/>
      <c r="IC166" s="551"/>
      <c r="ID166" s="551"/>
      <c r="IE166" s="551"/>
      <c r="IF166" s="551"/>
      <c r="IG166" s="551"/>
      <c r="IH166" s="551"/>
      <c r="II166" s="551"/>
      <c r="IJ166" s="551"/>
      <c r="IK166" s="551"/>
      <c r="IL166" s="551"/>
      <c r="IM166" s="551"/>
      <c r="IN166" s="551"/>
      <c r="IO166" s="551"/>
      <c r="IP166" s="551"/>
      <c r="IQ166" s="551"/>
      <c r="IR166" s="551"/>
      <c r="IS166" s="551"/>
      <c r="IT166" s="551"/>
      <c r="IU166" s="551"/>
      <c r="IV166" s="551"/>
      <c r="IW166" s="551"/>
      <c r="IX166" s="551"/>
      <c r="IY166" s="551"/>
      <c r="IZ166" s="551"/>
      <c r="JA166" s="551"/>
      <c r="JB166" s="551"/>
      <c r="JC166" s="551"/>
      <c r="JD166" s="551"/>
      <c r="JE166" s="551"/>
      <c r="JF166" s="551"/>
      <c r="JG166" s="551"/>
      <c r="JH166" s="551"/>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1412</v>
      </c>
      <c r="M167" s="20" t="s">
        <v>223</v>
      </c>
      <c r="N167" s="20" t="s">
        <v>224</v>
      </c>
      <c r="O167" s="20" t="s">
        <v>92</v>
      </c>
      <c r="P167" s="21">
        <v>44238</v>
      </c>
      <c r="Q167" s="20" t="s">
        <v>402</v>
      </c>
      <c r="R167" s="20" t="s">
        <v>223</v>
      </c>
      <c r="S167" s="20" t="s">
        <v>224</v>
      </c>
      <c r="T167" s="20" t="s">
        <v>92</v>
      </c>
      <c r="U167" s="20">
        <v>44238</v>
      </c>
      <c r="V167" s="20"/>
      <c r="W167" s="20" t="s">
        <v>1413</v>
      </c>
      <c r="X167" s="20"/>
      <c r="Y167" s="20"/>
      <c r="Z167" s="20" t="s">
        <v>468</v>
      </c>
      <c r="AA167" s="20" t="s">
        <v>1118</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7896</v>
      </c>
      <c r="AX167" s="20" t="s">
        <v>6010</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4810</v>
      </c>
      <c r="BI167" s="20"/>
      <c r="BJ167" s="23"/>
      <c r="BK167" s="20"/>
      <c r="BL167" s="23"/>
      <c r="BM167" s="20"/>
      <c r="BN167" s="20"/>
      <c r="BO167" s="20"/>
      <c r="BP167" s="20"/>
      <c r="BQ167" s="20"/>
      <c r="BR167" s="20"/>
      <c r="BS167" s="24"/>
      <c r="BT167" s="550"/>
      <c r="BU167" s="551"/>
      <c r="BV167" s="551"/>
      <c r="BW167" s="551"/>
      <c r="BX167" s="551"/>
      <c r="BY167" s="551"/>
      <c r="BZ167" s="551"/>
      <c r="CA167" s="551"/>
      <c r="CB167" s="551"/>
      <c r="CC167" s="551"/>
      <c r="CD167" s="551"/>
      <c r="CE167" s="551"/>
      <c r="CF167" s="551"/>
      <c r="CG167" s="551"/>
      <c r="CH167" s="551"/>
      <c r="CI167" s="551"/>
      <c r="CJ167" s="551"/>
      <c r="CK167" s="551"/>
      <c r="CL167" s="551"/>
      <c r="CM167" s="551"/>
      <c r="CN167" s="551"/>
      <c r="CO167" s="551"/>
      <c r="CP167" s="551"/>
      <c r="CQ167" s="551"/>
      <c r="CR167" s="551"/>
      <c r="CS167" s="551"/>
      <c r="CT167" s="551"/>
      <c r="CU167" s="551"/>
      <c r="CV167" s="551"/>
      <c r="CW167" s="551"/>
      <c r="CX167" s="551"/>
      <c r="CY167" s="551"/>
      <c r="CZ167" s="551"/>
      <c r="DA167" s="551"/>
      <c r="DB167" s="551"/>
      <c r="DC167" s="551"/>
      <c r="DD167" s="551"/>
      <c r="DE167" s="551"/>
      <c r="DF167" s="551"/>
      <c r="DG167" s="551"/>
      <c r="DH167" s="551"/>
      <c r="DI167" s="551"/>
      <c r="DJ167" s="551"/>
      <c r="DK167" s="551"/>
      <c r="DL167" s="551"/>
      <c r="DM167" s="551"/>
      <c r="DN167" s="551"/>
      <c r="DO167" s="551"/>
      <c r="DP167" s="551"/>
      <c r="DQ167" s="551"/>
      <c r="DR167" s="551"/>
      <c r="DS167" s="551"/>
      <c r="DT167" s="551"/>
      <c r="DU167" s="551"/>
      <c r="DV167" s="551"/>
      <c r="DW167" s="551"/>
      <c r="DX167" s="551"/>
      <c r="DY167" s="551"/>
      <c r="DZ167" s="551"/>
      <c r="EA167" s="551"/>
      <c r="EB167" s="551"/>
      <c r="EC167" s="551"/>
      <c r="ED167" s="551"/>
      <c r="EE167" s="551"/>
      <c r="EF167" s="551"/>
      <c r="EG167" s="551"/>
      <c r="EH167" s="551"/>
      <c r="EI167" s="551"/>
      <c r="EJ167" s="551"/>
      <c r="EK167" s="551"/>
      <c r="EL167" s="551"/>
      <c r="EM167" s="551"/>
      <c r="EN167" s="551"/>
      <c r="EO167" s="551"/>
      <c r="EP167" s="551"/>
      <c r="EQ167" s="551"/>
      <c r="ER167" s="551"/>
      <c r="ES167" s="551"/>
      <c r="ET167" s="551"/>
      <c r="EU167" s="551"/>
      <c r="EV167" s="551"/>
      <c r="EW167" s="551"/>
      <c r="EX167" s="551"/>
      <c r="EY167" s="551"/>
      <c r="EZ167" s="551"/>
      <c r="FA167" s="551"/>
      <c r="FB167" s="551"/>
      <c r="FC167" s="551"/>
      <c r="FD167" s="551"/>
      <c r="FE167" s="551"/>
      <c r="FF167" s="551"/>
      <c r="FG167" s="551"/>
      <c r="FH167" s="551"/>
      <c r="FI167" s="551"/>
      <c r="FJ167" s="551"/>
      <c r="FK167" s="551"/>
      <c r="FL167" s="551"/>
      <c r="FM167" s="551"/>
      <c r="FN167" s="551"/>
      <c r="FO167" s="551"/>
      <c r="FP167" s="551"/>
      <c r="FQ167" s="551"/>
      <c r="FR167" s="551"/>
      <c r="FS167" s="551"/>
      <c r="FT167" s="551"/>
      <c r="FU167" s="551"/>
      <c r="FV167" s="551"/>
      <c r="FW167" s="551"/>
      <c r="FX167" s="551"/>
      <c r="FY167" s="551"/>
      <c r="FZ167" s="551"/>
      <c r="GA167" s="551"/>
      <c r="GB167" s="551"/>
      <c r="GC167" s="551"/>
      <c r="GD167" s="551"/>
      <c r="GE167" s="551"/>
      <c r="GF167" s="551"/>
      <c r="GG167" s="551"/>
      <c r="GH167" s="551"/>
      <c r="GI167" s="551"/>
      <c r="GJ167" s="551"/>
      <c r="GK167" s="551"/>
      <c r="GL167" s="551"/>
      <c r="GM167" s="551"/>
      <c r="GN167" s="551"/>
      <c r="GO167" s="551"/>
      <c r="GP167" s="551"/>
      <c r="GQ167" s="551"/>
      <c r="GR167" s="551"/>
      <c r="GS167" s="551"/>
      <c r="GT167" s="551"/>
      <c r="GU167" s="551"/>
      <c r="GV167" s="551"/>
      <c r="GW167" s="551"/>
      <c r="GX167" s="551"/>
      <c r="GY167" s="551"/>
      <c r="GZ167" s="551"/>
      <c r="HA167" s="551"/>
      <c r="HB167" s="551"/>
      <c r="HC167" s="551"/>
      <c r="HD167" s="551"/>
      <c r="HE167" s="551"/>
      <c r="HF167" s="551"/>
      <c r="HG167" s="551"/>
      <c r="HH167" s="551"/>
      <c r="HI167" s="551"/>
      <c r="HJ167" s="551"/>
      <c r="HK167" s="551"/>
      <c r="HL167" s="551"/>
      <c r="HM167" s="551"/>
      <c r="HN167" s="551"/>
      <c r="HO167" s="551"/>
      <c r="HP167" s="551"/>
      <c r="HQ167" s="551"/>
      <c r="HR167" s="551"/>
      <c r="HS167" s="551"/>
      <c r="HT167" s="551"/>
      <c r="HU167" s="551"/>
      <c r="HV167" s="551"/>
      <c r="HW167" s="551"/>
      <c r="HX167" s="551"/>
      <c r="HY167" s="551"/>
      <c r="HZ167" s="551"/>
      <c r="IA167" s="551"/>
      <c r="IB167" s="551"/>
      <c r="IC167" s="551"/>
      <c r="ID167" s="551"/>
      <c r="IE167" s="551"/>
      <c r="IF167" s="551"/>
      <c r="IG167" s="551"/>
      <c r="IH167" s="551"/>
      <c r="II167" s="551"/>
      <c r="IJ167" s="551"/>
      <c r="IK167" s="551"/>
      <c r="IL167" s="551"/>
      <c r="IM167" s="551"/>
      <c r="IN167" s="551"/>
      <c r="IO167" s="551"/>
      <c r="IP167" s="551"/>
      <c r="IQ167" s="551"/>
      <c r="IR167" s="551"/>
      <c r="IS167" s="551"/>
      <c r="IT167" s="551"/>
      <c r="IU167" s="551"/>
      <c r="IV167" s="551"/>
      <c r="IW167" s="551"/>
      <c r="IX167" s="551"/>
      <c r="IY167" s="551"/>
      <c r="IZ167" s="551"/>
      <c r="JA167" s="551"/>
      <c r="JB167" s="551"/>
      <c r="JC167" s="551"/>
      <c r="JD167" s="551"/>
      <c r="JE167" s="551"/>
      <c r="JF167" s="551"/>
      <c r="JG167" s="551"/>
      <c r="JH167" s="551"/>
    </row>
    <row r="168" spans="1:268" s="8" customFormat="1" ht="39.75" customHeight="1" x14ac:dyDescent="0.25">
      <c r="A168" s="83"/>
      <c r="B168" s="83" t="s">
        <v>1414</v>
      </c>
      <c r="C168" s="95">
        <v>11140026</v>
      </c>
      <c r="D168" s="96">
        <v>39428</v>
      </c>
      <c r="E168" s="96">
        <v>39428</v>
      </c>
      <c r="F168" s="96">
        <v>42612</v>
      </c>
      <c r="G168" s="96">
        <v>40288</v>
      </c>
      <c r="H168" s="96" t="s">
        <v>933</v>
      </c>
      <c r="I168" s="325" t="s">
        <v>991</v>
      </c>
      <c r="J168" s="325"/>
      <c r="K168" s="325" t="s">
        <v>95</v>
      </c>
      <c r="L168" s="348"/>
      <c r="M168" s="83" t="s">
        <v>258</v>
      </c>
      <c r="N168" s="83" t="s">
        <v>101</v>
      </c>
      <c r="O168" s="83" t="s">
        <v>92</v>
      </c>
      <c r="P168" s="94">
        <v>24534</v>
      </c>
      <c r="Q168" s="83" t="s">
        <v>1415</v>
      </c>
      <c r="R168" s="83" t="s">
        <v>258</v>
      </c>
      <c r="S168" s="83" t="s">
        <v>101</v>
      </c>
      <c r="T168" s="83" t="s">
        <v>92</v>
      </c>
      <c r="U168" s="83">
        <v>24534</v>
      </c>
      <c r="V168" s="83" t="s">
        <v>1416</v>
      </c>
      <c r="W168" s="83" t="s">
        <v>2802</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1417</v>
      </c>
      <c r="AX168" s="83" t="s">
        <v>1418</v>
      </c>
      <c r="AY168" s="83">
        <v>43</v>
      </c>
      <c r="AZ168" s="83">
        <v>13</v>
      </c>
      <c r="BA168" s="83">
        <v>53</v>
      </c>
      <c r="BB168" s="83">
        <v>22</v>
      </c>
      <c r="BC168" s="83">
        <v>57</v>
      </c>
      <c r="BD168" s="83">
        <v>23</v>
      </c>
      <c r="BE168" s="83">
        <f t="shared" si="30"/>
        <v>43.231388888888894</v>
      </c>
      <c r="BF168" s="83">
        <f t="shared" si="31"/>
        <v>22.956388888888888</v>
      </c>
      <c r="BG168" s="83" t="s">
        <v>47</v>
      </c>
      <c r="BH168" s="83" t="s">
        <v>4811</v>
      </c>
      <c r="BI168" s="83" t="s">
        <v>5894</v>
      </c>
      <c r="BJ168" s="96">
        <v>40217</v>
      </c>
      <c r="BK168" s="83"/>
      <c r="BL168" s="96"/>
      <c r="BM168" s="83"/>
      <c r="BN168" s="83"/>
      <c r="BO168" s="83"/>
      <c r="BP168" s="83"/>
      <c r="BQ168" s="83"/>
      <c r="BR168" s="83"/>
      <c r="BS168" s="110" t="s">
        <v>1419</v>
      </c>
      <c r="BT168" s="550"/>
      <c r="BU168" s="551"/>
      <c r="BV168" s="551"/>
      <c r="BW168" s="551"/>
      <c r="BX168" s="551"/>
      <c r="BY168" s="551"/>
      <c r="BZ168" s="551"/>
      <c r="CA168" s="551"/>
      <c r="CB168" s="551"/>
      <c r="CC168" s="551"/>
      <c r="CD168" s="551"/>
      <c r="CE168" s="551"/>
      <c r="CF168" s="551"/>
      <c r="CG168" s="551"/>
      <c r="CH168" s="551"/>
      <c r="CI168" s="551"/>
      <c r="CJ168" s="551"/>
      <c r="CK168" s="551"/>
      <c r="CL168" s="551"/>
      <c r="CM168" s="551"/>
      <c r="CN168" s="551"/>
      <c r="CO168" s="551"/>
      <c r="CP168" s="551"/>
      <c r="CQ168" s="551"/>
      <c r="CR168" s="551"/>
      <c r="CS168" s="551"/>
      <c r="CT168" s="551"/>
      <c r="CU168" s="551"/>
      <c r="CV168" s="551"/>
      <c r="CW168" s="551"/>
      <c r="CX168" s="551"/>
      <c r="CY168" s="551"/>
      <c r="CZ168" s="551"/>
      <c r="DA168" s="551"/>
      <c r="DB168" s="551"/>
      <c r="DC168" s="551"/>
      <c r="DD168" s="551"/>
      <c r="DE168" s="551"/>
      <c r="DF168" s="551"/>
      <c r="DG168" s="551"/>
      <c r="DH168" s="551"/>
      <c r="DI168" s="551"/>
      <c r="DJ168" s="551"/>
      <c r="DK168" s="551"/>
      <c r="DL168" s="551"/>
      <c r="DM168" s="551"/>
      <c r="DN168" s="551"/>
      <c r="DO168" s="551"/>
      <c r="DP168" s="551"/>
      <c r="DQ168" s="551"/>
      <c r="DR168" s="551"/>
      <c r="DS168" s="551"/>
      <c r="DT168" s="551"/>
      <c r="DU168" s="551"/>
      <c r="DV168" s="551"/>
      <c r="DW168" s="551"/>
      <c r="DX168" s="551"/>
      <c r="DY168" s="551"/>
      <c r="DZ168" s="551"/>
      <c r="EA168" s="551"/>
      <c r="EB168" s="551"/>
      <c r="EC168" s="551"/>
      <c r="ED168" s="551"/>
      <c r="EE168" s="551"/>
      <c r="EF168" s="551"/>
      <c r="EG168" s="551"/>
      <c r="EH168" s="551"/>
      <c r="EI168" s="551"/>
      <c r="EJ168" s="551"/>
      <c r="EK168" s="551"/>
      <c r="EL168" s="551"/>
      <c r="EM168" s="551"/>
      <c r="EN168" s="551"/>
      <c r="EO168" s="551"/>
      <c r="EP168" s="551"/>
      <c r="EQ168" s="551"/>
      <c r="ER168" s="551"/>
      <c r="ES168" s="551"/>
      <c r="ET168" s="551"/>
      <c r="EU168" s="551"/>
      <c r="EV168" s="551"/>
      <c r="EW168" s="551"/>
      <c r="EX168" s="551"/>
      <c r="EY168" s="551"/>
      <c r="EZ168" s="551"/>
      <c r="FA168" s="551"/>
      <c r="FB168" s="551"/>
      <c r="FC168" s="551"/>
      <c r="FD168" s="551"/>
      <c r="FE168" s="551"/>
      <c r="FF168" s="551"/>
      <c r="FG168" s="551"/>
      <c r="FH168" s="551"/>
      <c r="FI168" s="551"/>
      <c r="FJ168" s="551"/>
      <c r="FK168" s="551"/>
      <c r="FL168" s="551"/>
      <c r="FM168" s="551"/>
      <c r="FN168" s="551"/>
      <c r="FO168" s="551"/>
      <c r="FP168" s="551"/>
      <c r="FQ168" s="551"/>
      <c r="FR168" s="551"/>
      <c r="FS168" s="551"/>
      <c r="FT168" s="551"/>
      <c r="FU168" s="551"/>
      <c r="FV168" s="551"/>
      <c r="FW168" s="551"/>
      <c r="FX168" s="551"/>
      <c r="FY168" s="551"/>
      <c r="FZ168" s="551"/>
      <c r="GA168" s="551"/>
      <c r="GB168" s="551"/>
      <c r="GC168" s="551"/>
      <c r="GD168" s="551"/>
      <c r="GE168" s="551"/>
      <c r="GF168" s="551"/>
      <c r="GG168" s="551"/>
      <c r="GH168" s="551"/>
      <c r="GI168" s="551"/>
      <c r="GJ168" s="551"/>
      <c r="GK168" s="551"/>
      <c r="GL168" s="551"/>
      <c r="GM168" s="551"/>
      <c r="GN168" s="551"/>
      <c r="GO168" s="551"/>
      <c r="GP168" s="551"/>
      <c r="GQ168" s="551"/>
      <c r="GR168" s="551"/>
      <c r="GS168" s="551"/>
      <c r="GT168" s="551"/>
      <c r="GU168" s="551"/>
      <c r="GV168" s="551"/>
      <c r="GW168" s="551"/>
      <c r="GX168" s="551"/>
      <c r="GY168" s="551"/>
      <c r="GZ168" s="551"/>
      <c r="HA168" s="551"/>
      <c r="HB168" s="551"/>
      <c r="HC168" s="551"/>
      <c r="HD168" s="551"/>
      <c r="HE168" s="551"/>
      <c r="HF168" s="551"/>
      <c r="HG168" s="551"/>
      <c r="HH168" s="551"/>
      <c r="HI168" s="551"/>
      <c r="HJ168" s="551"/>
      <c r="HK168" s="551"/>
      <c r="HL168" s="551"/>
      <c r="HM168" s="551"/>
      <c r="HN168" s="551"/>
      <c r="HO168" s="551"/>
      <c r="HP168" s="551"/>
      <c r="HQ168" s="551"/>
      <c r="HR168" s="551"/>
      <c r="HS168" s="551"/>
      <c r="HT168" s="551"/>
      <c r="HU168" s="551"/>
      <c r="HV168" s="551"/>
      <c r="HW168" s="551"/>
      <c r="HX168" s="551"/>
      <c r="HY168" s="551"/>
      <c r="HZ168" s="551"/>
      <c r="IA168" s="551"/>
      <c r="IB168" s="551"/>
      <c r="IC168" s="551"/>
      <c r="ID168" s="551"/>
      <c r="IE168" s="551"/>
      <c r="IF168" s="551"/>
      <c r="IG168" s="551"/>
      <c r="IH168" s="551"/>
      <c r="II168" s="551"/>
      <c r="IJ168" s="551"/>
      <c r="IK168" s="551"/>
      <c r="IL168" s="551"/>
      <c r="IM168" s="551"/>
      <c r="IN168" s="551"/>
      <c r="IO168" s="551"/>
      <c r="IP168" s="551"/>
      <c r="IQ168" s="551"/>
      <c r="IR168" s="551"/>
      <c r="IS168" s="551"/>
      <c r="IT168" s="551"/>
      <c r="IU168" s="551"/>
      <c r="IV168" s="551"/>
      <c r="IW168" s="551"/>
      <c r="IX168" s="551"/>
      <c r="IY168" s="551"/>
      <c r="IZ168" s="551"/>
      <c r="JA168" s="551"/>
      <c r="JB168" s="551"/>
      <c r="JC168" s="551"/>
      <c r="JD168" s="551"/>
      <c r="JE168" s="551"/>
      <c r="JF168" s="551"/>
      <c r="JG168" s="551"/>
      <c r="JH168" s="551"/>
    </row>
    <row r="169" spans="1:268" s="8" customFormat="1" ht="39.75" customHeight="1" x14ac:dyDescent="0.25">
      <c r="A169" s="83"/>
      <c r="B169" s="83" t="s">
        <v>1414</v>
      </c>
      <c r="C169" s="95">
        <v>11140026</v>
      </c>
      <c r="D169" s="96">
        <v>39428</v>
      </c>
      <c r="E169" s="96">
        <v>39428</v>
      </c>
      <c r="F169" s="96">
        <v>42612</v>
      </c>
      <c r="G169" s="96">
        <v>40703</v>
      </c>
      <c r="H169" s="96" t="s">
        <v>933</v>
      </c>
      <c r="I169" s="325" t="s">
        <v>991</v>
      </c>
      <c r="J169" s="325"/>
      <c r="K169" s="325" t="s">
        <v>95</v>
      </c>
      <c r="L169" s="348"/>
      <c r="M169" s="83" t="s">
        <v>258</v>
      </c>
      <c r="N169" s="83" t="s">
        <v>101</v>
      </c>
      <c r="O169" s="83" t="s">
        <v>92</v>
      </c>
      <c r="P169" s="94">
        <v>24534</v>
      </c>
      <c r="Q169" s="83" t="s">
        <v>1415</v>
      </c>
      <c r="R169" s="83" t="s">
        <v>258</v>
      </c>
      <c r="S169" s="83" t="s">
        <v>101</v>
      </c>
      <c r="T169" s="83" t="s">
        <v>92</v>
      </c>
      <c r="U169" s="83">
        <v>24534</v>
      </c>
      <c r="V169" s="83" t="s">
        <v>1416</v>
      </c>
      <c r="W169" s="83" t="s">
        <v>2802</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1417</v>
      </c>
      <c r="AX169" s="83" t="s">
        <v>1418</v>
      </c>
      <c r="AY169" s="83">
        <v>43</v>
      </c>
      <c r="AZ169" s="83">
        <v>13</v>
      </c>
      <c r="BA169" s="83">
        <v>53</v>
      </c>
      <c r="BB169" s="83">
        <v>22</v>
      </c>
      <c r="BC169" s="83">
        <v>57</v>
      </c>
      <c r="BD169" s="83">
        <v>23</v>
      </c>
      <c r="BE169" s="83">
        <f t="shared" si="30"/>
        <v>43.231388888888894</v>
      </c>
      <c r="BF169" s="83">
        <f t="shared" si="31"/>
        <v>22.956388888888888</v>
      </c>
      <c r="BG169" s="83" t="s">
        <v>47</v>
      </c>
      <c r="BH169" s="83" t="s">
        <v>4811</v>
      </c>
      <c r="BI169" s="83"/>
      <c r="BJ169" s="96"/>
      <c r="BK169" s="83">
        <v>1850</v>
      </c>
      <c r="BL169" s="96">
        <v>42445</v>
      </c>
      <c r="BM169" s="83"/>
      <c r="BN169" s="83"/>
      <c r="BO169" s="83"/>
      <c r="BP169" s="83"/>
      <c r="BQ169" s="83"/>
      <c r="BR169" s="83"/>
      <c r="BS169" s="110" t="s">
        <v>5895</v>
      </c>
      <c r="BT169" s="550"/>
      <c r="BU169" s="551"/>
      <c r="BV169" s="551"/>
      <c r="BW169" s="551"/>
      <c r="BX169" s="551"/>
      <c r="BY169" s="551"/>
      <c r="BZ169" s="551"/>
      <c r="CA169" s="551"/>
      <c r="CB169" s="551"/>
      <c r="CC169" s="551"/>
      <c r="CD169" s="551"/>
      <c r="CE169" s="551"/>
      <c r="CF169" s="551"/>
      <c r="CG169" s="551"/>
      <c r="CH169" s="551"/>
      <c r="CI169" s="551"/>
      <c r="CJ169" s="551"/>
      <c r="CK169" s="551"/>
      <c r="CL169" s="551"/>
      <c r="CM169" s="551"/>
      <c r="CN169" s="551"/>
      <c r="CO169" s="551"/>
      <c r="CP169" s="551"/>
      <c r="CQ169" s="551"/>
      <c r="CR169" s="551"/>
      <c r="CS169" s="551"/>
      <c r="CT169" s="551"/>
      <c r="CU169" s="551"/>
      <c r="CV169" s="551"/>
      <c r="CW169" s="551"/>
      <c r="CX169" s="551"/>
      <c r="CY169" s="551"/>
      <c r="CZ169" s="551"/>
      <c r="DA169" s="551"/>
      <c r="DB169" s="551"/>
      <c r="DC169" s="551"/>
      <c r="DD169" s="551"/>
      <c r="DE169" s="551"/>
      <c r="DF169" s="551"/>
      <c r="DG169" s="551"/>
      <c r="DH169" s="551"/>
      <c r="DI169" s="551"/>
      <c r="DJ169" s="551"/>
      <c r="DK169" s="551"/>
      <c r="DL169" s="551"/>
      <c r="DM169" s="551"/>
      <c r="DN169" s="551"/>
      <c r="DO169" s="551"/>
      <c r="DP169" s="551"/>
      <c r="DQ169" s="551"/>
      <c r="DR169" s="551"/>
      <c r="DS169" s="551"/>
      <c r="DT169" s="551"/>
      <c r="DU169" s="551"/>
      <c r="DV169" s="551"/>
      <c r="DW169" s="551"/>
      <c r="DX169" s="551"/>
      <c r="DY169" s="551"/>
      <c r="DZ169" s="551"/>
      <c r="EA169" s="551"/>
      <c r="EB169" s="551"/>
      <c r="EC169" s="551"/>
      <c r="ED169" s="551"/>
      <c r="EE169" s="551"/>
      <c r="EF169" s="551"/>
      <c r="EG169" s="551"/>
      <c r="EH169" s="551"/>
      <c r="EI169" s="551"/>
      <c r="EJ169" s="551"/>
      <c r="EK169" s="551"/>
      <c r="EL169" s="551"/>
      <c r="EM169" s="551"/>
      <c r="EN169" s="551"/>
      <c r="EO169" s="551"/>
      <c r="EP169" s="551"/>
      <c r="EQ169" s="551"/>
      <c r="ER169" s="551"/>
      <c r="ES169" s="551"/>
      <c r="ET169" s="551"/>
      <c r="EU169" s="551"/>
      <c r="EV169" s="551"/>
      <c r="EW169" s="551"/>
      <c r="EX169" s="551"/>
      <c r="EY169" s="551"/>
      <c r="EZ169" s="551"/>
      <c r="FA169" s="551"/>
      <c r="FB169" s="551"/>
      <c r="FC169" s="551"/>
      <c r="FD169" s="551"/>
      <c r="FE169" s="551"/>
      <c r="FF169" s="551"/>
      <c r="FG169" s="551"/>
      <c r="FH169" s="551"/>
      <c r="FI169" s="551"/>
      <c r="FJ169" s="551"/>
      <c r="FK169" s="551"/>
      <c r="FL169" s="551"/>
      <c r="FM169" s="551"/>
      <c r="FN169" s="551"/>
      <c r="FO169" s="551"/>
      <c r="FP169" s="551"/>
      <c r="FQ169" s="551"/>
      <c r="FR169" s="551"/>
      <c r="FS169" s="551"/>
      <c r="FT169" s="551"/>
      <c r="FU169" s="551"/>
      <c r="FV169" s="551"/>
      <c r="FW169" s="551"/>
      <c r="FX169" s="551"/>
      <c r="FY169" s="551"/>
      <c r="FZ169" s="551"/>
      <c r="GA169" s="551"/>
      <c r="GB169" s="551"/>
      <c r="GC169" s="551"/>
      <c r="GD169" s="551"/>
      <c r="GE169" s="551"/>
      <c r="GF169" s="551"/>
      <c r="GG169" s="551"/>
      <c r="GH169" s="551"/>
      <c r="GI169" s="551"/>
      <c r="GJ169" s="551"/>
      <c r="GK169" s="551"/>
      <c r="GL169" s="551"/>
      <c r="GM169" s="551"/>
      <c r="GN169" s="551"/>
      <c r="GO169" s="551"/>
      <c r="GP169" s="551"/>
      <c r="GQ169" s="551"/>
      <c r="GR169" s="551"/>
      <c r="GS169" s="551"/>
      <c r="GT169" s="551"/>
      <c r="GU169" s="551"/>
      <c r="GV169" s="551"/>
      <c r="GW169" s="551"/>
      <c r="GX169" s="551"/>
      <c r="GY169" s="551"/>
      <c r="GZ169" s="551"/>
      <c r="HA169" s="551"/>
      <c r="HB169" s="551"/>
      <c r="HC169" s="551"/>
      <c r="HD169" s="551"/>
      <c r="HE169" s="551"/>
      <c r="HF169" s="551"/>
      <c r="HG169" s="551"/>
      <c r="HH169" s="551"/>
      <c r="HI169" s="551"/>
      <c r="HJ169" s="551"/>
      <c r="HK169" s="551"/>
      <c r="HL169" s="551"/>
      <c r="HM169" s="551"/>
      <c r="HN169" s="551"/>
      <c r="HO169" s="551"/>
      <c r="HP169" s="551"/>
      <c r="HQ169" s="551"/>
      <c r="HR169" s="551"/>
      <c r="HS169" s="551"/>
      <c r="HT169" s="551"/>
      <c r="HU169" s="551"/>
      <c r="HV169" s="551"/>
      <c r="HW169" s="551"/>
      <c r="HX169" s="551"/>
      <c r="HY169" s="551"/>
      <c r="HZ169" s="551"/>
      <c r="IA169" s="551"/>
      <c r="IB169" s="551"/>
      <c r="IC169" s="551"/>
      <c r="ID169" s="551"/>
      <c r="IE169" s="551"/>
      <c r="IF169" s="551"/>
      <c r="IG169" s="551"/>
      <c r="IH169" s="551"/>
      <c r="II169" s="551"/>
      <c r="IJ169" s="551"/>
      <c r="IK169" s="551"/>
      <c r="IL169" s="551"/>
      <c r="IM169" s="551"/>
      <c r="IN169" s="551"/>
      <c r="IO169" s="551"/>
      <c r="IP169" s="551"/>
      <c r="IQ169" s="551"/>
      <c r="IR169" s="551"/>
      <c r="IS169" s="551"/>
      <c r="IT169" s="551"/>
      <c r="IU169" s="551"/>
      <c r="IV169" s="551"/>
      <c r="IW169" s="551"/>
      <c r="IX169" s="551"/>
      <c r="IY169" s="551"/>
      <c r="IZ169" s="551"/>
      <c r="JA169" s="551"/>
      <c r="JB169" s="551"/>
      <c r="JC169" s="551"/>
      <c r="JD169" s="551"/>
      <c r="JE169" s="551"/>
      <c r="JF169" s="551"/>
      <c r="JG169" s="551"/>
      <c r="JH169" s="551"/>
    </row>
    <row r="170" spans="1:268" s="8" customFormat="1" ht="39.75" customHeight="1" x14ac:dyDescent="0.25">
      <c r="A170" s="20"/>
      <c r="B170" s="20" t="s">
        <v>1414</v>
      </c>
      <c r="C170" s="22">
        <v>11140026</v>
      </c>
      <c r="D170" s="23">
        <v>39428</v>
      </c>
      <c r="E170" s="23">
        <v>39428</v>
      </c>
      <c r="F170" s="23">
        <v>49917</v>
      </c>
      <c r="G170" s="23">
        <v>40703</v>
      </c>
      <c r="H170" s="23" t="s">
        <v>933</v>
      </c>
      <c r="I170" s="324" t="s">
        <v>991</v>
      </c>
      <c r="J170" s="324"/>
      <c r="K170" s="324" t="s">
        <v>95</v>
      </c>
      <c r="L170" s="347" t="s">
        <v>3277</v>
      </c>
      <c r="M170" s="20" t="s">
        <v>258</v>
      </c>
      <c r="N170" s="20" t="s">
        <v>101</v>
      </c>
      <c r="O170" s="20" t="s">
        <v>92</v>
      </c>
      <c r="P170" s="21">
        <v>24534</v>
      </c>
      <c r="Q170" s="20" t="s">
        <v>1415</v>
      </c>
      <c r="R170" s="20" t="s">
        <v>258</v>
      </c>
      <c r="S170" s="20" t="s">
        <v>101</v>
      </c>
      <c r="T170" s="20" t="s">
        <v>92</v>
      </c>
      <c r="U170" s="20">
        <v>24534</v>
      </c>
      <c r="V170" s="20" t="s">
        <v>1416</v>
      </c>
      <c r="W170" s="20" t="s">
        <v>2802</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3277</v>
      </c>
      <c r="AT170" s="20"/>
      <c r="AU170" s="20"/>
      <c r="AV170" s="20">
        <v>847.7</v>
      </c>
      <c r="AW170" s="20" t="s">
        <v>5892</v>
      </c>
      <c r="AX170" s="20" t="s">
        <v>5893</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1"/>
      <c r="BU170" s="551"/>
      <c r="BV170" s="551"/>
      <c r="BW170" s="551"/>
      <c r="BX170" s="551"/>
      <c r="BY170" s="551"/>
      <c r="BZ170" s="551"/>
      <c r="CA170" s="551"/>
      <c r="CB170" s="551"/>
      <c r="CC170" s="551"/>
      <c r="CD170" s="551"/>
      <c r="CE170" s="551"/>
      <c r="CF170" s="551"/>
      <c r="CG170" s="551"/>
      <c r="CH170" s="551"/>
      <c r="CI170" s="551"/>
      <c r="CJ170" s="551"/>
      <c r="CK170" s="551"/>
      <c r="CL170" s="551"/>
      <c r="CM170" s="551"/>
      <c r="CN170" s="551"/>
      <c r="CO170" s="551"/>
      <c r="CP170" s="551"/>
      <c r="CQ170" s="551"/>
      <c r="CR170" s="551"/>
      <c r="CS170" s="551"/>
      <c r="CT170" s="551"/>
      <c r="CU170" s="551"/>
      <c r="CV170" s="551"/>
      <c r="CW170" s="551"/>
      <c r="CX170" s="551"/>
      <c r="CY170" s="551"/>
      <c r="CZ170" s="551"/>
      <c r="DA170" s="551"/>
      <c r="DB170" s="551"/>
      <c r="DC170" s="551"/>
      <c r="DD170" s="551"/>
      <c r="DE170" s="551"/>
      <c r="DF170" s="551"/>
      <c r="DG170" s="551"/>
      <c r="DH170" s="551"/>
      <c r="DI170" s="551"/>
      <c r="DJ170" s="551"/>
      <c r="DK170" s="551"/>
      <c r="DL170" s="551"/>
      <c r="DM170" s="551"/>
      <c r="DN170" s="551"/>
      <c r="DO170" s="551"/>
      <c r="DP170" s="551"/>
      <c r="DQ170" s="551"/>
      <c r="DR170" s="551"/>
      <c r="DS170" s="551"/>
      <c r="DT170" s="551"/>
      <c r="DU170" s="551"/>
      <c r="DV170" s="551"/>
      <c r="DW170" s="551"/>
      <c r="DX170" s="551"/>
      <c r="DY170" s="551"/>
      <c r="DZ170" s="551"/>
      <c r="EA170" s="551"/>
      <c r="EB170" s="551"/>
      <c r="EC170" s="551"/>
      <c r="ED170" s="551"/>
      <c r="EE170" s="551"/>
      <c r="EF170" s="551"/>
      <c r="EG170" s="551"/>
      <c r="EH170" s="551"/>
      <c r="EI170" s="551"/>
      <c r="EJ170" s="551"/>
      <c r="EK170" s="551"/>
      <c r="EL170" s="551"/>
      <c r="EM170" s="551"/>
      <c r="EN170" s="551"/>
      <c r="EO170" s="551"/>
      <c r="EP170" s="551"/>
      <c r="EQ170" s="551"/>
      <c r="ER170" s="551"/>
      <c r="ES170" s="551"/>
      <c r="ET170" s="551"/>
      <c r="EU170" s="551"/>
      <c r="EV170" s="551"/>
      <c r="EW170" s="551"/>
      <c r="EX170" s="551"/>
      <c r="EY170" s="551"/>
      <c r="EZ170" s="551"/>
      <c r="FA170" s="551"/>
      <c r="FB170" s="551"/>
      <c r="FC170" s="551"/>
      <c r="FD170" s="551"/>
      <c r="FE170" s="551"/>
      <c r="FF170" s="551"/>
      <c r="FG170" s="551"/>
      <c r="FH170" s="551"/>
      <c r="FI170" s="551"/>
      <c r="FJ170" s="551"/>
      <c r="FK170" s="551"/>
      <c r="FL170" s="551"/>
      <c r="FM170" s="551"/>
      <c r="FN170" s="551"/>
      <c r="FO170" s="551"/>
      <c r="FP170" s="551"/>
      <c r="FQ170" s="551"/>
      <c r="FR170" s="551"/>
      <c r="FS170" s="551"/>
      <c r="FT170" s="551"/>
      <c r="FU170" s="551"/>
      <c r="FV170" s="551"/>
      <c r="FW170" s="551"/>
      <c r="FX170" s="551"/>
      <c r="FY170" s="551"/>
      <c r="FZ170" s="551"/>
      <c r="GA170" s="551"/>
      <c r="GB170" s="551"/>
      <c r="GC170" s="551"/>
      <c r="GD170" s="551"/>
      <c r="GE170" s="551"/>
      <c r="GF170" s="551"/>
      <c r="GG170" s="551"/>
      <c r="GH170" s="551"/>
      <c r="GI170" s="551"/>
      <c r="GJ170" s="551"/>
      <c r="GK170" s="551"/>
      <c r="GL170" s="551"/>
      <c r="GM170" s="551"/>
      <c r="GN170" s="551"/>
      <c r="GO170" s="551"/>
      <c r="GP170" s="551"/>
      <c r="GQ170" s="551"/>
      <c r="GR170" s="551"/>
      <c r="GS170" s="551"/>
      <c r="GT170" s="551"/>
      <c r="GU170" s="551"/>
      <c r="GV170" s="551"/>
      <c r="GW170" s="551"/>
      <c r="GX170" s="551"/>
      <c r="GY170" s="551"/>
      <c r="GZ170" s="551"/>
      <c r="HA170" s="551"/>
      <c r="HB170" s="551"/>
      <c r="HC170" s="551"/>
      <c r="HD170" s="551"/>
      <c r="HE170" s="551"/>
      <c r="HF170" s="551"/>
      <c r="HG170" s="551"/>
      <c r="HH170" s="551"/>
      <c r="HI170" s="551"/>
      <c r="HJ170" s="551"/>
      <c r="HK170" s="551"/>
      <c r="HL170" s="551"/>
      <c r="HM170" s="551"/>
      <c r="HN170" s="551"/>
      <c r="HO170" s="551"/>
      <c r="HP170" s="551"/>
      <c r="HQ170" s="551"/>
      <c r="HR170" s="551"/>
      <c r="HS170" s="551"/>
      <c r="HT170" s="551"/>
      <c r="HU170" s="551"/>
      <c r="HV170" s="551"/>
      <c r="HW170" s="551"/>
      <c r="HX170" s="551"/>
      <c r="HY170" s="551"/>
      <c r="HZ170" s="551"/>
      <c r="IA170" s="551"/>
      <c r="IB170" s="551"/>
      <c r="IC170" s="551"/>
      <c r="ID170" s="551"/>
      <c r="IE170" s="551"/>
      <c r="IF170" s="551"/>
      <c r="IG170" s="551"/>
      <c r="IH170" s="551"/>
      <c r="II170" s="551"/>
      <c r="IJ170" s="551"/>
      <c r="IK170" s="551"/>
      <c r="IL170" s="551"/>
      <c r="IM170" s="551"/>
      <c r="IN170" s="551"/>
      <c r="IO170" s="551"/>
      <c r="IP170" s="551"/>
      <c r="IQ170" s="551"/>
      <c r="IR170" s="551"/>
      <c r="IS170" s="551"/>
      <c r="IT170" s="551"/>
      <c r="IU170" s="551"/>
      <c r="IV170" s="551"/>
      <c r="IW170" s="551"/>
      <c r="IX170" s="551"/>
      <c r="IY170" s="551"/>
      <c r="IZ170" s="551"/>
      <c r="JA170" s="551"/>
      <c r="JB170" s="551"/>
      <c r="JC170" s="551"/>
      <c r="JD170" s="551"/>
      <c r="JE170" s="551"/>
      <c r="JF170" s="551"/>
      <c r="JG170" s="551"/>
      <c r="JH170" s="551"/>
    </row>
    <row r="171" spans="1:268" s="8" customFormat="1" ht="39.75" customHeight="1" x14ac:dyDescent="0.25">
      <c r="A171" s="20"/>
      <c r="B171" s="20" t="s">
        <v>1420</v>
      </c>
      <c r="C171" s="22">
        <v>11110009</v>
      </c>
      <c r="D171" s="23">
        <v>39461</v>
      </c>
      <c r="E171" s="23">
        <v>39461</v>
      </c>
      <c r="F171" s="23">
        <v>43114</v>
      </c>
      <c r="G171" s="23"/>
      <c r="H171" s="20" t="s">
        <v>1422</v>
      </c>
      <c r="I171" s="24" t="s">
        <v>882</v>
      </c>
      <c r="J171" s="24"/>
      <c r="K171" s="24" t="s">
        <v>55</v>
      </c>
      <c r="L171" s="114"/>
      <c r="M171" s="20" t="s">
        <v>1423</v>
      </c>
      <c r="N171" s="20" t="s">
        <v>256</v>
      </c>
      <c r="O171" s="20" t="s">
        <v>189</v>
      </c>
      <c r="P171" s="21">
        <v>27317</v>
      </c>
      <c r="Q171" s="20" t="s">
        <v>7997</v>
      </c>
      <c r="R171" s="20" t="s">
        <v>7454</v>
      </c>
      <c r="S171" s="20" t="s">
        <v>256</v>
      </c>
      <c r="T171" s="20" t="s">
        <v>189</v>
      </c>
      <c r="U171" s="20">
        <v>27317</v>
      </c>
      <c r="V171" s="20" t="s">
        <v>7995</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6011</v>
      </c>
      <c r="AX171" s="20" t="s">
        <v>6012</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0"/>
      <c r="BU171" s="551"/>
      <c r="BV171" s="551"/>
      <c r="BW171" s="551"/>
      <c r="BX171" s="551"/>
      <c r="BY171" s="551"/>
      <c r="BZ171" s="551"/>
      <c r="CA171" s="551"/>
      <c r="CB171" s="551"/>
      <c r="CC171" s="551"/>
      <c r="CD171" s="551"/>
      <c r="CE171" s="551"/>
      <c r="CF171" s="551"/>
      <c r="CG171" s="551"/>
      <c r="CH171" s="551"/>
      <c r="CI171" s="551"/>
      <c r="CJ171" s="551"/>
      <c r="CK171" s="551"/>
      <c r="CL171" s="551"/>
      <c r="CM171" s="551"/>
      <c r="CN171" s="551"/>
      <c r="CO171" s="551"/>
      <c r="CP171" s="551"/>
      <c r="CQ171" s="551"/>
      <c r="CR171" s="551"/>
      <c r="CS171" s="551"/>
      <c r="CT171" s="551"/>
      <c r="CU171" s="551"/>
      <c r="CV171" s="551"/>
      <c r="CW171" s="551"/>
      <c r="CX171" s="551"/>
      <c r="CY171" s="551"/>
      <c r="CZ171" s="551"/>
      <c r="DA171" s="551"/>
      <c r="DB171" s="551"/>
      <c r="DC171" s="551"/>
      <c r="DD171" s="551"/>
      <c r="DE171" s="551"/>
      <c r="DF171" s="551"/>
      <c r="DG171" s="551"/>
      <c r="DH171" s="551"/>
      <c r="DI171" s="551"/>
      <c r="DJ171" s="551"/>
      <c r="DK171" s="551"/>
      <c r="DL171" s="551"/>
      <c r="DM171" s="551"/>
      <c r="DN171" s="551"/>
      <c r="DO171" s="551"/>
      <c r="DP171" s="551"/>
      <c r="DQ171" s="551"/>
      <c r="DR171" s="551"/>
      <c r="DS171" s="551"/>
      <c r="DT171" s="551"/>
      <c r="DU171" s="551"/>
      <c r="DV171" s="551"/>
      <c r="DW171" s="551"/>
      <c r="DX171" s="551"/>
      <c r="DY171" s="551"/>
      <c r="DZ171" s="551"/>
      <c r="EA171" s="551"/>
      <c r="EB171" s="551"/>
      <c r="EC171" s="551"/>
      <c r="ED171" s="551"/>
      <c r="EE171" s="551"/>
      <c r="EF171" s="551"/>
      <c r="EG171" s="551"/>
      <c r="EH171" s="551"/>
      <c r="EI171" s="551"/>
      <c r="EJ171" s="551"/>
      <c r="EK171" s="551"/>
      <c r="EL171" s="551"/>
      <c r="EM171" s="551"/>
      <c r="EN171" s="551"/>
      <c r="EO171" s="551"/>
      <c r="EP171" s="551"/>
      <c r="EQ171" s="551"/>
      <c r="ER171" s="551"/>
      <c r="ES171" s="551"/>
      <c r="ET171" s="551"/>
      <c r="EU171" s="551"/>
      <c r="EV171" s="551"/>
      <c r="EW171" s="551"/>
      <c r="EX171" s="551"/>
      <c r="EY171" s="551"/>
      <c r="EZ171" s="551"/>
      <c r="FA171" s="551"/>
      <c r="FB171" s="551"/>
      <c r="FC171" s="551"/>
      <c r="FD171" s="551"/>
      <c r="FE171" s="551"/>
      <c r="FF171" s="551"/>
      <c r="FG171" s="551"/>
      <c r="FH171" s="551"/>
      <c r="FI171" s="551"/>
      <c r="FJ171" s="551"/>
      <c r="FK171" s="551"/>
      <c r="FL171" s="551"/>
      <c r="FM171" s="551"/>
      <c r="FN171" s="551"/>
      <c r="FO171" s="551"/>
      <c r="FP171" s="551"/>
      <c r="FQ171" s="551"/>
      <c r="FR171" s="551"/>
      <c r="FS171" s="551"/>
      <c r="FT171" s="551"/>
      <c r="FU171" s="551"/>
      <c r="FV171" s="551"/>
      <c r="FW171" s="551"/>
      <c r="FX171" s="551"/>
      <c r="FY171" s="551"/>
      <c r="FZ171" s="551"/>
      <c r="GA171" s="551"/>
      <c r="GB171" s="551"/>
      <c r="GC171" s="551"/>
      <c r="GD171" s="551"/>
      <c r="GE171" s="551"/>
      <c r="GF171" s="551"/>
      <c r="GG171" s="551"/>
      <c r="GH171" s="551"/>
      <c r="GI171" s="551"/>
      <c r="GJ171" s="551"/>
      <c r="GK171" s="551"/>
      <c r="GL171" s="551"/>
      <c r="GM171" s="551"/>
      <c r="GN171" s="551"/>
      <c r="GO171" s="551"/>
      <c r="GP171" s="551"/>
      <c r="GQ171" s="551"/>
      <c r="GR171" s="551"/>
      <c r="GS171" s="551"/>
      <c r="GT171" s="551"/>
      <c r="GU171" s="551"/>
      <c r="GV171" s="551"/>
      <c r="GW171" s="551"/>
      <c r="GX171" s="551"/>
      <c r="GY171" s="551"/>
      <c r="GZ171" s="551"/>
      <c r="HA171" s="551"/>
      <c r="HB171" s="551"/>
      <c r="HC171" s="551"/>
      <c r="HD171" s="551"/>
      <c r="HE171" s="551"/>
      <c r="HF171" s="551"/>
      <c r="HG171" s="551"/>
      <c r="HH171" s="551"/>
      <c r="HI171" s="551"/>
      <c r="HJ171" s="551"/>
      <c r="HK171" s="551"/>
      <c r="HL171" s="551"/>
      <c r="HM171" s="551"/>
      <c r="HN171" s="551"/>
      <c r="HO171" s="551"/>
      <c r="HP171" s="551"/>
      <c r="HQ171" s="551"/>
      <c r="HR171" s="551"/>
      <c r="HS171" s="551"/>
      <c r="HT171" s="551"/>
      <c r="HU171" s="551"/>
      <c r="HV171" s="551"/>
      <c r="HW171" s="551"/>
      <c r="HX171" s="551"/>
      <c r="HY171" s="551"/>
      <c r="HZ171" s="551"/>
      <c r="IA171" s="551"/>
      <c r="IB171" s="551"/>
      <c r="IC171" s="551"/>
      <c r="ID171" s="551"/>
      <c r="IE171" s="551"/>
      <c r="IF171" s="551"/>
      <c r="IG171" s="551"/>
      <c r="IH171" s="551"/>
      <c r="II171" s="551"/>
      <c r="IJ171" s="551"/>
      <c r="IK171" s="551"/>
      <c r="IL171" s="551"/>
      <c r="IM171" s="551"/>
      <c r="IN171" s="551"/>
      <c r="IO171" s="551"/>
      <c r="IP171" s="551"/>
      <c r="IQ171" s="551"/>
      <c r="IR171" s="551"/>
      <c r="IS171" s="551"/>
      <c r="IT171" s="551"/>
      <c r="IU171" s="551"/>
      <c r="IV171" s="551"/>
      <c r="IW171" s="551"/>
      <c r="IX171" s="551"/>
      <c r="IY171" s="551"/>
      <c r="IZ171" s="551"/>
      <c r="JA171" s="551"/>
      <c r="JB171" s="551"/>
      <c r="JC171" s="551"/>
      <c r="JD171" s="551"/>
      <c r="JE171" s="551"/>
      <c r="JF171" s="551"/>
      <c r="JG171" s="551"/>
      <c r="JH171" s="551"/>
    </row>
    <row r="172" spans="1:268" s="8" customFormat="1" ht="39.75" customHeight="1" x14ac:dyDescent="0.25">
      <c r="A172" s="83"/>
      <c r="B172" s="83" t="s">
        <v>1424</v>
      </c>
      <c r="C172" s="95">
        <v>11130015</v>
      </c>
      <c r="D172" s="96">
        <v>39461</v>
      </c>
      <c r="E172" s="96">
        <v>39461</v>
      </c>
      <c r="F172" s="96">
        <v>39740</v>
      </c>
      <c r="G172" s="96"/>
      <c r="H172" s="96" t="s">
        <v>491</v>
      </c>
      <c r="I172" s="325" t="s">
        <v>882</v>
      </c>
      <c r="J172" s="325"/>
      <c r="K172" s="325" t="s">
        <v>55</v>
      </c>
      <c r="L172" s="348"/>
      <c r="M172" s="83" t="s">
        <v>1425</v>
      </c>
      <c r="N172" s="83" t="s">
        <v>121</v>
      </c>
      <c r="O172" s="83" t="s">
        <v>52</v>
      </c>
      <c r="P172" s="94">
        <v>11510</v>
      </c>
      <c r="Q172" s="83" t="s">
        <v>402</v>
      </c>
      <c r="R172" s="83" t="s">
        <v>1425</v>
      </c>
      <c r="S172" s="83" t="s">
        <v>121</v>
      </c>
      <c r="T172" s="83" t="s">
        <v>52</v>
      </c>
      <c r="U172" s="83">
        <v>11510</v>
      </c>
      <c r="V172" s="83"/>
      <c r="W172" s="83"/>
      <c r="X172" s="83"/>
      <c r="Y172" s="83"/>
      <c r="Z172" s="83" t="s">
        <v>3463</v>
      </c>
      <c r="AA172" s="83" t="s">
        <v>3464</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5948</v>
      </c>
      <c r="AX172" s="83" t="s">
        <v>5949</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1"/>
      <c r="BU172" s="551"/>
      <c r="BV172" s="551"/>
      <c r="BW172" s="551"/>
      <c r="BX172" s="551"/>
      <c r="BY172" s="551"/>
      <c r="BZ172" s="551"/>
      <c r="CA172" s="551"/>
      <c r="CB172" s="551"/>
      <c r="CC172" s="551"/>
      <c r="CD172" s="551"/>
      <c r="CE172" s="551"/>
      <c r="CF172" s="551"/>
      <c r="CG172" s="551"/>
      <c r="CH172" s="551"/>
      <c r="CI172" s="551"/>
      <c r="CJ172" s="551"/>
      <c r="CK172" s="551"/>
      <c r="CL172" s="551"/>
      <c r="CM172" s="551"/>
      <c r="CN172" s="551"/>
      <c r="CO172" s="551"/>
      <c r="CP172" s="551"/>
      <c r="CQ172" s="551"/>
      <c r="CR172" s="551"/>
      <c r="CS172" s="551"/>
      <c r="CT172" s="551"/>
      <c r="CU172" s="551"/>
      <c r="CV172" s="551"/>
      <c r="CW172" s="551"/>
      <c r="CX172" s="551"/>
      <c r="CY172" s="551"/>
      <c r="CZ172" s="551"/>
      <c r="DA172" s="551"/>
      <c r="DB172" s="551"/>
      <c r="DC172" s="551"/>
      <c r="DD172" s="551"/>
      <c r="DE172" s="551"/>
      <c r="DF172" s="551"/>
      <c r="DG172" s="551"/>
      <c r="DH172" s="551"/>
      <c r="DI172" s="551"/>
      <c r="DJ172" s="551"/>
      <c r="DK172" s="551"/>
      <c r="DL172" s="551"/>
      <c r="DM172" s="551"/>
      <c r="DN172" s="551"/>
      <c r="DO172" s="551"/>
      <c r="DP172" s="551"/>
      <c r="DQ172" s="551"/>
      <c r="DR172" s="551"/>
      <c r="DS172" s="551"/>
      <c r="DT172" s="551"/>
      <c r="DU172" s="551"/>
      <c r="DV172" s="551"/>
      <c r="DW172" s="551"/>
      <c r="DX172" s="551"/>
      <c r="DY172" s="551"/>
      <c r="DZ172" s="551"/>
      <c r="EA172" s="551"/>
      <c r="EB172" s="551"/>
      <c r="EC172" s="551"/>
      <c r="ED172" s="551"/>
      <c r="EE172" s="551"/>
      <c r="EF172" s="551"/>
      <c r="EG172" s="551"/>
      <c r="EH172" s="551"/>
      <c r="EI172" s="551"/>
      <c r="EJ172" s="551"/>
      <c r="EK172" s="551"/>
      <c r="EL172" s="551"/>
      <c r="EM172" s="551"/>
      <c r="EN172" s="551"/>
      <c r="EO172" s="551"/>
      <c r="EP172" s="551"/>
      <c r="EQ172" s="551"/>
      <c r="ER172" s="551"/>
      <c r="ES172" s="551"/>
      <c r="ET172" s="551"/>
      <c r="EU172" s="551"/>
      <c r="EV172" s="551"/>
      <c r="EW172" s="551"/>
      <c r="EX172" s="551"/>
      <c r="EY172" s="551"/>
      <c r="EZ172" s="551"/>
      <c r="FA172" s="551"/>
      <c r="FB172" s="551"/>
      <c r="FC172" s="551"/>
      <c r="FD172" s="551"/>
      <c r="FE172" s="551"/>
      <c r="FF172" s="551"/>
      <c r="FG172" s="551"/>
      <c r="FH172" s="551"/>
      <c r="FI172" s="551"/>
      <c r="FJ172" s="551"/>
      <c r="FK172" s="551"/>
      <c r="FL172" s="551"/>
      <c r="FM172" s="551"/>
      <c r="FN172" s="551"/>
      <c r="FO172" s="551"/>
      <c r="FP172" s="551"/>
      <c r="FQ172" s="551"/>
      <c r="FR172" s="551"/>
      <c r="FS172" s="551"/>
      <c r="FT172" s="551"/>
      <c r="FU172" s="551"/>
      <c r="FV172" s="551"/>
      <c r="FW172" s="551"/>
      <c r="FX172" s="551"/>
      <c r="FY172" s="551"/>
      <c r="FZ172" s="551"/>
      <c r="GA172" s="551"/>
      <c r="GB172" s="551"/>
      <c r="GC172" s="551"/>
      <c r="GD172" s="551"/>
      <c r="GE172" s="551"/>
      <c r="GF172" s="551"/>
      <c r="GG172" s="551"/>
      <c r="GH172" s="551"/>
      <c r="GI172" s="551"/>
      <c r="GJ172" s="551"/>
      <c r="GK172" s="551"/>
      <c r="GL172" s="551"/>
      <c r="GM172" s="551"/>
      <c r="GN172" s="551"/>
      <c r="GO172" s="551"/>
      <c r="GP172" s="551"/>
      <c r="GQ172" s="551"/>
      <c r="GR172" s="551"/>
      <c r="GS172" s="551"/>
      <c r="GT172" s="551"/>
      <c r="GU172" s="551"/>
      <c r="GV172" s="551"/>
      <c r="GW172" s="551"/>
      <c r="GX172" s="551"/>
      <c r="GY172" s="551"/>
      <c r="GZ172" s="551"/>
      <c r="HA172" s="551"/>
      <c r="HB172" s="551"/>
      <c r="HC172" s="551"/>
      <c r="HD172" s="551"/>
      <c r="HE172" s="551"/>
      <c r="HF172" s="551"/>
      <c r="HG172" s="551"/>
      <c r="HH172" s="551"/>
      <c r="HI172" s="551"/>
      <c r="HJ172" s="551"/>
      <c r="HK172" s="551"/>
      <c r="HL172" s="551"/>
      <c r="HM172" s="551"/>
      <c r="HN172" s="551"/>
      <c r="HO172" s="551"/>
      <c r="HP172" s="551"/>
      <c r="HQ172" s="551"/>
      <c r="HR172" s="551"/>
      <c r="HS172" s="551"/>
      <c r="HT172" s="551"/>
      <c r="HU172" s="551"/>
      <c r="HV172" s="551"/>
      <c r="HW172" s="551"/>
      <c r="HX172" s="551"/>
      <c r="HY172" s="551"/>
      <c r="HZ172" s="551"/>
      <c r="IA172" s="551"/>
      <c r="IB172" s="551"/>
      <c r="IC172" s="551"/>
      <c r="ID172" s="551"/>
      <c r="IE172" s="551"/>
      <c r="IF172" s="551"/>
      <c r="IG172" s="551"/>
      <c r="IH172" s="551"/>
      <c r="II172" s="551"/>
      <c r="IJ172" s="551"/>
      <c r="IK172" s="551"/>
      <c r="IL172" s="551"/>
      <c r="IM172" s="551"/>
      <c r="IN172" s="551"/>
      <c r="IO172" s="551"/>
      <c r="IP172" s="551"/>
      <c r="IQ172" s="551"/>
      <c r="IR172" s="551"/>
      <c r="IS172" s="551"/>
      <c r="IT172" s="551"/>
      <c r="IU172" s="551"/>
      <c r="IV172" s="551"/>
      <c r="IW172" s="551"/>
      <c r="IX172" s="551"/>
      <c r="IY172" s="551"/>
      <c r="IZ172" s="551"/>
      <c r="JA172" s="551"/>
      <c r="JB172" s="551"/>
      <c r="JC172" s="551"/>
      <c r="JD172" s="551"/>
      <c r="JE172" s="551"/>
      <c r="JF172" s="551"/>
      <c r="JG172" s="551"/>
      <c r="JH172" s="551"/>
    </row>
    <row r="173" spans="1:268" s="8" customFormat="1" ht="39.75" customHeight="1" x14ac:dyDescent="0.25">
      <c r="A173" s="20"/>
      <c r="B173" s="20" t="s">
        <v>274</v>
      </c>
      <c r="C173" s="22">
        <v>11110010</v>
      </c>
      <c r="D173" s="23">
        <v>39463</v>
      </c>
      <c r="E173" s="23">
        <v>39463</v>
      </c>
      <c r="F173" s="23">
        <v>46768</v>
      </c>
      <c r="G173" s="23"/>
      <c r="H173" s="20" t="s">
        <v>1426</v>
      </c>
      <c r="I173" s="24" t="s">
        <v>596</v>
      </c>
      <c r="J173" s="24"/>
      <c r="K173" s="24" t="s">
        <v>55</v>
      </c>
      <c r="L173" s="114"/>
      <c r="M173" s="20" t="s">
        <v>1427</v>
      </c>
      <c r="N173" s="20" t="s">
        <v>58</v>
      </c>
      <c r="O173" s="20" t="s">
        <v>52</v>
      </c>
      <c r="P173" s="21">
        <v>6608</v>
      </c>
      <c r="Q173" s="20" t="s">
        <v>7998</v>
      </c>
      <c r="R173" s="20" t="s">
        <v>1427</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6013</v>
      </c>
      <c r="AX173" s="20" t="s">
        <v>6014</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1"/>
      <c r="BU173" s="551"/>
      <c r="BV173" s="551"/>
      <c r="BW173" s="551"/>
      <c r="BX173" s="551"/>
      <c r="BY173" s="551"/>
      <c r="BZ173" s="551"/>
      <c r="CA173" s="551"/>
      <c r="CB173" s="551"/>
      <c r="CC173" s="551"/>
      <c r="CD173" s="551"/>
      <c r="CE173" s="551"/>
      <c r="CF173" s="551"/>
      <c r="CG173" s="551"/>
      <c r="CH173" s="551"/>
      <c r="CI173" s="551"/>
      <c r="CJ173" s="551"/>
      <c r="CK173" s="551"/>
      <c r="CL173" s="551"/>
      <c r="CM173" s="551"/>
      <c r="CN173" s="551"/>
      <c r="CO173" s="551"/>
      <c r="CP173" s="551"/>
      <c r="CQ173" s="551"/>
      <c r="CR173" s="551"/>
      <c r="CS173" s="551"/>
      <c r="CT173" s="551"/>
      <c r="CU173" s="551"/>
      <c r="CV173" s="551"/>
      <c r="CW173" s="551"/>
      <c r="CX173" s="551"/>
      <c r="CY173" s="551"/>
      <c r="CZ173" s="551"/>
      <c r="DA173" s="551"/>
      <c r="DB173" s="551"/>
      <c r="DC173" s="551"/>
      <c r="DD173" s="551"/>
      <c r="DE173" s="551"/>
      <c r="DF173" s="551"/>
      <c r="DG173" s="551"/>
      <c r="DH173" s="551"/>
      <c r="DI173" s="551"/>
      <c r="DJ173" s="551"/>
      <c r="DK173" s="551"/>
      <c r="DL173" s="551"/>
      <c r="DM173" s="551"/>
      <c r="DN173" s="551"/>
      <c r="DO173" s="551"/>
      <c r="DP173" s="551"/>
      <c r="DQ173" s="551"/>
      <c r="DR173" s="551"/>
      <c r="DS173" s="551"/>
      <c r="DT173" s="551"/>
      <c r="DU173" s="551"/>
      <c r="DV173" s="551"/>
      <c r="DW173" s="551"/>
      <c r="DX173" s="551"/>
      <c r="DY173" s="551"/>
      <c r="DZ173" s="551"/>
      <c r="EA173" s="551"/>
      <c r="EB173" s="551"/>
      <c r="EC173" s="551"/>
      <c r="ED173" s="551"/>
      <c r="EE173" s="551"/>
      <c r="EF173" s="551"/>
      <c r="EG173" s="551"/>
      <c r="EH173" s="551"/>
      <c r="EI173" s="551"/>
      <c r="EJ173" s="551"/>
      <c r="EK173" s="551"/>
      <c r="EL173" s="551"/>
      <c r="EM173" s="551"/>
      <c r="EN173" s="551"/>
      <c r="EO173" s="551"/>
      <c r="EP173" s="551"/>
      <c r="EQ173" s="551"/>
      <c r="ER173" s="551"/>
      <c r="ES173" s="551"/>
      <c r="ET173" s="551"/>
      <c r="EU173" s="551"/>
      <c r="EV173" s="551"/>
      <c r="EW173" s="551"/>
      <c r="EX173" s="551"/>
      <c r="EY173" s="551"/>
      <c r="EZ173" s="551"/>
      <c r="FA173" s="551"/>
      <c r="FB173" s="551"/>
      <c r="FC173" s="551"/>
      <c r="FD173" s="551"/>
      <c r="FE173" s="551"/>
      <c r="FF173" s="551"/>
      <c r="FG173" s="551"/>
      <c r="FH173" s="551"/>
      <c r="FI173" s="551"/>
      <c r="FJ173" s="551"/>
      <c r="FK173" s="551"/>
      <c r="FL173" s="551"/>
      <c r="FM173" s="551"/>
      <c r="FN173" s="551"/>
      <c r="FO173" s="551"/>
      <c r="FP173" s="551"/>
      <c r="FQ173" s="551"/>
      <c r="FR173" s="551"/>
      <c r="FS173" s="551"/>
      <c r="FT173" s="551"/>
      <c r="FU173" s="551"/>
      <c r="FV173" s="551"/>
      <c r="FW173" s="551"/>
      <c r="FX173" s="551"/>
      <c r="FY173" s="551"/>
      <c r="FZ173" s="551"/>
      <c r="GA173" s="551"/>
      <c r="GB173" s="551"/>
      <c r="GC173" s="551"/>
      <c r="GD173" s="551"/>
      <c r="GE173" s="551"/>
      <c r="GF173" s="551"/>
      <c r="GG173" s="551"/>
      <c r="GH173" s="551"/>
      <c r="GI173" s="551"/>
      <c r="GJ173" s="551"/>
      <c r="GK173" s="551"/>
      <c r="GL173" s="551"/>
      <c r="GM173" s="551"/>
      <c r="GN173" s="551"/>
      <c r="GO173" s="551"/>
      <c r="GP173" s="551"/>
      <c r="GQ173" s="551"/>
      <c r="GR173" s="551"/>
      <c r="GS173" s="551"/>
      <c r="GT173" s="551"/>
      <c r="GU173" s="551"/>
      <c r="GV173" s="551"/>
      <c r="GW173" s="551"/>
      <c r="GX173" s="551"/>
      <c r="GY173" s="551"/>
      <c r="GZ173" s="551"/>
      <c r="HA173" s="551"/>
      <c r="HB173" s="551"/>
      <c r="HC173" s="551"/>
      <c r="HD173" s="551"/>
      <c r="HE173" s="551"/>
      <c r="HF173" s="551"/>
      <c r="HG173" s="551"/>
      <c r="HH173" s="551"/>
      <c r="HI173" s="551"/>
      <c r="HJ173" s="551"/>
      <c r="HK173" s="551"/>
      <c r="HL173" s="551"/>
      <c r="HM173" s="551"/>
      <c r="HN173" s="551"/>
      <c r="HO173" s="551"/>
      <c r="HP173" s="551"/>
      <c r="HQ173" s="551"/>
      <c r="HR173" s="551"/>
      <c r="HS173" s="551"/>
      <c r="HT173" s="551"/>
      <c r="HU173" s="551"/>
      <c r="HV173" s="551"/>
      <c r="HW173" s="551"/>
      <c r="HX173" s="551"/>
      <c r="HY173" s="551"/>
      <c r="HZ173" s="551"/>
      <c r="IA173" s="551"/>
      <c r="IB173" s="551"/>
      <c r="IC173" s="551"/>
      <c r="ID173" s="551"/>
      <c r="IE173" s="551"/>
      <c r="IF173" s="551"/>
      <c r="IG173" s="551"/>
      <c r="IH173" s="551"/>
      <c r="II173" s="551"/>
      <c r="IJ173" s="551"/>
      <c r="IK173" s="551"/>
      <c r="IL173" s="551"/>
      <c r="IM173" s="551"/>
      <c r="IN173" s="551"/>
      <c r="IO173" s="551"/>
      <c r="IP173" s="551"/>
      <c r="IQ173" s="551"/>
      <c r="IR173" s="551"/>
      <c r="IS173" s="551"/>
      <c r="IT173" s="551"/>
      <c r="IU173" s="551"/>
      <c r="IV173" s="551"/>
      <c r="IW173" s="551"/>
      <c r="IX173" s="551"/>
      <c r="IY173" s="551"/>
      <c r="IZ173" s="551"/>
      <c r="JA173" s="551"/>
      <c r="JB173" s="551"/>
      <c r="JC173" s="551"/>
      <c r="JD173" s="551"/>
      <c r="JE173" s="551"/>
      <c r="JF173" s="551"/>
      <c r="JG173" s="551"/>
      <c r="JH173" s="551"/>
    </row>
    <row r="174" spans="1:268" s="8" customFormat="1" ht="39.75" customHeight="1" x14ac:dyDescent="0.25">
      <c r="A174" s="20"/>
      <c r="B174" s="20" t="s">
        <v>274</v>
      </c>
      <c r="C174" s="22">
        <v>11110011</v>
      </c>
      <c r="D174" s="23">
        <v>39463</v>
      </c>
      <c r="E174" s="23">
        <v>39463</v>
      </c>
      <c r="F174" s="23">
        <v>46768</v>
      </c>
      <c r="G174" s="23"/>
      <c r="H174" s="20" t="s">
        <v>1428</v>
      </c>
      <c r="I174" s="24" t="s">
        <v>596</v>
      </c>
      <c r="J174" s="24"/>
      <c r="K174" s="24" t="s">
        <v>55</v>
      </c>
      <c r="L174" s="114"/>
      <c r="M174" s="20" t="s">
        <v>1429</v>
      </c>
      <c r="N174" s="20" t="s">
        <v>58</v>
      </c>
      <c r="O174" s="20" t="s">
        <v>52</v>
      </c>
      <c r="P174" s="21"/>
      <c r="Q174" s="20" t="s">
        <v>7859</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6015</v>
      </c>
      <c r="AX174" s="20" t="s">
        <v>6016</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7860</v>
      </c>
      <c r="BT174" s="551"/>
      <c r="BU174" s="551"/>
      <c r="BV174" s="551"/>
      <c r="BW174" s="551"/>
      <c r="BX174" s="551"/>
      <c r="BY174" s="551"/>
      <c r="BZ174" s="551"/>
      <c r="CA174" s="551"/>
      <c r="CB174" s="551"/>
      <c r="CC174" s="551"/>
      <c r="CD174" s="551"/>
      <c r="CE174" s="551"/>
      <c r="CF174" s="551"/>
      <c r="CG174" s="551"/>
      <c r="CH174" s="551"/>
      <c r="CI174" s="551"/>
      <c r="CJ174" s="551"/>
      <c r="CK174" s="551"/>
      <c r="CL174" s="551"/>
      <c r="CM174" s="551"/>
      <c r="CN174" s="551"/>
      <c r="CO174" s="551"/>
      <c r="CP174" s="551"/>
      <c r="CQ174" s="551"/>
      <c r="CR174" s="551"/>
      <c r="CS174" s="551"/>
      <c r="CT174" s="551"/>
      <c r="CU174" s="551"/>
      <c r="CV174" s="551"/>
      <c r="CW174" s="551"/>
      <c r="CX174" s="551"/>
      <c r="CY174" s="551"/>
      <c r="CZ174" s="551"/>
      <c r="DA174" s="551"/>
      <c r="DB174" s="551"/>
      <c r="DC174" s="551"/>
      <c r="DD174" s="551"/>
      <c r="DE174" s="551"/>
      <c r="DF174" s="551"/>
      <c r="DG174" s="551"/>
      <c r="DH174" s="551"/>
      <c r="DI174" s="551"/>
      <c r="DJ174" s="551"/>
      <c r="DK174" s="551"/>
      <c r="DL174" s="551"/>
      <c r="DM174" s="551"/>
      <c r="DN174" s="551"/>
      <c r="DO174" s="551"/>
      <c r="DP174" s="551"/>
      <c r="DQ174" s="551"/>
      <c r="DR174" s="551"/>
      <c r="DS174" s="551"/>
      <c r="DT174" s="551"/>
      <c r="DU174" s="551"/>
      <c r="DV174" s="551"/>
      <c r="DW174" s="551"/>
      <c r="DX174" s="551"/>
      <c r="DY174" s="551"/>
      <c r="DZ174" s="551"/>
      <c r="EA174" s="551"/>
      <c r="EB174" s="551"/>
      <c r="EC174" s="551"/>
      <c r="ED174" s="551"/>
      <c r="EE174" s="551"/>
      <c r="EF174" s="551"/>
      <c r="EG174" s="551"/>
      <c r="EH174" s="551"/>
      <c r="EI174" s="551"/>
      <c r="EJ174" s="551"/>
      <c r="EK174" s="551"/>
      <c r="EL174" s="551"/>
      <c r="EM174" s="551"/>
      <c r="EN174" s="551"/>
      <c r="EO174" s="551"/>
      <c r="EP174" s="551"/>
      <c r="EQ174" s="551"/>
      <c r="ER174" s="551"/>
      <c r="ES174" s="551"/>
      <c r="ET174" s="551"/>
      <c r="EU174" s="551"/>
      <c r="EV174" s="551"/>
      <c r="EW174" s="551"/>
      <c r="EX174" s="551"/>
      <c r="EY174" s="551"/>
      <c r="EZ174" s="551"/>
      <c r="FA174" s="551"/>
      <c r="FB174" s="551"/>
      <c r="FC174" s="551"/>
      <c r="FD174" s="551"/>
      <c r="FE174" s="551"/>
      <c r="FF174" s="551"/>
      <c r="FG174" s="551"/>
      <c r="FH174" s="551"/>
      <c r="FI174" s="551"/>
      <c r="FJ174" s="551"/>
      <c r="FK174" s="551"/>
      <c r="FL174" s="551"/>
      <c r="FM174" s="551"/>
      <c r="FN174" s="551"/>
      <c r="FO174" s="551"/>
      <c r="FP174" s="551"/>
      <c r="FQ174" s="551"/>
      <c r="FR174" s="551"/>
      <c r="FS174" s="551"/>
      <c r="FT174" s="551"/>
      <c r="FU174" s="551"/>
      <c r="FV174" s="551"/>
      <c r="FW174" s="551"/>
      <c r="FX174" s="551"/>
      <c r="FY174" s="551"/>
      <c r="FZ174" s="551"/>
      <c r="GA174" s="551"/>
      <c r="GB174" s="551"/>
      <c r="GC174" s="551"/>
      <c r="GD174" s="551"/>
      <c r="GE174" s="551"/>
      <c r="GF174" s="551"/>
      <c r="GG174" s="551"/>
      <c r="GH174" s="551"/>
      <c r="GI174" s="551"/>
      <c r="GJ174" s="551"/>
      <c r="GK174" s="551"/>
      <c r="GL174" s="551"/>
      <c r="GM174" s="551"/>
      <c r="GN174" s="551"/>
      <c r="GO174" s="551"/>
      <c r="GP174" s="551"/>
      <c r="GQ174" s="551"/>
      <c r="GR174" s="551"/>
      <c r="GS174" s="551"/>
      <c r="GT174" s="551"/>
      <c r="GU174" s="551"/>
      <c r="GV174" s="551"/>
      <c r="GW174" s="551"/>
      <c r="GX174" s="551"/>
      <c r="GY174" s="551"/>
      <c r="GZ174" s="551"/>
      <c r="HA174" s="551"/>
      <c r="HB174" s="551"/>
      <c r="HC174" s="551"/>
      <c r="HD174" s="551"/>
      <c r="HE174" s="551"/>
      <c r="HF174" s="551"/>
      <c r="HG174" s="551"/>
      <c r="HH174" s="551"/>
      <c r="HI174" s="551"/>
      <c r="HJ174" s="551"/>
      <c r="HK174" s="551"/>
      <c r="HL174" s="551"/>
      <c r="HM174" s="551"/>
      <c r="HN174" s="551"/>
      <c r="HO174" s="551"/>
      <c r="HP174" s="551"/>
      <c r="HQ174" s="551"/>
      <c r="HR174" s="551"/>
      <c r="HS174" s="551"/>
      <c r="HT174" s="551"/>
      <c r="HU174" s="551"/>
      <c r="HV174" s="551"/>
      <c r="HW174" s="551"/>
      <c r="HX174" s="551"/>
      <c r="HY174" s="551"/>
      <c r="HZ174" s="551"/>
      <c r="IA174" s="551"/>
      <c r="IB174" s="551"/>
      <c r="IC174" s="551"/>
      <c r="ID174" s="551"/>
      <c r="IE174" s="551"/>
      <c r="IF174" s="551"/>
      <c r="IG174" s="551"/>
      <c r="IH174" s="551"/>
      <c r="II174" s="551"/>
      <c r="IJ174" s="551"/>
      <c r="IK174" s="551"/>
      <c r="IL174" s="551"/>
      <c r="IM174" s="551"/>
      <c r="IN174" s="551"/>
      <c r="IO174" s="551"/>
      <c r="IP174" s="551"/>
      <c r="IQ174" s="551"/>
      <c r="IR174" s="551"/>
      <c r="IS174" s="551"/>
      <c r="IT174" s="551"/>
      <c r="IU174" s="551"/>
      <c r="IV174" s="551"/>
      <c r="IW174" s="551"/>
      <c r="IX174" s="551"/>
      <c r="IY174" s="551"/>
      <c r="IZ174" s="551"/>
      <c r="JA174" s="551"/>
      <c r="JB174" s="551"/>
      <c r="JC174" s="551"/>
      <c r="JD174" s="551"/>
      <c r="JE174" s="551"/>
      <c r="JF174" s="551"/>
      <c r="JG174" s="551"/>
      <c r="JH174" s="551"/>
    </row>
    <row r="175" spans="1:268" s="8" customFormat="1" ht="39.75" customHeight="1" x14ac:dyDescent="0.25">
      <c r="A175" s="20"/>
      <c r="B175" s="20" t="s">
        <v>274</v>
      </c>
      <c r="C175" s="22">
        <v>11110012</v>
      </c>
      <c r="D175" s="23">
        <v>39463</v>
      </c>
      <c r="E175" s="23">
        <v>39463</v>
      </c>
      <c r="F175" s="23">
        <v>46768</v>
      </c>
      <c r="G175" s="23"/>
      <c r="H175" s="20" t="s">
        <v>1430</v>
      </c>
      <c r="I175" s="24" t="s">
        <v>596</v>
      </c>
      <c r="J175" s="24"/>
      <c r="K175" s="24" t="s">
        <v>55</v>
      </c>
      <c r="L175" s="114"/>
      <c r="M175" s="20" t="s">
        <v>1429</v>
      </c>
      <c r="N175" s="20" t="s">
        <v>58</v>
      </c>
      <c r="O175" s="20" t="s">
        <v>52</v>
      </c>
      <c r="P175" s="21"/>
      <c r="Q175" s="20" t="s">
        <v>7999</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6017</v>
      </c>
      <c r="AX175" s="20" t="s">
        <v>6018</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1"/>
      <c r="BU175" s="551"/>
      <c r="BV175" s="551"/>
      <c r="BW175" s="551"/>
      <c r="BX175" s="551"/>
      <c r="BY175" s="551"/>
      <c r="BZ175" s="551"/>
      <c r="CA175" s="551"/>
      <c r="CB175" s="551"/>
      <c r="CC175" s="551"/>
      <c r="CD175" s="551"/>
      <c r="CE175" s="551"/>
      <c r="CF175" s="551"/>
      <c r="CG175" s="551"/>
      <c r="CH175" s="551"/>
      <c r="CI175" s="551"/>
      <c r="CJ175" s="551"/>
      <c r="CK175" s="551"/>
      <c r="CL175" s="551"/>
      <c r="CM175" s="551"/>
      <c r="CN175" s="551"/>
      <c r="CO175" s="551"/>
      <c r="CP175" s="551"/>
      <c r="CQ175" s="551"/>
      <c r="CR175" s="551"/>
      <c r="CS175" s="551"/>
      <c r="CT175" s="551"/>
      <c r="CU175" s="551"/>
      <c r="CV175" s="551"/>
      <c r="CW175" s="551"/>
      <c r="CX175" s="551"/>
      <c r="CY175" s="551"/>
      <c r="CZ175" s="551"/>
      <c r="DA175" s="551"/>
      <c r="DB175" s="551"/>
      <c r="DC175" s="551"/>
      <c r="DD175" s="551"/>
      <c r="DE175" s="551"/>
      <c r="DF175" s="551"/>
      <c r="DG175" s="551"/>
      <c r="DH175" s="551"/>
      <c r="DI175" s="551"/>
      <c r="DJ175" s="551"/>
      <c r="DK175" s="551"/>
      <c r="DL175" s="551"/>
      <c r="DM175" s="551"/>
      <c r="DN175" s="551"/>
      <c r="DO175" s="551"/>
      <c r="DP175" s="551"/>
      <c r="DQ175" s="551"/>
      <c r="DR175" s="551"/>
      <c r="DS175" s="551"/>
      <c r="DT175" s="551"/>
      <c r="DU175" s="551"/>
      <c r="DV175" s="551"/>
      <c r="DW175" s="551"/>
      <c r="DX175" s="551"/>
      <c r="DY175" s="551"/>
      <c r="DZ175" s="551"/>
      <c r="EA175" s="551"/>
      <c r="EB175" s="551"/>
      <c r="EC175" s="551"/>
      <c r="ED175" s="551"/>
      <c r="EE175" s="551"/>
      <c r="EF175" s="551"/>
      <c r="EG175" s="551"/>
      <c r="EH175" s="551"/>
      <c r="EI175" s="551"/>
      <c r="EJ175" s="551"/>
      <c r="EK175" s="551"/>
      <c r="EL175" s="551"/>
      <c r="EM175" s="551"/>
      <c r="EN175" s="551"/>
      <c r="EO175" s="551"/>
      <c r="EP175" s="551"/>
      <c r="EQ175" s="551"/>
      <c r="ER175" s="551"/>
      <c r="ES175" s="551"/>
      <c r="ET175" s="551"/>
      <c r="EU175" s="551"/>
      <c r="EV175" s="551"/>
      <c r="EW175" s="551"/>
      <c r="EX175" s="551"/>
      <c r="EY175" s="551"/>
      <c r="EZ175" s="551"/>
      <c r="FA175" s="551"/>
      <c r="FB175" s="551"/>
      <c r="FC175" s="551"/>
      <c r="FD175" s="551"/>
      <c r="FE175" s="551"/>
      <c r="FF175" s="551"/>
      <c r="FG175" s="551"/>
      <c r="FH175" s="551"/>
      <c r="FI175" s="551"/>
      <c r="FJ175" s="551"/>
      <c r="FK175" s="551"/>
      <c r="FL175" s="551"/>
      <c r="FM175" s="551"/>
      <c r="FN175" s="551"/>
      <c r="FO175" s="551"/>
      <c r="FP175" s="551"/>
      <c r="FQ175" s="551"/>
      <c r="FR175" s="551"/>
      <c r="FS175" s="551"/>
      <c r="FT175" s="551"/>
      <c r="FU175" s="551"/>
      <c r="FV175" s="551"/>
      <c r="FW175" s="551"/>
      <c r="FX175" s="551"/>
      <c r="FY175" s="551"/>
      <c r="FZ175" s="551"/>
      <c r="GA175" s="551"/>
      <c r="GB175" s="551"/>
      <c r="GC175" s="551"/>
      <c r="GD175" s="551"/>
      <c r="GE175" s="551"/>
      <c r="GF175" s="551"/>
      <c r="GG175" s="551"/>
      <c r="GH175" s="551"/>
      <c r="GI175" s="551"/>
      <c r="GJ175" s="551"/>
      <c r="GK175" s="551"/>
      <c r="GL175" s="551"/>
      <c r="GM175" s="551"/>
      <c r="GN175" s="551"/>
      <c r="GO175" s="551"/>
      <c r="GP175" s="551"/>
      <c r="GQ175" s="551"/>
      <c r="GR175" s="551"/>
      <c r="GS175" s="551"/>
      <c r="GT175" s="551"/>
      <c r="GU175" s="551"/>
      <c r="GV175" s="551"/>
      <c r="GW175" s="551"/>
      <c r="GX175" s="551"/>
      <c r="GY175" s="551"/>
      <c r="GZ175" s="551"/>
      <c r="HA175" s="551"/>
      <c r="HB175" s="551"/>
      <c r="HC175" s="551"/>
      <c r="HD175" s="551"/>
      <c r="HE175" s="551"/>
      <c r="HF175" s="551"/>
      <c r="HG175" s="551"/>
      <c r="HH175" s="551"/>
      <c r="HI175" s="551"/>
      <c r="HJ175" s="551"/>
      <c r="HK175" s="551"/>
      <c r="HL175" s="551"/>
      <c r="HM175" s="551"/>
      <c r="HN175" s="551"/>
      <c r="HO175" s="551"/>
      <c r="HP175" s="551"/>
      <c r="HQ175" s="551"/>
      <c r="HR175" s="551"/>
      <c r="HS175" s="551"/>
      <c r="HT175" s="551"/>
      <c r="HU175" s="551"/>
      <c r="HV175" s="551"/>
      <c r="HW175" s="551"/>
      <c r="HX175" s="551"/>
      <c r="HY175" s="551"/>
      <c r="HZ175" s="551"/>
      <c r="IA175" s="551"/>
      <c r="IB175" s="551"/>
      <c r="IC175" s="551"/>
      <c r="ID175" s="551"/>
      <c r="IE175" s="551"/>
      <c r="IF175" s="551"/>
      <c r="IG175" s="551"/>
      <c r="IH175" s="551"/>
      <c r="II175" s="551"/>
      <c r="IJ175" s="551"/>
      <c r="IK175" s="551"/>
      <c r="IL175" s="551"/>
      <c r="IM175" s="551"/>
      <c r="IN175" s="551"/>
      <c r="IO175" s="551"/>
      <c r="IP175" s="551"/>
      <c r="IQ175" s="551"/>
      <c r="IR175" s="551"/>
      <c r="IS175" s="551"/>
      <c r="IT175" s="551"/>
      <c r="IU175" s="551"/>
      <c r="IV175" s="551"/>
      <c r="IW175" s="551"/>
      <c r="IX175" s="551"/>
      <c r="IY175" s="551"/>
      <c r="IZ175" s="551"/>
      <c r="JA175" s="551"/>
      <c r="JB175" s="551"/>
      <c r="JC175" s="551"/>
      <c r="JD175" s="551"/>
      <c r="JE175" s="551"/>
      <c r="JF175" s="551"/>
      <c r="JG175" s="551"/>
      <c r="JH175" s="551"/>
    </row>
    <row r="176" spans="1:268" s="8" customFormat="1" ht="39.75" customHeight="1" x14ac:dyDescent="0.25">
      <c r="A176" s="20"/>
      <c r="B176" s="20" t="s">
        <v>274</v>
      </c>
      <c r="C176" s="22">
        <v>11110013</v>
      </c>
      <c r="D176" s="23">
        <v>39463</v>
      </c>
      <c r="E176" s="23">
        <v>39463</v>
      </c>
      <c r="F176" s="23">
        <v>46768</v>
      </c>
      <c r="G176" s="23"/>
      <c r="H176" s="20" t="s">
        <v>1431</v>
      </c>
      <c r="I176" s="24" t="s">
        <v>882</v>
      </c>
      <c r="J176" s="24"/>
      <c r="K176" s="24" t="s">
        <v>55</v>
      </c>
      <c r="L176" s="114"/>
      <c r="M176" s="20" t="s">
        <v>1425</v>
      </c>
      <c r="N176" s="20" t="s">
        <v>121</v>
      </c>
      <c r="O176" s="20" t="s">
        <v>52</v>
      </c>
      <c r="P176" s="21"/>
      <c r="Q176" s="20" t="s">
        <v>2803</v>
      </c>
      <c r="R176" s="20" t="s">
        <v>1425</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6019</v>
      </c>
      <c r="AX176" s="20" t="s">
        <v>6020</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1"/>
      <c r="BU176" s="551"/>
      <c r="BV176" s="551"/>
      <c r="BW176" s="551"/>
      <c r="BX176" s="551"/>
      <c r="BY176" s="551"/>
      <c r="BZ176" s="551"/>
      <c r="CA176" s="551"/>
      <c r="CB176" s="551"/>
      <c r="CC176" s="551"/>
      <c r="CD176" s="551"/>
      <c r="CE176" s="551"/>
      <c r="CF176" s="551"/>
      <c r="CG176" s="551"/>
      <c r="CH176" s="551"/>
      <c r="CI176" s="551"/>
      <c r="CJ176" s="551"/>
      <c r="CK176" s="551"/>
      <c r="CL176" s="551"/>
      <c r="CM176" s="551"/>
      <c r="CN176" s="551"/>
      <c r="CO176" s="551"/>
      <c r="CP176" s="551"/>
      <c r="CQ176" s="551"/>
      <c r="CR176" s="551"/>
      <c r="CS176" s="551"/>
      <c r="CT176" s="551"/>
      <c r="CU176" s="551"/>
      <c r="CV176" s="551"/>
      <c r="CW176" s="551"/>
      <c r="CX176" s="551"/>
      <c r="CY176" s="551"/>
      <c r="CZ176" s="551"/>
      <c r="DA176" s="551"/>
      <c r="DB176" s="551"/>
      <c r="DC176" s="551"/>
      <c r="DD176" s="551"/>
      <c r="DE176" s="551"/>
      <c r="DF176" s="551"/>
      <c r="DG176" s="551"/>
      <c r="DH176" s="551"/>
      <c r="DI176" s="551"/>
      <c r="DJ176" s="551"/>
      <c r="DK176" s="551"/>
      <c r="DL176" s="551"/>
      <c r="DM176" s="551"/>
      <c r="DN176" s="551"/>
      <c r="DO176" s="551"/>
      <c r="DP176" s="551"/>
      <c r="DQ176" s="551"/>
      <c r="DR176" s="551"/>
      <c r="DS176" s="551"/>
      <c r="DT176" s="551"/>
      <c r="DU176" s="551"/>
      <c r="DV176" s="551"/>
      <c r="DW176" s="551"/>
      <c r="DX176" s="551"/>
      <c r="DY176" s="551"/>
      <c r="DZ176" s="551"/>
      <c r="EA176" s="551"/>
      <c r="EB176" s="551"/>
      <c r="EC176" s="551"/>
      <c r="ED176" s="551"/>
      <c r="EE176" s="551"/>
      <c r="EF176" s="551"/>
      <c r="EG176" s="551"/>
      <c r="EH176" s="551"/>
      <c r="EI176" s="551"/>
      <c r="EJ176" s="551"/>
      <c r="EK176" s="551"/>
      <c r="EL176" s="551"/>
      <c r="EM176" s="551"/>
      <c r="EN176" s="551"/>
      <c r="EO176" s="551"/>
      <c r="EP176" s="551"/>
      <c r="EQ176" s="551"/>
      <c r="ER176" s="551"/>
      <c r="ES176" s="551"/>
      <c r="ET176" s="551"/>
      <c r="EU176" s="551"/>
      <c r="EV176" s="551"/>
      <c r="EW176" s="551"/>
      <c r="EX176" s="551"/>
      <c r="EY176" s="551"/>
      <c r="EZ176" s="551"/>
      <c r="FA176" s="551"/>
      <c r="FB176" s="551"/>
      <c r="FC176" s="551"/>
      <c r="FD176" s="551"/>
      <c r="FE176" s="551"/>
      <c r="FF176" s="551"/>
      <c r="FG176" s="551"/>
      <c r="FH176" s="551"/>
      <c r="FI176" s="551"/>
      <c r="FJ176" s="551"/>
      <c r="FK176" s="551"/>
      <c r="FL176" s="551"/>
      <c r="FM176" s="551"/>
      <c r="FN176" s="551"/>
      <c r="FO176" s="551"/>
      <c r="FP176" s="551"/>
      <c r="FQ176" s="551"/>
      <c r="FR176" s="551"/>
      <c r="FS176" s="551"/>
      <c r="FT176" s="551"/>
      <c r="FU176" s="551"/>
      <c r="FV176" s="551"/>
      <c r="FW176" s="551"/>
      <c r="FX176" s="551"/>
      <c r="FY176" s="551"/>
      <c r="FZ176" s="551"/>
      <c r="GA176" s="551"/>
      <c r="GB176" s="551"/>
      <c r="GC176" s="551"/>
      <c r="GD176" s="551"/>
      <c r="GE176" s="551"/>
      <c r="GF176" s="551"/>
      <c r="GG176" s="551"/>
      <c r="GH176" s="551"/>
      <c r="GI176" s="551"/>
      <c r="GJ176" s="551"/>
      <c r="GK176" s="551"/>
      <c r="GL176" s="551"/>
      <c r="GM176" s="551"/>
      <c r="GN176" s="551"/>
      <c r="GO176" s="551"/>
      <c r="GP176" s="551"/>
      <c r="GQ176" s="551"/>
      <c r="GR176" s="551"/>
      <c r="GS176" s="551"/>
      <c r="GT176" s="551"/>
      <c r="GU176" s="551"/>
      <c r="GV176" s="551"/>
      <c r="GW176" s="551"/>
      <c r="GX176" s="551"/>
      <c r="GY176" s="551"/>
      <c r="GZ176" s="551"/>
      <c r="HA176" s="551"/>
      <c r="HB176" s="551"/>
      <c r="HC176" s="551"/>
      <c r="HD176" s="551"/>
      <c r="HE176" s="551"/>
      <c r="HF176" s="551"/>
      <c r="HG176" s="551"/>
      <c r="HH176" s="551"/>
      <c r="HI176" s="551"/>
      <c r="HJ176" s="551"/>
      <c r="HK176" s="551"/>
      <c r="HL176" s="551"/>
      <c r="HM176" s="551"/>
      <c r="HN176" s="551"/>
      <c r="HO176" s="551"/>
      <c r="HP176" s="551"/>
      <c r="HQ176" s="551"/>
      <c r="HR176" s="551"/>
      <c r="HS176" s="551"/>
      <c r="HT176" s="551"/>
      <c r="HU176" s="551"/>
      <c r="HV176" s="551"/>
      <c r="HW176" s="551"/>
      <c r="HX176" s="551"/>
      <c r="HY176" s="551"/>
      <c r="HZ176" s="551"/>
      <c r="IA176" s="551"/>
      <c r="IB176" s="551"/>
      <c r="IC176" s="551"/>
      <c r="ID176" s="551"/>
      <c r="IE176" s="551"/>
      <c r="IF176" s="551"/>
      <c r="IG176" s="551"/>
      <c r="IH176" s="551"/>
      <c r="II176" s="551"/>
      <c r="IJ176" s="551"/>
      <c r="IK176" s="551"/>
      <c r="IL176" s="551"/>
      <c r="IM176" s="551"/>
      <c r="IN176" s="551"/>
      <c r="IO176" s="551"/>
      <c r="IP176" s="551"/>
      <c r="IQ176" s="551"/>
      <c r="IR176" s="551"/>
      <c r="IS176" s="551"/>
      <c r="IT176" s="551"/>
      <c r="IU176" s="551"/>
      <c r="IV176" s="551"/>
      <c r="IW176" s="551"/>
      <c r="IX176" s="551"/>
      <c r="IY176" s="551"/>
      <c r="IZ176" s="551"/>
      <c r="JA176" s="551"/>
      <c r="JB176" s="551"/>
      <c r="JC176" s="551"/>
      <c r="JD176" s="551"/>
      <c r="JE176" s="551"/>
      <c r="JF176" s="551"/>
      <c r="JG176" s="551"/>
      <c r="JH176" s="551"/>
    </row>
    <row r="177" spans="1:268" s="8" customFormat="1" ht="39.75" customHeight="1" x14ac:dyDescent="0.25">
      <c r="A177" s="20"/>
      <c r="B177" s="20" t="s">
        <v>274</v>
      </c>
      <c r="C177" s="22">
        <v>11110013</v>
      </c>
      <c r="D177" s="23">
        <v>39463</v>
      </c>
      <c r="E177" s="23">
        <v>39463</v>
      </c>
      <c r="F177" s="23">
        <v>46768</v>
      </c>
      <c r="G177" s="23"/>
      <c r="H177" s="20" t="s">
        <v>1431</v>
      </c>
      <c r="I177" s="24" t="s">
        <v>882</v>
      </c>
      <c r="J177" s="24"/>
      <c r="K177" s="24" t="s">
        <v>55</v>
      </c>
      <c r="L177" s="114"/>
      <c r="M177" s="20" t="s">
        <v>1425</v>
      </c>
      <c r="N177" s="20" t="s">
        <v>121</v>
      </c>
      <c r="O177" s="20" t="s">
        <v>52</v>
      </c>
      <c r="P177" s="21"/>
      <c r="Q177" s="20" t="s">
        <v>2804</v>
      </c>
      <c r="R177" s="20" t="s">
        <v>1425</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6021</v>
      </c>
      <c r="AX177" s="20" t="s">
        <v>6022</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1"/>
      <c r="BU177" s="551"/>
      <c r="BV177" s="551"/>
      <c r="BW177" s="551"/>
      <c r="BX177" s="551"/>
      <c r="BY177" s="551"/>
      <c r="BZ177" s="551"/>
      <c r="CA177" s="551"/>
      <c r="CB177" s="551"/>
      <c r="CC177" s="551"/>
      <c r="CD177" s="551"/>
      <c r="CE177" s="551"/>
      <c r="CF177" s="551"/>
      <c r="CG177" s="551"/>
      <c r="CH177" s="551"/>
      <c r="CI177" s="551"/>
      <c r="CJ177" s="551"/>
      <c r="CK177" s="551"/>
      <c r="CL177" s="551"/>
      <c r="CM177" s="551"/>
      <c r="CN177" s="551"/>
      <c r="CO177" s="551"/>
      <c r="CP177" s="551"/>
      <c r="CQ177" s="551"/>
      <c r="CR177" s="551"/>
      <c r="CS177" s="551"/>
      <c r="CT177" s="551"/>
      <c r="CU177" s="551"/>
      <c r="CV177" s="551"/>
      <c r="CW177" s="551"/>
      <c r="CX177" s="551"/>
      <c r="CY177" s="551"/>
      <c r="CZ177" s="551"/>
      <c r="DA177" s="551"/>
      <c r="DB177" s="551"/>
      <c r="DC177" s="551"/>
      <c r="DD177" s="551"/>
      <c r="DE177" s="551"/>
      <c r="DF177" s="551"/>
      <c r="DG177" s="551"/>
      <c r="DH177" s="551"/>
      <c r="DI177" s="551"/>
      <c r="DJ177" s="551"/>
      <c r="DK177" s="551"/>
      <c r="DL177" s="551"/>
      <c r="DM177" s="551"/>
      <c r="DN177" s="551"/>
      <c r="DO177" s="551"/>
      <c r="DP177" s="551"/>
      <c r="DQ177" s="551"/>
      <c r="DR177" s="551"/>
      <c r="DS177" s="551"/>
      <c r="DT177" s="551"/>
      <c r="DU177" s="551"/>
      <c r="DV177" s="551"/>
      <c r="DW177" s="551"/>
      <c r="DX177" s="551"/>
      <c r="DY177" s="551"/>
      <c r="DZ177" s="551"/>
      <c r="EA177" s="551"/>
      <c r="EB177" s="551"/>
      <c r="EC177" s="551"/>
      <c r="ED177" s="551"/>
      <c r="EE177" s="551"/>
      <c r="EF177" s="551"/>
      <c r="EG177" s="551"/>
      <c r="EH177" s="551"/>
      <c r="EI177" s="551"/>
      <c r="EJ177" s="551"/>
      <c r="EK177" s="551"/>
      <c r="EL177" s="551"/>
      <c r="EM177" s="551"/>
      <c r="EN177" s="551"/>
      <c r="EO177" s="551"/>
      <c r="EP177" s="551"/>
      <c r="EQ177" s="551"/>
      <c r="ER177" s="551"/>
      <c r="ES177" s="551"/>
      <c r="ET177" s="551"/>
      <c r="EU177" s="551"/>
      <c r="EV177" s="551"/>
      <c r="EW177" s="551"/>
      <c r="EX177" s="551"/>
      <c r="EY177" s="551"/>
      <c r="EZ177" s="551"/>
      <c r="FA177" s="551"/>
      <c r="FB177" s="551"/>
      <c r="FC177" s="551"/>
      <c r="FD177" s="551"/>
      <c r="FE177" s="551"/>
      <c r="FF177" s="551"/>
      <c r="FG177" s="551"/>
      <c r="FH177" s="551"/>
      <c r="FI177" s="551"/>
      <c r="FJ177" s="551"/>
      <c r="FK177" s="551"/>
      <c r="FL177" s="551"/>
      <c r="FM177" s="551"/>
      <c r="FN177" s="551"/>
      <c r="FO177" s="551"/>
      <c r="FP177" s="551"/>
      <c r="FQ177" s="551"/>
      <c r="FR177" s="551"/>
      <c r="FS177" s="551"/>
      <c r="FT177" s="551"/>
      <c r="FU177" s="551"/>
      <c r="FV177" s="551"/>
      <c r="FW177" s="551"/>
      <c r="FX177" s="551"/>
      <c r="FY177" s="551"/>
      <c r="FZ177" s="551"/>
      <c r="GA177" s="551"/>
      <c r="GB177" s="551"/>
      <c r="GC177" s="551"/>
      <c r="GD177" s="551"/>
      <c r="GE177" s="551"/>
      <c r="GF177" s="551"/>
      <c r="GG177" s="551"/>
      <c r="GH177" s="551"/>
      <c r="GI177" s="551"/>
      <c r="GJ177" s="551"/>
      <c r="GK177" s="551"/>
      <c r="GL177" s="551"/>
      <c r="GM177" s="551"/>
      <c r="GN177" s="551"/>
      <c r="GO177" s="551"/>
      <c r="GP177" s="551"/>
      <c r="GQ177" s="551"/>
      <c r="GR177" s="551"/>
      <c r="GS177" s="551"/>
      <c r="GT177" s="551"/>
      <c r="GU177" s="551"/>
      <c r="GV177" s="551"/>
      <c r="GW177" s="551"/>
      <c r="GX177" s="551"/>
      <c r="GY177" s="551"/>
      <c r="GZ177" s="551"/>
      <c r="HA177" s="551"/>
      <c r="HB177" s="551"/>
      <c r="HC177" s="551"/>
      <c r="HD177" s="551"/>
      <c r="HE177" s="551"/>
      <c r="HF177" s="551"/>
      <c r="HG177" s="551"/>
      <c r="HH177" s="551"/>
      <c r="HI177" s="551"/>
      <c r="HJ177" s="551"/>
      <c r="HK177" s="551"/>
      <c r="HL177" s="551"/>
      <c r="HM177" s="551"/>
      <c r="HN177" s="551"/>
      <c r="HO177" s="551"/>
      <c r="HP177" s="551"/>
      <c r="HQ177" s="551"/>
      <c r="HR177" s="551"/>
      <c r="HS177" s="551"/>
      <c r="HT177" s="551"/>
      <c r="HU177" s="551"/>
      <c r="HV177" s="551"/>
      <c r="HW177" s="551"/>
      <c r="HX177" s="551"/>
      <c r="HY177" s="551"/>
      <c r="HZ177" s="551"/>
      <c r="IA177" s="551"/>
      <c r="IB177" s="551"/>
      <c r="IC177" s="551"/>
      <c r="ID177" s="551"/>
      <c r="IE177" s="551"/>
      <c r="IF177" s="551"/>
      <c r="IG177" s="551"/>
      <c r="IH177" s="551"/>
      <c r="II177" s="551"/>
      <c r="IJ177" s="551"/>
      <c r="IK177" s="551"/>
      <c r="IL177" s="551"/>
      <c r="IM177" s="551"/>
      <c r="IN177" s="551"/>
      <c r="IO177" s="551"/>
      <c r="IP177" s="551"/>
      <c r="IQ177" s="551"/>
      <c r="IR177" s="551"/>
      <c r="IS177" s="551"/>
      <c r="IT177" s="551"/>
      <c r="IU177" s="551"/>
      <c r="IV177" s="551"/>
      <c r="IW177" s="551"/>
      <c r="IX177" s="551"/>
      <c r="IY177" s="551"/>
      <c r="IZ177" s="551"/>
      <c r="JA177" s="551"/>
      <c r="JB177" s="551"/>
      <c r="JC177" s="551"/>
      <c r="JD177" s="551"/>
      <c r="JE177" s="551"/>
      <c r="JF177" s="551"/>
      <c r="JG177" s="551"/>
      <c r="JH177" s="551"/>
    </row>
    <row r="178" spans="1:268" s="8" customFormat="1" ht="39.75" customHeight="1" x14ac:dyDescent="0.25">
      <c r="A178" s="20"/>
      <c r="B178" s="20" t="s">
        <v>274</v>
      </c>
      <c r="C178" s="22">
        <v>11110013</v>
      </c>
      <c r="D178" s="23">
        <v>39463</v>
      </c>
      <c r="E178" s="23">
        <v>39463</v>
      </c>
      <c r="F178" s="23">
        <v>46768</v>
      </c>
      <c r="G178" s="23"/>
      <c r="H178" s="20" t="s">
        <v>1431</v>
      </c>
      <c r="I178" s="24" t="s">
        <v>882</v>
      </c>
      <c r="J178" s="24"/>
      <c r="K178" s="24" t="s">
        <v>55</v>
      </c>
      <c r="L178" s="114"/>
      <c r="M178" s="20" t="s">
        <v>1425</v>
      </c>
      <c r="N178" s="20" t="s">
        <v>121</v>
      </c>
      <c r="O178" s="20" t="s">
        <v>52</v>
      </c>
      <c r="P178" s="21"/>
      <c r="Q178" s="20" t="s">
        <v>2805</v>
      </c>
      <c r="R178" s="20" t="s">
        <v>1425</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6023</v>
      </c>
      <c r="AX178" s="20" t="s">
        <v>6024</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0"/>
      <c r="BU178" s="551"/>
      <c r="BV178" s="551"/>
      <c r="BW178" s="551"/>
      <c r="BX178" s="551"/>
      <c r="BY178" s="551"/>
      <c r="BZ178" s="551"/>
      <c r="CA178" s="551"/>
      <c r="CB178" s="551"/>
      <c r="CC178" s="551"/>
      <c r="CD178" s="551"/>
      <c r="CE178" s="551"/>
      <c r="CF178" s="551"/>
      <c r="CG178" s="551"/>
      <c r="CH178" s="551"/>
      <c r="CI178" s="551"/>
      <c r="CJ178" s="551"/>
      <c r="CK178" s="551"/>
      <c r="CL178" s="551"/>
      <c r="CM178" s="551"/>
      <c r="CN178" s="551"/>
      <c r="CO178" s="551"/>
      <c r="CP178" s="551"/>
      <c r="CQ178" s="551"/>
      <c r="CR178" s="551"/>
      <c r="CS178" s="551"/>
      <c r="CT178" s="551"/>
      <c r="CU178" s="551"/>
      <c r="CV178" s="551"/>
      <c r="CW178" s="551"/>
      <c r="CX178" s="551"/>
      <c r="CY178" s="551"/>
      <c r="CZ178" s="551"/>
      <c r="DA178" s="551"/>
      <c r="DB178" s="551"/>
      <c r="DC178" s="551"/>
      <c r="DD178" s="551"/>
      <c r="DE178" s="551"/>
      <c r="DF178" s="551"/>
      <c r="DG178" s="551"/>
      <c r="DH178" s="551"/>
      <c r="DI178" s="551"/>
      <c r="DJ178" s="551"/>
      <c r="DK178" s="551"/>
      <c r="DL178" s="551"/>
      <c r="DM178" s="551"/>
      <c r="DN178" s="551"/>
      <c r="DO178" s="551"/>
      <c r="DP178" s="551"/>
      <c r="DQ178" s="551"/>
      <c r="DR178" s="551"/>
      <c r="DS178" s="551"/>
      <c r="DT178" s="551"/>
      <c r="DU178" s="551"/>
      <c r="DV178" s="551"/>
      <c r="DW178" s="551"/>
      <c r="DX178" s="551"/>
      <c r="DY178" s="551"/>
      <c r="DZ178" s="551"/>
      <c r="EA178" s="551"/>
      <c r="EB178" s="551"/>
      <c r="EC178" s="551"/>
      <c r="ED178" s="551"/>
      <c r="EE178" s="551"/>
      <c r="EF178" s="551"/>
      <c r="EG178" s="551"/>
      <c r="EH178" s="551"/>
      <c r="EI178" s="551"/>
      <c r="EJ178" s="551"/>
      <c r="EK178" s="551"/>
      <c r="EL178" s="551"/>
      <c r="EM178" s="551"/>
      <c r="EN178" s="551"/>
      <c r="EO178" s="551"/>
      <c r="EP178" s="551"/>
      <c r="EQ178" s="551"/>
      <c r="ER178" s="551"/>
      <c r="ES178" s="551"/>
      <c r="ET178" s="551"/>
      <c r="EU178" s="551"/>
      <c r="EV178" s="551"/>
      <c r="EW178" s="551"/>
      <c r="EX178" s="551"/>
      <c r="EY178" s="551"/>
      <c r="EZ178" s="551"/>
      <c r="FA178" s="551"/>
      <c r="FB178" s="551"/>
      <c r="FC178" s="551"/>
      <c r="FD178" s="551"/>
      <c r="FE178" s="551"/>
      <c r="FF178" s="551"/>
      <c r="FG178" s="551"/>
      <c r="FH178" s="551"/>
      <c r="FI178" s="551"/>
      <c r="FJ178" s="551"/>
      <c r="FK178" s="551"/>
      <c r="FL178" s="551"/>
      <c r="FM178" s="551"/>
      <c r="FN178" s="551"/>
      <c r="FO178" s="551"/>
      <c r="FP178" s="551"/>
      <c r="FQ178" s="551"/>
      <c r="FR178" s="551"/>
      <c r="FS178" s="551"/>
      <c r="FT178" s="551"/>
      <c r="FU178" s="551"/>
      <c r="FV178" s="551"/>
      <c r="FW178" s="551"/>
      <c r="FX178" s="551"/>
      <c r="FY178" s="551"/>
      <c r="FZ178" s="551"/>
      <c r="GA178" s="551"/>
      <c r="GB178" s="551"/>
      <c r="GC178" s="551"/>
      <c r="GD178" s="551"/>
      <c r="GE178" s="551"/>
      <c r="GF178" s="551"/>
      <c r="GG178" s="551"/>
      <c r="GH178" s="551"/>
      <c r="GI178" s="551"/>
      <c r="GJ178" s="551"/>
      <c r="GK178" s="551"/>
      <c r="GL178" s="551"/>
      <c r="GM178" s="551"/>
      <c r="GN178" s="551"/>
      <c r="GO178" s="551"/>
      <c r="GP178" s="551"/>
      <c r="GQ178" s="551"/>
      <c r="GR178" s="551"/>
      <c r="GS178" s="551"/>
      <c r="GT178" s="551"/>
      <c r="GU178" s="551"/>
      <c r="GV178" s="551"/>
      <c r="GW178" s="551"/>
      <c r="GX178" s="551"/>
      <c r="GY178" s="551"/>
      <c r="GZ178" s="551"/>
      <c r="HA178" s="551"/>
      <c r="HB178" s="551"/>
      <c r="HC178" s="551"/>
      <c r="HD178" s="551"/>
      <c r="HE178" s="551"/>
      <c r="HF178" s="551"/>
      <c r="HG178" s="551"/>
      <c r="HH178" s="551"/>
      <c r="HI178" s="551"/>
      <c r="HJ178" s="551"/>
      <c r="HK178" s="551"/>
      <c r="HL178" s="551"/>
      <c r="HM178" s="551"/>
      <c r="HN178" s="551"/>
      <c r="HO178" s="551"/>
      <c r="HP178" s="551"/>
      <c r="HQ178" s="551"/>
      <c r="HR178" s="551"/>
      <c r="HS178" s="551"/>
      <c r="HT178" s="551"/>
      <c r="HU178" s="551"/>
      <c r="HV178" s="551"/>
      <c r="HW178" s="551"/>
      <c r="HX178" s="551"/>
      <c r="HY178" s="551"/>
      <c r="HZ178" s="551"/>
      <c r="IA178" s="551"/>
      <c r="IB178" s="551"/>
      <c r="IC178" s="551"/>
      <c r="ID178" s="551"/>
      <c r="IE178" s="551"/>
      <c r="IF178" s="551"/>
      <c r="IG178" s="551"/>
      <c r="IH178" s="551"/>
      <c r="II178" s="551"/>
      <c r="IJ178" s="551"/>
      <c r="IK178" s="551"/>
      <c r="IL178" s="551"/>
      <c r="IM178" s="551"/>
      <c r="IN178" s="551"/>
      <c r="IO178" s="551"/>
      <c r="IP178" s="551"/>
      <c r="IQ178" s="551"/>
      <c r="IR178" s="551"/>
      <c r="IS178" s="551"/>
      <c r="IT178" s="551"/>
      <c r="IU178" s="551"/>
      <c r="IV178" s="551"/>
      <c r="IW178" s="551"/>
      <c r="IX178" s="551"/>
      <c r="IY178" s="551"/>
      <c r="IZ178" s="551"/>
      <c r="JA178" s="551"/>
      <c r="JB178" s="551"/>
      <c r="JC178" s="551"/>
      <c r="JD178" s="551"/>
      <c r="JE178" s="551"/>
      <c r="JF178" s="551"/>
      <c r="JG178" s="551"/>
      <c r="JH178" s="551"/>
    </row>
    <row r="179" spans="1:268" s="8" customFormat="1" ht="39.75" customHeight="1" x14ac:dyDescent="0.25">
      <c r="A179" s="83"/>
      <c r="B179" s="83" t="s">
        <v>1432</v>
      </c>
      <c r="C179" s="95">
        <v>11140027</v>
      </c>
      <c r="D179" s="96">
        <v>39468</v>
      </c>
      <c r="E179" s="96">
        <v>39468</v>
      </c>
      <c r="F179" s="96">
        <v>43121</v>
      </c>
      <c r="G179" s="96">
        <v>40178</v>
      </c>
      <c r="H179" s="96" t="s">
        <v>1433</v>
      </c>
      <c r="I179" s="325" t="s">
        <v>596</v>
      </c>
      <c r="J179" s="325"/>
      <c r="K179" s="325" t="s">
        <v>55</v>
      </c>
      <c r="L179" s="348"/>
      <c r="M179" s="83" t="s">
        <v>1434</v>
      </c>
      <c r="N179" s="83" t="s">
        <v>78</v>
      </c>
      <c r="O179" s="83" t="s">
        <v>52</v>
      </c>
      <c r="P179" s="94">
        <v>39267</v>
      </c>
      <c r="Q179" s="83"/>
      <c r="R179" s="83" t="s">
        <v>1434</v>
      </c>
      <c r="S179" s="83" t="s">
        <v>78</v>
      </c>
      <c r="T179" s="83" t="s">
        <v>52</v>
      </c>
      <c r="U179" s="83">
        <v>39267</v>
      </c>
      <c r="V179" s="83"/>
      <c r="W179" s="83" t="s">
        <v>2806</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1435</v>
      </c>
      <c r="AX179" s="83" t="s">
        <v>1436</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1437</v>
      </c>
      <c r="BT179" s="550"/>
      <c r="BU179" s="551"/>
      <c r="BV179" s="551"/>
      <c r="BW179" s="551"/>
      <c r="BX179" s="551"/>
      <c r="BY179" s="551"/>
      <c r="BZ179" s="551"/>
      <c r="CA179" s="551"/>
      <c r="CB179" s="551"/>
      <c r="CC179" s="551"/>
      <c r="CD179" s="551"/>
      <c r="CE179" s="551"/>
      <c r="CF179" s="551"/>
      <c r="CG179" s="551"/>
      <c r="CH179" s="551"/>
      <c r="CI179" s="551"/>
      <c r="CJ179" s="551"/>
      <c r="CK179" s="551"/>
      <c r="CL179" s="551"/>
      <c r="CM179" s="551"/>
      <c r="CN179" s="551"/>
      <c r="CO179" s="551"/>
      <c r="CP179" s="551"/>
      <c r="CQ179" s="551"/>
      <c r="CR179" s="551"/>
      <c r="CS179" s="551"/>
      <c r="CT179" s="551"/>
      <c r="CU179" s="551"/>
      <c r="CV179" s="551"/>
      <c r="CW179" s="551"/>
      <c r="CX179" s="551"/>
      <c r="CY179" s="551"/>
      <c r="CZ179" s="551"/>
      <c r="DA179" s="551"/>
      <c r="DB179" s="551"/>
      <c r="DC179" s="551"/>
      <c r="DD179" s="551"/>
      <c r="DE179" s="551"/>
      <c r="DF179" s="551"/>
      <c r="DG179" s="551"/>
      <c r="DH179" s="551"/>
      <c r="DI179" s="551"/>
      <c r="DJ179" s="551"/>
      <c r="DK179" s="551"/>
      <c r="DL179" s="551"/>
      <c r="DM179" s="551"/>
      <c r="DN179" s="551"/>
      <c r="DO179" s="551"/>
      <c r="DP179" s="551"/>
      <c r="DQ179" s="551"/>
      <c r="DR179" s="551"/>
      <c r="DS179" s="551"/>
      <c r="DT179" s="551"/>
      <c r="DU179" s="551"/>
      <c r="DV179" s="551"/>
      <c r="DW179" s="551"/>
      <c r="DX179" s="551"/>
      <c r="DY179" s="551"/>
      <c r="DZ179" s="551"/>
      <c r="EA179" s="551"/>
      <c r="EB179" s="551"/>
      <c r="EC179" s="551"/>
      <c r="ED179" s="551"/>
      <c r="EE179" s="551"/>
      <c r="EF179" s="551"/>
      <c r="EG179" s="551"/>
      <c r="EH179" s="551"/>
      <c r="EI179" s="551"/>
      <c r="EJ179" s="551"/>
      <c r="EK179" s="551"/>
      <c r="EL179" s="551"/>
      <c r="EM179" s="551"/>
      <c r="EN179" s="551"/>
      <c r="EO179" s="551"/>
      <c r="EP179" s="551"/>
      <c r="EQ179" s="551"/>
      <c r="ER179" s="551"/>
      <c r="ES179" s="551"/>
      <c r="ET179" s="551"/>
      <c r="EU179" s="551"/>
      <c r="EV179" s="551"/>
      <c r="EW179" s="551"/>
      <c r="EX179" s="551"/>
      <c r="EY179" s="551"/>
      <c r="EZ179" s="551"/>
      <c r="FA179" s="551"/>
      <c r="FB179" s="551"/>
      <c r="FC179" s="551"/>
      <c r="FD179" s="551"/>
      <c r="FE179" s="551"/>
      <c r="FF179" s="551"/>
      <c r="FG179" s="551"/>
      <c r="FH179" s="551"/>
      <c r="FI179" s="551"/>
      <c r="FJ179" s="551"/>
      <c r="FK179" s="551"/>
      <c r="FL179" s="551"/>
      <c r="FM179" s="551"/>
      <c r="FN179" s="551"/>
      <c r="FO179" s="551"/>
      <c r="FP179" s="551"/>
      <c r="FQ179" s="551"/>
      <c r="FR179" s="551"/>
      <c r="FS179" s="551"/>
      <c r="FT179" s="551"/>
      <c r="FU179" s="551"/>
      <c r="FV179" s="551"/>
      <c r="FW179" s="551"/>
      <c r="FX179" s="551"/>
      <c r="FY179" s="551"/>
      <c r="FZ179" s="551"/>
      <c r="GA179" s="551"/>
      <c r="GB179" s="551"/>
      <c r="GC179" s="551"/>
      <c r="GD179" s="551"/>
      <c r="GE179" s="551"/>
      <c r="GF179" s="551"/>
      <c r="GG179" s="551"/>
      <c r="GH179" s="551"/>
      <c r="GI179" s="551"/>
      <c r="GJ179" s="551"/>
      <c r="GK179" s="551"/>
      <c r="GL179" s="551"/>
      <c r="GM179" s="551"/>
      <c r="GN179" s="551"/>
      <c r="GO179" s="551"/>
      <c r="GP179" s="551"/>
      <c r="GQ179" s="551"/>
      <c r="GR179" s="551"/>
      <c r="GS179" s="551"/>
      <c r="GT179" s="551"/>
      <c r="GU179" s="551"/>
      <c r="GV179" s="551"/>
      <c r="GW179" s="551"/>
      <c r="GX179" s="551"/>
      <c r="GY179" s="551"/>
      <c r="GZ179" s="551"/>
      <c r="HA179" s="551"/>
      <c r="HB179" s="551"/>
      <c r="HC179" s="551"/>
      <c r="HD179" s="551"/>
      <c r="HE179" s="551"/>
      <c r="HF179" s="551"/>
      <c r="HG179" s="551"/>
      <c r="HH179" s="551"/>
      <c r="HI179" s="551"/>
      <c r="HJ179" s="551"/>
      <c r="HK179" s="551"/>
      <c r="HL179" s="551"/>
      <c r="HM179" s="551"/>
      <c r="HN179" s="551"/>
      <c r="HO179" s="551"/>
      <c r="HP179" s="551"/>
      <c r="HQ179" s="551"/>
      <c r="HR179" s="551"/>
      <c r="HS179" s="551"/>
      <c r="HT179" s="551"/>
      <c r="HU179" s="551"/>
      <c r="HV179" s="551"/>
      <c r="HW179" s="551"/>
      <c r="HX179" s="551"/>
      <c r="HY179" s="551"/>
      <c r="HZ179" s="551"/>
      <c r="IA179" s="551"/>
      <c r="IB179" s="551"/>
      <c r="IC179" s="551"/>
      <c r="ID179" s="551"/>
      <c r="IE179" s="551"/>
      <c r="IF179" s="551"/>
      <c r="IG179" s="551"/>
      <c r="IH179" s="551"/>
      <c r="II179" s="551"/>
      <c r="IJ179" s="551"/>
      <c r="IK179" s="551"/>
      <c r="IL179" s="551"/>
      <c r="IM179" s="551"/>
      <c r="IN179" s="551"/>
      <c r="IO179" s="551"/>
      <c r="IP179" s="551"/>
      <c r="IQ179" s="551"/>
      <c r="IR179" s="551"/>
      <c r="IS179" s="551"/>
      <c r="IT179" s="551"/>
      <c r="IU179" s="551"/>
      <c r="IV179" s="551"/>
      <c r="IW179" s="551"/>
      <c r="IX179" s="551"/>
      <c r="IY179" s="551"/>
      <c r="IZ179" s="551"/>
      <c r="JA179" s="551"/>
      <c r="JB179" s="551"/>
      <c r="JC179" s="551"/>
      <c r="JD179" s="551"/>
      <c r="JE179" s="551"/>
      <c r="JF179" s="551"/>
      <c r="JG179" s="551"/>
      <c r="JH179" s="551"/>
    </row>
    <row r="180" spans="1:268" s="8" customFormat="1" ht="39.75" customHeight="1" x14ac:dyDescent="0.25">
      <c r="A180" s="20"/>
      <c r="B180" s="20" t="s">
        <v>1432</v>
      </c>
      <c r="C180" s="22">
        <v>11140027</v>
      </c>
      <c r="D180" s="23">
        <v>39468</v>
      </c>
      <c r="E180" s="23">
        <v>39468</v>
      </c>
      <c r="F180" s="23">
        <v>43121</v>
      </c>
      <c r="G180" s="23">
        <v>42369</v>
      </c>
      <c r="H180" s="23" t="s">
        <v>1433</v>
      </c>
      <c r="I180" s="24" t="s">
        <v>596</v>
      </c>
      <c r="J180" s="24"/>
      <c r="K180" s="24" t="s">
        <v>55</v>
      </c>
      <c r="L180" s="347"/>
      <c r="M180" s="20" t="s">
        <v>1434</v>
      </c>
      <c r="N180" s="20" t="s">
        <v>78</v>
      </c>
      <c r="O180" s="20" t="s">
        <v>52</v>
      </c>
      <c r="P180" s="21">
        <v>39267</v>
      </c>
      <c r="Q180" s="20"/>
      <c r="R180" s="20" t="s">
        <v>1434</v>
      </c>
      <c r="S180" s="20" t="s">
        <v>78</v>
      </c>
      <c r="T180" s="20" t="s">
        <v>52</v>
      </c>
      <c r="U180" s="20">
        <v>39267</v>
      </c>
      <c r="V180" s="20"/>
      <c r="W180" s="20" t="s">
        <v>2806</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1435</v>
      </c>
      <c r="AX180" s="20" t="s">
        <v>1436</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5567</v>
      </c>
      <c r="BT180" s="550"/>
      <c r="BU180" s="551"/>
      <c r="BV180" s="551"/>
      <c r="BW180" s="551"/>
      <c r="BX180" s="551"/>
      <c r="BY180" s="551"/>
      <c r="BZ180" s="551"/>
      <c r="CA180" s="551"/>
      <c r="CB180" s="551"/>
      <c r="CC180" s="551"/>
      <c r="CD180" s="551"/>
      <c r="CE180" s="551"/>
      <c r="CF180" s="551"/>
      <c r="CG180" s="551"/>
      <c r="CH180" s="551"/>
      <c r="CI180" s="551"/>
      <c r="CJ180" s="551"/>
      <c r="CK180" s="551"/>
      <c r="CL180" s="551"/>
      <c r="CM180" s="551"/>
      <c r="CN180" s="551"/>
      <c r="CO180" s="551"/>
      <c r="CP180" s="551"/>
      <c r="CQ180" s="551"/>
      <c r="CR180" s="551"/>
      <c r="CS180" s="551"/>
      <c r="CT180" s="551"/>
      <c r="CU180" s="551"/>
      <c r="CV180" s="551"/>
      <c r="CW180" s="551"/>
      <c r="CX180" s="551"/>
      <c r="CY180" s="551"/>
      <c r="CZ180" s="551"/>
      <c r="DA180" s="551"/>
      <c r="DB180" s="551"/>
      <c r="DC180" s="551"/>
      <c r="DD180" s="551"/>
      <c r="DE180" s="551"/>
      <c r="DF180" s="551"/>
      <c r="DG180" s="551"/>
      <c r="DH180" s="551"/>
      <c r="DI180" s="551"/>
      <c r="DJ180" s="551"/>
      <c r="DK180" s="551"/>
      <c r="DL180" s="551"/>
      <c r="DM180" s="551"/>
      <c r="DN180" s="551"/>
      <c r="DO180" s="551"/>
      <c r="DP180" s="551"/>
      <c r="DQ180" s="551"/>
      <c r="DR180" s="551"/>
      <c r="DS180" s="551"/>
      <c r="DT180" s="551"/>
      <c r="DU180" s="551"/>
      <c r="DV180" s="551"/>
      <c r="DW180" s="551"/>
      <c r="DX180" s="551"/>
      <c r="DY180" s="551"/>
      <c r="DZ180" s="551"/>
      <c r="EA180" s="551"/>
      <c r="EB180" s="551"/>
      <c r="EC180" s="551"/>
      <c r="ED180" s="551"/>
      <c r="EE180" s="551"/>
      <c r="EF180" s="551"/>
      <c r="EG180" s="551"/>
      <c r="EH180" s="551"/>
      <c r="EI180" s="551"/>
      <c r="EJ180" s="551"/>
      <c r="EK180" s="551"/>
      <c r="EL180" s="551"/>
      <c r="EM180" s="551"/>
      <c r="EN180" s="551"/>
      <c r="EO180" s="551"/>
      <c r="EP180" s="551"/>
      <c r="EQ180" s="551"/>
      <c r="ER180" s="551"/>
      <c r="ES180" s="551"/>
      <c r="ET180" s="551"/>
      <c r="EU180" s="551"/>
      <c r="EV180" s="551"/>
      <c r="EW180" s="551"/>
      <c r="EX180" s="551"/>
      <c r="EY180" s="551"/>
      <c r="EZ180" s="551"/>
      <c r="FA180" s="551"/>
      <c r="FB180" s="551"/>
      <c r="FC180" s="551"/>
      <c r="FD180" s="551"/>
      <c r="FE180" s="551"/>
      <c r="FF180" s="551"/>
      <c r="FG180" s="551"/>
      <c r="FH180" s="551"/>
      <c r="FI180" s="551"/>
      <c r="FJ180" s="551"/>
      <c r="FK180" s="551"/>
      <c r="FL180" s="551"/>
      <c r="FM180" s="551"/>
      <c r="FN180" s="551"/>
      <c r="FO180" s="551"/>
      <c r="FP180" s="551"/>
      <c r="FQ180" s="551"/>
      <c r="FR180" s="551"/>
      <c r="FS180" s="551"/>
      <c r="FT180" s="551"/>
      <c r="FU180" s="551"/>
      <c r="FV180" s="551"/>
      <c r="FW180" s="551"/>
      <c r="FX180" s="551"/>
      <c r="FY180" s="551"/>
      <c r="FZ180" s="551"/>
      <c r="GA180" s="551"/>
      <c r="GB180" s="551"/>
      <c r="GC180" s="551"/>
      <c r="GD180" s="551"/>
      <c r="GE180" s="551"/>
      <c r="GF180" s="551"/>
      <c r="GG180" s="551"/>
      <c r="GH180" s="551"/>
      <c r="GI180" s="551"/>
      <c r="GJ180" s="551"/>
      <c r="GK180" s="551"/>
      <c r="GL180" s="551"/>
      <c r="GM180" s="551"/>
      <c r="GN180" s="551"/>
      <c r="GO180" s="551"/>
      <c r="GP180" s="551"/>
      <c r="GQ180" s="551"/>
      <c r="GR180" s="551"/>
      <c r="GS180" s="551"/>
      <c r="GT180" s="551"/>
      <c r="GU180" s="551"/>
      <c r="GV180" s="551"/>
      <c r="GW180" s="551"/>
      <c r="GX180" s="551"/>
      <c r="GY180" s="551"/>
      <c r="GZ180" s="551"/>
      <c r="HA180" s="551"/>
      <c r="HB180" s="551"/>
      <c r="HC180" s="551"/>
      <c r="HD180" s="551"/>
      <c r="HE180" s="551"/>
      <c r="HF180" s="551"/>
      <c r="HG180" s="551"/>
      <c r="HH180" s="551"/>
      <c r="HI180" s="551"/>
      <c r="HJ180" s="551"/>
      <c r="HK180" s="551"/>
      <c r="HL180" s="551"/>
      <c r="HM180" s="551"/>
      <c r="HN180" s="551"/>
      <c r="HO180" s="551"/>
      <c r="HP180" s="551"/>
      <c r="HQ180" s="551"/>
      <c r="HR180" s="551"/>
      <c r="HS180" s="551"/>
      <c r="HT180" s="551"/>
      <c r="HU180" s="551"/>
      <c r="HV180" s="551"/>
      <c r="HW180" s="551"/>
      <c r="HX180" s="551"/>
      <c r="HY180" s="551"/>
      <c r="HZ180" s="551"/>
      <c r="IA180" s="551"/>
      <c r="IB180" s="551"/>
      <c r="IC180" s="551"/>
      <c r="ID180" s="551"/>
      <c r="IE180" s="551"/>
      <c r="IF180" s="551"/>
      <c r="IG180" s="551"/>
      <c r="IH180" s="551"/>
      <c r="II180" s="551"/>
      <c r="IJ180" s="551"/>
      <c r="IK180" s="551"/>
      <c r="IL180" s="551"/>
      <c r="IM180" s="551"/>
      <c r="IN180" s="551"/>
      <c r="IO180" s="551"/>
      <c r="IP180" s="551"/>
      <c r="IQ180" s="551"/>
      <c r="IR180" s="551"/>
      <c r="IS180" s="551"/>
      <c r="IT180" s="551"/>
      <c r="IU180" s="551"/>
      <c r="IV180" s="551"/>
      <c r="IW180" s="551"/>
      <c r="IX180" s="551"/>
      <c r="IY180" s="551"/>
      <c r="IZ180" s="551"/>
      <c r="JA180" s="551"/>
      <c r="JB180" s="551"/>
      <c r="JC180" s="551"/>
      <c r="JD180" s="551"/>
      <c r="JE180" s="551"/>
      <c r="JF180" s="551"/>
      <c r="JG180" s="551"/>
      <c r="JH180" s="551"/>
    </row>
    <row r="181" spans="1:268" s="8" customFormat="1" ht="39.75" customHeight="1" x14ac:dyDescent="0.25">
      <c r="A181" s="83"/>
      <c r="B181" s="83" t="s">
        <v>1438</v>
      </c>
      <c r="C181" s="95">
        <v>11130016</v>
      </c>
      <c r="D181" s="96">
        <v>39471</v>
      </c>
      <c r="E181" s="96">
        <v>39471</v>
      </c>
      <c r="F181" s="96">
        <v>41663</v>
      </c>
      <c r="G181" s="96"/>
      <c r="H181" s="96" t="s">
        <v>491</v>
      </c>
      <c r="I181" s="325" t="s">
        <v>882</v>
      </c>
      <c r="J181" s="325"/>
      <c r="K181" s="325" t="s">
        <v>55</v>
      </c>
      <c r="L181" s="348" t="s">
        <v>3987</v>
      </c>
      <c r="M181" s="83" t="s">
        <v>230</v>
      </c>
      <c r="N181" s="83" t="s">
        <v>189</v>
      </c>
      <c r="O181" s="83" t="s">
        <v>189</v>
      </c>
      <c r="P181" s="94">
        <v>62997</v>
      </c>
      <c r="Q181" s="83" t="s">
        <v>402</v>
      </c>
      <c r="R181" s="83" t="s">
        <v>230</v>
      </c>
      <c r="S181" s="83" t="s">
        <v>189</v>
      </c>
      <c r="T181" s="83" t="s">
        <v>189</v>
      </c>
      <c r="U181" s="83">
        <v>62997</v>
      </c>
      <c r="V181" s="83"/>
      <c r="W181" s="83" t="s">
        <v>2807</v>
      </c>
      <c r="X181" s="83"/>
      <c r="Y181" s="83"/>
      <c r="Z181" s="83" t="s">
        <v>468</v>
      </c>
      <c r="AA181" s="83" t="s">
        <v>1118</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6025</v>
      </c>
      <c r="AX181" s="83" t="s">
        <v>6026</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0"/>
      <c r="BU181" s="551"/>
      <c r="BV181" s="551"/>
      <c r="BW181" s="551"/>
      <c r="BX181" s="551"/>
      <c r="BY181" s="551"/>
      <c r="BZ181" s="551"/>
      <c r="CA181" s="551"/>
      <c r="CB181" s="551"/>
      <c r="CC181" s="551"/>
      <c r="CD181" s="551"/>
      <c r="CE181" s="551"/>
      <c r="CF181" s="551"/>
      <c r="CG181" s="551"/>
      <c r="CH181" s="551"/>
      <c r="CI181" s="551"/>
      <c r="CJ181" s="551"/>
      <c r="CK181" s="551"/>
      <c r="CL181" s="551"/>
      <c r="CM181" s="551"/>
      <c r="CN181" s="551"/>
      <c r="CO181" s="551"/>
      <c r="CP181" s="551"/>
      <c r="CQ181" s="551"/>
      <c r="CR181" s="551"/>
      <c r="CS181" s="551"/>
      <c r="CT181" s="551"/>
      <c r="CU181" s="551"/>
      <c r="CV181" s="551"/>
      <c r="CW181" s="551"/>
      <c r="CX181" s="551"/>
      <c r="CY181" s="551"/>
      <c r="CZ181" s="551"/>
      <c r="DA181" s="551"/>
      <c r="DB181" s="551"/>
      <c r="DC181" s="551"/>
      <c r="DD181" s="551"/>
      <c r="DE181" s="551"/>
      <c r="DF181" s="551"/>
      <c r="DG181" s="551"/>
      <c r="DH181" s="551"/>
      <c r="DI181" s="551"/>
      <c r="DJ181" s="551"/>
      <c r="DK181" s="551"/>
      <c r="DL181" s="551"/>
      <c r="DM181" s="551"/>
      <c r="DN181" s="551"/>
      <c r="DO181" s="551"/>
      <c r="DP181" s="551"/>
      <c r="DQ181" s="551"/>
      <c r="DR181" s="551"/>
      <c r="DS181" s="551"/>
      <c r="DT181" s="551"/>
      <c r="DU181" s="551"/>
      <c r="DV181" s="551"/>
      <c r="DW181" s="551"/>
      <c r="DX181" s="551"/>
      <c r="DY181" s="551"/>
      <c r="DZ181" s="551"/>
      <c r="EA181" s="551"/>
      <c r="EB181" s="551"/>
      <c r="EC181" s="551"/>
      <c r="ED181" s="551"/>
      <c r="EE181" s="551"/>
      <c r="EF181" s="551"/>
      <c r="EG181" s="551"/>
      <c r="EH181" s="551"/>
      <c r="EI181" s="551"/>
      <c r="EJ181" s="551"/>
      <c r="EK181" s="551"/>
      <c r="EL181" s="551"/>
      <c r="EM181" s="551"/>
      <c r="EN181" s="551"/>
      <c r="EO181" s="551"/>
      <c r="EP181" s="551"/>
      <c r="EQ181" s="551"/>
      <c r="ER181" s="551"/>
      <c r="ES181" s="551"/>
      <c r="ET181" s="551"/>
      <c r="EU181" s="551"/>
      <c r="EV181" s="551"/>
      <c r="EW181" s="551"/>
      <c r="EX181" s="551"/>
      <c r="EY181" s="551"/>
      <c r="EZ181" s="551"/>
      <c r="FA181" s="551"/>
      <c r="FB181" s="551"/>
      <c r="FC181" s="551"/>
      <c r="FD181" s="551"/>
      <c r="FE181" s="551"/>
      <c r="FF181" s="551"/>
      <c r="FG181" s="551"/>
      <c r="FH181" s="551"/>
      <c r="FI181" s="551"/>
      <c r="FJ181" s="551"/>
      <c r="FK181" s="551"/>
      <c r="FL181" s="551"/>
      <c r="FM181" s="551"/>
      <c r="FN181" s="551"/>
      <c r="FO181" s="551"/>
      <c r="FP181" s="551"/>
      <c r="FQ181" s="551"/>
      <c r="FR181" s="551"/>
      <c r="FS181" s="551"/>
      <c r="FT181" s="551"/>
      <c r="FU181" s="551"/>
      <c r="FV181" s="551"/>
      <c r="FW181" s="551"/>
      <c r="FX181" s="551"/>
      <c r="FY181" s="551"/>
      <c r="FZ181" s="551"/>
      <c r="GA181" s="551"/>
      <c r="GB181" s="551"/>
      <c r="GC181" s="551"/>
      <c r="GD181" s="551"/>
      <c r="GE181" s="551"/>
      <c r="GF181" s="551"/>
      <c r="GG181" s="551"/>
      <c r="GH181" s="551"/>
      <c r="GI181" s="551"/>
      <c r="GJ181" s="551"/>
      <c r="GK181" s="551"/>
      <c r="GL181" s="551"/>
      <c r="GM181" s="551"/>
      <c r="GN181" s="551"/>
      <c r="GO181" s="551"/>
      <c r="GP181" s="551"/>
      <c r="GQ181" s="551"/>
      <c r="GR181" s="551"/>
      <c r="GS181" s="551"/>
      <c r="GT181" s="551"/>
      <c r="GU181" s="551"/>
      <c r="GV181" s="551"/>
      <c r="GW181" s="551"/>
      <c r="GX181" s="551"/>
      <c r="GY181" s="551"/>
      <c r="GZ181" s="551"/>
      <c r="HA181" s="551"/>
      <c r="HB181" s="551"/>
      <c r="HC181" s="551"/>
      <c r="HD181" s="551"/>
      <c r="HE181" s="551"/>
      <c r="HF181" s="551"/>
      <c r="HG181" s="551"/>
      <c r="HH181" s="551"/>
      <c r="HI181" s="551"/>
      <c r="HJ181" s="551"/>
      <c r="HK181" s="551"/>
      <c r="HL181" s="551"/>
      <c r="HM181" s="551"/>
      <c r="HN181" s="551"/>
      <c r="HO181" s="551"/>
      <c r="HP181" s="551"/>
      <c r="HQ181" s="551"/>
      <c r="HR181" s="551"/>
      <c r="HS181" s="551"/>
      <c r="HT181" s="551"/>
      <c r="HU181" s="551"/>
      <c r="HV181" s="551"/>
      <c r="HW181" s="551"/>
      <c r="HX181" s="551"/>
      <c r="HY181" s="551"/>
      <c r="HZ181" s="551"/>
      <c r="IA181" s="551"/>
      <c r="IB181" s="551"/>
      <c r="IC181" s="551"/>
      <c r="ID181" s="551"/>
      <c r="IE181" s="551"/>
      <c r="IF181" s="551"/>
      <c r="IG181" s="551"/>
      <c r="IH181" s="551"/>
      <c r="II181" s="551"/>
      <c r="IJ181" s="551"/>
      <c r="IK181" s="551"/>
      <c r="IL181" s="551"/>
      <c r="IM181" s="551"/>
      <c r="IN181" s="551"/>
      <c r="IO181" s="551"/>
      <c r="IP181" s="551"/>
      <c r="IQ181" s="551"/>
      <c r="IR181" s="551"/>
      <c r="IS181" s="551"/>
      <c r="IT181" s="551"/>
      <c r="IU181" s="551"/>
      <c r="IV181" s="551"/>
      <c r="IW181" s="551"/>
      <c r="IX181" s="551"/>
      <c r="IY181" s="551"/>
      <c r="IZ181" s="551"/>
      <c r="JA181" s="551"/>
      <c r="JB181" s="551"/>
      <c r="JC181" s="551"/>
      <c r="JD181" s="551"/>
      <c r="JE181" s="551"/>
      <c r="JF181" s="551"/>
      <c r="JG181" s="551"/>
      <c r="JH181" s="551"/>
    </row>
    <row r="182" spans="1:268" s="8" customFormat="1" ht="39.75" customHeight="1" x14ac:dyDescent="0.25">
      <c r="A182" s="83"/>
      <c r="B182" s="83" t="s">
        <v>1432</v>
      </c>
      <c r="C182" s="95">
        <v>11140028</v>
      </c>
      <c r="D182" s="96">
        <v>39471</v>
      </c>
      <c r="E182" s="96">
        <v>39471</v>
      </c>
      <c r="F182" s="96">
        <v>43124</v>
      </c>
      <c r="G182" s="96">
        <v>40178</v>
      </c>
      <c r="H182" s="96" t="s">
        <v>1040</v>
      </c>
      <c r="I182" s="325" t="s">
        <v>596</v>
      </c>
      <c r="J182" s="325"/>
      <c r="K182" s="325" t="s">
        <v>55</v>
      </c>
      <c r="L182" s="348" t="s">
        <v>3988</v>
      </c>
      <c r="M182" s="83" t="s">
        <v>348</v>
      </c>
      <c r="N182" s="83" t="s">
        <v>78</v>
      </c>
      <c r="O182" s="83" t="s">
        <v>52</v>
      </c>
      <c r="P182" s="94">
        <v>62298</v>
      </c>
      <c r="Q182" s="83" t="s">
        <v>3989</v>
      </c>
      <c r="R182" s="83" t="s">
        <v>348</v>
      </c>
      <c r="S182" s="83" t="s">
        <v>78</v>
      </c>
      <c r="T182" s="83" t="s">
        <v>52</v>
      </c>
      <c r="U182" s="83">
        <v>62298</v>
      </c>
      <c r="V182" s="83" t="s">
        <v>3990</v>
      </c>
      <c r="W182" s="83" t="s">
        <v>2808</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1439</v>
      </c>
      <c r="AT182" s="83"/>
      <c r="AU182" s="83"/>
      <c r="AV182" s="83">
        <v>850</v>
      </c>
      <c r="AW182" s="83" t="s">
        <v>6027</v>
      </c>
      <c r="AX182" s="83" t="s">
        <v>6028</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1440</v>
      </c>
      <c r="BT182" s="550"/>
      <c r="BU182" s="551"/>
      <c r="BV182" s="551"/>
      <c r="BW182" s="551"/>
      <c r="BX182" s="551"/>
      <c r="BY182" s="551"/>
      <c r="BZ182" s="551"/>
      <c r="CA182" s="551"/>
      <c r="CB182" s="551"/>
      <c r="CC182" s="551"/>
      <c r="CD182" s="551"/>
      <c r="CE182" s="551"/>
      <c r="CF182" s="551"/>
      <c r="CG182" s="551"/>
      <c r="CH182" s="551"/>
      <c r="CI182" s="551"/>
      <c r="CJ182" s="551"/>
      <c r="CK182" s="551"/>
      <c r="CL182" s="551"/>
      <c r="CM182" s="551"/>
      <c r="CN182" s="551"/>
      <c r="CO182" s="551"/>
      <c r="CP182" s="551"/>
      <c r="CQ182" s="551"/>
      <c r="CR182" s="551"/>
      <c r="CS182" s="551"/>
      <c r="CT182" s="551"/>
      <c r="CU182" s="551"/>
      <c r="CV182" s="551"/>
      <c r="CW182" s="551"/>
      <c r="CX182" s="551"/>
      <c r="CY182" s="551"/>
      <c r="CZ182" s="551"/>
      <c r="DA182" s="551"/>
      <c r="DB182" s="551"/>
      <c r="DC182" s="551"/>
      <c r="DD182" s="551"/>
      <c r="DE182" s="551"/>
      <c r="DF182" s="551"/>
      <c r="DG182" s="551"/>
      <c r="DH182" s="551"/>
      <c r="DI182" s="551"/>
      <c r="DJ182" s="551"/>
      <c r="DK182" s="551"/>
      <c r="DL182" s="551"/>
      <c r="DM182" s="551"/>
      <c r="DN182" s="551"/>
      <c r="DO182" s="551"/>
      <c r="DP182" s="551"/>
      <c r="DQ182" s="551"/>
      <c r="DR182" s="551"/>
      <c r="DS182" s="551"/>
      <c r="DT182" s="551"/>
      <c r="DU182" s="551"/>
      <c r="DV182" s="551"/>
      <c r="DW182" s="551"/>
      <c r="DX182" s="551"/>
      <c r="DY182" s="551"/>
      <c r="DZ182" s="551"/>
      <c r="EA182" s="551"/>
      <c r="EB182" s="551"/>
      <c r="EC182" s="551"/>
      <c r="ED182" s="551"/>
      <c r="EE182" s="551"/>
      <c r="EF182" s="551"/>
      <c r="EG182" s="551"/>
      <c r="EH182" s="551"/>
      <c r="EI182" s="551"/>
      <c r="EJ182" s="551"/>
      <c r="EK182" s="551"/>
      <c r="EL182" s="551"/>
      <c r="EM182" s="551"/>
      <c r="EN182" s="551"/>
      <c r="EO182" s="551"/>
      <c r="EP182" s="551"/>
      <c r="EQ182" s="551"/>
      <c r="ER182" s="551"/>
      <c r="ES182" s="551"/>
      <c r="ET182" s="551"/>
      <c r="EU182" s="551"/>
      <c r="EV182" s="551"/>
      <c r="EW182" s="551"/>
      <c r="EX182" s="551"/>
      <c r="EY182" s="551"/>
      <c r="EZ182" s="551"/>
      <c r="FA182" s="551"/>
      <c r="FB182" s="551"/>
      <c r="FC182" s="551"/>
      <c r="FD182" s="551"/>
      <c r="FE182" s="551"/>
      <c r="FF182" s="551"/>
      <c r="FG182" s="551"/>
      <c r="FH182" s="551"/>
      <c r="FI182" s="551"/>
      <c r="FJ182" s="551"/>
      <c r="FK182" s="551"/>
      <c r="FL182" s="551"/>
      <c r="FM182" s="551"/>
      <c r="FN182" s="551"/>
      <c r="FO182" s="551"/>
      <c r="FP182" s="551"/>
      <c r="FQ182" s="551"/>
      <c r="FR182" s="551"/>
      <c r="FS182" s="551"/>
      <c r="FT182" s="551"/>
      <c r="FU182" s="551"/>
      <c r="FV182" s="551"/>
      <c r="FW182" s="551"/>
      <c r="FX182" s="551"/>
      <c r="FY182" s="551"/>
      <c r="FZ182" s="551"/>
      <c r="GA182" s="551"/>
      <c r="GB182" s="551"/>
      <c r="GC182" s="551"/>
      <c r="GD182" s="551"/>
      <c r="GE182" s="551"/>
      <c r="GF182" s="551"/>
      <c r="GG182" s="551"/>
      <c r="GH182" s="551"/>
      <c r="GI182" s="551"/>
      <c r="GJ182" s="551"/>
      <c r="GK182" s="551"/>
      <c r="GL182" s="551"/>
      <c r="GM182" s="551"/>
      <c r="GN182" s="551"/>
      <c r="GO182" s="551"/>
      <c r="GP182" s="551"/>
      <c r="GQ182" s="551"/>
      <c r="GR182" s="551"/>
      <c r="GS182" s="551"/>
      <c r="GT182" s="551"/>
      <c r="GU182" s="551"/>
      <c r="GV182" s="551"/>
      <c r="GW182" s="551"/>
      <c r="GX182" s="551"/>
      <c r="GY182" s="551"/>
      <c r="GZ182" s="551"/>
      <c r="HA182" s="551"/>
      <c r="HB182" s="551"/>
      <c r="HC182" s="551"/>
      <c r="HD182" s="551"/>
      <c r="HE182" s="551"/>
      <c r="HF182" s="551"/>
      <c r="HG182" s="551"/>
      <c r="HH182" s="551"/>
      <c r="HI182" s="551"/>
      <c r="HJ182" s="551"/>
      <c r="HK182" s="551"/>
      <c r="HL182" s="551"/>
      <c r="HM182" s="551"/>
      <c r="HN182" s="551"/>
      <c r="HO182" s="551"/>
      <c r="HP182" s="551"/>
      <c r="HQ182" s="551"/>
      <c r="HR182" s="551"/>
      <c r="HS182" s="551"/>
      <c r="HT182" s="551"/>
      <c r="HU182" s="551"/>
      <c r="HV182" s="551"/>
      <c r="HW182" s="551"/>
      <c r="HX182" s="551"/>
      <c r="HY182" s="551"/>
      <c r="HZ182" s="551"/>
      <c r="IA182" s="551"/>
      <c r="IB182" s="551"/>
      <c r="IC182" s="551"/>
      <c r="ID182" s="551"/>
      <c r="IE182" s="551"/>
      <c r="IF182" s="551"/>
      <c r="IG182" s="551"/>
      <c r="IH182" s="551"/>
      <c r="II182" s="551"/>
      <c r="IJ182" s="551"/>
      <c r="IK182" s="551"/>
      <c r="IL182" s="551"/>
      <c r="IM182" s="551"/>
      <c r="IN182" s="551"/>
      <c r="IO182" s="551"/>
      <c r="IP182" s="551"/>
      <c r="IQ182" s="551"/>
      <c r="IR182" s="551"/>
      <c r="IS182" s="551"/>
      <c r="IT182" s="551"/>
      <c r="IU182" s="551"/>
      <c r="IV182" s="551"/>
      <c r="IW182" s="551"/>
      <c r="IX182" s="551"/>
      <c r="IY182" s="551"/>
      <c r="IZ182" s="551"/>
      <c r="JA182" s="551"/>
      <c r="JB182" s="551"/>
      <c r="JC182" s="551"/>
      <c r="JD182" s="551"/>
      <c r="JE182" s="551"/>
      <c r="JF182" s="551"/>
      <c r="JG182" s="551"/>
      <c r="JH182" s="551"/>
    </row>
    <row r="183" spans="1:268" s="8" customFormat="1" ht="39.75" customHeight="1" x14ac:dyDescent="0.25">
      <c r="A183" s="20"/>
      <c r="B183" s="20" t="s">
        <v>1432</v>
      </c>
      <c r="C183" s="22">
        <v>11140028</v>
      </c>
      <c r="D183" s="23">
        <v>39471</v>
      </c>
      <c r="E183" s="23">
        <v>39471</v>
      </c>
      <c r="F183" s="23">
        <v>43124</v>
      </c>
      <c r="G183" s="23">
        <v>42369</v>
      </c>
      <c r="H183" s="23" t="s">
        <v>1040</v>
      </c>
      <c r="I183" s="324" t="s">
        <v>596</v>
      </c>
      <c r="J183" s="324"/>
      <c r="K183" s="324" t="s">
        <v>55</v>
      </c>
      <c r="L183" s="347" t="s">
        <v>3988</v>
      </c>
      <c r="M183" s="20" t="s">
        <v>348</v>
      </c>
      <c r="N183" s="20" t="s">
        <v>78</v>
      </c>
      <c r="O183" s="20" t="s">
        <v>52</v>
      </c>
      <c r="P183" s="21">
        <v>62298</v>
      </c>
      <c r="Q183" s="20" t="s">
        <v>3989</v>
      </c>
      <c r="R183" s="20" t="s">
        <v>348</v>
      </c>
      <c r="S183" s="20" t="s">
        <v>78</v>
      </c>
      <c r="T183" s="20" t="s">
        <v>52</v>
      </c>
      <c r="U183" s="20">
        <v>62298</v>
      </c>
      <c r="V183" s="20" t="s">
        <v>3990</v>
      </c>
      <c r="W183" s="20" t="s">
        <v>2808</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1439</v>
      </c>
      <c r="AT183" s="20"/>
      <c r="AU183" s="20"/>
      <c r="AV183" s="20">
        <v>850</v>
      </c>
      <c r="AW183" s="20" t="s">
        <v>6027</v>
      </c>
      <c r="AX183" s="20" t="s">
        <v>6028</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5568</v>
      </c>
      <c r="BT183" s="550"/>
      <c r="BU183" s="551"/>
      <c r="BV183" s="551"/>
      <c r="BW183" s="551"/>
      <c r="BX183" s="551"/>
      <c r="BY183" s="551"/>
      <c r="BZ183" s="551"/>
      <c r="CA183" s="551"/>
      <c r="CB183" s="551"/>
      <c r="CC183" s="551"/>
      <c r="CD183" s="551"/>
      <c r="CE183" s="551"/>
      <c r="CF183" s="551"/>
      <c r="CG183" s="551"/>
      <c r="CH183" s="551"/>
      <c r="CI183" s="551"/>
      <c r="CJ183" s="551"/>
      <c r="CK183" s="551"/>
      <c r="CL183" s="551"/>
      <c r="CM183" s="551"/>
      <c r="CN183" s="551"/>
      <c r="CO183" s="551"/>
      <c r="CP183" s="551"/>
      <c r="CQ183" s="551"/>
      <c r="CR183" s="551"/>
      <c r="CS183" s="551"/>
      <c r="CT183" s="551"/>
      <c r="CU183" s="551"/>
      <c r="CV183" s="551"/>
      <c r="CW183" s="551"/>
      <c r="CX183" s="551"/>
      <c r="CY183" s="551"/>
      <c r="CZ183" s="551"/>
      <c r="DA183" s="551"/>
      <c r="DB183" s="551"/>
      <c r="DC183" s="551"/>
      <c r="DD183" s="551"/>
      <c r="DE183" s="551"/>
      <c r="DF183" s="551"/>
      <c r="DG183" s="551"/>
      <c r="DH183" s="551"/>
      <c r="DI183" s="551"/>
      <c r="DJ183" s="551"/>
      <c r="DK183" s="551"/>
      <c r="DL183" s="551"/>
      <c r="DM183" s="551"/>
      <c r="DN183" s="551"/>
      <c r="DO183" s="551"/>
      <c r="DP183" s="551"/>
      <c r="DQ183" s="551"/>
      <c r="DR183" s="551"/>
      <c r="DS183" s="551"/>
      <c r="DT183" s="551"/>
      <c r="DU183" s="551"/>
      <c r="DV183" s="551"/>
      <c r="DW183" s="551"/>
      <c r="DX183" s="551"/>
      <c r="DY183" s="551"/>
      <c r="DZ183" s="551"/>
      <c r="EA183" s="551"/>
      <c r="EB183" s="551"/>
      <c r="EC183" s="551"/>
      <c r="ED183" s="551"/>
      <c r="EE183" s="551"/>
      <c r="EF183" s="551"/>
      <c r="EG183" s="551"/>
      <c r="EH183" s="551"/>
      <c r="EI183" s="551"/>
      <c r="EJ183" s="551"/>
      <c r="EK183" s="551"/>
      <c r="EL183" s="551"/>
      <c r="EM183" s="551"/>
      <c r="EN183" s="551"/>
      <c r="EO183" s="551"/>
      <c r="EP183" s="551"/>
      <c r="EQ183" s="551"/>
      <c r="ER183" s="551"/>
      <c r="ES183" s="551"/>
      <c r="ET183" s="551"/>
      <c r="EU183" s="551"/>
      <c r="EV183" s="551"/>
      <c r="EW183" s="551"/>
      <c r="EX183" s="551"/>
      <c r="EY183" s="551"/>
      <c r="EZ183" s="551"/>
      <c r="FA183" s="551"/>
      <c r="FB183" s="551"/>
      <c r="FC183" s="551"/>
      <c r="FD183" s="551"/>
      <c r="FE183" s="551"/>
      <c r="FF183" s="551"/>
      <c r="FG183" s="551"/>
      <c r="FH183" s="551"/>
      <c r="FI183" s="551"/>
      <c r="FJ183" s="551"/>
      <c r="FK183" s="551"/>
      <c r="FL183" s="551"/>
      <c r="FM183" s="551"/>
      <c r="FN183" s="551"/>
      <c r="FO183" s="551"/>
      <c r="FP183" s="551"/>
      <c r="FQ183" s="551"/>
      <c r="FR183" s="551"/>
      <c r="FS183" s="551"/>
      <c r="FT183" s="551"/>
      <c r="FU183" s="551"/>
      <c r="FV183" s="551"/>
      <c r="FW183" s="551"/>
      <c r="FX183" s="551"/>
      <c r="FY183" s="551"/>
      <c r="FZ183" s="551"/>
      <c r="GA183" s="551"/>
      <c r="GB183" s="551"/>
      <c r="GC183" s="551"/>
      <c r="GD183" s="551"/>
      <c r="GE183" s="551"/>
      <c r="GF183" s="551"/>
      <c r="GG183" s="551"/>
      <c r="GH183" s="551"/>
      <c r="GI183" s="551"/>
      <c r="GJ183" s="551"/>
      <c r="GK183" s="551"/>
      <c r="GL183" s="551"/>
      <c r="GM183" s="551"/>
      <c r="GN183" s="551"/>
      <c r="GO183" s="551"/>
      <c r="GP183" s="551"/>
      <c r="GQ183" s="551"/>
      <c r="GR183" s="551"/>
      <c r="GS183" s="551"/>
      <c r="GT183" s="551"/>
      <c r="GU183" s="551"/>
      <c r="GV183" s="551"/>
      <c r="GW183" s="551"/>
      <c r="GX183" s="551"/>
      <c r="GY183" s="551"/>
      <c r="GZ183" s="551"/>
      <c r="HA183" s="551"/>
      <c r="HB183" s="551"/>
      <c r="HC183" s="551"/>
      <c r="HD183" s="551"/>
      <c r="HE183" s="551"/>
      <c r="HF183" s="551"/>
      <c r="HG183" s="551"/>
      <c r="HH183" s="551"/>
      <c r="HI183" s="551"/>
      <c r="HJ183" s="551"/>
      <c r="HK183" s="551"/>
      <c r="HL183" s="551"/>
      <c r="HM183" s="551"/>
      <c r="HN183" s="551"/>
      <c r="HO183" s="551"/>
      <c r="HP183" s="551"/>
      <c r="HQ183" s="551"/>
      <c r="HR183" s="551"/>
      <c r="HS183" s="551"/>
      <c r="HT183" s="551"/>
      <c r="HU183" s="551"/>
      <c r="HV183" s="551"/>
      <c r="HW183" s="551"/>
      <c r="HX183" s="551"/>
      <c r="HY183" s="551"/>
      <c r="HZ183" s="551"/>
      <c r="IA183" s="551"/>
      <c r="IB183" s="551"/>
      <c r="IC183" s="551"/>
      <c r="ID183" s="551"/>
      <c r="IE183" s="551"/>
      <c r="IF183" s="551"/>
      <c r="IG183" s="551"/>
      <c r="IH183" s="551"/>
      <c r="II183" s="551"/>
      <c r="IJ183" s="551"/>
      <c r="IK183" s="551"/>
      <c r="IL183" s="551"/>
      <c r="IM183" s="551"/>
      <c r="IN183" s="551"/>
      <c r="IO183" s="551"/>
      <c r="IP183" s="551"/>
      <c r="IQ183" s="551"/>
      <c r="IR183" s="551"/>
      <c r="IS183" s="551"/>
      <c r="IT183" s="551"/>
      <c r="IU183" s="551"/>
      <c r="IV183" s="551"/>
      <c r="IW183" s="551"/>
      <c r="IX183" s="551"/>
      <c r="IY183" s="551"/>
      <c r="IZ183" s="551"/>
      <c r="JA183" s="551"/>
      <c r="JB183" s="551"/>
      <c r="JC183" s="551"/>
      <c r="JD183" s="551"/>
      <c r="JE183" s="551"/>
      <c r="JF183" s="551"/>
      <c r="JG183" s="551"/>
      <c r="JH183" s="551"/>
    </row>
    <row r="184" spans="1:268" s="8" customFormat="1" ht="39.75" customHeight="1" x14ac:dyDescent="0.25">
      <c r="A184" s="83"/>
      <c r="B184" s="83" t="s">
        <v>1432</v>
      </c>
      <c r="C184" s="95">
        <v>11140028</v>
      </c>
      <c r="D184" s="96">
        <v>39471</v>
      </c>
      <c r="E184" s="96">
        <v>39471</v>
      </c>
      <c r="F184" s="96">
        <v>43124</v>
      </c>
      <c r="G184" s="96">
        <v>40178</v>
      </c>
      <c r="H184" s="96" t="s">
        <v>1040</v>
      </c>
      <c r="I184" s="325" t="s">
        <v>596</v>
      </c>
      <c r="J184" s="325"/>
      <c r="K184" s="325" t="s">
        <v>55</v>
      </c>
      <c r="L184" s="348" t="s">
        <v>3988</v>
      </c>
      <c r="M184" s="83" t="s">
        <v>348</v>
      </c>
      <c r="N184" s="83" t="s">
        <v>78</v>
      </c>
      <c r="O184" s="83" t="s">
        <v>52</v>
      </c>
      <c r="P184" s="94">
        <v>62298</v>
      </c>
      <c r="Q184" s="83" t="s">
        <v>3989</v>
      </c>
      <c r="R184" s="83" t="s">
        <v>348</v>
      </c>
      <c r="S184" s="83" t="s">
        <v>78</v>
      </c>
      <c r="T184" s="83" t="s">
        <v>52</v>
      </c>
      <c r="U184" s="83">
        <v>62298</v>
      </c>
      <c r="V184" s="83" t="s">
        <v>3990</v>
      </c>
      <c r="W184" s="83" t="s">
        <v>2808</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1441</v>
      </c>
      <c r="AT184" s="83"/>
      <c r="AU184" s="83"/>
      <c r="AV184" s="83"/>
      <c r="AW184" s="83" t="s">
        <v>6029</v>
      </c>
      <c r="AX184" s="83" t="s">
        <v>6030</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1440</v>
      </c>
      <c r="BT184" s="550"/>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c r="DZ184" s="551"/>
      <c r="EA184" s="551"/>
      <c r="EB184" s="551"/>
      <c r="EC184" s="551"/>
      <c r="ED184" s="551"/>
      <c r="EE184" s="551"/>
      <c r="EF184" s="551"/>
      <c r="EG184" s="551"/>
      <c r="EH184" s="551"/>
      <c r="EI184" s="551"/>
      <c r="EJ184" s="551"/>
      <c r="EK184" s="551"/>
      <c r="EL184" s="551"/>
      <c r="EM184" s="551"/>
      <c r="EN184" s="551"/>
      <c r="EO184" s="551"/>
      <c r="EP184" s="551"/>
      <c r="EQ184" s="551"/>
      <c r="ER184" s="551"/>
      <c r="ES184" s="551"/>
      <c r="ET184" s="551"/>
      <c r="EU184" s="551"/>
      <c r="EV184" s="551"/>
      <c r="EW184" s="551"/>
      <c r="EX184" s="551"/>
      <c r="EY184" s="551"/>
      <c r="EZ184" s="551"/>
      <c r="FA184" s="551"/>
      <c r="FB184" s="551"/>
      <c r="FC184" s="551"/>
      <c r="FD184" s="551"/>
      <c r="FE184" s="551"/>
      <c r="FF184" s="551"/>
      <c r="FG184" s="551"/>
      <c r="FH184" s="551"/>
      <c r="FI184" s="551"/>
      <c r="FJ184" s="551"/>
      <c r="FK184" s="551"/>
      <c r="FL184" s="551"/>
      <c r="FM184" s="551"/>
      <c r="FN184" s="551"/>
      <c r="FO184" s="551"/>
      <c r="FP184" s="551"/>
      <c r="FQ184" s="551"/>
      <c r="FR184" s="551"/>
      <c r="FS184" s="551"/>
      <c r="FT184" s="551"/>
      <c r="FU184" s="551"/>
      <c r="FV184" s="551"/>
      <c r="FW184" s="551"/>
      <c r="FX184" s="551"/>
      <c r="FY184" s="551"/>
      <c r="FZ184" s="551"/>
      <c r="GA184" s="551"/>
      <c r="GB184" s="551"/>
      <c r="GC184" s="551"/>
      <c r="GD184" s="551"/>
      <c r="GE184" s="551"/>
      <c r="GF184" s="551"/>
      <c r="GG184" s="551"/>
      <c r="GH184" s="551"/>
      <c r="GI184" s="551"/>
      <c r="GJ184" s="551"/>
      <c r="GK184" s="551"/>
      <c r="GL184" s="551"/>
      <c r="GM184" s="551"/>
      <c r="GN184" s="551"/>
      <c r="GO184" s="551"/>
      <c r="GP184" s="551"/>
      <c r="GQ184" s="551"/>
      <c r="GR184" s="551"/>
      <c r="GS184" s="551"/>
      <c r="GT184" s="551"/>
      <c r="GU184" s="551"/>
      <c r="GV184" s="551"/>
      <c r="GW184" s="551"/>
      <c r="GX184" s="551"/>
      <c r="GY184" s="551"/>
      <c r="GZ184" s="551"/>
      <c r="HA184" s="551"/>
      <c r="HB184" s="551"/>
      <c r="HC184" s="551"/>
      <c r="HD184" s="551"/>
      <c r="HE184" s="551"/>
      <c r="HF184" s="551"/>
      <c r="HG184" s="551"/>
      <c r="HH184" s="551"/>
      <c r="HI184" s="551"/>
      <c r="HJ184" s="551"/>
      <c r="HK184" s="551"/>
      <c r="HL184" s="551"/>
      <c r="HM184" s="551"/>
      <c r="HN184" s="551"/>
      <c r="HO184" s="551"/>
      <c r="HP184" s="551"/>
      <c r="HQ184" s="551"/>
      <c r="HR184" s="551"/>
      <c r="HS184" s="551"/>
      <c r="HT184" s="551"/>
      <c r="HU184" s="551"/>
      <c r="HV184" s="551"/>
      <c r="HW184" s="551"/>
      <c r="HX184" s="551"/>
      <c r="HY184" s="551"/>
      <c r="HZ184" s="551"/>
      <c r="IA184" s="551"/>
      <c r="IB184" s="551"/>
      <c r="IC184" s="551"/>
      <c r="ID184" s="551"/>
      <c r="IE184" s="551"/>
      <c r="IF184" s="551"/>
      <c r="IG184" s="551"/>
      <c r="IH184" s="551"/>
      <c r="II184" s="551"/>
      <c r="IJ184" s="551"/>
      <c r="IK184" s="551"/>
      <c r="IL184" s="551"/>
      <c r="IM184" s="551"/>
      <c r="IN184" s="551"/>
      <c r="IO184" s="551"/>
      <c r="IP184" s="551"/>
      <c r="IQ184" s="551"/>
      <c r="IR184" s="551"/>
      <c r="IS184" s="551"/>
      <c r="IT184" s="551"/>
      <c r="IU184" s="551"/>
      <c r="IV184" s="551"/>
      <c r="IW184" s="551"/>
      <c r="IX184" s="551"/>
      <c r="IY184" s="551"/>
      <c r="IZ184" s="551"/>
      <c r="JA184" s="551"/>
      <c r="JB184" s="551"/>
      <c r="JC184" s="551"/>
      <c r="JD184" s="551"/>
      <c r="JE184" s="551"/>
      <c r="JF184" s="551"/>
      <c r="JG184" s="551"/>
      <c r="JH184" s="551"/>
    </row>
    <row r="185" spans="1:268" s="8" customFormat="1" ht="39.75" customHeight="1" x14ac:dyDescent="0.25">
      <c r="A185" s="20"/>
      <c r="B185" s="20" t="s">
        <v>1432</v>
      </c>
      <c r="C185" s="22">
        <v>11140028</v>
      </c>
      <c r="D185" s="23">
        <v>39471</v>
      </c>
      <c r="E185" s="23">
        <v>39471</v>
      </c>
      <c r="F185" s="23">
        <v>43124</v>
      </c>
      <c r="G185" s="23">
        <v>40178</v>
      </c>
      <c r="H185" s="23" t="s">
        <v>1040</v>
      </c>
      <c r="I185" s="324" t="s">
        <v>596</v>
      </c>
      <c r="J185" s="324"/>
      <c r="K185" s="324" t="s">
        <v>55</v>
      </c>
      <c r="L185" s="347" t="s">
        <v>3988</v>
      </c>
      <c r="M185" s="20" t="s">
        <v>348</v>
      </c>
      <c r="N185" s="20" t="s">
        <v>78</v>
      </c>
      <c r="O185" s="20" t="s">
        <v>52</v>
      </c>
      <c r="P185" s="21">
        <v>62298</v>
      </c>
      <c r="Q185" s="20" t="s">
        <v>3989</v>
      </c>
      <c r="R185" s="20" t="s">
        <v>348</v>
      </c>
      <c r="S185" s="20" t="s">
        <v>78</v>
      </c>
      <c r="T185" s="20" t="s">
        <v>52</v>
      </c>
      <c r="U185" s="20">
        <v>62298</v>
      </c>
      <c r="V185" s="20" t="s">
        <v>3990</v>
      </c>
      <c r="W185" s="20" t="s">
        <v>2808</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1441</v>
      </c>
      <c r="AT185" s="20"/>
      <c r="AU185" s="20"/>
      <c r="AV185" s="20"/>
      <c r="AW185" s="20" t="s">
        <v>6029</v>
      </c>
      <c r="AX185" s="20" t="s">
        <v>6030</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0"/>
      <c r="BU185" s="551"/>
      <c r="BV185" s="551"/>
      <c r="BW185" s="551"/>
      <c r="BX185" s="551"/>
      <c r="BY185" s="551"/>
      <c r="BZ185" s="551"/>
      <c r="CA185" s="551"/>
      <c r="CB185" s="551"/>
      <c r="CC185" s="551"/>
      <c r="CD185" s="551"/>
      <c r="CE185" s="551"/>
      <c r="CF185" s="551"/>
      <c r="CG185" s="551"/>
      <c r="CH185" s="551"/>
      <c r="CI185" s="551"/>
      <c r="CJ185" s="551"/>
      <c r="CK185" s="551"/>
      <c r="CL185" s="551"/>
      <c r="CM185" s="551"/>
      <c r="CN185" s="551"/>
      <c r="CO185" s="551"/>
      <c r="CP185" s="551"/>
      <c r="CQ185" s="551"/>
      <c r="CR185" s="551"/>
      <c r="CS185" s="551"/>
      <c r="CT185" s="551"/>
      <c r="CU185" s="551"/>
      <c r="CV185" s="551"/>
      <c r="CW185" s="551"/>
      <c r="CX185" s="551"/>
      <c r="CY185" s="551"/>
      <c r="CZ185" s="551"/>
      <c r="DA185" s="551"/>
      <c r="DB185" s="551"/>
      <c r="DC185" s="551"/>
      <c r="DD185" s="551"/>
      <c r="DE185" s="551"/>
      <c r="DF185" s="551"/>
      <c r="DG185" s="551"/>
      <c r="DH185" s="551"/>
      <c r="DI185" s="551"/>
      <c r="DJ185" s="551"/>
      <c r="DK185" s="551"/>
      <c r="DL185" s="551"/>
      <c r="DM185" s="551"/>
      <c r="DN185" s="551"/>
      <c r="DO185" s="551"/>
      <c r="DP185" s="551"/>
      <c r="DQ185" s="551"/>
      <c r="DR185" s="551"/>
      <c r="DS185" s="551"/>
      <c r="DT185" s="551"/>
      <c r="DU185" s="551"/>
      <c r="DV185" s="551"/>
      <c r="DW185" s="551"/>
      <c r="DX185" s="551"/>
      <c r="DY185" s="551"/>
      <c r="DZ185" s="551"/>
      <c r="EA185" s="551"/>
      <c r="EB185" s="551"/>
      <c r="EC185" s="551"/>
      <c r="ED185" s="551"/>
      <c r="EE185" s="551"/>
      <c r="EF185" s="551"/>
      <c r="EG185" s="551"/>
      <c r="EH185" s="551"/>
      <c r="EI185" s="551"/>
      <c r="EJ185" s="551"/>
      <c r="EK185" s="551"/>
      <c r="EL185" s="551"/>
      <c r="EM185" s="551"/>
      <c r="EN185" s="551"/>
      <c r="EO185" s="551"/>
      <c r="EP185" s="551"/>
      <c r="EQ185" s="551"/>
      <c r="ER185" s="551"/>
      <c r="ES185" s="551"/>
      <c r="ET185" s="551"/>
      <c r="EU185" s="551"/>
      <c r="EV185" s="551"/>
      <c r="EW185" s="551"/>
      <c r="EX185" s="551"/>
      <c r="EY185" s="551"/>
      <c r="EZ185" s="551"/>
      <c r="FA185" s="551"/>
      <c r="FB185" s="551"/>
      <c r="FC185" s="551"/>
      <c r="FD185" s="551"/>
      <c r="FE185" s="551"/>
      <c r="FF185" s="551"/>
      <c r="FG185" s="551"/>
      <c r="FH185" s="551"/>
      <c r="FI185" s="551"/>
      <c r="FJ185" s="551"/>
      <c r="FK185" s="551"/>
      <c r="FL185" s="551"/>
      <c r="FM185" s="551"/>
      <c r="FN185" s="551"/>
      <c r="FO185" s="551"/>
      <c r="FP185" s="551"/>
      <c r="FQ185" s="551"/>
      <c r="FR185" s="551"/>
      <c r="FS185" s="551"/>
      <c r="FT185" s="551"/>
      <c r="FU185" s="551"/>
      <c r="FV185" s="551"/>
      <c r="FW185" s="551"/>
      <c r="FX185" s="551"/>
      <c r="FY185" s="551"/>
      <c r="FZ185" s="551"/>
      <c r="GA185" s="551"/>
      <c r="GB185" s="551"/>
      <c r="GC185" s="551"/>
      <c r="GD185" s="551"/>
      <c r="GE185" s="551"/>
      <c r="GF185" s="551"/>
      <c r="GG185" s="551"/>
      <c r="GH185" s="551"/>
      <c r="GI185" s="551"/>
      <c r="GJ185" s="551"/>
      <c r="GK185" s="551"/>
      <c r="GL185" s="551"/>
      <c r="GM185" s="551"/>
      <c r="GN185" s="551"/>
      <c r="GO185" s="551"/>
      <c r="GP185" s="551"/>
      <c r="GQ185" s="551"/>
      <c r="GR185" s="551"/>
      <c r="GS185" s="551"/>
      <c r="GT185" s="551"/>
      <c r="GU185" s="551"/>
      <c r="GV185" s="551"/>
      <c r="GW185" s="551"/>
      <c r="GX185" s="551"/>
      <c r="GY185" s="551"/>
      <c r="GZ185" s="551"/>
      <c r="HA185" s="551"/>
      <c r="HB185" s="551"/>
      <c r="HC185" s="551"/>
      <c r="HD185" s="551"/>
      <c r="HE185" s="551"/>
      <c r="HF185" s="551"/>
      <c r="HG185" s="551"/>
      <c r="HH185" s="551"/>
      <c r="HI185" s="551"/>
      <c r="HJ185" s="551"/>
      <c r="HK185" s="551"/>
      <c r="HL185" s="551"/>
      <c r="HM185" s="551"/>
      <c r="HN185" s="551"/>
      <c r="HO185" s="551"/>
      <c r="HP185" s="551"/>
      <c r="HQ185" s="551"/>
      <c r="HR185" s="551"/>
      <c r="HS185" s="551"/>
      <c r="HT185" s="551"/>
      <c r="HU185" s="551"/>
      <c r="HV185" s="551"/>
      <c r="HW185" s="551"/>
      <c r="HX185" s="551"/>
      <c r="HY185" s="551"/>
      <c r="HZ185" s="551"/>
      <c r="IA185" s="551"/>
      <c r="IB185" s="551"/>
      <c r="IC185" s="551"/>
      <c r="ID185" s="551"/>
      <c r="IE185" s="551"/>
      <c r="IF185" s="551"/>
      <c r="IG185" s="551"/>
      <c r="IH185" s="551"/>
      <c r="II185" s="551"/>
      <c r="IJ185" s="551"/>
      <c r="IK185" s="551"/>
      <c r="IL185" s="551"/>
      <c r="IM185" s="551"/>
      <c r="IN185" s="551"/>
      <c r="IO185" s="551"/>
      <c r="IP185" s="551"/>
      <c r="IQ185" s="551"/>
      <c r="IR185" s="551"/>
      <c r="IS185" s="551"/>
      <c r="IT185" s="551"/>
      <c r="IU185" s="551"/>
      <c r="IV185" s="551"/>
      <c r="IW185" s="551"/>
      <c r="IX185" s="551"/>
      <c r="IY185" s="551"/>
      <c r="IZ185" s="551"/>
      <c r="JA185" s="551"/>
      <c r="JB185" s="551"/>
      <c r="JC185" s="551"/>
      <c r="JD185" s="551"/>
      <c r="JE185" s="551"/>
      <c r="JF185" s="551"/>
      <c r="JG185" s="551"/>
      <c r="JH185" s="551"/>
    </row>
    <row r="186" spans="1:268" s="8" customFormat="1" ht="39.75" customHeight="1" x14ac:dyDescent="0.25">
      <c r="A186" s="20"/>
      <c r="B186" s="20" t="s">
        <v>1442</v>
      </c>
      <c r="C186" s="22">
        <v>11160022</v>
      </c>
      <c r="D186" s="23">
        <v>39475</v>
      </c>
      <c r="E186" s="23">
        <v>39475</v>
      </c>
      <c r="F186" s="23">
        <v>43128</v>
      </c>
      <c r="G186" s="23"/>
      <c r="H186" s="20" t="s">
        <v>493</v>
      </c>
      <c r="I186" s="24" t="s">
        <v>987</v>
      </c>
      <c r="J186" s="24"/>
      <c r="K186" s="24" t="s">
        <v>135</v>
      </c>
      <c r="L186" s="114"/>
      <c r="M186" s="20" t="s">
        <v>236</v>
      </c>
      <c r="N186" s="20" t="s">
        <v>202</v>
      </c>
      <c r="O186" s="20" t="s">
        <v>72</v>
      </c>
      <c r="P186" s="21">
        <v>62579</v>
      </c>
      <c r="Q186" s="20"/>
      <c r="R186" s="20" t="s">
        <v>236</v>
      </c>
      <c r="S186" s="20" t="s">
        <v>202</v>
      </c>
      <c r="T186" s="20" t="s">
        <v>72</v>
      </c>
      <c r="U186" s="20">
        <v>62579</v>
      </c>
      <c r="V186" s="20" t="s">
        <v>1443</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6850</v>
      </c>
      <c r="AX186" s="20" t="s">
        <v>6851</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7783</v>
      </c>
      <c r="BR186" s="23">
        <v>43067</v>
      </c>
      <c r="BS186" s="24" t="s">
        <v>7784</v>
      </c>
      <c r="BT186" s="550"/>
      <c r="BU186" s="551"/>
      <c r="BV186" s="551"/>
      <c r="BW186" s="551"/>
      <c r="BX186" s="551"/>
      <c r="BY186" s="551"/>
      <c r="BZ186" s="551"/>
      <c r="CA186" s="551"/>
      <c r="CB186" s="551"/>
      <c r="CC186" s="551"/>
      <c r="CD186" s="551"/>
      <c r="CE186" s="551"/>
      <c r="CF186" s="551"/>
      <c r="CG186" s="551"/>
      <c r="CH186" s="551"/>
      <c r="CI186" s="551"/>
      <c r="CJ186" s="551"/>
      <c r="CK186" s="551"/>
      <c r="CL186" s="551"/>
      <c r="CM186" s="551"/>
      <c r="CN186" s="551"/>
      <c r="CO186" s="551"/>
      <c r="CP186" s="551"/>
      <c r="CQ186" s="551"/>
      <c r="CR186" s="551"/>
      <c r="CS186" s="551"/>
      <c r="CT186" s="551"/>
      <c r="CU186" s="551"/>
      <c r="CV186" s="551"/>
      <c r="CW186" s="551"/>
      <c r="CX186" s="551"/>
      <c r="CY186" s="551"/>
      <c r="CZ186" s="551"/>
      <c r="DA186" s="551"/>
      <c r="DB186" s="551"/>
      <c r="DC186" s="551"/>
      <c r="DD186" s="551"/>
      <c r="DE186" s="551"/>
      <c r="DF186" s="551"/>
      <c r="DG186" s="551"/>
      <c r="DH186" s="551"/>
      <c r="DI186" s="551"/>
      <c r="DJ186" s="551"/>
      <c r="DK186" s="551"/>
      <c r="DL186" s="551"/>
      <c r="DM186" s="551"/>
      <c r="DN186" s="551"/>
      <c r="DO186" s="551"/>
      <c r="DP186" s="551"/>
      <c r="DQ186" s="551"/>
      <c r="DR186" s="551"/>
      <c r="DS186" s="551"/>
      <c r="DT186" s="551"/>
      <c r="DU186" s="551"/>
      <c r="DV186" s="551"/>
      <c r="DW186" s="551"/>
      <c r="DX186" s="551"/>
      <c r="DY186" s="551"/>
      <c r="DZ186" s="551"/>
      <c r="EA186" s="551"/>
      <c r="EB186" s="551"/>
      <c r="EC186" s="551"/>
      <c r="ED186" s="551"/>
      <c r="EE186" s="551"/>
      <c r="EF186" s="551"/>
      <c r="EG186" s="551"/>
      <c r="EH186" s="551"/>
      <c r="EI186" s="551"/>
      <c r="EJ186" s="551"/>
      <c r="EK186" s="551"/>
      <c r="EL186" s="551"/>
      <c r="EM186" s="551"/>
      <c r="EN186" s="551"/>
      <c r="EO186" s="551"/>
      <c r="EP186" s="551"/>
      <c r="EQ186" s="551"/>
      <c r="ER186" s="551"/>
      <c r="ES186" s="551"/>
      <c r="ET186" s="551"/>
      <c r="EU186" s="551"/>
      <c r="EV186" s="551"/>
      <c r="EW186" s="551"/>
      <c r="EX186" s="551"/>
      <c r="EY186" s="551"/>
      <c r="EZ186" s="551"/>
      <c r="FA186" s="551"/>
      <c r="FB186" s="551"/>
      <c r="FC186" s="551"/>
      <c r="FD186" s="551"/>
      <c r="FE186" s="551"/>
      <c r="FF186" s="551"/>
      <c r="FG186" s="551"/>
      <c r="FH186" s="551"/>
      <c r="FI186" s="551"/>
      <c r="FJ186" s="551"/>
      <c r="FK186" s="551"/>
      <c r="FL186" s="551"/>
      <c r="FM186" s="551"/>
      <c r="FN186" s="551"/>
      <c r="FO186" s="551"/>
      <c r="FP186" s="551"/>
      <c r="FQ186" s="551"/>
      <c r="FR186" s="551"/>
      <c r="FS186" s="551"/>
      <c r="FT186" s="551"/>
      <c r="FU186" s="551"/>
      <c r="FV186" s="551"/>
      <c r="FW186" s="551"/>
      <c r="FX186" s="551"/>
      <c r="FY186" s="551"/>
      <c r="FZ186" s="551"/>
      <c r="GA186" s="551"/>
      <c r="GB186" s="551"/>
      <c r="GC186" s="551"/>
      <c r="GD186" s="551"/>
      <c r="GE186" s="551"/>
      <c r="GF186" s="551"/>
      <c r="GG186" s="551"/>
      <c r="GH186" s="551"/>
      <c r="GI186" s="551"/>
      <c r="GJ186" s="551"/>
      <c r="GK186" s="551"/>
      <c r="GL186" s="551"/>
      <c r="GM186" s="551"/>
      <c r="GN186" s="551"/>
      <c r="GO186" s="551"/>
      <c r="GP186" s="551"/>
      <c r="GQ186" s="551"/>
      <c r="GR186" s="551"/>
      <c r="GS186" s="551"/>
      <c r="GT186" s="551"/>
      <c r="GU186" s="551"/>
      <c r="GV186" s="551"/>
      <c r="GW186" s="551"/>
      <c r="GX186" s="551"/>
      <c r="GY186" s="551"/>
      <c r="GZ186" s="551"/>
      <c r="HA186" s="551"/>
      <c r="HB186" s="551"/>
      <c r="HC186" s="551"/>
      <c r="HD186" s="551"/>
      <c r="HE186" s="551"/>
      <c r="HF186" s="551"/>
      <c r="HG186" s="551"/>
      <c r="HH186" s="551"/>
      <c r="HI186" s="551"/>
      <c r="HJ186" s="551"/>
      <c r="HK186" s="551"/>
      <c r="HL186" s="551"/>
      <c r="HM186" s="551"/>
      <c r="HN186" s="551"/>
      <c r="HO186" s="551"/>
      <c r="HP186" s="551"/>
      <c r="HQ186" s="551"/>
      <c r="HR186" s="551"/>
      <c r="HS186" s="551"/>
      <c r="HT186" s="551"/>
      <c r="HU186" s="551"/>
      <c r="HV186" s="551"/>
      <c r="HW186" s="551"/>
      <c r="HX186" s="551"/>
      <c r="HY186" s="551"/>
      <c r="HZ186" s="551"/>
      <c r="IA186" s="551"/>
      <c r="IB186" s="551"/>
      <c r="IC186" s="551"/>
      <c r="ID186" s="551"/>
      <c r="IE186" s="551"/>
      <c r="IF186" s="551"/>
      <c r="IG186" s="551"/>
      <c r="IH186" s="551"/>
      <c r="II186" s="551"/>
      <c r="IJ186" s="551"/>
      <c r="IK186" s="551"/>
      <c r="IL186" s="551"/>
      <c r="IM186" s="551"/>
      <c r="IN186" s="551"/>
      <c r="IO186" s="551"/>
      <c r="IP186" s="551"/>
      <c r="IQ186" s="551"/>
      <c r="IR186" s="551"/>
      <c r="IS186" s="551"/>
      <c r="IT186" s="551"/>
      <c r="IU186" s="551"/>
      <c r="IV186" s="551"/>
      <c r="IW186" s="551"/>
      <c r="IX186" s="551"/>
      <c r="IY186" s="551"/>
      <c r="IZ186" s="551"/>
      <c r="JA186" s="551"/>
      <c r="JB186" s="551"/>
      <c r="JC186" s="551"/>
      <c r="JD186" s="551"/>
      <c r="JE186" s="551"/>
      <c r="JF186" s="551"/>
      <c r="JG186" s="551"/>
      <c r="JH186" s="551"/>
    </row>
    <row r="187" spans="1:268" s="8" customFormat="1" ht="39.75" customHeight="1" x14ac:dyDescent="0.25">
      <c r="A187" s="83"/>
      <c r="B187" s="83" t="s">
        <v>1444</v>
      </c>
      <c r="C187" s="95">
        <v>11140029</v>
      </c>
      <c r="D187" s="96">
        <v>39484</v>
      </c>
      <c r="E187" s="96">
        <v>39484</v>
      </c>
      <c r="F187" s="96">
        <v>43137</v>
      </c>
      <c r="G187" s="96">
        <v>40543</v>
      </c>
      <c r="H187" s="96" t="s">
        <v>818</v>
      </c>
      <c r="I187" s="325" t="s">
        <v>983</v>
      </c>
      <c r="J187" s="325"/>
      <c r="K187" s="325" t="s">
        <v>95</v>
      </c>
      <c r="L187" s="348"/>
      <c r="M187" s="83" t="s">
        <v>1445</v>
      </c>
      <c r="N187" s="83" t="s">
        <v>188</v>
      </c>
      <c r="O187" s="83" t="s">
        <v>189</v>
      </c>
      <c r="P187" s="94">
        <v>77548</v>
      </c>
      <c r="Q187" s="83"/>
      <c r="R187" s="83" t="s">
        <v>1445</v>
      </c>
      <c r="S187" s="83" t="s">
        <v>188</v>
      </c>
      <c r="T187" s="83" t="s">
        <v>189</v>
      </c>
      <c r="U187" s="83">
        <v>77548</v>
      </c>
      <c r="V187" s="83"/>
      <c r="W187" s="83" t="s">
        <v>2809</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1446</v>
      </c>
      <c r="AX187" s="83" t="s">
        <v>1447</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4583</v>
      </c>
      <c r="BT187" s="550"/>
      <c r="BU187" s="551"/>
      <c r="BV187" s="551"/>
      <c r="BW187" s="551"/>
      <c r="BX187" s="551"/>
      <c r="BY187" s="551"/>
      <c r="BZ187" s="551"/>
      <c r="CA187" s="551"/>
      <c r="CB187" s="551"/>
      <c r="CC187" s="551"/>
      <c r="CD187" s="551"/>
      <c r="CE187" s="551"/>
      <c r="CF187" s="551"/>
      <c r="CG187" s="551"/>
      <c r="CH187" s="551"/>
      <c r="CI187" s="551"/>
      <c r="CJ187" s="551"/>
      <c r="CK187" s="551"/>
      <c r="CL187" s="551"/>
      <c r="CM187" s="551"/>
      <c r="CN187" s="551"/>
      <c r="CO187" s="551"/>
      <c r="CP187" s="551"/>
      <c r="CQ187" s="551"/>
      <c r="CR187" s="551"/>
      <c r="CS187" s="551"/>
      <c r="CT187" s="551"/>
      <c r="CU187" s="551"/>
      <c r="CV187" s="551"/>
      <c r="CW187" s="551"/>
      <c r="CX187" s="551"/>
      <c r="CY187" s="551"/>
      <c r="CZ187" s="551"/>
      <c r="DA187" s="551"/>
      <c r="DB187" s="551"/>
      <c r="DC187" s="551"/>
      <c r="DD187" s="551"/>
      <c r="DE187" s="551"/>
      <c r="DF187" s="551"/>
      <c r="DG187" s="551"/>
      <c r="DH187" s="551"/>
      <c r="DI187" s="551"/>
      <c r="DJ187" s="551"/>
      <c r="DK187" s="551"/>
      <c r="DL187" s="551"/>
      <c r="DM187" s="551"/>
      <c r="DN187" s="551"/>
      <c r="DO187" s="551"/>
      <c r="DP187" s="551"/>
      <c r="DQ187" s="551"/>
      <c r="DR187" s="551"/>
      <c r="DS187" s="551"/>
      <c r="DT187" s="551"/>
      <c r="DU187" s="551"/>
      <c r="DV187" s="551"/>
      <c r="DW187" s="551"/>
      <c r="DX187" s="551"/>
      <c r="DY187" s="551"/>
      <c r="DZ187" s="551"/>
      <c r="EA187" s="551"/>
      <c r="EB187" s="551"/>
      <c r="EC187" s="551"/>
      <c r="ED187" s="551"/>
      <c r="EE187" s="551"/>
      <c r="EF187" s="551"/>
      <c r="EG187" s="551"/>
      <c r="EH187" s="551"/>
      <c r="EI187" s="551"/>
      <c r="EJ187" s="551"/>
      <c r="EK187" s="551"/>
      <c r="EL187" s="551"/>
      <c r="EM187" s="551"/>
      <c r="EN187" s="551"/>
      <c r="EO187" s="551"/>
      <c r="EP187" s="551"/>
      <c r="EQ187" s="551"/>
      <c r="ER187" s="551"/>
      <c r="ES187" s="551"/>
      <c r="ET187" s="551"/>
      <c r="EU187" s="551"/>
      <c r="EV187" s="551"/>
      <c r="EW187" s="551"/>
      <c r="EX187" s="551"/>
      <c r="EY187" s="551"/>
      <c r="EZ187" s="551"/>
      <c r="FA187" s="551"/>
      <c r="FB187" s="551"/>
      <c r="FC187" s="551"/>
      <c r="FD187" s="551"/>
      <c r="FE187" s="551"/>
      <c r="FF187" s="551"/>
      <c r="FG187" s="551"/>
      <c r="FH187" s="551"/>
      <c r="FI187" s="551"/>
      <c r="FJ187" s="551"/>
      <c r="FK187" s="551"/>
      <c r="FL187" s="551"/>
      <c r="FM187" s="551"/>
      <c r="FN187" s="551"/>
      <c r="FO187" s="551"/>
      <c r="FP187" s="551"/>
      <c r="FQ187" s="551"/>
      <c r="FR187" s="551"/>
      <c r="FS187" s="551"/>
      <c r="FT187" s="551"/>
      <c r="FU187" s="551"/>
      <c r="FV187" s="551"/>
      <c r="FW187" s="551"/>
      <c r="FX187" s="551"/>
      <c r="FY187" s="551"/>
      <c r="FZ187" s="551"/>
      <c r="GA187" s="551"/>
      <c r="GB187" s="551"/>
      <c r="GC187" s="551"/>
      <c r="GD187" s="551"/>
      <c r="GE187" s="551"/>
      <c r="GF187" s="551"/>
      <c r="GG187" s="551"/>
      <c r="GH187" s="551"/>
      <c r="GI187" s="551"/>
      <c r="GJ187" s="551"/>
      <c r="GK187" s="551"/>
      <c r="GL187" s="551"/>
      <c r="GM187" s="551"/>
      <c r="GN187" s="551"/>
      <c r="GO187" s="551"/>
      <c r="GP187" s="551"/>
      <c r="GQ187" s="551"/>
      <c r="GR187" s="551"/>
      <c r="GS187" s="551"/>
      <c r="GT187" s="551"/>
      <c r="GU187" s="551"/>
      <c r="GV187" s="551"/>
      <c r="GW187" s="551"/>
      <c r="GX187" s="551"/>
      <c r="GY187" s="551"/>
      <c r="GZ187" s="551"/>
      <c r="HA187" s="551"/>
      <c r="HB187" s="551"/>
      <c r="HC187" s="551"/>
      <c r="HD187" s="551"/>
      <c r="HE187" s="551"/>
      <c r="HF187" s="551"/>
      <c r="HG187" s="551"/>
      <c r="HH187" s="551"/>
      <c r="HI187" s="551"/>
      <c r="HJ187" s="551"/>
      <c r="HK187" s="551"/>
      <c r="HL187" s="551"/>
      <c r="HM187" s="551"/>
      <c r="HN187" s="551"/>
      <c r="HO187" s="551"/>
      <c r="HP187" s="551"/>
      <c r="HQ187" s="551"/>
      <c r="HR187" s="551"/>
      <c r="HS187" s="551"/>
      <c r="HT187" s="551"/>
      <c r="HU187" s="551"/>
      <c r="HV187" s="551"/>
      <c r="HW187" s="551"/>
      <c r="HX187" s="551"/>
      <c r="HY187" s="551"/>
      <c r="HZ187" s="551"/>
      <c r="IA187" s="551"/>
      <c r="IB187" s="551"/>
      <c r="IC187" s="551"/>
      <c r="ID187" s="551"/>
      <c r="IE187" s="551"/>
      <c r="IF187" s="551"/>
      <c r="IG187" s="551"/>
      <c r="IH187" s="551"/>
      <c r="II187" s="551"/>
      <c r="IJ187" s="551"/>
      <c r="IK187" s="551"/>
      <c r="IL187" s="551"/>
      <c r="IM187" s="551"/>
      <c r="IN187" s="551"/>
      <c r="IO187" s="551"/>
      <c r="IP187" s="551"/>
      <c r="IQ187" s="551"/>
      <c r="IR187" s="551"/>
      <c r="IS187" s="551"/>
      <c r="IT187" s="551"/>
      <c r="IU187" s="551"/>
      <c r="IV187" s="551"/>
      <c r="IW187" s="551"/>
      <c r="IX187" s="551"/>
      <c r="IY187" s="551"/>
      <c r="IZ187" s="551"/>
      <c r="JA187" s="551"/>
      <c r="JB187" s="551"/>
      <c r="JC187" s="551"/>
      <c r="JD187" s="551"/>
      <c r="JE187" s="551"/>
      <c r="JF187" s="551"/>
      <c r="JG187" s="551"/>
      <c r="JH187" s="551"/>
    </row>
    <row r="188" spans="1:268" s="8" customFormat="1" ht="39.75" customHeight="1" x14ac:dyDescent="0.25">
      <c r="A188" s="83"/>
      <c r="B188" s="83" t="s">
        <v>1444</v>
      </c>
      <c r="C188" s="95">
        <v>11140029</v>
      </c>
      <c r="D188" s="96">
        <v>39484</v>
      </c>
      <c r="E188" s="96">
        <v>39484</v>
      </c>
      <c r="F188" s="96">
        <v>43137</v>
      </c>
      <c r="G188" s="96">
        <v>40543</v>
      </c>
      <c r="H188" s="96" t="s">
        <v>818</v>
      </c>
      <c r="I188" s="325" t="s">
        <v>983</v>
      </c>
      <c r="J188" s="325"/>
      <c r="K188" s="325" t="s">
        <v>95</v>
      </c>
      <c r="L188" s="348"/>
      <c r="M188" s="83" t="s">
        <v>1445</v>
      </c>
      <c r="N188" s="83" t="s">
        <v>188</v>
      </c>
      <c r="O188" s="83" t="s">
        <v>189</v>
      </c>
      <c r="P188" s="94">
        <v>77548</v>
      </c>
      <c r="Q188" s="83"/>
      <c r="R188" s="83" t="s">
        <v>1445</v>
      </c>
      <c r="S188" s="83" t="s">
        <v>188</v>
      </c>
      <c r="T188" s="83" t="s">
        <v>189</v>
      </c>
      <c r="U188" s="83">
        <v>77548</v>
      </c>
      <c r="V188" s="83"/>
      <c r="W188" s="83" t="s">
        <v>2809</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1446</v>
      </c>
      <c r="AX188" s="83" t="s">
        <v>1447</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7422</v>
      </c>
      <c r="BP188" s="96">
        <v>42793</v>
      </c>
      <c r="BQ188" s="83"/>
      <c r="BR188" s="83"/>
      <c r="BS188" s="110" t="s">
        <v>7421</v>
      </c>
      <c r="BT188" s="550"/>
      <c r="BU188" s="551"/>
      <c r="BV188" s="551"/>
      <c r="BW188" s="551"/>
      <c r="BX188" s="551"/>
      <c r="BY188" s="551"/>
      <c r="BZ188" s="551"/>
      <c r="CA188" s="551"/>
      <c r="CB188" s="551"/>
      <c r="CC188" s="551"/>
      <c r="CD188" s="551"/>
      <c r="CE188" s="551"/>
      <c r="CF188" s="551"/>
      <c r="CG188" s="551"/>
      <c r="CH188" s="551"/>
      <c r="CI188" s="551"/>
      <c r="CJ188" s="551"/>
      <c r="CK188" s="551"/>
      <c r="CL188" s="551"/>
      <c r="CM188" s="551"/>
      <c r="CN188" s="551"/>
      <c r="CO188" s="551"/>
      <c r="CP188" s="551"/>
      <c r="CQ188" s="551"/>
      <c r="CR188" s="551"/>
      <c r="CS188" s="551"/>
      <c r="CT188" s="551"/>
      <c r="CU188" s="551"/>
      <c r="CV188" s="551"/>
      <c r="CW188" s="551"/>
      <c r="CX188" s="551"/>
      <c r="CY188" s="551"/>
      <c r="CZ188" s="551"/>
      <c r="DA188" s="551"/>
      <c r="DB188" s="551"/>
      <c r="DC188" s="551"/>
      <c r="DD188" s="551"/>
      <c r="DE188" s="551"/>
      <c r="DF188" s="551"/>
      <c r="DG188" s="551"/>
      <c r="DH188" s="551"/>
      <c r="DI188" s="551"/>
      <c r="DJ188" s="551"/>
      <c r="DK188" s="551"/>
      <c r="DL188" s="551"/>
      <c r="DM188" s="551"/>
      <c r="DN188" s="551"/>
      <c r="DO188" s="551"/>
      <c r="DP188" s="551"/>
      <c r="DQ188" s="551"/>
      <c r="DR188" s="551"/>
      <c r="DS188" s="551"/>
      <c r="DT188" s="551"/>
      <c r="DU188" s="551"/>
      <c r="DV188" s="551"/>
      <c r="DW188" s="551"/>
      <c r="DX188" s="551"/>
      <c r="DY188" s="551"/>
      <c r="DZ188" s="551"/>
      <c r="EA188" s="551"/>
      <c r="EB188" s="551"/>
      <c r="EC188" s="551"/>
      <c r="ED188" s="551"/>
      <c r="EE188" s="551"/>
      <c r="EF188" s="551"/>
      <c r="EG188" s="551"/>
      <c r="EH188" s="551"/>
      <c r="EI188" s="551"/>
      <c r="EJ188" s="551"/>
      <c r="EK188" s="551"/>
      <c r="EL188" s="551"/>
      <c r="EM188" s="551"/>
      <c r="EN188" s="551"/>
      <c r="EO188" s="551"/>
      <c r="EP188" s="551"/>
      <c r="EQ188" s="551"/>
      <c r="ER188" s="551"/>
      <c r="ES188" s="551"/>
      <c r="ET188" s="551"/>
      <c r="EU188" s="551"/>
      <c r="EV188" s="551"/>
      <c r="EW188" s="551"/>
      <c r="EX188" s="551"/>
      <c r="EY188" s="551"/>
      <c r="EZ188" s="551"/>
      <c r="FA188" s="551"/>
      <c r="FB188" s="551"/>
      <c r="FC188" s="551"/>
      <c r="FD188" s="551"/>
      <c r="FE188" s="551"/>
      <c r="FF188" s="551"/>
      <c r="FG188" s="551"/>
      <c r="FH188" s="551"/>
      <c r="FI188" s="551"/>
      <c r="FJ188" s="551"/>
      <c r="FK188" s="551"/>
      <c r="FL188" s="551"/>
      <c r="FM188" s="551"/>
      <c r="FN188" s="551"/>
      <c r="FO188" s="551"/>
      <c r="FP188" s="551"/>
      <c r="FQ188" s="551"/>
      <c r="FR188" s="551"/>
      <c r="FS188" s="551"/>
      <c r="FT188" s="551"/>
      <c r="FU188" s="551"/>
      <c r="FV188" s="551"/>
      <c r="FW188" s="551"/>
      <c r="FX188" s="551"/>
      <c r="FY188" s="551"/>
      <c r="FZ188" s="551"/>
      <c r="GA188" s="551"/>
      <c r="GB188" s="551"/>
      <c r="GC188" s="551"/>
      <c r="GD188" s="551"/>
      <c r="GE188" s="551"/>
      <c r="GF188" s="551"/>
      <c r="GG188" s="551"/>
      <c r="GH188" s="551"/>
      <c r="GI188" s="551"/>
      <c r="GJ188" s="551"/>
      <c r="GK188" s="551"/>
      <c r="GL188" s="551"/>
      <c r="GM188" s="551"/>
      <c r="GN188" s="551"/>
      <c r="GO188" s="551"/>
      <c r="GP188" s="551"/>
      <c r="GQ188" s="551"/>
      <c r="GR188" s="551"/>
      <c r="GS188" s="551"/>
      <c r="GT188" s="551"/>
      <c r="GU188" s="551"/>
      <c r="GV188" s="551"/>
      <c r="GW188" s="551"/>
      <c r="GX188" s="551"/>
      <c r="GY188" s="551"/>
      <c r="GZ188" s="551"/>
      <c r="HA188" s="551"/>
      <c r="HB188" s="551"/>
      <c r="HC188" s="551"/>
      <c r="HD188" s="551"/>
      <c r="HE188" s="551"/>
      <c r="HF188" s="551"/>
      <c r="HG188" s="551"/>
      <c r="HH188" s="551"/>
      <c r="HI188" s="551"/>
      <c r="HJ188" s="551"/>
      <c r="HK188" s="551"/>
      <c r="HL188" s="551"/>
      <c r="HM188" s="551"/>
      <c r="HN188" s="551"/>
      <c r="HO188" s="551"/>
      <c r="HP188" s="551"/>
      <c r="HQ188" s="551"/>
      <c r="HR188" s="551"/>
      <c r="HS188" s="551"/>
      <c r="HT188" s="551"/>
      <c r="HU188" s="551"/>
      <c r="HV188" s="551"/>
      <c r="HW188" s="551"/>
      <c r="HX188" s="551"/>
      <c r="HY188" s="551"/>
      <c r="HZ188" s="551"/>
      <c r="IA188" s="551"/>
      <c r="IB188" s="551"/>
      <c r="IC188" s="551"/>
      <c r="ID188" s="551"/>
      <c r="IE188" s="551"/>
      <c r="IF188" s="551"/>
      <c r="IG188" s="551"/>
      <c r="IH188" s="551"/>
      <c r="II188" s="551"/>
      <c r="IJ188" s="551"/>
      <c r="IK188" s="551"/>
      <c r="IL188" s="551"/>
      <c r="IM188" s="551"/>
      <c r="IN188" s="551"/>
      <c r="IO188" s="551"/>
      <c r="IP188" s="551"/>
      <c r="IQ188" s="551"/>
      <c r="IR188" s="551"/>
      <c r="IS188" s="551"/>
      <c r="IT188" s="551"/>
      <c r="IU188" s="551"/>
      <c r="IV188" s="551"/>
      <c r="IW188" s="551"/>
      <c r="IX188" s="551"/>
      <c r="IY188" s="551"/>
      <c r="IZ188" s="551"/>
      <c r="JA188" s="551"/>
      <c r="JB188" s="551"/>
      <c r="JC188" s="551"/>
      <c r="JD188" s="551"/>
      <c r="JE188" s="551"/>
      <c r="JF188" s="551"/>
      <c r="JG188" s="551"/>
      <c r="JH188" s="551"/>
    </row>
    <row r="189" spans="1:268" s="8" customFormat="1" ht="39.75" customHeight="1" x14ac:dyDescent="0.25">
      <c r="A189" s="83"/>
      <c r="B189" s="83" t="s">
        <v>1448</v>
      </c>
      <c r="C189" s="95">
        <v>11160023</v>
      </c>
      <c r="D189" s="96">
        <v>39485</v>
      </c>
      <c r="E189" s="96">
        <v>39485</v>
      </c>
      <c r="F189" s="96">
        <v>43138</v>
      </c>
      <c r="G189" s="96"/>
      <c r="H189" s="96" t="s">
        <v>502</v>
      </c>
      <c r="I189" s="325" t="s">
        <v>1024</v>
      </c>
      <c r="J189" s="325"/>
      <c r="K189" s="325" t="s">
        <v>95</v>
      </c>
      <c r="L189" s="348"/>
      <c r="M189" s="83" t="s">
        <v>187</v>
      </c>
      <c r="N189" s="83" t="s">
        <v>189</v>
      </c>
      <c r="O189" s="83" t="s">
        <v>189</v>
      </c>
      <c r="P189" s="94">
        <v>12259</v>
      </c>
      <c r="Q189" s="83"/>
      <c r="R189" s="83" t="s">
        <v>187</v>
      </c>
      <c r="S189" s="83" t="s">
        <v>189</v>
      </c>
      <c r="T189" s="83" t="s">
        <v>189</v>
      </c>
      <c r="U189" s="83">
        <v>12259</v>
      </c>
      <c r="V189" s="83" t="s">
        <v>3991</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6645</v>
      </c>
      <c r="AX189" s="83" t="s">
        <v>6646</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3465</v>
      </c>
      <c r="BT189" s="551"/>
      <c r="BU189" s="551"/>
      <c r="BV189" s="551"/>
      <c r="BW189" s="551"/>
      <c r="BX189" s="551"/>
      <c r="BY189" s="551"/>
      <c r="BZ189" s="551"/>
      <c r="CA189" s="551"/>
      <c r="CB189" s="551"/>
      <c r="CC189" s="551"/>
      <c r="CD189" s="551"/>
      <c r="CE189" s="551"/>
      <c r="CF189" s="551"/>
      <c r="CG189" s="551"/>
      <c r="CH189" s="551"/>
      <c r="CI189" s="551"/>
      <c r="CJ189" s="551"/>
      <c r="CK189" s="551"/>
      <c r="CL189" s="551"/>
      <c r="CM189" s="551"/>
      <c r="CN189" s="551"/>
      <c r="CO189" s="551"/>
      <c r="CP189" s="551"/>
      <c r="CQ189" s="551"/>
      <c r="CR189" s="551"/>
      <c r="CS189" s="551"/>
      <c r="CT189" s="551"/>
      <c r="CU189" s="551"/>
      <c r="CV189" s="551"/>
      <c r="CW189" s="551"/>
      <c r="CX189" s="551"/>
      <c r="CY189" s="551"/>
      <c r="CZ189" s="551"/>
      <c r="DA189" s="551"/>
      <c r="DB189" s="551"/>
      <c r="DC189" s="551"/>
      <c r="DD189" s="551"/>
      <c r="DE189" s="551"/>
      <c r="DF189" s="551"/>
      <c r="DG189" s="551"/>
      <c r="DH189" s="551"/>
      <c r="DI189" s="551"/>
      <c r="DJ189" s="551"/>
      <c r="DK189" s="551"/>
      <c r="DL189" s="551"/>
      <c r="DM189" s="551"/>
      <c r="DN189" s="551"/>
      <c r="DO189" s="551"/>
      <c r="DP189" s="551"/>
      <c r="DQ189" s="551"/>
      <c r="DR189" s="551"/>
      <c r="DS189" s="551"/>
      <c r="DT189" s="551"/>
      <c r="DU189" s="551"/>
      <c r="DV189" s="551"/>
      <c r="DW189" s="551"/>
      <c r="DX189" s="551"/>
      <c r="DY189" s="551"/>
      <c r="DZ189" s="551"/>
      <c r="EA189" s="551"/>
      <c r="EB189" s="551"/>
      <c r="EC189" s="551"/>
      <c r="ED189" s="551"/>
      <c r="EE189" s="551"/>
      <c r="EF189" s="551"/>
      <c r="EG189" s="551"/>
      <c r="EH189" s="551"/>
      <c r="EI189" s="551"/>
      <c r="EJ189" s="551"/>
      <c r="EK189" s="551"/>
      <c r="EL189" s="551"/>
      <c r="EM189" s="551"/>
      <c r="EN189" s="551"/>
      <c r="EO189" s="551"/>
      <c r="EP189" s="551"/>
      <c r="EQ189" s="551"/>
      <c r="ER189" s="551"/>
      <c r="ES189" s="551"/>
      <c r="ET189" s="551"/>
      <c r="EU189" s="551"/>
      <c r="EV189" s="551"/>
      <c r="EW189" s="551"/>
      <c r="EX189" s="551"/>
      <c r="EY189" s="551"/>
      <c r="EZ189" s="551"/>
      <c r="FA189" s="551"/>
      <c r="FB189" s="551"/>
      <c r="FC189" s="551"/>
      <c r="FD189" s="551"/>
      <c r="FE189" s="551"/>
      <c r="FF189" s="551"/>
      <c r="FG189" s="551"/>
      <c r="FH189" s="551"/>
      <c r="FI189" s="551"/>
      <c r="FJ189" s="551"/>
      <c r="FK189" s="551"/>
      <c r="FL189" s="551"/>
      <c r="FM189" s="551"/>
      <c r="FN189" s="551"/>
      <c r="FO189" s="551"/>
      <c r="FP189" s="551"/>
      <c r="FQ189" s="551"/>
      <c r="FR189" s="551"/>
      <c r="FS189" s="551"/>
      <c r="FT189" s="551"/>
      <c r="FU189" s="551"/>
      <c r="FV189" s="551"/>
      <c r="FW189" s="551"/>
      <c r="FX189" s="551"/>
      <c r="FY189" s="551"/>
      <c r="FZ189" s="551"/>
      <c r="GA189" s="551"/>
      <c r="GB189" s="551"/>
      <c r="GC189" s="551"/>
      <c r="GD189" s="551"/>
      <c r="GE189" s="551"/>
      <c r="GF189" s="551"/>
      <c r="GG189" s="551"/>
      <c r="GH189" s="551"/>
      <c r="GI189" s="551"/>
      <c r="GJ189" s="551"/>
      <c r="GK189" s="551"/>
      <c r="GL189" s="551"/>
      <c r="GM189" s="551"/>
      <c r="GN189" s="551"/>
      <c r="GO189" s="551"/>
      <c r="GP189" s="551"/>
      <c r="GQ189" s="551"/>
      <c r="GR189" s="551"/>
      <c r="GS189" s="551"/>
      <c r="GT189" s="551"/>
      <c r="GU189" s="551"/>
      <c r="GV189" s="551"/>
      <c r="GW189" s="551"/>
      <c r="GX189" s="551"/>
      <c r="GY189" s="551"/>
      <c r="GZ189" s="551"/>
      <c r="HA189" s="551"/>
      <c r="HB189" s="551"/>
      <c r="HC189" s="551"/>
      <c r="HD189" s="551"/>
      <c r="HE189" s="551"/>
      <c r="HF189" s="551"/>
      <c r="HG189" s="551"/>
      <c r="HH189" s="551"/>
      <c r="HI189" s="551"/>
      <c r="HJ189" s="551"/>
      <c r="HK189" s="551"/>
      <c r="HL189" s="551"/>
      <c r="HM189" s="551"/>
      <c r="HN189" s="551"/>
      <c r="HO189" s="551"/>
      <c r="HP189" s="551"/>
      <c r="HQ189" s="551"/>
      <c r="HR189" s="551"/>
      <c r="HS189" s="551"/>
      <c r="HT189" s="551"/>
      <c r="HU189" s="551"/>
      <c r="HV189" s="551"/>
      <c r="HW189" s="551"/>
      <c r="HX189" s="551"/>
      <c r="HY189" s="551"/>
      <c r="HZ189" s="551"/>
      <c r="IA189" s="551"/>
      <c r="IB189" s="551"/>
      <c r="IC189" s="551"/>
      <c r="ID189" s="551"/>
      <c r="IE189" s="551"/>
      <c r="IF189" s="551"/>
      <c r="IG189" s="551"/>
      <c r="IH189" s="551"/>
      <c r="II189" s="551"/>
      <c r="IJ189" s="551"/>
      <c r="IK189" s="551"/>
      <c r="IL189" s="551"/>
      <c r="IM189" s="551"/>
      <c r="IN189" s="551"/>
      <c r="IO189" s="551"/>
      <c r="IP189" s="551"/>
      <c r="IQ189" s="551"/>
      <c r="IR189" s="551"/>
      <c r="IS189" s="551"/>
      <c r="IT189" s="551"/>
      <c r="IU189" s="551"/>
      <c r="IV189" s="551"/>
      <c r="IW189" s="551"/>
      <c r="IX189" s="551"/>
      <c r="IY189" s="551"/>
      <c r="IZ189" s="551"/>
      <c r="JA189" s="551"/>
      <c r="JB189" s="551"/>
      <c r="JC189" s="551"/>
      <c r="JD189" s="551"/>
      <c r="JE189" s="551"/>
      <c r="JF189" s="551"/>
      <c r="JG189" s="551"/>
      <c r="JH189" s="551"/>
    </row>
    <row r="190" spans="1:268" s="8" customFormat="1" ht="39.75" customHeight="1" x14ac:dyDescent="0.25">
      <c r="A190" s="20"/>
      <c r="B190" s="20" t="s">
        <v>1449</v>
      </c>
      <c r="C190" s="20">
        <v>11120003</v>
      </c>
      <c r="D190" s="23">
        <v>39489</v>
      </c>
      <c r="E190" s="23">
        <v>39489</v>
      </c>
      <c r="F190" s="23">
        <v>43142</v>
      </c>
      <c r="G190" s="23">
        <v>40585</v>
      </c>
      <c r="H190" s="20" t="s">
        <v>470</v>
      </c>
      <c r="I190" s="24" t="s">
        <v>582</v>
      </c>
      <c r="J190" s="24"/>
      <c r="K190" s="24" t="s">
        <v>42</v>
      </c>
      <c r="L190" s="114" t="s">
        <v>3992</v>
      </c>
      <c r="M190" s="20" t="s">
        <v>213</v>
      </c>
      <c r="N190" s="20" t="s">
        <v>215</v>
      </c>
      <c r="O190" s="20" t="s">
        <v>45</v>
      </c>
      <c r="P190" s="21" t="s">
        <v>1052</v>
      </c>
      <c r="Q190" s="20" t="s">
        <v>402</v>
      </c>
      <c r="R190" s="20" t="s">
        <v>215</v>
      </c>
      <c r="S190" s="20" t="s">
        <v>215</v>
      </c>
      <c r="T190" s="20" t="s">
        <v>45</v>
      </c>
      <c r="U190" s="20">
        <v>65766</v>
      </c>
      <c r="V190" s="20" t="s">
        <v>1450</v>
      </c>
      <c r="W190" s="20" t="s">
        <v>1451</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6031</v>
      </c>
      <c r="AX190" s="20" t="s">
        <v>6032</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0"/>
      <c r="BU190" s="551"/>
      <c r="BV190" s="551"/>
      <c r="BW190" s="551"/>
      <c r="BX190" s="551"/>
      <c r="BY190" s="551"/>
      <c r="BZ190" s="551"/>
      <c r="CA190" s="551"/>
      <c r="CB190" s="551"/>
      <c r="CC190" s="551"/>
      <c r="CD190" s="551"/>
      <c r="CE190" s="551"/>
      <c r="CF190" s="551"/>
      <c r="CG190" s="551"/>
      <c r="CH190" s="551"/>
      <c r="CI190" s="551"/>
      <c r="CJ190" s="551"/>
      <c r="CK190" s="551"/>
      <c r="CL190" s="551"/>
      <c r="CM190" s="551"/>
      <c r="CN190" s="551"/>
      <c r="CO190" s="551"/>
      <c r="CP190" s="551"/>
      <c r="CQ190" s="551"/>
      <c r="CR190" s="551"/>
      <c r="CS190" s="551"/>
      <c r="CT190" s="551"/>
      <c r="CU190" s="551"/>
      <c r="CV190" s="551"/>
      <c r="CW190" s="551"/>
      <c r="CX190" s="551"/>
      <c r="CY190" s="551"/>
      <c r="CZ190" s="551"/>
      <c r="DA190" s="551"/>
      <c r="DB190" s="551"/>
      <c r="DC190" s="551"/>
      <c r="DD190" s="551"/>
      <c r="DE190" s="551"/>
      <c r="DF190" s="551"/>
      <c r="DG190" s="551"/>
      <c r="DH190" s="551"/>
      <c r="DI190" s="551"/>
      <c r="DJ190" s="551"/>
      <c r="DK190" s="551"/>
      <c r="DL190" s="551"/>
      <c r="DM190" s="551"/>
      <c r="DN190" s="551"/>
      <c r="DO190" s="551"/>
      <c r="DP190" s="551"/>
      <c r="DQ190" s="551"/>
      <c r="DR190" s="551"/>
      <c r="DS190" s="551"/>
      <c r="DT190" s="551"/>
      <c r="DU190" s="551"/>
      <c r="DV190" s="551"/>
      <c r="DW190" s="551"/>
      <c r="DX190" s="551"/>
      <c r="DY190" s="551"/>
      <c r="DZ190" s="551"/>
      <c r="EA190" s="551"/>
      <c r="EB190" s="551"/>
      <c r="EC190" s="551"/>
      <c r="ED190" s="551"/>
      <c r="EE190" s="551"/>
      <c r="EF190" s="551"/>
      <c r="EG190" s="551"/>
      <c r="EH190" s="551"/>
      <c r="EI190" s="551"/>
      <c r="EJ190" s="551"/>
      <c r="EK190" s="551"/>
      <c r="EL190" s="551"/>
      <c r="EM190" s="551"/>
      <c r="EN190" s="551"/>
      <c r="EO190" s="551"/>
      <c r="EP190" s="551"/>
      <c r="EQ190" s="551"/>
      <c r="ER190" s="551"/>
      <c r="ES190" s="551"/>
      <c r="ET190" s="551"/>
      <c r="EU190" s="551"/>
      <c r="EV190" s="551"/>
      <c r="EW190" s="551"/>
      <c r="EX190" s="551"/>
      <c r="EY190" s="551"/>
      <c r="EZ190" s="551"/>
      <c r="FA190" s="551"/>
      <c r="FB190" s="551"/>
      <c r="FC190" s="551"/>
      <c r="FD190" s="551"/>
      <c r="FE190" s="551"/>
      <c r="FF190" s="551"/>
      <c r="FG190" s="551"/>
      <c r="FH190" s="551"/>
      <c r="FI190" s="551"/>
      <c r="FJ190" s="551"/>
      <c r="FK190" s="551"/>
      <c r="FL190" s="551"/>
      <c r="FM190" s="551"/>
      <c r="FN190" s="551"/>
      <c r="FO190" s="551"/>
      <c r="FP190" s="551"/>
      <c r="FQ190" s="551"/>
      <c r="FR190" s="551"/>
      <c r="FS190" s="551"/>
      <c r="FT190" s="551"/>
      <c r="FU190" s="551"/>
      <c r="FV190" s="551"/>
      <c r="FW190" s="551"/>
      <c r="FX190" s="551"/>
      <c r="FY190" s="551"/>
      <c r="FZ190" s="551"/>
      <c r="GA190" s="551"/>
      <c r="GB190" s="551"/>
      <c r="GC190" s="551"/>
      <c r="GD190" s="551"/>
      <c r="GE190" s="551"/>
      <c r="GF190" s="551"/>
      <c r="GG190" s="551"/>
      <c r="GH190" s="551"/>
      <c r="GI190" s="551"/>
      <c r="GJ190" s="551"/>
      <c r="GK190" s="551"/>
      <c r="GL190" s="551"/>
      <c r="GM190" s="551"/>
      <c r="GN190" s="551"/>
      <c r="GO190" s="551"/>
      <c r="GP190" s="551"/>
      <c r="GQ190" s="551"/>
      <c r="GR190" s="551"/>
      <c r="GS190" s="551"/>
      <c r="GT190" s="551"/>
      <c r="GU190" s="551"/>
      <c r="GV190" s="551"/>
      <c r="GW190" s="551"/>
      <c r="GX190" s="551"/>
      <c r="GY190" s="551"/>
      <c r="GZ190" s="551"/>
      <c r="HA190" s="551"/>
      <c r="HB190" s="551"/>
      <c r="HC190" s="551"/>
      <c r="HD190" s="551"/>
      <c r="HE190" s="551"/>
      <c r="HF190" s="551"/>
      <c r="HG190" s="551"/>
      <c r="HH190" s="551"/>
      <c r="HI190" s="551"/>
      <c r="HJ190" s="551"/>
      <c r="HK190" s="551"/>
      <c r="HL190" s="551"/>
      <c r="HM190" s="551"/>
      <c r="HN190" s="551"/>
      <c r="HO190" s="551"/>
      <c r="HP190" s="551"/>
      <c r="HQ190" s="551"/>
      <c r="HR190" s="551"/>
      <c r="HS190" s="551"/>
      <c r="HT190" s="551"/>
      <c r="HU190" s="551"/>
      <c r="HV190" s="551"/>
      <c r="HW190" s="551"/>
      <c r="HX190" s="551"/>
      <c r="HY190" s="551"/>
      <c r="HZ190" s="551"/>
      <c r="IA190" s="551"/>
      <c r="IB190" s="551"/>
      <c r="IC190" s="551"/>
      <c r="ID190" s="551"/>
      <c r="IE190" s="551"/>
      <c r="IF190" s="551"/>
      <c r="IG190" s="551"/>
      <c r="IH190" s="551"/>
      <c r="II190" s="551"/>
      <c r="IJ190" s="551"/>
      <c r="IK190" s="551"/>
      <c r="IL190" s="551"/>
      <c r="IM190" s="551"/>
      <c r="IN190" s="551"/>
      <c r="IO190" s="551"/>
      <c r="IP190" s="551"/>
      <c r="IQ190" s="551"/>
      <c r="IR190" s="551"/>
      <c r="IS190" s="551"/>
      <c r="IT190" s="551"/>
      <c r="IU190" s="551"/>
      <c r="IV190" s="551"/>
      <c r="IW190" s="551"/>
      <c r="IX190" s="551"/>
      <c r="IY190" s="551"/>
      <c r="IZ190" s="551"/>
      <c r="JA190" s="551"/>
      <c r="JB190" s="551"/>
      <c r="JC190" s="551"/>
      <c r="JD190" s="551"/>
      <c r="JE190" s="551"/>
      <c r="JF190" s="551"/>
      <c r="JG190" s="551"/>
      <c r="JH190" s="551"/>
    </row>
    <row r="191" spans="1:268" s="8" customFormat="1" ht="39.75" customHeight="1" x14ac:dyDescent="0.25">
      <c r="A191" s="81"/>
      <c r="B191" s="81" t="s">
        <v>1452</v>
      </c>
      <c r="C191" s="80">
        <v>11140030</v>
      </c>
      <c r="D191" s="82">
        <v>39490</v>
      </c>
      <c r="E191" s="82">
        <v>39490</v>
      </c>
      <c r="F191" s="82">
        <v>42014</v>
      </c>
      <c r="G191" s="82">
        <v>40512</v>
      </c>
      <c r="H191" s="82" t="s">
        <v>484</v>
      </c>
      <c r="I191" s="327" t="s">
        <v>1014</v>
      </c>
      <c r="J191" s="327"/>
      <c r="K191" s="327" t="s">
        <v>37</v>
      </c>
      <c r="L191" s="350"/>
      <c r="M191" s="81" t="s">
        <v>63</v>
      </c>
      <c r="N191" s="81" t="s">
        <v>35</v>
      </c>
      <c r="O191" s="81" t="s">
        <v>35</v>
      </c>
      <c r="P191" s="84">
        <v>14218</v>
      </c>
      <c r="Q191" s="81"/>
      <c r="R191" s="81" t="s">
        <v>63</v>
      </c>
      <c r="S191" s="81" t="s">
        <v>35</v>
      </c>
      <c r="T191" s="81" t="s">
        <v>35</v>
      </c>
      <c r="U191" s="81">
        <v>14218</v>
      </c>
      <c r="V191" s="81"/>
      <c r="W191" s="81" t="s">
        <v>2810</v>
      </c>
      <c r="X191" s="81">
        <v>117</v>
      </c>
      <c r="Y191" s="81">
        <v>5.5</v>
      </c>
      <c r="Z191" s="81" t="s">
        <v>1310</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1453</v>
      </c>
      <c r="AX191" s="81" t="s">
        <v>1454</v>
      </c>
      <c r="AY191" s="81">
        <v>42</v>
      </c>
      <c r="AZ191" s="81">
        <v>51</v>
      </c>
      <c r="BA191" s="81">
        <v>48.3</v>
      </c>
      <c r="BB191" s="81">
        <v>25</v>
      </c>
      <c r="BC191" s="81">
        <v>19</v>
      </c>
      <c r="BD191" s="81">
        <v>13.1</v>
      </c>
      <c r="BE191" s="81">
        <f t="shared" si="30"/>
        <v>42.863416666666666</v>
      </c>
      <c r="BF191" s="81">
        <f t="shared" si="31"/>
        <v>25.320305555555557</v>
      </c>
      <c r="BG191" s="113" t="s">
        <v>47</v>
      </c>
      <c r="BH191" s="81" t="s">
        <v>4812</v>
      </c>
      <c r="BI191" s="81"/>
      <c r="BJ191" s="82"/>
      <c r="BK191" s="81"/>
      <c r="BL191" s="82"/>
      <c r="BM191" s="81"/>
      <c r="BN191" s="81"/>
      <c r="BO191" s="81"/>
      <c r="BP191" s="81"/>
      <c r="BQ191" s="81"/>
      <c r="BR191" s="81"/>
      <c r="BS191" s="113" t="s">
        <v>1455</v>
      </c>
      <c r="BT191" s="550"/>
      <c r="BU191" s="551"/>
      <c r="BV191" s="551"/>
      <c r="BW191" s="551"/>
      <c r="BX191" s="551"/>
      <c r="BY191" s="551"/>
      <c r="BZ191" s="551"/>
      <c r="CA191" s="551"/>
      <c r="CB191" s="551"/>
      <c r="CC191" s="551"/>
      <c r="CD191" s="551"/>
      <c r="CE191" s="551"/>
      <c r="CF191" s="551"/>
      <c r="CG191" s="551"/>
      <c r="CH191" s="551"/>
      <c r="CI191" s="551"/>
      <c r="CJ191" s="551"/>
      <c r="CK191" s="551"/>
      <c r="CL191" s="551"/>
      <c r="CM191" s="551"/>
      <c r="CN191" s="551"/>
      <c r="CO191" s="551"/>
      <c r="CP191" s="551"/>
      <c r="CQ191" s="551"/>
      <c r="CR191" s="551"/>
      <c r="CS191" s="551"/>
      <c r="CT191" s="551"/>
      <c r="CU191" s="551"/>
      <c r="CV191" s="551"/>
      <c r="CW191" s="551"/>
      <c r="CX191" s="551"/>
      <c r="CY191" s="551"/>
      <c r="CZ191" s="551"/>
      <c r="DA191" s="551"/>
      <c r="DB191" s="551"/>
      <c r="DC191" s="551"/>
      <c r="DD191" s="551"/>
      <c r="DE191" s="551"/>
      <c r="DF191" s="551"/>
      <c r="DG191" s="551"/>
      <c r="DH191" s="551"/>
      <c r="DI191" s="551"/>
      <c r="DJ191" s="551"/>
      <c r="DK191" s="551"/>
      <c r="DL191" s="551"/>
      <c r="DM191" s="551"/>
      <c r="DN191" s="551"/>
      <c r="DO191" s="551"/>
      <c r="DP191" s="551"/>
      <c r="DQ191" s="551"/>
      <c r="DR191" s="551"/>
      <c r="DS191" s="551"/>
      <c r="DT191" s="551"/>
      <c r="DU191" s="551"/>
      <c r="DV191" s="551"/>
      <c r="DW191" s="551"/>
      <c r="DX191" s="551"/>
      <c r="DY191" s="551"/>
      <c r="DZ191" s="551"/>
      <c r="EA191" s="551"/>
      <c r="EB191" s="551"/>
      <c r="EC191" s="551"/>
      <c r="ED191" s="551"/>
      <c r="EE191" s="551"/>
      <c r="EF191" s="551"/>
      <c r="EG191" s="551"/>
      <c r="EH191" s="551"/>
      <c r="EI191" s="551"/>
      <c r="EJ191" s="551"/>
      <c r="EK191" s="551"/>
      <c r="EL191" s="551"/>
      <c r="EM191" s="551"/>
      <c r="EN191" s="551"/>
      <c r="EO191" s="551"/>
      <c r="EP191" s="551"/>
      <c r="EQ191" s="551"/>
      <c r="ER191" s="551"/>
      <c r="ES191" s="551"/>
      <c r="ET191" s="551"/>
      <c r="EU191" s="551"/>
      <c r="EV191" s="551"/>
      <c r="EW191" s="551"/>
      <c r="EX191" s="551"/>
      <c r="EY191" s="551"/>
      <c r="EZ191" s="551"/>
      <c r="FA191" s="551"/>
      <c r="FB191" s="551"/>
      <c r="FC191" s="551"/>
      <c r="FD191" s="551"/>
      <c r="FE191" s="551"/>
      <c r="FF191" s="551"/>
      <c r="FG191" s="551"/>
      <c r="FH191" s="551"/>
      <c r="FI191" s="551"/>
      <c r="FJ191" s="551"/>
      <c r="FK191" s="551"/>
      <c r="FL191" s="551"/>
      <c r="FM191" s="551"/>
      <c r="FN191" s="551"/>
      <c r="FO191" s="551"/>
      <c r="FP191" s="551"/>
      <c r="FQ191" s="551"/>
      <c r="FR191" s="551"/>
      <c r="FS191" s="551"/>
      <c r="FT191" s="551"/>
      <c r="FU191" s="551"/>
      <c r="FV191" s="551"/>
      <c r="FW191" s="551"/>
      <c r="FX191" s="551"/>
      <c r="FY191" s="551"/>
      <c r="FZ191" s="551"/>
      <c r="GA191" s="551"/>
      <c r="GB191" s="551"/>
      <c r="GC191" s="551"/>
      <c r="GD191" s="551"/>
      <c r="GE191" s="551"/>
      <c r="GF191" s="551"/>
      <c r="GG191" s="551"/>
      <c r="GH191" s="551"/>
      <c r="GI191" s="551"/>
      <c r="GJ191" s="551"/>
      <c r="GK191" s="551"/>
      <c r="GL191" s="551"/>
      <c r="GM191" s="551"/>
      <c r="GN191" s="551"/>
      <c r="GO191" s="551"/>
      <c r="GP191" s="551"/>
      <c r="GQ191" s="551"/>
      <c r="GR191" s="551"/>
      <c r="GS191" s="551"/>
      <c r="GT191" s="551"/>
      <c r="GU191" s="551"/>
      <c r="GV191" s="551"/>
      <c r="GW191" s="551"/>
      <c r="GX191" s="551"/>
      <c r="GY191" s="551"/>
      <c r="GZ191" s="551"/>
      <c r="HA191" s="551"/>
      <c r="HB191" s="551"/>
      <c r="HC191" s="551"/>
      <c r="HD191" s="551"/>
      <c r="HE191" s="551"/>
      <c r="HF191" s="551"/>
      <c r="HG191" s="551"/>
      <c r="HH191" s="551"/>
      <c r="HI191" s="551"/>
      <c r="HJ191" s="551"/>
      <c r="HK191" s="551"/>
      <c r="HL191" s="551"/>
      <c r="HM191" s="551"/>
      <c r="HN191" s="551"/>
      <c r="HO191" s="551"/>
      <c r="HP191" s="551"/>
      <c r="HQ191" s="551"/>
      <c r="HR191" s="551"/>
      <c r="HS191" s="551"/>
      <c r="HT191" s="551"/>
      <c r="HU191" s="551"/>
      <c r="HV191" s="551"/>
      <c r="HW191" s="551"/>
      <c r="HX191" s="551"/>
      <c r="HY191" s="551"/>
      <c r="HZ191" s="551"/>
      <c r="IA191" s="551"/>
      <c r="IB191" s="551"/>
      <c r="IC191" s="551"/>
      <c r="ID191" s="551"/>
      <c r="IE191" s="551"/>
      <c r="IF191" s="551"/>
      <c r="IG191" s="551"/>
      <c r="IH191" s="551"/>
      <c r="II191" s="551"/>
      <c r="IJ191" s="551"/>
      <c r="IK191" s="551"/>
      <c r="IL191" s="551"/>
      <c r="IM191" s="551"/>
      <c r="IN191" s="551"/>
      <c r="IO191" s="551"/>
      <c r="IP191" s="551"/>
      <c r="IQ191" s="551"/>
      <c r="IR191" s="551"/>
      <c r="IS191" s="551"/>
      <c r="IT191" s="551"/>
      <c r="IU191" s="551"/>
      <c r="IV191" s="551"/>
      <c r="IW191" s="551"/>
      <c r="IX191" s="551"/>
      <c r="IY191" s="551"/>
      <c r="IZ191" s="551"/>
      <c r="JA191" s="551"/>
      <c r="JB191" s="551"/>
      <c r="JC191" s="551"/>
      <c r="JD191" s="551"/>
      <c r="JE191" s="551"/>
      <c r="JF191" s="551"/>
      <c r="JG191" s="551"/>
      <c r="JH191" s="551"/>
    </row>
    <row r="192" spans="1:268" s="8" customFormat="1" ht="39.75" customHeight="1" x14ac:dyDescent="0.25">
      <c r="A192" s="81"/>
      <c r="B192" s="81" t="s">
        <v>1452</v>
      </c>
      <c r="C192" s="80">
        <v>11140030</v>
      </c>
      <c r="D192" s="82">
        <v>39490</v>
      </c>
      <c r="E192" s="82">
        <v>39490</v>
      </c>
      <c r="F192" s="82">
        <v>42014</v>
      </c>
      <c r="G192" s="82">
        <v>40512</v>
      </c>
      <c r="H192" s="82" t="s">
        <v>484</v>
      </c>
      <c r="I192" s="327" t="s">
        <v>1014</v>
      </c>
      <c r="J192" s="327"/>
      <c r="K192" s="327" t="s">
        <v>37</v>
      </c>
      <c r="L192" s="350"/>
      <c r="M192" s="81" t="s">
        <v>63</v>
      </c>
      <c r="N192" s="81" t="s">
        <v>35</v>
      </c>
      <c r="O192" s="81" t="s">
        <v>35</v>
      </c>
      <c r="P192" s="84">
        <v>14218</v>
      </c>
      <c r="Q192" s="81"/>
      <c r="R192" s="81" t="s">
        <v>63</v>
      </c>
      <c r="S192" s="81" t="s">
        <v>35</v>
      </c>
      <c r="T192" s="81" t="s">
        <v>35</v>
      </c>
      <c r="U192" s="81">
        <v>14218</v>
      </c>
      <c r="V192" s="81"/>
      <c r="W192" s="81" t="s">
        <v>2810</v>
      </c>
      <c r="X192" s="81">
        <v>117</v>
      </c>
      <c r="Y192" s="81">
        <v>5.5</v>
      </c>
      <c r="Z192" s="81" t="s">
        <v>1310</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1453</v>
      </c>
      <c r="AX192" s="81" t="s">
        <v>1454</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1"/>
      <c r="BU192" s="551"/>
      <c r="BV192" s="551"/>
      <c r="BW192" s="551"/>
      <c r="BX192" s="551"/>
      <c r="BY192" s="551"/>
      <c r="BZ192" s="551"/>
      <c r="CA192" s="551"/>
      <c r="CB192" s="551"/>
      <c r="CC192" s="551"/>
      <c r="CD192" s="551"/>
      <c r="CE192" s="551"/>
      <c r="CF192" s="551"/>
      <c r="CG192" s="551"/>
      <c r="CH192" s="551"/>
      <c r="CI192" s="551"/>
      <c r="CJ192" s="551"/>
      <c r="CK192" s="551"/>
      <c r="CL192" s="551"/>
      <c r="CM192" s="551"/>
      <c r="CN192" s="551"/>
      <c r="CO192" s="551"/>
      <c r="CP192" s="551"/>
      <c r="CQ192" s="551"/>
      <c r="CR192" s="551"/>
      <c r="CS192" s="551"/>
      <c r="CT192" s="551"/>
      <c r="CU192" s="551"/>
      <c r="CV192" s="551"/>
      <c r="CW192" s="551"/>
      <c r="CX192" s="551"/>
      <c r="CY192" s="551"/>
      <c r="CZ192" s="551"/>
      <c r="DA192" s="551"/>
      <c r="DB192" s="551"/>
      <c r="DC192" s="551"/>
      <c r="DD192" s="551"/>
      <c r="DE192" s="551"/>
      <c r="DF192" s="551"/>
      <c r="DG192" s="551"/>
      <c r="DH192" s="551"/>
      <c r="DI192" s="551"/>
      <c r="DJ192" s="551"/>
      <c r="DK192" s="551"/>
      <c r="DL192" s="551"/>
      <c r="DM192" s="551"/>
      <c r="DN192" s="551"/>
      <c r="DO192" s="551"/>
      <c r="DP192" s="551"/>
      <c r="DQ192" s="551"/>
      <c r="DR192" s="551"/>
      <c r="DS192" s="551"/>
      <c r="DT192" s="551"/>
      <c r="DU192" s="551"/>
      <c r="DV192" s="551"/>
      <c r="DW192" s="551"/>
      <c r="DX192" s="551"/>
      <c r="DY192" s="551"/>
      <c r="DZ192" s="551"/>
      <c r="EA192" s="551"/>
      <c r="EB192" s="551"/>
      <c r="EC192" s="551"/>
      <c r="ED192" s="551"/>
      <c r="EE192" s="551"/>
      <c r="EF192" s="551"/>
      <c r="EG192" s="551"/>
      <c r="EH192" s="551"/>
      <c r="EI192" s="551"/>
      <c r="EJ192" s="551"/>
      <c r="EK192" s="551"/>
      <c r="EL192" s="551"/>
      <c r="EM192" s="551"/>
      <c r="EN192" s="551"/>
      <c r="EO192" s="551"/>
      <c r="EP192" s="551"/>
      <c r="EQ192" s="551"/>
      <c r="ER192" s="551"/>
      <c r="ES192" s="551"/>
      <c r="ET192" s="551"/>
      <c r="EU192" s="551"/>
      <c r="EV192" s="551"/>
      <c r="EW192" s="551"/>
      <c r="EX192" s="551"/>
      <c r="EY192" s="551"/>
      <c r="EZ192" s="551"/>
      <c r="FA192" s="551"/>
      <c r="FB192" s="551"/>
      <c r="FC192" s="551"/>
      <c r="FD192" s="551"/>
      <c r="FE192" s="551"/>
      <c r="FF192" s="551"/>
      <c r="FG192" s="551"/>
      <c r="FH192" s="551"/>
      <c r="FI192" s="551"/>
      <c r="FJ192" s="551"/>
      <c r="FK192" s="551"/>
      <c r="FL192" s="551"/>
      <c r="FM192" s="551"/>
      <c r="FN192" s="551"/>
      <c r="FO192" s="551"/>
      <c r="FP192" s="551"/>
      <c r="FQ192" s="551"/>
      <c r="FR192" s="551"/>
      <c r="FS192" s="551"/>
      <c r="FT192" s="551"/>
      <c r="FU192" s="551"/>
      <c r="FV192" s="551"/>
      <c r="FW192" s="551"/>
      <c r="FX192" s="551"/>
      <c r="FY192" s="551"/>
      <c r="FZ192" s="551"/>
      <c r="GA192" s="551"/>
      <c r="GB192" s="551"/>
      <c r="GC192" s="551"/>
      <c r="GD192" s="551"/>
      <c r="GE192" s="551"/>
      <c r="GF192" s="551"/>
      <c r="GG192" s="551"/>
      <c r="GH192" s="551"/>
      <c r="GI192" s="551"/>
      <c r="GJ192" s="551"/>
      <c r="GK192" s="551"/>
      <c r="GL192" s="551"/>
      <c r="GM192" s="551"/>
      <c r="GN192" s="551"/>
      <c r="GO192" s="551"/>
      <c r="GP192" s="551"/>
      <c r="GQ192" s="551"/>
      <c r="GR192" s="551"/>
      <c r="GS192" s="551"/>
      <c r="GT192" s="551"/>
      <c r="GU192" s="551"/>
      <c r="GV192" s="551"/>
      <c r="GW192" s="551"/>
      <c r="GX192" s="551"/>
      <c r="GY192" s="551"/>
      <c r="GZ192" s="551"/>
      <c r="HA192" s="551"/>
      <c r="HB192" s="551"/>
      <c r="HC192" s="551"/>
      <c r="HD192" s="551"/>
      <c r="HE192" s="551"/>
      <c r="HF192" s="551"/>
      <c r="HG192" s="551"/>
      <c r="HH192" s="551"/>
      <c r="HI192" s="551"/>
      <c r="HJ192" s="551"/>
      <c r="HK192" s="551"/>
      <c r="HL192" s="551"/>
      <c r="HM192" s="551"/>
      <c r="HN192" s="551"/>
      <c r="HO192" s="551"/>
      <c r="HP192" s="551"/>
      <c r="HQ192" s="551"/>
      <c r="HR192" s="551"/>
      <c r="HS192" s="551"/>
      <c r="HT192" s="551"/>
      <c r="HU192" s="551"/>
      <c r="HV192" s="551"/>
      <c r="HW192" s="551"/>
      <c r="HX192" s="551"/>
      <c r="HY192" s="551"/>
      <c r="HZ192" s="551"/>
      <c r="IA192" s="551"/>
      <c r="IB192" s="551"/>
      <c r="IC192" s="551"/>
      <c r="ID192" s="551"/>
      <c r="IE192" s="551"/>
      <c r="IF192" s="551"/>
      <c r="IG192" s="551"/>
      <c r="IH192" s="551"/>
      <c r="II192" s="551"/>
      <c r="IJ192" s="551"/>
      <c r="IK192" s="551"/>
      <c r="IL192" s="551"/>
      <c r="IM192" s="551"/>
      <c r="IN192" s="551"/>
      <c r="IO192" s="551"/>
      <c r="IP192" s="551"/>
      <c r="IQ192" s="551"/>
      <c r="IR192" s="551"/>
      <c r="IS192" s="551"/>
      <c r="IT192" s="551"/>
      <c r="IU192" s="551"/>
      <c r="IV192" s="551"/>
      <c r="IW192" s="551"/>
      <c r="IX192" s="551"/>
      <c r="IY192" s="551"/>
      <c r="IZ192" s="551"/>
      <c r="JA192" s="551"/>
      <c r="JB192" s="551"/>
      <c r="JC192" s="551"/>
      <c r="JD192" s="551"/>
      <c r="JE192" s="551"/>
      <c r="JF192" s="551"/>
      <c r="JG192" s="551"/>
      <c r="JH192" s="551"/>
    </row>
    <row r="193" spans="1:268" s="8" customFormat="1" ht="39.75" customHeight="1" x14ac:dyDescent="0.25">
      <c r="A193" s="83"/>
      <c r="B193" s="83" t="s">
        <v>1456</v>
      </c>
      <c r="C193" s="95">
        <v>11130017</v>
      </c>
      <c r="D193" s="96">
        <v>39498</v>
      </c>
      <c r="E193" s="96">
        <v>39498</v>
      </c>
      <c r="F193" s="96">
        <v>43244</v>
      </c>
      <c r="G193" s="96"/>
      <c r="H193" s="83" t="s">
        <v>470</v>
      </c>
      <c r="I193" s="110" t="s">
        <v>582</v>
      </c>
      <c r="J193" s="110"/>
      <c r="K193" s="110" t="s">
        <v>42</v>
      </c>
      <c r="L193" s="115" t="s">
        <v>3993</v>
      </c>
      <c r="M193" s="83" t="s">
        <v>125</v>
      </c>
      <c r="N193" s="83" t="s">
        <v>111</v>
      </c>
      <c r="O193" s="83" t="s">
        <v>111</v>
      </c>
      <c r="P193" s="94">
        <v>10971</v>
      </c>
      <c r="Q193" s="83" t="s">
        <v>402</v>
      </c>
      <c r="R193" s="83" t="s">
        <v>125</v>
      </c>
      <c r="S193" s="83" t="s">
        <v>111</v>
      </c>
      <c r="T193" s="83" t="s">
        <v>111</v>
      </c>
      <c r="U193" s="83">
        <v>10971</v>
      </c>
      <c r="V193" s="83" t="s">
        <v>255</v>
      </c>
      <c r="W193" s="83" t="s">
        <v>2811</v>
      </c>
      <c r="X193" s="83"/>
      <c r="Y193" s="83"/>
      <c r="Z193" s="83" t="s">
        <v>468</v>
      </c>
      <c r="AA193" s="83" t="s">
        <v>1118</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6033</v>
      </c>
      <c r="AX193" s="83" t="s">
        <v>6034</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8006</v>
      </c>
      <c r="BT193" s="550"/>
      <c r="BU193" s="551"/>
      <c r="BV193" s="551"/>
      <c r="BW193" s="551"/>
      <c r="BX193" s="551"/>
      <c r="BY193" s="551"/>
      <c r="BZ193" s="551"/>
      <c r="CA193" s="551"/>
      <c r="CB193" s="551"/>
      <c r="CC193" s="551"/>
      <c r="CD193" s="551"/>
      <c r="CE193" s="551"/>
      <c r="CF193" s="551"/>
      <c r="CG193" s="551"/>
      <c r="CH193" s="551"/>
      <c r="CI193" s="551"/>
      <c r="CJ193" s="551"/>
      <c r="CK193" s="551"/>
      <c r="CL193" s="551"/>
      <c r="CM193" s="551"/>
      <c r="CN193" s="551"/>
      <c r="CO193" s="551"/>
      <c r="CP193" s="551"/>
      <c r="CQ193" s="551"/>
      <c r="CR193" s="551"/>
      <c r="CS193" s="551"/>
      <c r="CT193" s="551"/>
      <c r="CU193" s="551"/>
      <c r="CV193" s="551"/>
      <c r="CW193" s="551"/>
      <c r="CX193" s="551"/>
      <c r="CY193" s="551"/>
      <c r="CZ193" s="551"/>
      <c r="DA193" s="551"/>
      <c r="DB193" s="551"/>
      <c r="DC193" s="551"/>
      <c r="DD193" s="551"/>
      <c r="DE193" s="551"/>
      <c r="DF193" s="551"/>
      <c r="DG193" s="551"/>
      <c r="DH193" s="551"/>
      <c r="DI193" s="551"/>
      <c r="DJ193" s="551"/>
      <c r="DK193" s="551"/>
      <c r="DL193" s="551"/>
      <c r="DM193" s="551"/>
      <c r="DN193" s="551"/>
      <c r="DO193" s="551"/>
      <c r="DP193" s="551"/>
      <c r="DQ193" s="551"/>
      <c r="DR193" s="551"/>
      <c r="DS193" s="551"/>
      <c r="DT193" s="551"/>
      <c r="DU193" s="551"/>
      <c r="DV193" s="551"/>
      <c r="DW193" s="551"/>
      <c r="DX193" s="551"/>
      <c r="DY193" s="551"/>
      <c r="DZ193" s="551"/>
      <c r="EA193" s="551"/>
      <c r="EB193" s="551"/>
      <c r="EC193" s="551"/>
      <c r="ED193" s="551"/>
      <c r="EE193" s="551"/>
      <c r="EF193" s="551"/>
      <c r="EG193" s="551"/>
      <c r="EH193" s="551"/>
      <c r="EI193" s="551"/>
      <c r="EJ193" s="551"/>
      <c r="EK193" s="551"/>
      <c r="EL193" s="551"/>
      <c r="EM193" s="551"/>
      <c r="EN193" s="551"/>
      <c r="EO193" s="551"/>
      <c r="EP193" s="551"/>
      <c r="EQ193" s="551"/>
      <c r="ER193" s="551"/>
      <c r="ES193" s="551"/>
      <c r="ET193" s="551"/>
      <c r="EU193" s="551"/>
      <c r="EV193" s="551"/>
      <c r="EW193" s="551"/>
      <c r="EX193" s="551"/>
      <c r="EY193" s="551"/>
      <c r="EZ193" s="551"/>
      <c r="FA193" s="551"/>
      <c r="FB193" s="551"/>
      <c r="FC193" s="551"/>
      <c r="FD193" s="551"/>
      <c r="FE193" s="551"/>
      <c r="FF193" s="551"/>
      <c r="FG193" s="551"/>
      <c r="FH193" s="551"/>
      <c r="FI193" s="551"/>
      <c r="FJ193" s="551"/>
      <c r="FK193" s="551"/>
      <c r="FL193" s="551"/>
      <c r="FM193" s="551"/>
      <c r="FN193" s="551"/>
      <c r="FO193" s="551"/>
      <c r="FP193" s="551"/>
      <c r="FQ193" s="551"/>
      <c r="FR193" s="551"/>
      <c r="FS193" s="551"/>
      <c r="FT193" s="551"/>
      <c r="FU193" s="551"/>
      <c r="FV193" s="551"/>
      <c r="FW193" s="551"/>
      <c r="FX193" s="551"/>
      <c r="FY193" s="551"/>
      <c r="FZ193" s="551"/>
      <c r="GA193" s="551"/>
      <c r="GB193" s="551"/>
      <c r="GC193" s="551"/>
      <c r="GD193" s="551"/>
      <c r="GE193" s="551"/>
      <c r="GF193" s="551"/>
      <c r="GG193" s="551"/>
      <c r="GH193" s="551"/>
      <c r="GI193" s="551"/>
      <c r="GJ193" s="551"/>
      <c r="GK193" s="551"/>
      <c r="GL193" s="551"/>
      <c r="GM193" s="551"/>
      <c r="GN193" s="551"/>
      <c r="GO193" s="551"/>
      <c r="GP193" s="551"/>
      <c r="GQ193" s="551"/>
      <c r="GR193" s="551"/>
      <c r="GS193" s="551"/>
      <c r="GT193" s="551"/>
      <c r="GU193" s="551"/>
      <c r="GV193" s="551"/>
      <c r="GW193" s="551"/>
      <c r="GX193" s="551"/>
      <c r="GY193" s="551"/>
      <c r="GZ193" s="551"/>
      <c r="HA193" s="551"/>
      <c r="HB193" s="551"/>
      <c r="HC193" s="551"/>
      <c r="HD193" s="551"/>
      <c r="HE193" s="551"/>
      <c r="HF193" s="551"/>
      <c r="HG193" s="551"/>
      <c r="HH193" s="551"/>
      <c r="HI193" s="551"/>
      <c r="HJ193" s="551"/>
      <c r="HK193" s="551"/>
      <c r="HL193" s="551"/>
      <c r="HM193" s="551"/>
      <c r="HN193" s="551"/>
      <c r="HO193" s="551"/>
      <c r="HP193" s="551"/>
      <c r="HQ193" s="551"/>
      <c r="HR193" s="551"/>
      <c r="HS193" s="551"/>
      <c r="HT193" s="551"/>
      <c r="HU193" s="551"/>
      <c r="HV193" s="551"/>
      <c r="HW193" s="551"/>
      <c r="HX193" s="551"/>
      <c r="HY193" s="551"/>
      <c r="HZ193" s="551"/>
      <c r="IA193" s="551"/>
      <c r="IB193" s="551"/>
      <c r="IC193" s="551"/>
      <c r="ID193" s="551"/>
      <c r="IE193" s="551"/>
      <c r="IF193" s="551"/>
      <c r="IG193" s="551"/>
      <c r="IH193" s="551"/>
      <c r="II193" s="551"/>
      <c r="IJ193" s="551"/>
      <c r="IK193" s="551"/>
      <c r="IL193" s="551"/>
      <c r="IM193" s="551"/>
      <c r="IN193" s="551"/>
      <c r="IO193" s="551"/>
      <c r="IP193" s="551"/>
      <c r="IQ193" s="551"/>
      <c r="IR193" s="551"/>
      <c r="IS193" s="551"/>
      <c r="IT193" s="551"/>
      <c r="IU193" s="551"/>
      <c r="IV193" s="551"/>
      <c r="IW193" s="551"/>
      <c r="IX193" s="551"/>
      <c r="IY193" s="551"/>
      <c r="IZ193" s="551"/>
      <c r="JA193" s="551"/>
      <c r="JB193" s="551"/>
      <c r="JC193" s="551"/>
      <c r="JD193" s="551"/>
      <c r="JE193" s="551"/>
      <c r="JF193" s="551"/>
      <c r="JG193" s="551"/>
      <c r="JH193" s="551"/>
    </row>
    <row r="194" spans="1:268" s="8" customFormat="1" ht="39.75" customHeight="1" x14ac:dyDescent="0.25">
      <c r="A194" s="20"/>
      <c r="B194" s="20" t="s">
        <v>1456</v>
      </c>
      <c r="C194" s="22">
        <v>11130017</v>
      </c>
      <c r="D194" s="23">
        <v>39498</v>
      </c>
      <c r="E194" s="23">
        <v>39498</v>
      </c>
      <c r="F194" s="23">
        <v>46897</v>
      </c>
      <c r="G194" s="23"/>
      <c r="H194" s="20" t="s">
        <v>470</v>
      </c>
      <c r="I194" s="24" t="s">
        <v>582</v>
      </c>
      <c r="J194" s="24" t="s">
        <v>582</v>
      </c>
      <c r="K194" s="24" t="s">
        <v>42</v>
      </c>
      <c r="L194" s="114" t="s">
        <v>3993</v>
      </c>
      <c r="M194" s="20" t="s">
        <v>125</v>
      </c>
      <c r="N194" s="20" t="s">
        <v>111</v>
      </c>
      <c r="O194" s="20" t="s">
        <v>111</v>
      </c>
      <c r="P194" s="21">
        <v>10971</v>
      </c>
      <c r="Q194" s="20" t="s">
        <v>402</v>
      </c>
      <c r="R194" s="20" t="s">
        <v>125</v>
      </c>
      <c r="S194" s="20" t="s">
        <v>111</v>
      </c>
      <c r="T194" s="20" t="s">
        <v>111</v>
      </c>
      <c r="U194" s="20">
        <v>10971</v>
      </c>
      <c r="V194" s="20" t="s">
        <v>255</v>
      </c>
      <c r="W194" s="20" t="s">
        <v>2811</v>
      </c>
      <c r="X194" s="20"/>
      <c r="Y194" s="20"/>
      <c r="Z194" s="20" t="s">
        <v>468</v>
      </c>
      <c r="AA194" s="20" t="s">
        <v>1118</v>
      </c>
      <c r="AB194" s="346"/>
      <c r="AC194" s="20">
        <v>120</v>
      </c>
      <c r="AD194" s="30">
        <v>613800</v>
      </c>
      <c r="AE194" s="20"/>
      <c r="AF194" s="20"/>
      <c r="AG194" s="30">
        <v>613800</v>
      </c>
      <c r="AH194" s="20"/>
      <c r="AI194" s="20"/>
      <c r="AJ194" s="20"/>
      <c r="AK194" s="20"/>
      <c r="AL194" s="20"/>
      <c r="AM194" s="20"/>
      <c r="AN194" s="79"/>
      <c r="AO194" s="20"/>
      <c r="AP194" s="20"/>
      <c r="AQ194" s="20"/>
      <c r="AR194" s="20"/>
      <c r="AS194" s="20" t="s">
        <v>2276</v>
      </c>
      <c r="AT194" s="20"/>
      <c r="AU194" s="20"/>
      <c r="AV194" s="20"/>
      <c r="AW194" s="20" t="s">
        <v>6033</v>
      </c>
      <c r="AX194" s="20" t="s">
        <v>6034</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0"/>
      <c r="BU194" s="551"/>
      <c r="BV194" s="551"/>
      <c r="BW194" s="551"/>
      <c r="BX194" s="551"/>
      <c r="BY194" s="551"/>
      <c r="BZ194" s="551"/>
      <c r="CA194" s="551"/>
      <c r="CB194" s="551"/>
      <c r="CC194" s="551"/>
      <c r="CD194" s="551"/>
      <c r="CE194" s="551"/>
      <c r="CF194" s="551"/>
      <c r="CG194" s="551"/>
      <c r="CH194" s="551"/>
      <c r="CI194" s="551"/>
      <c r="CJ194" s="551"/>
      <c r="CK194" s="551"/>
      <c r="CL194" s="551"/>
      <c r="CM194" s="551"/>
      <c r="CN194" s="551"/>
      <c r="CO194" s="551"/>
      <c r="CP194" s="551"/>
      <c r="CQ194" s="551"/>
      <c r="CR194" s="551"/>
      <c r="CS194" s="551"/>
      <c r="CT194" s="551"/>
      <c r="CU194" s="551"/>
      <c r="CV194" s="551"/>
      <c r="CW194" s="551"/>
      <c r="CX194" s="551"/>
      <c r="CY194" s="551"/>
      <c r="CZ194" s="551"/>
      <c r="DA194" s="551"/>
      <c r="DB194" s="551"/>
      <c r="DC194" s="551"/>
      <c r="DD194" s="551"/>
      <c r="DE194" s="551"/>
      <c r="DF194" s="551"/>
      <c r="DG194" s="551"/>
      <c r="DH194" s="551"/>
      <c r="DI194" s="551"/>
      <c r="DJ194" s="551"/>
      <c r="DK194" s="551"/>
      <c r="DL194" s="551"/>
      <c r="DM194" s="551"/>
      <c r="DN194" s="551"/>
      <c r="DO194" s="551"/>
      <c r="DP194" s="551"/>
      <c r="DQ194" s="551"/>
      <c r="DR194" s="551"/>
      <c r="DS194" s="551"/>
      <c r="DT194" s="551"/>
      <c r="DU194" s="551"/>
      <c r="DV194" s="551"/>
      <c r="DW194" s="551"/>
      <c r="DX194" s="551"/>
      <c r="DY194" s="551"/>
      <c r="DZ194" s="551"/>
      <c r="EA194" s="551"/>
      <c r="EB194" s="551"/>
      <c r="EC194" s="551"/>
      <c r="ED194" s="551"/>
      <c r="EE194" s="551"/>
      <c r="EF194" s="551"/>
      <c r="EG194" s="551"/>
      <c r="EH194" s="551"/>
      <c r="EI194" s="551"/>
      <c r="EJ194" s="551"/>
      <c r="EK194" s="551"/>
      <c r="EL194" s="551"/>
      <c r="EM194" s="551"/>
      <c r="EN194" s="551"/>
      <c r="EO194" s="551"/>
      <c r="EP194" s="551"/>
      <c r="EQ194" s="551"/>
      <c r="ER194" s="551"/>
      <c r="ES194" s="551"/>
      <c r="ET194" s="551"/>
      <c r="EU194" s="551"/>
      <c r="EV194" s="551"/>
      <c r="EW194" s="551"/>
      <c r="EX194" s="551"/>
      <c r="EY194" s="551"/>
      <c r="EZ194" s="551"/>
      <c r="FA194" s="551"/>
      <c r="FB194" s="551"/>
      <c r="FC194" s="551"/>
      <c r="FD194" s="551"/>
      <c r="FE194" s="551"/>
      <c r="FF194" s="551"/>
      <c r="FG194" s="551"/>
      <c r="FH194" s="551"/>
      <c r="FI194" s="551"/>
      <c r="FJ194" s="551"/>
      <c r="FK194" s="551"/>
      <c r="FL194" s="551"/>
      <c r="FM194" s="551"/>
      <c r="FN194" s="551"/>
      <c r="FO194" s="551"/>
      <c r="FP194" s="551"/>
      <c r="FQ194" s="551"/>
      <c r="FR194" s="551"/>
      <c r="FS194" s="551"/>
      <c r="FT194" s="551"/>
      <c r="FU194" s="551"/>
      <c r="FV194" s="551"/>
      <c r="FW194" s="551"/>
      <c r="FX194" s="551"/>
      <c r="FY194" s="551"/>
      <c r="FZ194" s="551"/>
      <c r="GA194" s="551"/>
      <c r="GB194" s="551"/>
      <c r="GC194" s="551"/>
      <c r="GD194" s="551"/>
      <c r="GE194" s="551"/>
      <c r="GF194" s="551"/>
      <c r="GG194" s="551"/>
      <c r="GH194" s="551"/>
      <c r="GI194" s="551"/>
      <c r="GJ194" s="551"/>
      <c r="GK194" s="551"/>
      <c r="GL194" s="551"/>
      <c r="GM194" s="551"/>
      <c r="GN194" s="551"/>
      <c r="GO194" s="551"/>
      <c r="GP194" s="551"/>
      <c r="GQ194" s="551"/>
      <c r="GR194" s="551"/>
      <c r="GS194" s="551"/>
      <c r="GT194" s="551"/>
      <c r="GU194" s="551"/>
      <c r="GV194" s="551"/>
      <c r="GW194" s="551"/>
      <c r="GX194" s="551"/>
      <c r="GY194" s="551"/>
      <c r="GZ194" s="551"/>
      <c r="HA194" s="551"/>
      <c r="HB194" s="551"/>
      <c r="HC194" s="551"/>
      <c r="HD194" s="551"/>
      <c r="HE194" s="551"/>
      <c r="HF194" s="551"/>
      <c r="HG194" s="551"/>
      <c r="HH194" s="551"/>
      <c r="HI194" s="551"/>
      <c r="HJ194" s="551"/>
      <c r="HK194" s="551"/>
      <c r="HL194" s="551"/>
      <c r="HM194" s="551"/>
      <c r="HN194" s="551"/>
      <c r="HO194" s="551"/>
      <c r="HP194" s="551"/>
      <c r="HQ194" s="551"/>
      <c r="HR194" s="551"/>
      <c r="HS194" s="551"/>
      <c r="HT194" s="551"/>
      <c r="HU194" s="551"/>
      <c r="HV194" s="551"/>
      <c r="HW194" s="551"/>
      <c r="HX194" s="551"/>
      <c r="HY194" s="551"/>
      <c r="HZ194" s="551"/>
      <c r="IA194" s="551"/>
      <c r="IB194" s="551"/>
      <c r="IC194" s="551"/>
      <c r="ID194" s="551"/>
      <c r="IE194" s="551"/>
      <c r="IF194" s="551"/>
      <c r="IG194" s="551"/>
      <c r="IH194" s="551"/>
      <c r="II194" s="551"/>
      <c r="IJ194" s="551"/>
      <c r="IK194" s="551"/>
      <c r="IL194" s="551"/>
      <c r="IM194" s="551"/>
      <c r="IN194" s="551"/>
      <c r="IO194" s="551"/>
      <c r="IP194" s="551"/>
      <c r="IQ194" s="551"/>
      <c r="IR194" s="551"/>
      <c r="IS194" s="551"/>
      <c r="IT194" s="551"/>
      <c r="IU194" s="551"/>
      <c r="IV194" s="551"/>
      <c r="IW194" s="551"/>
      <c r="IX194" s="551"/>
      <c r="IY194" s="551"/>
      <c r="IZ194" s="551"/>
      <c r="JA194" s="551"/>
      <c r="JB194" s="551"/>
      <c r="JC194" s="551"/>
      <c r="JD194" s="551"/>
      <c r="JE194" s="551"/>
      <c r="JF194" s="551"/>
      <c r="JG194" s="551"/>
      <c r="JH194" s="551"/>
    </row>
    <row r="195" spans="1:268" s="8" customFormat="1" ht="39.75" customHeight="1" x14ac:dyDescent="0.25">
      <c r="A195" s="20"/>
      <c r="B195" s="20" t="s">
        <v>1456</v>
      </c>
      <c r="C195" s="22">
        <v>11130017</v>
      </c>
      <c r="D195" s="23">
        <v>39498</v>
      </c>
      <c r="E195" s="23">
        <v>39498</v>
      </c>
      <c r="F195" s="23">
        <v>46897</v>
      </c>
      <c r="G195" s="23"/>
      <c r="H195" s="20" t="s">
        <v>470</v>
      </c>
      <c r="I195" s="24" t="s">
        <v>582</v>
      </c>
      <c r="J195" s="24" t="s">
        <v>582</v>
      </c>
      <c r="K195" s="24" t="s">
        <v>42</v>
      </c>
      <c r="L195" s="114" t="s">
        <v>3993</v>
      </c>
      <c r="M195" s="20" t="s">
        <v>125</v>
      </c>
      <c r="N195" s="20" t="s">
        <v>111</v>
      </c>
      <c r="O195" s="20" t="s">
        <v>111</v>
      </c>
      <c r="P195" s="21">
        <v>10971</v>
      </c>
      <c r="Q195" s="20" t="s">
        <v>402</v>
      </c>
      <c r="R195" s="20" t="s">
        <v>125</v>
      </c>
      <c r="S195" s="20" t="s">
        <v>111</v>
      </c>
      <c r="T195" s="20" t="s">
        <v>111</v>
      </c>
      <c r="U195" s="20">
        <v>10971</v>
      </c>
      <c r="V195" s="20" t="s">
        <v>255</v>
      </c>
      <c r="W195" s="20" t="s">
        <v>2811</v>
      </c>
      <c r="X195" s="20"/>
      <c r="Y195" s="20"/>
      <c r="Z195" s="20" t="s">
        <v>468</v>
      </c>
      <c r="AA195" s="20" t="s">
        <v>1118</v>
      </c>
      <c r="AB195" s="346"/>
      <c r="AC195" s="430">
        <v>120</v>
      </c>
      <c r="AD195" s="431">
        <v>613800</v>
      </c>
      <c r="AE195" s="430"/>
      <c r="AF195" s="430"/>
      <c r="AG195" s="431">
        <v>613800</v>
      </c>
      <c r="AH195" s="20"/>
      <c r="AI195" s="20"/>
      <c r="AJ195" s="20"/>
      <c r="AK195" s="20"/>
      <c r="AL195" s="20"/>
      <c r="AM195" s="20"/>
      <c r="AN195" s="79"/>
      <c r="AO195" s="20"/>
      <c r="AP195" s="20"/>
      <c r="AQ195" s="20"/>
      <c r="AR195" s="20"/>
      <c r="AS195" s="20" t="s">
        <v>3498</v>
      </c>
      <c r="AT195" s="20"/>
      <c r="AU195" s="20"/>
      <c r="AV195" s="20"/>
      <c r="AW195" s="20" t="s">
        <v>8007</v>
      </c>
      <c r="AX195" s="20" t="s">
        <v>8008</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0"/>
      <c r="BU195" s="551"/>
      <c r="BV195" s="551"/>
      <c r="BW195" s="551"/>
      <c r="BX195" s="551"/>
      <c r="BY195" s="551"/>
      <c r="BZ195" s="551"/>
      <c r="CA195" s="551"/>
      <c r="CB195" s="551"/>
      <c r="CC195" s="551"/>
      <c r="CD195" s="551"/>
      <c r="CE195" s="551"/>
      <c r="CF195" s="551"/>
      <c r="CG195" s="551"/>
      <c r="CH195" s="551"/>
      <c r="CI195" s="551"/>
      <c r="CJ195" s="551"/>
      <c r="CK195" s="551"/>
      <c r="CL195" s="551"/>
      <c r="CM195" s="551"/>
      <c r="CN195" s="551"/>
      <c r="CO195" s="551"/>
      <c r="CP195" s="551"/>
      <c r="CQ195" s="551"/>
      <c r="CR195" s="551"/>
      <c r="CS195" s="551"/>
      <c r="CT195" s="551"/>
      <c r="CU195" s="551"/>
      <c r="CV195" s="551"/>
      <c r="CW195" s="551"/>
      <c r="CX195" s="551"/>
      <c r="CY195" s="551"/>
      <c r="CZ195" s="551"/>
      <c r="DA195" s="551"/>
      <c r="DB195" s="551"/>
      <c r="DC195" s="551"/>
      <c r="DD195" s="551"/>
      <c r="DE195" s="551"/>
      <c r="DF195" s="551"/>
      <c r="DG195" s="551"/>
      <c r="DH195" s="551"/>
      <c r="DI195" s="551"/>
      <c r="DJ195" s="551"/>
      <c r="DK195" s="551"/>
      <c r="DL195" s="551"/>
      <c r="DM195" s="551"/>
      <c r="DN195" s="551"/>
      <c r="DO195" s="551"/>
      <c r="DP195" s="551"/>
      <c r="DQ195" s="551"/>
      <c r="DR195" s="551"/>
      <c r="DS195" s="551"/>
      <c r="DT195" s="551"/>
      <c r="DU195" s="551"/>
      <c r="DV195" s="551"/>
      <c r="DW195" s="551"/>
      <c r="DX195" s="551"/>
      <c r="DY195" s="551"/>
      <c r="DZ195" s="551"/>
      <c r="EA195" s="551"/>
      <c r="EB195" s="551"/>
      <c r="EC195" s="551"/>
      <c r="ED195" s="551"/>
      <c r="EE195" s="551"/>
      <c r="EF195" s="551"/>
      <c r="EG195" s="551"/>
      <c r="EH195" s="551"/>
      <c r="EI195" s="551"/>
      <c r="EJ195" s="551"/>
      <c r="EK195" s="551"/>
      <c r="EL195" s="551"/>
      <c r="EM195" s="551"/>
      <c r="EN195" s="551"/>
      <c r="EO195" s="551"/>
      <c r="EP195" s="551"/>
      <c r="EQ195" s="551"/>
      <c r="ER195" s="551"/>
      <c r="ES195" s="551"/>
      <c r="ET195" s="551"/>
      <c r="EU195" s="551"/>
      <c r="EV195" s="551"/>
      <c r="EW195" s="551"/>
      <c r="EX195" s="551"/>
      <c r="EY195" s="551"/>
      <c r="EZ195" s="551"/>
      <c r="FA195" s="551"/>
      <c r="FB195" s="551"/>
      <c r="FC195" s="551"/>
      <c r="FD195" s="551"/>
      <c r="FE195" s="551"/>
      <c r="FF195" s="551"/>
      <c r="FG195" s="551"/>
      <c r="FH195" s="551"/>
      <c r="FI195" s="551"/>
      <c r="FJ195" s="551"/>
      <c r="FK195" s="551"/>
      <c r="FL195" s="551"/>
      <c r="FM195" s="551"/>
      <c r="FN195" s="551"/>
      <c r="FO195" s="551"/>
      <c r="FP195" s="551"/>
      <c r="FQ195" s="551"/>
      <c r="FR195" s="551"/>
      <c r="FS195" s="551"/>
      <c r="FT195" s="551"/>
      <c r="FU195" s="551"/>
      <c r="FV195" s="551"/>
      <c r="FW195" s="551"/>
      <c r="FX195" s="551"/>
      <c r="FY195" s="551"/>
      <c r="FZ195" s="551"/>
      <c r="GA195" s="551"/>
      <c r="GB195" s="551"/>
      <c r="GC195" s="551"/>
      <c r="GD195" s="551"/>
      <c r="GE195" s="551"/>
      <c r="GF195" s="551"/>
      <c r="GG195" s="551"/>
      <c r="GH195" s="551"/>
      <c r="GI195" s="551"/>
      <c r="GJ195" s="551"/>
      <c r="GK195" s="551"/>
      <c r="GL195" s="551"/>
      <c r="GM195" s="551"/>
      <c r="GN195" s="551"/>
      <c r="GO195" s="551"/>
      <c r="GP195" s="551"/>
      <c r="GQ195" s="551"/>
      <c r="GR195" s="551"/>
      <c r="GS195" s="551"/>
      <c r="GT195" s="551"/>
      <c r="GU195" s="551"/>
      <c r="GV195" s="551"/>
      <c r="GW195" s="551"/>
      <c r="GX195" s="551"/>
      <c r="GY195" s="551"/>
      <c r="GZ195" s="551"/>
      <c r="HA195" s="551"/>
      <c r="HB195" s="551"/>
      <c r="HC195" s="551"/>
      <c r="HD195" s="551"/>
      <c r="HE195" s="551"/>
      <c r="HF195" s="551"/>
      <c r="HG195" s="551"/>
      <c r="HH195" s="551"/>
      <c r="HI195" s="551"/>
      <c r="HJ195" s="551"/>
      <c r="HK195" s="551"/>
      <c r="HL195" s="551"/>
      <c r="HM195" s="551"/>
      <c r="HN195" s="551"/>
      <c r="HO195" s="551"/>
      <c r="HP195" s="551"/>
      <c r="HQ195" s="551"/>
      <c r="HR195" s="551"/>
      <c r="HS195" s="551"/>
      <c r="HT195" s="551"/>
      <c r="HU195" s="551"/>
      <c r="HV195" s="551"/>
      <c r="HW195" s="551"/>
      <c r="HX195" s="551"/>
      <c r="HY195" s="551"/>
      <c r="HZ195" s="551"/>
      <c r="IA195" s="551"/>
      <c r="IB195" s="551"/>
      <c r="IC195" s="551"/>
      <c r="ID195" s="551"/>
      <c r="IE195" s="551"/>
      <c r="IF195" s="551"/>
      <c r="IG195" s="551"/>
      <c r="IH195" s="551"/>
      <c r="II195" s="551"/>
      <c r="IJ195" s="551"/>
      <c r="IK195" s="551"/>
      <c r="IL195" s="551"/>
      <c r="IM195" s="551"/>
      <c r="IN195" s="551"/>
      <c r="IO195" s="551"/>
      <c r="IP195" s="551"/>
      <c r="IQ195" s="551"/>
      <c r="IR195" s="551"/>
      <c r="IS195" s="551"/>
      <c r="IT195" s="551"/>
      <c r="IU195" s="551"/>
      <c r="IV195" s="551"/>
      <c r="IW195" s="551"/>
      <c r="IX195" s="551"/>
      <c r="IY195" s="551"/>
      <c r="IZ195" s="551"/>
      <c r="JA195" s="551"/>
      <c r="JB195" s="551"/>
      <c r="JC195" s="551"/>
      <c r="JD195" s="551"/>
      <c r="JE195" s="551"/>
      <c r="JF195" s="551"/>
      <c r="JG195" s="551"/>
      <c r="JH195" s="551"/>
    </row>
    <row r="196" spans="1:268" s="8" customFormat="1" ht="39.75" customHeight="1" x14ac:dyDescent="0.25">
      <c r="A196" s="20"/>
      <c r="B196" s="20" t="s">
        <v>1457</v>
      </c>
      <c r="C196" s="22">
        <v>11160024</v>
      </c>
      <c r="D196" s="23">
        <v>39498</v>
      </c>
      <c r="E196" s="23">
        <v>39498</v>
      </c>
      <c r="F196" s="23">
        <v>43151</v>
      </c>
      <c r="G196" s="23"/>
      <c r="H196" s="20" t="s">
        <v>4554</v>
      </c>
      <c r="I196" s="24" t="s">
        <v>1023</v>
      </c>
      <c r="J196" s="24"/>
      <c r="K196" s="24" t="s">
        <v>37</v>
      </c>
      <c r="L196" s="114"/>
      <c r="M196" s="20" t="s">
        <v>1458</v>
      </c>
      <c r="N196" s="20" t="s">
        <v>45</v>
      </c>
      <c r="O196" s="20" t="s">
        <v>45</v>
      </c>
      <c r="P196" s="21">
        <v>51740</v>
      </c>
      <c r="Q196" s="20" t="s">
        <v>3994</v>
      </c>
      <c r="R196" s="20" t="s">
        <v>1458</v>
      </c>
      <c r="S196" s="20" t="s">
        <v>45</v>
      </c>
      <c r="T196" s="20" t="s">
        <v>45</v>
      </c>
      <c r="U196" s="20">
        <v>51740</v>
      </c>
      <c r="V196" s="20" t="s">
        <v>1459</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6647</v>
      </c>
      <c r="AX196" s="20" t="s">
        <v>6648</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1"/>
      <c r="BU196" s="551"/>
      <c r="BV196" s="551"/>
      <c r="BW196" s="551"/>
      <c r="BX196" s="551"/>
      <c r="BY196" s="551"/>
      <c r="BZ196" s="551"/>
      <c r="CA196" s="551"/>
      <c r="CB196" s="551"/>
      <c r="CC196" s="551"/>
      <c r="CD196" s="551"/>
      <c r="CE196" s="551"/>
      <c r="CF196" s="551"/>
      <c r="CG196" s="551"/>
      <c r="CH196" s="551"/>
      <c r="CI196" s="551"/>
      <c r="CJ196" s="551"/>
      <c r="CK196" s="551"/>
      <c r="CL196" s="551"/>
      <c r="CM196" s="551"/>
      <c r="CN196" s="551"/>
      <c r="CO196" s="551"/>
      <c r="CP196" s="551"/>
      <c r="CQ196" s="551"/>
      <c r="CR196" s="551"/>
      <c r="CS196" s="551"/>
      <c r="CT196" s="551"/>
      <c r="CU196" s="551"/>
      <c r="CV196" s="551"/>
      <c r="CW196" s="551"/>
      <c r="CX196" s="551"/>
      <c r="CY196" s="551"/>
      <c r="CZ196" s="551"/>
      <c r="DA196" s="551"/>
      <c r="DB196" s="551"/>
      <c r="DC196" s="551"/>
      <c r="DD196" s="551"/>
      <c r="DE196" s="551"/>
      <c r="DF196" s="551"/>
      <c r="DG196" s="551"/>
      <c r="DH196" s="551"/>
      <c r="DI196" s="551"/>
      <c r="DJ196" s="551"/>
      <c r="DK196" s="551"/>
      <c r="DL196" s="551"/>
      <c r="DM196" s="551"/>
      <c r="DN196" s="551"/>
      <c r="DO196" s="551"/>
      <c r="DP196" s="551"/>
      <c r="DQ196" s="551"/>
      <c r="DR196" s="551"/>
      <c r="DS196" s="551"/>
      <c r="DT196" s="551"/>
      <c r="DU196" s="551"/>
      <c r="DV196" s="551"/>
      <c r="DW196" s="551"/>
      <c r="DX196" s="551"/>
      <c r="DY196" s="551"/>
      <c r="DZ196" s="551"/>
      <c r="EA196" s="551"/>
      <c r="EB196" s="551"/>
      <c r="EC196" s="551"/>
      <c r="ED196" s="551"/>
      <c r="EE196" s="551"/>
      <c r="EF196" s="551"/>
      <c r="EG196" s="551"/>
      <c r="EH196" s="551"/>
      <c r="EI196" s="551"/>
      <c r="EJ196" s="551"/>
      <c r="EK196" s="551"/>
      <c r="EL196" s="551"/>
      <c r="EM196" s="551"/>
      <c r="EN196" s="551"/>
      <c r="EO196" s="551"/>
      <c r="EP196" s="551"/>
      <c r="EQ196" s="551"/>
      <c r="ER196" s="551"/>
      <c r="ES196" s="551"/>
      <c r="ET196" s="551"/>
      <c r="EU196" s="551"/>
      <c r="EV196" s="551"/>
      <c r="EW196" s="551"/>
      <c r="EX196" s="551"/>
      <c r="EY196" s="551"/>
      <c r="EZ196" s="551"/>
      <c r="FA196" s="551"/>
      <c r="FB196" s="551"/>
      <c r="FC196" s="551"/>
      <c r="FD196" s="551"/>
      <c r="FE196" s="551"/>
      <c r="FF196" s="551"/>
      <c r="FG196" s="551"/>
      <c r="FH196" s="551"/>
      <c r="FI196" s="551"/>
      <c r="FJ196" s="551"/>
      <c r="FK196" s="551"/>
      <c r="FL196" s="551"/>
      <c r="FM196" s="551"/>
      <c r="FN196" s="551"/>
      <c r="FO196" s="551"/>
      <c r="FP196" s="551"/>
      <c r="FQ196" s="551"/>
      <c r="FR196" s="551"/>
      <c r="FS196" s="551"/>
      <c r="FT196" s="551"/>
      <c r="FU196" s="551"/>
      <c r="FV196" s="551"/>
      <c r="FW196" s="551"/>
      <c r="FX196" s="551"/>
      <c r="FY196" s="551"/>
      <c r="FZ196" s="551"/>
      <c r="GA196" s="551"/>
      <c r="GB196" s="551"/>
      <c r="GC196" s="551"/>
      <c r="GD196" s="551"/>
      <c r="GE196" s="551"/>
      <c r="GF196" s="551"/>
      <c r="GG196" s="551"/>
      <c r="GH196" s="551"/>
      <c r="GI196" s="551"/>
      <c r="GJ196" s="551"/>
      <c r="GK196" s="551"/>
      <c r="GL196" s="551"/>
      <c r="GM196" s="551"/>
      <c r="GN196" s="551"/>
      <c r="GO196" s="551"/>
      <c r="GP196" s="551"/>
      <c r="GQ196" s="551"/>
      <c r="GR196" s="551"/>
      <c r="GS196" s="551"/>
      <c r="GT196" s="551"/>
      <c r="GU196" s="551"/>
      <c r="GV196" s="551"/>
      <c r="GW196" s="551"/>
      <c r="GX196" s="551"/>
      <c r="GY196" s="551"/>
      <c r="GZ196" s="551"/>
      <c r="HA196" s="551"/>
      <c r="HB196" s="551"/>
      <c r="HC196" s="551"/>
      <c r="HD196" s="551"/>
      <c r="HE196" s="551"/>
      <c r="HF196" s="551"/>
      <c r="HG196" s="551"/>
      <c r="HH196" s="551"/>
      <c r="HI196" s="551"/>
      <c r="HJ196" s="551"/>
      <c r="HK196" s="551"/>
      <c r="HL196" s="551"/>
      <c r="HM196" s="551"/>
      <c r="HN196" s="551"/>
      <c r="HO196" s="551"/>
      <c r="HP196" s="551"/>
      <c r="HQ196" s="551"/>
      <c r="HR196" s="551"/>
      <c r="HS196" s="551"/>
      <c r="HT196" s="551"/>
      <c r="HU196" s="551"/>
      <c r="HV196" s="551"/>
      <c r="HW196" s="551"/>
      <c r="HX196" s="551"/>
      <c r="HY196" s="551"/>
      <c r="HZ196" s="551"/>
      <c r="IA196" s="551"/>
      <c r="IB196" s="551"/>
      <c r="IC196" s="551"/>
      <c r="ID196" s="551"/>
      <c r="IE196" s="551"/>
      <c r="IF196" s="551"/>
      <c r="IG196" s="551"/>
      <c r="IH196" s="551"/>
      <c r="II196" s="551"/>
      <c r="IJ196" s="551"/>
      <c r="IK196" s="551"/>
      <c r="IL196" s="551"/>
      <c r="IM196" s="551"/>
      <c r="IN196" s="551"/>
      <c r="IO196" s="551"/>
      <c r="IP196" s="551"/>
      <c r="IQ196" s="551"/>
      <c r="IR196" s="551"/>
      <c r="IS196" s="551"/>
      <c r="IT196" s="551"/>
      <c r="IU196" s="551"/>
      <c r="IV196" s="551"/>
      <c r="IW196" s="551"/>
      <c r="IX196" s="551"/>
      <c r="IY196" s="551"/>
      <c r="IZ196" s="551"/>
      <c r="JA196" s="551"/>
      <c r="JB196" s="551"/>
      <c r="JC196" s="551"/>
      <c r="JD196" s="551"/>
      <c r="JE196" s="551"/>
      <c r="JF196" s="551"/>
      <c r="JG196" s="551"/>
      <c r="JH196" s="551"/>
    </row>
    <row r="197" spans="1:268" s="8" customFormat="1" ht="39.75" customHeight="1" x14ac:dyDescent="0.25">
      <c r="A197" s="20"/>
      <c r="B197" s="20" t="s">
        <v>1460</v>
      </c>
      <c r="C197" s="22">
        <v>11130018</v>
      </c>
      <c r="D197" s="23">
        <v>39503</v>
      </c>
      <c r="E197" s="23">
        <v>39503</v>
      </c>
      <c r="F197" s="23">
        <v>43156</v>
      </c>
      <c r="G197" s="23"/>
      <c r="H197" s="20" t="s">
        <v>464</v>
      </c>
      <c r="I197" s="24" t="s">
        <v>605</v>
      </c>
      <c r="J197" s="24"/>
      <c r="K197" s="24" t="s">
        <v>135</v>
      </c>
      <c r="L197" s="114" t="s">
        <v>1461</v>
      </c>
      <c r="M197" s="20" t="s">
        <v>241</v>
      </c>
      <c r="N197" s="20" t="s">
        <v>202</v>
      </c>
      <c r="O197" s="20" t="s">
        <v>72</v>
      </c>
      <c r="P197" s="21">
        <v>72343</v>
      </c>
      <c r="Q197" s="20" t="s">
        <v>2812</v>
      </c>
      <c r="R197" s="20" t="s">
        <v>241</v>
      </c>
      <c r="S197" s="20" t="s">
        <v>202</v>
      </c>
      <c r="T197" s="20" t="s">
        <v>72</v>
      </c>
      <c r="U197" s="20">
        <v>72343</v>
      </c>
      <c r="V197" s="20" t="s">
        <v>1462</v>
      </c>
      <c r="W197" s="20"/>
      <c r="X197" s="20"/>
      <c r="Y197" s="20"/>
      <c r="Z197" s="20" t="s">
        <v>468</v>
      </c>
      <c r="AA197" s="20" t="s">
        <v>1118</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6035</v>
      </c>
      <c r="AX197" s="20" t="s">
        <v>6036</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1"/>
      <c r="BU197" s="551"/>
      <c r="BV197" s="551"/>
      <c r="BW197" s="551"/>
      <c r="BX197" s="551"/>
      <c r="BY197" s="551"/>
      <c r="BZ197" s="551"/>
      <c r="CA197" s="551"/>
      <c r="CB197" s="551"/>
      <c r="CC197" s="551"/>
      <c r="CD197" s="551"/>
      <c r="CE197" s="551"/>
      <c r="CF197" s="551"/>
      <c r="CG197" s="551"/>
      <c r="CH197" s="551"/>
      <c r="CI197" s="551"/>
      <c r="CJ197" s="551"/>
      <c r="CK197" s="551"/>
      <c r="CL197" s="551"/>
      <c r="CM197" s="551"/>
      <c r="CN197" s="551"/>
      <c r="CO197" s="551"/>
      <c r="CP197" s="551"/>
      <c r="CQ197" s="551"/>
      <c r="CR197" s="551"/>
      <c r="CS197" s="551"/>
      <c r="CT197" s="551"/>
      <c r="CU197" s="551"/>
      <c r="CV197" s="551"/>
      <c r="CW197" s="551"/>
      <c r="CX197" s="551"/>
      <c r="CY197" s="551"/>
      <c r="CZ197" s="551"/>
      <c r="DA197" s="551"/>
      <c r="DB197" s="551"/>
      <c r="DC197" s="551"/>
      <c r="DD197" s="551"/>
      <c r="DE197" s="551"/>
      <c r="DF197" s="551"/>
      <c r="DG197" s="551"/>
      <c r="DH197" s="551"/>
      <c r="DI197" s="551"/>
      <c r="DJ197" s="551"/>
      <c r="DK197" s="551"/>
      <c r="DL197" s="551"/>
      <c r="DM197" s="551"/>
      <c r="DN197" s="551"/>
      <c r="DO197" s="551"/>
      <c r="DP197" s="551"/>
      <c r="DQ197" s="551"/>
      <c r="DR197" s="551"/>
      <c r="DS197" s="551"/>
      <c r="DT197" s="551"/>
      <c r="DU197" s="551"/>
      <c r="DV197" s="551"/>
      <c r="DW197" s="551"/>
      <c r="DX197" s="551"/>
      <c r="DY197" s="551"/>
      <c r="DZ197" s="551"/>
      <c r="EA197" s="551"/>
      <c r="EB197" s="551"/>
      <c r="EC197" s="551"/>
      <c r="ED197" s="551"/>
      <c r="EE197" s="551"/>
      <c r="EF197" s="551"/>
      <c r="EG197" s="551"/>
      <c r="EH197" s="551"/>
      <c r="EI197" s="551"/>
      <c r="EJ197" s="551"/>
      <c r="EK197" s="551"/>
      <c r="EL197" s="551"/>
      <c r="EM197" s="551"/>
      <c r="EN197" s="551"/>
      <c r="EO197" s="551"/>
      <c r="EP197" s="551"/>
      <c r="EQ197" s="551"/>
      <c r="ER197" s="551"/>
      <c r="ES197" s="551"/>
      <c r="ET197" s="551"/>
      <c r="EU197" s="551"/>
      <c r="EV197" s="551"/>
      <c r="EW197" s="551"/>
      <c r="EX197" s="551"/>
      <c r="EY197" s="551"/>
      <c r="EZ197" s="551"/>
      <c r="FA197" s="551"/>
      <c r="FB197" s="551"/>
      <c r="FC197" s="551"/>
      <c r="FD197" s="551"/>
      <c r="FE197" s="551"/>
      <c r="FF197" s="551"/>
      <c r="FG197" s="551"/>
      <c r="FH197" s="551"/>
      <c r="FI197" s="551"/>
      <c r="FJ197" s="551"/>
      <c r="FK197" s="551"/>
      <c r="FL197" s="551"/>
      <c r="FM197" s="551"/>
      <c r="FN197" s="551"/>
      <c r="FO197" s="551"/>
      <c r="FP197" s="551"/>
      <c r="FQ197" s="551"/>
      <c r="FR197" s="551"/>
      <c r="FS197" s="551"/>
      <c r="FT197" s="551"/>
      <c r="FU197" s="551"/>
      <c r="FV197" s="551"/>
      <c r="FW197" s="551"/>
      <c r="FX197" s="551"/>
      <c r="FY197" s="551"/>
      <c r="FZ197" s="551"/>
      <c r="GA197" s="551"/>
      <c r="GB197" s="551"/>
      <c r="GC197" s="551"/>
      <c r="GD197" s="551"/>
      <c r="GE197" s="551"/>
      <c r="GF197" s="551"/>
      <c r="GG197" s="551"/>
      <c r="GH197" s="551"/>
      <c r="GI197" s="551"/>
      <c r="GJ197" s="551"/>
      <c r="GK197" s="551"/>
      <c r="GL197" s="551"/>
      <c r="GM197" s="551"/>
      <c r="GN197" s="551"/>
      <c r="GO197" s="551"/>
      <c r="GP197" s="551"/>
      <c r="GQ197" s="551"/>
      <c r="GR197" s="551"/>
      <c r="GS197" s="551"/>
      <c r="GT197" s="551"/>
      <c r="GU197" s="551"/>
      <c r="GV197" s="551"/>
      <c r="GW197" s="551"/>
      <c r="GX197" s="551"/>
      <c r="GY197" s="551"/>
      <c r="GZ197" s="551"/>
      <c r="HA197" s="551"/>
      <c r="HB197" s="551"/>
      <c r="HC197" s="551"/>
      <c r="HD197" s="551"/>
      <c r="HE197" s="551"/>
      <c r="HF197" s="551"/>
      <c r="HG197" s="551"/>
      <c r="HH197" s="551"/>
      <c r="HI197" s="551"/>
      <c r="HJ197" s="551"/>
      <c r="HK197" s="551"/>
      <c r="HL197" s="551"/>
      <c r="HM197" s="551"/>
      <c r="HN197" s="551"/>
      <c r="HO197" s="551"/>
      <c r="HP197" s="551"/>
      <c r="HQ197" s="551"/>
      <c r="HR197" s="551"/>
      <c r="HS197" s="551"/>
      <c r="HT197" s="551"/>
      <c r="HU197" s="551"/>
      <c r="HV197" s="551"/>
      <c r="HW197" s="551"/>
      <c r="HX197" s="551"/>
      <c r="HY197" s="551"/>
      <c r="HZ197" s="551"/>
      <c r="IA197" s="551"/>
      <c r="IB197" s="551"/>
      <c r="IC197" s="551"/>
      <c r="ID197" s="551"/>
      <c r="IE197" s="551"/>
      <c r="IF197" s="551"/>
      <c r="IG197" s="551"/>
      <c r="IH197" s="551"/>
      <c r="II197" s="551"/>
      <c r="IJ197" s="551"/>
      <c r="IK197" s="551"/>
      <c r="IL197" s="551"/>
      <c r="IM197" s="551"/>
      <c r="IN197" s="551"/>
      <c r="IO197" s="551"/>
      <c r="IP197" s="551"/>
      <c r="IQ197" s="551"/>
      <c r="IR197" s="551"/>
      <c r="IS197" s="551"/>
      <c r="IT197" s="551"/>
      <c r="IU197" s="551"/>
      <c r="IV197" s="551"/>
      <c r="IW197" s="551"/>
      <c r="IX197" s="551"/>
      <c r="IY197" s="551"/>
      <c r="IZ197" s="551"/>
      <c r="JA197" s="551"/>
      <c r="JB197" s="551"/>
      <c r="JC197" s="551"/>
      <c r="JD197" s="551"/>
      <c r="JE197" s="551"/>
      <c r="JF197" s="551"/>
      <c r="JG197" s="551"/>
      <c r="JH197" s="551"/>
    </row>
    <row r="198" spans="1:268" s="8" customFormat="1" ht="39.75" customHeight="1" x14ac:dyDescent="0.25">
      <c r="A198" s="83"/>
      <c r="B198" s="83" t="s">
        <v>1463</v>
      </c>
      <c r="C198" s="95">
        <v>11120004</v>
      </c>
      <c r="D198" s="96">
        <v>39507</v>
      </c>
      <c r="E198" s="96">
        <v>39507</v>
      </c>
      <c r="F198" s="96">
        <v>43159</v>
      </c>
      <c r="G198" s="96"/>
      <c r="H198" s="83" t="s">
        <v>1029</v>
      </c>
      <c r="I198" s="110" t="s">
        <v>1015</v>
      </c>
      <c r="J198" s="110"/>
      <c r="K198" s="110" t="s">
        <v>60</v>
      </c>
      <c r="L198" s="115" t="s">
        <v>1465</v>
      </c>
      <c r="M198" s="83" t="s">
        <v>1464</v>
      </c>
      <c r="N198" s="83" t="s">
        <v>41</v>
      </c>
      <c r="O198" s="83" t="s">
        <v>41</v>
      </c>
      <c r="P198" s="94" t="s">
        <v>1466</v>
      </c>
      <c r="Q198" s="83" t="s">
        <v>1410</v>
      </c>
      <c r="R198" s="83" t="s">
        <v>1464</v>
      </c>
      <c r="S198" s="83" t="s">
        <v>41</v>
      </c>
      <c r="T198" s="83" t="s">
        <v>41</v>
      </c>
      <c r="U198" s="83" t="s">
        <v>1466</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7152</v>
      </c>
      <c r="AX198" s="83" t="s">
        <v>7153</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1467</v>
      </c>
      <c r="BT198" s="551"/>
      <c r="BU198" s="551"/>
      <c r="BV198" s="551"/>
      <c r="BW198" s="551"/>
      <c r="BX198" s="551"/>
      <c r="BY198" s="551"/>
      <c r="BZ198" s="551"/>
      <c r="CA198" s="551"/>
      <c r="CB198" s="551"/>
      <c r="CC198" s="551"/>
      <c r="CD198" s="551"/>
      <c r="CE198" s="551"/>
      <c r="CF198" s="551"/>
      <c r="CG198" s="551"/>
      <c r="CH198" s="551"/>
      <c r="CI198" s="551"/>
      <c r="CJ198" s="551"/>
      <c r="CK198" s="551"/>
      <c r="CL198" s="551"/>
      <c r="CM198" s="551"/>
      <c r="CN198" s="551"/>
      <c r="CO198" s="551"/>
      <c r="CP198" s="551"/>
      <c r="CQ198" s="551"/>
      <c r="CR198" s="551"/>
      <c r="CS198" s="551"/>
      <c r="CT198" s="551"/>
      <c r="CU198" s="551"/>
      <c r="CV198" s="551"/>
      <c r="CW198" s="551"/>
      <c r="CX198" s="551"/>
      <c r="CY198" s="551"/>
      <c r="CZ198" s="551"/>
      <c r="DA198" s="551"/>
      <c r="DB198" s="551"/>
      <c r="DC198" s="551"/>
      <c r="DD198" s="551"/>
      <c r="DE198" s="551"/>
      <c r="DF198" s="551"/>
      <c r="DG198" s="551"/>
      <c r="DH198" s="551"/>
      <c r="DI198" s="551"/>
      <c r="DJ198" s="551"/>
      <c r="DK198" s="551"/>
      <c r="DL198" s="551"/>
      <c r="DM198" s="551"/>
      <c r="DN198" s="551"/>
      <c r="DO198" s="551"/>
      <c r="DP198" s="551"/>
      <c r="DQ198" s="551"/>
      <c r="DR198" s="551"/>
      <c r="DS198" s="551"/>
      <c r="DT198" s="551"/>
      <c r="DU198" s="551"/>
      <c r="DV198" s="551"/>
      <c r="DW198" s="551"/>
      <c r="DX198" s="551"/>
      <c r="DY198" s="551"/>
      <c r="DZ198" s="551"/>
      <c r="EA198" s="551"/>
      <c r="EB198" s="551"/>
      <c r="EC198" s="551"/>
      <c r="ED198" s="551"/>
      <c r="EE198" s="551"/>
      <c r="EF198" s="551"/>
      <c r="EG198" s="551"/>
      <c r="EH198" s="551"/>
      <c r="EI198" s="551"/>
      <c r="EJ198" s="551"/>
      <c r="EK198" s="551"/>
      <c r="EL198" s="551"/>
      <c r="EM198" s="551"/>
      <c r="EN198" s="551"/>
      <c r="EO198" s="551"/>
      <c r="EP198" s="551"/>
      <c r="EQ198" s="551"/>
      <c r="ER198" s="551"/>
      <c r="ES198" s="551"/>
      <c r="ET198" s="551"/>
      <c r="EU198" s="551"/>
      <c r="EV198" s="551"/>
      <c r="EW198" s="551"/>
      <c r="EX198" s="551"/>
      <c r="EY198" s="551"/>
      <c r="EZ198" s="551"/>
      <c r="FA198" s="551"/>
      <c r="FB198" s="551"/>
      <c r="FC198" s="551"/>
      <c r="FD198" s="551"/>
      <c r="FE198" s="551"/>
      <c r="FF198" s="551"/>
      <c r="FG198" s="551"/>
      <c r="FH198" s="551"/>
      <c r="FI198" s="551"/>
      <c r="FJ198" s="551"/>
      <c r="FK198" s="551"/>
      <c r="FL198" s="551"/>
      <c r="FM198" s="551"/>
      <c r="FN198" s="551"/>
      <c r="FO198" s="551"/>
      <c r="FP198" s="551"/>
      <c r="FQ198" s="551"/>
      <c r="FR198" s="551"/>
      <c r="FS198" s="551"/>
      <c r="FT198" s="551"/>
      <c r="FU198" s="551"/>
      <c r="FV198" s="551"/>
      <c r="FW198" s="551"/>
      <c r="FX198" s="551"/>
      <c r="FY198" s="551"/>
      <c r="FZ198" s="551"/>
      <c r="GA198" s="551"/>
      <c r="GB198" s="551"/>
      <c r="GC198" s="551"/>
      <c r="GD198" s="551"/>
      <c r="GE198" s="551"/>
      <c r="GF198" s="551"/>
      <c r="GG198" s="551"/>
      <c r="GH198" s="551"/>
      <c r="GI198" s="551"/>
      <c r="GJ198" s="551"/>
      <c r="GK198" s="551"/>
      <c r="GL198" s="551"/>
      <c r="GM198" s="551"/>
      <c r="GN198" s="551"/>
      <c r="GO198" s="551"/>
      <c r="GP198" s="551"/>
      <c r="GQ198" s="551"/>
      <c r="GR198" s="551"/>
      <c r="GS198" s="551"/>
      <c r="GT198" s="551"/>
      <c r="GU198" s="551"/>
      <c r="GV198" s="551"/>
      <c r="GW198" s="551"/>
      <c r="GX198" s="551"/>
      <c r="GY198" s="551"/>
      <c r="GZ198" s="551"/>
      <c r="HA198" s="551"/>
      <c r="HB198" s="551"/>
      <c r="HC198" s="551"/>
      <c r="HD198" s="551"/>
      <c r="HE198" s="551"/>
      <c r="HF198" s="551"/>
      <c r="HG198" s="551"/>
      <c r="HH198" s="551"/>
      <c r="HI198" s="551"/>
      <c r="HJ198" s="551"/>
      <c r="HK198" s="551"/>
      <c r="HL198" s="551"/>
      <c r="HM198" s="551"/>
      <c r="HN198" s="551"/>
      <c r="HO198" s="551"/>
      <c r="HP198" s="551"/>
      <c r="HQ198" s="551"/>
      <c r="HR198" s="551"/>
      <c r="HS198" s="551"/>
      <c r="HT198" s="551"/>
      <c r="HU198" s="551"/>
      <c r="HV198" s="551"/>
      <c r="HW198" s="551"/>
      <c r="HX198" s="551"/>
      <c r="HY198" s="551"/>
      <c r="HZ198" s="551"/>
      <c r="IA198" s="551"/>
      <c r="IB198" s="551"/>
      <c r="IC198" s="551"/>
      <c r="ID198" s="551"/>
      <c r="IE198" s="551"/>
      <c r="IF198" s="551"/>
      <c r="IG198" s="551"/>
      <c r="IH198" s="551"/>
      <c r="II198" s="551"/>
      <c r="IJ198" s="551"/>
      <c r="IK198" s="551"/>
      <c r="IL198" s="551"/>
      <c r="IM198" s="551"/>
      <c r="IN198" s="551"/>
      <c r="IO198" s="551"/>
      <c r="IP198" s="551"/>
      <c r="IQ198" s="551"/>
      <c r="IR198" s="551"/>
      <c r="IS198" s="551"/>
      <c r="IT198" s="551"/>
      <c r="IU198" s="551"/>
      <c r="IV198" s="551"/>
      <c r="IW198" s="551"/>
      <c r="IX198" s="551"/>
      <c r="IY198" s="551"/>
      <c r="IZ198" s="551"/>
      <c r="JA198" s="551"/>
      <c r="JB198" s="551"/>
      <c r="JC198" s="551"/>
      <c r="JD198" s="551"/>
      <c r="JE198" s="551"/>
      <c r="JF198" s="551"/>
      <c r="JG198" s="551"/>
      <c r="JH198" s="551"/>
    </row>
    <row r="199" spans="1:268" s="8" customFormat="1" ht="39.75" customHeight="1" x14ac:dyDescent="0.25">
      <c r="A199" s="83"/>
      <c r="B199" s="83" t="s">
        <v>1468</v>
      </c>
      <c r="C199" s="95">
        <v>11120005</v>
      </c>
      <c r="D199" s="96">
        <v>39531</v>
      </c>
      <c r="E199" s="96">
        <v>39531</v>
      </c>
      <c r="F199" s="96">
        <v>39721</v>
      </c>
      <c r="G199" s="96"/>
      <c r="H199" s="83" t="s">
        <v>1406</v>
      </c>
      <c r="I199" s="110" t="s">
        <v>2220</v>
      </c>
      <c r="J199" s="110"/>
      <c r="K199" s="110" t="s">
        <v>37</v>
      </c>
      <c r="L199" s="115" t="s">
        <v>1470</v>
      </c>
      <c r="M199" s="83" t="s">
        <v>1408</v>
      </c>
      <c r="N199" s="83" t="s">
        <v>46</v>
      </c>
      <c r="O199" s="83" t="s">
        <v>45</v>
      </c>
      <c r="P199" s="94" t="s">
        <v>1409</v>
      </c>
      <c r="Q199" s="83" t="s">
        <v>1410</v>
      </c>
      <c r="R199" s="83" t="s">
        <v>1408</v>
      </c>
      <c r="S199" s="83" t="s">
        <v>46</v>
      </c>
      <c r="T199" s="83" t="s">
        <v>45</v>
      </c>
      <c r="U199" s="83" t="s">
        <v>1409</v>
      </c>
      <c r="V199" s="83" t="s">
        <v>1471</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7150</v>
      </c>
      <c r="AX199" s="83" t="s">
        <v>7151</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1472</v>
      </c>
      <c r="BT199" s="551"/>
      <c r="BU199" s="551"/>
      <c r="BV199" s="551"/>
      <c r="BW199" s="551"/>
      <c r="BX199" s="551"/>
      <c r="BY199" s="551"/>
      <c r="BZ199" s="551"/>
      <c r="CA199" s="551"/>
      <c r="CB199" s="551"/>
      <c r="CC199" s="551"/>
      <c r="CD199" s="551"/>
      <c r="CE199" s="551"/>
      <c r="CF199" s="551"/>
      <c r="CG199" s="551"/>
      <c r="CH199" s="551"/>
      <c r="CI199" s="551"/>
      <c r="CJ199" s="551"/>
      <c r="CK199" s="551"/>
      <c r="CL199" s="551"/>
      <c r="CM199" s="551"/>
      <c r="CN199" s="551"/>
      <c r="CO199" s="551"/>
      <c r="CP199" s="551"/>
      <c r="CQ199" s="551"/>
      <c r="CR199" s="551"/>
      <c r="CS199" s="551"/>
      <c r="CT199" s="551"/>
      <c r="CU199" s="551"/>
      <c r="CV199" s="551"/>
      <c r="CW199" s="551"/>
      <c r="CX199" s="551"/>
      <c r="CY199" s="551"/>
      <c r="CZ199" s="551"/>
      <c r="DA199" s="551"/>
      <c r="DB199" s="551"/>
      <c r="DC199" s="551"/>
      <c r="DD199" s="551"/>
      <c r="DE199" s="551"/>
      <c r="DF199" s="551"/>
      <c r="DG199" s="551"/>
      <c r="DH199" s="551"/>
      <c r="DI199" s="551"/>
      <c r="DJ199" s="551"/>
      <c r="DK199" s="551"/>
      <c r="DL199" s="551"/>
      <c r="DM199" s="551"/>
      <c r="DN199" s="551"/>
      <c r="DO199" s="551"/>
      <c r="DP199" s="551"/>
      <c r="DQ199" s="551"/>
      <c r="DR199" s="551"/>
      <c r="DS199" s="551"/>
      <c r="DT199" s="551"/>
      <c r="DU199" s="551"/>
      <c r="DV199" s="551"/>
      <c r="DW199" s="551"/>
      <c r="DX199" s="551"/>
      <c r="DY199" s="551"/>
      <c r="DZ199" s="551"/>
      <c r="EA199" s="551"/>
      <c r="EB199" s="551"/>
      <c r="EC199" s="551"/>
      <c r="ED199" s="551"/>
      <c r="EE199" s="551"/>
      <c r="EF199" s="551"/>
      <c r="EG199" s="551"/>
      <c r="EH199" s="551"/>
      <c r="EI199" s="551"/>
      <c r="EJ199" s="551"/>
      <c r="EK199" s="551"/>
      <c r="EL199" s="551"/>
      <c r="EM199" s="551"/>
      <c r="EN199" s="551"/>
      <c r="EO199" s="551"/>
      <c r="EP199" s="551"/>
      <c r="EQ199" s="551"/>
      <c r="ER199" s="551"/>
      <c r="ES199" s="551"/>
      <c r="ET199" s="551"/>
      <c r="EU199" s="551"/>
      <c r="EV199" s="551"/>
      <c r="EW199" s="551"/>
      <c r="EX199" s="551"/>
      <c r="EY199" s="551"/>
      <c r="EZ199" s="551"/>
      <c r="FA199" s="551"/>
      <c r="FB199" s="551"/>
      <c r="FC199" s="551"/>
      <c r="FD199" s="551"/>
      <c r="FE199" s="551"/>
      <c r="FF199" s="551"/>
      <c r="FG199" s="551"/>
      <c r="FH199" s="551"/>
      <c r="FI199" s="551"/>
      <c r="FJ199" s="551"/>
      <c r="FK199" s="551"/>
      <c r="FL199" s="551"/>
      <c r="FM199" s="551"/>
      <c r="FN199" s="551"/>
      <c r="FO199" s="551"/>
      <c r="FP199" s="551"/>
      <c r="FQ199" s="551"/>
      <c r="FR199" s="551"/>
      <c r="FS199" s="551"/>
      <c r="FT199" s="551"/>
      <c r="FU199" s="551"/>
      <c r="FV199" s="551"/>
      <c r="FW199" s="551"/>
      <c r="FX199" s="551"/>
      <c r="FY199" s="551"/>
      <c r="FZ199" s="551"/>
      <c r="GA199" s="551"/>
      <c r="GB199" s="551"/>
      <c r="GC199" s="551"/>
      <c r="GD199" s="551"/>
      <c r="GE199" s="551"/>
      <c r="GF199" s="551"/>
      <c r="GG199" s="551"/>
      <c r="GH199" s="551"/>
      <c r="GI199" s="551"/>
      <c r="GJ199" s="551"/>
      <c r="GK199" s="551"/>
      <c r="GL199" s="551"/>
      <c r="GM199" s="551"/>
      <c r="GN199" s="551"/>
      <c r="GO199" s="551"/>
      <c r="GP199" s="551"/>
      <c r="GQ199" s="551"/>
      <c r="GR199" s="551"/>
      <c r="GS199" s="551"/>
      <c r="GT199" s="551"/>
      <c r="GU199" s="551"/>
      <c r="GV199" s="551"/>
      <c r="GW199" s="551"/>
      <c r="GX199" s="551"/>
      <c r="GY199" s="551"/>
      <c r="GZ199" s="551"/>
      <c r="HA199" s="551"/>
      <c r="HB199" s="551"/>
      <c r="HC199" s="551"/>
      <c r="HD199" s="551"/>
      <c r="HE199" s="551"/>
      <c r="HF199" s="551"/>
      <c r="HG199" s="551"/>
      <c r="HH199" s="551"/>
      <c r="HI199" s="551"/>
      <c r="HJ199" s="551"/>
      <c r="HK199" s="551"/>
      <c r="HL199" s="551"/>
      <c r="HM199" s="551"/>
      <c r="HN199" s="551"/>
      <c r="HO199" s="551"/>
      <c r="HP199" s="551"/>
      <c r="HQ199" s="551"/>
      <c r="HR199" s="551"/>
      <c r="HS199" s="551"/>
      <c r="HT199" s="551"/>
      <c r="HU199" s="551"/>
      <c r="HV199" s="551"/>
      <c r="HW199" s="551"/>
      <c r="HX199" s="551"/>
      <c r="HY199" s="551"/>
      <c r="HZ199" s="551"/>
      <c r="IA199" s="551"/>
      <c r="IB199" s="551"/>
      <c r="IC199" s="551"/>
      <c r="ID199" s="551"/>
      <c r="IE199" s="551"/>
      <c r="IF199" s="551"/>
      <c r="IG199" s="551"/>
      <c r="IH199" s="551"/>
      <c r="II199" s="551"/>
      <c r="IJ199" s="551"/>
      <c r="IK199" s="551"/>
      <c r="IL199" s="551"/>
      <c r="IM199" s="551"/>
      <c r="IN199" s="551"/>
      <c r="IO199" s="551"/>
      <c r="IP199" s="551"/>
      <c r="IQ199" s="551"/>
      <c r="IR199" s="551"/>
      <c r="IS199" s="551"/>
      <c r="IT199" s="551"/>
      <c r="IU199" s="551"/>
      <c r="IV199" s="551"/>
      <c r="IW199" s="551"/>
      <c r="IX199" s="551"/>
      <c r="IY199" s="551"/>
      <c r="IZ199" s="551"/>
      <c r="JA199" s="551"/>
      <c r="JB199" s="551"/>
      <c r="JC199" s="551"/>
      <c r="JD199" s="551"/>
      <c r="JE199" s="551"/>
      <c r="JF199" s="551"/>
      <c r="JG199" s="551"/>
      <c r="JH199" s="551"/>
    </row>
    <row r="200" spans="1:268" s="107" customFormat="1" ht="39.75" customHeight="1" x14ac:dyDescent="0.25">
      <c r="A200" s="83"/>
      <c r="B200" s="83" t="s">
        <v>1473</v>
      </c>
      <c r="C200" s="95">
        <v>11130019</v>
      </c>
      <c r="D200" s="96">
        <v>39553</v>
      </c>
      <c r="E200" s="96">
        <v>39717</v>
      </c>
      <c r="F200" s="96">
        <v>43369</v>
      </c>
      <c r="G200" s="96"/>
      <c r="H200" s="83" t="s">
        <v>499</v>
      </c>
      <c r="I200" s="110" t="s">
        <v>982</v>
      </c>
      <c r="J200" s="110"/>
      <c r="K200" s="110" t="s">
        <v>37</v>
      </c>
      <c r="L200" s="115" t="s">
        <v>1377</v>
      </c>
      <c r="M200" s="83" t="s">
        <v>251</v>
      </c>
      <c r="N200" s="83" t="s">
        <v>157</v>
      </c>
      <c r="O200" s="83" t="s">
        <v>72</v>
      </c>
      <c r="P200" s="94">
        <v>52218</v>
      </c>
      <c r="Q200" s="83" t="s">
        <v>402</v>
      </c>
      <c r="R200" s="83" t="s">
        <v>251</v>
      </c>
      <c r="S200" s="83" t="s">
        <v>157</v>
      </c>
      <c r="T200" s="83" t="s">
        <v>72</v>
      </c>
      <c r="U200" s="83">
        <v>52218</v>
      </c>
      <c r="V200" s="83" t="s">
        <v>3995</v>
      </c>
      <c r="W200" s="83" t="s">
        <v>1021</v>
      </c>
      <c r="X200" s="83"/>
      <c r="Y200" s="83"/>
      <c r="Z200" s="83" t="s">
        <v>468</v>
      </c>
      <c r="AA200" s="83" t="s">
        <v>1118</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6037</v>
      </c>
      <c r="AX200" s="83" t="s">
        <v>6038</v>
      </c>
      <c r="AY200" s="83">
        <v>42</v>
      </c>
      <c r="AZ200" s="83">
        <v>50</v>
      </c>
      <c r="BA200" s="83">
        <v>52.2</v>
      </c>
      <c r="BB200" s="83">
        <v>24</v>
      </c>
      <c r="BC200" s="83">
        <v>53</v>
      </c>
      <c r="BD200" s="83">
        <v>54.12</v>
      </c>
      <c r="BE200" s="83">
        <f t="shared" si="30"/>
        <v>42.847833333333334</v>
      </c>
      <c r="BF200" s="83">
        <f t="shared" si="31"/>
        <v>24.898366666666668</v>
      </c>
      <c r="BG200" s="110" t="s">
        <v>47</v>
      </c>
      <c r="BH200" s="83" t="s">
        <v>4813</v>
      </c>
      <c r="BI200" s="83"/>
      <c r="BJ200" s="96"/>
      <c r="BK200" s="83"/>
      <c r="BL200" s="96"/>
      <c r="BM200" s="83"/>
      <c r="BN200" s="83"/>
      <c r="BO200" s="83"/>
      <c r="BP200" s="83"/>
      <c r="BQ200" s="83"/>
      <c r="BR200" s="83"/>
      <c r="BS200" s="128" t="s">
        <v>1474</v>
      </c>
      <c r="BT200" s="551"/>
      <c r="BU200" s="560"/>
      <c r="BV200" s="560"/>
      <c r="BW200" s="560"/>
      <c r="BX200" s="560"/>
      <c r="BY200" s="560"/>
      <c r="BZ200" s="560"/>
      <c r="CA200" s="560"/>
      <c r="CB200" s="560"/>
      <c r="CC200" s="560"/>
      <c r="CD200" s="560"/>
      <c r="CE200" s="560"/>
      <c r="CF200" s="560"/>
      <c r="CG200" s="560"/>
      <c r="CH200" s="560"/>
      <c r="CI200" s="560"/>
      <c r="CJ200" s="560"/>
      <c r="CK200" s="560"/>
      <c r="CL200" s="560"/>
      <c r="CM200" s="560"/>
      <c r="CN200" s="560"/>
      <c r="CO200" s="560"/>
      <c r="CP200" s="560"/>
      <c r="CQ200" s="560"/>
      <c r="CR200" s="560"/>
      <c r="CS200" s="560"/>
      <c r="CT200" s="560"/>
      <c r="CU200" s="560"/>
      <c r="CV200" s="560"/>
      <c r="CW200" s="560"/>
      <c r="CX200" s="560"/>
      <c r="CY200" s="560"/>
      <c r="CZ200" s="560"/>
      <c r="DA200" s="560"/>
      <c r="DB200" s="560"/>
      <c r="DC200" s="560"/>
      <c r="DD200" s="560"/>
      <c r="DE200" s="560"/>
      <c r="DF200" s="560"/>
      <c r="DG200" s="560"/>
      <c r="DH200" s="560"/>
      <c r="DI200" s="560"/>
      <c r="DJ200" s="560"/>
      <c r="DK200" s="560"/>
      <c r="DL200" s="560"/>
      <c r="DM200" s="560"/>
      <c r="DN200" s="560"/>
      <c r="DO200" s="560"/>
      <c r="DP200" s="560"/>
      <c r="DQ200" s="560"/>
      <c r="DR200" s="560"/>
      <c r="DS200" s="560"/>
      <c r="DT200" s="560"/>
      <c r="DU200" s="560"/>
      <c r="DV200" s="560"/>
      <c r="DW200" s="560"/>
      <c r="DX200" s="560"/>
      <c r="DY200" s="560"/>
      <c r="DZ200" s="560"/>
      <c r="EA200" s="560"/>
      <c r="EB200" s="560"/>
      <c r="EC200" s="560"/>
      <c r="ED200" s="560"/>
      <c r="EE200" s="560"/>
      <c r="EF200" s="560"/>
      <c r="EG200" s="560"/>
      <c r="EH200" s="560"/>
      <c r="EI200" s="560"/>
      <c r="EJ200" s="560"/>
      <c r="EK200" s="560"/>
      <c r="EL200" s="560"/>
      <c r="EM200" s="560"/>
      <c r="EN200" s="560"/>
      <c r="EO200" s="560"/>
      <c r="EP200" s="560"/>
      <c r="EQ200" s="560"/>
      <c r="ER200" s="560"/>
      <c r="ES200" s="560"/>
      <c r="ET200" s="560"/>
      <c r="EU200" s="560"/>
      <c r="EV200" s="560"/>
      <c r="EW200" s="560"/>
      <c r="EX200" s="560"/>
      <c r="EY200" s="560"/>
      <c r="EZ200" s="560"/>
      <c r="FA200" s="560"/>
      <c r="FB200" s="560"/>
      <c r="FC200" s="560"/>
      <c r="FD200" s="560"/>
      <c r="FE200" s="560"/>
      <c r="FF200" s="560"/>
      <c r="FG200" s="560"/>
      <c r="FH200" s="560"/>
      <c r="FI200" s="560"/>
      <c r="FJ200" s="560"/>
      <c r="FK200" s="560"/>
      <c r="FL200" s="560"/>
      <c r="FM200" s="560"/>
      <c r="FN200" s="560"/>
      <c r="FO200" s="560"/>
      <c r="FP200" s="560"/>
      <c r="FQ200" s="560"/>
      <c r="FR200" s="560"/>
      <c r="FS200" s="560"/>
      <c r="FT200" s="560"/>
      <c r="FU200" s="560"/>
      <c r="FV200" s="560"/>
      <c r="FW200" s="560"/>
      <c r="FX200" s="560"/>
      <c r="FY200" s="560"/>
      <c r="FZ200" s="560"/>
      <c r="GA200" s="560"/>
      <c r="GB200" s="560"/>
      <c r="GC200" s="560"/>
      <c r="GD200" s="560"/>
      <c r="GE200" s="560"/>
      <c r="GF200" s="560"/>
      <c r="GG200" s="560"/>
      <c r="GH200" s="560"/>
      <c r="GI200" s="560"/>
      <c r="GJ200" s="560"/>
      <c r="GK200" s="560"/>
      <c r="GL200" s="560"/>
      <c r="GM200" s="560"/>
      <c r="GN200" s="560"/>
      <c r="GO200" s="560"/>
      <c r="GP200" s="560"/>
      <c r="GQ200" s="560"/>
      <c r="GR200" s="560"/>
      <c r="GS200" s="560"/>
      <c r="GT200" s="560"/>
      <c r="GU200" s="560"/>
      <c r="GV200" s="560"/>
      <c r="GW200" s="560"/>
      <c r="GX200" s="560"/>
      <c r="GY200" s="560"/>
      <c r="GZ200" s="560"/>
      <c r="HA200" s="560"/>
      <c r="HB200" s="560"/>
      <c r="HC200" s="560"/>
      <c r="HD200" s="560"/>
      <c r="HE200" s="560"/>
      <c r="HF200" s="560"/>
      <c r="HG200" s="560"/>
      <c r="HH200" s="560"/>
      <c r="HI200" s="560"/>
      <c r="HJ200" s="560"/>
      <c r="HK200" s="560"/>
      <c r="HL200" s="560"/>
      <c r="HM200" s="560"/>
      <c r="HN200" s="560"/>
      <c r="HO200" s="560"/>
      <c r="HP200" s="560"/>
      <c r="HQ200" s="560"/>
      <c r="HR200" s="560"/>
      <c r="HS200" s="560"/>
      <c r="HT200" s="560"/>
      <c r="HU200" s="560"/>
      <c r="HV200" s="560"/>
      <c r="HW200" s="560"/>
      <c r="HX200" s="560"/>
      <c r="HY200" s="560"/>
      <c r="HZ200" s="560"/>
      <c r="IA200" s="560"/>
      <c r="IB200" s="560"/>
      <c r="IC200" s="560"/>
      <c r="ID200" s="560"/>
      <c r="IE200" s="560"/>
      <c r="IF200" s="560"/>
      <c r="IG200" s="560"/>
      <c r="IH200" s="560"/>
      <c r="II200" s="560"/>
      <c r="IJ200" s="560"/>
      <c r="IK200" s="560"/>
      <c r="IL200" s="560"/>
      <c r="IM200" s="560"/>
      <c r="IN200" s="560"/>
      <c r="IO200" s="560"/>
      <c r="IP200" s="560"/>
      <c r="IQ200" s="560"/>
      <c r="IR200" s="560"/>
      <c r="IS200" s="560"/>
      <c r="IT200" s="560"/>
      <c r="IU200" s="560"/>
      <c r="IV200" s="560"/>
      <c r="IW200" s="560"/>
      <c r="IX200" s="560"/>
      <c r="IY200" s="560"/>
      <c r="IZ200" s="560"/>
      <c r="JA200" s="560"/>
      <c r="JB200" s="560"/>
      <c r="JC200" s="560"/>
      <c r="JD200" s="560"/>
      <c r="JE200" s="560"/>
      <c r="JF200" s="560"/>
      <c r="JG200" s="560"/>
      <c r="JH200" s="560"/>
    </row>
    <row r="201" spans="1:268" s="8" customFormat="1" ht="39.75" customHeight="1" x14ac:dyDescent="0.25">
      <c r="A201" s="20"/>
      <c r="B201" s="20" t="s">
        <v>1475</v>
      </c>
      <c r="C201" s="22">
        <v>11130020</v>
      </c>
      <c r="D201" s="23">
        <v>39559</v>
      </c>
      <c r="E201" s="23">
        <v>39634</v>
      </c>
      <c r="F201" s="23">
        <v>43286</v>
      </c>
      <c r="G201" s="23"/>
      <c r="H201" s="20" t="s">
        <v>470</v>
      </c>
      <c r="I201" s="24" t="s">
        <v>582</v>
      </c>
      <c r="J201" s="24"/>
      <c r="K201" s="24" t="s">
        <v>42</v>
      </c>
      <c r="L201" s="114" t="s">
        <v>3996</v>
      </c>
      <c r="M201" s="20" t="s">
        <v>96</v>
      </c>
      <c r="N201" s="20" t="s">
        <v>51</v>
      </c>
      <c r="O201" s="20" t="s">
        <v>51</v>
      </c>
      <c r="P201" s="21">
        <v>63427</v>
      </c>
      <c r="Q201" s="20" t="s">
        <v>402</v>
      </c>
      <c r="R201" s="20" t="s">
        <v>96</v>
      </c>
      <c r="S201" s="20" t="s">
        <v>51</v>
      </c>
      <c r="T201" s="20" t="s">
        <v>51</v>
      </c>
      <c r="U201" s="20">
        <v>63427</v>
      </c>
      <c r="V201" s="20"/>
      <c r="W201" s="20" t="s">
        <v>2813</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6039</v>
      </c>
      <c r="AX201" s="20" t="s">
        <v>6040</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4814</v>
      </c>
      <c r="BI201" s="20"/>
      <c r="BJ201" s="23"/>
      <c r="BK201" s="20"/>
      <c r="BL201" s="23"/>
      <c r="BM201" s="20"/>
      <c r="BN201" s="20"/>
      <c r="BO201" s="20"/>
      <c r="BP201" s="20"/>
      <c r="BQ201" s="20"/>
      <c r="BR201" s="20"/>
      <c r="BS201" s="24"/>
      <c r="BT201" s="551"/>
      <c r="BU201" s="551"/>
      <c r="BV201" s="551"/>
      <c r="BW201" s="551"/>
      <c r="BX201" s="551"/>
      <c r="BY201" s="551"/>
      <c r="BZ201" s="551"/>
      <c r="CA201" s="551"/>
      <c r="CB201" s="551"/>
      <c r="CC201" s="551"/>
      <c r="CD201" s="551"/>
      <c r="CE201" s="551"/>
      <c r="CF201" s="551"/>
      <c r="CG201" s="551"/>
      <c r="CH201" s="551"/>
      <c r="CI201" s="551"/>
      <c r="CJ201" s="551"/>
      <c r="CK201" s="551"/>
      <c r="CL201" s="551"/>
      <c r="CM201" s="551"/>
      <c r="CN201" s="551"/>
      <c r="CO201" s="551"/>
      <c r="CP201" s="551"/>
      <c r="CQ201" s="551"/>
      <c r="CR201" s="551"/>
      <c r="CS201" s="551"/>
      <c r="CT201" s="551"/>
      <c r="CU201" s="551"/>
      <c r="CV201" s="551"/>
      <c r="CW201" s="551"/>
      <c r="CX201" s="551"/>
      <c r="CY201" s="551"/>
      <c r="CZ201" s="551"/>
      <c r="DA201" s="551"/>
      <c r="DB201" s="551"/>
      <c r="DC201" s="551"/>
      <c r="DD201" s="551"/>
      <c r="DE201" s="551"/>
      <c r="DF201" s="551"/>
      <c r="DG201" s="551"/>
      <c r="DH201" s="551"/>
      <c r="DI201" s="551"/>
      <c r="DJ201" s="551"/>
      <c r="DK201" s="551"/>
      <c r="DL201" s="551"/>
      <c r="DM201" s="551"/>
      <c r="DN201" s="551"/>
      <c r="DO201" s="551"/>
      <c r="DP201" s="551"/>
      <c r="DQ201" s="551"/>
      <c r="DR201" s="551"/>
      <c r="DS201" s="551"/>
      <c r="DT201" s="551"/>
      <c r="DU201" s="551"/>
      <c r="DV201" s="551"/>
      <c r="DW201" s="551"/>
      <c r="DX201" s="551"/>
      <c r="DY201" s="551"/>
      <c r="DZ201" s="551"/>
      <c r="EA201" s="551"/>
      <c r="EB201" s="551"/>
      <c r="EC201" s="551"/>
      <c r="ED201" s="551"/>
      <c r="EE201" s="551"/>
      <c r="EF201" s="551"/>
      <c r="EG201" s="551"/>
      <c r="EH201" s="551"/>
      <c r="EI201" s="551"/>
      <c r="EJ201" s="551"/>
      <c r="EK201" s="551"/>
      <c r="EL201" s="551"/>
      <c r="EM201" s="551"/>
      <c r="EN201" s="551"/>
      <c r="EO201" s="551"/>
      <c r="EP201" s="551"/>
      <c r="EQ201" s="551"/>
      <c r="ER201" s="551"/>
      <c r="ES201" s="551"/>
      <c r="ET201" s="551"/>
      <c r="EU201" s="551"/>
      <c r="EV201" s="551"/>
      <c r="EW201" s="551"/>
      <c r="EX201" s="551"/>
      <c r="EY201" s="551"/>
      <c r="EZ201" s="551"/>
      <c r="FA201" s="551"/>
      <c r="FB201" s="551"/>
      <c r="FC201" s="551"/>
      <c r="FD201" s="551"/>
      <c r="FE201" s="551"/>
      <c r="FF201" s="551"/>
      <c r="FG201" s="551"/>
      <c r="FH201" s="551"/>
      <c r="FI201" s="551"/>
      <c r="FJ201" s="551"/>
      <c r="FK201" s="551"/>
      <c r="FL201" s="551"/>
      <c r="FM201" s="551"/>
      <c r="FN201" s="551"/>
      <c r="FO201" s="551"/>
      <c r="FP201" s="551"/>
      <c r="FQ201" s="551"/>
      <c r="FR201" s="551"/>
      <c r="FS201" s="551"/>
      <c r="FT201" s="551"/>
      <c r="FU201" s="551"/>
      <c r="FV201" s="551"/>
      <c r="FW201" s="551"/>
      <c r="FX201" s="551"/>
      <c r="FY201" s="551"/>
      <c r="FZ201" s="551"/>
      <c r="GA201" s="551"/>
      <c r="GB201" s="551"/>
      <c r="GC201" s="551"/>
      <c r="GD201" s="551"/>
      <c r="GE201" s="551"/>
      <c r="GF201" s="551"/>
      <c r="GG201" s="551"/>
      <c r="GH201" s="551"/>
      <c r="GI201" s="551"/>
      <c r="GJ201" s="551"/>
      <c r="GK201" s="551"/>
      <c r="GL201" s="551"/>
      <c r="GM201" s="551"/>
      <c r="GN201" s="551"/>
      <c r="GO201" s="551"/>
      <c r="GP201" s="551"/>
      <c r="GQ201" s="551"/>
      <c r="GR201" s="551"/>
      <c r="GS201" s="551"/>
      <c r="GT201" s="551"/>
      <c r="GU201" s="551"/>
      <c r="GV201" s="551"/>
      <c r="GW201" s="551"/>
      <c r="GX201" s="551"/>
      <c r="GY201" s="551"/>
      <c r="GZ201" s="551"/>
      <c r="HA201" s="551"/>
      <c r="HB201" s="551"/>
      <c r="HC201" s="551"/>
      <c r="HD201" s="551"/>
      <c r="HE201" s="551"/>
      <c r="HF201" s="551"/>
      <c r="HG201" s="551"/>
      <c r="HH201" s="551"/>
      <c r="HI201" s="551"/>
      <c r="HJ201" s="551"/>
      <c r="HK201" s="551"/>
      <c r="HL201" s="551"/>
      <c r="HM201" s="551"/>
      <c r="HN201" s="551"/>
      <c r="HO201" s="551"/>
      <c r="HP201" s="551"/>
      <c r="HQ201" s="551"/>
      <c r="HR201" s="551"/>
      <c r="HS201" s="551"/>
      <c r="HT201" s="551"/>
      <c r="HU201" s="551"/>
      <c r="HV201" s="551"/>
      <c r="HW201" s="551"/>
      <c r="HX201" s="551"/>
      <c r="HY201" s="551"/>
      <c r="HZ201" s="551"/>
      <c r="IA201" s="551"/>
      <c r="IB201" s="551"/>
      <c r="IC201" s="551"/>
      <c r="ID201" s="551"/>
      <c r="IE201" s="551"/>
      <c r="IF201" s="551"/>
      <c r="IG201" s="551"/>
      <c r="IH201" s="551"/>
      <c r="II201" s="551"/>
      <c r="IJ201" s="551"/>
      <c r="IK201" s="551"/>
      <c r="IL201" s="551"/>
      <c r="IM201" s="551"/>
      <c r="IN201" s="551"/>
      <c r="IO201" s="551"/>
      <c r="IP201" s="551"/>
      <c r="IQ201" s="551"/>
      <c r="IR201" s="551"/>
      <c r="IS201" s="551"/>
      <c r="IT201" s="551"/>
      <c r="IU201" s="551"/>
      <c r="IV201" s="551"/>
      <c r="IW201" s="551"/>
      <c r="IX201" s="551"/>
      <c r="IY201" s="551"/>
      <c r="IZ201" s="551"/>
      <c r="JA201" s="551"/>
      <c r="JB201" s="551"/>
      <c r="JC201" s="551"/>
      <c r="JD201" s="551"/>
      <c r="JE201" s="551"/>
      <c r="JF201" s="551"/>
      <c r="JG201" s="551"/>
      <c r="JH201" s="551"/>
    </row>
    <row r="202" spans="1:268" s="8" customFormat="1" ht="39.75" customHeight="1" x14ac:dyDescent="0.25">
      <c r="A202" s="83"/>
      <c r="B202" s="83" t="s">
        <v>1476</v>
      </c>
      <c r="C202" s="95">
        <v>11160025</v>
      </c>
      <c r="D202" s="96">
        <v>39560</v>
      </c>
      <c r="E202" s="96">
        <v>39560</v>
      </c>
      <c r="F202" s="96">
        <v>41212</v>
      </c>
      <c r="G202" s="96"/>
      <c r="H202" s="83" t="s">
        <v>1477</v>
      </c>
      <c r="I202" s="110" t="s">
        <v>1478</v>
      </c>
      <c r="J202" s="110"/>
      <c r="K202" s="110" t="s">
        <v>95</v>
      </c>
      <c r="L202" s="115"/>
      <c r="M202" s="83" t="s">
        <v>248</v>
      </c>
      <c r="N202" s="83" t="s">
        <v>111</v>
      </c>
      <c r="O202" s="83" t="s">
        <v>111</v>
      </c>
      <c r="P202" s="94">
        <v>17422</v>
      </c>
      <c r="Q202" s="83" t="s">
        <v>2814</v>
      </c>
      <c r="R202" s="83" t="s">
        <v>248</v>
      </c>
      <c r="S202" s="83" t="s">
        <v>111</v>
      </c>
      <c r="T202" s="83" t="s">
        <v>111</v>
      </c>
      <c r="U202" s="83">
        <v>17422</v>
      </c>
      <c r="V202" s="83" t="s">
        <v>2815</v>
      </c>
      <c r="W202" s="83" t="s">
        <v>639</v>
      </c>
      <c r="X202" s="83"/>
      <c r="Y202" s="83"/>
      <c r="Z202" s="83" t="s">
        <v>3466</v>
      </c>
      <c r="AA202" s="83" t="s">
        <v>3467</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6649</v>
      </c>
      <c r="AX202" s="83" t="s">
        <v>6650</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1"/>
      <c r="BU202" s="551"/>
      <c r="BV202" s="551"/>
      <c r="BW202" s="551"/>
      <c r="BX202" s="551"/>
      <c r="BY202" s="551"/>
      <c r="BZ202" s="551"/>
      <c r="CA202" s="551"/>
      <c r="CB202" s="551"/>
      <c r="CC202" s="551"/>
      <c r="CD202" s="551"/>
      <c r="CE202" s="551"/>
      <c r="CF202" s="551"/>
      <c r="CG202" s="551"/>
      <c r="CH202" s="551"/>
      <c r="CI202" s="551"/>
      <c r="CJ202" s="551"/>
      <c r="CK202" s="551"/>
      <c r="CL202" s="551"/>
      <c r="CM202" s="551"/>
      <c r="CN202" s="551"/>
      <c r="CO202" s="551"/>
      <c r="CP202" s="551"/>
      <c r="CQ202" s="551"/>
      <c r="CR202" s="551"/>
      <c r="CS202" s="551"/>
      <c r="CT202" s="551"/>
      <c r="CU202" s="551"/>
      <c r="CV202" s="551"/>
      <c r="CW202" s="551"/>
      <c r="CX202" s="551"/>
      <c r="CY202" s="551"/>
      <c r="CZ202" s="551"/>
      <c r="DA202" s="551"/>
      <c r="DB202" s="551"/>
      <c r="DC202" s="551"/>
      <c r="DD202" s="551"/>
      <c r="DE202" s="551"/>
      <c r="DF202" s="551"/>
      <c r="DG202" s="551"/>
      <c r="DH202" s="551"/>
      <c r="DI202" s="551"/>
      <c r="DJ202" s="551"/>
      <c r="DK202" s="551"/>
      <c r="DL202" s="551"/>
      <c r="DM202" s="551"/>
      <c r="DN202" s="551"/>
      <c r="DO202" s="551"/>
      <c r="DP202" s="551"/>
      <c r="DQ202" s="551"/>
      <c r="DR202" s="551"/>
      <c r="DS202" s="551"/>
      <c r="DT202" s="551"/>
      <c r="DU202" s="551"/>
      <c r="DV202" s="551"/>
      <c r="DW202" s="551"/>
      <c r="DX202" s="551"/>
      <c r="DY202" s="551"/>
      <c r="DZ202" s="551"/>
      <c r="EA202" s="551"/>
      <c r="EB202" s="551"/>
      <c r="EC202" s="551"/>
      <c r="ED202" s="551"/>
      <c r="EE202" s="551"/>
      <c r="EF202" s="551"/>
      <c r="EG202" s="551"/>
      <c r="EH202" s="551"/>
      <c r="EI202" s="551"/>
      <c r="EJ202" s="551"/>
      <c r="EK202" s="551"/>
      <c r="EL202" s="551"/>
      <c r="EM202" s="551"/>
      <c r="EN202" s="551"/>
      <c r="EO202" s="551"/>
      <c r="EP202" s="551"/>
      <c r="EQ202" s="551"/>
      <c r="ER202" s="551"/>
      <c r="ES202" s="551"/>
      <c r="ET202" s="551"/>
      <c r="EU202" s="551"/>
      <c r="EV202" s="551"/>
      <c r="EW202" s="551"/>
      <c r="EX202" s="551"/>
      <c r="EY202" s="551"/>
      <c r="EZ202" s="551"/>
      <c r="FA202" s="551"/>
      <c r="FB202" s="551"/>
      <c r="FC202" s="551"/>
      <c r="FD202" s="551"/>
      <c r="FE202" s="551"/>
      <c r="FF202" s="551"/>
      <c r="FG202" s="551"/>
      <c r="FH202" s="551"/>
      <c r="FI202" s="551"/>
      <c r="FJ202" s="551"/>
      <c r="FK202" s="551"/>
      <c r="FL202" s="551"/>
      <c r="FM202" s="551"/>
      <c r="FN202" s="551"/>
      <c r="FO202" s="551"/>
      <c r="FP202" s="551"/>
      <c r="FQ202" s="551"/>
      <c r="FR202" s="551"/>
      <c r="FS202" s="551"/>
      <c r="FT202" s="551"/>
      <c r="FU202" s="551"/>
      <c r="FV202" s="551"/>
      <c r="FW202" s="551"/>
      <c r="FX202" s="551"/>
      <c r="FY202" s="551"/>
      <c r="FZ202" s="551"/>
      <c r="GA202" s="551"/>
      <c r="GB202" s="551"/>
      <c r="GC202" s="551"/>
      <c r="GD202" s="551"/>
      <c r="GE202" s="551"/>
      <c r="GF202" s="551"/>
      <c r="GG202" s="551"/>
      <c r="GH202" s="551"/>
      <c r="GI202" s="551"/>
      <c r="GJ202" s="551"/>
      <c r="GK202" s="551"/>
      <c r="GL202" s="551"/>
      <c r="GM202" s="551"/>
      <c r="GN202" s="551"/>
      <c r="GO202" s="551"/>
      <c r="GP202" s="551"/>
      <c r="GQ202" s="551"/>
      <c r="GR202" s="551"/>
      <c r="GS202" s="551"/>
      <c r="GT202" s="551"/>
      <c r="GU202" s="551"/>
      <c r="GV202" s="551"/>
      <c r="GW202" s="551"/>
      <c r="GX202" s="551"/>
      <c r="GY202" s="551"/>
      <c r="GZ202" s="551"/>
      <c r="HA202" s="551"/>
      <c r="HB202" s="551"/>
      <c r="HC202" s="551"/>
      <c r="HD202" s="551"/>
      <c r="HE202" s="551"/>
      <c r="HF202" s="551"/>
      <c r="HG202" s="551"/>
      <c r="HH202" s="551"/>
      <c r="HI202" s="551"/>
      <c r="HJ202" s="551"/>
      <c r="HK202" s="551"/>
      <c r="HL202" s="551"/>
      <c r="HM202" s="551"/>
      <c r="HN202" s="551"/>
      <c r="HO202" s="551"/>
      <c r="HP202" s="551"/>
      <c r="HQ202" s="551"/>
      <c r="HR202" s="551"/>
      <c r="HS202" s="551"/>
      <c r="HT202" s="551"/>
      <c r="HU202" s="551"/>
      <c r="HV202" s="551"/>
      <c r="HW202" s="551"/>
      <c r="HX202" s="551"/>
      <c r="HY202" s="551"/>
      <c r="HZ202" s="551"/>
      <c r="IA202" s="551"/>
      <c r="IB202" s="551"/>
      <c r="IC202" s="551"/>
      <c r="ID202" s="551"/>
      <c r="IE202" s="551"/>
      <c r="IF202" s="551"/>
      <c r="IG202" s="551"/>
      <c r="IH202" s="551"/>
      <c r="II202" s="551"/>
      <c r="IJ202" s="551"/>
      <c r="IK202" s="551"/>
      <c r="IL202" s="551"/>
      <c r="IM202" s="551"/>
      <c r="IN202" s="551"/>
      <c r="IO202" s="551"/>
      <c r="IP202" s="551"/>
      <c r="IQ202" s="551"/>
      <c r="IR202" s="551"/>
      <c r="IS202" s="551"/>
      <c r="IT202" s="551"/>
      <c r="IU202" s="551"/>
      <c r="IV202" s="551"/>
      <c r="IW202" s="551"/>
      <c r="IX202" s="551"/>
      <c r="IY202" s="551"/>
      <c r="IZ202" s="551"/>
      <c r="JA202" s="551"/>
      <c r="JB202" s="551"/>
      <c r="JC202" s="551"/>
      <c r="JD202" s="551"/>
      <c r="JE202" s="551"/>
      <c r="JF202" s="551"/>
      <c r="JG202" s="551"/>
      <c r="JH202" s="551"/>
    </row>
    <row r="203" spans="1:268" s="8" customFormat="1" ht="39.75" customHeight="1" x14ac:dyDescent="0.25">
      <c r="A203" s="20"/>
      <c r="B203" s="20" t="s">
        <v>1479</v>
      </c>
      <c r="C203" s="22">
        <v>11130021</v>
      </c>
      <c r="D203" s="23">
        <v>39563</v>
      </c>
      <c r="E203" s="23">
        <v>39745</v>
      </c>
      <c r="F203" s="23">
        <v>47050</v>
      </c>
      <c r="G203" s="23"/>
      <c r="H203" s="20" t="s">
        <v>462</v>
      </c>
      <c r="I203" s="24" t="s">
        <v>996</v>
      </c>
      <c r="J203" s="24"/>
      <c r="K203" s="24" t="s">
        <v>55</v>
      </c>
      <c r="L203" s="114" t="s">
        <v>1480</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5386</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6041</v>
      </c>
      <c r="AX203" s="20" t="s">
        <v>6042</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4815</v>
      </c>
      <c r="BI203" s="20">
        <v>2528</v>
      </c>
      <c r="BJ203" s="23">
        <v>43118</v>
      </c>
      <c r="BK203" s="20">
        <v>2528</v>
      </c>
      <c r="BL203" s="23">
        <v>43118</v>
      </c>
      <c r="BM203" s="20"/>
      <c r="BN203" s="20"/>
      <c r="BO203" s="20"/>
      <c r="BP203" s="20"/>
      <c r="BQ203" s="20"/>
      <c r="BR203" s="20"/>
      <c r="BS203" s="24"/>
      <c r="BT203" s="551"/>
      <c r="BU203" s="551"/>
      <c r="BV203" s="551"/>
      <c r="BW203" s="551"/>
      <c r="BX203" s="551"/>
      <c r="BY203" s="551"/>
      <c r="BZ203" s="551"/>
      <c r="CA203" s="551"/>
      <c r="CB203" s="551"/>
      <c r="CC203" s="551"/>
      <c r="CD203" s="551"/>
      <c r="CE203" s="551"/>
      <c r="CF203" s="551"/>
      <c r="CG203" s="551"/>
      <c r="CH203" s="551"/>
      <c r="CI203" s="551"/>
      <c r="CJ203" s="551"/>
      <c r="CK203" s="551"/>
      <c r="CL203" s="551"/>
      <c r="CM203" s="551"/>
      <c r="CN203" s="551"/>
      <c r="CO203" s="551"/>
      <c r="CP203" s="551"/>
      <c r="CQ203" s="551"/>
      <c r="CR203" s="551"/>
      <c r="CS203" s="551"/>
      <c r="CT203" s="551"/>
      <c r="CU203" s="551"/>
      <c r="CV203" s="551"/>
      <c r="CW203" s="551"/>
      <c r="CX203" s="551"/>
      <c r="CY203" s="551"/>
      <c r="CZ203" s="551"/>
      <c r="DA203" s="551"/>
      <c r="DB203" s="551"/>
      <c r="DC203" s="551"/>
      <c r="DD203" s="551"/>
      <c r="DE203" s="551"/>
      <c r="DF203" s="551"/>
      <c r="DG203" s="551"/>
      <c r="DH203" s="551"/>
      <c r="DI203" s="551"/>
      <c r="DJ203" s="551"/>
      <c r="DK203" s="551"/>
      <c r="DL203" s="551"/>
      <c r="DM203" s="551"/>
      <c r="DN203" s="551"/>
      <c r="DO203" s="551"/>
      <c r="DP203" s="551"/>
      <c r="DQ203" s="551"/>
      <c r="DR203" s="551"/>
      <c r="DS203" s="551"/>
      <c r="DT203" s="551"/>
      <c r="DU203" s="551"/>
      <c r="DV203" s="551"/>
      <c r="DW203" s="551"/>
      <c r="DX203" s="551"/>
      <c r="DY203" s="551"/>
      <c r="DZ203" s="551"/>
      <c r="EA203" s="551"/>
      <c r="EB203" s="551"/>
      <c r="EC203" s="551"/>
      <c r="ED203" s="551"/>
      <c r="EE203" s="551"/>
      <c r="EF203" s="551"/>
      <c r="EG203" s="551"/>
      <c r="EH203" s="551"/>
      <c r="EI203" s="551"/>
      <c r="EJ203" s="551"/>
      <c r="EK203" s="551"/>
      <c r="EL203" s="551"/>
      <c r="EM203" s="551"/>
      <c r="EN203" s="551"/>
      <c r="EO203" s="551"/>
      <c r="EP203" s="551"/>
      <c r="EQ203" s="551"/>
      <c r="ER203" s="551"/>
      <c r="ES203" s="551"/>
      <c r="ET203" s="551"/>
      <c r="EU203" s="551"/>
      <c r="EV203" s="551"/>
      <c r="EW203" s="551"/>
      <c r="EX203" s="551"/>
      <c r="EY203" s="551"/>
      <c r="EZ203" s="551"/>
      <c r="FA203" s="551"/>
      <c r="FB203" s="551"/>
      <c r="FC203" s="551"/>
      <c r="FD203" s="551"/>
      <c r="FE203" s="551"/>
      <c r="FF203" s="551"/>
      <c r="FG203" s="551"/>
      <c r="FH203" s="551"/>
      <c r="FI203" s="551"/>
      <c r="FJ203" s="551"/>
      <c r="FK203" s="551"/>
      <c r="FL203" s="551"/>
      <c r="FM203" s="551"/>
      <c r="FN203" s="551"/>
      <c r="FO203" s="551"/>
      <c r="FP203" s="551"/>
      <c r="FQ203" s="551"/>
      <c r="FR203" s="551"/>
      <c r="FS203" s="551"/>
      <c r="FT203" s="551"/>
      <c r="FU203" s="551"/>
      <c r="FV203" s="551"/>
      <c r="FW203" s="551"/>
      <c r="FX203" s="551"/>
      <c r="FY203" s="551"/>
      <c r="FZ203" s="551"/>
      <c r="GA203" s="551"/>
      <c r="GB203" s="551"/>
      <c r="GC203" s="551"/>
      <c r="GD203" s="551"/>
      <c r="GE203" s="551"/>
      <c r="GF203" s="551"/>
      <c r="GG203" s="551"/>
      <c r="GH203" s="551"/>
      <c r="GI203" s="551"/>
      <c r="GJ203" s="551"/>
      <c r="GK203" s="551"/>
      <c r="GL203" s="551"/>
      <c r="GM203" s="551"/>
      <c r="GN203" s="551"/>
      <c r="GO203" s="551"/>
      <c r="GP203" s="551"/>
      <c r="GQ203" s="551"/>
      <c r="GR203" s="551"/>
      <c r="GS203" s="551"/>
      <c r="GT203" s="551"/>
      <c r="GU203" s="551"/>
      <c r="GV203" s="551"/>
      <c r="GW203" s="551"/>
      <c r="GX203" s="551"/>
      <c r="GY203" s="551"/>
      <c r="GZ203" s="551"/>
      <c r="HA203" s="551"/>
      <c r="HB203" s="551"/>
      <c r="HC203" s="551"/>
      <c r="HD203" s="551"/>
      <c r="HE203" s="551"/>
      <c r="HF203" s="551"/>
      <c r="HG203" s="551"/>
      <c r="HH203" s="551"/>
      <c r="HI203" s="551"/>
      <c r="HJ203" s="551"/>
      <c r="HK203" s="551"/>
      <c r="HL203" s="551"/>
      <c r="HM203" s="551"/>
      <c r="HN203" s="551"/>
      <c r="HO203" s="551"/>
      <c r="HP203" s="551"/>
      <c r="HQ203" s="551"/>
      <c r="HR203" s="551"/>
      <c r="HS203" s="551"/>
      <c r="HT203" s="551"/>
      <c r="HU203" s="551"/>
      <c r="HV203" s="551"/>
      <c r="HW203" s="551"/>
      <c r="HX203" s="551"/>
      <c r="HY203" s="551"/>
      <c r="HZ203" s="551"/>
      <c r="IA203" s="551"/>
      <c r="IB203" s="551"/>
      <c r="IC203" s="551"/>
      <c r="ID203" s="551"/>
      <c r="IE203" s="551"/>
      <c r="IF203" s="551"/>
      <c r="IG203" s="551"/>
      <c r="IH203" s="551"/>
      <c r="II203" s="551"/>
      <c r="IJ203" s="551"/>
      <c r="IK203" s="551"/>
      <c r="IL203" s="551"/>
      <c r="IM203" s="551"/>
      <c r="IN203" s="551"/>
      <c r="IO203" s="551"/>
      <c r="IP203" s="551"/>
      <c r="IQ203" s="551"/>
      <c r="IR203" s="551"/>
      <c r="IS203" s="551"/>
      <c r="IT203" s="551"/>
      <c r="IU203" s="551"/>
      <c r="IV203" s="551"/>
      <c r="IW203" s="551"/>
      <c r="IX203" s="551"/>
      <c r="IY203" s="551"/>
      <c r="IZ203" s="551"/>
      <c r="JA203" s="551"/>
      <c r="JB203" s="551"/>
      <c r="JC203" s="551"/>
      <c r="JD203" s="551"/>
      <c r="JE203" s="551"/>
      <c r="JF203" s="551"/>
      <c r="JG203" s="551"/>
      <c r="JH203" s="551"/>
    </row>
    <row r="204" spans="1:268" s="8" customFormat="1" ht="39.75" customHeight="1" x14ac:dyDescent="0.25">
      <c r="A204" s="20"/>
      <c r="B204" s="20" t="s">
        <v>1481</v>
      </c>
      <c r="C204" s="22">
        <v>11120006</v>
      </c>
      <c r="D204" s="23">
        <v>39568</v>
      </c>
      <c r="E204" s="23">
        <v>39545</v>
      </c>
      <c r="F204" s="23">
        <v>43197</v>
      </c>
      <c r="G204" s="23"/>
      <c r="H204" s="23" t="s">
        <v>971</v>
      </c>
      <c r="I204" s="24" t="s">
        <v>599</v>
      </c>
      <c r="J204" s="24"/>
      <c r="K204" s="24" t="s">
        <v>60</v>
      </c>
      <c r="L204" s="114"/>
      <c r="M204" s="20" t="s">
        <v>378</v>
      </c>
      <c r="N204" s="20" t="s">
        <v>343</v>
      </c>
      <c r="O204" s="20" t="s">
        <v>126</v>
      </c>
      <c r="P204" s="21" t="s">
        <v>1482</v>
      </c>
      <c r="Q204" s="20" t="s">
        <v>1483</v>
      </c>
      <c r="R204" s="20" t="s">
        <v>378</v>
      </c>
      <c r="S204" s="20" t="s">
        <v>343</v>
      </c>
      <c r="T204" s="20" t="s">
        <v>126</v>
      </c>
      <c r="U204" s="21" t="s">
        <v>1482</v>
      </c>
      <c r="V204" s="20"/>
      <c r="W204" s="20" t="s">
        <v>3997</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7148</v>
      </c>
      <c r="AX204" s="20" t="s">
        <v>7149</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1"/>
      <c r="BU204" s="551"/>
      <c r="BV204" s="551"/>
      <c r="BW204" s="551"/>
      <c r="BX204" s="551"/>
      <c r="BY204" s="551"/>
      <c r="BZ204" s="551"/>
      <c r="CA204" s="551"/>
      <c r="CB204" s="551"/>
      <c r="CC204" s="551"/>
      <c r="CD204" s="551"/>
      <c r="CE204" s="551"/>
      <c r="CF204" s="551"/>
      <c r="CG204" s="551"/>
      <c r="CH204" s="551"/>
      <c r="CI204" s="551"/>
      <c r="CJ204" s="551"/>
      <c r="CK204" s="551"/>
      <c r="CL204" s="551"/>
      <c r="CM204" s="551"/>
      <c r="CN204" s="551"/>
      <c r="CO204" s="551"/>
      <c r="CP204" s="551"/>
      <c r="CQ204" s="551"/>
      <c r="CR204" s="551"/>
      <c r="CS204" s="551"/>
      <c r="CT204" s="551"/>
      <c r="CU204" s="551"/>
      <c r="CV204" s="551"/>
      <c r="CW204" s="551"/>
      <c r="CX204" s="551"/>
      <c r="CY204" s="551"/>
      <c r="CZ204" s="551"/>
      <c r="DA204" s="551"/>
      <c r="DB204" s="551"/>
      <c r="DC204" s="551"/>
      <c r="DD204" s="551"/>
      <c r="DE204" s="551"/>
      <c r="DF204" s="551"/>
      <c r="DG204" s="551"/>
      <c r="DH204" s="551"/>
      <c r="DI204" s="551"/>
      <c r="DJ204" s="551"/>
      <c r="DK204" s="551"/>
      <c r="DL204" s="551"/>
      <c r="DM204" s="551"/>
      <c r="DN204" s="551"/>
      <c r="DO204" s="551"/>
      <c r="DP204" s="551"/>
      <c r="DQ204" s="551"/>
      <c r="DR204" s="551"/>
      <c r="DS204" s="551"/>
      <c r="DT204" s="551"/>
      <c r="DU204" s="551"/>
      <c r="DV204" s="551"/>
      <c r="DW204" s="551"/>
      <c r="DX204" s="551"/>
      <c r="DY204" s="551"/>
      <c r="DZ204" s="551"/>
      <c r="EA204" s="551"/>
      <c r="EB204" s="551"/>
      <c r="EC204" s="551"/>
      <c r="ED204" s="551"/>
      <c r="EE204" s="551"/>
      <c r="EF204" s="551"/>
      <c r="EG204" s="551"/>
      <c r="EH204" s="551"/>
      <c r="EI204" s="551"/>
      <c r="EJ204" s="551"/>
      <c r="EK204" s="551"/>
      <c r="EL204" s="551"/>
      <c r="EM204" s="551"/>
      <c r="EN204" s="551"/>
      <c r="EO204" s="551"/>
      <c r="EP204" s="551"/>
      <c r="EQ204" s="551"/>
      <c r="ER204" s="551"/>
      <c r="ES204" s="551"/>
      <c r="ET204" s="551"/>
      <c r="EU204" s="551"/>
      <c r="EV204" s="551"/>
      <c r="EW204" s="551"/>
      <c r="EX204" s="551"/>
      <c r="EY204" s="551"/>
      <c r="EZ204" s="551"/>
      <c r="FA204" s="551"/>
      <c r="FB204" s="551"/>
      <c r="FC204" s="551"/>
      <c r="FD204" s="551"/>
      <c r="FE204" s="551"/>
      <c r="FF204" s="551"/>
      <c r="FG204" s="551"/>
      <c r="FH204" s="551"/>
      <c r="FI204" s="551"/>
      <c r="FJ204" s="551"/>
      <c r="FK204" s="551"/>
      <c r="FL204" s="551"/>
      <c r="FM204" s="551"/>
      <c r="FN204" s="551"/>
      <c r="FO204" s="551"/>
      <c r="FP204" s="551"/>
      <c r="FQ204" s="551"/>
      <c r="FR204" s="551"/>
      <c r="FS204" s="551"/>
      <c r="FT204" s="551"/>
      <c r="FU204" s="551"/>
      <c r="FV204" s="551"/>
      <c r="FW204" s="551"/>
      <c r="FX204" s="551"/>
      <c r="FY204" s="551"/>
      <c r="FZ204" s="551"/>
      <c r="GA204" s="551"/>
      <c r="GB204" s="551"/>
      <c r="GC204" s="551"/>
      <c r="GD204" s="551"/>
      <c r="GE204" s="551"/>
      <c r="GF204" s="551"/>
      <c r="GG204" s="551"/>
      <c r="GH204" s="551"/>
      <c r="GI204" s="551"/>
      <c r="GJ204" s="551"/>
      <c r="GK204" s="551"/>
      <c r="GL204" s="551"/>
      <c r="GM204" s="551"/>
      <c r="GN204" s="551"/>
      <c r="GO204" s="551"/>
      <c r="GP204" s="551"/>
      <c r="GQ204" s="551"/>
      <c r="GR204" s="551"/>
      <c r="GS204" s="551"/>
      <c r="GT204" s="551"/>
      <c r="GU204" s="551"/>
      <c r="GV204" s="551"/>
      <c r="GW204" s="551"/>
      <c r="GX204" s="551"/>
      <c r="GY204" s="551"/>
      <c r="GZ204" s="551"/>
      <c r="HA204" s="551"/>
      <c r="HB204" s="551"/>
      <c r="HC204" s="551"/>
      <c r="HD204" s="551"/>
      <c r="HE204" s="551"/>
      <c r="HF204" s="551"/>
      <c r="HG204" s="551"/>
      <c r="HH204" s="551"/>
      <c r="HI204" s="551"/>
      <c r="HJ204" s="551"/>
      <c r="HK204" s="551"/>
      <c r="HL204" s="551"/>
      <c r="HM204" s="551"/>
      <c r="HN204" s="551"/>
      <c r="HO204" s="551"/>
      <c r="HP204" s="551"/>
      <c r="HQ204" s="551"/>
      <c r="HR204" s="551"/>
      <c r="HS204" s="551"/>
      <c r="HT204" s="551"/>
      <c r="HU204" s="551"/>
      <c r="HV204" s="551"/>
      <c r="HW204" s="551"/>
      <c r="HX204" s="551"/>
      <c r="HY204" s="551"/>
      <c r="HZ204" s="551"/>
      <c r="IA204" s="551"/>
      <c r="IB204" s="551"/>
      <c r="IC204" s="551"/>
      <c r="ID204" s="551"/>
      <c r="IE204" s="551"/>
      <c r="IF204" s="551"/>
      <c r="IG204" s="551"/>
      <c r="IH204" s="551"/>
      <c r="II204" s="551"/>
      <c r="IJ204" s="551"/>
      <c r="IK204" s="551"/>
      <c r="IL204" s="551"/>
      <c r="IM204" s="551"/>
      <c r="IN204" s="551"/>
      <c r="IO204" s="551"/>
      <c r="IP204" s="551"/>
      <c r="IQ204" s="551"/>
      <c r="IR204" s="551"/>
      <c r="IS204" s="551"/>
      <c r="IT204" s="551"/>
      <c r="IU204" s="551"/>
      <c r="IV204" s="551"/>
      <c r="IW204" s="551"/>
      <c r="IX204" s="551"/>
      <c r="IY204" s="551"/>
      <c r="IZ204" s="551"/>
      <c r="JA204" s="551"/>
      <c r="JB204" s="551"/>
      <c r="JC204" s="551"/>
      <c r="JD204" s="551"/>
      <c r="JE204" s="551"/>
      <c r="JF204" s="551"/>
      <c r="JG204" s="551"/>
      <c r="JH204" s="551"/>
    </row>
    <row r="205" spans="1:268" s="107" customFormat="1" ht="39.75" customHeight="1" x14ac:dyDescent="0.25">
      <c r="A205" s="20"/>
      <c r="B205" s="20" t="s">
        <v>1484</v>
      </c>
      <c r="C205" s="22">
        <v>11120007</v>
      </c>
      <c r="D205" s="23">
        <v>39577</v>
      </c>
      <c r="E205" s="23">
        <v>39577</v>
      </c>
      <c r="F205" s="23">
        <v>43229</v>
      </c>
      <c r="G205" s="23"/>
      <c r="H205" s="23" t="s">
        <v>1003</v>
      </c>
      <c r="I205" s="24" t="s">
        <v>979</v>
      </c>
      <c r="J205" s="24"/>
      <c r="K205" s="24" t="s">
        <v>37</v>
      </c>
      <c r="L205" s="114" t="s">
        <v>1485</v>
      </c>
      <c r="M205" s="20" t="s">
        <v>1486</v>
      </c>
      <c r="N205" s="20" t="s">
        <v>49</v>
      </c>
      <c r="O205" s="20" t="s">
        <v>45</v>
      </c>
      <c r="P205" s="21" t="s">
        <v>1487</v>
      </c>
      <c r="Q205" s="20" t="s">
        <v>402</v>
      </c>
      <c r="R205" s="20" t="s">
        <v>1486</v>
      </c>
      <c r="S205" s="20" t="s">
        <v>49</v>
      </c>
      <c r="T205" s="20" t="s">
        <v>45</v>
      </c>
      <c r="U205" s="21" t="s">
        <v>1487</v>
      </c>
      <c r="V205" s="20" t="s">
        <v>1488</v>
      </c>
      <c r="W205" s="20"/>
      <c r="X205" s="20"/>
      <c r="Y205" s="20"/>
      <c r="Z205" s="20" t="s">
        <v>468</v>
      </c>
      <c r="AA205" s="20" t="s">
        <v>17</v>
      </c>
      <c r="AB205" s="158" t="s">
        <v>8246</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6043</v>
      </c>
      <c r="AX205" s="8" t="s">
        <v>6044</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1"/>
      <c r="BU205" s="560"/>
      <c r="BV205" s="560"/>
      <c r="BW205" s="560"/>
      <c r="BX205" s="560"/>
      <c r="BY205" s="560"/>
      <c r="BZ205" s="560"/>
      <c r="CA205" s="560"/>
      <c r="CB205" s="560"/>
      <c r="CC205" s="560"/>
      <c r="CD205" s="560"/>
      <c r="CE205" s="560"/>
      <c r="CF205" s="560"/>
      <c r="CG205" s="560"/>
      <c r="CH205" s="560"/>
      <c r="CI205" s="560"/>
      <c r="CJ205" s="560"/>
      <c r="CK205" s="560"/>
      <c r="CL205" s="560"/>
      <c r="CM205" s="560"/>
      <c r="CN205" s="560"/>
      <c r="CO205" s="560"/>
      <c r="CP205" s="560"/>
      <c r="CQ205" s="560"/>
      <c r="CR205" s="560"/>
      <c r="CS205" s="560"/>
      <c r="CT205" s="560"/>
      <c r="CU205" s="560"/>
      <c r="CV205" s="560"/>
      <c r="CW205" s="560"/>
      <c r="CX205" s="560"/>
      <c r="CY205" s="560"/>
      <c r="CZ205" s="560"/>
      <c r="DA205" s="560"/>
      <c r="DB205" s="560"/>
      <c r="DC205" s="560"/>
      <c r="DD205" s="560"/>
      <c r="DE205" s="560"/>
      <c r="DF205" s="560"/>
      <c r="DG205" s="560"/>
      <c r="DH205" s="560"/>
      <c r="DI205" s="560"/>
      <c r="DJ205" s="560"/>
      <c r="DK205" s="560"/>
      <c r="DL205" s="560"/>
      <c r="DM205" s="560"/>
      <c r="DN205" s="560"/>
      <c r="DO205" s="560"/>
      <c r="DP205" s="560"/>
      <c r="DQ205" s="560"/>
      <c r="DR205" s="560"/>
      <c r="DS205" s="560"/>
      <c r="DT205" s="560"/>
      <c r="DU205" s="560"/>
      <c r="DV205" s="560"/>
      <c r="DW205" s="560"/>
      <c r="DX205" s="560"/>
      <c r="DY205" s="560"/>
      <c r="DZ205" s="560"/>
      <c r="EA205" s="560"/>
      <c r="EB205" s="560"/>
      <c r="EC205" s="560"/>
      <c r="ED205" s="560"/>
      <c r="EE205" s="560"/>
      <c r="EF205" s="560"/>
      <c r="EG205" s="560"/>
      <c r="EH205" s="560"/>
      <c r="EI205" s="560"/>
      <c r="EJ205" s="560"/>
      <c r="EK205" s="560"/>
      <c r="EL205" s="560"/>
      <c r="EM205" s="560"/>
      <c r="EN205" s="560"/>
      <c r="EO205" s="560"/>
      <c r="EP205" s="560"/>
      <c r="EQ205" s="560"/>
      <c r="ER205" s="560"/>
      <c r="ES205" s="560"/>
      <c r="ET205" s="560"/>
      <c r="EU205" s="560"/>
      <c r="EV205" s="560"/>
      <c r="EW205" s="560"/>
      <c r="EX205" s="560"/>
      <c r="EY205" s="560"/>
      <c r="EZ205" s="560"/>
      <c r="FA205" s="560"/>
      <c r="FB205" s="560"/>
      <c r="FC205" s="560"/>
      <c r="FD205" s="560"/>
      <c r="FE205" s="560"/>
      <c r="FF205" s="560"/>
      <c r="FG205" s="560"/>
      <c r="FH205" s="560"/>
      <c r="FI205" s="560"/>
      <c r="FJ205" s="560"/>
      <c r="FK205" s="560"/>
      <c r="FL205" s="560"/>
      <c r="FM205" s="560"/>
      <c r="FN205" s="560"/>
      <c r="FO205" s="560"/>
      <c r="FP205" s="560"/>
      <c r="FQ205" s="560"/>
      <c r="FR205" s="560"/>
      <c r="FS205" s="560"/>
      <c r="FT205" s="560"/>
      <c r="FU205" s="560"/>
      <c r="FV205" s="560"/>
      <c r="FW205" s="560"/>
      <c r="FX205" s="560"/>
      <c r="FY205" s="560"/>
      <c r="FZ205" s="560"/>
      <c r="GA205" s="560"/>
      <c r="GB205" s="560"/>
      <c r="GC205" s="560"/>
      <c r="GD205" s="560"/>
      <c r="GE205" s="560"/>
      <c r="GF205" s="560"/>
      <c r="GG205" s="560"/>
      <c r="GH205" s="560"/>
      <c r="GI205" s="560"/>
      <c r="GJ205" s="560"/>
      <c r="GK205" s="560"/>
      <c r="GL205" s="560"/>
      <c r="GM205" s="560"/>
      <c r="GN205" s="560"/>
      <c r="GO205" s="560"/>
      <c r="GP205" s="560"/>
      <c r="GQ205" s="560"/>
      <c r="GR205" s="560"/>
      <c r="GS205" s="560"/>
      <c r="GT205" s="560"/>
      <c r="GU205" s="560"/>
      <c r="GV205" s="560"/>
      <c r="GW205" s="560"/>
      <c r="GX205" s="560"/>
      <c r="GY205" s="560"/>
      <c r="GZ205" s="560"/>
      <c r="HA205" s="560"/>
      <c r="HB205" s="560"/>
      <c r="HC205" s="560"/>
      <c r="HD205" s="560"/>
      <c r="HE205" s="560"/>
      <c r="HF205" s="560"/>
      <c r="HG205" s="560"/>
      <c r="HH205" s="560"/>
      <c r="HI205" s="560"/>
      <c r="HJ205" s="560"/>
      <c r="HK205" s="560"/>
      <c r="HL205" s="560"/>
      <c r="HM205" s="560"/>
      <c r="HN205" s="560"/>
      <c r="HO205" s="560"/>
      <c r="HP205" s="560"/>
      <c r="HQ205" s="560"/>
      <c r="HR205" s="560"/>
      <c r="HS205" s="560"/>
      <c r="HT205" s="560"/>
      <c r="HU205" s="560"/>
      <c r="HV205" s="560"/>
      <c r="HW205" s="560"/>
      <c r="HX205" s="560"/>
      <c r="HY205" s="560"/>
      <c r="HZ205" s="560"/>
      <c r="IA205" s="560"/>
      <c r="IB205" s="560"/>
      <c r="IC205" s="560"/>
      <c r="ID205" s="560"/>
      <c r="IE205" s="560"/>
      <c r="IF205" s="560"/>
      <c r="IG205" s="560"/>
      <c r="IH205" s="560"/>
      <c r="II205" s="560"/>
      <c r="IJ205" s="560"/>
      <c r="IK205" s="560"/>
      <c r="IL205" s="560"/>
      <c r="IM205" s="560"/>
      <c r="IN205" s="560"/>
      <c r="IO205" s="560"/>
      <c r="IP205" s="560"/>
      <c r="IQ205" s="560"/>
      <c r="IR205" s="560"/>
      <c r="IS205" s="560"/>
      <c r="IT205" s="560"/>
      <c r="IU205" s="560"/>
      <c r="IV205" s="560"/>
      <c r="IW205" s="560"/>
      <c r="IX205" s="560"/>
      <c r="IY205" s="560"/>
      <c r="IZ205" s="560"/>
      <c r="JA205" s="560"/>
      <c r="JB205" s="560"/>
      <c r="JC205" s="560"/>
      <c r="JD205" s="560"/>
      <c r="JE205" s="560"/>
      <c r="JF205" s="560"/>
      <c r="JG205" s="560"/>
      <c r="JH205" s="560"/>
    </row>
    <row r="206" spans="1:268" s="8" customFormat="1" ht="39.75" customHeight="1" x14ac:dyDescent="0.25">
      <c r="A206" s="20"/>
      <c r="B206" s="20" t="s">
        <v>1489</v>
      </c>
      <c r="C206" s="22">
        <v>11130022</v>
      </c>
      <c r="D206" s="23">
        <v>39583</v>
      </c>
      <c r="E206" s="23">
        <v>39759</v>
      </c>
      <c r="F206" s="23">
        <v>43411</v>
      </c>
      <c r="G206" s="23"/>
      <c r="H206" s="20" t="s">
        <v>470</v>
      </c>
      <c r="I206" s="24" t="s">
        <v>582</v>
      </c>
      <c r="J206" s="24"/>
      <c r="K206" s="24" t="s">
        <v>42</v>
      </c>
      <c r="L206" s="114" t="s">
        <v>3998</v>
      </c>
      <c r="M206" s="20" t="s">
        <v>125</v>
      </c>
      <c r="N206" s="20" t="s">
        <v>111</v>
      </c>
      <c r="O206" s="20" t="s">
        <v>111</v>
      </c>
      <c r="P206" s="21">
        <v>10971</v>
      </c>
      <c r="Q206" s="20" t="s">
        <v>402</v>
      </c>
      <c r="R206" s="20" t="s">
        <v>125</v>
      </c>
      <c r="S206" s="20" t="s">
        <v>111</v>
      </c>
      <c r="T206" s="20" t="s">
        <v>111</v>
      </c>
      <c r="U206" s="20">
        <v>10971</v>
      </c>
      <c r="V206" s="20"/>
      <c r="W206" s="20" t="s">
        <v>2816</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6045</v>
      </c>
      <c r="AX206" s="20" t="s">
        <v>6046</v>
      </c>
      <c r="AY206" s="20">
        <v>43</v>
      </c>
      <c r="AZ206" s="20">
        <v>56</v>
      </c>
      <c r="BA206" s="20">
        <v>46.4</v>
      </c>
      <c r="BB206" s="20">
        <v>22</v>
      </c>
      <c r="BC206" s="20">
        <v>51</v>
      </c>
      <c r="BD206" s="20">
        <v>24.6</v>
      </c>
      <c r="BE206" s="20">
        <f t="shared" si="30"/>
        <v>43.946222222222218</v>
      </c>
      <c r="BF206" s="20">
        <f t="shared" si="31"/>
        <v>22.856833333333334</v>
      </c>
      <c r="BG206" s="24" t="s">
        <v>47</v>
      </c>
      <c r="BH206" s="20" t="s">
        <v>4816</v>
      </c>
      <c r="BI206" s="20"/>
      <c r="BJ206" s="23"/>
      <c r="BK206" s="20"/>
      <c r="BL206" s="23"/>
      <c r="BM206" s="20"/>
      <c r="BN206" s="20"/>
      <c r="BO206" s="20"/>
      <c r="BP206" s="20"/>
      <c r="BQ206" s="20"/>
      <c r="BR206" s="20"/>
      <c r="BS206" s="24"/>
      <c r="BT206" s="550"/>
      <c r="BU206" s="551"/>
      <c r="BV206" s="551"/>
      <c r="BW206" s="551"/>
      <c r="BX206" s="551"/>
      <c r="BY206" s="551"/>
      <c r="BZ206" s="551"/>
      <c r="CA206" s="551"/>
      <c r="CB206" s="551"/>
      <c r="CC206" s="551"/>
      <c r="CD206" s="551"/>
      <c r="CE206" s="551"/>
      <c r="CF206" s="551"/>
      <c r="CG206" s="551"/>
      <c r="CH206" s="551"/>
      <c r="CI206" s="551"/>
      <c r="CJ206" s="551"/>
      <c r="CK206" s="551"/>
      <c r="CL206" s="551"/>
      <c r="CM206" s="551"/>
      <c r="CN206" s="551"/>
      <c r="CO206" s="551"/>
      <c r="CP206" s="551"/>
      <c r="CQ206" s="551"/>
      <c r="CR206" s="551"/>
      <c r="CS206" s="551"/>
      <c r="CT206" s="551"/>
      <c r="CU206" s="551"/>
      <c r="CV206" s="551"/>
      <c r="CW206" s="551"/>
      <c r="CX206" s="551"/>
      <c r="CY206" s="551"/>
      <c r="CZ206" s="551"/>
      <c r="DA206" s="551"/>
      <c r="DB206" s="551"/>
      <c r="DC206" s="551"/>
      <c r="DD206" s="551"/>
      <c r="DE206" s="551"/>
      <c r="DF206" s="551"/>
      <c r="DG206" s="551"/>
      <c r="DH206" s="551"/>
      <c r="DI206" s="551"/>
      <c r="DJ206" s="551"/>
      <c r="DK206" s="551"/>
      <c r="DL206" s="551"/>
      <c r="DM206" s="551"/>
      <c r="DN206" s="551"/>
      <c r="DO206" s="551"/>
      <c r="DP206" s="551"/>
      <c r="DQ206" s="551"/>
      <c r="DR206" s="551"/>
      <c r="DS206" s="551"/>
      <c r="DT206" s="551"/>
      <c r="DU206" s="551"/>
      <c r="DV206" s="551"/>
      <c r="DW206" s="551"/>
      <c r="DX206" s="551"/>
      <c r="DY206" s="551"/>
      <c r="DZ206" s="551"/>
      <c r="EA206" s="551"/>
      <c r="EB206" s="551"/>
      <c r="EC206" s="551"/>
      <c r="ED206" s="551"/>
      <c r="EE206" s="551"/>
      <c r="EF206" s="551"/>
      <c r="EG206" s="551"/>
      <c r="EH206" s="551"/>
      <c r="EI206" s="551"/>
      <c r="EJ206" s="551"/>
      <c r="EK206" s="551"/>
      <c r="EL206" s="551"/>
      <c r="EM206" s="551"/>
      <c r="EN206" s="551"/>
      <c r="EO206" s="551"/>
      <c r="EP206" s="551"/>
      <c r="EQ206" s="551"/>
      <c r="ER206" s="551"/>
      <c r="ES206" s="551"/>
      <c r="ET206" s="551"/>
      <c r="EU206" s="551"/>
      <c r="EV206" s="551"/>
      <c r="EW206" s="551"/>
      <c r="EX206" s="551"/>
      <c r="EY206" s="551"/>
      <c r="EZ206" s="551"/>
      <c r="FA206" s="551"/>
      <c r="FB206" s="551"/>
      <c r="FC206" s="551"/>
      <c r="FD206" s="551"/>
      <c r="FE206" s="551"/>
      <c r="FF206" s="551"/>
      <c r="FG206" s="551"/>
      <c r="FH206" s="551"/>
      <c r="FI206" s="551"/>
      <c r="FJ206" s="551"/>
      <c r="FK206" s="551"/>
      <c r="FL206" s="551"/>
      <c r="FM206" s="551"/>
      <c r="FN206" s="551"/>
      <c r="FO206" s="551"/>
      <c r="FP206" s="551"/>
      <c r="FQ206" s="551"/>
      <c r="FR206" s="551"/>
      <c r="FS206" s="551"/>
      <c r="FT206" s="551"/>
      <c r="FU206" s="551"/>
      <c r="FV206" s="551"/>
      <c r="FW206" s="551"/>
      <c r="FX206" s="551"/>
      <c r="FY206" s="551"/>
      <c r="FZ206" s="551"/>
      <c r="GA206" s="551"/>
      <c r="GB206" s="551"/>
      <c r="GC206" s="551"/>
      <c r="GD206" s="551"/>
      <c r="GE206" s="551"/>
      <c r="GF206" s="551"/>
      <c r="GG206" s="551"/>
      <c r="GH206" s="551"/>
      <c r="GI206" s="551"/>
      <c r="GJ206" s="551"/>
      <c r="GK206" s="551"/>
      <c r="GL206" s="551"/>
      <c r="GM206" s="551"/>
      <c r="GN206" s="551"/>
      <c r="GO206" s="551"/>
      <c r="GP206" s="551"/>
      <c r="GQ206" s="551"/>
      <c r="GR206" s="551"/>
      <c r="GS206" s="551"/>
      <c r="GT206" s="551"/>
      <c r="GU206" s="551"/>
      <c r="GV206" s="551"/>
      <c r="GW206" s="551"/>
      <c r="GX206" s="551"/>
      <c r="GY206" s="551"/>
      <c r="GZ206" s="551"/>
      <c r="HA206" s="551"/>
      <c r="HB206" s="551"/>
      <c r="HC206" s="551"/>
      <c r="HD206" s="551"/>
      <c r="HE206" s="551"/>
      <c r="HF206" s="551"/>
      <c r="HG206" s="551"/>
      <c r="HH206" s="551"/>
      <c r="HI206" s="551"/>
      <c r="HJ206" s="551"/>
      <c r="HK206" s="551"/>
      <c r="HL206" s="551"/>
      <c r="HM206" s="551"/>
      <c r="HN206" s="551"/>
      <c r="HO206" s="551"/>
      <c r="HP206" s="551"/>
      <c r="HQ206" s="551"/>
      <c r="HR206" s="551"/>
      <c r="HS206" s="551"/>
      <c r="HT206" s="551"/>
      <c r="HU206" s="551"/>
      <c r="HV206" s="551"/>
      <c r="HW206" s="551"/>
      <c r="HX206" s="551"/>
      <c r="HY206" s="551"/>
      <c r="HZ206" s="551"/>
      <c r="IA206" s="551"/>
      <c r="IB206" s="551"/>
      <c r="IC206" s="551"/>
      <c r="ID206" s="551"/>
      <c r="IE206" s="551"/>
      <c r="IF206" s="551"/>
      <c r="IG206" s="551"/>
      <c r="IH206" s="551"/>
      <c r="II206" s="551"/>
      <c r="IJ206" s="551"/>
      <c r="IK206" s="551"/>
      <c r="IL206" s="551"/>
      <c r="IM206" s="551"/>
      <c r="IN206" s="551"/>
      <c r="IO206" s="551"/>
      <c r="IP206" s="551"/>
      <c r="IQ206" s="551"/>
      <c r="IR206" s="551"/>
      <c r="IS206" s="551"/>
      <c r="IT206" s="551"/>
      <c r="IU206" s="551"/>
      <c r="IV206" s="551"/>
      <c r="IW206" s="551"/>
      <c r="IX206" s="551"/>
      <c r="IY206" s="551"/>
      <c r="IZ206" s="551"/>
      <c r="JA206" s="551"/>
      <c r="JB206" s="551"/>
      <c r="JC206" s="551"/>
      <c r="JD206" s="551"/>
      <c r="JE206" s="551"/>
      <c r="JF206" s="551"/>
      <c r="JG206" s="551"/>
      <c r="JH206" s="551"/>
    </row>
    <row r="207" spans="1:268" s="8" customFormat="1" ht="39.75" customHeight="1" x14ac:dyDescent="0.25">
      <c r="A207" s="83"/>
      <c r="B207" s="83" t="s">
        <v>3999</v>
      </c>
      <c r="C207" s="95">
        <v>11160026</v>
      </c>
      <c r="D207" s="96">
        <v>39594</v>
      </c>
      <c r="E207" s="96">
        <v>39594</v>
      </c>
      <c r="F207" s="96">
        <v>43246</v>
      </c>
      <c r="G207" s="96"/>
      <c r="H207" s="83" t="s">
        <v>931</v>
      </c>
      <c r="I207" s="110" t="s">
        <v>1015</v>
      </c>
      <c r="J207" s="110"/>
      <c r="K207" s="110" t="s">
        <v>60</v>
      </c>
      <c r="L207" s="115"/>
      <c r="M207" s="83" t="s">
        <v>1490</v>
      </c>
      <c r="N207" s="83" t="s">
        <v>630</v>
      </c>
      <c r="O207" s="83" t="s">
        <v>41</v>
      </c>
      <c r="P207" s="94">
        <v>77308</v>
      </c>
      <c r="Q207" s="83" t="s">
        <v>4000</v>
      </c>
      <c r="R207" s="83" t="s">
        <v>1490</v>
      </c>
      <c r="S207" s="83" t="s">
        <v>630</v>
      </c>
      <c r="T207" s="83" t="s">
        <v>41</v>
      </c>
      <c r="U207" s="83">
        <v>77308</v>
      </c>
      <c r="V207" s="83" t="s">
        <v>2817</v>
      </c>
      <c r="W207" s="83" t="s">
        <v>639</v>
      </c>
      <c r="X207" s="83"/>
      <c r="Y207" s="83"/>
      <c r="Z207" s="83" t="s">
        <v>468</v>
      </c>
      <c r="AA207" s="83" t="s">
        <v>956</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6651</v>
      </c>
      <c r="AX207" s="11" t="s">
        <v>6652</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1491</v>
      </c>
      <c r="BT207" s="551"/>
      <c r="BU207" s="551"/>
      <c r="BV207" s="551"/>
      <c r="BW207" s="551"/>
      <c r="BX207" s="551"/>
      <c r="BY207" s="551"/>
      <c r="BZ207" s="551"/>
      <c r="CA207" s="551"/>
      <c r="CB207" s="551"/>
      <c r="CC207" s="551"/>
      <c r="CD207" s="551"/>
      <c r="CE207" s="551"/>
      <c r="CF207" s="551"/>
      <c r="CG207" s="551"/>
      <c r="CH207" s="551"/>
      <c r="CI207" s="551"/>
      <c r="CJ207" s="551"/>
      <c r="CK207" s="551"/>
      <c r="CL207" s="551"/>
      <c r="CM207" s="551"/>
      <c r="CN207" s="551"/>
      <c r="CO207" s="551"/>
      <c r="CP207" s="551"/>
      <c r="CQ207" s="551"/>
      <c r="CR207" s="551"/>
      <c r="CS207" s="551"/>
      <c r="CT207" s="551"/>
      <c r="CU207" s="551"/>
      <c r="CV207" s="551"/>
      <c r="CW207" s="551"/>
      <c r="CX207" s="551"/>
      <c r="CY207" s="551"/>
      <c r="CZ207" s="551"/>
      <c r="DA207" s="551"/>
      <c r="DB207" s="551"/>
      <c r="DC207" s="551"/>
      <c r="DD207" s="551"/>
      <c r="DE207" s="551"/>
      <c r="DF207" s="551"/>
      <c r="DG207" s="551"/>
      <c r="DH207" s="551"/>
      <c r="DI207" s="551"/>
      <c r="DJ207" s="551"/>
      <c r="DK207" s="551"/>
      <c r="DL207" s="551"/>
      <c r="DM207" s="551"/>
      <c r="DN207" s="551"/>
      <c r="DO207" s="551"/>
      <c r="DP207" s="551"/>
      <c r="DQ207" s="551"/>
      <c r="DR207" s="551"/>
      <c r="DS207" s="551"/>
      <c r="DT207" s="551"/>
      <c r="DU207" s="551"/>
      <c r="DV207" s="551"/>
      <c r="DW207" s="551"/>
      <c r="DX207" s="551"/>
      <c r="DY207" s="551"/>
      <c r="DZ207" s="551"/>
      <c r="EA207" s="551"/>
      <c r="EB207" s="551"/>
      <c r="EC207" s="551"/>
      <c r="ED207" s="551"/>
      <c r="EE207" s="551"/>
      <c r="EF207" s="551"/>
      <c r="EG207" s="551"/>
      <c r="EH207" s="551"/>
      <c r="EI207" s="551"/>
      <c r="EJ207" s="551"/>
      <c r="EK207" s="551"/>
      <c r="EL207" s="551"/>
      <c r="EM207" s="551"/>
      <c r="EN207" s="551"/>
      <c r="EO207" s="551"/>
      <c r="EP207" s="551"/>
      <c r="EQ207" s="551"/>
      <c r="ER207" s="551"/>
      <c r="ES207" s="551"/>
      <c r="ET207" s="551"/>
      <c r="EU207" s="551"/>
      <c r="EV207" s="551"/>
      <c r="EW207" s="551"/>
      <c r="EX207" s="551"/>
      <c r="EY207" s="551"/>
      <c r="EZ207" s="551"/>
      <c r="FA207" s="551"/>
      <c r="FB207" s="551"/>
      <c r="FC207" s="551"/>
      <c r="FD207" s="551"/>
      <c r="FE207" s="551"/>
      <c r="FF207" s="551"/>
      <c r="FG207" s="551"/>
      <c r="FH207" s="551"/>
      <c r="FI207" s="551"/>
      <c r="FJ207" s="551"/>
      <c r="FK207" s="551"/>
      <c r="FL207" s="551"/>
      <c r="FM207" s="551"/>
      <c r="FN207" s="551"/>
      <c r="FO207" s="551"/>
      <c r="FP207" s="551"/>
      <c r="FQ207" s="551"/>
      <c r="FR207" s="551"/>
      <c r="FS207" s="551"/>
      <c r="FT207" s="551"/>
      <c r="FU207" s="551"/>
      <c r="FV207" s="551"/>
      <c r="FW207" s="551"/>
      <c r="FX207" s="551"/>
      <c r="FY207" s="551"/>
      <c r="FZ207" s="551"/>
      <c r="GA207" s="551"/>
      <c r="GB207" s="551"/>
      <c r="GC207" s="551"/>
      <c r="GD207" s="551"/>
      <c r="GE207" s="551"/>
      <c r="GF207" s="551"/>
      <c r="GG207" s="551"/>
      <c r="GH207" s="551"/>
      <c r="GI207" s="551"/>
      <c r="GJ207" s="551"/>
      <c r="GK207" s="551"/>
      <c r="GL207" s="551"/>
      <c r="GM207" s="551"/>
      <c r="GN207" s="551"/>
      <c r="GO207" s="551"/>
      <c r="GP207" s="551"/>
      <c r="GQ207" s="551"/>
      <c r="GR207" s="551"/>
      <c r="GS207" s="551"/>
      <c r="GT207" s="551"/>
      <c r="GU207" s="551"/>
      <c r="GV207" s="551"/>
      <c r="GW207" s="551"/>
      <c r="GX207" s="551"/>
      <c r="GY207" s="551"/>
      <c r="GZ207" s="551"/>
      <c r="HA207" s="551"/>
      <c r="HB207" s="551"/>
      <c r="HC207" s="551"/>
      <c r="HD207" s="551"/>
      <c r="HE207" s="551"/>
      <c r="HF207" s="551"/>
      <c r="HG207" s="551"/>
      <c r="HH207" s="551"/>
      <c r="HI207" s="551"/>
      <c r="HJ207" s="551"/>
      <c r="HK207" s="551"/>
      <c r="HL207" s="551"/>
      <c r="HM207" s="551"/>
      <c r="HN207" s="551"/>
      <c r="HO207" s="551"/>
      <c r="HP207" s="551"/>
      <c r="HQ207" s="551"/>
      <c r="HR207" s="551"/>
      <c r="HS207" s="551"/>
      <c r="HT207" s="551"/>
      <c r="HU207" s="551"/>
      <c r="HV207" s="551"/>
      <c r="HW207" s="551"/>
      <c r="HX207" s="551"/>
      <c r="HY207" s="551"/>
      <c r="HZ207" s="551"/>
      <c r="IA207" s="551"/>
      <c r="IB207" s="551"/>
      <c r="IC207" s="551"/>
      <c r="ID207" s="551"/>
      <c r="IE207" s="551"/>
      <c r="IF207" s="551"/>
      <c r="IG207" s="551"/>
      <c r="IH207" s="551"/>
      <c r="II207" s="551"/>
      <c r="IJ207" s="551"/>
      <c r="IK207" s="551"/>
      <c r="IL207" s="551"/>
      <c r="IM207" s="551"/>
      <c r="IN207" s="551"/>
      <c r="IO207" s="551"/>
      <c r="IP207" s="551"/>
      <c r="IQ207" s="551"/>
      <c r="IR207" s="551"/>
      <c r="IS207" s="551"/>
      <c r="IT207" s="551"/>
      <c r="IU207" s="551"/>
      <c r="IV207" s="551"/>
      <c r="IW207" s="551"/>
      <c r="IX207" s="551"/>
      <c r="IY207" s="551"/>
      <c r="IZ207" s="551"/>
      <c r="JA207" s="551"/>
      <c r="JB207" s="551"/>
      <c r="JC207" s="551"/>
      <c r="JD207" s="551"/>
      <c r="JE207" s="551"/>
      <c r="JF207" s="551"/>
      <c r="JG207" s="551"/>
      <c r="JH207" s="551"/>
    </row>
    <row r="208" spans="1:268" s="8" customFormat="1" ht="39.75" customHeight="1" x14ac:dyDescent="0.25">
      <c r="A208" s="83"/>
      <c r="B208" s="83" t="s">
        <v>1492</v>
      </c>
      <c r="C208" s="95">
        <v>11130023</v>
      </c>
      <c r="D208" s="96">
        <v>39608</v>
      </c>
      <c r="E208" s="96">
        <v>39608</v>
      </c>
      <c r="F208" s="96">
        <v>41274</v>
      </c>
      <c r="G208" s="96"/>
      <c r="H208" s="83" t="s">
        <v>462</v>
      </c>
      <c r="I208" s="110" t="s">
        <v>996</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2818</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6047</v>
      </c>
      <c r="AX208" s="83" t="s">
        <v>6048</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4817</v>
      </c>
      <c r="BI208" s="83"/>
      <c r="BJ208" s="96"/>
      <c r="BK208" s="83"/>
      <c r="BL208" s="96"/>
      <c r="BM208" s="83">
        <v>355</v>
      </c>
      <c r="BN208" s="96">
        <v>41629</v>
      </c>
      <c r="BO208" s="83"/>
      <c r="BP208" s="83"/>
      <c r="BQ208" s="83"/>
      <c r="BR208" s="83"/>
      <c r="BS208" s="128" t="s">
        <v>1493</v>
      </c>
      <c r="BT208" s="550"/>
      <c r="BU208" s="551"/>
      <c r="BV208" s="551"/>
      <c r="BW208" s="551"/>
      <c r="BX208" s="551"/>
      <c r="BY208" s="551"/>
      <c r="BZ208" s="551"/>
      <c r="CA208" s="551"/>
      <c r="CB208" s="551"/>
      <c r="CC208" s="551"/>
      <c r="CD208" s="551"/>
      <c r="CE208" s="551"/>
      <c r="CF208" s="551"/>
      <c r="CG208" s="551"/>
      <c r="CH208" s="551"/>
      <c r="CI208" s="551"/>
      <c r="CJ208" s="551"/>
      <c r="CK208" s="551"/>
      <c r="CL208" s="551"/>
      <c r="CM208" s="551"/>
      <c r="CN208" s="551"/>
      <c r="CO208" s="551"/>
      <c r="CP208" s="551"/>
      <c r="CQ208" s="551"/>
      <c r="CR208" s="551"/>
      <c r="CS208" s="551"/>
      <c r="CT208" s="551"/>
      <c r="CU208" s="551"/>
      <c r="CV208" s="551"/>
      <c r="CW208" s="551"/>
      <c r="CX208" s="551"/>
      <c r="CY208" s="551"/>
      <c r="CZ208" s="551"/>
      <c r="DA208" s="551"/>
      <c r="DB208" s="551"/>
      <c r="DC208" s="551"/>
      <c r="DD208" s="551"/>
      <c r="DE208" s="551"/>
      <c r="DF208" s="551"/>
      <c r="DG208" s="551"/>
      <c r="DH208" s="551"/>
      <c r="DI208" s="551"/>
      <c r="DJ208" s="551"/>
      <c r="DK208" s="551"/>
      <c r="DL208" s="551"/>
      <c r="DM208" s="551"/>
      <c r="DN208" s="551"/>
      <c r="DO208" s="551"/>
      <c r="DP208" s="551"/>
      <c r="DQ208" s="551"/>
      <c r="DR208" s="551"/>
      <c r="DS208" s="551"/>
      <c r="DT208" s="551"/>
      <c r="DU208" s="551"/>
      <c r="DV208" s="551"/>
      <c r="DW208" s="551"/>
      <c r="DX208" s="551"/>
      <c r="DY208" s="551"/>
      <c r="DZ208" s="551"/>
      <c r="EA208" s="551"/>
      <c r="EB208" s="551"/>
      <c r="EC208" s="551"/>
      <c r="ED208" s="551"/>
      <c r="EE208" s="551"/>
      <c r="EF208" s="551"/>
      <c r="EG208" s="551"/>
      <c r="EH208" s="551"/>
      <c r="EI208" s="551"/>
      <c r="EJ208" s="551"/>
      <c r="EK208" s="551"/>
      <c r="EL208" s="551"/>
      <c r="EM208" s="551"/>
      <c r="EN208" s="551"/>
      <c r="EO208" s="551"/>
      <c r="EP208" s="551"/>
      <c r="EQ208" s="551"/>
      <c r="ER208" s="551"/>
      <c r="ES208" s="551"/>
      <c r="ET208" s="551"/>
      <c r="EU208" s="551"/>
      <c r="EV208" s="551"/>
      <c r="EW208" s="551"/>
      <c r="EX208" s="551"/>
      <c r="EY208" s="551"/>
      <c r="EZ208" s="551"/>
      <c r="FA208" s="551"/>
      <c r="FB208" s="551"/>
      <c r="FC208" s="551"/>
      <c r="FD208" s="551"/>
      <c r="FE208" s="551"/>
      <c r="FF208" s="551"/>
      <c r="FG208" s="551"/>
      <c r="FH208" s="551"/>
      <c r="FI208" s="551"/>
      <c r="FJ208" s="551"/>
      <c r="FK208" s="551"/>
      <c r="FL208" s="551"/>
      <c r="FM208" s="551"/>
      <c r="FN208" s="551"/>
      <c r="FO208" s="551"/>
      <c r="FP208" s="551"/>
      <c r="FQ208" s="551"/>
      <c r="FR208" s="551"/>
      <c r="FS208" s="551"/>
      <c r="FT208" s="551"/>
      <c r="FU208" s="551"/>
      <c r="FV208" s="551"/>
      <c r="FW208" s="551"/>
      <c r="FX208" s="551"/>
      <c r="FY208" s="551"/>
      <c r="FZ208" s="551"/>
      <c r="GA208" s="551"/>
      <c r="GB208" s="551"/>
      <c r="GC208" s="551"/>
      <c r="GD208" s="551"/>
      <c r="GE208" s="551"/>
      <c r="GF208" s="551"/>
      <c r="GG208" s="551"/>
      <c r="GH208" s="551"/>
      <c r="GI208" s="551"/>
      <c r="GJ208" s="551"/>
      <c r="GK208" s="551"/>
      <c r="GL208" s="551"/>
      <c r="GM208" s="551"/>
      <c r="GN208" s="551"/>
      <c r="GO208" s="551"/>
      <c r="GP208" s="551"/>
      <c r="GQ208" s="551"/>
      <c r="GR208" s="551"/>
      <c r="GS208" s="551"/>
      <c r="GT208" s="551"/>
      <c r="GU208" s="551"/>
      <c r="GV208" s="551"/>
      <c r="GW208" s="551"/>
      <c r="GX208" s="551"/>
      <c r="GY208" s="551"/>
      <c r="GZ208" s="551"/>
      <c r="HA208" s="551"/>
      <c r="HB208" s="551"/>
      <c r="HC208" s="551"/>
      <c r="HD208" s="551"/>
      <c r="HE208" s="551"/>
      <c r="HF208" s="551"/>
      <c r="HG208" s="551"/>
      <c r="HH208" s="551"/>
      <c r="HI208" s="551"/>
      <c r="HJ208" s="551"/>
      <c r="HK208" s="551"/>
      <c r="HL208" s="551"/>
      <c r="HM208" s="551"/>
      <c r="HN208" s="551"/>
      <c r="HO208" s="551"/>
      <c r="HP208" s="551"/>
      <c r="HQ208" s="551"/>
      <c r="HR208" s="551"/>
      <c r="HS208" s="551"/>
      <c r="HT208" s="551"/>
      <c r="HU208" s="551"/>
      <c r="HV208" s="551"/>
      <c r="HW208" s="551"/>
      <c r="HX208" s="551"/>
      <c r="HY208" s="551"/>
      <c r="HZ208" s="551"/>
      <c r="IA208" s="551"/>
      <c r="IB208" s="551"/>
      <c r="IC208" s="551"/>
      <c r="ID208" s="551"/>
      <c r="IE208" s="551"/>
      <c r="IF208" s="551"/>
      <c r="IG208" s="551"/>
      <c r="IH208" s="551"/>
      <c r="II208" s="551"/>
      <c r="IJ208" s="551"/>
      <c r="IK208" s="551"/>
      <c r="IL208" s="551"/>
      <c r="IM208" s="551"/>
      <c r="IN208" s="551"/>
      <c r="IO208" s="551"/>
      <c r="IP208" s="551"/>
      <c r="IQ208" s="551"/>
      <c r="IR208" s="551"/>
      <c r="IS208" s="551"/>
      <c r="IT208" s="551"/>
      <c r="IU208" s="551"/>
      <c r="IV208" s="551"/>
      <c r="IW208" s="551"/>
      <c r="IX208" s="551"/>
      <c r="IY208" s="551"/>
      <c r="IZ208" s="551"/>
      <c r="JA208" s="551"/>
      <c r="JB208" s="551"/>
      <c r="JC208" s="551"/>
      <c r="JD208" s="551"/>
      <c r="JE208" s="551"/>
      <c r="JF208" s="551"/>
      <c r="JG208" s="551"/>
      <c r="JH208" s="551"/>
    </row>
    <row r="209" spans="1:268" s="8" customFormat="1" ht="39.75" customHeight="1" x14ac:dyDescent="0.25">
      <c r="A209" s="20"/>
      <c r="B209" s="20" t="s">
        <v>1494</v>
      </c>
      <c r="C209" s="22">
        <v>11160027</v>
      </c>
      <c r="D209" s="23">
        <v>39609</v>
      </c>
      <c r="E209" s="23">
        <v>39609</v>
      </c>
      <c r="F209" s="23">
        <v>42523</v>
      </c>
      <c r="G209" s="23"/>
      <c r="H209" s="20" t="s">
        <v>952</v>
      </c>
      <c r="I209" s="24" t="s">
        <v>1495</v>
      </c>
      <c r="J209" s="24"/>
      <c r="K209" s="24" t="s">
        <v>73</v>
      </c>
      <c r="L209" s="114"/>
      <c r="M209" s="20" t="s">
        <v>1496</v>
      </c>
      <c r="N209" s="20" t="s">
        <v>80</v>
      </c>
      <c r="O209" s="20" t="s">
        <v>76</v>
      </c>
      <c r="P209" s="21">
        <v>53089</v>
      </c>
      <c r="Q209" s="20" t="s">
        <v>2819</v>
      </c>
      <c r="R209" s="20" t="s">
        <v>1496</v>
      </c>
      <c r="S209" s="20" t="s">
        <v>80</v>
      </c>
      <c r="T209" s="20" t="s">
        <v>76</v>
      </c>
      <c r="U209" s="20">
        <v>53089</v>
      </c>
      <c r="V209" s="20" t="s">
        <v>1497</v>
      </c>
      <c r="W209" s="20" t="s">
        <v>639</v>
      </c>
      <c r="X209" s="26"/>
      <c r="Y209" s="26"/>
      <c r="Z209" s="20" t="s">
        <v>468</v>
      </c>
      <c r="AA209" s="20" t="s">
        <v>956</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6653</v>
      </c>
      <c r="AX209" s="20" t="s">
        <v>6654</v>
      </c>
      <c r="AY209" s="20">
        <v>43</v>
      </c>
      <c r="AZ209" s="20">
        <v>26</v>
      </c>
      <c r="BA209" s="20">
        <v>48.5</v>
      </c>
      <c r="BB209" s="20">
        <v>25</v>
      </c>
      <c r="BC209" s="20">
        <v>0</v>
      </c>
      <c r="BD209" s="20">
        <v>52.1</v>
      </c>
      <c r="BE209" s="20">
        <f t="shared" si="30"/>
        <v>43.446805555555549</v>
      </c>
      <c r="BF209" s="20">
        <f t="shared" si="31"/>
        <v>25.014472222222221</v>
      </c>
      <c r="BG209" s="20" t="s">
        <v>4001</v>
      </c>
      <c r="BH209" s="20"/>
      <c r="BI209" s="20"/>
      <c r="BJ209" s="23"/>
      <c r="BK209" s="20"/>
      <c r="BL209" s="23"/>
      <c r="BM209" s="20"/>
      <c r="BN209" s="20"/>
      <c r="BO209" s="20"/>
      <c r="BP209" s="20"/>
      <c r="BQ209" s="20"/>
      <c r="BR209" s="20"/>
      <c r="BS209" s="24"/>
      <c r="BT209" s="550"/>
      <c r="BU209" s="551"/>
      <c r="BV209" s="551"/>
      <c r="BW209" s="551"/>
      <c r="BX209" s="551"/>
      <c r="BY209" s="551"/>
      <c r="BZ209" s="551"/>
      <c r="CA209" s="551"/>
      <c r="CB209" s="551"/>
      <c r="CC209" s="551"/>
      <c r="CD209" s="551"/>
      <c r="CE209" s="551"/>
      <c r="CF209" s="551"/>
      <c r="CG209" s="551"/>
      <c r="CH209" s="551"/>
      <c r="CI209" s="551"/>
      <c r="CJ209" s="551"/>
      <c r="CK209" s="551"/>
      <c r="CL209" s="551"/>
      <c r="CM209" s="551"/>
      <c r="CN209" s="551"/>
      <c r="CO209" s="551"/>
      <c r="CP209" s="551"/>
      <c r="CQ209" s="551"/>
      <c r="CR209" s="551"/>
      <c r="CS209" s="551"/>
      <c r="CT209" s="551"/>
      <c r="CU209" s="551"/>
      <c r="CV209" s="551"/>
      <c r="CW209" s="551"/>
      <c r="CX209" s="551"/>
      <c r="CY209" s="551"/>
      <c r="CZ209" s="551"/>
      <c r="DA209" s="551"/>
      <c r="DB209" s="551"/>
      <c r="DC209" s="551"/>
      <c r="DD209" s="551"/>
      <c r="DE209" s="551"/>
      <c r="DF209" s="551"/>
      <c r="DG209" s="551"/>
      <c r="DH209" s="551"/>
      <c r="DI209" s="551"/>
      <c r="DJ209" s="551"/>
      <c r="DK209" s="551"/>
      <c r="DL209" s="551"/>
      <c r="DM209" s="551"/>
      <c r="DN209" s="551"/>
      <c r="DO209" s="551"/>
      <c r="DP209" s="551"/>
      <c r="DQ209" s="551"/>
      <c r="DR209" s="551"/>
      <c r="DS209" s="551"/>
      <c r="DT209" s="551"/>
      <c r="DU209" s="551"/>
      <c r="DV209" s="551"/>
      <c r="DW209" s="551"/>
      <c r="DX209" s="551"/>
      <c r="DY209" s="551"/>
      <c r="DZ209" s="551"/>
      <c r="EA209" s="551"/>
      <c r="EB209" s="551"/>
      <c r="EC209" s="551"/>
      <c r="ED209" s="551"/>
      <c r="EE209" s="551"/>
      <c r="EF209" s="551"/>
      <c r="EG209" s="551"/>
      <c r="EH209" s="551"/>
      <c r="EI209" s="551"/>
      <c r="EJ209" s="551"/>
      <c r="EK209" s="551"/>
      <c r="EL209" s="551"/>
      <c r="EM209" s="551"/>
      <c r="EN209" s="551"/>
      <c r="EO209" s="551"/>
      <c r="EP209" s="551"/>
      <c r="EQ209" s="551"/>
      <c r="ER209" s="551"/>
      <c r="ES209" s="551"/>
      <c r="ET209" s="551"/>
      <c r="EU209" s="551"/>
      <c r="EV209" s="551"/>
      <c r="EW209" s="551"/>
      <c r="EX209" s="551"/>
      <c r="EY209" s="551"/>
      <c r="EZ209" s="551"/>
      <c r="FA209" s="551"/>
      <c r="FB209" s="551"/>
      <c r="FC209" s="551"/>
      <c r="FD209" s="551"/>
      <c r="FE209" s="551"/>
      <c r="FF209" s="551"/>
      <c r="FG209" s="551"/>
      <c r="FH209" s="551"/>
      <c r="FI209" s="551"/>
      <c r="FJ209" s="551"/>
      <c r="FK209" s="551"/>
      <c r="FL209" s="551"/>
      <c r="FM209" s="551"/>
      <c r="FN209" s="551"/>
      <c r="FO209" s="551"/>
      <c r="FP209" s="551"/>
      <c r="FQ209" s="551"/>
      <c r="FR209" s="551"/>
      <c r="FS209" s="551"/>
      <c r="FT209" s="551"/>
      <c r="FU209" s="551"/>
      <c r="FV209" s="551"/>
      <c r="FW209" s="551"/>
      <c r="FX209" s="551"/>
      <c r="FY209" s="551"/>
      <c r="FZ209" s="551"/>
      <c r="GA209" s="551"/>
      <c r="GB209" s="551"/>
      <c r="GC209" s="551"/>
      <c r="GD209" s="551"/>
      <c r="GE209" s="551"/>
      <c r="GF209" s="551"/>
      <c r="GG209" s="551"/>
      <c r="GH209" s="551"/>
      <c r="GI209" s="551"/>
      <c r="GJ209" s="551"/>
      <c r="GK209" s="551"/>
      <c r="GL209" s="551"/>
      <c r="GM209" s="551"/>
      <c r="GN209" s="551"/>
      <c r="GO209" s="551"/>
      <c r="GP209" s="551"/>
      <c r="GQ209" s="551"/>
      <c r="GR209" s="551"/>
      <c r="GS209" s="551"/>
      <c r="GT209" s="551"/>
      <c r="GU209" s="551"/>
      <c r="GV209" s="551"/>
      <c r="GW209" s="551"/>
      <c r="GX209" s="551"/>
      <c r="GY209" s="551"/>
      <c r="GZ209" s="551"/>
      <c r="HA209" s="551"/>
      <c r="HB209" s="551"/>
      <c r="HC209" s="551"/>
      <c r="HD209" s="551"/>
      <c r="HE209" s="551"/>
      <c r="HF209" s="551"/>
      <c r="HG209" s="551"/>
      <c r="HH209" s="551"/>
      <c r="HI209" s="551"/>
      <c r="HJ209" s="551"/>
      <c r="HK209" s="551"/>
      <c r="HL209" s="551"/>
      <c r="HM209" s="551"/>
      <c r="HN209" s="551"/>
      <c r="HO209" s="551"/>
      <c r="HP209" s="551"/>
      <c r="HQ209" s="551"/>
      <c r="HR209" s="551"/>
      <c r="HS209" s="551"/>
      <c r="HT209" s="551"/>
      <c r="HU209" s="551"/>
      <c r="HV209" s="551"/>
      <c r="HW209" s="551"/>
      <c r="HX209" s="551"/>
      <c r="HY209" s="551"/>
      <c r="HZ209" s="551"/>
      <c r="IA209" s="551"/>
      <c r="IB209" s="551"/>
      <c r="IC209" s="551"/>
      <c r="ID209" s="551"/>
      <c r="IE209" s="551"/>
      <c r="IF209" s="551"/>
      <c r="IG209" s="551"/>
      <c r="IH209" s="551"/>
      <c r="II209" s="551"/>
      <c r="IJ209" s="551"/>
      <c r="IK209" s="551"/>
      <c r="IL209" s="551"/>
      <c r="IM209" s="551"/>
      <c r="IN209" s="551"/>
      <c r="IO209" s="551"/>
      <c r="IP209" s="551"/>
      <c r="IQ209" s="551"/>
      <c r="IR209" s="551"/>
      <c r="IS209" s="551"/>
      <c r="IT209" s="551"/>
      <c r="IU209" s="551"/>
      <c r="IV209" s="551"/>
      <c r="IW209" s="551"/>
      <c r="IX209" s="551"/>
      <c r="IY209" s="551"/>
      <c r="IZ209" s="551"/>
      <c r="JA209" s="551"/>
      <c r="JB209" s="551"/>
      <c r="JC209" s="551"/>
      <c r="JD209" s="551"/>
      <c r="JE209" s="551"/>
      <c r="JF209" s="551"/>
      <c r="JG209" s="551"/>
      <c r="JH209" s="551"/>
    </row>
    <row r="210" spans="1:268" s="8" customFormat="1" ht="39.75" customHeight="1" x14ac:dyDescent="0.25">
      <c r="A210" s="83"/>
      <c r="B210" s="83" t="s">
        <v>1498</v>
      </c>
      <c r="C210" s="95">
        <v>11420001</v>
      </c>
      <c r="D210" s="96">
        <v>39609</v>
      </c>
      <c r="E210" s="96">
        <v>39609</v>
      </c>
      <c r="F210" s="96">
        <v>43261</v>
      </c>
      <c r="G210" s="96"/>
      <c r="H210" s="96" t="s">
        <v>2820</v>
      </c>
      <c r="I210" s="325" t="s">
        <v>608</v>
      </c>
      <c r="J210" s="325"/>
      <c r="K210" s="325" t="s">
        <v>135</v>
      </c>
      <c r="L210" s="348" t="s">
        <v>1499</v>
      </c>
      <c r="M210" s="83" t="s">
        <v>74</v>
      </c>
      <c r="N210" s="83" t="s">
        <v>76</v>
      </c>
      <c r="O210" s="83" t="s">
        <v>76</v>
      </c>
      <c r="P210" s="94" t="s">
        <v>2821</v>
      </c>
      <c r="Q210" s="83">
        <v>56722</v>
      </c>
      <c r="R210" s="83" t="s">
        <v>74</v>
      </c>
      <c r="S210" s="83" t="s">
        <v>76</v>
      </c>
      <c r="T210" s="83" t="s">
        <v>76</v>
      </c>
      <c r="U210" s="83">
        <v>56722</v>
      </c>
      <c r="V210" s="83" t="s">
        <v>2822</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6049</v>
      </c>
      <c r="AX210" s="83" t="s">
        <v>6050</v>
      </c>
      <c r="AY210" s="83">
        <v>43</v>
      </c>
      <c r="AZ210" s="83">
        <v>21</v>
      </c>
      <c r="BA210" s="83">
        <v>21.93</v>
      </c>
      <c r="BB210" s="83">
        <v>24</v>
      </c>
      <c r="BC210" s="83">
        <v>38</v>
      </c>
      <c r="BD210" s="83">
        <v>22.76</v>
      </c>
      <c r="BE210" s="83">
        <f t="shared" si="30"/>
        <v>43.356091666666671</v>
      </c>
      <c r="BF210" s="83">
        <f t="shared" si="31"/>
        <v>24.639655555555557</v>
      </c>
      <c r="BG210" s="110" t="s">
        <v>47</v>
      </c>
      <c r="BH210" s="83" t="s">
        <v>4818</v>
      </c>
      <c r="BI210" s="83">
        <v>2443</v>
      </c>
      <c r="BJ210" s="96">
        <v>43249</v>
      </c>
      <c r="BK210" s="83">
        <v>2443</v>
      </c>
      <c r="BL210" s="96">
        <v>43249</v>
      </c>
      <c r="BM210" s="83"/>
      <c r="BN210" s="83"/>
      <c r="BO210" s="83"/>
      <c r="BP210" s="83"/>
      <c r="BQ210" s="83"/>
      <c r="BR210" s="83"/>
      <c r="BS210" s="118"/>
      <c r="BT210" s="550"/>
      <c r="BU210" s="551"/>
      <c r="BV210" s="551"/>
      <c r="BW210" s="551"/>
      <c r="BX210" s="551"/>
      <c r="BY210" s="551"/>
      <c r="BZ210" s="551"/>
      <c r="CA210" s="551"/>
      <c r="CB210" s="551"/>
      <c r="CC210" s="551"/>
      <c r="CD210" s="551"/>
      <c r="CE210" s="551"/>
      <c r="CF210" s="551"/>
      <c r="CG210" s="551"/>
      <c r="CH210" s="551"/>
      <c r="CI210" s="551"/>
      <c r="CJ210" s="551"/>
      <c r="CK210" s="551"/>
      <c r="CL210" s="551"/>
      <c r="CM210" s="551"/>
      <c r="CN210" s="551"/>
      <c r="CO210" s="551"/>
      <c r="CP210" s="551"/>
      <c r="CQ210" s="551"/>
      <c r="CR210" s="551"/>
      <c r="CS210" s="551"/>
      <c r="CT210" s="551"/>
      <c r="CU210" s="551"/>
      <c r="CV210" s="551"/>
      <c r="CW210" s="551"/>
      <c r="CX210" s="551"/>
      <c r="CY210" s="551"/>
      <c r="CZ210" s="551"/>
      <c r="DA210" s="551"/>
      <c r="DB210" s="551"/>
      <c r="DC210" s="551"/>
      <c r="DD210" s="551"/>
      <c r="DE210" s="551"/>
      <c r="DF210" s="551"/>
      <c r="DG210" s="551"/>
      <c r="DH210" s="551"/>
      <c r="DI210" s="551"/>
      <c r="DJ210" s="551"/>
      <c r="DK210" s="551"/>
      <c r="DL210" s="551"/>
      <c r="DM210" s="551"/>
      <c r="DN210" s="551"/>
      <c r="DO210" s="551"/>
      <c r="DP210" s="551"/>
      <c r="DQ210" s="551"/>
      <c r="DR210" s="551"/>
      <c r="DS210" s="551"/>
      <c r="DT210" s="551"/>
      <c r="DU210" s="551"/>
      <c r="DV210" s="551"/>
      <c r="DW210" s="551"/>
      <c r="DX210" s="551"/>
      <c r="DY210" s="551"/>
      <c r="DZ210" s="551"/>
      <c r="EA210" s="551"/>
      <c r="EB210" s="551"/>
      <c r="EC210" s="551"/>
      <c r="ED210" s="551"/>
      <c r="EE210" s="551"/>
      <c r="EF210" s="551"/>
      <c r="EG210" s="551"/>
      <c r="EH210" s="551"/>
      <c r="EI210" s="551"/>
      <c r="EJ210" s="551"/>
      <c r="EK210" s="551"/>
      <c r="EL210" s="551"/>
      <c r="EM210" s="551"/>
      <c r="EN210" s="551"/>
      <c r="EO210" s="551"/>
      <c r="EP210" s="551"/>
      <c r="EQ210" s="551"/>
      <c r="ER210" s="551"/>
      <c r="ES210" s="551"/>
      <c r="ET210" s="551"/>
      <c r="EU210" s="551"/>
      <c r="EV210" s="551"/>
      <c r="EW210" s="551"/>
      <c r="EX210" s="551"/>
      <c r="EY210" s="551"/>
      <c r="EZ210" s="551"/>
      <c r="FA210" s="551"/>
      <c r="FB210" s="551"/>
      <c r="FC210" s="551"/>
      <c r="FD210" s="551"/>
      <c r="FE210" s="551"/>
      <c r="FF210" s="551"/>
      <c r="FG210" s="551"/>
      <c r="FH210" s="551"/>
      <c r="FI210" s="551"/>
      <c r="FJ210" s="551"/>
      <c r="FK210" s="551"/>
      <c r="FL210" s="551"/>
      <c r="FM210" s="551"/>
      <c r="FN210" s="551"/>
      <c r="FO210" s="551"/>
      <c r="FP210" s="551"/>
      <c r="FQ210" s="551"/>
      <c r="FR210" s="551"/>
      <c r="FS210" s="551"/>
      <c r="FT210" s="551"/>
      <c r="FU210" s="551"/>
      <c r="FV210" s="551"/>
      <c r="FW210" s="551"/>
      <c r="FX210" s="551"/>
      <c r="FY210" s="551"/>
      <c r="FZ210" s="551"/>
      <c r="GA210" s="551"/>
      <c r="GB210" s="551"/>
      <c r="GC210" s="551"/>
      <c r="GD210" s="551"/>
      <c r="GE210" s="551"/>
      <c r="GF210" s="551"/>
      <c r="GG210" s="551"/>
      <c r="GH210" s="551"/>
      <c r="GI210" s="551"/>
      <c r="GJ210" s="551"/>
      <c r="GK210" s="551"/>
      <c r="GL210" s="551"/>
      <c r="GM210" s="551"/>
      <c r="GN210" s="551"/>
      <c r="GO210" s="551"/>
      <c r="GP210" s="551"/>
      <c r="GQ210" s="551"/>
      <c r="GR210" s="551"/>
      <c r="GS210" s="551"/>
      <c r="GT210" s="551"/>
      <c r="GU210" s="551"/>
      <c r="GV210" s="551"/>
      <c r="GW210" s="551"/>
      <c r="GX210" s="551"/>
      <c r="GY210" s="551"/>
      <c r="GZ210" s="551"/>
      <c r="HA210" s="551"/>
      <c r="HB210" s="551"/>
      <c r="HC210" s="551"/>
      <c r="HD210" s="551"/>
      <c r="HE210" s="551"/>
      <c r="HF210" s="551"/>
      <c r="HG210" s="551"/>
      <c r="HH210" s="551"/>
      <c r="HI210" s="551"/>
      <c r="HJ210" s="551"/>
      <c r="HK210" s="551"/>
      <c r="HL210" s="551"/>
      <c r="HM210" s="551"/>
      <c r="HN210" s="551"/>
      <c r="HO210" s="551"/>
      <c r="HP210" s="551"/>
      <c r="HQ210" s="551"/>
      <c r="HR210" s="551"/>
      <c r="HS210" s="551"/>
      <c r="HT210" s="551"/>
      <c r="HU210" s="551"/>
      <c r="HV210" s="551"/>
      <c r="HW210" s="551"/>
      <c r="HX210" s="551"/>
      <c r="HY210" s="551"/>
      <c r="HZ210" s="551"/>
      <c r="IA210" s="551"/>
      <c r="IB210" s="551"/>
      <c r="IC210" s="551"/>
      <c r="ID210" s="551"/>
      <c r="IE210" s="551"/>
      <c r="IF210" s="551"/>
      <c r="IG210" s="551"/>
      <c r="IH210" s="551"/>
      <c r="II210" s="551"/>
      <c r="IJ210" s="551"/>
      <c r="IK210" s="551"/>
      <c r="IL210" s="551"/>
      <c r="IM210" s="551"/>
      <c r="IN210" s="551"/>
      <c r="IO210" s="551"/>
      <c r="IP210" s="551"/>
      <c r="IQ210" s="551"/>
      <c r="IR210" s="551"/>
      <c r="IS210" s="551"/>
      <c r="IT210" s="551"/>
      <c r="IU210" s="551"/>
      <c r="IV210" s="551"/>
      <c r="IW210" s="551"/>
      <c r="IX210" s="551"/>
      <c r="IY210" s="551"/>
      <c r="IZ210" s="551"/>
      <c r="JA210" s="551"/>
      <c r="JB210" s="551"/>
      <c r="JC210" s="551"/>
      <c r="JD210" s="551"/>
      <c r="JE210" s="551"/>
      <c r="JF210" s="551"/>
      <c r="JG210" s="551"/>
      <c r="JH210" s="551"/>
    </row>
    <row r="211" spans="1:268" s="8" customFormat="1" ht="39.75" customHeight="1" x14ac:dyDescent="0.25">
      <c r="A211" s="59"/>
      <c r="B211" s="20" t="s">
        <v>1498</v>
      </c>
      <c r="C211" s="93">
        <v>11420001</v>
      </c>
      <c r="D211" s="60">
        <v>39609</v>
      </c>
      <c r="E211" s="60">
        <v>39609</v>
      </c>
      <c r="F211" s="60">
        <v>46914</v>
      </c>
      <c r="G211" s="60"/>
      <c r="H211" s="59" t="s">
        <v>2820</v>
      </c>
      <c r="I211" s="64" t="s">
        <v>608</v>
      </c>
      <c r="J211" s="64"/>
      <c r="K211" s="64" t="s">
        <v>135</v>
      </c>
      <c r="L211" s="343" t="s">
        <v>1499</v>
      </c>
      <c r="M211" s="59" t="s">
        <v>74</v>
      </c>
      <c r="N211" s="59" t="s">
        <v>76</v>
      </c>
      <c r="O211" s="59" t="s">
        <v>76</v>
      </c>
      <c r="P211" s="62" t="s">
        <v>8082</v>
      </c>
      <c r="Q211" s="59" t="s">
        <v>8083</v>
      </c>
      <c r="R211" s="59" t="s">
        <v>74</v>
      </c>
      <c r="S211" s="59" t="s">
        <v>76</v>
      </c>
      <c r="T211" s="59" t="s">
        <v>76</v>
      </c>
      <c r="U211" s="59">
        <v>56722</v>
      </c>
      <c r="V211" s="59" t="s">
        <v>2822</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6049</v>
      </c>
      <c r="AX211" s="59" t="s">
        <v>6050</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4818</v>
      </c>
      <c r="BI211" s="59"/>
      <c r="BJ211" s="60"/>
      <c r="BK211" s="59"/>
      <c r="BL211" s="60"/>
      <c r="BM211" s="59"/>
      <c r="BN211" s="59"/>
      <c r="BO211" s="59"/>
      <c r="BP211" s="59"/>
      <c r="BQ211" s="59"/>
      <c r="BR211" s="59"/>
      <c r="BS211" s="64"/>
      <c r="BT211" s="550"/>
      <c r="BU211" s="551"/>
      <c r="BV211" s="551"/>
      <c r="BW211" s="551"/>
      <c r="BX211" s="551"/>
      <c r="BY211" s="551"/>
      <c r="BZ211" s="551"/>
      <c r="CA211" s="551"/>
      <c r="CB211" s="551"/>
      <c r="CC211" s="551"/>
      <c r="CD211" s="551"/>
      <c r="CE211" s="551"/>
      <c r="CF211" s="551"/>
      <c r="CG211" s="551"/>
      <c r="CH211" s="551"/>
      <c r="CI211" s="551"/>
      <c r="CJ211" s="551"/>
      <c r="CK211" s="551"/>
      <c r="CL211" s="551"/>
      <c r="CM211" s="551"/>
      <c r="CN211" s="551"/>
      <c r="CO211" s="551"/>
      <c r="CP211" s="551"/>
      <c r="CQ211" s="551"/>
      <c r="CR211" s="551"/>
      <c r="CS211" s="551"/>
      <c r="CT211" s="551"/>
      <c r="CU211" s="551"/>
      <c r="CV211" s="551"/>
      <c r="CW211" s="551"/>
      <c r="CX211" s="551"/>
      <c r="CY211" s="551"/>
      <c r="CZ211" s="551"/>
      <c r="DA211" s="551"/>
      <c r="DB211" s="551"/>
      <c r="DC211" s="551"/>
      <c r="DD211" s="551"/>
      <c r="DE211" s="551"/>
      <c r="DF211" s="551"/>
      <c r="DG211" s="551"/>
      <c r="DH211" s="551"/>
      <c r="DI211" s="551"/>
      <c r="DJ211" s="551"/>
      <c r="DK211" s="551"/>
      <c r="DL211" s="551"/>
      <c r="DM211" s="551"/>
      <c r="DN211" s="551"/>
      <c r="DO211" s="551"/>
      <c r="DP211" s="551"/>
      <c r="DQ211" s="551"/>
      <c r="DR211" s="551"/>
      <c r="DS211" s="551"/>
      <c r="DT211" s="551"/>
      <c r="DU211" s="551"/>
      <c r="DV211" s="551"/>
      <c r="DW211" s="551"/>
      <c r="DX211" s="551"/>
      <c r="DY211" s="551"/>
      <c r="DZ211" s="551"/>
      <c r="EA211" s="551"/>
      <c r="EB211" s="551"/>
      <c r="EC211" s="551"/>
      <c r="ED211" s="551"/>
      <c r="EE211" s="551"/>
      <c r="EF211" s="551"/>
      <c r="EG211" s="551"/>
      <c r="EH211" s="551"/>
      <c r="EI211" s="551"/>
      <c r="EJ211" s="551"/>
      <c r="EK211" s="551"/>
      <c r="EL211" s="551"/>
      <c r="EM211" s="551"/>
      <c r="EN211" s="551"/>
      <c r="EO211" s="551"/>
      <c r="EP211" s="551"/>
      <c r="EQ211" s="551"/>
      <c r="ER211" s="551"/>
      <c r="ES211" s="551"/>
      <c r="ET211" s="551"/>
      <c r="EU211" s="551"/>
      <c r="EV211" s="551"/>
      <c r="EW211" s="551"/>
      <c r="EX211" s="551"/>
      <c r="EY211" s="551"/>
      <c r="EZ211" s="551"/>
      <c r="FA211" s="551"/>
      <c r="FB211" s="551"/>
      <c r="FC211" s="551"/>
      <c r="FD211" s="551"/>
      <c r="FE211" s="551"/>
      <c r="FF211" s="551"/>
      <c r="FG211" s="551"/>
      <c r="FH211" s="551"/>
      <c r="FI211" s="551"/>
      <c r="FJ211" s="551"/>
      <c r="FK211" s="551"/>
      <c r="FL211" s="551"/>
      <c r="FM211" s="551"/>
      <c r="FN211" s="551"/>
      <c r="FO211" s="551"/>
      <c r="FP211" s="551"/>
      <c r="FQ211" s="551"/>
      <c r="FR211" s="551"/>
      <c r="FS211" s="551"/>
      <c r="FT211" s="551"/>
      <c r="FU211" s="551"/>
      <c r="FV211" s="551"/>
      <c r="FW211" s="551"/>
      <c r="FX211" s="551"/>
      <c r="FY211" s="551"/>
      <c r="FZ211" s="551"/>
      <c r="GA211" s="551"/>
      <c r="GB211" s="551"/>
      <c r="GC211" s="551"/>
      <c r="GD211" s="551"/>
      <c r="GE211" s="551"/>
      <c r="GF211" s="551"/>
      <c r="GG211" s="551"/>
      <c r="GH211" s="551"/>
      <c r="GI211" s="551"/>
      <c r="GJ211" s="551"/>
      <c r="GK211" s="551"/>
      <c r="GL211" s="551"/>
      <c r="GM211" s="551"/>
      <c r="GN211" s="551"/>
      <c r="GO211" s="551"/>
      <c r="GP211" s="551"/>
      <c r="GQ211" s="551"/>
      <c r="GR211" s="551"/>
      <c r="GS211" s="551"/>
      <c r="GT211" s="551"/>
      <c r="GU211" s="551"/>
      <c r="GV211" s="551"/>
      <c r="GW211" s="551"/>
      <c r="GX211" s="551"/>
      <c r="GY211" s="551"/>
      <c r="GZ211" s="551"/>
      <c r="HA211" s="551"/>
      <c r="HB211" s="551"/>
      <c r="HC211" s="551"/>
      <c r="HD211" s="551"/>
      <c r="HE211" s="551"/>
      <c r="HF211" s="551"/>
      <c r="HG211" s="551"/>
      <c r="HH211" s="551"/>
      <c r="HI211" s="551"/>
      <c r="HJ211" s="551"/>
      <c r="HK211" s="551"/>
      <c r="HL211" s="551"/>
      <c r="HM211" s="551"/>
      <c r="HN211" s="551"/>
      <c r="HO211" s="551"/>
      <c r="HP211" s="551"/>
      <c r="HQ211" s="551"/>
      <c r="HR211" s="551"/>
      <c r="HS211" s="551"/>
      <c r="HT211" s="551"/>
      <c r="HU211" s="551"/>
      <c r="HV211" s="551"/>
      <c r="HW211" s="551"/>
      <c r="HX211" s="551"/>
      <c r="HY211" s="551"/>
      <c r="HZ211" s="551"/>
      <c r="IA211" s="551"/>
      <c r="IB211" s="551"/>
      <c r="IC211" s="551"/>
      <c r="ID211" s="551"/>
      <c r="IE211" s="551"/>
      <c r="IF211" s="551"/>
      <c r="IG211" s="551"/>
      <c r="IH211" s="551"/>
      <c r="II211" s="551"/>
      <c r="IJ211" s="551"/>
      <c r="IK211" s="551"/>
      <c r="IL211" s="551"/>
      <c r="IM211" s="551"/>
      <c r="IN211" s="551"/>
      <c r="IO211" s="551"/>
      <c r="IP211" s="551"/>
      <c r="IQ211" s="551"/>
      <c r="IR211" s="551"/>
      <c r="IS211" s="551"/>
      <c r="IT211" s="551"/>
      <c r="IU211" s="551"/>
      <c r="IV211" s="551"/>
      <c r="IW211" s="551"/>
      <c r="IX211" s="551"/>
      <c r="IY211" s="551"/>
      <c r="IZ211" s="551"/>
      <c r="JA211" s="551"/>
      <c r="JB211" s="551"/>
      <c r="JC211" s="551"/>
      <c r="JD211" s="551"/>
      <c r="JE211" s="551"/>
      <c r="JF211" s="551"/>
      <c r="JG211" s="551"/>
      <c r="JH211" s="551"/>
    </row>
    <row r="212" spans="1:268" s="8" customFormat="1" ht="39.75" customHeight="1" x14ac:dyDescent="0.25">
      <c r="A212" s="20"/>
      <c r="B212" s="20" t="s">
        <v>1498</v>
      </c>
      <c r="C212" s="22">
        <v>11420002</v>
      </c>
      <c r="D212" s="23">
        <v>39609</v>
      </c>
      <c r="E212" s="23">
        <v>39609</v>
      </c>
      <c r="F212" s="23">
        <v>43261</v>
      </c>
      <c r="G212" s="23"/>
      <c r="H212" s="20" t="s">
        <v>2823</v>
      </c>
      <c r="I212" s="24" t="s">
        <v>606</v>
      </c>
      <c r="J212" s="24"/>
      <c r="K212" s="24" t="s">
        <v>73</v>
      </c>
      <c r="L212" s="114" t="s">
        <v>1499</v>
      </c>
      <c r="M212" s="20" t="s">
        <v>1334</v>
      </c>
      <c r="N212" s="20" t="s">
        <v>80</v>
      </c>
      <c r="O212" s="20" t="s">
        <v>76</v>
      </c>
      <c r="P212" s="21" t="s">
        <v>4002</v>
      </c>
      <c r="Q212" s="20">
        <v>46841</v>
      </c>
      <c r="R212" s="20" t="s">
        <v>1334</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6051</v>
      </c>
      <c r="AX212" s="20" t="s">
        <v>6052</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4819</v>
      </c>
      <c r="BI212" s="20"/>
      <c r="BJ212" s="23"/>
      <c r="BK212" s="20"/>
      <c r="BL212" s="23"/>
      <c r="BM212" s="20"/>
      <c r="BN212" s="20"/>
      <c r="BO212" s="20"/>
      <c r="BP212" s="20"/>
      <c r="BQ212" s="20"/>
      <c r="BR212" s="20"/>
      <c r="BS212" s="24"/>
      <c r="BT212" s="550"/>
      <c r="BU212" s="551"/>
      <c r="BV212" s="551"/>
      <c r="BW212" s="551"/>
      <c r="BX212" s="551"/>
      <c r="BY212" s="551"/>
      <c r="BZ212" s="551"/>
      <c r="CA212" s="551"/>
      <c r="CB212" s="551"/>
      <c r="CC212" s="551"/>
      <c r="CD212" s="551"/>
      <c r="CE212" s="551"/>
      <c r="CF212" s="551"/>
      <c r="CG212" s="551"/>
      <c r="CH212" s="551"/>
      <c r="CI212" s="551"/>
      <c r="CJ212" s="551"/>
      <c r="CK212" s="551"/>
      <c r="CL212" s="551"/>
      <c r="CM212" s="551"/>
      <c r="CN212" s="551"/>
      <c r="CO212" s="551"/>
      <c r="CP212" s="551"/>
      <c r="CQ212" s="551"/>
      <c r="CR212" s="551"/>
      <c r="CS212" s="551"/>
      <c r="CT212" s="551"/>
      <c r="CU212" s="551"/>
      <c r="CV212" s="551"/>
      <c r="CW212" s="551"/>
      <c r="CX212" s="551"/>
      <c r="CY212" s="551"/>
      <c r="CZ212" s="551"/>
      <c r="DA212" s="551"/>
      <c r="DB212" s="551"/>
      <c r="DC212" s="551"/>
      <c r="DD212" s="551"/>
      <c r="DE212" s="551"/>
      <c r="DF212" s="551"/>
      <c r="DG212" s="551"/>
      <c r="DH212" s="551"/>
      <c r="DI212" s="551"/>
      <c r="DJ212" s="551"/>
      <c r="DK212" s="551"/>
      <c r="DL212" s="551"/>
      <c r="DM212" s="551"/>
      <c r="DN212" s="551"/>
      <c r="DO212" s="551"/>
      <c r="DP212" s="551"/>
      <c r="DQ212" s="551"/>
      <c r="DR212" s="551"/>
      <c r="DS212" s="551"/>
      <c r="DT212" s="551"/>
      <c r="DU212" s="551"/>
      <c r="DV212" s="551"/>
      <c r="DW212" s="551"/>
      <c r="DX212" s="551"/>
      <c r="DY212" s="551"/>
      <c r="DZ212" s="551"/>
      <c r="EA212" s="551"/>
      <c r="EB212" s="551"/>
      <c r="EC212" s="551"/>
      <c r="ED212" s="551"/>
      <c r="EE212" s="551"/>
      <c r="EF212" s="551"/>
      <c r="EG212" s="551"/>
      <c r="EH212" s="551"/>
      <c r="EI212" s="551"/>
      <c r="EJ212" s="551"/>
      <c r="EK212" s="551"/>
      <c r="EL212" s="551"/>
      <c r="EM212" s="551"/>
      <c r="EN212" s="551"/>
      <c r="EO212" s="551"/>
      <c r="EP212" s="551"/>
      <c r="EQ212" s="551"/>
      <c r="ER212" s="551"/>
      <c r="ES212" s="551"/>
      <c r="ET212" s="551"/>
      <c r="EU212" s="551"/>
      <c r="EV212" s="551"/>
      <c r="EW212" s="551"/>
      <c r="EX212" s="551"/>
      <c r="EY212" s="551"/>
      <c r="EZ212" s="551"/>
      <c r="FA212" s="551"/>
      <c r="FB212" s="551"/>
      <c r="FC212" s="551"/>
      <c r="FD212" s="551"/>
      <c r="FE212" s="551"/>
      <c r="FF212" s="551"/>
      <c r="FG212" s="551"/>
      <c r="FH212" s="551"/>
      <c r="FI212" s="551"/>
      <c r="FJ212" s="551"/>
      <c r="FK212" s="551"/>
      <c r="FL212" s="551"/>
      <c r="FM212" s="551"/>
      <c r="FN212" s="551"/>
      <c r="FO212" s="551"/>
      <c r="FP212" s="551"/>
      <c r="FQ212" s="551"/>
      <c r="FR212" s="551"/>
      <c r="FS212" s="551"/>
      <c r="FT212" s="551"/>
      <c r="FU212" s="551"/>
      <c r="FV212" s="551"/>
      <c r="FW212" s="551"/>
      <c r="FX212" s="551"/>
      <c r="FY212" s="551"/>
      <c r="FZ212" s="551"/>
      <c r="GA212" s="551"/>
      <c r="GB212" s="551"/>
      <c r="GC212" s="551"/>
      <c r="GD212" s="551"/>
      <c r="GE212" s="551"/>
      <c r="GF212" s="551"/>
      <c r="GG212" s="551"/>
      <c r="GH212" s="551"/>
      <c r="GI212" s="551"/>
      <c r="GJ212" s="551"/>
      <c r="GK212" s="551"/>
      <c r="GL212" s="551"/>
      <c r="GM212" s="551"/>
      <c r="GN212" s="551"/>
      <c r="GO212" s="551"/>
      <c r="GP212" s="551"/>
      <c r="GQ212" s="551"/>
      <c r="GR212" s="551"/>
      <c r="GS212" s="551"/>
      <c r="GT212" s="551"/>
      <c r="GU212" s="551"/>
      <c r="GV212" s="551"/>
      <c r="GW212" s="551"/>
      <c r="GX212" s="551"/>
      <c r="GY212" s="551"/>
      <c r="GZ212" s="551"/>
      <c r="HA212" s="551"/>
      <c r="HB212" s="551"/>
      <c r="HC212" s="551"/>
      <c r="HD212" s="551"/>
      <c r="HE212" s="551"/>
      <c r="HF212" s="551"/>
      <c r="HG212" s="551"/>
      <c r="HH212" s="551"/>
      <c r="HI212" s="551"/>
      <c r="HJ212" s="551"/>
      <c r="HK212" s="551"/>
      <c r="HL212" s="551"/>
      <c r="HM212" s="551"/>
      <c r="HN212" s="551"/>
      <c r="HO212" s="551"/>
      <c r="HP212" s="551"/>
      <c r="HQ212" s="551"/>
      <c r="HR212" s="551"/>
      <c r="HS212" s="551"/>
      <c r="HT212" s="551"/>
      <c r="HU212" s="551"/>
      <c r="HV212" s="551"/>
      <c r="HW212" s="551"/>
      <c r="HX212" s="551"/>
      <c r="HY212" s="551"/>
      <c r="HZ212" s="551"/>
      <c r="IA212" s="551"/>
      <c r="IB212" s="551"/>
      <c r="IC212" s="551"/>
      <c r="ID212" s="551"/>
      <c r="IE212" s="551"/>
      <c r="IF212" s="551"/>
      <c r="IG212" s="551"/>
      <c r="IH212" s="551"/>
      <c r="II212" s="551"/>
      <c r="IJ212" s="551"/>
      <c r="IK212" s="551"/>
      <c r="IL212" s="551"/>
      <c r="IM212" s="551"/>
      <c r="IN212" s="551"/>
      <c r="IO212" s="551"/>
      <c r="IP212" s="551"/>
      <c r="IQ212" s="551"/>
      <c r="IR212" s="551"/>
      <c r="IS212" s="551"/>
      <c r="IT212" s="551"/>
      <c r="IU212" s="551"/>
      <c r="IV212" s="551"/>
      <c r="IW212" s="551"/>
      <c r="IX212" s="551"/>
      <c r="IY212" s="551"/>
      <c r="IZ212" s="551"/>
      <c r="JA212" s="551"/>
      <c r="JB212" s="551"/>
      <c r="JC212" s="551"/>
      <c r="JD212" s="551"/>
      <c r="JE212" s="551"/>
      <c r="JF212" s="551"/>
      <c r="JG212" s="551"/>
      <c r="JH212" s="551"/>
    </row>
    <row r="213" spans="1:268" s="8" customFormat="1" ht="39.75" customHeight="1" x14ac:dyDescent="0.25">
      <c r="A213" s="83"/>
      <c r="B213" s="83" t="s">
        <v>1498</v>
      </c>
      <c r="C213" s="95">
        <v>11420003</v>
      </c>
      <c r="D213" s="96">
        <v>39609</v>
      </c>
      <c r="E213" s="96">
        <v>39609</v>
      </c>
      <c r="F213" s="96">
        <v>43261</v>
      </c>
      <c r="G213" s="96"/>
      <c r="H213" s="96" t="s">
        <v>2824</v>
      </c>
      <c r="I213" s="325" t="s">
        <v>608</v>
      </c>
      <c r="J213" s="325"/>
      <c r="K213" s="325" t="s">
        <v>135</v>
      </c>
      <c r="L213" s="348" t="s">
        <v>1500</v>
      </c>
      <c r="M213" s="83" t="s">
        <v>74</v>
      </c>
      <c r="N213" s="83" t="s">
        <v>76</v>
      </c>
      <c r="O213" s="83" t="s">
        <v>76</v>
      </c>
      <c r="P213" s="94" t="s">
        <v>2821</v>
      </c>
      <c r="Q213" s="83">
        <v>56722</v>
      </c>
      <c r="R213" s="83" t="s">
        <v>74</v>
      </c>
      <c r="S213" s="83" t="s">
        <v>76</v>
      </c>
      <c r="T213" s="83" t="s">
        <v>76</v>
      </c>
      <c r="U213" s="83">
        <v>56722</v>
      </c>
      <c r="V213" s="83" t="s">
        <v>2822</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6053</v>
      </c>
      <c r="AX213" s="83" t="s">
        <v>6054</v>
      </c>
      <c r="AY213" s="83">
        <v>43</v>
      </c>
      <c r="AZ213" s="83">
        <v>21</v>
      </c>
      <c r="BA213" s="83">
        <v>28.19</v>
      </c>
      <c r="BB213" s="83">
        <v>24</v>
      </c>
      <c r="BC213" s="83">
        <v>38</v>
      </c>
      <c r="BD213" s="83">
        <v>2.93</v>
      </c>
      <c r="BE213" s="83">
        <f t="shared" si="30"/>
        <v>43.357830555555559</v>
      </c>
      <c r="BF213" s="83">
        <f t="shared" si="31"/>
        <v>24.634147222222222</v>
      </c>
      <c r="BG213" s="110" t="s">
        <v>47</v>
      </c>
      <c r="BH213" s="83" t="s">
        <v>4820</v>
      </c>
      <c r="BI213" s="83">
        <v>2449</v>
      </c>
      <c r="BJ213" s="96">
        <v>43263</v>
      </c>
      <c r="BK213" s="83">
        <v>2449</v>
      </c>
      <c r="BL213" s="96">
        <v>43263</v>
      </c>
      <c r="BM213" s="83"/>
      <c r="BN213" s="83"/>
      <c r="BO213" s="83"/>
      <c r="BP213" s="83"/>
      <c r="BQ213" s="83"/>
      <c r="BR213" s="83"/>
      <c r="BS213" s="118"/>
      <c r="BT213" s="550"/>
      <c r="BU213" s="551"/>
      <c r="BV213" s="551"/>
      <c r="BW213" s="551"/>
      <c r="BX213" s="551"/>
      <c r="BY213" s="551"/>
      <c r="BZ213" s="551"/>
      <c r="CA213" s="551"/>
      <c r="CB213" s="551"/>
      <c r="CC213" s="551"/>
      <c r="CD213" s="551"/>
      <c r="CE213" s="551"/>
      <c r="CF213" s="551"/>
      <c r="CG213" s="551"/>
      <c r="CH213" s="551"/>
      <c r="CI213" s="551"/>
      <c r="CJ213" s="551"/>
      <c r="CK213" s="551"/>
      <c r="CL213" s="551"/>
      <c r="CM213" s="551"/>
      <c r="CN213" s="551"/>
      <c r="CO213" s="551"/>
      <c r="CP213" s="551"/>
      <c r="CQ213" s="551"/>
      <c r="CR213" s="551"/>
      <c r="CS213" s="551"/>
      <c r="CT213" s="551"/>
      <c r="CU213" s="551"/>
      <c r="CV213" s="551"/>
      <c r="CW213" s="551"/>
      <c r="CX213" s="551"/>
      <c r="CY213" s="551"/>
      <c r="CZ213" s="551"/>
      <c r="DA213" s="551"/>
      <c r="DB213" s="551"/>
      <c r="DC213" s="551"/>
      <c r="DD213" s="551"/>
      <c r="DE213" s="551"/>
      <c r="DF213" s="551"/>
      <c r="DG213" s="551"/>
      <c r="DH213" s="551"/>
      <c r="DI213" s="551"/>
      <c r="DJ213" s="551"/>
      <c r="DK213" s="551"/>
      <c r="DL213" s="551"/>
      <c r="DM213" s="551"/>
      <c r="DN213" s="551"/>
      <c r="DO213" s="551"/>
      <c r="DP213" s="551"/>
      <c r="DQ213" s="551"/>
      <c r="DR213" s="551"/>
      <c r="DS213" s="551"/>
      <c r="DT213" s="551"/>
      <c r="DU213" s="551"/>
      <c r="DV213" s="551"/>
      <c r="DW213" s="551"/>
      <c r="DX213" s="551"/>
      <c r="DY213" s="551"/>
      <c r="DZ213" s="551"/>
      <c r="EA213" s="551"/>
      <c r="EB213" s="551"/>
      <c r="EC213" s="551"/>
      <c r="ED213" s="551"/>
      <c r="EE213" s="551"/>
      <c r="EF213" s="551"/>
      <c r="EG213" s="551"/>
      <c r="EH213" s="551"/>
      <c r="EI213" s="551"/>
      <c r="EJ213" s="551"/>
      <c r="EK213" s="551"/>
      <c r="EL213" s="551"/>
      <c r="EM213" s="551"/>
      <c r="EN213" s="551"/>
      <c r="EO213" s="551"/>
      <c r="EP213" s="551"/>
      <c r="EQ213" s="551"/>
      <c r="ER213" s="551"/>
      <c r="ES213" s="551"/>
      <c r="ET213" s="551"/>
      <c r="EU213" s="551"/>
      <c r="EV213" s="551"/>
      <c r="EW213" s="551"/>
      <c r="EX213" s="551"/>
      <c r="EY213" s="551"/>
      <c r="EZ213" s="551"/>
      <c r="FA213" s="551"/>
      <c r="FB213" s="551"/>
      <c r="FC213" s="551"/>
      <c r="FD213" s="551"/>
      <c r="FE213" s="551"/>
      <c r="FF213" s="551"/>
      <c r="FG213" s="551"/>
      <c r="FH213" s="551"/>
      <c r="FI213" s="551"/>
      <c r="FJ213" s="551"/>
      <c r="FK213" s="551"/>
      <c r="FL213" s="551"/>
      <c r="FM213" s="551"/>
      <c r="FN213" s="551"/>
      <c r="FO213" s="551"/>
      <c r="FP213" s="551"/>
      <c r="FQ213" s="551"/>
      <c r="FR213" s="551"/>
      <c r="FS213" s="551"/>
      <c r="FT213" s="551"/>
      <c r="FU213" s="551"/>
      <c r="FV213" s="551"/>
      <c r="FW213" s="551"/>
      <c r="FX213" s="551"/>
      <c r="FY213" s="551"/>
      <c r="FZ213" s="551"/>
      <c r="GA213" s="551"/>
      <c r="GB213" s="551"/>
      <c r="GC213" s="551"/>
      <c r="GD213" s="551"/>
      <c r="GE213" s="551"/>
      <c r="GF213" s="551"/>
      <c r="GG213" s="551"/>
      <c r="GH213" s="551"/>
      <c r="GI213" s="551"/>
      <c r="GJ213" s="551"/>
      <c r="GK213" s="551"/>
      <c r="GL213" s="551"/>
      <c r="GM213" s="551"/>
      <c r="GN213" s="551"/>
      <c r="GO213" s="551"/>
      <c r="GP213" s="551"/>
      <c r="GQ213" s="551"/>
      <c r="GR213" s="551"/>
      <c r="GS213" s="551"/>
      <c r="GT213" s="551"/>
      <c r="GU213" s="551"/>
      <c r="GV213" s="551"/>
      <c r="GW213" s="551"/>
      <c r="GX213" s="551"/>
      <c r="GY213" s="551"/>
      <c r="GZ213" s="551"/>
      <c r="HA213" s="551"/>
      <c r="HB213" s="551"/>
      <c r="HC213" s="551"/>
      <c r="HD213" s="551"/>
      <c r="HE213" s="551"/>
      <c r="HF213" s="551"/>
      <c r="HG213" s="551"/>
      <c r="HH213" s="551"/>
      <c r="HI213" s="551"/>
      <c r="HJ213" s="551"/>
      <c r="HK213" s="551"/>
      <c r="HL213" s="551"/>
      <c r="HM213" s="551"/>
      <c r="HN213" s="551"/>
      <c r="HO213" s="551"/>
      <c r="HP213" s="551"/>
      <c r="HQ213" s="551"/>
      <c r="HR213" s="551"/>
      <c r="HS213" s="551"/>
      <c r="HT213" s="551"/>
      <c r="HU213" s="551"/>
      <c r="HV213" s="551"/>
      <c r="HW213" s="551"/>
      <c r="HX213" s="551"/>
      <c r="HY213" s="551"/>
      <c r="HZ213" s="551"/>
      <c r="IA213" s="551"/>
      <c r="IB213" s="551"/>
      <c r="IC213" s="551"/>
      <c r="ID213" s="551"/>
      <c r="IE213" s="551"/>
      <c r="IF213" s="551"/>
      <c r="IG213" s="551"/>
      <c r="IH213" s="551"/>
      <c r="II213" s="551"/>
      <c r="IJ213" s="551"/>
      <c r="IK213" s="551"/>
      <c r="IL213" s="551"/>
      <c r="IM213" s="551"/>
      <c r="IN213" s="551"/>
      <c r="IO213" s="551"/>
      <c r="IP213" s="551"/>
      <c r="IQ213" s="551"/>
      <c r="IR213" s="551"/>
      <c r="IS213" s="551"/>
      <c r="IT213" s="551"/>
      <c r="IU213" s="551"/>
      <c r="IV213" s="551"/>
      <c r="IW213" s="551"/>
      <c r="IX213" s="551"/>
      <c r="IY213" s="551"/>
      <c r="IZ213" s="551"/>
      <c r="JA213" s="551"/>
      <c r="JB213" s="551"/>
      <c r="JC213" s="551"/>
      <c r="JD213" s="551"/>
      <c r="JE213" s="551"/>
      <c r="JF213" s="551"/>
      <c r="JG213" s="551"/>
      <c r="JH213" s="551"/>
    </row>
    <row r="214" spans="1:268" s="8" customFormat="1" ht="39.75" customHeight="1" x14ac:dyDescent="0.25">
      <c r="A214" s="20"/>
      <c r="B214" s="20" t="s">
        <v>1498</v>
      </c>
      <c r="C214" s="22">
        <v>11420003</v>
      </c>
      <c r="D214" s="23">
        <v>39609</v>
      </c>
      <c r="E214" s="23">
        <v>39609</v>
      </c>
      <c r="F214" s="23">
        <v>46914</v>
      </c>
      <c r="G214" s="23"/>
      <c r="H214" s="20" t="s">
        <v>2824</v>
      </c>
      <c r="I214" s="24" t="s">
        <v>608</v>
      </c>
      <c r="J214" s="24"/>
      <c r="K214" s="24" t="s">
        <v>135</v>
      </c>
      <c r="L214" s="114" t="s">
        <v>1500</v>
      </c>
      <c r="M214" s="20" t="s">
        <v>74</v>
      </c>
      <c r="N214" s="20" t="s">
        <v>76</v>
      </c>
      <c r="O214" s="20" t="s">
        <v>76</v>
      </c>
      <c r="P214" s="21" t="s">
        <v>2821</v>
      </c>
      <c r="Q214" s="20">
        <v>56722</v>
      </c>
      <c r="R214" s="20" t="s">
        <v>74</v>
      </c>
      <c r="S214" s="20" t="s">
        <v>76</v>
      </c>
      <c r="T214" s="20" t="s">
        <v>76</v>
      </c>
      <c r="U214" s="20">
        <v>56722</v>
      </c>
      <c r="V214" s="20" t="s">
        <v>8101</v>
      </c>
      <c r="W214" s="20" t="s">
        <v>10405</v>
      </c>
      <c r="X214" s="26"/>
      <c r="Y214" s="26"/>
      <c r="Z214" s="20" t="s">
        <v>468</v>
      </c>
      <c r="AA214" s="20" t="s">
        <v>10404</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6053</v>
      </c>
      <c r="AX214" s="20" t="s">
        <v>6054</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0"/>
      <c r="BU214" s="551"/>
      <c r="BV214" s="551"/>
      <c r="BW214" s="551"/>
      <c r="BX214" s="551"/>
      <c r="BY214" s="551"/>
      <c r="BZ214" s="551"/>
      <c r="CA214" s="551"/>
      <c r="CB214" s="551"/>
      <c r="CC214" s="551"/>
      <c r="CD214" s="551"/>
      <c r="CE214" s="551"/>
      <c r="CF214" s="551"/>
      <c r="CG214" s="551"/>
      <c r="CH214" s="551"/>
      <c r="CI214" s="551"/>
      <c r="CJ214" s="551"/>
      <c r="CK214" s="551"/>
      <c r="CL214" s="551"/>
      <c r="CM214" s="551"/>
      <c r="CN214" s="551"/>
      <c r="CO214" s="551"/>
      <c r="CP214" s="551"/>
      <c r="CQ214" s="551"/>
      <c r="CR214" s="551"/>
      <c r="CS214" s="551"/>
      <c r="CT214" s="551"/>
      <c r="CU214" s="551"/>
      <c r="CV214" s="551"/>
      <c r="CW214" s="551"/>
      <c r="CX214" s="551"/>
      <c r="CY214" s="551"/>
      <c r="CZ214" s="551"/>
      <c r="DA214" s="551"/>
      <c r="DB214" s="551"/>
      <c r="DC214" s="551"/>
      <c r="DD214" s="551"/>
      <c r="DE214" s="551"/>
      <c r="DF214" s="551"/>
      <c r="DG214" s="551"/>
      <c r="DH214" s="551"/>
      <c r="DI214" s="551"/>
      <c r="DJ214" s="551"/>
      <c r="DK214" s="551"/>
      <c r="DL214" s="551"/>
      <c r="DM214" s="551"/>
      <c r="DN214" s="551"/>
      <c r="DO214" s="551"/>
      <c r="DP214" s="551"/>
      <c r="DQ214" s="551"/>
      <c r="DR214" s="551"/>
      <c r="DS214" s="551"/>
      <c r="DT214" s="551"/>
      <c r="DU214" s="551"/>
      <c r="DV214" s="551"/>
      <c r="DW214" s="551"/>
      <c r="DX214" s="551"/>
      <c r="DY214" s="551"/>
      <c r="DZ214" s="551"/>
      <c r="EA214" s="551"/>
      <c r="EB214" s="551"/>
      <c r="EC214" s="551"/>
      <c r="ED214" s="551"/>
      <c r="EE214" s="551"/>
      <c r="EF214" s="551"/>
      <c r="EG214" s="551"/>
      <c r="EH214" s="551"/>
      <c r="EI214" s="551"/>
      <c r="EJ214" s="551"/>
      <c r="EK214" s="551"/>
      <c r="EL214" s="551"/>
      <c r="EM214" s="551"/>
      <c r="EN214" s="551"/>
      <c r="EO214" s="551"/>
      <c r="EP214" s="551"/>
      <c r="EQ214" s="551"/>
      <c r="ER214" s="551"/>
      <c r="ES214" s="551"/>
      <c r="ET214" s="551"/>
      <c r="EU214" s="551"/>
      <c r="EV214" s="551"/>
      <c r="EW214" s="551"/>
      <c r="EX214" s="551"/>
      <c r="EY214" s="551"/>
      <c r="EZ214" s="551"/>
      <c r="FA214" s="551"/>
      <c r="FB214" s="551"/>
      <c r="FC214" s="551"/>
      <c r="FD214" s="551"/>
      <c r="FE214" s="551"/>
      <c r="FF214" s="551"/>
      <c r="FG214" s="551"/>
      <c r="FH214" s="551"/>
      <c r="FI214" s="551"/>
      <c r="FJ214" s="551"/>
      <c r="FK214" s="551"/>
      <c r="FL214" s="551"/>
      <c r="FM214" s="551"/>
      <c r="FN214" s="551"/>
      <c r="FO214" s="551"/>
      <c r="FP214" s="551"/>
      <c r="FQ214" s="551"/>
      <c r="FR214" s="551"/>
      <c r="FS214" s="551"/>
      <c r="FT214" s="551"/>
      <c r="FU214" s="551"/>
      <c r="FV214" s="551"/>
      <c r="FW214" s="551"/>
      <c r="FX214" s="551"/>
      <c r="FY214" s="551"/>
      <c r="FZ214" s="551"/>
      <c r="GA214" s="551"/>
      <c r="GB214" s="551"/>
      <c r="GC214" s="551"/>
      <c r="GD214" s="551"/>
      <c r="GE214" s="551"/>
      <c r="GF214" s="551"/>
      <c r="GG214" s="551"/>
      <c r="GH214" s="551"/>
      <c r="GI214" s="551"/>
      <c r="GJ214" s="551"/>
      <c r="GK214" s="551"/>
      <c r="GL214" s="551"/>
      <c r="GM214" s="551"/>
      <c r="GN214" s="551"/>
      <c r="GO214" s="551"/>
      <c r="GP214" s="551"/>
      <c r="GQ214" s="551"/>
      <c r="GR214" s="551"/>
      <c r="GS214" s="551"/>
      <c r="GT214" s="551"/>
      <c r="GU214" s="551"/>
      <c r="GV214" s="551"/>
      <c r="GW214" s="551"/>
      <c r="GX214" s="551"/>
      <c r="GY214" s="551"/>
      <c r="GZ214" s="551"/>
      <c r="HA214" s="551"/>
      <c r="HB214" s="551"/>
      <c r="HC214" s="551"/>
      <c r="HD214" s="551"/>
      <c r="HE214" s="551"/>
      <c r="HF214" s="551"/>
      <c r="HG214" s="551"/>
      <c r="HH214" s="551"/>
      <c r="HI214" s="551"/>
      <c r="HJ214" s="551"/>
      <c r="HK214" s="551"/>
      <c r="HL214" s="551"/>
      <c r="HM214" s="551"/>
      <c r="HN214" s="551"/>
      <c r="HO214" s="551"/>
      <c r="HP214" s="551"/>
      <c r="HQ214" s="551"/>
      <c r="HR214" s="551"/>
      <c r="HS214" s="551"/>
      <c r="HT214" s="551"/>
      <c r="HU214" s="551"/>
      <c r="HV214" s="551"/>
      <c r="HW214" s="551"/>
      <c r="HX214" s="551"/>
      <c r="HY214" s="551"/>
      <c r="HZ214" s="551"/>
      <c r="IA214" s="551"/>
      <c r="IB214" s="551"/>
      <c r="IC214" s="551"/>
      <c r="ID214" s="551"/>
      <c r="IE214" s="551"/>
      <c r="IF214" s="551"/>
      <c r="IG214" s="551"/>
      <c r="IH214" s="551"/>
      <c r="II214" s="551"/>
      <c r="IJ214" s="551"/>
      <c r="IK214" s="551"/>
      <c r="IL214" s="551"/>
      <c r="IM214" s="551"/>
      <c r="IN214" s="551"/>
      <c r="IO214" s="551"/>
      <c r="IP214" s="551"/>
      <c r="IQ214" s="551"/>
      <c r="IR214" s="551"/>
      <c r="IS214" s="551"/>
      <c r="IT214" s="551"/>
      <c r="IU214" s="551"/>
      <c r="IV214" s="551"/>
      <c r="IW214" s="551"/>
      <c r="IX214" s="551"/>
      <c r="IY214" s="551"/>
      <c r="IZ214" s="551"/>
      <c r="JA214" s="551"/>
      <c r="JB214" s="551"/>
      <c r="JC214" s="551"/>
      <c r="JD214" s="551"/>
      <c r="JE214" s="551"/>
      <c r="JF214" s="551"/>
      <c r="JG214" s="551"/>
      <c r="JH214" s="551"/>
    </row>
    <row r="215" spans="1:268" s="8" customFormat="1" ht="39.75" customHeight="1" x14ac:dyDescent="0.25">
      <c r="A215" s="83"/>
      <c r="B215" s="83" t="s">
        <v>1498</v>
      </c>
      <c r="C215" s="95">
        <v>11420004</v>
      </c>
      <c r="D215" s="96">
        <v>39609</v>
      </c>
      <c r="E215" s="96">
        <v>39609</v>
      </c>
      <c r="F215" s="96">
        <v>43261</v>
      </c>
      <c r="G215" s="96"/>
      <c r="H215" s="96" t="s">
        <v>2825</v>
      </c>
      <c r="I215" s="325" t="s">
        <v>1501</v>
      </c>
      <c r="J215" s="325"/>
      <c r="K215" s="325" t="s">
        <v>73</v>
      </c>
      <c r="L215" s="348" t="s">
        <v>1499</v>
      </c>
      <c r="M215" s="83" t="s">
        <v>1502</v>
      </c>
      <c r="N215" s="83" t="s">
        <v>89</v>
      </c>
      <c r="O215" s="83" t="s">
        <v>72</v>
      </c>
      <c r="P215" s="94" t="s">
        <v>4003</v>
      </c>
      <c r="Q215" s="83">
        <v>17244</v>
      </c>
      <c r="R215" s="83" t="s">
        <v>1502</v>
      </c>
      <c r="S215" s="83" t="s">
        <v>89</v>
      </c>
      <c r="T215" s="83" t="s">
        <v>72</v>
      </c>
      <c r="U215" s="83">
        <v>17244</v>
      </c>
      <c r="V215" s="83"/>
      <c r="W215" s="83"/>
      <c r="X215" s="83"/>
      <c r="Y215" s="83"/>
      <c r="Z215" s="83" t="s">
        <v>468</v>
      </c>
      <c r="AA215" s="83" t="s">
        <v>17</v>
      </c>
      <c r="AB215" s="47">
        <v>0.13109999999999999</v>
      </c>
      <c r="AC215" s="83">
        <v>700</v>
      </c>
      <c r="AD215" s="83" t="s">
        <v>8247</v>
      </c>
      <c r="AE215" s="88"/>
      <c r="AF215" s="83"/>
      <c r="AG215" s="88"/>
      <c r="AH215" s="88"/>
      <c r="AI215" s="88"/>
      <c r="AJ215" s="88">
        <v>1000000</v>
      </c>
      <c r="AK215" s="88"/>
      <c r="AL215" s="88"/>
      <c r="AM215" s="88"/>
      <c r="AN215" s="88"/>
      <c r="AO215" s="83">
        <v>13</v>
      </c>
      <c r="AP215" s="83"/>
      <c r="AQ215" s="83"/>
      <c r="AR215" s="83"/>
      <c r="AS215" s="83"/>
      <c r="AT215" s="83"/>
      <c r="AU215" s="83"/>
      <c r="AV215" s="83"/>
      <c r="AW215" s="83" t="s">
        <v>6055</v>
      </c>
      <c r="AX215" s="83" t="s">
        <v>6056</v>
      </c>
      <c r="AY215" s="83">
        <v>43</v>
      </c>
      <c r="AZ215" s="83">
        <v>14</v>
      </c>
      <c r="BA215" s="83">
        <v>12.13</v>
      </c>
      <c r="BB215" s="83">
        <v>25</v>
      </c>
      <c r="BC215" s="83">
        <v>7</v>
      </c>
      <c r="BD215" s="83">
        <v>20.36</v>
      </c>
      <c r="BE215" s="83">
        <f t="shared" si="30"/>
        <v>43.236702777777779</v>
      </c>
      <c r="BF215" s="83">
        <f t="shared" si="31"/>
        <v>25.122322222222223</v>
      </c>
      <c r="BG215" s="110" t="s">
        <v>47</v>
      </c>
      <c r="BH215" s="83" t="s">
        <v>4821</v>
      </c>
      <c r="BI215" s="83">
        <v>2445</v>
      </c>
      <c r="BJ215" s="96">
        <v>43250</v>
      </c>
      <c r="BK215" s="83">
        <v>2445</v>
      </c>
      <c r="BL215" s="96">
        <v>43250</v>
      </c>
      <c r="BM215" s="83"/>
      <c r="BN215" s="83"/>
      <c r="BO215" s="83"/>
      <c r="BP215" s="83"/>
      <c r="BQ215" s="83"/>
      <c r="BR215" s="83"/>
      <c r="BS215" s="118"/>
      <c r="BT215" s="550"/>
      <c r="BU215" s="551"/>
      <c r="BV215" s="551"/>
      <c r="BW215" s="551"/>
      <c r="BX215" s="551"/>
      <c r="BY215" s="551"/>
      <c r="BZ215" s="551"/>
      <c r="CA215" s="551"/>
      <c r="CB215" s="551"/>
      <c r="CC215" s="551"/>
      <c r="CD215" s="551"/>
      <c r="CE215" s="551"/>
      <c r="CF215" s="551"/>
      <c r="CG215" s="551"/>
      <c r="CH215" s="551"/>
      <c r="CI215" s="551"/>
      <c r="CJ215" s="551"/>
      <c r="CK215" s="551"/>
      <c r="CL215" s="551"/>
      <c r="CM215" s="551"/>
      <c r="CN215" s="551"/>
      <c r="CO215" s="551"/>
      <c r="CP215" s="551"/>
      <c r="CQ215" s="551"/>
      <c r="CR215" s="551"/>
      <c r="CS215" s="551"/>
      <c r="CT215" s="551"/>
      <c r="CU215" s="551"/>
      <c r="CV215" s="551"/>
      <c r="CW215" s="551"/>
      <c r="CX215" s="551"/>
      <c r="CY215" s="551"/>
      <c r="CZ215" s="551"/>
      <c r="DA215" s="551"/>
      <c r="DB215" s="551"/>
      <c r="DC215" s="551"/>
      <c r="DD215" s="551"/>
      <c r="DE215" s="551"/>
      <c r="DF215" s="551"/>
      <c r="DG215" s="551"/>
      <c r="DH215" s="551"/>
      <c r="DI215" s="551"/>
      <c r="DJ215" s="551"/>
      <c r="DK215" s="551"/>
      <c r="DL215" s="551"/>
      <c r="DM215" s="551"/>
      <c r="DN215" s="551"/>
      <c r="DO215" s="551"/>
      <c r="DP215" s="551"/>
      <c r="DQ215" s="551"/>
      <c r="DR215" s="551"/>
      <c r="DS215" s="551"/>
      <c r="DT215" s="551"/>
      <c r="DU215" s="551"/>
      <c r="DV215" s="551"/>
      <c r="DW215" s="551"/>
      <c r="DX215" s="551"/>
      <c r="DY215" s="551"/>
      <c r="DZ215" s="551"/>
      <c r="EA215" s="551"/>
      <c r="EB215" s="551"/>
      <c r="EC215" s="551"/>
      <c r="ED215" s="551"/>
      <c r="EE215" s="551"/>
      <c r="EF215" s="551"/>
      <c r="EG215" s="551"/>
      <c r="EH215" s="551"/>
      <c r="EI215" s="551"/>
      <c r="EJ215" s="551"/>
      <c r="EK215" s="551"/>
      <c r="EL215" s="551"/>
      <c r="EM215" s="551"/>
      <c r="EN215" s="551"/>
      <c r="EO215" s="551"/>
      <c r="EP215" s="551"/>
      <c r="EQ215" s="551"/>
      <c r="ER215" s="551"/>
      <c r="ES215" s="551"/>
      <c r="ET215" s="551"/>
      <c r="EU215" s="551"/>
      <c r="EV215" s="551"/>
      <c r="EW215" s="551"/>
      <c r="EX215" s="551"/>
      <c r="EY215" s="551"/>
      <c r="EZ215" s="551"/>
      <c r="FA215" s="551"/>
      <c r="FB215" s="551"/>
      <c r="FC215" s="551"/>
      <c r="FD215" s="551"/>
      <c r="FE215" s="551"/>
      <c r="FF215" s="551"/>
      <c r="FG215" s="551"/>
      <c r="FH215" s="551"/>
      <c r="FI215" s="551"/>
      <c r="FJ215" s="551"/>
      <c r="FK215" s="551"/>
      <c r="FL215" s="551"/>
      <c r="FM215" s="551"/>
      <c r="FN215" s="551"/>
      <c r="FO215" s="551"/>
      <c r="FP215" s="551"/>
      <c r="FQ215" s="551"/>
      <c r="FR215" s="551"/>
      <c r="FS215" s="551"/>
      <c r="FT215" s="551"/>
      <c r="FU215" s="551"/>
      <c r="FV215" s="551"/>
      <c r="FW215" s="551"/>
      <c r="FX215" s="551"/>
      <c r="FY215" s="551"/>
      <c r="FZ215" s="551"/>
      <c r="GA215" s="551"/>
      <c r="GB215" s="551"/>
      <c r="GC215" s="551"/>
      <c r="GD215" s="551"/>
      <c r="GE215" s="551"/>
      <c r="GF215" s="551"/>
      <c r="GG215" s="551"/>
      <c r="GH215" s="551"/>
      <c r="GI215" s="551"/>
      <c r="GJ215" s="551"/>
      <c r="GK215" s="551"/>
      <c r="GL215" s="551"/>
      <c r="GM215" s="551"/>
      <c r="GN215" s="551"/>
      <c r="GO215" s="551"/>
      <c r="GP215" s="551"/>
      <c r="GQ215" s="551"/>
      <c r="GR215" s="551"/>
      <c r="GS215" s="551"/>
      <c r="GT215" s="551"/>
      <c r="GU215" s="551"/>
      <c r="GV215" s="551"/>
      <c r="GW215" s="551"/>
      <c r="GX215" s="551"/>
      <c r="GY215" s="551"/>
      <c r="GZ215" s="551"/>
      <c r="HA215" s="551"/>
      <c r="HB215" s="551"/>
      <c r="HC215" s="551"/>
      <c r="HD215" s="551"/>
      <c r="HE215" s="551"/>
      <c r="HF215" s="551"/>
      <c r="HG215" s="551"/>
      <c r="HH215" s="551"/>
      <c r="HI215" s="551"/>
      <c r="HJ215" s="551"/>
      <c r="HK215" s="551"/>
      <c r="HL215" s="551"/>
      <c r="HM215" s="551"/>
      <c r="HN215" s="551"/>
      <c r="HO215" s="551"/>
      <c r="HP215" s="551"/>
      <c r="HQ215" s="551"/>
      <c r="HR215" s="551"/>
      <c r="HS215" s="551"/>
      <c r="HT215" s="551"/>
      <c r="HU215" s="551"/>
      <c r="HV215" s="551"/>
      <c r="HW215" s="551"/>
      <c r="HX215" s="551"/>
      <c r="HY215" s="551"/>
      <c r="HZ215" s="551"/>
      <c r="IA215" s="551"/>
      <c r="IB215" s="551"/>
      <c r="IC215" s="551"/>
      <c r="ID215" s="551"/>
      <c r="IE215" s="551"/>
      <c r="IF215" s="551"/>
      <c r="IG215" s="551"/>
      <c r="IH215" s="551"/>
      <c r="II215" s="551"/>
      <c r="IJ215" s="551"/>
      <c r="IK215" s="551"/>
      <c r="IL215" s="551"/>
      <c r="IM215" s="551"/>
      <c r="IN215" s="551"/>
      <c r="IO215" s="551"/>
      <c r="IP215" s="551"/>
      <c r="IQ215" s="551"/>
      <c r="IR215" s="551"/>
      <c r="IS215" s="551"/>
      <c r="IT215" s="551"/>
      <c r="IU215" s="551"/>
      <c r="IV215" s="551"/>
      <c r="IW215" s="551"/>
      <c r="IX215" s="551"/>
      <c r="IY215" s="551"/>
      <c r="IZ215" s="551"/>
      <c r="JA215" s="551"/>
      <c r="JB215" s="551"/>
      <c r="JC215" s="551"/>
      <c r="JD215" s="551"/>
      <c r="JE215" s="551"/>
      <c r="JF215" s="551"/>
      <c r="JG215" s="551"/>
      <c r="JH215" s="551"/>
    </row>
    <row r="216" spans="1:268" s="8" customFormat="1" ht="39.6" customHeight="1" x14ac:dyDescent="0.25">
      <c r="A216" s="20"/>
      <c r="B216" s="20" t="s">
        <v>1498</v>
      </c>
      <c r="C216" s="22">
        <v>11420004</v>
      </c>
      <c r="D216" s="23">
        <v>39609</v>
      </c>
      <c r="E216" s="23">
        <v>39609</v>
      </c>
      <c r="F216" s="23">
        <v>46914</v>
      </c>
      <c r="G216" s="23"/>
      <c r="H216" s="20" t="s">
        <v>2825</v>
      </c>
      <c r="I216" s="24" t="s">
        <v>1501</v>
      </c>
      <c r="J216" s="24"/>
      <c r="K216" s="24" t="s">
        <v>73</v>
      </c>
      <c r="L216" s="114" t="s">
        <v>1499</v>
      </c>
      <c r="M216" s="20" t="s">
        <v>1502</v>
      </c>
      <c r="N216" s="20" t="s">
        <v>89</v>
      </c>
      <c r="O216" s="20" t="s">
        <v>72</v>
      </c>
      <c r="P216" s="21" t="s">
        <v>8084</v>
      </c>
      <c r="Q216" s="20"/>
      <c r="R216" s="20" t="s">
        <v>1502</v>
      </c>
      <c r="S216" s="20" t="s">
        <v>89</v>
      </c>
      <c r="T216" s="20" t="s">
        <v>72</v>
      </c>
      <c r="U216" s="20">
        <v>17244</v>
      </c>
      <c r="V216" s="20"/>
      <c r="W216" s="26" t="s">
        <v>1834</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6055</v>
      </c>
      <c r="AX216" s="20" t="s">
        <v>6056</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4821</v>
      </c>
      <c r="BI216" s="20"/>
      <c r="BJ216" s="23"/>
      <c r="BK216" s="20"/>
      <c r="BL216" s="23"/>
      <c r="BM216" s="20"/>
      <c r="BN216" s="20"/>
      <c r="BO216" s="20"/>
      <c r="BP216" s="20"/>
      <c r="BQ216" s="20"/>
      <c r="BR216" s="20"/>
      <c r="BS216" s="24"/>
      <c r="BT216" s="550"/>
      <c r="BU216" s="551"/>
      <c r="BV216" s="551"/>
      <c r="BW216" s="551"/>
      <c r="BX216" s="551"/>
      <c r="BY216" s="551"/>
      <c r="BZ216" s="551"/>
      <c r="CA216" s="551"/>
      <c r="CB216" s="551"/>
      <c r="CC216" s="551"/>
      <c r="CD216" s="551"/>
      <c r="CE216" s="551"/>
      <c r="CF216" s="551"/>
      <c r="CG216" s="551"/>
      <c r="CH216" s="551"/>
      <c r="CI216" s="551"/>
      <c r="CJ216" s="551"/>
      <c r="CK216" s="551"/>
      <c r="CL216" s="551"/>
      <c r="CM216" s="551"/>
      <c r="CN216" s="551"/>
      <c r="CO216" s="551"/>
      <c r="CP216" s="551"/>
      <c r="CQ216" s="551"/>
      <c r="CR216" s="551"/>
      <c r="CS216" s="551"/>
      <c r="CT216" s="551"/>
      <c r="CU216" s="551"/>
      <c r="CV216" s="551"/>
      <c r="CW216" s="551"/>
      <c r="CX216" s="551"/>
      <c r="CY216" s="551"/>
      <c r="CZ216" s="551"/>
      <c r="DA216" s="551"/>
      <c r="DB216" s="551"/>
      <c r="DC216" s="551"/>
      <c r="DD216" s="551"/>
      <c r="DE216" s="551"/>
      <c r="DF216" s="551"/>
      <c r="DG216" s="551"/>
      <c r="DH216" s="551"/>
      <c r="DI216" s="551"/>
      <c r="DJ216" s="551"/>
      <c r="DK216" s="551"/>
      <c r="DL216" s="551"/>
      <c r="DM216" s="551"/>
      <c r="DN216" s="551"/>
      <c r="DO216" s="551"/>
      <c r="DP216" s="551"/>
      <c r="DQ216" s="551"/>
      <c r="DR216" s="551"/>
      <c r="DS216" s="551"/>
      <c r="DT216" s="551"/>
      <c r="DU216" s="551"/>
      <c r="DV216" s="551"/>
      <c r="DW216" s="551"/>
      <c r="DX216" s="551"/>
      <c r="DY216" s="551"/>
      <c r="DZ216" s="551"/>
      <c r="EA216" s="551"/>
      <c r="EB216" s="551"/>
      <c r="EC216" s="551"/>
      <c r="ED216" s="551"/>
      <c r="EE216" s="551"/>
      <c r="EF216" s="551"/>
      <c r="EG216" s="551"/>
      <c r="EH216" s="551"/>
      <c r="EI216" s="551"/>
      <c r="EJ216" s="551"/>
      <c r="EK216" s="551"/>
      <c r="EL216" s="551"/>
      <c r="EM216" s="551"/>
      <c r="EN216" s="551"/>
      <c r="EO216" s="551"/>
      <c r="EP216" s="551"/>
      <c r="EQ216" s="551"/>
      <c r="ER216" s="551"/>
      <c r="ES216" s="551"/>
      <c r="ET216" s="551"/>
      <c r="EU216" s="551"/>
      <c r="EV216" s="551"/>
      <c r="EW216" s="551"/>
      <c r="EX216" s="551"/>
      <c r="EY216" s="551"/>
      <c r="EZ216" s="551"/>
      <c r="FA216" s="551"/>
      <c r="FB216" s="551"/>
      <c r="FC216" s="551"/>
      <c r="FD216" s="551"/>
      <c r="FE216" s="551"/>
      <c r="FF216" s="551"/>
      <c r="FG216" s="551"/>
      <c r="FH216" s="551"/>
      <c r="FI216" s="551"/>
      <c r="FJ216" s="551"/>
      <c r="FK216" s="551"/>
      <c r="FL216" s="551"/>
      <c r="FM216" s="551"/>
      <c r="FN216" s="551"/>
      <c r="FO216" s="551"/>
      <c r="FP216" s="551"/>
      <c r="FQ216" s="551"/>
      <c r="FR216" s="551"/>
      <c r="FS216" s="551"/>
      <c r="FT216" s="551"/>
      <c r="FU216" s="551"/>
      <c r="FV216" s="551"/>
      <c r="FW216" s="551"/>
      <c r="FX216" s="551"/>
      <c r="FY216" s="551"/>
      <c r="FZ216" s="551"/>
      <c r="GA216" s="551"/>
      <c r="GB216" s="551"/>
      <c r="GC216" s="551"/>
      <c r="GD216" s="551"/>
      <c r="GE216" s="551"/>
      <c r="GF216" s="551"/>
      <c r="GG216" s="551"/>
      <c r="GH216" s="551"/>
      <c r="GI216" s="551"/>
      <c r="GJ216" s="551"/>
      <c r="GK216" s="551"/>
      <c r="GL216" s="551"/>
      <c r="GM216" s="551"/>
      <c r="GN216" s="551"/>
      <c r="GO216" s="551"/>
      <c r="GP216" s="551"/>
      <c r="GQ216" s="551"/>
      <c r="GR216" s="551"/>
      <c r="GS216" s="551"/>
      <c r="GT216" s="551"/>
      <c r="GU216" s="551"/>
      <c r="GV216" s="551"/>
      <c r="GW216" s="551"/>
      <c r="GX216" s="551"/>
      <c r="GY216" s="551"/>
      <c r="GZ216" s="551"/>
      <c r="HA216" s="551"/>
      <c r="HB216" s="551"/>
      <c r="HC216" s="551"/>
      <c r="HD216" s="551"/>
      <c r="HE216" s="551"/>
      <c r="HF216" s="551"/>
      <c r="HG216" s="551"/>
      <c r="HH216" s="551"/>
      <c r="HI216" s="551"/>
      <c r="HJ216" s="551"/>
      <c r="HK216" s="551"/>
      <c r="HL216" s="551"/>
      <c r="HM216" s="551"/>
      <c r="HN216" s="551"/>
      <c r="HO216" s="551"/>
      <c r="HP216" s="551"/>
      <c r="HQ216" s="551"/>
      <c r="HR216" s="551"/>
      <c r="HS216" s="551"/>
      <c r="HT216" s="551"/>
      <c r="HU216" s="551"/>
      <c r="HV216" s="551"/>
      <c r="HW216" s="551"/>
      <c r="HX216" s="551"/>
      <c r="HY216" s="551"/>
      <c r="HZ216" s="551"/>
      <c r="IA216" s="551"/>
      <c r="IB216" s="551"/>
      <c r="IC216" s="551"/>
      <c r="ID216" s="551"/>
      <c r="IE216" s="551"/>
      <c r="IF216" s="551"/>
      <c r="IG216" s="551"/>
      <c r="IH216" s="551"/>
      <c r="II216" s="551"/>
      <c r="IJ216" s="551"/>
      <c r="IK216" s="551"/>
      <c r="IL216" s="551"/>
      <c r="IM216" s="551"/>
      <c r="IN216" s="551"/>
      <c r="IO216" s="551"/>
      <c r="IP216" s="551"/>
      <c r="IQ216" s="551"/>
      <c r="IR216" s="551"/>
      <c r="IS216" s="551"/>
      <c r="IT216" s="551"/>
      <c r="IU216" s="551"/>
      <c r="IV216" s="551"/>
      <c r="IW216" s="551"/>
      <c r="IX216" s="551"/>
      <c r="IY216" s="551"/>
      <c r="IZ216" s="551"/>
      <c r="JA216" s="551"/>
      <c r="JB216" s="551"/>
      <c r="JC216" s="551"/>
      <c r="JD216" s="551"/>
      <c r="JE216" s="551"/>
      <c r="JF216" s="551"/>
      <c r="JG216" s="551"/>
      <c r="JH216" s="551"/>
    </row>
    <row r="217" spans="1:268" s="8" customFormat="1" ht="39.75" customHeight="1" x14ac:dyDescent="0.25">
      <c r="A217" s="20"/>
      <c r="B217" s="20" t="s">
        <v>1498</v>
      </c>
      <c r="C217" s="22">
        <v>11430004</v>
      </c>
      <c r="D217" s="23">
        <v>39609</v>
      </c>
      <c r="E217" s="23">
        <v>39609</v>
      </c>
      <c r="F217" s="23">
        <v>43261</v>
      </c>
      <c r="G217" s="23"/>
      <c r="H217" s="20" t="s">
        <v>2826</v>
      </c>
      <c r="I217" s="24" t="s">
        <v>608</v>
      </c>
      <c r="J217" s="24"/>
      <c r="K217" s="24" t="s">
        <v>135</v>
      </c>
      <c r="L217" s="114" t="s">
        <v>1499</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6057</v>
      </c>
      <c r="AX217" s="20" t="s">
        <v>6058</v>
      </c>
      <c r="AY217" s="20">
        <v>43</v>
      </c>
      <c r="AZ217" s="20">
        <v>23</v>
      </c>
      <c r="BA217" s="20">
        <v>44.49</v>
      </c>
      <c r="BB217" s="20">
        <v>24</v>
      </c>
      <c r="BC217" s="20">
        <v>36</v>
      </c>
      <c r="BD217" s="20">
        <v>30.37</v>
      </c>
      <c r="BE217" s="20">
        <f t="shared" si="30"/>
        <v>43.395691666666664</v>
      </c>
      <c r="BF217" s="20">
        <f t="shared" si="31"/>
        <v>24.608436111111114</v>
      </c>
      <c r="BG217" s="24" t="s">
        <v>47</v>
      </c>
      <c r="BH217" s="20" t="s">
        <v>4822</v>
      </c>
      <c r="BI217" s="20"/>
      <c r="BJ217" s="23"/>
      <c r="BK217" s="20"/>
      <c r="BL217" s="23"/>
      <c r="BM217" s="20"/>
      <c r="BN217" s="20"/>
      <c r="BO217" s="20"/>
      <c r="BP217" s="20"/>
      <c r="BQ217" s="20"/>
      <c r="BR217" s="20"/>
      <c r="BS217" s="24"/>
      <c r="BT217" s="550"/>
      <c r="BU217" s="551"/>
      <c r="BV217" s="551"/>
      <c r="BW217" s="551"/>
      <c r="BX217" s="551"/>
      <c r="BY217" s="551"/>
      <c r="BZ217" s="551"/>
      <c r="CA217" s="551"/>
      <c r="CB217" s="551"/>
      <c r="CC217" s="551"/>
      <c r="CD217" s="551"/>
      <c r="CE217" s="551"/>
      <c r="CF217" s="551"/>
      <c r="CG217" s="551"/>
      <c r="CH217" s="551"/>
      <c r="CI217" s="551"/>
      <c r="CJ217" s="551"/>
      <c r="CK217" s="551"/>
      <c r="CL217" s="551"/>
      <c r="CM217" s="551"/>
      <c r="CN217" s="551"/>
      <c r="CO217" s="551"/>
      <c r="CP217" s="551"/>
      <c r="CQ217" s="551"/>
      <c r="CR217" s="551"/>
      <c r="CS217" s="551"/>
      <c r="CT217" s="551"/>
      <c r="CU217" s="551"/>
      <c r="CV217" s="551"/>
      <c r="CW217" s="551"/>
      <c r="CX217" s="551"/>
      <c r="CY217" s="551"/>
      <c r="CZ217" s="551"/>
      <c r="DA217" s="551"/>
      <c r="DB217" s="551"/>
      <c r="DC217" s="551"/>
      <c r="DD217" s="551"/>
      <c r="DE217" s="551"/>
      <c r="DF217" s="551"/>
      <c r="DG217" s="551"/>
      <c r="DH217" s="551"/>
      <c r="DI217" s="551"/>
      <c r="DJ217" s="551"/>
      <c r="DK217" s="551"/>
      <c r="DL217" s="551"/>
      <c r="DM217" s="551"/>
      <c r="DN217" s="551"/>
      <c r="DO217" s="551"/>
      <c r="DP217" s="551"/>
      <c r="DQ217" s="551"/>
      <c r="DR217" s="551"/>
      <c r="DS217" s="551"/>
      <c r="DT217" s="551"/>
      <c r="DU217" s="551"/>
      <c r="DV217" s="551"/>
      <c r="DW217" s="551"/>
      <c r="DX217" s="551"/>
      <c r="DY217" s="551"/>
      <c r="DZ217" s="551"/>
      <c r="EA217" s="551"/>
      <c r="EB217" s="551"/>
      <c r="EC217" s="551"/>
      <c r="ED217" s="551"/>
      <c r="EE217" s="551"/>
      <c r="EF217" s="551"/>
      <c r="EG217" s="551"/>
      <c r="EH217" s="551"/>
      <c r="EI217" s="551"/>
      <c r="EJ217" s="551"/>
      <c r="EK217" s="551"/>
      <c r="EL217" s="551"/>
      <c r="EM217" s="551"/>
      <c r="EN217" s="551"/>
      <c r="EO217" s="551"/>
      <c r="EP217" s="551"/>
      <c r="EQ217" s="551"/>
      <c r="ER217" s="551"/>
      <c r="ES217" s="551"/>
      <c r="ET217" s="551"/>
      <c r="EU217" s="551"/>
      <c r="EV217" s="551"/>
      <c r="EW217" s="551"/>
      <c r="EX217" s="551"/>
      <c r="EY217" s="551"/>
      <c r="EZ217" s="551"/>
      <c r="FA217" s="551"/>
      <c r="FB217" s="551"/>
      <c r="FC217" s="551"/>
      <c r="FD217" s="551"/>
      <c r="FE217" s="551"/>
      <c r="FF217" s="551"/>
      <c r="FG217" s="551"/>
      <c r="FH217" s="551"/>
      <c r="FI217" s="551"/>
      <c r="FJ217" s="551"/>
      <c r="FK217" s="551"/>
      <c r="FL217" s="551"/>
      <c r="FM217" s="551"/>
      <c r="FN217" s="551"/>
      <c r="FO217" s="551"/>
      <c r="FP217" s="551"/>
      <c r="FQ217" s="551"/>
      <c r="FR217" s="551"/>
      <c r="FS217" s="551"/>
      <c r="FT217" s="551"/>
      <c r="FU217" s="551"/>
      <c r="FV217" s="551"/>
      <c r="FW217" s="551"/>
      <c r="FX217" s="551"/>
      <c r="FY217" s="551"/>
      <c r="FZ217" s="551"/>
      <c r="GA217" s="551"/>
      <c r="GB217" s="551"/>
      <c r="GC217" s="551"/>
      <c r="GD217" s="551"/>
      <c r="GE217" s="551"/>
      <c r="GF217" s="551"/>
      <c r="GG217" s="551"/>
      <c r="GH217" s="551"/>
      <c r="GI217" s="551"/>
      <c r="GJ217" s="551"/>
      <c r="GK217" s="551"/>
      <c r="GL217" s="551"/>
      <c r="GM217" s="551"/>
      <c r="GN217" s="551"/>
      <c r="GO217" s="551"/>
      <c r="GP217" s="551"/>
      <c r="GQ217" s="551"/>
      <c r="GR217" s="551"/>
      <c r="GS217" s="551"/>
      <c r="GT217" s="551"/>
      <c r="GU217" s="551"/>
      <c r="GV217" s="551"/>
      <c r="GW217" s="551"/>
      <c r="GX217" s="551"/>
      <c r="GY217" s="551"/>
      <c r="GZ217" s="551"/>
      <c r="HA217" s="551"/>
      <c r="HB217" s="551"/>
      <c r="HC217" s="551"/>
      <c r="HD217" s="551"/>
      <c r="HE217" s="551"/>
      <c r="HF217" s="551"/>
      <c r="HG217" s="551"/>
      <c r="HH217" s="551"/>
      <c r="HI217" s="551"/>
      <c r="HJ217" s="551"/>
      <c r="HK217" s="551"/>
      <c r="HL217" s="551"/>
      <c r="HM217" s="551"/>
      <c r="HN217" s="551"/>
      <c r="HO217" s="551"/>
      <c r="HP217" s="551"/>
      <c r="HQ217" s="551"/>
      <c r="HR217" s="551"/>
      <c r="HS217" s="551"/>
      <c r="HT217" s="551"/>
      <c r="HU217" s="551"/>
      <c r="HV217" s="551"/>
      <c r="HW217" s="551"/>
      <c r="HX217" s="551"/>
      <c r="HY217" s="551"/>
      <c r="HZ217" s="551"/>
      <c r="IA217" s="551"/>
      <c r="IB217" s="551"/>
      <c r="IC217" s="551"/>
      <c r="ID217" s="551"/>
      <c r="IE217" s="551"/>
      <c r="IF217" s="551"/>
      <c r="IG217" s="551"/>
      <c r="IH217" s="551"/>
      <c r="II217" s="551"/>
      <c r="IJ217" s="551"/>
      <c r="IK217" s="551"/>
      <c r="IL217" s="551"/>
      <c r="IM217" s="551"/>
      <c r="IN217" s="551"/>
      <c r="IO217" s="551"/>
      <c r="IP217" s="551"/>
      <c r="IQ217" s="551"/>
      <c r="IR217" s="551"/>
      <c r="IS217" s="551"/>
      <c r="IT217" s="551"/>
      <c r="IU217" s="551"/>
      <c r="IV217" s="551"/>
      <c r="IW217" s="551"/>
      <c r="IX217" s="551"/>
      <c r="IY217" s="551"/>
      <c r="IZ217" s="551"/>
      <c r="JA217" s="551"/>
      <c r="JB217" s="551"/>
      <c r="JC217" s="551"/>
      <c r="JD217" s="551"/>
      <c r="JE217" s="551"/>
      <c r="JF217" s="551"/>
      <c r="JG217" s="551"/>
      <c r="JH217" s="551"/>
    </row>
    <row r="218" spans="1:268" s="8" customFormat="1" ht="39.75" customHeight="1" x14ac:dyDescent="0.25">
      <c r="A218" s="83"/>
      <c r="B218" s="83" t="s">
        <v>1498</v>
      </c>
      <c r="C218" s="95">
        <v>11430005</v>
      </c>
      <c r="D218" s="96">
        <v>39609</v>
      </c>
      <c r="E218" s="96">
        <v>39609</v>
      </c>
      <c r="F218" s="96">
        <v>43261</v>
      </c>
      <c r="G218" s="96"/>
      <c r="H218" s="96" t="s">
        <v>2827</v>
      </c>
      <c r="I218" s="325" t="s">
        <v>608</v>
      </c>
      <c r="J218" s="325"/>
      <c r="K218" s="325" t="s">
        <v>135</v>
      </c>
      <c r="L218" s="348" t="s">
        <v>1499</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6059</v>
      </c>
      <c r="AX218" s="83" t="s">
        <v>6060</v>
      </c>
      <c r="AY218" s="83">
        <v>43</v>
      </c>
      <c r="AZ218" s="83">
        <v>23</v>
      </c>
      <c r="BA218" s="83">
        <v>26.93</v>
      </c>
      <c r="BB218" s="83">
        <v>24</v>
      </c>
      <c r="BC218" s="83">
        <v>36</v>
      </c>
      <c r="BD218" s="83">
        <v>6.4</v>
      </c>
      <c r="BE218" s="83">
        <f t="shared" si="30"/>
        <v>43.390813888888886</v>
      </c>
      <c r="BF218" s="83">
        <f t="shared" si="31"/>
        <v>24.60177777777778</v>
      </c>
      <c r="BG218" s="110" t="s">
        <v>47</v>
      </c>
      <c r="BH218" s="83" t="s">
        <v>4823</v>
      </c>
      <c r="BI218" s="83">
        <v>2430</v>
      </c>
      <c r="BJ218" s="96">
        <v>43238</v>
      </c>
      <c r="BK218" s="83">
        <v>2430</v>
      </c>
      <c r="BL218" s="96">
        <v>43238</v>
      </c>
      <c r="BM218" s="83"/>
      <c r="BN218" s="83"/>
      <c r="BO218" s="83"/>
      <c r="BP218" s="83"/>
      <c r="BQ218" s="83"/>
      <c r="BR218" s="83"/>
      <c r="BS218" s="118"/>
      <c r="BT218" s="550"/>
      <c r="BU218" s="551"/>
      <c r="BV218" s="551"/>
      <c r="BW218" s="551"/>
      <c r="BX218" s="551"/>
      <c r="BY218" s="551"/>
      <c r="BZ218" s="551"/>
      <c r="CA218" s="551"/>
      <c r="CB218" s="551"/>
      <c r="CC218" s="551"/>
      <c r="CD218" s="551"/>
      <c r="CE218" s="551"/>
      <c r="CF218" s="551"/>
      <c r="CG218" s="551"/>
      <c r="CH218" s="551"/>
      <c r="CI218" s="551"/>
      <c r="CJ218" s="551"/>
      <c r="CK218" s="551"/>
      <c r="CL218" s="551"/>
      <c r="CM218" s="551"/>
      <c r="CN218" s="551"/>
      <c r="CO218" s="551"/>
      <c r="CP218" s="551"/>
      <c r="CQ218" s="551"/>
      <c r="CR218" s="551"/>
      <c r="CS218" s="551"/>
      <c r="CT218" s="551"/>
      <c r="CU218" s="551"/>
      <c r="CV218" s="551"/>
      <c r="CW218" s="551"/>
      <c r="CX218" s="551"/>
      <c r="CY218" s="551"/>
      <c r="CZ218" s="551"/>
      <c r="DA218" s="551"/>
      <c r="DB218" s="551"/>
      <c r="DC218" s="551"/>
      <c r="DD218" s="551"/>
      <c r="DE218" s="551"/>
      <c r="DF218" s="551"/>
      <c r="DG218" s="551"/>
      <c r="DH218" s="551"/>
      <c r="DI218" s="551"/>
      <c r="DJ218" s="551"/>
      <c r="DK218" s="551"/>
      <c r="DL218" s="551"/>
      <c r="DM218" s="551"/>
      <c r="DN218" s="551"/>
      <c r="DO218" s="551"/>
      <c r="DP218" s="551"/>
      <c r="DQ218" s="551"/>
      <c r="DR218" s="551"/>
      <c r="DS218" s="551"/>
      <c r="DT218" s="551"/>
      <c r="DU218" s="551"/>
      <c r="DV218" s="551"/>
      <c r="DW218" s="551"/>
      <c r="DX218" s="551"/>
      <c r="DY218" s="551"/>
      <c r="DZ218" s="551"/>
      <c r="EA218" s="551"/>
      <c r="EB218" s="551"/>
      <c r="EC218" s="551"/>
      <c r="ED218" s="551"/>
      <c r="EE218" s="551"/>
      <c r="EF218" s="551"/>
      <c r="EG218" s="551"/>
      <c r="EH218" s="551"/>
      <c r="EI218" s="551"/>
      <c r="EJ218" s="551"/>
      <c r="EK218" s="551"/>
      <c r="EL218" s="551"/>
      <c r="EM218" s="551"/>
      <c r="EN218" s="551"/>
      <c r="EO218" s="551"/>
      <c r="EP218" s="551"/>
      <c r="EQ218" s="551"/>
      <c r="ER218" s="551"/>
      <c r="ES218" s="551"/>
      <c r="ET218" s="551"/>
      <c r="EU218" s="551"/>
      <c r="EV218" s="551"/>
      <c r="EW218" s="551"/>
      <c r="EX218" s="551"/>
      <c r="EY218" s="551"/>
      <c r="EZ218" s="551"/>
      <c r="FA218" s="551"/>
      <c r="FB218" s="551"/>
      <c r="FC218" s="551"/>
      <c r="FD218" s="551"/>
      <c r="FE218" s="551"/>
      <c r="FF218" s="551"/>
      <c r="FG218" s="551"/>
      <c r="FH218" s="551"/>
      <c r="FI218" s="551"/>
      <c r="FJ218" s="551"/>
      <c r="FK218" s="551"/>
      <c r="FL218" s="551"/>
      <c r="FM218" s="551"/>
      <c r="FN218" s="551"/>
      <c r="FO218" s="551"/>
      <c r="FP218" s="551"/>
      <c r="FQ218" s="551"/>
      <c r="FR218" s="551"/>
      <c r="FS218" s="551"/>
      <c r="FT218" s="551"/>
      <c r="FU218" s="551"/>
      <c r="FV218" s="551"/>
      <c r="FW218" s="551"/>
      <c r="FX218" s="551"/>
      <c r="FY218" s="551"/>
      <c r="FZ218" s="551"/>
      <c r="GA218" s="551"/>
      <c r="GB218" s="551"/>
      <c r="GC218" s="551"/>
      <c r="GD218" s="551"/>
      <c r="GE218" s="551"/>
      <c r="GF218" s="551"/>
      <c r="GG218" s="551"/>
      <c r="GH218" s="551"/>
      <c r="GI218" s="551"/>
      <c r="GJ218" s="551"/>
      <c r="GK218" s="551"/>
      <c r="GL218" s="551"/>
      <c r="GM218" s="551"/>
      <c r="GN218" s="551"/>
      <c r="GO218" s="551"/>
      <c r="GP218" s="551"/>
      <c r="GQ218" s="551"/>
      <c r="GR218" s="551"/>
      <c r="GS218" s="551"/>
      <c r="GT218" s="551"/>
      <c r="GU218" s="551"/>
      <c r="GV218" s="551"/>
      <c r="GW218" s="551"/>
      <c r="GX218" s="551"/>
      <c r="GY218" s="551"/>
      <c r="GZ218" s="551"/>
      <c r="HA218" s="551"/>
      <c r="HB218" s="551"/>
      <c r="HC218" s="551"/>
      <c r="HD218" s="551"/>
      <c r="HE218" s="551"/>
      <c r="HF218" s="551"/>
      <c r="HG218" s="551"/>
      <c r="HH218" s="551"/>
      <c r="HI218" s="551"/>
      <c r="HJ218" s="551"/>
      <c r="HK218" s="551"/>
      <c r="HL218" s="551"/>
      <c r="HM218" s="551"/>
      <c r="HN218" s="551"/>
      <c r="HO218" s="551"/>
      <c r="HP218" s="551"/>
      <c r="HQ218" s="551"/>
      <c r="HR218" s="551"/>
      <c r="HS218" s="551"/>
      <c r="HT218" s="551"/>
      <c r="HU218" s="551"/>
      <c r="HV218" s="551"/>
      <c r="HW218" s="551"/>
      <c r="HX218" s="551"/>
      <c r="HY218" s="551"/>
      <c r="HZ218" s="551"/>
      <c r="IA218" s="551"/>
      <c r="IB218" s="551"/>
      <c r="IC218" s="551"/>
      <c r="ID218" s="551"/>
      <c r="IE218" s="551"/>
      <c r="IF218" s="551"/>
      <c r="IG218" s="551"/>
      <c r="IH218" s="551"/>
      <c r="II218" s="551"/>
      <c r="IJ218" s="551"/>
      <c r="IK218" s="551"/>
      <c r="IL218" s="551"/>
      <c r="IM218" s="551"/>
      <c r="IN218" s="551"/>
      <c r="IO218" s="551"/>
      <c r="IP218" s="551"/>
      <c r="IQ218" s="551"/>
      <c r="IR218" s="551"/>
      <c r="IS218" s="551"/>
      <c r="IT218" s="551"/>
      <c r="IU218" s="551"/>
      <c r="IV218" s="551"/>
      <c r="IW218" s="551"/>
      <c r="IX218" s="551"/>
      <c r="IY218" s="551"/>
      <c r="IZ218" s="551"/>
      <c r="JA218" s="551"/>
      <c r="JB218" s="551"/>
      <c r="JC218" s="551"/>
      <c r="JD218" s="551"/>
      <c r="JE218" s="551"/>
      <c r="JF218" s="551"/>
      <c r="JG218" s="551"/>
      <c r="JH218" s="551"/>
    </row>
    <row r="219" spans="1:268" s="8" customFormat="1" ht="39.75" customHeight="1" x14ac:dyDescent="0.25">
      <c r="A219" s="20"/>
      <c r="B219" s="20" t="s">
        <v>1498</v>
      </c>
      <c r="C219" s="22">
        <v>11430005</v>
      </c>
      <c r="D219" s="23">
        <v>39609</v>
      </c>
      <c r="E219" s="23">
        <v>39609</v>
      </c>
      <c r="F219" s="23">
        <v>46914</v>
      </c>
      <c r="G219" s="23"/>
      <c r="H219" s="20" t="s">
        <v>2827</v>
      </c>
      <c r="I219" s="24" t="s">
        <v>608</v>
      </c>
      <c r="J219" s="24"/>
      <c r="K219" s="24" t="s">
        <v>135</v>
      </c>
      <c r="L219" s="114" t="s">
        <v>1499</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8050</v>
      </c>
      <c r="AX219" s="20" t="s">
        <v>6060</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1"/>
      <c r="BU219" s="551"/>
      <c r="BV219" s="551"/>
      <c r="BW219" s="551"/>
      <c r="BX219" s="551"/>
      <c r="BY219" s="551"/>
      <c r="BZ219" s="551"/>
      <c r="CA219" s="551"/>
      <c r="CB219" s="551"/>
      <c r="CC219" s="551"/>
      <c r="CD219" s="551"/>
      <c r="CE219" s="551"/>
      <c r="CF219" s="551"/>
      <c r="CG219" s="551"/>
      <c r="CH219" s="551"/>
      <c r="CI219" s="551"/>
      <c r="CJ219" s="551"/>
      <c r="CK219" s="551"/>
      <c r="CL219" s="551"/>
      <c r="CM219" s="551"/>
      <c r="CN219" s="551"/>
      <c r="CO219" s="551"/>
      <c r="CP219" s="551"/>
      <c r="CQ219" s="551"/>
      <c r="CR219" s="551"/>
      <c r="CS219" s="551"/>
      <c r="CT219" s="551"/>
      <c r="CU219" s="551"/>
      <c r="CV219" s="551"/>
      <c r="CW219" s="551"/>
      <c r="CX219" s="551"/>
      <c r="CY219" s="551"/>
      <c r="CZ219" s="551"/>
      <c r="DA219" s="551"/>
      <c r="DB219" s="551"/>
      <c r="DC219" s="551"/>
      <c r="DD219" s="551"/>
      <c r="DE219" s="551"/>
      <c r="DF219" s="551"/>
      <c r="DG219" s="551"/>
      <c r="DH219" s="551"/>
      <c r="DI219" s="551"/>
      <c r="DJ219" s="551"/>
      <c r="DK219" s="551"/>
      <c r="DL219" s="551"/>
      <c r="DM219" s="551"/>
      <c r="DN219" s="551"/>
      <c r="DO219" s="551"/>
      <c r="DP219" s="551"/>
      <c r="DQ219" s="551"/>
      <c r="DR219" s="551"/>
      <c r="DS219" s="551"/>
      <c r="DT219" s="551"/>
      <c r="DU219" s="551"/>
      <c r="DV219" s="551"/>
      <c r="DW219" s="551"/>
      <c r="DX219" s="551"/>
      <c r="DY219" s="551"/>
      <c r="DZ219" s="551"/>
      <c r="EA219" s="551"/>
      <c r="EB219" s="551"/>
      <c r="EC219" s="551"/>
      <c r="ED219" s="551"/>
      <c r="EE219" s="551"/>
      <c r="EF219" s="551"/>
      <c r="EG219" s="551"/>
      <c r="EH219" s="551"/>
      <c r="EI219" s="551"/>
      <c r="EJ219" s="551"/>
      <c r="EK219" s="551"/>
      <c r="EL219" s="551"/>
      <c r="EM219" s="551"/>
      <c r="EN219" s="551"/>
      <c r="EO219" s="551"/>
      <c r="EP219" s="551"/>
      <c r="EQ219" s="551"/>
      <c r="ER219" s="551"/>
      <c r="ES219" s="551"/>
      <c r="ET219" s="551"/>
      <c r="EU219" s="551"/>
      <c r="EV219" s="551"/>
      <c r="EW219" s="551"/>
      <c r="EX219" s="551"/>
      <c r="EY219" s="551"/>
      <c r="EZ219" s="551"/>
      <c r="FA219" s="551"/>
      <c r="FB219" s="551"/>
      <c r="FC219" s="551"/>
      <c r="FD219" s="551"/>
      <c r="FE219" s="551"/>
      <c r="FF219" s="551"/>
      <c r="FG219" s="551"/>
      <c r="FH219" s="551"/>
      <c r="FI219" s="551"/>
      <c r="FJ219" s="551"/>
      <c r="FK219" s="551"/>
      <c r="FL219" s="551"/>
      <c r="FM219" s="551"/>
      <c r="FN219" s="551"/>
      <c r="FO219" s="551"/>
      <c r="FP219" s="551"/>
      <c r="FQ219" s="551"/>
      <c r="FR219" s="551"/>
      <c r="FS219" s="551"/>
      <c r="FT219" s="551"/>
      <c r="FU219" s="551"/>
      <c r="FV219" s="551"/>
      <c r="FW219" s="551"/>
      <c r="FX219" s="551"/>
      <c r="FY219" s="551"/>
      <c r="FZ219" s="551"/>
      <c r="GA219" s="551"/>
      <c r="GB219" s="551"/>
      <c r="GC219" s="551"/>
      <c r="GD219" s="551"/>
      <c r="GE219" s="551"/>
      <c r="GF219" s="551"/>
      <c r="GG219" s="551"/>
      <c r="GH219" s="551"/>
      <c r="GI219" s="551"/>
      <c r="GJ219" s="551"/>
      <c r="GK219" s="551"/>
      <c r="GL219" s="551"/>
      <c r="GM219" s="551"/>
      <c r="GN219" s="551"/>
      <c r="GO219" s="551"/>
      <c r="GP219" s="551"/>
      <c r="GQ219" s="551"/>
      <c r="GR219" s="551"/>
      <c r="GS219" s="551"/>
      <c r="GT219" s="551"/>
      <c r="GU219" s="551"/>
      <c r="GV219" s="551"/>
      <c r="GW219" s="551"/>
      <c r="GX219" s="551"/>
      <c r="GY219" s="551"/>
      <c r="GZ219" s="551"/>
      <c r="HA219" s="551"/>
      <c r="HB219" s="551"/>
      <c r="HC219" s="551"/>
      <c r="HD219" s="551"/>
      <c r="HE219" s="551"/>
      <c r="HF219" s="551"/>
      <c r="HG219" s="551"/>
      <c r="HH219" s="551"/>
      <c r="HI219" s="551"/>
      <c r="HJ219" s="551"/>
      <c r="HK219" s="551"/>
      <c r="HL219" s="551"/>
      <c r="HM219" s="551"/>
      <c r="HN219" s="551"/>
      <c r="HO219" s="551"/>
      <c r="HP219" s="551"/>
      <c r="HQ219" s="551"/>
      <c r="HR219" s="551"/>
      <c r="HS219" s="551"/>
      <c r="HT219" s="551"/>
      <c r="HU219" s="551"/>
      <c r="HV219" s="551"/>
      <c r="HW219" s="551"/>
      <c r="HX219" s="551"/>
      <c r="HY219" s="551"/>
      <c r="HZ219" s="551"/>
      <c r="IA219" s="551"/>
      <c r="IB219" s="551"/>
      <c r="IC219" s="551"/>
      <c r="ID219" s="551"/>
      <c r="IE219" s="551"/>
      <c r="IF219" s="551"/>
      <c r="IG219" s="551"/>
      <c r="IH219" s="551"/>
      <c r="II219" s="551"/>
      <c r="IJ219" s="551"/>
      <c r="IK219" s="551"/>
      <c r="IL219" s="551"/>
      <c r="IM219" s="551"/>
      <c r="IN219" s="551"/>
      <c r="IO219" s="551"/>
      <c r="IP219" s="551"/>
      <c r="IQ219" s="551"/>
      <c r="IR219" s="551"/>
      <c r="IS219" s="551"/>
      <c r="IT219" s="551"/>
      <c r="IU219" s="551"/>
      <c r="IV219" s="551"/>
      <c r="IW219" s="551"/>
      <c r="IX219" s="551"/>
      <c r="IY219" s="551"/>
      <c r="IZ219" s="551"/>
      <c r="JA219" s="551"/>
      <c r="JB219" s="551"/>
      <c r="JC219" s="551"/>
      <c r="JD219" s="551"/>
      <c r="JE219" s="551"/>
      <c r="JF219" s="551"/>
      <c r="JG219" s="551"/>
      <c r="JH219" s="551"/>
    </row>
    <row r="220" spans="1:268" s="8" customFormat="1" ht="39.75" customHeight="1" x14ac:dyDescent="0.25">
      <c r="A220" s="83"/>
      <c r="B220" s="83" t="s">
        <v>1503</v>
      </c>
      <c r="C220" s="95">
        <v>11130024</v>
      </c>
      <c r="D220" s="96">
        <v>39625</v>
      </c>
      <c r="E220" s="96">
        <v>39624</v>
      </c>
      <c r="F220" s="96">
        <v>41815</v>
      </c>
      <c r="G220" s="96"/>
      <c r="H220" s="83" t="s">
        <v>484</v>
      </c>
      <c r="I220" s="110" t="s">
        <v>1014</v>
      </c>
      <c r="J220" s="110"/>
      <c r="K220" s="110" t="s">
        <v>37</v>
      </c>
      <c r="L220" s="115" t="s">
        <v>1504</v>
      </c>
      <c r="M220" s="83" t="s">
        <v>63</v>
      </c>
      <c r="N220" s="83" t="s">
        <v>35</v>
      </c>
      <c r="O220" s="83" t="s">
        <v>35</v>
      </c>
      <c r="P220" s="94">
        <v>14218</v>
      </c>
      <c r="Q220" s="83" t="s">
        <v>402</v>
      </c>
      <c r="R220" s="83" t="s">
        <v>108</v>
      </c>
      <c r="S220" s="83" t="s">
        <v>108</v>
      </c>
      <c r="T220" s="83" t="s">
        <v>108</v>
      </c>
      <c r="U220" s="83">
        <v>14204</v>
      </c>
      <c r="V220" s="83"/>
      <c r="W220" s="83" t="s">
        <v>1505</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6061</v>
      </c>
      <c r="AX220" s="83" t="s">
        <v>6062</v>
      </c>
      <c r="AY220" s="83">
        <v>42</v>
      </c>
      <c r="AZ220" s="83">
        <v>48</v>
      </c>
      <c r="BA220" s="83">
        <v>26.3</v>
      </c>
      <c r="BB220" s="83">
        <v>25</v>
      </c>
      <c r="BC220" s="83">
        <v>22</v>
      </c>
      <c r="BD220" s="83">
        <v>4</v>
      </c>
      <c r="BE220" s="83">
        <f t="shared" si="30"/>
        <v>42.807305555555551</v>
      </c>
      <c r="BF220" s="83">
        <f t="shared" si="31"/>
        <v>25.367777777777778</v>
      </c>
      <c r="BG220" s="110" t="s">
        <v>47</v>
      </c>
      <c r="BH220" s="83" t="s">
        <v>4824</v>
      </c>
      <c r="BI220" s="83"/>
      <c r="BJ220" s="96"/>
      <c r="BK220" s="83"/>
      <c r="BL220" s="96"/>
      <c r="BM220" s="83"/>
      <c r="BN220" s="96"/>
      <c r="BO220" s="83"/>
      <c r="BP220" s="83"/>
      <c r="BQ220" s="83"/>
      <c r="BR220" s="83"/>
      <c r="BS220" s="128"/>
      <c r="BT220" s="550"/>
      <c r="BU220" s="551"/>
      <c r="BV220" s="551"/>
      <c r="BW220" s="551"/>
      <c r="BX220" s="551"/>
      <c r="BY220" s="551"/>
      <c r="BZ220" s="551"/>
      <c r="CA220" s="551"/>
      <c r="CB220" s="551"/>
      <c r="CC220" s="551"/>
      <c r="CD220" s="551"/>
      <c r="CE220" s="551"/>
      <c r="CF220" s="551"/>
      <c r="CG220" s="551"/>
      <c r="CH220" s="551"/>
      <c r="CI220" s="551"/>
      <c r="CJ220" s="551"/>
      <c r="CK220" s="551"/>
      <c r="CL220" s="551"/>
      <c r="CM220" s="551"/>
      <c r="CN220" s="551"/>
      <c r="CO220" s="551"/>
      <c r="CP220" s="551"/>
      <c r="CQ220" s="551"/>
      <c r="CR220" s="551"/>
      <c r="CS220" s="551"/>
      <c r="CT220" s="551"/>
      <c r="CU220" s="551"/>
      <c r="CV220" s="551"/>
      <c r="CW220" s="551"/>
      <c r="CX220" s="551"/>
      <c r="CY220" s="551"/>
      <c r="CZ220" s="551"/>
      <c r="DA220" s="551"/>
      <c r="DB220" s="551"/>
      <c r="DC220" s="551"/>
      <c r="DD220" s="551"/>
      <c r="DE220" s="551"/>
      <c r="DF220" s="551"/>
      <c r="DG220" s="551"/>
      <c r="DH220" s="551"/>
      <c r="DI220" s="551"/>
      <c r="DJ220" s="551"/>
      <c r="DK220" s="551"/>
      <c r="DL220" s="551"/>
      <c r="DM220" s="551"/>
      <c r="DN220" s="551"/>
      <c r="DO220" s="551"/>
      <c r="DP220" s="551"/>
      <c r="DQ220" s="551"/>
      <c r="DR220" s="551"/>
      <c r="DS220" s="551"/>
      <c r="DT220" s="551"/>
      <c r="DU220" s="551"/>
      <c r="DV220" s="551"/>
      <c r="DW220" s="551"/>
      <c r="DX220" s="551"/>
      <c r="DY220" s="551"/>
      <c r="DZ220" s="551"/>
      <c r="EA220" s="551"/>
      <c r="EB220" s="551"/>
      <c r="EC220" s="551"/>
      <c r="ED220" s="551"/>
      <c r="EE220" s="551"/>
      <c r="EF220" s="551"/>
      <c r="EG220" s="551"/>
      <c r="EH220" s="551"/>
      <c r="EI220" s="551"/>
      <c r="EJ220" s="551"/>
      <c r="EK220" s="551"/>
      <c r="EL220" s="551"/>
      <c r="EM220" s="551"/>
      <c r="EN220" s="551"/>
      <c r="EO220" s="551"/>
      <c r="EP220" s="551"/>
      <c r="EQ220" s="551"/>
      <c r="ER220" s="551"/>
      <c r="ES220" s="551"/>
      <c r="ET220" s="551"/>
      <c r="EU220" s="551"/>
      <c r="EV220" s="551"/>
      <c r="EW220" s="551"/>
      <c r="EX220" s="551"/>
      <c r="EY220" s="551"/>
      <c r="EZ220" s="551"/>
      <c r="FA220" s="551"/>
      <c r="FB220" s="551"/>
      <c r="FC220" s="551"/>
      <c r="FD220" s="551"/>
      <c r="FE220" s="551"/>
      <c r="FF220" s="551"/>
      <c r="FG220" s="551"/>
      <c r="FH220" s="551"/>
      <c r="FI220" s="551"/>
      <c r="FJ220" s="551"/>
      <c r="FK220" s="551"/>
      <c r="FL220" s="551"/>
      <c r="FM220" s="551"/>
      <c r="FN220" s="551"/>
      <c r="FO220" s="551"/>
      <c r="FP220" s="551"/>
      <c r="FQ220" s="551"/>
      <c r="FR220" s="551"/>
      <c r="FS220" s="551"/>
      <c r="FT220" s="551"/>
      <c r="FU220" s="551"/>
      <c r="FV220" s="551"/>
      <c r="FW220" s="551"/>
      <c r="FX220" s="551"/>
      <c r="FY220" s="551"/>
      <c r="FZ220" s="551"/>
      <c r="GA220" s="551"/>
      <c r="GB220" s="551"/>
      <c r="GC220" s="551"/>
      <c r="GD220" s="551"/>
      <c r="GE220" s="551"/>
      <c r="GF220" s="551"/>
      <c r="GG220" s="551"/>
      <c r="GH220" s="551"/>
      <c r="GI220" s="551"/>
      <c r="GJ220" s="551"/>
      <c r="GK220" s="551"/>
      <c r="GL220" s="551"/>
      <c r="GM220" s="551"/>
      <c r="GN220" s="551"/>
      <c r="GO220" s="551"/>
      <c r="GP220" s="551"/>
      <c r="GQ220" s="551"/>
      <c r="GR220" s="551"/>
      <c r="GS220" s="551"/>
      <c r="GT220" s="551"/>
      <c r="GU220" s="551"/>
      <c r="GV220" s="551"/>
      <c r="GW220" s="551"/>
      <c r="GX220" s="551"/>
      <c r="GY220" s="551"/>
      <c r="GZ220" s="551"/>
      <c r="HA220" s="551"/>
      <c r="HB220" s="551"/>
      <c r="HC220" s="551"/>
      <c r="HD220" s="551"/>
      <c r="HE220" s="551"/>
      <c r="HF220" s="551"/>
      <c r="HG220" s="551"/>
      <c r="HH220" s="551"/>
      <c r="HI220" s="551"/>
      <c r="HJ220" s="551"/>
      <c r="HK220" s="551"/>
      <c r="HL220" s="551"/>
      <c r="HM220" s="551"/>
      <c r="HN220" s="551"/>
      <c r="HO220" s="551"/>
      <c r="HP220" s="551"/>
      <c r="HQ220" s="551"/>
      <c r="HR220" s="551"/>
      <c r="HS220" s="551"/>
      <c r="HT220" s="551"/>
      <c r="HU220" s="551"/>
      <c r="HV220" s="551"/>
      <c r="HW220" s="551"/>
      <c r="HX220" s="551"/>
      <c r="HY220" s="551"/>
      <c r="HZ220" s="551"/>
      <c r="IA220" s="551"/>
      <c r="IB220" s="551"/>
      <c r="IC220" s="551"/>
      <c r="ID220" s="551"/>
      <c r="IE220" s="551"/>
      <c r="IF220" s="551"/>
      <c r="IG220" s="551"/>
      <c r="IH220" s="551"/>
      <c r="II220" s="551"/>
      <c r="IJ220" s="551"/>
      <c r="IK220" s="551"/>
      <c r="IL220" s="551"/>
      <c r="IM220" s="551"/>
      <c r="IN220" s="551"/>
      <c r="IO220" s="551"/>
      <c r="IP220" s="551"/>
      <c r="IQ220" s="551"/>
      <c r="IR220" s="551"/>
      <c r="IS220" s="551"/>
      <c r="IT220" s="551"/>
      <c r="IU220" s="551"/>
      <c r="IV220" s="551"/>
      <c r="IW220" s="551"/>
      <c r="IX220" s="551"/>
      <c r="IY220" s="551"/>
      <c r="IZ220" s="551"/>
      <c r="JA220" s="551"/>
      <c r="JB220" s="551"/>
      <c r="JC220" s="551"/>
      <c r="JD220" s="551"/>
      <c r="JE220" s="551"/>
      <c r="JF220" s="551"/>
      <c r="JG220" s="551"/>
      <c r="JH220" s="551"/>
    </row>
    <row r="221" spans="1:268" s="8" customFormat="1" ht="39.75" customHeight="1" x14ac:dyDescent="0.25">
      <c r="A221" s="83"/>
      <c r="B221" s="83" t="s">
        <v>1506</v>
      </c>
      <c r="C221" s="95">
        <v>11140031</v>
      </c>
      <c r="D221" s="96">
        <v>39625</v>
      </c>
      <c r="E221" s="96">
        <v>39625</v>
      </c>
      <c r="F221" s="96">
        <v>43277</v>
      </c>
      <c r="G221" s="96"/>
      <c r="H221" s="96" t="s">
        <v>484</v>
      </c>
      <c r="I221" s="325" t="s">
        <v>1014</v>
      </c>
      <c r="J221" s="325"/>
      <c r="K221" s="325" t="s">
        <v>37</v>
      </c>
      <c r="L221" s="348"/>
      <c r="M221" s="83" t="s">
        <v>185</v>
      </c>
      <c r="N221" s="83" t="s">
        <v>35</v>
      </c>
      <c r="O221" s="83" t="s">
        <v>35</v>
      </c>
      <c r="P221" s="94">
        <v>17991</v>
      </c>
      <c r="Q221" s="83" t="s">
        <v>4004</v>
      </c>
      <c r="R221" s="83" t="s">
        <v>185</v>
      </c>
      <c r="S221" s="83" t="s">
        <v>35</v>
      </c>
      <c r="T221" s="83" t="s">
        <v>35</v>
      </c>
      <c r="U221" s="83">
        <v>17991</v>
      </c>
      <c r="V221" s="83" t="s">
        <v>7985</v>
      </c>
      <c r="W221" s="83" t="s">
        <v>2829</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7984</v>
      </c>
      <c r="BT221" s="550"/>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c r="DZ221" s="551"/>
      <c r="EA221" s="551"/>
      <c r="EB221" s="551"/>
      <c r="EC221" s="551"/>
      <c r="ED221" s="551"/>
      <c r="EE221" s="551"/>
      <c r="EF221" s="551"/>
      <c r="EG221" s="551"/>
      <c r="EH221" s="551"/>
      <c r="EI221" s="551"/>
      <c r="EJ221" s="551"/>
      <c r="EK221" s="551"/>
      <c r="EL221" s="551"/>
      <c r="EM221" s="551"/>
      <c r="EN221" s="551"/>
      <c r="EO221" s="551"/>
      <c r="EP221" s="551"/>
      <c r="EQ221" s="551"/>
      <c r="ER221" s="551"/>
      <c r="ES221" s="551"/>
      <c r="ET221" s="551"/>
      <c r="EU221" s="551"/>
      <c r="EV221" s="551"/>
      <c r="EW221" s="551"/>
      <c r="EX221" s="551"/>
      <c r="EY221" s="551"/>
      <c r="EZ221" s="551"/>
      <c r="FA221" s="551"/>
      <c r="FB221" s="551"/>
      <c r="FC221" s="551"/>
      <c r="FD221" s="551"/>
      <c r="FE221" s="551"/>
      <c r="FF221" s="551"/>
      <c r="FG221" s="551"/>
      <c r="FH221" s="551"/>
      <c r="FI221" s="551"/>
      <c r="FJ221" s="551"/>
      <c r="FK221" s="551"/>
      <c r="FL221" s="551"/>
      <c r="FM221" s="551"/>
      <c r="FN221" s="551"/>
      <c r="FO221" s="551"/>
      <c r="FP221" s="551"/>
      <c r="FQ221" s="551"/>
      <c r="FR221" s="551"/>
      <c r="FS221" s="551"/>
      <c r="FT221" s="551"/>
      <c r="FU221" s="551"/>
      <c r="FV221" s="551"/>
      <c r="FW221" s="551"/>
      <c r="FX221" s="551"/>
      <c r="FY221" s="551"/>
      <c r="FZ221" s="551"/>
      <c r="GA221" s="551"/>
      <c r="GB221" s="551"/>
      <c r="GC221" s="551"/>
      <c r="GD221" s="551"/>
      <c r="GE221" s="551"/>
      <c r="GF221" s="551"/>
      <c r="GG221" s="551"/>
      <c r="GH221" s="551"/>
      <c r="GI221" s="551"/>
      <c r="GJ221" s="551"/>
      <c r="GK221" s="551"/>
      <c r="GL221" s="551"/>
      <c r="GM221" s="551"/>
      <c r="GN221" s="551"/>
      <c r="GO221" s="551"/>
      <c r="GP221" s="551"/>
      <c r="GQ221" s="551"/>
      <c r="GR221" s="551"/>
      <c r="GS221" s="551"/>
      <c r="GT221" s="551"/>
      <c r="GU221" s="551"/>
      <c r="GV221" s="551"/>
      <c r="GW221" s="551"/>
      <c r="GX221" s="551"/>
      <c r="GY221" s="551"/>
      <c r="GZ221" s="551"/>
      <c r="HA221" s="551"/>
      <c r="HB221" s="551"/>
      <c r="HC221" s="551"/>
      <c r="HD221" s="551"/>
      <c r="HE221" s="551"/>
      <c r="HF221" s="551"/>
      <c r="HG221" s="551"/>
      <c r="HH221" s="551"/>
      <c r="HI221" s="551"/>
      <c r="HJ221" s="551"/>
      <c r="HK221" s="551"/>
      <c r="HL221" s="551"/>
      <c r="HM221" s="551"/>
      <c r="HN221" s="551"/>
      <c r="HO221" s="551"/>
      <c r="HP221" s="551"/>
      <c r="HQ221" s="551"/>
      <c r="HR221" s="551"/>
      <c r="HS221" s="551"/>
      <c r="HT221" s="551"/>
      <c r="HU221" s="551"/>
      <c r="HV221" s="551"/>
      <c r="HW221" s="551"/>
      <c r="HX221" s="551"/>
      <c r="HY221" s="551"/>
      <c r="HZ221" s="551"/>
      <c r="IA221" s="551"/>
      <c r="IB221" s="551"/>
      <c r="IC221" s="551"/>
      <c r="ID221" s="551"/>
      <c r="IE221" s="551"/>
      <c r="IF221" s="551"/>
      <c r="IG221" s="551"/>
      <c r="IH221" s="551"/>
      <c r="II221" s="551"/>
      <c r="IJ221" s="551"/>
      <c r="IK221" s="551"/>
      <c r="IL221" s="551"/>
      <c r="IM221" s="551"/>
      <c r="IN221" s="551"/>
      <c r="IO221" s="551"/>
      <c r="IP221" s="551"/>
      <c r="IQ221" s="551"/>
      <c r="IR221" s="551"/>
      <c r="IS221" s="551"/>
      <c r="IT221" s="551"/>
      <c r="IU221" s="551"/>
      <c r="IV221" s="551"/>
      <c r="IW221" s="551"/>
      <c r="IX221" s="551"/>
      <c r="IY221" s="551"/>
      <c r="IZ221" s="551"/>
      <c r="JA221" s="551"/>
      <c r="JB221" s="551"/>
      <c r="JC221" s="551"/>
      <c r="JD221" s="551"/>
      <c r="JE221" s="551"/>
      <c r="JF221" s="551"/>
      <c r="JG221" s="551"/>
      <c r="JH221" s="551"/>
    </row>
    <row r="222" spans="1:268" s="8" customFormat="1" ht="39.75" customHeight="1" x14ac:dyDescent="0.25">
      <c r="A222" s="20"/>
      <c r="B222" s="20" t="s">
        <v>1506</v>
      </c>
      <c r="C222" s="22">
        <v>11140031</v>
      </c>
      <c r="D222" s="23">
        <v>39625</v>
      </c>
      <c r="E222" s="23">
        <v>39625</v>
      </c>
      <c r="F222" s="23">
        <v>46930</v>
      </c>
      <c r="G222" s="23"/>
      <c r="H222" s="23" t="s">
        <v>484</v>
      </c>
      <c r="I222" s="324" t="s">
        <v>1014</v>
      </c>
      <c r="J222" s="324" t="s">
        <v>7395</v>
      </c>
      <c r="K222" s="324" t="s">
        <v>37</v>
      </c>
      <c r="L222" s="347"/>
      <c r="M222" s="20" t="s">
        <v>185</v>
      </c>
      <c r="N222" s="20" t="s">
        <v>35</v>
      </c>
      <c r="O222" s="20" t="s">
        <v>35</v>
      </c>
      <c r="P222" s="21">
        <v>17991</v>
      </c>
      <c r="Q222" s="20" t="s">
        <v>7986</v>
      </c>
      <c r="R222" s="20" t="s">
        <v>185</v>
      </c>
      <c r="S222" s="20" t="s">
        <v>35</v>
      </c>
      <c r="T222" s="20" t="s">
        <v>35</v>
      </c>
      <c r="U222" s="20">
        <v>17991</v>
      </c>
      <c r="V222" s="20" t="s">
        <v>7985</v>
      </c>
      <c r="W222" s="20" t="s">
        <v>2829</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1377</v>
      </c>
      <c r="AT222" s="20"/>
      <c r="AU222" s="20"/>
      <c r="AV222" s="20">
        <v>342.6</v>
      </c>
      <c r="AW222" s="20" t="s">
        <v>7988</v>
      </c>
      <c r="AX222" s="20" t="s">
        <v>7989</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0"/>
      <c r="BU222" s="551"/>
      <c r="BV222" s="551"/>
      <c r="BW222" s="551"/>
      <c r="BX222" s="551"/>
      <c r="BY222" s="551"/>
      <c r="BZ222" s="551"/>
      <c r="CA222" s="551"/>
      <c r="CB222" s="551"/>
      <c r="CC222" s="551"/>
      <c r="CD222" s="551"/>
      <c r="CE222" s="551"/>
      <c r="CF222" s="551"/>
      <c r="CG222" s="551"/>
      <c r="CH222" s="551"/>
      <c r="CI222" s="551"/>
      <c r="CJ222" s="551"/>
      <c r="CK222" s="551"/>
      <c r="CL222" s="551"/>
      <c r="CM222" s="551"/>
      <c r="CN222" s="551"/>
      <c r="CO222" s="551"/>
      <c r="CP222" s="551"/>
      <c r="CQ222" s="551"/>
      <c r="CR222" s="551"/>
      <c r="CS222" s="551"/>
      <c r="CT222" s="551"/>
      <c r="CU222" s="551"/>
      <c r="CV222" s="551"/>
      <c r="CW222" s="551"/>
      <c r="CX222" s="551"/>
      <c r="CY222" s="551"/>
      <c r="CZ222" s="551"/>
      <c r="DA222" s="551"/>
      <c r="DB222" s="551"/>
      <c r="DC222" s="551"/>
      <c r="DD222" s="551"/>
      <c r="DE222" s="551"/>
      <c r="DF222" s="551"/>
      <c r="DG222" s="551"/>
      <c r="DH222" s="551"/>
      <c r="DI222" s="551"/>
      <c r="DJ222" s="551"/>
      <c r="DK222" s="551"/>
      <c r="DL222" s="551"/>
      <c r="DM222" s="551"/>
      <c r="DN222" s="551"/>
      <c r="DO222" s="551"/>
      <c r="DP222" s="551"/>
      <c r="DQ222" s="551"/>
      <c r="DR222" s="551"/>
      <c r="DS222" s="551"/>
      <c r="DT222" s="551"/>
      <c r="DU222" s="551"/>
      <c r="DV222" s="551"/>
      <c r="DW222" s="551"/>
      <c r="DX222" s="551"/>
      <c r="DY222" s="551"/>
      <c r="DZ222" s="551"/>
      <c r="EA222" s="551"/>
      <c r="EB222" s="551"/>
      <c r="EC222" s="551"/>
      <c r="ED222" s="551"/>
      <c r="EE222" s="551"/>
      <c r="EF222" s="551"/>
      <c r="EG222" s="551"/>
      <c r="EH222" s="551"/>
      <c r="EI222" s="551"/>
      <c r="EJ222" s="551"/>
      <c r="EK222" s="551"/>
      <c r="EL222" s="551"/>
      <c r="EM222" s="551"/>
      <c r="EN222" s="551"/>
      <c r="EO222" s="551"/>
      <c r="EP222" s="551"/>
      <c r="EQ222" s="551"/>
      <c r="ER222" s="551"/>
      <c r="ES222" s="551"/>
      <c r="ET222" s="551"/>
      <c r="EU222" s="551"/>
      <c r="EV222" s="551"/>
      <c r="EW222" s="551"/>
      <c r="EX222" s="551"/>
      <c r="EY222" s="551"/>
      <c r="EZ222" s="551"/>
      <c r="FA222" s="551"/>
      <c r="FB222" s="551"/>
      <c r="FC222" s="551"/>
      <c r="FD222" s="551"/>
      <c r="FE222" s="551"/>
      <c r="FF222" s="551"/>
      <c r="FG222" s="551"/>
      <c r="FH222" s="551"/>
      <c r="FI222" s="551"/>
      <c r="FJ222" s="551"/>
      <c r="FK222" s="551"/>
      <c r="FL222" s="551"/>
      <c r="FM222" s="551"/>
      <c r="FN222" s="551"/>
      <c r="FO222" s="551"/>
      <c r="FP222" s="551"/>
      <c r="FQ222" s="551"/>
      <c r="FR222" s="551"/>
      <c r="FS222" s="551"/>
      <c r="FT222" s="551"/>
      <c r="FU222" s="551"/>
      <c r="FV222" s="551"/>
      <c r="FW222" s="551"/>
      <c r="FX222" s="551"/>
      <c r="FY222" s="551"/>
      <c r="FZ222" s="551"/>
      <c r="GA222" s="551"/>
      <c r="GB222" s="551"/>
      <c r="GC222" s="551"/>
      <c r="GD222" s="551"/>
      <c r="GE222" s="551"/>
      <c r="GF222" s="551"/>
      <c r="GG222" s="551"/>
      <c r="GH222" s="551"/>
      <c r="GI222" s="551"/>
      <c r="GJ222" s="551"/>
      <c r="GK222" s="551"/>
      <c r="GL222" s="551"/>
      <c r="GM222" s="551"/>
      <c r="GN222" s="551"/>
      <c r="GO222" s="551"/>
      <c r="GP222" s="551"/>
      <c r="GQ222" s="551"/>
      <c r="GR222" s="551"/>
      <c r="GS222" s="551"/>
      <c r="GT222" s="551"/>
      <c r="GU222" s="551"/>
      <c r="GV222" s="551"/>
      <c r="GW222" s="551"/>
      <c r="GX222" s="551"/>
      <c r="GY222" s="551"/>
      <c r="GZ222" s="551"/>
      <c r="HA222" s="551"/>
      <c r="HB222" s="551"/>
      <c r="HC222" s="551"/>
      <c r="HD222" s="551"/>
      <c r="HE222" s="551"/>
      <c r="HF222" s="551"/>
      <c r="HG222" s="551"/>
      <c r="HH222" s="551"/>
      <c r="HI222" s="551"/>
      <c r="HJ222" s="551"/>
      <c r="HK222" s="551"/>
      <c r="HL222" s="551"/>
      <c r="HM222" s="551"/>
      <c r="HN222" s="551"/>
      <c r="HO222" s="551"/>
      <c r="HP222" s="551"/>
      <c r="HQ222" s="551"/>
      <c r="HR222" s="551"/>
      <c r="HS222" s="551"/>
      <c r="HT222" s="551"/>
      <c r="HU222" s="551"/>
      <c r="HV222" s="551"/>
      <c r="HW222" s="551"/>
      <c r="HX222" s="551"/>
      <c r="HY222" s="551"/>
      <c r="HZ222" s="551"/>
      <c r="IA222" s="551"/>
      <c r="IB222" s="551"/>
      <c r="IC222" s="551"/>
      <c r="ID222" s="551"/>
      <c r="IE222" s="551"/>
      <c r="IF222" s="551"/>
      <c r="IG222" s="551"/>
      <c r="IH222" s="551"/>
      <c r="II222" s="551"/>
      <c r="IJ222" s="551"/>
      <c r="IK222" s="551"/>
      <c r="IL222" s="551"/>
      <c r="IM222" s="551"/>
      <c r="IN222" s="551"/>
      <c r="IO222" s="551"/>
      <c r="IP222" s="551"/>
      <c r="IQ222" s="551"/>
      <c r="IR222" s="551"/>
      <c r="IS222" s="551"/>
      <c r="IT222" s="551"/>
      <c r="IU222" s="551"/>
      <c r="IV222" s="551"/>
      <c r="IW222" s="551"/>
      <c r="IX222" s="551"/>
      <c r="IY222" s="551"/>
      <c r="IZ222" s="551"/>
      <c r="JA222" s="551"/>
      <c r="JB222" s="551"/>
      <c r="JC222" s="551"/>
      <c r="JD222" s="551"/>
      <c r="JE222" s="551"/>
      <c r="JF222" s="551"/>
      <c r="JG222" s="551"/>
      <c r="JH222" s="551"/>
    </row>
    <row r="223" spans="1:268" s="8" customFormat="1" ht="39.75" customHeight="1" x14ac:dyDescent="0.25">
      <c r="A223" s="20"/>
      <c r="B223" s="20" t="s">
        <v>1506</v>
      </c>
      <c r="C223" s="22">
        <v>11140031</v>
      </c>
      <c r="D223" s="23">
        <v>39625</v>
      </c>
      <c r="E223" s="23">
        <v>39625</v>
      </c>
      <c r="F223" s="23">
        <v>46930</v>
      </c>
      <c r="G223" s="23"/>
      <c r="H223" s="23" t="s">
        <v>484</v>
      </c>
      <c r="I223" s="324" t="s">
        <v>1014</v>
      </c>
      <c r="J223" s="324" t="s">
        <v>7395</v>
      </c>
      <c r="K223" s="324" t="s">
        <v>37</v>
      </c>
      <c r="L223" s="347"/>
      <c r="M223" s="20" t="s">
        <v>185</v>
      </c>
      <c r="N223" s="20" t="s">
        <v>35</v>
      </c>
      <c r="O223" s="20" t="s">
        <v>35</v>
      </c>
      <c r="P223" s="21">
        <v>17991</v>
      </c>
      <c r="Q223" s="20" t="s">
        <v>7986</v>
      </c>
      <c r="R223" s="20" t="s">
        <v>185</v>
      </c>
      <c r="S223" s="20" t="s">
        <v>35</v>
      </c>
      <c r="T223" s="20" t="s">
        <v>35</v>
      </c>
      <c r="U223" s="20">
        <v>17991</v>
      </c>
      <c r="V223" s="20" t="s">
        <v>7985</v>
      </c>
      <c r="W223" s="20" t="s">
        <v>2829</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7987</v>
      </c>
      <c r="AT223" s="20"/>
      <c r="AU223" s="20"/>
      <c r="AV223" s="20">
        <v>342.6</v>
      </c>
      <c r="AW223" s="20" t="s">
        <v>7990</v>
      </c>
      <c r="AX223" s="20" t="s">
        <v>7991</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0"/>
      <c r="BU223" s="551"/>
      <c r="BV223" s="551"/>
      <c r="BW223" s="551"/>
      <c r="BX223" s="551"/>
      <c r="BY223" s="551"/>
      <c r="BZ223" s="551"/>
      <c r="CA223" s="551"/>
      <c r="CB223" s="551"/>
      <c r="CC223" s="551"/>
      <c r="CD223" s="551"/>
      <c r="CE223" s="551"/>
      <c r="CF223" s="551"/>
      <c r="CG223" s="551"/>
      <c r="CH223" s="551"/>
      <c r="CI223" s="551"/>
      <c r="CJ223" s="551"/>
      <c r="CK223" s="551"/>
      <c r="CL223" s="551"/>
      <c r="CM223" s="551"/>
      <c r="CN223" s="551"/>
      <c r="CO223" s="551"/>
      <c r="CP223" s="551"/>
      <c r="CQ223" s="551"/>
      <c r="CR223" s="551"/>
      <c r="CS223" s="551"/>
      <c r="CT223" s="551"/>
      <c r="CU223" s="551"/>
      <c r="CV223" s="551"/>
      <c r="CW223" s="551"/>
      <c r="CX223" s="551"/>
      <c r="CY223" s="551"/>
      <c r="CZ223" s="551"/>
      <c r="DA223" s="551"/>
      <c r="DB223" s="551"/>
      <c r="DC223" s="551"/>
      <c r="DD223" s="551"/>
      <c r="DE223" s="551"/>
      <c r="DF223" s="551"/>
      <c r="DG223" s="551"/>
      <c r="DH223" s="551"/>
      <c r="DI223" s="551"/>
      <c r="DJ223" s="551"/>
      <c r="DK223" s="551"/>
      <c r="DL223" s="551"/>
      <c r="DM223" s="551"/>
      <c r="DN223" s="551"/>
      <c r="DO223" s="551"/>
      <c r="DP223" s="551"/>
      <c r="DQ223" s="551"/>
      <c r="DR223" s="551"/>
      <c r="DS223" s="551"/>
      <c r="DT223" s="551"/>
      <c r="DU223" s="551"/>
      <c r="DV223" s="551"/>
      <c r="DW223" s="551"/>
      <c r="DX223" s="551"/>
      <c r="DY223" s="551"/>
      <c r="DZ223" s="551"/>
      <c r="EA223" s="551"/>
      <c r="EB223" s="551"/>
      <c r="EC223" s="551"/>
      <c r="ED223" s="551"/>
      <c r="EE223" s="551"/>
      <c r="EF223" s="551"/>
      <c r="EG223" s="551"/>
      <c r="EH223" s="551"/>
      <c r="EI223" s="551"/>
      <c r="EJ223" s="551"/>
      <c r="EK223" s="551"/>
      <c r="EL223" s="551"/>
      <c r="EM223" s="551"/>
      <c r="EN223" s="551"/>
      <c r="EO223" s="551"/>
      <c r="EP223" s="551"/>
      <c r="EQ223" s="551"/>
      <c r="ER223" s="551"/>
      <c r="ES223" s="551"/>
      <c r="ET223" s="551"/>
      <c r="EU223" s="551"/>
      <c r="EV223" s="551"/>
      <c r="EW223" s="551"/>
      <c r="EX223" s="551"/>
      <c r="EY223" s="551"/>
      <c r="EZ223" s="551"/>
      <c r="FA223" s="551"/>
      <c r="FB223" s="551"/>
      <c r="FC223" s="551"/>
      <c r="FD223" s="551"/>
      <c r="FE223" s="551"/>
      <c r="FF223" s="551"/>
      <c r="FG223" s="551"/>
      <c r="FH223" s="551"/>
      <c r="FI223" s="551"/>
      <c r="FJ223" s="551"/>
      <c r="FK223" s="551"/>
      <c r="FL223" s="551"/>
      <c r="FM223" s="551"/>
      <c r="FN223" s="551"/>
      <c r="FO223" s="551"/>
      <c r="FP223" s="551"/>
      <c r="FQ223" s="551"/>
      <c r="FR223" s="551"/>
      <c r="FS223" s="551"/>
      <c r="FT223" s="551"/>
      <c r="FU223" s="551"/>
      <c r="FV223" s="551"/>
      <c r="FW223" s="551"/>
      <c r="FX223" s="551"/>
      <c r="FY223" s="551"/>
      <c r="FZ223" s="551"/>
      <c r="GA223" s="551"/>
      <c r="GB223" s="551"/>
      <c r="GC223" s="551"/>
      <c r="GD223" s="551"/>
      <c r="GE223" s="551"/>
      <c r="GF223" s="551"/>
      <c r="GG223" s="551"/>
      <c r="GH223" s="551"/>
      <c r="GI223" s="551"/>
      <c r="GJ223" s="551"/>
      <c r="GK223" s="551"/>
      <c r="GL223" s="551"/>
      <c r="GM223" s="551"/>
      <c r="GN223" s="551"/>
      <c r="GO223" s="551"/>
      <c r="GP223" s="551"/>
      <c r="GQ223" s="551"/>
      <c r="GR223" s="551"/>
      <c r="GS223" s="551"/>
      <c r="GT223" s="551"/>
      <c r="GU223" s="551"/>
      <c r="GV223" s="551"/>
      <c r="GW223" s="551"/>
      <c r="GX223" s="551"/>
      <c r="GY223" s="551"/>
      <c r="GZ223" s="551"/>
      <c r="HA223" s="551"/>
      <c r="HB223" s="551"/>
      <c r="HC223" s="551"/>
      <c r="HD223" s="551"/>
      <c r="HE223" s="551"/>
      <c r="HF223" s="551"/>
      <c r="HG223" s="551"/>
      <c r="HH223" s="551"/>
      <c r="HI223" s="551"/>
      <c r="HJ223" s="551"/>
      <c r="HK223" s="551"/>
      <c r="HL223" s="551"/>
      <c r="HM223" s="551"/>
      <c r="HN223" s="551"/>
      <c r="HO223" s="551"/>
      <c r="HP223" s="551"/>
      <c r="HQ223" s="551"/>
      <c r="HR223" s="551"/>
      <c r="HS223" s="551"/>
      <c r="HT223" s="551"/>
      <c r="HU223" s="551"/>
      <c r="HV223" s="551"/>
      <c r="HW223" s="551"/>
      <c r="HX223" s="551"/>
      <c r="HY223" s="551"/>
      <c r="HZ223" s="551"/>
      <c r="IA223" s="551"/>
      <c r="IB223" s="551"/>
      <c r="IC223" s="551"/>
      <c r="ID223" s="551"/>
      <c r="IE223" s="551"/>
      <c r="IF223" s="551"/>
      <c r="IG223" s="551"/>
      <c r="IH223" s="551"/>
      <c r="II223" s="551"/>
      <c r="IJ223" s="551"/>
      <c r="IK223" s="551"/>
      <c r="IL223" s="551"/>
      <c r="IM223" s="551"/>
      <c r="IN223" s="551"/>
      <c r="IO223" s="551"/>
      <c r="IP223" s="551"/>
      <c r="IQ223" s="551"/>
      <c r="IR223" s="551"/>
      <c r="IS223" s="551"/>
      <c r="IT223" s="551"/>
      <c r="IU223" s="551"/>
      <c r="IV223" s="551"/>
      <c r="IW223" s="551"/>
      <c r="IX223" s="551"/>
      <c r="IY223" s="551"/>
      <c r="IZ223" s="551"/>
      <c r="JA223" s="551"/>
      <c r="JB223" s="551"/>
      <c r="JC223" s="551"/>
      <c r="JD223" s="551"/>
      <c r="JE223" s="551"/>
      <c r="JF223" s="551"/>
      <c r="JG223" s="551"/>
      <c r="JH223" s="551"/>
    </row>
    <row r="224" spans="1:268" s="8" customFormat="1" ht="39.75" customHeight="1" x14ac:dyDescent="0.25">
      <c r="A224" s="20"/>
      <c r="B224" s="20" t="s">
        <v>1506</v>
      </c>
      <c r="C224" s="22">
        <v>11140031</v>
      </c>
      <c r="D224" s="23">
        <v>39625</v>
      </c>
      <c r="E224" s="23">
        <v>39625</v>
      </c>
      <c r="F224" s="23">
        <v>46930</v>
      </c>
      <c r="G224" s="23"/>
      <c r="H224" s="23" t="s">
        <v>484</v>
      </c>
      <c r="I224" s="324" t="s">
        <v>1014</v>
      </c>
      <c r="J224" s="324" t="s">
        <v>7395</v>
      </c>
      <c r="K224" s="324" t="s">
        <v>37</v>
      </c>
      <c r="L224" s="347"/>
      <c r="M224" s="20" t="s">
        <v>185</v>
      </c>
      <c r="N224" s="20" t="s">
        <v>35</v>
      </c>
      <c r="O224" s="20" t="s">
        <v>35</v>
      </c>
      <c r="P224" s="21">
        <v>17991</v>
      </c>
      <c r="Q224" s="20" t="s">
        <v>7986</v>
      </c>
      <c r="R224" s="20" t="s">
        <v>185</v>
      </c>
      <c r="S224" s="20" t="s">
        <v>35</v>
      </c>
      <c r="T224" s="20" t="s">
        <v>35</v>
      </c>
      <c r="U224" s="20">
        <v>17991</v>
      </c>
      <c r="V224" s="20" t="s">
        <v>7985</v>
      </c>
      <c r="W224" s="20" t="s">
        <v>2829</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7994</v>
      </c>
      <c r="AT224" s="20"/>
      <c r="AU224" s="20"/>
      <c r="AV224" s="20"/>
      <c r="AW224" s="20" t="s">
        <v>7992</v>
      </c>
      <c r="AX224" s="8" t="s">
        <v>7993</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0"/>
      <c r="BU224" s="551"/>
      <c r="BV224" s="551"/>
      <c r="BW224" s="551"/>
      <c r="BX224" s="551"/>
      <c r="BY224" s="551"/>
      <c r="BZ224" s="551"/>
      <c r="CA224" s="551"/>
      <c r="CB224" s="551"/>
      <c r="CC224" s="551"/>
      <c r="CD224" s="551"/>
      <c r="CE224" s="551"/>
      <c r="CF224" s="551"/>
      <c r="CG224" s="551"/>
      <c r="CH224" s="551"/>
      <c r="CI224" s="551"/>
      <c r="CJ224" s="551"/>
      <c r="CK224" s="551"/>
      <c r="CL224" s="551"/>
      <c r="CM224" s="551"/>
      <c r="CN224" s="551"/>
      <c r="CO224" s="551"/>
      <c r="CP224" s="551"/>
      <c r="CQ224" s="551"/>
      <c r="CR224" s="551"/>
      <c r="CS224" s="551"/>
      <c r="CT224" s="551"/>
      <c r="CU224" s="551"/>
      <c r="CV224" s="551"/>
      <c r="CW224" s="551"/>
      <c r="CX224" s="551"/>
      <c r="CY224" s="551"/>
      <c r="CZ224" s="551"/>
      <c r="DA224" s="551"/>
      <c r="DB224" s="551"/>
      <c r="DC224" s="551"/>
      <c r="DD224" s="551"/>
      <c r="DE224" s="551"/>
      <c r="DF224" s="551"/>
      <c r="DG224" s="551"/>
      <c r="DH224" s="551"/>
      <c r="DI224" s="551"/>
      <c r="DJ224" s="551"/>
      <c r="DK224" s="551"/>
      <c r="DL224" s="551"/>
      <c r="DM224" s="551"/>
      <c r="DN224" s="551"/>
      <c r="DO224" s="551"/>
      <c r="DP224" s="551"/>
      <c r="DQ224" s="551"/>
      <c r="DR224" s="551"/>
      <c r="DS224" s="551"/>
      <c r="DT224" s="551"/>
      <c r="DU224" s="551"/>
      <c r="DV224" s="551"/>
      <c r="DW224" s="551"/>
      <c r="DX224" s="551"/>
      <c r="DY224" s="551"/>
      <c r="DZ224" s="551"/>
      <c r="EA224" s="551"/>
      <c r="EB224" s="551"/>
      <c r="EC224" s="551"/>
      <c r="ED224" s="551"/>
      <c r="EE224" s="551"/>
      <c r="EF224" s="551"/>
      <c r="EG224" s="551"/>
      <c r="EH224" s="551"/>
      <c r="EI224" s="551"/>
      <c r="EJ224" s="551"/>
      <c r="EK224" s="551"/>
      <c r="EL224" s="551"/>
      <c r="EM224" s="551"/>
      <c r="EN224" s="551"/>
      <c r="EO224" s="551"/>
      <c r="EP224" s="551"/>
      <c r="EQ224" s="551"/>
      <c r="ER224" s="551"/>
      <c r="ES224" s="551"/>
      <c r="ET224" s="551"/>
      <c r="EU224" s="551"/>
      <c r="EV224" s="551"/>
      <c r="EW224" s="551"/>
      <c r="EX224" s="551"/>
      <c r="EY224" s="551"/>
      <c r="EZ224" s="551"/>
      <c r="FA224" s="551"/>
      <c r="FB224" s="551"/>
      <c r="FC224" s="551"/>
      <c r="FD224" s="551"/>
      <c r="FE224" s="551"/>
      <c r="FF224" s="551"/>
      <c r="FG224" s="551"/>
      <c r="FH224" s="551"/>
      <c r="FI224" s="551"/>
      <c r="FJ224" s="551"/>
      <c r="FK224" s="551"/>
      <c r="FL224" s="551"/>
      <c r="FM224" s="551"/>
      <c r="FN224" s="551"/>
      <c r="FO224" s="551"/>
      <c r="FP224" s="551"/>
      <c r="FQ224" s="551"/>
      <c r="FR224" s="551"/>
      <c r="FS224" s="551"/>
      <c r="FT224" s="551"/>
      <c r="FU224" s="551"/>
      <c r="FV224" s="551"/>
      <c r="FW224" s="551"/>
      <c r="FX224" s="551"/>
      <c r="FY224" s="551"/>
      <c r="FZ224" s="551"/>
      <c r="GA224" s="551"/>
      <c r="GB224" s="551"/>
      <c r="GC224" s="551"/>
      <c r="GD224" s="551"/>
      <c r="GE224" s="551"/>
      <c r="GF224" s="551"/>
      <c r="GG224" s="551"/>
      <c r="GH224" s="551"/>
      <c r="GI224" s="551"/>
      <c r="GJ224" s="551"/>
      <c r="GK224" s="551"/>
      <c r="GL224" s="551"/>
      <c r="GM224" s="551"/>
      <c r="GN224" s="551"/>
      <c r="GO224" s="551"/>
      <c r="GP224" s="551"/>
      <c r="GQ224" s="551"/>
      <c r="GR224" s="551"/>
      <c r="GS224" s="551"/>
      <c r="GT224" s="551"/>
      <c r="GU224" s="551"/>
      <c r="GV224" s="551"/>
      <c r="GW224" s="551"/>
      <c r="GX224" s="551"/>
      <c r="GY224" s="551"/>
      <c r="GZ224" s="551"/>
      <c r="HA224" s="551"/>
      <c r="HB224" s="551"/>
      <c r="HC224" s="551"/>
      <c r="HD224" s="551"/>
      <c r="HE224" s="551"/>
      <c r="HF224" s="551"/>
      <c r="HG224" s="551"/>
      <c r="HH224" s="551"/>
      <c r="HI224" s="551"/>
      <c r="HJ224" s="551"/>
      <c r="HK224" s="551"/>
      <c r="HL224" s="551"/>
      <c r="HM224" s="551"/>
      <c r="HN224" s="551"/>
      <c r="HO224" s="551"/>
      <c r="HP224" s="551"/>
      <c r="HQ224" s="551"/>
      <c r="HR224" s="551"/>
      <c r="HS224" s="551"/>
      <c r="HT224" s="551"/>
      <c r="HU224" s="551"/>
      <c r="HV224" s="551"/>
      <c r="HW224" s="551"/>
      <c r="HX224" s="551"/>
      <c r="HY224" s="551"/>
      <c r="HZ224" s="551"/>
      <c r="IA224" s="551"/>
      <c r="IB224" s="551"/>
      <c r="IC224" s="551"/>
      <c r="ID224" s="551"/>
      <c r="IE224" s="551"/>
      <c r="IF224" s="551"/>
      <c r="IG224" s="551"/>
      <c r="IH224" s="551"/>
      <c r="II224" s="551"/>
      <c r="IJ224" s="551"/>
      <c r="IK224" s="551"/>
      <c r="IL224" s="551"/>
      <c r="IM224" s="551"/>
      <c r="IN224" s="551"/>
      <c r="IO224" s="551"/>
      <c r="IP224" s="551"/>
      <c r="IQ224" s="551"/>
      <c r="IR224" s="551"/>
      <c r="IS224" s="551"/>
      <c r="IT224" s="551"/>
      <c r="IU224" s="551"/>
      <c r="IV224" s="551"/>
      <c r="IW224" s="551"/>
      <c r="IX224" s="551"/>
      <c r="IY224" s="551"/>
      <c r="IZ224" s="551"/>
      <c r="JA224" s="551"/>
      <c r="JB224" s="551"/>
      <c r="JC224" s="551"/>
      <c r="JD224" s="551"/>
      <c r="JE224" s="551"/>
      <c r="JF224" s="551"/>
      <c r="JG224" s="551"/>
      <c r="JH224" s="551"/>
    </row>
    <row r="225" spans="1:268" s="8" customFormat="1" ht="39.75" customHeight="1" x14ac:dyDescent="0.25">
      <c r="A225" s="20"/>
      <c r="B225" s="20" t="s">
        <v>1507</v>
      </c>
      <c r="C225" s="22">
        <v>11160027</v>
      </c>
      <c r="D225" s="23">
        <v>39629</v>
      </c>
      <c r="E225" s="23">
        <v>39765</v>
      </c>
      <c r="F225" s="23">
        <v>43417</v>
      </c>
      <c r="G225" s="23"/>
      <c r="H225" s="20" t="s">
        <v>470</v>
      </c>
      <c r="I225" s="24" t="s">
        <v>1508</v>
      </c>
      <c r="J225" s="24"/>
      <c r="K225" s="24" t="s">
        <v>42</v>
      </c>
      <c r="L225" s="114"/>
      <c r="M225" s="20" t="s">
        <v>125</v>
      </c>
      <c r="N225" s="20" t="s">
        <v>111</v>
      </c>
      <c r="O225" s="20" t="s">
        <v>111</v>
      </c>
      <c r="P225" s="21">
        <v>10971</v>
      </c>
      <c r="Q225" s="20" t="s">
        <v>4005</v>
      </c>
      <c r="R225" s="20" t="s">
        <v>125</v>
      </c>
      <c r="S225" s="20" t="s">
        <v>111</v>
      </c>
      <c r="T225" s="20" t="s">
        <v>111</v>
      </c>
      <c r="U225" s="20">
        <v>10971</v>
      </c>
      <c r="V225" s="20" t="s">
        <v>4006</v>
      </c>
      <c r="W225" s="20" t="s">
        <v>1509</v>
      </c>
      <c r="X225" s="26"/>
      <c r="Y225" s="26"/>
      <c r="Z225" s="20" t="s">
        <v>468</v>
      </c>
      <c r="AA225" s="20" t="s">
        <v>956</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6655</v>
      </c>
      <c r="AX225" s="20" t="s">
        <v>6656</v>
      </c>
      <c r="AY225" s="20">
        <v>43</v>
      </c>
      <c r="AZ225" s="20">
        <v>57</v>
      </c>
      <c r="BA225" s="20">
        <v>29.5</v>
      </c>
      <c r="BB225" s="20">
        <v>22</v>
      </c>
      <c r="BC225" s="20">
        <v>52</v>
      </c>
      <c r="BD225" s="20">
        <v>5.9</v>
      </c>
      <c r="BE225" s="20">
        <f t="shared" si="30"/>
        <v>43.958194444444445</v>
      </c>
      <c r="BF225" s="20">
        <f t="shared" si="31"/>
        <v>22.868305555555555</v>
      </c>
      <c r="BG225" s="24" t="s">
        <v>47</v>
      </c>
      <c r="BH225" s="20" t="s">
        <v>4825</v>
      </c>
      <c r="BI225" s="20"/>
      <c r="BJ225" s="23"/>
      <c r="BK225" s="20"/>
      <c r="BL225" s="23"/>
      <c r="BM225" s="20"/>
      <c r="BN225" s="20"/>
      <c r="BO225" s="20"/>
      <c r="BP225" s="20"/>
      <c r="BQ225" s="20"/>
      <c r="BR225" s="20"/>
      <c r="BS225" s="24"/>
      <c r="BT225" s="550"/>
      <c r="BU225" s="551"/>
      <c r="BV225" s="551"/>
      <c r="BW225" s="551"/>
      <c r="BX225" s="551"/>
      <c r="BY225" s="551"/>
      <c r="BZ225" s="551"/>
      <c r="CA225" s="551"/>
      <c r="CB225" s="551"/>
      <c r="CC225" s="551"/>
      <c r="CD225" s="551"/>
      <c r="CE225" s="551"/>
      <c r="CF225" s="551"/>
      <c r="CG225" s="551"/>
      <c r="CH225" s="551"/>
      <c r="CI225" s="551"/>
      <c r="CJ225" s="551"/>
      <c r="CK225" s="551"/>
      <c r="CL225" s="551"/>
      <c r="CM225" s="551"/>
      <c r="CN225" s="551"/>
      <c r="CO225" s="551"/>
      <c r="CP225" s="551"/>
      <c r="CQ225" s="551"/>
      <c r="CR225" s="551"/>
      <c r="CS225" s="551"/>
      <c r="CT225" s="551"/>
      <c r="CU225" s="551"/>
      <c r="CV225" s="551"/>
      <c r="CW225" s="551"/>
      <c r="CX225" s="551"/>
      <c r="CY225" s="551"/>
      <c r="CZ225" s="551"/>
      <c r="DA225" s="551"/>
      <c r="DB225" s="551"/>
      <c r="DC225" s="551"/>
      <c r="DD225" s="551"/>
      <c r="DE225" s="551"/>
      <c r="DF225" s="551"/>
      <c r="DG225" s="551"/>
      <c r="DH225" s="551"/>
      <c r="DI225" s="551"/>
      <c r="DJ225" s="551"/>
      <c r="DK225" s="551"/>
      <c r="DL225" s="551"/>
      <c r="DM225" s="551"/>
      <c r="DN225" s="551"/>
      <c r="DO225" s="551"/>
      <c r="DP225" s="551"/>
      <c r="DQ225" s="551"/>
      <c r="DR225" s="551"/>
      <c r="DS225" s="551"/>
      <c r="DT225" s="551"/>
      <c r="DU225" s="551"/>
      <c r="DV225" s="551"/>
      <c r="DW225" s="551"/>
      <c r="DX225" s="551"/>
      <c r="DY225" s="551"/>
      <c r="DZ225" s="551"/>
      <c r="EA225" s="551"/>
      <c r="EB225" s="551"/>
      <c r="EC225" s="551"/>
      <c r="ED225" s="551"/>
      <c r="EE225" s="551"/>
      <c r="EF225" s="551"/>
      <c r="EG225" s="551"/>
      <c r="EH225" s="551"/>
      <c r="EI225" s="551"/>
      <c r="EJ225" s="551"/>
      <c r="EK225" s="551"/>
      <c r="EL225" s="551"/>
      <c r="EM225" s="551"/>
      <c r="EN225" s="551"/>
      <c r="EO225" s="551"/>
      <c r="EP225" s="551"/>
      <c r="EQ225" s="551"/>
      <c r="ER225" s="551"/>
      <c r="ES225" s="551"/>
      <c r="ET225" s="551"/>
      <c r="EU225" s="551"/>
      <c r="EV225" s="551"/>
      <c r="EW225" s="551"/>
      <c r="EX225" s="551"/>
      <c r="EY225" s="551"/>
      <c r="EZ225" s="551"/>
      <c r="FA225" s="551"/>
      <c r="FB225" s="551"/>
      <c r="FC225" s="551"/>
      <c r="FD225" s="551"/>
      <c r="FE225" s="551"/>
      <c r="FF225" s="551"/>
      <c r="FG225" s="551"/>
      <c r="FH225" s="551"/>
      <c r="FI225" s="551"/>
      <c r="FJ225" s="551"/>
      <c r="FK225" s="551"/>
      <c r="FL225" s="551"/>
      <c r="FM225" s="551"/>
      <c r="FN225" s="551"/>
      <c r="FO225" s="551"/>
      <c r="FP225" s="551"/>
      <c r="FQ225" s="551"/>
      <c r="FR225" s="551"/>
      <c r="FS225" s="551"/>
      <c r="FT225" s="551"/>
      <c r="FU225" s="551"/>
      <c r="FV225" s="551"/>
      <c r="FW225" s="551"/>
      <c r="FX225" s="551"/>
      <c r="FY225" s="551"/>
      <c r="FZ225" s="551"/>
      <c r="GA225" s="551"/>
      <c r="GB225" s="551"/>
      <c r="GC225" s="551"/>
      <c r="GD225" s="551"/>
      <c r="GE225" s="551"/>
      <c r="GF225" s="551"/>
      <c r="GG225" s="551"/>
      <c r="GH225" s="551"/>
      <c r="GI225" s="551"/>
      <c r="GJ225" s="551"/>
      <c r="GK225" s="551"/>
      <c r="GL225" s="551"/>
      <c r="GM225" s="551"/>
      <c r="GN225" s="551"/>
      <c r="GO225" s="551"/>
      <c r="GP225" s="551"/>
      <c r="GQ225" s="551"/>
      <c r="GR225" s="551"/>
      <c r="GS225" s="551"/>
      <c r="GT225" s="551"/>
      <c r="GU225" s="551"/>
      <c r="GV225" s="551"/>
      <c r="GW225" s="551"/>
      <c r="GX225" s="551"/>
      <c r="GY225" s="551"/>
      <c r="GZ225" s="551"/>
      <c r="HA225" s="551"/>
      <c r="HB225" s="551"/>
      <c r="HC225" s="551"/>
      <c r="HD225" s="551"/>
      <c r="HE225" s="551"/>
      <c r="HF225" s="551"/>
      <c r="HG225" s="551"/>
      <c r="HH225" s="551"/>
      <c r="HI225" s="551"/>
      <c r="HJ225" s="551"/>
      <c r="HK225" s="551"/>
      <c r="HL225" s="551"/>
      <c r="HM225" s="551"/>
      <c r="HN225" s="551"/>
      <c r="HO225" s="551"/>
      <c r="HP225" s="551"/>
      <c r="HQ225" s="551"/>
      <c r="HR225" s="551"/>
      <c r="HS225" s="551"/>
      <c r="HT225" s="551"/>
      <c r="HU225" s="551"/>
      <c r="HV225" s="551"/>
      <c r="HW225" s="551"/>
      <c r="HX225" s="551"/>
      <c r="HY225" s="551"/>
      <c r="HZ225" s="551"/>
      <c r="IA225" s="551"/>
      <c r="IB225" s="551"/>
      <c r="IC225" s="551"/>
      <c r="ID225" s="551"/>
      <c r="IE225" s="551"/>
      <c r="IF225" s="551"/>
      <c r="IG225" s="551"/>
      <c r="IH225" s="551"/>
      <c r="II225" s="551"/>
      <c r="IJ225" s="551"/>
      <c r="IK225" s="551"/>
      <c r="IL225" s="551"/>
      <c r="IM225" s="551"/>
      <c r="IN225" s="551"/>
      <c r="IO225" s="551"/>
      <c r="IP225" s="551"/>
      <c r="IQ225" s="551"/>
      <c r="IR225" s="551"/>
      <c r="IS225" s="551"/>
      <c r="IT225" s="551"/>
      <c r="IU225" s="551"/>
      <c r="IV225" s="551"/>
      <c r="IW225" s="551"/>
      <c r="IX225" s="551"/>
      <c r="IY225" s="551"/>
      <c r="IZ225" s="551"/>
      <c r="JA225" s="551"/>
      <c r="JB225" s="551"/>
      <c r="JC225" s="551"/>
      <c r="JD225" s="551"/>
      <c r="JE225" s="551"/>
      <c r="JF225" s="551"/>
      <c r="JG225" s="551"/>
      <c r="JH225" s="551"/>
    </row>
    <row r="226" spans="1:268" s="8" customFormat="1" ht="39.75" customHeight="1" x14ac:dyDescent="0.25">
      <c r="A226" s="99" t="s">
        <v>3391</v>
      </c>
      <c r="B226" s="99" t="s">
        <v>1510</v>
      </c>
      <c r="C226" s="105">
        <v>11140032</v>
      </c>
      <c r="D226" s="106">
        <v>39630</v>
      </c>
      <c r="E226" s="106">
        <v>39814</v>
      </c>
      <c r="F226" s="106">
        <v>43466</v>
      </c>
      <c r="G226" s="106">
        <v>40908</v>
      </c>
      <c r="H226" s="106" t="s">
        <v>490</v>
      </c>
      <c r="I226" s="328" t="s">
        <v>994</v>
      </c>
      <c r="J226" s="328"/>
      <c r="K226" s="328" t="s">
        <v>95</v>
      </c>
      <c r="L226" s="351"/>
      <c r="M226" s="99" t="s">
        <v>633</v>
      </c>
      <c r="N226" s="99" t="s">
        <v>183</v>
      </c>
      <c r="O226" s="99" t="s">
        <v>92</v>
      </c>
      <c r="P226" s="104">
        <v>87477</v>
      </c>
      <c r="Q226" s="99"/>
      <c r="R226" s="99" t="s">
        <v>633</v>
      </c>
      <c r="S226" s="99" t="s">
        <v>183</v>
      </c>
      <c r="T226" s="99" t="s">
        <v>92</v>
      </c>
      <c r="U226" s="99">
        <v>87477</v>
      </c>
      <c r="V226" s="99"/>
      <c r="W226" s="99" t="s">
        <v>2830</v>
      </c>
      <c r="X226" s="99">
        <v>160</v>
      </c>
      <c r="Y226" s="99">
        <v>7.2</v>
      </c>
      <c r="Z226" s="99" t="s">
        <v>1310</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1511</v>
      </c>
      <c r="AX226" s="99" t="s">
        <v>1512</v>
      </c>
      <c r="AY226" s="99">
        <v>43</v>
      </c>
      <c r="AZ226" s="99">
        <v>34</v>
      </c>
      <c r="BA226" s="99">
        <v>11.1</v>
      </c>
      <c r="BB226" s="99">
        <v>22</v>
      </c>
      <c r="BC226" s="99">
        <v>47</v>
      </c>
      <c r="BD226" s="99">
        <v>3</v>
      </c>
      <c r="BE226" s="99">
        <f t="shared" si="30"/>
        <v>43.569750000000006</v>
      </c>
      <c r="BF226" s="99">
        <f t="shared" si="31"/>
        <v>22.784166666666668</v>
      </c>
      <c r="BG226" s="118" t="s">
        <v>452</v>
      </c>
      <c r="BH226" s="99" t="s">
        <v>4826</v>
      </c>
      <c r="BI226" s="99"/>
      <c r="BJ226" s="106"/>
      <c r="BK226" s="99"/>
      <c r="BL226" s="106"/>
      <c r="BM226" s="99"/>
      <c r="BN226" s="99"/>
      <c r="BO226" s="99"/>
      <c r="BP226" s="99"/>
      <c r="BQ226" s="99"/>
      <c r="BR226" s="99"/>
      <c r="BS226" s="118" t="s">
        <v>1513</v>
      </c>
      <c r="BT226" s="550"/>
      <c r="BU226" s="551"/>
      <c r="BV226" s="551"/>
      <c r="BW226" s="551"/>
      <c r="BX226" s="551"/>
      <c r="BY226" s="551"/>
      <c r="BZ226" s="551"/>
      <c r="CA226" s="551"/>
      <c r="CB226" s="551"/>
      <c r="CC226" s="551"/>
      <c r="CD226" s="551"/>
      <c r="CE226" s="551"/>
      <c r="CF226" s="551"/>
      <c r="CG226" s="551"/>
      <c r="CH226" s="551"/>
      <c r="CI226" s="551"/>
      <c r="CJ226" s="551"/>
      <c r="CK226" s="551"/>
      <c r="CL226" s="551"/>
      <c r="CM226" s="551"/>
      <c r="CN226" s="551"/>
      <c r="CO226" s="551"/>
      <c r="CP226" s="551"/>
      <c r="CQ226" s="551"/>
      <c r="CR226" s="551"/>
      <c r="CS226" s="551"/>
      <c r="CT226" s="551"/>
      <c r="CU226" s="551"/>
      <c r="CV226" s="551"/>
      <c r="CW226" s="551"/>
      <c r="CX226" s="551"/>
      <c r="CY226" s="551"/>
      <c r="CZ226" s="551"/>
      <c r="DA226" s="551"/>
      <c r="DB226" s="551"/>
      <c r="DC226" s="551"/>
      <c r="DD226" s="551"/>
      <c r="DE226" s="551"/>
      <c r="DF226" s="551"/>
      <c r="DG226" s="551"/>
      <c r="DH226" s="551"/>
      <c r="DI226" s="551"/>
      <c r="DJ226" s="551"/>
      <c r="DK226" s="551"/>
      <c r="DL226" s="551"/>
      <c r="DM226" s="551"/>
      <c r="DN226" s="551"/>
      <c r="DO226" s="551"/>
      <c r="DP226" s="551"/>
      <c r="DQ226" s="551"/>
      <c r="DR226" s="551"/>
      <c r="DS226" s="551"/>
      <c r="DT226" s="551"/>
      <c r="DU226" s="551"/>
      <c r="DV226" s="551"/>
      <c r="DW226" s="551"/>
      <c r="DX226" s="551"/>
      <c r="DY226" s="551"/>
      <c r="DZ226" s="551"/>
      <c r="EA226" s="551"/>
      <c r="EB226" s="551"/>
      <c r="EC226" s="551"/>
      <c r="ED226" s="551"/>
      <c r="EE226" s="551"/>
      <c r="EF226" s="551"/>
      <c r="EG226" s="551"/>
      <c r="EH226" s="551"/>
      <c r="EI226" s="551"/>
      <c r="EJ226" s="551"/>
      <c r="EK226" s="551"/>
      <c r="EL226" s="551"/>
      <c r="EM226" s="551"/>
      <c r="EN226" s="551"/>
      <c r="EO226" s="551"/>
      <c r="EP226" s="551"/>
      <c r="EQ226" s="551"/>
      <c r="ER226" s="551"/>
      <c r="ES226" s="551"/>
      <c r="ET226" s="551"/>
      <c r="EU226" s="551"/>
      <c r="EV226" s="551"/>
      <c r="EW226" s="551"/>
      <c r="EX226" s="551"/>
      <c r="EY226" s="551"/>
      <c r="EZ226" s="551"/>
      <c r="FA226" s="551"/>
      <c r="FB226" s="551"/>
      <c r="FC226" s="551"/>
      <c r="FD226" s="551"/>
      <c r="FE226" s="551"/>
      <c r="FF226" s="551"/>
      <c r="FG226" s="551"/>
      <c r="FH226" s="551"/>
      <c r="FI226" s="551"/>
      <c r="FJ226" s="551"/>
      <c r="FK226" s="551"/>
      <c r="FL226" s="551"/>
      <c r="FM226" s="551"/>
      <c r="FN226" s="551"/>
      <c r="FO226" s="551"/>
      <c r="FP226" s="551"/>
      <c r="FQ226" s="551"/>
      <c r="FR226" s="551"/>
      <c r="FS226" s="551"/>
      <c r="FT226" s="551"/>
      <c r="FU226" s="551"/>
      <c r="FV226" s="551"/>
      <c r="FW226" s="551"/>
      <c r="FX226" s="551"/>
      <c r="FY226" s="551"/>
      <c r="FZ226" s="551"/>
      <c r="GA226" s="551"/>
      <c r="GB226" s="551"/>
      <c r="GC226" s="551"/>
      <c r="GD226" s="551"/>
      <c r="GE226" s="551"/>
      <c r="GF226" s="551"/>
      <c r="GG226" s="551"/>
      <c r="GH226" s="551"/>
      <c r="GI226" s="551"/>
      <c r="GJ226" s="551"/>
      <c r="GK226" s="551"/>
      <c r="GL226" s="551"/>
      <c r="GM226" s="551"/>
      <c r="GN226" s="551"/>
      <c r="GO226" s="551"/>
      <c r="GP226" s="551"/>
      <c r="GQ226" s="551"/>
      <c r="GR226" s="551"/>
      <c r="GS226" s="551"/>
      <c r="GT226" s="551"/>
      <c r="GU226" s="551"/>
      <c r="GV226" s="551"/>
      <c r="GW226" s="551"/>
      <c r="GX226" s="551"/>
      <c r="GY226" s="551"/>
      <c r="GZ226" s="551"/>
      <c r="HA226" s="551"/>
      <c r="HB226" s="551"/>
      <c r="HC226" s="551"/>
      <c r="HD226" s="551"/>
      <c r="HE226" s="551"/>
      <c r="HF226" s="551"/>
      <c r="HG226" s="551"/>
      <c r="HH226" s="551"/>
      <c r="HI226" s="551"/>
      <c r="HJ226" s="551"/>
      <c r="HK226" s="551"/>
      <c r="HL226" s="551"/>
      <c r="HM226" s="551"/>
      <c r="HN226" s="551"/>
      <c r="HO226" s="551"/>
      <c r="HP226" s="551"/>
      <c r="HQ226" s="551"/>
      <c r="HR226" s="551"/>
      <c r="HS226" s="551"/>
      <c r="HT226" s="551"/>
      <c r="HU226" s="551"/>
      <c r="HV226" s="551"/>
      <c r="HW226" s="551"/>
      <c r="HX226" s="551"/>
      <c r="HY226" s="551"/>
      <c r="HZ226" s="551"/>
      <c r="IA226" s="551"/>
      <c r="IB226" s="551"/>
      <c r="IC226" s="551"/>
      <c r="ID226" s="551"/>
      <c r="IE226" s="551"/>
      <c r="IF226" s="551"/>
      <c r="IG226" s="551"/>
      <c r="IH226" s="551"/>
      <c r="II226" s="551"/>
      <c r="IJ226" s="551"/>
      <c r="IK226" s="551"/>
      <c r="IL226" s="551"/>
      <c r="IM226" s="551"/>
      <c r="IN226" s="551"/>
      <c r="IO226" s="551"/>
      <c r="IP226" s="551"/>
      <c r="IQ226" s="551"/>
      <c r="IR226" s="551"/>
      <c r="IS226" s="551"/>
      <c r="IT226" s="551"/>
      <c r="IU226" s="551"/>
      <c r="IV226" s="551"/>
      <c r="IW226" s="551"/>
      <c r="IX226" s="551"/>
      <c r="IY226" s="551"/>
      <c r="IZ226" s="551"/>
      <c r="JA226" s="551"/>
      <c r="JB226" s="551"/>
      <c r="JC226" s="551"/>
      <c r="JD226" s="551"/>
      <c r="JE226" s="551"/>
      <c r="JF226" s="551"/>
      <c r="JG226" s="551"/>
      <c r="JH226" s="551"/>
    </row>
    <row r="227" spans="1:268" s="8" customFormat="1" ht="39.75" customHeight="1" x14ac:dyDescent="0.25">
      <c r="A227" s="99"/>
      <c r="B227" s="99" t="s">
        <v>1510</v>
      </c>
      <c r="C227" s="105">
        <v>11140032</v>
      </c>
      <c r="D227" s="106">
        <v>39630</v>
      </c>
      <c r="E227" s="106">
        <v>39814</v>
      </c>
      <c r="F227" s="106">
        <v>43466</v>
      </c>
      <c r="G227" s="106">
        <v>42004</v>
      </c>
      <c r="H227" s="106" t="s">
        <v>490</v>
      </c>
      <c r="I227" s="328" t="s">
        <v>994</v>
      </c>
      <c r="J227" s="328"/>
      <c r="K227" s="328" t="s">
        <v>95</v>
      </c>
      <c r="L227" s="351"/>
      <c r="M227" s="99" t="s">
        <v>633</v>
      </c>
      <c r="N227" s="99" t="s">
        <v>183</v>
      </c>
      <c r="O227" s="99" t="s">
        <v>92</v>
      </c>
      <c r="P227" s="104">
        <v>87477</v>
      </c>
      <c r="Q227" s="99"/>
      <c r="R227" s="99" t="s">
        <v>633</v>
      </c>
      <c r="S227" s="99" t="s">
        <v>183</v>
      </c>
      <c r="T227" s="99" t="s">
        <v>92</v>
      </c>
      <c r="U227" s="99">
        <v>87477</v>
      </c>
      <c r="V227" s="99"/>
      <c r="W227" s="99" t="s">
        <v>2830</v>
      </c>
      <c r="X227" s="99">
        <v>160</v>
      </c>
      <c r="Y227" s="99">
        <v>7.2</v>
      </c>
      <c r="Z227" s="99" t="s">
        <v>1310</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1511</v>
      </c>
      <c r="AX227" s="99" t="s">
        <v>1512</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4691</v>
      </c>
      <c r="BT227" s="550"/>
      <c r="BU227" s="551"/>
      <c r="BV227" s="551"/>
      <c r="BW227" s="551"/>
      <c r="BX227" s="551"/>
      <c r="BY227" s="551"/>
      <c r="BZ227" s="551"/>
      <c r="CA227" s="551"/>
      <c r="CB227" s="551"/>
      <c r="CC227" s="551"/>
      <c r="CD227" s="551"/>
      <c r="CE227" s="551"/>
      <c r="CF227" s="551"/>
      <c r="CG227" s="551"/>
      <c r="CH227" s="551"/>
      <c r="CI227" s="551"/>
      <c r="CJ227" s="551"/>
      <c r="CK227" s="551"/>
      <c r="CL227" s="551"/>
      <c r="CM227" s="551"/>
      <c r="CN227" s="551"/>
      <c r="CO227" s="551"/>
      <c r="CP227" s="551"/>
      <c r="CQ227" s="551"/>
      <c r="CR227" s="551"/>
      <c r="CS227" s="551"/>
      <c r="CT227" s="551"/>
      <c r="CU227" s="551"/>
      <c r="CV227" s="551"/>
      <c r="CW227" s="551"/>
      <c r="CX227" s="551"/>
      <c r="CY227" s="551"/>
      <c r="CZ227" s="551"/>
      <c r="DA227" s="551"/>
      <c r="DB227" s="551"/>
      <c r="DC227" s="551"/>
      <c r="DD227" s="551"/>
      <c r="DE227" s="551"/>
      <c r="DF227" s="551"/>
      <c r="DG227" s="551"/>
      <c r="DH227" s="551"/>
      <c r="DI227" s="551"/>
      <c r="DJ227" s="551"/>
      <c r="DK227" s="551"/>
      <c r="DL227" s="551"/>
      <c r="DM227" s="551"/>
      <c r="DN227" s="551"/>
      <c r="DO227" s="551"/>
      <c r="DP227" s="551"/>
      <c r="DQ227" s="551"/>
      <c r="DR227" s="551"/>
      <c r="DS227" s="551"/>
      <c r="DT227" s="551"/>
      <c r="DU227" s="551"/>
      <c r="DV227" s="551"/>
      <c r="DW227" s="551"/>
      <c r="DX227" s="551"/>
      <c r="DY227" s="551"/>
      <c r="DZ227" s="551"/>
      <c r="EA227" s="551"/>
      <c r="EB227" s="551"/>
      <c r="EC227" s="551"/>
      <c r="ED227" s="551"/>
      <c r="EE227" s="551"/>
      <c r="EF227" s="551"/>
      <c r="EG227" s="551"/>
      <c r="EH227" s="551"/>
      <c r="EI227" s="551"/>
      <c r="EJ227" s="551"/>
      <c r="EK227" s="551"/>
      <c r="EL227" s="551"/>
      <c r="EM227" s="551"/>
      <c r="EN227" s="551"/>
      <c r="EO227" s="551"/>
      <c r="EP227" s="551"/>
      <c r="EQ227" s="551"/>
      <c r="ER227" s="551"/>
      <c r="ES227" s="551"/>
      <c r="ET227" s="551"/>
      <c r="EU227" s="551"/>
      <c r="EV227" s="551"/>
      <c r="EW227" s="551"/>
      <c r="EX227" s="551"/>
      <c r="EY227" s="551"/>
      <c r="EZ227" s="551"/>
      <c r="FA227" s="551"/>
      <c r="FB227" s="551"/>
      <c r="FC227" s="551"/>
      <c r="FD227" s="551"/>
      <c r="FE227" s="551"/>
      <c r="FF227" s="551"/>
      <c r="FG227" s="551"/>
      <c r="FH227" s="551"/>
      <c r="FI227" s="551"/>
      <c r="FJ227" s="551"/>
      <c r="FK227" s="551"/>
      <c r="FL227" s="551"/>
      <c r="FM227" s="551"/>
      <c r="FN227" s="551"/>
      <c r="FO227" s="551"/>
      <c r="FP227" s="551"/>
      <c r="FQ227" s="551"/>
      <c r="FR227" s="551"/>
      <c r="FS227" s="551"/>
      <c r="FT227" s="551"/>
      <c r="FU227" s="551"/>
      <c r="FV227" s="551"/>
      <c r="FW227" s="551"/>
      <c r="FX227" s="551"/>
      <c r="FY227" s="551"/>
      <c r="FZ227" s="551"/>
      <c r="GA227" s="551"/>
      <c r="GB227" s="551"/>
      <c r="GC227" s="551"/>
      <c r="GD227" s="551"/>
      <c r="GE227" s="551"/>
      <c r="GF227" s="551"/>
      <c r="GG227" s="551"/>
      <c r="GH227" s="551"/>
      <c r="GI227" s="551"/>
      <c r="GJ227" s="551"/>
      <c r="GK227" s="551"/>
      <c r="GL227" s="551"/>
      <c r="GM227" s="551"/>
      <c r="GN227" s="551"/>
      <c r="GO227" s="551"/>
      <c r="GP227" s="551"/>
      <c r="GQ227" s="551"/>
      <c r="GR227" s="551"/>
      <c r="GS227" s="551"/>
      <c r="GT227" s="551"/>
      <c r="GU227" s="551"/>
      <c r="GV227" s="551"/>
      <c r="GW227" s="551"/>
      <c r="GX227" s="551"/>
      <c r="GY227" s="551"/>
      <c r="GZ227" s="551"/>
      <c r="HA227" s="551"/>
      <c r="HB227" s="551"/>
      <c r="HC227" s="551"/>
      <c r="HD227" s="551"/>
      <c r="HE227" s="551"/>
      <c r="HF227" s="551"/>
      <c r="HG227" s="551"/>
      <c r="HH227" s="551"/>
      <c r="HI227" s="551"/>
      <c r="HJ227" s="551"/>
      <c r="HK227" s="551"/>
      <c r="HL227" s="551"/>
      <c r="HM227" s="551"/>
      <c r="HN227" s="551"/>
      <c r="HO227" s="551"/>
      <c r="HP227" s="551"/>
      <c r="HQ227" s="551"/>
      <c r="HR227" s="551"/>
      <c r="HS227" s="551"/>
      <c r="HT227" s="551"/>
      <c r="HU227" s="551"/>
      <c r="HV227" s="551"/>
      <c r="HW227" s="551"/>
      <c r="HX227" s="551"/>
      <c r="HY227" s="551"/>
      <c r="HZ227" s="551"/>
      <c r="IA227" s="551"/>
      <c r="IB227" s="551"/>
      <c r="IC227" s="551"/>
      <c r="ID227" s="551"/>
      <c r="IE227" s="551"/>
      <c r="IF227" s="551"/>
      <c r="IG227" s="551"/>
      <c r="IH227" s="551"/>
      <c r="II227" s="551"/>
      <c r="IJ227" s="551"/>
      <c r="IK227" s="551"/>
      <c r="IL227" s="551"/>
      <c r="IM227" s="551"/>
      <c r="IN227" s="551"/>
      <c r="IO227" s="551"/>
      <c r="IP227" s="551"/>
      <c r="IQ227" s="551"/>
      <c r="IR227" s="551"/>
      <c r="IS227" s="551"/>
      <c r="IT227" s="551"/>
      <c r="IU227" s="551"/>
      <c r="IV227" s="551"/>
      <c r="IW227" s="551"/>
      <c r="IX227" s="551"/>
      <c r="IY227" s="551"/>
      <c r="IZ227" s="551"/>
      <c r="JA227" s="551"/>
      <c r="JB227" s="551"/>
      <c r="JC227" s="551"/>
      <c r="JD227" s="551"/>
      <c r="JE227" s="551"/>
      <c r="JF227" s="551"/>
      <c r="JG227" s="551"/>
      <c r="JH227" s="551"/>
    </row>
    <row r="228" spans="1:268" s="8" customFormat="1" ht="39.75" customHeight="1" x14ac:dyDescent="0.25">
      <c r="A228" s="20"/>
      <c r="B228" s="20" t="s">
        <v>1510</v>
      </c>
      <c r="C228" s="22">
        <v>11140032</v>
      </c>
      <c r="D228" s="23">
        <v>39630</v>
      </c>
      <c r="E228" s="23">
        <v>39814</v>
      </c>
      <c r="F228" s="23">
        <v>43466</v>
      </c>
      <c r="G228" s="23" t="s">
        <v>4692</v>
      </c>
      <c r="H228" s="23" t="s">
        <v>490</v>
      </c>
      <c r="I228" s="324" t="s">
        <v>994</v>
      </c>
      <c r="J228" s="324"/>
      <c r="K228" s="324" t="s">
        <v>95</v>
      </c>
      <c r="L228" s="347"/>
      <c r="M228" s="20" t="s">
        <v>633</v>
      </c>
      <c r="N228" s="20" t="s">
        <v>183</v>
      </c>
      <c r="O228" s="20" t="s">
        <v>92</v>
      </c>
      <c r="P228" s="21">
        <v>87477</v>
      </c>
      <c r="Q228" s="20"/>
      <c r="R228" s="20" t="s">
        <v>633</v>
      </c>
      <c r="S228" s="20" t="s">
        <v>183</v>
      </c>
      <c r="T228" s="20" t="s">
        <v>92</v>
      </c>
      <c r="U228" s="20">
        <v>87477</v>
      </c>
      <c r="V228" s="20"/>
      <c r="W228" s="20" t="s">
        <v>2830</v>
      </c>
      <c r="X228" s="20">
        <v>160</v>
      </c>
      <c r="Y228" s="20">
        <v>7.2</v>
      </c>
      <c r="Z228" s="20" t="s">
        <v>1310</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1511</v>
      </c>
      <c r="AX228" s="20" t="s">
        <v>1512</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0"/>
      <c r="BU228" s="551"/>
      <c r="BV228" s="551"/>
      <c r="BW228" s="551"/>
      <c r="BX228" s="551"/>
      <c r="BY228" s="551"/>
      <c r="BZ228" s="551"/>
      <c r="CA228" s="551"/>
      <c r="CB228" s="551"/>
      <c r="CC228" s="551"/>
      <c r="CD228" s="551"/>
      <c r="CE228" s="551"/>
      <c r="CF228" s="551"/>
      <c r="CG228" s="551"/>
      <c r="CH228" s="551"/>
      <c r="CI228" s="551"/>
      <c r="CJ228" s="551"/>
      <c r="CK228" s="551"/>
      <c r="CL228" s="551"/>
      <c r="CM228" s="551"/>
      <c r="CN228" s="551"/>
      <c r="CO228" s="551"/>
      <c r="CP228" s="551"/>
      <c r="CQ228" s="551"/>
      <c r="CR228" s="551"/>
      <c r="CS228" s="551"/>
      <c r="CT228" s="551"/>
      <c r="CU228" s="551"/>
      <c r="CV228" s="551"/>
      <c r="CW228" s="551"/>
      <c r="CX228" s="551"/>
      <c r="CY228" s="551"/>
      <c r="CZ228" s="551"/>
      <c r="DA228" s="551"/>
      <c r="DB228" s="551"/>
      <c r="DC228" s="551"/>
      <c r="DD228" s="551"/>
      <c r="DE228" s="551"/>
      <c r="DF228" s="551"/>
      <c r="DG228" s="551"/>
      <c r="DH228" s="551"/>
      <c r="DI228" s="551"/>
      <c r="DJ228" s="551"/>
      <c r="DK228" s="551"/>
      <c r="DL228" s="551"/>
      <c r="DM228" s="551"/>
      <c r="DN228" s="551"/>
      <c r="DO228" s="551"/>
      <c r="DP228" s="551"/>
      <c r="DQ228" s="551"/>
      <c r="DR228" s="551"/>
      <c r="DS228" s="551"/>
      <c r="DT228" s="551"/>
      <c r="DU228" s="551"/>
      <c r="DV228" s="551"/>
      <c r="DW228" s="551"/>
      <c r="DX228" s="551"/>
      <c r="DY228" s="551"/>
      <c r="DZ228" s="551"/>
      <c r="EA228" s="551"/>
      <c r="EB228" s="551"/>
      <c r="EC228" s="551"/>
      <c r="ED228" s="551"/>
      <c r="EE228" s="551"/>
      <c r="EF228" s="551"/>
      <c r="EG228" s="551"/>
      <c r="EH228" s="551"/>
      <c r="EI228" s="551"/>
      <c r="EJ228" s="551"/>
      <c r="EK228" s="551"/>
      <c r="EL228" s="551"/>
      <c r="EM228" s="551"/>
      <c r="EN228" s="551"/>
      <c r="EO228" s="551"/>
      <c r="EP228" s="551"/>
      <c r="EQ228" s="551"/>
      <c r="ER228" s="551"/>
      <c r="ES228" s="551"/>
      <c r="ET228" s="551"/>
      <c r="EU228" s="551"/>
      <c r="EV228" s="551"/>
      <c r="EW228" s="551"/>
      <c r="EX228" s="551"/>
      <c r="EY228" s="551"/>
      <c r="EZ228" s="551"/>
      <c r="FA228" s="551"/>
      <c r="FB228" s="551"/>
      <c r="FC228" s="551"/>
      <c r="FD228" s="551"/>
      <c r="FE228" s="551"/>
      <c r="FF228" s="551"/>
      <c r="FG228" s="551"/>
      <c r="FH228" s="551"/>
      <c r="FI228" s="551"/>
      <c r="FJ228" s="551"/>
      <c r="FK228" s="551"/>
      <c r="FL228" s="551"/>
      <c r="FM228" s="551"/>
      <c r="FN228" s="551"/>
      <c r="FO228" s="551"/>
      <c r="FP228" s="551"/>
      <c r="FQ228" s="551"/>
      <c r="FR228" s="551"/>
      <c r="FS228" s="551"/>
      <c r="FT228" s="551"/>
      <c r="FU228" s="551"/>
      <c r="FV228" s="551"/>
      <c r="FW228" s="551"/>
      <c r="FX228" s="551"/>
      <c r="FY228" s="551"/>
      <c r="FZ228" s="551"/>
      <c r="GA228" s="551"/>
      <c r="GB228" s="551"/>
      <c r="GC228" s="551"/>
      <c r="GD228" s="551"/>
      <c r="GE228" s="551"/>
      <c r="GF228" s="551"/>
      <c r="GG228" s="551"/>
      <c r="GH228" s="551"/>
      <c r="GI228" s="551"/>
      <c r="GJ228" s="551"/>
      <c r="GK228" s="551"/>
      <c r="GL228" s="551"/>
      <c r="GM228" s="551"/>
      <c r="GN228" s="551"/>
      <c r="GO228" s="551"/>
      <c r="GP228" s="551"/>
      <c r="GQ228" s="551"/>
      <c r="GR228" s="551"/>
      <c r="GS228" s="551"/>
      <c r="GT228" s="551"/>
      <c r="GU228" s="551"/>
      <c r="GV228" s="551"/>
      <c r="GW228" s="551"/>
      <c r="GX228" s="551"/>
      <c r="GY228" s="551"/>
      <c r="GZ228" s="551"/>
      <c r="HA228" s="551"/>
      <c r="HB228" s="551"/>
      <c r="HC228" s="551"/>
      <c r="HD228" s="551"/>
      <c r="HE228" s="551"/>
      <c r="HF228" s="551"/>
      <c r="HG228" s="551"/>
      <c r="HH228" s="551"/>
      <c r="HI228" s="551"/>
      <c r="HJ228" s="551"/>
      <c r="HK228" s="551"/>
      <c r="HL228" s="551"/>
      <c r="HM228" s="551"/>
      <c r="HN228" s="551"/>
      <c r="HO228" s="551"/>
      <c r="HP228" s="551"/>
      <c r="HQ228" s="551"/>
      <c r="HR228" s="551"/>
      <c r="HS228" s="551"/>
      <c r="HT228" s="551"/>
      <c r="HU228" s="551"/>
      <c r="HV228" s="551"/>
      <c r="HW228" s="551"/>
      <c r="HX228" s="551"/>
      <c r="HY228" s="551"/>
      <c r="HZ228" s="551"/>
      <c r="IA228" s="551"/>
      <c r="IB228" s="551"/>
      <c r="IC228" s="551"/>
      <c r="ID228" s="551"/>
      <c r="IE228" s="551"/>
      <c r="IF228" s="551"/>
      <c r="IG228" s="551"/>
      <c r="IH228" s="551"/>
      <c r="II228" s="551"/>
      <c r="IJ228" s="551"/>
      <c r="IK228" s="551"/>
      <c r="IL228" s="551"/>
      <c r="IM228" s="551"/>
      <c r="IN228" s="551"/>
      <c r="IO228" s="551"/>
      <c r="IP228" s="551"/>
      <c r="IQ228" s="551"/>
      <c r="IR228" s="551"/>
      <c r="IS228" s="551"/>
      <c r="IT228" s="551"/>
      <c r="IU228" s="551"/>
      <c r="IV228" s="551"/>
      <c r="IW228" s="551"/>
      <c r="IX228" s="551"/>
      <c r="IY228" s="551"/>
      <c r="IZ228" s="551"/>
      <c r="JA228" s="551"/>
      <c r="JB228" s="551"/>
      <c r="JC228" s="551"/>
      <c r="JD228" s="551"/>
      <c r="JE228" s="551"/>
      <c r="JF228" s="551"/>
      <c r="JG228" s="551"/>
      <c r="JH228" s="551"/>
    </row>
    <row r="229" spans="1:268" s="8" customFormat="1" ht="39.75" customHeight="1" x14ac:dyDescent="0.25">
      <c r="A229" s="99" t="s">
        <v>3391</v>
      </c>
      <c r="B229" s="99" t="s">
        <v>1498</v>
      </c>
      <c r="C229" s="105">
        <v>11420005</v>
      </c>
      <c r="D229" s="106">
        <v>39637</v>
      </c>
      <c r="E229" s="106">
        <v>39673</v>
      </c>
      <c r="F229" s="106">
        <v>43325</v>
      </c>
      <c r="G229" s="106"/>
      <c r="H229" s="106" t="s">
        <v>2831</v>
      </c>
      <c r="I229" s="328" t="s">
        <v>1045</v>
      </c>
      <c r="J229" s="328"/>
      <c r="K229" s="328" t="s">
        <v>73</v>
      </c>
      <c r="L229" s="351" t="s">
        <v>1499</v>
      </c>
      <c r="M229" s="99" t="s">
        <v>7949</v>
      </c>
      <c r="N229" s="99" t="s">
        <v>7950</v>
      </c>
      <c r="O229" s="99" t="s">
        <v>7951</v>
      </c>
      <c r="P229" s="104" t="s">
        <v>7948</v>
      </c>
      <c r="Q229" s="99" t="s">
        <v>1514</v>
      </c>
      <c r="R229" s="99" t="s">
        <v>7952</v>
      </c>
      <c r="S229" s="99" t="s">
        <v>7950</v>
      </c>
      <c r="T229" s="99" t="s">
        <v>7951</v>
      </c>
      <c r="U229" s="99" t="s">
        <v>1514</v>
      </c>
      <c r="V229" s="99" t="s">
        <v>4007</v>
      </c>
      <c r="W229" s="99"/>
      <c r="X229" s="99"/>
      <c r="Y229" s="99"/>
      <c r="Z229" s="99" t="s">
        <v>468</v>
      </c>
      <c r="AA229" s="99" t="s">
        <v>17</v>
      </c>
      <c r="AB229" s="69">
        <v>0.2072</v>
      </c>
      <c r="AC229" s="99">
        <v>2600</v>
      </c>
      <c r="AD229" s="99" t="s">
        <v>8248</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6063</v>
      </c>
      <c r="AX229" s="99" t="s">
        <v>6064</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4827</v>
      </c>
      <c r="BI229" s="99">
        <v>2496</v>
      </c>
      <c r="BJ229" s="106">
        <v>43321</v>
      </c>
      <c r="BK229" s="99">
        <v>2496</v>
      </c>
      <c r="BL229" s="106">
        <v>43321</v>
      </c>
      <c r="BM229" s="99"/>
      <c r="BN229" s="99"/>
      <c r="BO229" s="99"/>
      <c r="BP229" s="99"/>
      <c r="BQ229" s="99"/>
      <c r="BR229" s="99"/>
      <c r="BS229" s="118"/>
      <c r="BT229" s="550"/>
      <c r="BU229" s="551"/>
      <c r="BV229" s="551"/>
      <c r="BW229" s="551"/>
      <c r="BX229" s="551"/>
      <c r="BY229" s="551"/>
      <c r="BZ229" s="551"/>
      <c r="CA229" s="551"/>
      <c r="CB229" s="551"/>
      <c r="CC229" s="551"/>
      <c r="CD229" s="551"/>
      <c r="CE229" s="551"/>
      <c r="CF229" s="551"/>
      <c r="CG229" s="551"/>
      <c r="CH229" s="551"/>
      <c r="CI229" s="551"/>
      <c r="CJ229" s="551"/>
      <c r="CK229" s="551"/>
      <c r="CL229" s="551"/>
      <c r="CM229" s="551"/>
      <c r="CN229" s="551"/>
      <c r="CO229" s="551"/>
      <c r="CP229" s="551"/>
      <c r="CQ229" s="551"/>
      <c r="CR229" s="551"/>
      <c r="CS229" s="551"/>
      <c r="CT229" s="551"/>
      <c r="CU229" s="551"/>
      <c r="CV229" s="551"/>
      <c r="CW229" s="551"/>
      <c r="CX229" s="551"/>
      <c r="CY229" s="551"/>
      <c r="CZ229" s="551"/>
      <c r="DA229" s="551"/>
      <c r="DB229" s="551"/>
      <c r="DC229" s="551"/>
      <c r="DD229" s="551"/>
      <c r="DE229" s="551"/>
      <c r="DF229" s="551"/>
      <c r="DG229" s="551"/>
      <c r="DH229" s="551"/>
      <c r="DI229" s="551"/>
      <c r="DJ229" s="551"/>
      <c r="DK229" s="551"/>
      <c r="DL229" s="551"/>
      <c r="DM229" s="551"/>
      <c r="DN229" s="551"/>
      <c r="DO229" s="551"/>
      <c r="DP229" s="551"/>
      <c r="DQ229" s="551"/>
      <c r="DR229" s="551"/>
      <c r="DS229" s="551"/>
      <c r="DT229" s="551"/>
      <c r="DU229" s="551"/>
      <c r="DV229" s="551"/>
      <c r="DW229" s="551"/>
      <c r="DX229" s="551"/>
      <c r="DY229" s="551"/>
      <c r="DZ229" s="551"/>
      <c r="EA229" s="551"/>
      <c r="EB229" s="551"/>
      <c r="EC229" s="551"/>
      <c r="ED229" s="551"/>
      <c r="EE229" s="551"/>
      <c r="EF229" s="551"/>
      <c r="EG229" s="551"/>
      <c r="EH229" s="551"/>
      <c r="EI229" s="551"/>
      <c r="EJ229" s="551"/>
      <c r="EK229" s="551"/>
      <c r="EL229" s="551"/>
      <c r="EM229" s="551"/>
      <c r="EN229" s="551"/>
      <c r="EO229" s="551"/>
      <c r="EP229" s="551"/>
      <c r="EQ229" s="551"/>
      <c r="ER229" s="551"/>
      <c r="ES229" s="551"/>
      <c r="ET229" s="551"/>
      <c r="EU229" s="551"/>
      <c r="EV229" s="551"/>
      <c r="EW229" s="551"/>
      <c r="EX229" s="551"/>
      <c r="EY229" s="551"/>
      <c r="EZ229" s="551"/>
      <c r="FA229" s="551"/>
      <c r="FB229" s="551"/>
      <c r="FC229" s="551"/>
      <c r="FD229" s="551"/>
      <c r="FE229" s="551"/>
      <c r="FF229" s="551"/>
      <c r="FG229" s="551"/>
      <c r="FH229" s="551"/>
      <c r="FI229" s="551"/>
      <c r="FJ229" s="551"/>
      <c r="FK229" s="551"/>
      <c r="FL229" s="551"/>
      <c r="FM229" s="551"/>
      <c r="FN229" s="551"/>
      <c r="FO229" s="551"/>
      <c r="FP229" s="551"/>
      <c r="FQ229" s="551"/>
      <c r="FR229" s="551"/>
      <c r="FS229" s="551"/>
      <c r="FT229" s="551"/>
      <c r="FU229" s="551"/>
      <c r="FV229" s="551"/>
      <c r="FW229" s="551"/>
      <c r="FX229" s="551"/>
      <c r="FY229" s="551"/>
      <c r="FZ229" s="551"/>
      <c r="GA229" s="551"/>
      <c r="GB229" s="551"/>
      <c r="GC229" s="551"/>
      <c r="GD229" s="551"/>
      <c r="GE229" s="551"/>
      <c r="GF229" s="551"/>
      <c r="GG229" s="551"/>
      <c r="GH229" s="551"/>
      <c r="GI229" s="551"/>
      <c r="GJ229" s="551"/>
      <c r="GK229" s="551"/>
      <c r="GL229" s="551"/>
      <c r="GM229" s="551"/>
      <c r="GN229" s="551"/>
      <c r="GO229" s="551"/>
      <c r="GP229" s="551"/>
      <c r="GQ229" s="551"/>
      <c r="GR229" s="551"/>
      <c r="GS229" s="551"/>
      <c r="GT229" s="551"/>
      <c r="GU229" s="551"/>
      <c r="GV229" s="551"/>
      <c r="GW229" s="551"/>
      <c r="GX229" s="551"/>
      <c r="GY229" s="551"/>
      <c r="GZ229" s="551"/>
      <c r="HA229" s="551"/>
      <c r="HB229" s="551"/>
      <c r="HC229" s="551"/>
      <c r="HD229" s="551"/>
      <c r="HE229" s="551"/>
      <c r="HF229" s="551"/>
      <c r="HG229" s="551"/>
      <c r="HH229" s="551"/>
      <c r="HI229" s="551"/>
      <c r="HJ229" s="551"/>
      <c r="HK229" s="551"/>
      <c r="HL229" s="551"/>
      <c r="HM229" s="551"/>
      <c r="HN229" s="551"/>
      <c r="HO229" s="551"/>
      <c r="HP229" s="551"/>
      <c r="HQ229" s="551"/>
      <c r="HR229" s="551"/>
      <c r="HS229" s="551"/>
      <c r="HT229" s="551"/>
      <c r="HU229" s="551"/>
      <c r="HV229" s="551"/>
      <c r="HW229" s="551"/>
      <c r="HX229" s="551"/>
      <c r="HY229" s="551"/>
      <c r="HZ229" s="551"/>
      <c r="IA229" s="551"/>
      <c r="IB229" s="551"/>
      <c r="IC229" s="551"/>
      <c r="ID229" s="551"/>
      <c r="IE229" s="551"/>
      <c r="IF229" s="551"/>
      <c r="IG229" s="551"/>
      <c r="IH229" s="551"/>
      <c r="II229" s="551"/>
      <c r="IJ229" s="551"/>
      <c r="IK229" s="551"/>
      <c r="IL229" s="551"/>
      <c r="IM229" s="551"/>
      <c r="IN229" s="551"/>
      <c r="IO229" s="551"/>
      <c r="IP229" s="551"/>
      <c r="IQ229" s="551"/>
      <c r="IR229" s="551"/>
      <c r="IS229" s="551"/>
      <c r="IT229" s="551"/>
      <c r="IU229" s="551"/>
      <c r="IV229" s="551"/>
      <c r="IW229" s="551"/>
      <c r="IX229" s="551"/>
      <c r="IY229" s="551"/>
      <c r="IZ229" s="551"/>
      <c r="JA229" s="551"/>
      <c r="JB229" s="551"/>
      <c r="JC229" s="551"/>
      <c r="JD229" s="551"/>
      <c r="JE229" s="551"/>
      <c r="JF229" s="551"/>
      <c r="JG229" s="551"/>
      <c r="JH229" s="551"/>
    </row>
    <row r="230" spans="1:268" s="8" customFormat="1" ht="39.75" customHeight="1" x14ac:dyDescent="0.25">
      <c r="A230" s="59"/>
      <c r="B230" s="59" t="s">
        <v>1498</v>
      </c>
      <c r="C230" s="93">
        <v>11420005</v>
      </c>
      <c r="D230" s="60">
        <v>39637</v>
      </c>
      <c r="E230" s="60">
        <v>39673</v>
      </c>
      <c r="F230" s="60">
        <v>46914</v>
      </c>
      <c r="G230" s="60"/>
      <c r="H230" s="59" t="s">
        <v>2831</v>
      </c>
      <c r="J230" s="8" t="s">
        <v>8171</v>
      </c>
      <c r="K230" s="8" t="s">
        <v>73</v>
      </c>
      <c r="L230" s="343" t="s">
        <v>1499</v>
      </c>
      <c r="M230" s="59" t="s">
        <v>7949</v>
      </c>
      <c r="N230" s="59" t="s">
        <v>7950</v>
      </c>
      <c r="O230" s="59" t="s">
        <v>7951</v>
      </c>
      <c r="P230" s="62" t="s">
        <v>8172</v>
      </c>
      <c r="Q230" s="59" t="s">
        <v>7948</v>
      </c>
      <c r="R230" s="59" t="s">
        <v>7952</v>
      </c>
      <c r="S230" s="59" t="s">
        <v>7950</v>
      </c>
      <c r="T230" s="59" t="s">
        <v>7951</v>
      </c>
      <c r="U230" s="59" t="s">
        <v>1514</v>
      </c>
      <c r="V230" s="59" t="s">
        <v>4007</v>
      </c>
      <c r="W230" s="63"/>
      <c r="X230" s="63"/>
      <c r="Y230" s="63"/>
      <c r="Z230" s="59" t="s">
        <v>468</v>
      </c>
      <c r="AA230" s="59" t="s">
        <v>17</v>
      </c>
      <c r="AB230" s="148">
        <v>0.2072</v>
      </c>
      <c r="AC230" s="59">
        <v>2600</v>
      </c>
      <c r="AD230" s="20">
        <v>6000000</v>
      </c>
      <c r="AE230" s="59"/>
      <c r="AG230" s="59"/>
      <c r="AH230" s="59"/>
      <c r="AI230" s="59"/>
      <c r="AJ230" s="20">
        <v>6000000</v>
      </c>
      <c r="AK230" s="59"/>
      <c r="AL230" s="59"/>
      <c r="AM230" s="59"/>
      <c r="AN230" s="59"/>
      <c r="AO230" s="59">
        <v>21</v>
      </c>
      <c r="AP230" s="59">
        <v>16.25</v>
      </c>
      <c r="AQ230" s="59"/>
      <c r="AR230" s="59"/>
      <c r="AS230" s="59"/>
      <c r="AT230" s="59"/>
      <c r="AU230" s="59"/>
      <c r="AV230" s="119"/>
      <c r="AW230" s="59" t="s">
        <v>6063</v>
      </c>
      <c r="AX230" s="59" t="s">
        <v>6064</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1"/>
      <c r="BU230" s="551"/>
      <c r="BV230" s="551"/>
      <c r="BW230" s="551"/>
      <c r="BX230" s="551"/>
      <c r="BY230" s="551"/>
      <c r="BZ230" s="551"/>
      <c r="CA230" s="551"/>
      <c r="CB230" s="551"/>
      <c r="CC230" s="551"/>
      <c r="CD230" s="551"/>
      <c r="CE230" s="551"/>
      <c r="CF230" s="551"/>
      <c r="CG230" s="551"/>
      <c r="CH230" s="551"/>
      <c r="CI230" s="551"/>
      <c r="CJ230" s="551"/>
      <c r="CK230" s="551"/>
      <c r="CL230" s="551"/>
      <c r="CM230" s="551"/>
      <c r="CN230" s="551"/>
      <c r="CO230" s="551"/>
      <c r="CP230" s="551"/>
      <c r="CQ230" s="551"/>
      <c r="CR230" s="551"/>
      <c r="CS230" s="551"/>
      <c r="CT230" s="551"/>
      <c r="CU230" s="551"/>
      <c r="CV230" s="551"/>
      <c r="CW230" s="551"/>
      <c r="CX230" s="551"/>
      <c r="CY230" s="551"/>
      <c r="CZ230" s="551"/>
      <c r="DA230" s="551"/>
      <c r="DB230" s="551"/>
      <c r="DC230" s="551"/>
      <c r="DD230" s="551"/>
      <c r="DE230" s="551"/>
      <c r="DF230" s="551"/>
      <c r="DG230" s="551"/>
      <c r="DH230" s="551"/>
      <c r="DI230" s="551"/>
      <c r="DJ230" s="551"/>
      <c r="DK230" s="551"/>
      <c r="DL230" s="551"/>
      <c r="DM230" s="551"/>
      <c r="DN230" s="551"/>
      <c r="DO230" s="551"/>
      <c r="DP230" s="551"/>
      <c r="DQ230" s="551"/>
      <c r="DR230" s="551"/>
      <c r="DS230" s="551"/>
      <c r="DT230" s="551"/>
      <c r="DU230" s="551"/>
      <c r="DV230" s="551"/>
      <c r="DW230" s="551"/>
      <c r="DX230" s="551"/>
      <c r="DY230" s="551"/>
      <c r="DZ230" s="551"/>
      <c r="EA230" s="551"/>
      <c r="EB230" s="551"/>
      <c r="EC230" s="551"/>
      <c r="ED230" s="551"/>
      <c r="EE230" s="551"/>
      <c r="EF230" s="551"/>
      <c r="EG230" s="551"/>
      <c r="EH230" s="551"/>
      <c r="EI230" s="551"/>
      <c r="EJ230" s="551"/>
      <c r="EK230" s="551"/>
      <c r="EL230" s="551"/>
      <c r="EM230" s="551"/>
      <c r="EN230" s="551"/>
      <c r="EO230" s="551"/>
      <c r="EP230" s="551"/>
      <c r="EQ230" s="551"/>
      <c r="ER230" s="551"/>
      <c r="ES230" s="551"/>
      <c r="ET230" s="551"/>
      <c r="EU230" s="551"/>
      <c r="EV230" s="551"/>
      <c r="EW230" s="551"/>
      <c r="EX230" s="551"/>
      <c r="EY230" s="551"/>
      <c r="EZ230" s="551"/>
      <c r="FA230" s="551"/>
      <c r="FB230" s="551"/>
      <c r="FC230" s="551"/>
      <c r="FD230" s="551"/>
      <c r="FE230" s="551"/>
      <c r="FF230" s="551"/>
      <c r="FG230" s="551"/>
      <c r="FH230" s="551"/>
      <c r="FI230" s="551"/>
      <c r="FJ230" s="551"/>
      <c r="FK230" s="551"/>
      <c r="FL230" s="551"/>
      <c r="FM230" s="551"/>
      <c r="FN230" s="551"/>
      <c r="FO230" s="551"/>
      <c r="FP230" s="551"/>
      <c r="FQ230" s="551"/>
      <c r="FR230" s="551"/>
      <c r="FS230" s="551"/>
      <c r="FT230" s="551"/>
      <c r="FU230" s="551"/>
      <c r="FV230" s="551"/>
      <c r="FW230" s="551"/>
      <c r="FX230" s="551"/>
      <c r="FY230" s="551"/>
      <c r="FZ230" s="551"/>
      <c r="GA230" s="551"/>
      <c r="GB230" s="551"/>
      <c r="GC230" s="551"/>
      <c r="GD230" s="551"/>
      <c r="GE230" s="551"/>
      <c r="GF230" s="551"/>
      <c r="GG230" s="551"/>
      <c r="GH230" s="551"/>
      <c r="GI230" s="551"/>
      <c r="GJ230" s="551"/>
      <c r="GK230" s="551"/>
      <c r="GL230" s="551"/>
      <c r="GM230" s="551"/>
      <c r="GN230" s="551"/>
      <c r="GO230" s="551"/>
      <c r="GP230" s="551"/>
      <c r="GQ230" s="551"/>
      <c r="GR230" s="551"/>
      <c r="GS230" s="551"/>
      <c r="GT230" s="551"/>
      <c r="GU230" s="551"/>
      <c r="GV230" s="551"/>
      <c r="GW230" s="551"/>
      <c r="GX230" s="551"/>
      <c r="GY230" s="551"/>
      <c r="GZ230" s="551"/>
      <c r="HA230" s="551"/>
      <c r="HB230" s="551"/>
      <c r="HC230" s="551"/>
      <c r="HD230" s="551"/>
      <c r="HE230" s="551"/>
      <c r="HF230" s="551"/>
      <c r="HG230" s="551"/>
      <c r="HH230" s="551"/>
      <c r="HI230" s="551"/>
      <c r="HJ230" s="551"/>
      <c r="HK230" s="551"/>
      <c r="HL230" s="551"/>
      <c r="HM230" s="551"/>
      <c r="HN230" s="551"/>
      <c r="HO230" s="551"/>
      <c r="HP230" s="551"/>
      <c r="HQ230" s="551"/>
      <c r="HR230" s="551"/>
      <c r="HS230" s="551"/>
      <c r="HT230" s="551"/>
      <c r="HU230" s="551"/>
      <c r="HV230" s="551"/>
      <c r="HW230" s="551"/>
      <c r="HX230" s="551"/>
      <c r="HY230" s="551"/>
      <c r="HZ230" s="551"/>
      <c r="IA230" s="551"/>
      <c r="IB230" s="551"/>
      <c r="IC230" s="551"/>
      <c r="ID230" s="551"/>
      <c r="IE230" s="551"/>
      <c r="IF230" s="551"/>
      <c r="IG230" s="551"/>
      <c r="IH230" s="551"/>
      <c r="II230" s="551"/>
      <c r="IJ230" s="551"/>
      <c r="IK230" s="551"/>
      <c r="IL230" s="551"/>
      <c r="IM230" s="551"/>
      <c r="IN230" s="551"/>
      <c r="IO230" s="551"/>
      <c r="IP230" s="551"/>
      <c r="IQ230" s="551"/>
      <c r="IR230" s="551"/>
      <c r="IS230" s="551"/>
      <c r="IT230" s="551"/>
      <c r="IU230" s="551"/>
      <c r="IV230" s="551"/>
      <c r="IW230" s="551"/>
      <c r="IX230" s="551"/>
      <c r="IY230" s="551"/>
      <c r="IZ230" s="551"/>
      <c r="JA230" s="551"/>
      <c r="JB230" s="551"/>
      <c r="JC230" s="551"/>
      <c r="JD230" s="551"/>
      <c r="JE230" s="551"/>
      <c r="JF230" s="551"/>
      <c r="JG230" s="551"/>
      <c r="JH230" s="551"/>
    </row>
    <row r="231" spans="1:268" s="8" customFormat="1" ht="39.75" customHeight="1" x14ac:dyDescent="0.25">
      <c r="A231" s="20" t="s">
        <v>3391</v>
      </c>
      <c r="B231" s="20" t="s">
        <v>104</v>
      </c>
      <c r="C231" s="22">
        <v>11110014</v>
      </c>
      <c r="D231" s="23">
        <v>39651</v>
      </c>
      <c r="E231" s="23">
        <v>39651</v>
      </c>
      <c r="F231" s="23">
        <v>43303</v>
      </c>
      <c r="G231" s="23"/>
      <c r="H231" s="20" t="s">
        <v>1515</v>
      </c>
      <c r="I231" s="24" t="s">
        <v>978</v>
      </c>
      <c r="J231" s="24"/>
      <c r="K231" s="24" t="s">
        <v>73</v>
      </c>
      <c r="L231" s="114" t="s">
        <v>2208</v>
      </c>
      <c r="M231" s="20" t="s">
        <v>655</v>
      </c>
      <c r="N231" s="20" t="s">
        <v>106</v>
      </c>
      <c r="O231" s="20" t="s">
        <v>72</v>
      </c>
      <c r="P231" s="21"/>
      <c r="Q231" s="20" t="s">
        <v>7947</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6065</v>
      </c>
      <c r="AX231" s="20" t="s">
        <v>6066</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0"/>
      <c r="BU231" s="551"/>
      <c r="BV231" s="551"/>
      <c r="BW231" s="551"/>
      <c r="BX231" s="551"/>
      <c r="BY231" s="551"/>
      <c r="BZ231" s="551"/>
      <c r="CA231" s="551"/>
      <c r="CB231" s="551"/>
      <c r="CC231" s="551"/>
      <c r="CD231" s="551"/>
      <c r="CE231" s="551"/>
      <c r="CF231" s="551"/>
      <c r="CG231" s="551"/>
      <c r="CH231" s="551"/>
      <c r="CI231" s="551"/>
      <c r="CJ231" s="551"/>
      <c r="CK231" s="551"/>
      <c r="CL231" s="551"/>
      <c r="CM231" s="551"/>
      <c r="CN231" s="551"/>
      <c r="CO231" s="551"/>
      <c r="CP231" s="551"/>
      <c r="CQ231" s="551"/>
      <c r="CR231" s="551"/>
      <c r="CS231" s="551"/>
      <c r="CT231" s="551"/>
      <c r="CU231" s="551"/>
      <c r="CV231" s="551"/>
      <c r="CW231" s="551"/>
      <c r="CX231" s="551"/>
      <c r="CY231" s="551"/>
      <c r="CZ231" s="551"/>
      <c r="DA231" s="551"/>
      <c r="DB231" s="551"/>
      <c r="DC231" s="551"/>
      <c r="DD231" s="551"/>
      <c r="DE231" s="551"/>
      <c r="DF231" s="551"/>
      <c r="DG231" s="551"/>
      <c r="DH231" s="551"/>
      <c r="DI231" s="551"/>
      <c r="DJ231" s="551"/>
      <c r="DK231" s="551"/>
      <c r="DL231" s="551"/>
      <c r="DM231" s="551"/>
      <c r="DN231" s="551"/>
      <c r="DO231" s="551"/>
      <c r="DP231" s="551"/>
      <c r="DQ231" s="551"/>
      <c r="DR231" s="551"/>
      <c r="DS231" s="551"/>
      <c r="DT231" s="551"/>
      <c r="DU231" s="551"/>
      <c r="DV231" s="551"/>
      <c r="DW231" s="551"/>
      <c r="DX231" s="551"/>
      <c r="DY231" s="551"/>
      <c r="DZ231" s="551"/>
      <c r="EA231" s="551"/>
      <c r="EB231" s="551"/>
      <c r="EC231" s="551"/>
      <c r="ED231" s="551"/>
      <c r="EE231" s="551"/>
      <c r="EF231" s="551"/>
      <c r="EG231" s="551"/>
      <c r="EH231" s="551"/>
      <c r="EI231" s="551"/>
      <c r="EJ231" s="551"/>
      <c r="EK231" s="551"/>
      <c r="EL231" s="551"/>
      <c r="EM231" s="551"/>
      <c r="EN231" s="551"/>
      <c r="EO231" s="551"/>
      <c r="EP231" s="551"/>
      <c r="EQ231" s="551"/>
      <c r="ER231" s="551"/>
      <c r="ES231" s="551"/>
      <c r="ET231" s="551"/>
      <c r="EU231" s="551"/>
      <c r="EV231" s="551"/>
      <c r="EW231" s="551"/>
      <c r="EX231" s="551"/>
      <c r="EY231" s="551"/>
      <c r="EZ231" s="551"/>
      <c r="FA231" s="551"/>
      <c r="FB231" s="551"/>
      <c r="FC231" s="551"/>
      <c r="FD231" s="551"/>
      <c r="FE231" s="551"/>
      <c r="FF231" s="551"/>
      <c r="FG231" s="551"/>
      <c r="FH231" s="551"/>
      <c r="FI231" s="551"/>
      <c r="FJ231" s="551"/>
      <c r="FK231" s="551"/>
      <c r="FL231" s="551"/>
      <c r="FM231" s="551"/>
      <c r="FN231" s="551"/>
      <c r="FO231" s="551"/>
      <c r="FP231" s="551"/>
      <c r="FQ231" s="551"/>
      <c r="FR231" s="551"/>
      <c r="FS231" s="551"/>
      <c r="FT231" s="551"/>
      <c r="FU231" s="551"/>
      <c r="FV231" s="551"/>
      <c r="FW231" s="551"/>
      <c r="FX231" s="551"/>
      <c r="FY231" s="551"/>
      <c r="FZ231" s="551"/>
      <c r="GA231" s="551"/>
      <c r="GB231" s="551"/>
      <c r="GC231" s="551"/>
      <c r="GD231" s="551"/>
      <c r="GE231" s="551"/>
      <c r="GF231" s="551"/>
      <c r="GG231" s="551"/>
      <c r="GH231" s="551"/>
      <c r="GI231" s="551"/>
      <c r="GJ231" s="551"/>
      <c r="GK231" s="551"/>
      <c r="GL231" s="551"/>
      <c r="GM231" s="551"/>
      <c r="GN231" s="551"/>
      <c r="GO231" s="551"/>
      <c r="GP231" s="551"/>
      <c r="GQ231" s="551"/>
      <c r="GR231" s="551"/>
      <c r="GS231" s="551"/>
      <c r="GT231" s="551"/>
      <c r="GU231" s="551"/>
      <c r="GV231" s="551"/>
      <c r="GW231" s="551"/>
      <c r="GX231" s="551"/>
      <c r="GY231" s="551"/>
      <c r="GZ231" s="551"/>
      <c r="HA231" s="551"/>
      <c r="HB231" s="551"/>
      <c r="HC231" s="551"/>
      <c r="HD231" s="551"/>
      <c r="HE231" s="551"/>
      <c r="HF231" s="551"/>
      <c r="HG231" s="551"/>
      <c r="HH231" s="551"/>
      <c r="HI231" s="551"/>
      <c r="HJ231" s="551"/>
      <c r="HK231" s="551"/>
      <c r="HL231" s="551"/>
      <c r="HM231" s="551"/>
      <c r="HN231" s="551"/>
      <c r="HO231" s="551"/>
      <c r="HP231" s="551"/>
      <c r="HQ231" s="551"/>
      <c r="HR231" s="551"/>
      <c r="HS231" s="551"/>
      <c r="HT231" s="551"/>
      <c r="HU231" s="551"/>
      <c r="HV231" s="551"/>
      <c r="HW231" s="551"/>
      <c r="HX231" s="551"/>
      <c r="HY231" s="551"/>
      <c r="HZ231" s="551"/>
      <c r="IA231" s="551"/>
      <c r="IB231" s="551"/>
      <c r="IC231" s="551"/>
      <c r="ID231" s="551"/>
      <c r="IE231" s="551"/>
      <c r="IF231" s="551"/>
      <c r="IG231" s="551"/>
      <c r="IH231" s="551"/>
      <c r="II231" s="551"/>
      <c r="IJ231" s="551"/>
      <c r="IK231" s="551"/>
      <c r="IL231" s="551"/>
      <c r="IM231" s="551"/>
      <c r="IN231" s="551"/>
      <c r="IO231" s="551"/>
      <c r="IP231" s="551"/>
      <c r="IQ231" s="551"/>
      <c r="IR231" s="551"/>
      <c r="IS231" s="551"/>
      <c r="IT231" s="551"/>
      <c r="IU231" s="551"/>
      <c r="IV231" s="551"/>
      <c r="IW231" s="551"/>
      <c r="IX231" s="551"/>
      <c r="IY231" s="551"/>
      <c r="IZ231" s="551"/>
      <c r="JA231" s="551"/>
      <c r="JB231" s="551"/>
      <c r="JC231" s="551"/>
      <c r="JD231" s="551"/>
      <c r="JE231" s="551"/>
      <c r="JF231" s="551"/>
      <c r="JG231" s="551"/>
      <c r="JH231" s="551"/>
    </row>
    <row r="232" spans="1:268" s="8" customFormat="1" ht="39.75" customHeight="1" x14ac:dyDescent="0.25">
      <c r="A232" s="83" t="s">
        <v>3391</v>
      </c>
      <c r="B232" s="83" t="s">
        <v>1516</v>
      </c>
      <c r="C232" s="95">
        <v>11140033</v>
      </c>
      <c r="D232" s="96">
        <v>39657</v>
      </c>
      <c r="E232" s="96">
        <v>39657</v>
      </c>
      <c r="F232" s="96">
        <v>43309</v>
      </c>
      <c r="G232" s="96">
        <v>40908</v>
      </c>
      <c r="H232" s="96" t="s">
        <v>818</v>
      </c>
      <c r="I232" s="325" t="s">
        <v>983</v>
      </c>
      <c r="J232" s="325"/>
      <c r="K232" s="325" t="s">
        <v>95</v>
      </c>
      <c r="L232" s="348"/>
      <c r="M232" s="83" t="s">
        <v>380</v>
      </c>
      <c r="N232" s="83" t="s">
        <v>380</v>
      </c>
      <c r="O232" s="83" t="s">
        <v>189</v>
      </c>
      <c r="P232" s="94">
        <v>77102</v>
      </c>
      <c r="Q232" s="83"/>
      <c r="R232" s="83" t="s">
        <v>380</v>
      </c>
      <c r="S232" s="83" t="s">
        <v>380</v>
      </c>
      <c r="T232" s="83" t="s">
        <v>189</v>
      </c>
      <c r="U232" s="83">
        <v>77102</v>
      </c>
      <c r="V232" s="83"/>
      <c r="W232" s="83" t="s">
        <v>2832</v>
      </c>
      <c r="X232" s="83">
        <v>960</v>
      </c>
      <c r="Y232" s="83">
        <v>6</v>
      </c>
      <c r="Z232" s="83" t="s">
        <v>468</v>
      </c>
      <c r="AA232" s="83" t="s">
        <v>541</v>
      </c>
      <c r="AB232" s="47">
        <v>15.03</v>
      </c>
      <c r="AC232" s="428" t="s">
        <v>8249</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7945</v>
      </c>
      <c r="AX232" s="83" t="s">
        <v>7946</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9002</v>
      </c>
      <c r="BT232" s="551"/>
      <c r="BU232" s="551"/>
      <c r="BV232" s="551"/>
      <c r="BW232" s="551"/>
      <c r="BX232" s="551"/>
      <c r="BY232" s="551"/>
      <c r="BZ232" s="551"/>
      <c r="CA232" s="551"/>
      <c r="CB232" s="551"/>
      <c r="CC232" s="551"/>
      <c r="CD232" s="551"/>
      <c r="CE232" s="551"/>
      <c r="CF232" s="551"/>
      <c r="CG232" s="551"/>
      <c r="CH232" s="551"/>
      <c r="CI232" s="551"/>
      <c r="CJ232" s="551"/>
      <c r="CK232" s="551"/>
      <c r="CL232" s="551"/>
      <c r="CM232" s="551"/>
      <c r="CN232" s="551"/>
      <c r="CO232" s="551"/>
      <c r="CP232" s="551"/>
      <c r="CQ232" s="551"/>
      <c r="CR232" s="551"/>
      <c r="CS232" s="551"/>
      <c r="CT232" s="551"/>
      <c r="CU232" s="551"/>
      <c r="CV232" s="551"/>
      <c r="CW232" s="551"/>
      <c r="CX232" s="551"/>
      <c r="CY232" s="551"/>
      <c r="CZ232" s="551"/>
      <c r="DA232" s="551"/>
      <c r="DB232" s="551"/>
      <c r="DC232" s="551"/>
      <c r="DD232" s="551"/>
      <c r="DE232" s="551"/>
      <c r="DF232" s="551"/>
      <c r="DG232" s="551"/>
      <c r="DH232" s="551"/>
      <c r="DI232" s="551"/>
      <c r="DJ232" s="551"/>
      <c r="DK232" s="551"/>
      <c r="DL232" s="551"/>
      <c r="DM232" s="551"/>
      <c r="DN232" s="551"/>
      <c r="DO232" s="551"/>
      <c r="DP232" s="551"/>
      <c r="DQ232" s="551"/>
      <c r="DR232" s="551"/>
      <c r="DS232" s="551"/>
      <c r="DT232" s="551"/>
      <c r="DU232" s="551"/>
      <c r="DV232" s="551"/>
      <c r="DW232" s="551"/>
      <c r="DX232" s="551"/>
      <c r="DY232" s="551"/>
      <c r="DZ232" s="551"/>
      <c r="EA232" s="551"/>
      <c r="EB232" s="551"/>
      <c r="EC232" s="551"/>
      <c r="ED232" s="551"/>
      <c r="EE232" s="551"/>
      <c r="EF232" s="551"/>
      <c r="EG232" s="551"/>
      <c r="EH232" s="551"/>
      <c r="EI232" s="551"/>
      <c r="EJ232" s="551"/>
      <c r="EK232" s="551"/>
      <c r="EL232" s="551"/>
      <c r="EM232" s="551"/>
      <c r="EN232" s="551"/>
      <c r="EO232" s="551"/>
      <c r="EP232" s="551"/>
      <c r="EQ232" s="551"/>
      <c r="ER232" s="551"/>
      <c r="ES232" s="551"/>
      <c r="ET232" s="551"/>
      <c r="EU232" s="551"/>
      <c r="EV232" s="551"/>
      <c r="EW232" s="551"/>
      <c r="EX232" s="551"/>
      <c r="EY232" s="551"/>
      <c r="EZ232" s="551"/>
      <c r="FA232" s="551"/>
      <c r="FB232" s="551"/>
      <c r="FC232" s="551"/>
      <c r="FD232" s="551"/>
      <c r="FE232" s="551"/>
      <c r="FF232" s="551"/>
      <c r="FG232" s="551"/>
      <c r="FH232" s="551"/>
      <c r="FI232" s="551"/>
      <c r="FJ232" s="551"/>
      <c r="FK232" s="551"/>
      <c r="FL232" s="551"/>
      <c r="FM232" s="551"/>
      <c r="FN232" s="551"/>
      <c r="FO232" s="551"/>
      <c r="FP232" s="551"/>
      <c r="FQ232" s="551"/>
      <c r="FR232" s="551"/>
      <c r="FS232" s="551"/>
      <c r="FT232" s="551"/>
      <c r="FU232" s="551"/>
      <c r="FV232" s="551"/>
      <c r="FW232" s="551"/>
      <c r="FX232" s="551"/>
      <c r="FY232" s="551"/>
      <c r="FZ232" s="551"/>
      <c r="GA232" s="551"/>
      <c r="GB232" s="551"/>
      <c r="GC232" s="551"/>
      <c r="GD232" s="551"/>
      <c r="GE232" s="551"/>
      <c r="GF232" s="551"/>
      <c r="GG232" s="551"/>
      <c r="GH232" s="551"/>
      <c r="GI232" s="551"/>
      <c r="GJ232" s="551"/>
      <c r="GK232" s="551"/>
      <c r="GL232" s="551"/>
      <c r="GM232" s="551"/>
      <c r="GN232" s="551"/>
      <c r="GO232" s="551"/>
      <c r="GP232" s="551"/>
      <c r="GQ232" s="551"/>
      <c r="GR232" s="551"/>
      <c r="GS232" s="551"/>
      <c r="GT232" s="551"/>
      <c r="GU232" s="551"/>
      <c r="GV232" s="551"/>
      <c r="GW232" s="551"/>
      <c r="GX232" s="551"/>
      <c r="GY232" s="551"/>
      <c r="GZ232" s="551"/>
      <c r="HA232" s="551"/>
      <c r="HB232" s="551"/>
      <c r="HC232" s="551"/>
      <c r="HD232" s="551"/>
      <c r="HE232" s="551"/>
      <c r="HF232" s="551"/>
      <c r="HG232" s="551"/>
      <c r="HH232" s="551"/>
      <c r="HI232" s="551"/>
      <c r="HJ232" s="551"/>
      <c r="HK232" s="551"/>
      <c r="HL232" s="551"/>
      <c r="HM232" s="551"/>
      <c r="HN232" s="551"/>
      <c r="HO232" s="551"/>
      <c r="HP232" s="551"/>
      <c r="HQ232" s="551"/>
      <c r="HR232" s="551"/>
      <c r="HS232" s="551"/>
      <c r="HT232" s="551"/>
      <c r="HU232" s="551"/>
      <c r="HV232" s="551"/>
      <c r="HW232" s="551"/>
      <c r="HX232" s="551"/>
      <c r="HY232" s="551"/>
      <c r="HZ232" s="551"/>
      <c r="IA232" s="551"/>
      <c r="IB232" s="551"/>
      <c r="IC232" s="551"/>
      <c r="ID232" s="551"/>
      <c r="IE232" s="551"/>
      <c r="IF232" s="551"/>
      <c r="IG232" s="551"/>
      <c r="IH232" s="551"/>
      <c r="II232" s="551"/>
      <c r="IJ232" s="551"/>
      <c r="IK232" s="551"/>
      <c r="IL232" s="551"/>
      <c r="IM232" s="551"/>
      <c r="IN232" s="551"/>
      <c r="IO232" s="551"/>
      <c r="IP232" s="551"/>
      <c r="IQ232" s="551"/>
      <c r="IR232" s="551"/>
      <c r="IS232" s="551"/>
      <c r="IT232" s="551"/>
      <c r="IU232" s="551"/>
      <c r="IV232" s="551"/>
      <c r="IW232" s="551"/>
      <c r="IX232" s="551"/>
      <c r="IY232" s="551"/>
      <c r="IZ232" s="551"/>
      <c r="JA232" s="551"/>
      <c r="JB232" s="551"/>
      <c r="JC232" s="551"/>
      <c r="JD232" s="551"/>
      <c r="JE232" s="551"/>
      <c r="JF232" s="551"/>
      <c r="JG232" s="551"/>
      <c r="JH232" s="551"/>
    </row>
    <row r="233" spans="1:268" s="8" customFormat="1" ht="39.75" customHeight="1" x14ac:dyDescent="0.25">
      <c r="A233" s="20"/>
      <c r="B233" s="20" t="s">
        <v>1516</v>
      </c>
      <c r="C233" s="22">
        <v>11140033</v>
      </c>
      <c r="D233" s="23">
        <v>39657</v>
      </c>
      <c r="E233" s="23">
        <v>39657</v>
      </c>
      <c r="F233" s="23">
        <v>47692</v>
      </c>
      <c r="G233" s="23">
        <v>40908</v>
      </c>
      <c r="H233" s="23" t="s">
        <v>818</v>
      </c>
      <c r="I233" s="324" t="s">
        <v>983</v>
      </c>
      <c r="J233" s="324" t="s">
        <v>7941</v>
      </c>
      <c r="K233" s="324" t="s">
        <v>95</v>
      </c>
      <c r="L233" s="347" t="s">
        <v>9003</v>
      </c>
      <c r="M233" s="20" t="s">
        <v>380</v>
      </c>
      <c r="N233" s="20" t="s">
        <v>380</v>
      </c>
      <c r="O233" s="20" t="s">
        <v>189</v>
      </c>
      <c r="P233" s="21">
        <v>77102</v>
      </c>
      <c r="Q233" s="20" t="s">
        <v>9004</v>
      </c>
      <c r="R233" s="20" t="s">
        <v>380</v>
      </c>
      <c r="S233" s="20" t="s">
        <v>380</v>
      </c>
      <c r="T233" s="20" t="s">
        <v>189</v>
      </c>
      <c r="U233" s="20">
        <v>77102</v>
      </c>
      <c r="V233" s="20" t="s">
        <v>9005</v>
      </c>
      <c r="W233" s="20" t="s">
        <v>2832</v>
      </c>
      <c r="X233" s="20">
        <v>960</v>
      </c>
      <c r="Y233" s="20">
        <v>6</v>
      </c>
      <c r="Z233" s="20" t="s">
        <v>468</v>
      </c>
      <c r="AA233" s="20" t="s">
        <v>541</v>
      </c>
      <c r="AB233" s="34">
        <v>15.03</v>
      </c>
      <c r="AC233" s="430" t="s">
        <v>8249</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9006</v>
      </c>
      <c r="AX233" s="20" t="s">
        <v>9007</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8374</v>
      </c>
      <c r="BR233" s="23">
        <v>43309</v>
      </c>
      <c r="BS233" s="24" t="s">
        <v>9072</v>
      </c>
      <c r="BT233" s="551"/>
      <c r="BU233" s="551"/>
      <c r="BV233" s="551"/>
      <c r="BW233" s="551"/>
      <c r="BX233" s="551"/>
      <c r="BY233" s="551"/>
      <c r="BZ233" s="551"/>
      <c r="CA233" s="551"/>
      <c r="CB233" s="551"/>
      <c r="CC233" s="551"/>
      <c r="CD233" s="551"/>
      <c r="CE233" s="551"/>
      <c r="CF233" s="551"/>
      <c r="CG233" s="551"/>
      <c r="CH233" s="551"/>
      <c r="CI233" s="551"/>
      <c r="CJ233" s="551"/>
      <c r="CK233" s="551"/>
      <c r="CL233" s="551"/>
      <c r="CM233" s="551"/>
      <c r="CN233" s="551"/>
      <c r="CO233" s="551"/>
      <c r="CP233" s="551"/>
      <c r="CQ233" s="551"/>
      <c r="CR233" s="551"/>
      <c r="CS233" s="551"/>
      <c r="CT233" s="551"/>
      <c r="CU233" s="551"/>
      <c r="CV233" s="551"/>
      <c r="CW233" s="551"/>
      <c r="CX233" s="551"/>
      <c r="CY233" s="551"/>
      <c r="CZ233" s="551"/>
      <c r="DA233" s="551"/>
      <c r="DB233" s="551"/>
      <c r="DC233" s="551"/>
      <c r="DD233" s="551"/>
      <c r="DE233" s="551"/>
      <c r="DF233" s="551"/>
      <c r="DG233" s="551"/>
      <c r="DH233" s="551"/>
      <c r="DI233" s="551"/>
      <c r="DJ233" s="551"/>
      <c r="DK233" s="551"/>
      <c r="DL233" s="551"/>
      <c r="DM233" s="551"/>
      <c r="DN233" s="551"/>
      <c r="DO233" s="551"/>
      <c r="DP233" s="551"/>
      <c r="DQ233" s="551"/>
      <c r="DR233" s="551"/>
      <c r="DS233" s="551"/>
      <c r="DT233" s="551"/>
      <c r="DU233" s="551"/>
      <c r="DV233" s="551"/>
      <c r="DW233" s="551"/>
      <c r="DX233" s="551"/>
      <c r="DY233" s="551"/>
      <c r="DZ233" s="551"/>
      <c r="EA233" s="551"/>
      <c r="EB233" s="551"/>
      <c r="EC233" s="551"/>
      <c r="ED233" s="551"/>
      <c r="EE233" s="551"/>
      <c r="EF233" s="551"/>
      <c r="EG233" s="551"/>
      <c r="EH233" s="551"/>
      <c r="EI233" s="551"/>
      <c r="EJ233" s="551"/>
      <c r="EK233" s="551"/>
      <c r="EL233" s="551"/>
      <c r="EM233" s="551"/>
      <c r="EN233" s="551"/>
      <c r="EO233" s="551"/>
      <c r="EP233" s="551"/>
      <c r="EQ233" s="551"/>
      <c r="ER233" s="551"/>
      <c r="ES233" s="551"/>
      <c r="ET233" s="551"/>
      <c r="EU233" s="551"/>
      <c r="EV233" s="551"/>
      <c r="EW233" s="551"/>
      <c r="EX233" s="551"/>
      <c r="EY233" s="551"/>
      <c r="EZ233" s="551"/>
      <c r="FA233" s="551"/>
      <c r="FB233" s="551"/>
      <c r="FC233" s="551"/>
      <c r="FD233" s="551"/>
      <c r="FE233" s="551"/>
      <c r="FF233" s="551"/>
      <c r="FG233" s="551"/>
      <c r="FH233" s="551"/>
      <c r="FI233" s="551"/>
      <c r="FJ233" s="551"/>
      <c r="FK233" s="551"/>
      <c r="FL233" s="551"/>
      <c r="FM233" s="551"/>
      <c r="FN233" s="551"/>
      <c r="FO233" s="551"/>
      <c r="FP233" s="551"/>
      <c r="FQ233" s="551"/>
      <c r="FR233" s="551"/>
      <c r="FS233" s="551"/>
      <c r="FT233" s="551"/>
      <c r="FU233" s="551"/>
      <c r="FV233" s="551"/>
      <c r="FW233" s="551"/>
      <c r="FX233" s="551"/>
      <c r="FY233" s="551"/>
      <c r="FZ233" s="551"/>
      <c r="GA233" s="551"/>
      <c r="GB233" s="551"/>
      <c r="GC233" s="551"/>
      <c r="GD233" s="551"/>
      <c r="GE233" s="551"/>
      <c r="GF233" s="551"/>
      <c r="GG233" s="551"/>
      <c r="GH233" s="551"/>
      <c r="GI233" s="551"/>
      <c r="GJ233" s="551"/>
      <c r="GK233" s="551"/>
      <c r="GL233" s="551"/>
      <c r="GM233" s="551"/>
      <c r="GN233" s="551"/>
      <c r="GO233" s="551"/>
      <c r="GP233" s="551"/>
      <c r="GQ233" s="551"/>
      <c r="GR233" s="551"/>
      <c r="GS233" s="551"/>
      <c r="GT233" s="551"/>
      <c r="GU233" s="551"/>
      <c r="GV233" s="551"/>
      <c r="GW233" s="551"/>
      <c r="GX233" s="551"/>
      <c r="GY233" s="551"/>
      <c r="GZ233" s="551"/>
      <c r="HA233" s="551"/>
      <c r="HB233" s="551"/>
      <c r="HC233" s="551"/>
      <c r="HD233" s="551"/>
      <c r="HE233" s="551"/>
      <c r="HF233" s="551"/>
      <c r="HG233" s="551"/>
      <c r="HH233" s="551"/>
      <c r="HI233" s="551"/>
      <c r="HJ233" s="551"/>
      <c r="HK233" s="551"/>
      <c r="HL233" s="551"/>
      <c r="HM233" s="551"/>
      <c r="HN233" s="551"/>
      <c r="HO233" s="551"/>
      <c r="HP233" s="551"/>
      <c r="HQ233" s="551"/>
      <c r="HR233" s="551"/>
      <c r="HS233" s="551"/>
      <c r="HT233" s="551"/>
      <c r="HU233" s="551"/>
      <c r="HV233" s="551"/>
      <c r="HW233" s="551"/>
      <c r="HX233" s="551"/>
      <c r="HY233" s="551"/>
      <c r="HZ233" s="551"/>
      <c r="IA233" s="551"/>
      <c r="IB233" s="551"/>
      <c r="IC233" s="551"/>
      <c r="ID233" s="551"/>
      <c r="IE233" s="551"/>
      <c r="IF233" s="551"/>
      <c r="IG233" s="551"/>
      <c r="IH233" s="551"/>
      <c r="II233" s="551"/>
      <c r="IJ233" s="551"/>
      <c r="IK233" s="551"/>
      <c r="IL233" s="551"/>
      <c r="IM233" s="551"/>
      <c r="IN233" s="551"/>
      <c r="IO233" s="551"/>
      <c r="IP233" s="551"/>
      <c r="IQ233" s="551"/>
      <c r="IR233" s="551"/>
      <c r="IS233" s="551"/>
      <c r="IT233" s="551"/>
      <c r="IU233" s="551"/>
      <c r="IV233" s="551"/>
      <c r="IW233" s="551"/>
      <c r="IX233" s="551"/>
      <c r="IY233" s="551"/>
      <c r="IZ233" s="551"/>
      <c r="JA233" s="551"/>
      <c r="JB233" s="551"/>
      <c r="JC233" s="551"/>
      <c r="JD233" s="551"/>
      <c r="JE233" s="551"/>
      <c r="JF233" s="551"/>
      <c r="JG233" s="551"/>
      <c r="JH233" s="551"/>
    </row>
    <row r="234" spans="1:268" s="8" customFormat="1" ht="39.75" customHeight="1" x14ac:dyDescent="0.25">
      <c r="A234" s="20"/>
      <c r="B234" s="20" t="s">
        <v>1516</v>
      </c>
      <c r="C234" s="22">
        <v>11140033</v>
      </c>
      <c r="D234" s="23">
        <v>39657</v>
      </c>
      <c r="E234" s="23">
        <v>39657</v>
      </c>
      <c r="F234" s="23">
        <v>47692</v>
      </c>
      <c r="G234" s="23">
        <v>40908</v>
      </c>
      <c r="H234" s="23" t="s">
        <v>818</v>
      </c>
      <c r="I234" s="324" t="s">
        <v>983</v>
      </c>
      <c r="J234" s="324" t="s">
        <v>7941</v>
      </c>
      <c r="K234" s="324" t="s">
        <v>95</v>
      </c>
      <c r="L234" s="347" t="s">
        <v>9003</v>
      </c>
      <c r="M234" s="20" t="s">
        <v>380</v>
      </c>
      <c r="N234" s="20" t="s">
        <v>380</v>
      </c>
      <c r="O234" s="20" t="s">
        <v>189</v>
      </c>
      <c r="P234" s="21">
        <v>77102</v>
      </c>
      <c r="Q234" s="20" t="s">
        <v>9004</v>
      </c>
      <c r="R234" s="20" t="s">
        <v>380</v>
      </c>
      <c r="S234" s="20" t="s">
        <v>380</v>
      </c>
      <c r="T234" s="20" t="s">
        <v>189</v>
      </c>
      <c r="U234" s="20">
        <v>77102</v>
      </c>
      <c r="V234" s="20" t="s">
        <v>9005</v>
      </c>
      <c r="W234" s="20" t="s">
        <v>2832</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9008</v>
      </c>
      <c r="AT234" s="20"/>
      <c r="AU234" s="20"/>
      <c r="AV234" s="20"/>
      <c r="AW234" s="20" t="s">
        <v>9010</v>
      </c>
      <c r="AX234" s="20" t="s">
        <v>9011</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8374</v>
      </c>
      <c r="BR234" s="23">
        <v>43309</v>
      </c>
      <c r="BS234" s="24" t="s">
        <v>9072</v>
      </c>
      <c r="BT234" s="551"/>
      <c r="BU234" s="551"/>
      <c r="BV234" s="551"/>
      <c r="BW234" s="551"/>
      <c r="BX234" s="551"/>
      <c r="BY234" s="551"/>
      <c r="BZ234" s="551"/>
      <c r="CA234" s="551"/>
      <c r="CB234" s="551"/>
      <c r="CC234" s="551"/>
      <c r="CD234" s="551"/>
      <c r="CE234" s="551"/>
      <c r="CF234" s="551"/>
      <c r="CG234" s="551"/>
      <c r="CH234" s="551"/>
      <c r="CI234" s="551"/>
      <c r="CJ234" s="551"/>
      <c r="CK234" s="551"/>
      <c r="CL234" s="551"/>
      <c r="CM234" s="551"/>
      <c r="CN234" s="551"/>
      <c r="CO234" s="551"/>
      <c r="CP234" s="551"/>
      <c r="CQ234" s="551"/>
      <c r="CR234" s="551"/>
      <c r="CS234" s="551"/>
      <c r="CT234" s="551"/>
      <c r="CU234" s="551"/>
      <c r="CV234" s="551"/>
      <c r="CW234" s="551"/>
      <c r="CX234" s="551"/>
      <c r="CY234" s="551"/>
      <c r="CZ234" s="551"/>
      <c r="DA234" s="551"/>
      <c r="DB234" s="551"/>
      <c r="DC234" s="551"/>
      <c r="DD234" s="551"/>
      <c r="DE234" s="551"/>
      <c r="DF234" s="551"/>
      <c r="DG234" s="551"/>
      <c r="DH234" s="551"/>
      <c r="DI234" s="551"/>
      <c r="DJ234" s="551"/>
      <c r="DK234" s="551"/>
      <c r="DL234" s="551"/>
      <c r="DM234" s="551"/>
      <c r="DN234" s="551"/>
      <c r="DO234" s="551"/>
      <c r="DP234" s="551"/>
      <c r="DQ234" s="551"/>
      <c r="DR234" s="551"/>
      <c r="DS234" s="551"/>
      <c r="DT234" s="551"/>
      <c r="DU234" s="551"/>
      <c r="DV234" s="551"/>
      <c r="DW234" s="551"/>
      <c r="DX234" s="551"/>
      <c r="DY234" s="551"/>
      <c r="DZ234" s="551"/>
      <c r="EA234" s="551"/>
      <c r="EB234" s="551"/>
      <c r="EC234" s="551"/>
      <c r="ED234" s="551"/>
      <c r="EE234" s="551"/>
      <c r="EF234" s="551"/>
      <c r="EG234" s="551"/>
      <c r="EH234" s="551"/>
      <c r="EI234" s="551"/>
      <c r="EJ234" s="551"/>
      <c r="EK234" s="551"/>
      <c r="EL234" s="551"/>
      <c r="EM234" s="551"/>
      <c r="EN234" s="551"/>
      <c r="EO234" s="551"/>
      <c r="EP234" s="551"/>
      <c r="EQ234" s="551"/>
      <c r="ER234" s="551"/>
      <c r="ES234" s="551"/>
      <c r="ET234" s="551"/>
      <c r="EU234" s="551"/>
      <c r="EV234" s="551"/>
      <c r="EW234" s="551"/>
      <c r="EX234" s="551"/>
      <c r="EY234" s="551"/>
      <c r="EZ234" s="551"/>
      <c r="FA234" s="551"/>
      <c r="FB234" s="551"/>
      <c r="FC234" s="551"/>
      <c r="FD234" s="551"/>
      <c r="FE234" s="551"/>
      <c r="FF234" s="551"/>
      <c r="FG234" s="551"/>
      <c r="FH234" s="551"/>
      <c r="FI234" s="551"/>
      <c r="FJ234" s="551"/>
      <c r="FK234" s="551"/>
      <c r="FL234" s="551"/>
      <c r="FM234" s="551"/>
      <c r="FN234" s="551"/>
      <c r="FO234" s="551"/>
      <c r="FP234" s="551"/>
      <c r="FQ234" s="551"/>
      <c r="FR234" s="551"/>
      <c r="FS234" s="551"/>
      <c r="FT234" s="551"/>
      <c r="FU234" s="551"/>
      <c r="FV234" s="551"/>
      <c r="FW234" s="551"/>
      <c r="FX234" s="551"/>
      <c r="FY234" s="551"/>
      <c r="FZ234" s="551"/>
      <c r="GA234" s="551"/>
      <c r="GB234" s="551"/>
      <c r="GC234" s="551"/>
      <c r="GD234" s="551"/>
      <c r="GE234" s="551"/>
      <c r="GF234" s="551"/>
      <c r="GG234" s="551"/>
      <c r="GH234" s="551"/>
      <c r="GI234" s="551"/>
      <c r="GJ234" s="551"/>
      <c r="GK234" s="551"/>
      <c r="GL234" s="551"/>
      <c r="GM234" s="551"/>
      <c r="GN234" s="551"/>
      <c r="GO234" s="551"/>
      <c r="GP234" s="551"/>
      <c r="GQ234" s="551"/>
      <c r="GR234" s="551"/>
      <c r="GS234" s="551"/>
      <c r="GT234" s="551"/>
      <c r="GU234" s="551"/>
      <c r="GV234" s="551"/>
      <c r="GW234" s="551"/>
      <c r="GX234" s="551"/>
      <c r="GY234" s="551"/>
      <c r="GZ234" s="551"/>
      <c r="HA234" s="551"/>
      <c r="HB234" s="551"/>
      <c r="HC234" s="551"/>
      <c r="HD234" s="551"/>
      <c r="HE234" s="551"/>
      <c r="HF234" s="551"/>
      <c r="HG234" s="551"/>
      <c r="HH234" s="551"/>
      <c r="HI234" s="551"/>
      <c r="HJ234" s="551"/>
      <c r="HK234" s="551"/>
      <c r="HL234" s="551"/>
      <c r="HM234" s="551"/>
      <c r="HN234" s="551"/>
      <c r="HO234" s="551"/>
      <c r="HP234" s="551"/>
      <c r="HQ234" s="551"/>
      <c r="HR234" s="551"/>
      <c r="HS234" s="551"/>
      <c r="HT234" s="551"/>
      <c r="HU234" s="551"/>
      <c r="HV234" s="551"/>
      <c r="HW234" s="551"/>
      <c r="HX234" s="551"/>
      <c r="HY234" s="551"/>
      <c r="HZ234" s="551"/>
      <c r="IA234" s="551"/>
      <c r="IB234" s="551"/>
      <c r="IC234" s="551"/>
      <c r="ID234" s="551"/>
      <c r="IE234" s="551"/>
      <c r="IF234" s="551"/>
      <c r="IG234" s="551"/>
      <c r="IH234" s="551"/>
      <c r="II234" s="551"/>
      <c r="IJ234" s="551"/>
      <c r="IK234" s="551"/>
      <c r="IL234" s="551"/>
      <c r="IM234" s="551"/>
      <c r="IN234" s="551"/>
      <c r="IO234" s="551"/>
      <c r="IP234" s="551"/>
      <c r="IQ234" s="551"/>
      <c r="IR234" s="551"/>
      <c r="IS234" s="551"/>
      <c r="IT234" s="551"/>
      <c r="IU234" s="551"/>
      <c r="IV234" s="551"/>
      <c r="IW234" s="551"/>
      <c r="IX234" s="551"/>
      <c r="IY234" s="551"/>
      <c r="IZ234" s="551"/>
      <c r="JA234" s="551"/>
      <c r="JB234" s="551"/>
      <c r="JC234" s="551"/>
      <c r="JD234" s="551"/>
      <c r="JE234" s="551"/>
      <c r="JF234" s="551"/>
      <c r="JG234" s="551"/>
      <c r="JH234" s="551"/>
    </row>
    <row r="235" spans="1:268" s="8" customFormat="1" ht="39.75" customHeight="1" x14ac:dyDescent="0.25">
      <c r="A235" s="20"/>
      <c r="B235" s="20" t="s">
        <v>1516</v>
      </c>
      <c r="C235" s="22">
        <v>11140033</v>
      </c>
      <c r="D235" s="23">
        <v>39657</v>
      </c>
      <c r="E235" s="23">
        <v>39657</v>
      </c>
      <c r="F235" s="23">
        <v>47692</v>
      </c>
      <c r="G235" s="23">
        <v>40908</v>
      </c>
      <c r="H235" s="23" t="s">
        <v>818</v>
      </c>
      <c r="I235" s="324" t="s">
        <v>983</v>
      </c>
      <c r="J235" s="324" t="s">
        <v>7941</v>
      </c>
      <c r="K235" s="324" t="s">
        <v>95</v>
      </c>
      <c r="L235" s="347" t="s">
        <v>9003</v>
      </c>
      <c r="M235" s="20" t="s">
        <v>380</v>
      </c>
      <c r="N235" s="20" t="s">
        <v>380</v>
      </c>
      <c r="O235" s="20" t="s">
        <v>189</v>
      </c>
      <c r="P235" s="21">
        <v>77102</v>
      </c>
      <c r="Q235" s="20" t="s">
        <v>9004</v>
      </c>
      <c r="R235" s="20" t="s">
        <v>380</v>
      </c>
      <c r="S235" s="20" t="s">
        <v>380</v>
      </c>
      <c r="T235" s="20" t="s">
        <v>189</v>
      </c>
      <c r="U235" s="20">
        <v>77102</v>
      </c>
      <c r="V235" s="20" t="s">
        <v>9005</v>
      </c>
      <c r="W235" s="20" t="s">
        <v>2832</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9009</v>
      </c>
      <c r="AT235" s="20"/>
      <c r="AU235" s="20"/>
      <c r="AV235" s="20"/>
      <c r="AW235" s="20" t="s">
        <v>9012</v>
      </c>
      <c r="AX235" s="20" t="s">
        <v>9013</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8374</v>
      </c>
      <c r="BR235" s="23">
        <v>43309</v>
      </c>
      <c r="BS235" s="24" t="s">
        <v>9072</v>
      </c>
      <c r="BT235" s="551"/>
      <c r="BU235" s="551"/>
      <c r="BV235" s="551"/>
      <c r="BW235" s="551"/>
      <c r="BX235" s="551"/>
      <c r="BY235" s="551"/>
      <c r="BZ235" s="551"/>
      <c r="CA235" s="551"/>
      <c r="CB235" s="551"/>
      <c r="CC235" s="551"/>
      <c r="CD235" s="551"/>
      <c r="CE235" s="551"/>
      <c r="CF235" s="551"/>
      <c r="CG235" s="551"/>
      <c r="CH235" s="551"/>
      <c r="CI235" s="551"/>
      <c r="CJ235" s="551"/>
      <c r="CK235" s="551"/>
      <c r="CL235" s="551"/>
      <c r="CM235" s="551"/>
      <c r="CN235" s="551"/>
      <c r="CO235" s="551"/>
      <c r="CP235" s="551"/>
      <c r="CQ235" s="551"/>
      <c r="CR235" s="551"/>
      <c r="CS235" s="551"/>
      <c r="CT235" s="551"/>
      <c r="CU235" s="551"/>
      <c r="CV235" s="551"/>
      <c r="CW235" s="551"/>
      <c r="CX235" s="551"/>
      <c r="CY235" s="551"/>
      <c r="CZ235" s="551"/>
      <c r="DA235" s="551"/>
      <c r="DB235" s="551"/>
      <c r="DC235" s="551"/>
      <c r="DD235" s="551"/>
      <c r="DE235" s="551"/>
      <c r="DF235" s="551"/>
      <c r="DG235" s="551"/>
      <c r="DH235" s="551"/>
      <c r="DI235" s="551"/>
      <c r="DJ235" s="551"/>
      <c r="DK235" s="551"/>
      <c r="DL235" s="551"/>
      <c r="DM235" s="551"/>
      <c r="DN235" s="551"/>
      <c r="DO235" s="551"/>
      <c r="DP235" s="551"/>
      <c r="DQ235" s="551"/>
      <c r="DR235" s="551"/>
      <c r="DS235" s="551"/>
      <c r="DT235" s="551"/>
      <c r="DU235" s="551"/>
      <c r="DV235" s="551"/>
      <c r="DW235" s="551"/>
      <c r="DX235" s="551"/>
      <c r="DY235" s="551"/>
      <c r="DZ235" s="551"/>
      <c r="EA235" s="551"/>
      <c r="EB235" s="551"/>
      <c r="EC235" s="551"/>
      <c r="ED235" s="551"/>
      <c r="EE235" s="551"/>
      <c r="EF235" s="551"/>
      <c r="EG235" s="551"/>
      <c r="EH235" s="551"/>
      <c r="EI235" s="551"/>
      <c r="EJ235" s="551"/>
      <c r="EK235" s="551"/>
      <c r="EL235" s="551"/>
      <c r="EM235" s="551"/>
      <c r="EN235" s="551"/>
      <c r="EO235" s="551"/>
      <c r="EP235" s="551"/>
      <c r="EQ235" s="551"/>
      <c r="ER235" s="551"/>
      <c r="ES235" s="551"/>
      <c r="ET235" s="551"/>
      <c r="EU235" s="551"/>
      <c r="EV235" s="551"/>
      <c r="EW235" s="551"/>
      <c r="EX235" s="551"/>
      <c r="EY235" s="551"/>
      <c r="EZ235" s="551"/>
      <c r="FA235" s="551"/>
      <c r="FB235" s="551"/>
      <c r="FC235" s="551"/>
      <c r="FD235" s="551"/>
      <c r="FE235" s="551"/>
      <c r="FF235" s="551"/>
      <c r="FG235" s="551"/>
      <c r="FH235" s="551"/>
      <c r="FI235" s="551"/>
      <c r="FJ235" s="551"/>
      <c r="FK235" s="551"/>
      <c r="FL235" s="551"/>
      <c r="FM235" s="551"/>
      <c r="FN235" s="551"/>
      <c r="FO235" s="551"/>
      <c r="FP235" s="551"/>
      <c r="FQ235" s="551"/>
      <c r="FR235" s="551"/>
      <c r="FS235" s="551"/>
      <c r="FT235" s="551"/>
      <c r="FU235" s="551"/>
      <c r="FV235" s="551"/>
      <c r="FW235" s="551"/>
      <c r="FX235" s="551"/>
      <c r="FY235" s="551"/>
      <c r="FZ235" s="551"/>
      <c r="GA235" s="551"/>
      <c r="GB235" s="551"/>
      <c r="GC235" s="551"/>
      <c r="GD235" s="551"/>
      <c r="GE235" s="551"/>
      <c r="GF235" s="551"/>
      <c r="GG235" s="551"/>
      <c r="GH235" s="551"/>
      <c r="GI235" s="551"/>
      <c r="GJ235" s="551"/>
      <c r="GK235" s="551"/>
      <c r="GL235" s="551"/>
      <c r="GM235" s="551"/>
      <c r="GN235" s="551"/>
      <c r="GO235" s="551"/>
      <c r="GP235" s="551"/>
      <c r="GQ235" s="551"/>
      <c r="GR235" s="551"/>
      <c r="GS235" s="551"/>
      <c r="GT235" s="551"/>
      <c r="GU235" s="551"/>
      <c r="GV235" s="551"/>
      <c r="GW235" s="551"/>
      <c r="GX235" s="551"/>
      <c r="GY235" s="551"/>
      <c r="GZ235" s="551"/>
      <c r="HA235" s="551"/>
      <c r="HB235" s="551"/>
      <c r="HC235" s="551"/>
      <c r="HD235" s="551"/>
      <c r="HE235" s="551"/>
      <c r="HF235" s="551"/>
      <c r="HG235" s="551"/>
      <c r="HH235" s="551"/>
      <c r="HI235" s="551"/>
      <c r="HJ235" s="551"/>
      <c r="HK235" s="551"/>
      <c r="HL235" s="551"/>
      <c r="HM235" s="551"/>
      <c r="HN235" s="551"/>
      <c r="HO235" s="551"/>
      <c r="HP235" s="551"/>
      <c r="HQ235" s="551"/>
      <c r="HR235" s="551"/>
      <c r="HS235" s="551"/>
      <c r="HT235" s="551"/>
      <c r="HU235" s="551"/>
      <c r="HV235" s="551"/>
      <c r="HW235" s="551"/>
      <c r="HX235" s="551"/>
      <c r="HY235" s="551"/>
      <c r="HZ235" s="551"/>
      <c r="IA235" s="551"/>
      <c r="IB235" s="551"/>
      <c r="IC235" s="551"/>
      <c r="ID235" s="551"/>
      <c r="IE235" s="551"/>
      <c r="IF235" s="551"/>
      <c r="IG235" s="551"/>
      <c r="IH235" s="551"/>
      <c r="II235" s="551"/>
      <c r="IJ235" s="551"/>
      <c r="IK235" s="551"/>
      <c r="IL235" s="551"/>
      <c r="IM235" s="551"/>
      <c r="IN235" s="551"/>
      <c r="IO235" s="551"/>
      <c r="IP235" s="551"/>
      <c r="IQ235" s="551"/>
      <c r="IR235" s="551"/>
      <c r="IS235" s="551"/>
      <c r="IT235" s="551"/>
      <c r="IU235" s="551"/>
      <c r="IV235" s="551"/>
      <c r="IW235" s="551"/>
      <c r="IX235" s="551"/>
      <c r="IY235" s="551"/>
      <c r="IZ235" s="551"/>
      <c r="JA235" s="551"/>
      <c r="JB235" s="551"/>
      <c r="JC235" s="551"/>
      <c r="JD235" s="551"/>
      <c r="JE235" s="551"/>
      <c r="JF235" s="551"/>
      <c r="JG235" s="551"/>
      <c r="JH235" s="551"/>
    </row>
    <row r="236" spans="1:268" s="8" customFormat="1" ht="39.75" customHeight="1" x14ac:dyDescent="0.25">
      <c r="A236" s="20"/>
      <c r="B236" s="20" t="s">
        <v>1517</v>
      </c>
      <c r="C236" s="22">
        <v>11130025</v>
      </c>
      <c r="D236" s="23">
        <v>39659</v>
      </c>
      <c r="E236" s="23">
        <v>39659</v>
      </c>
      <c r="F236" s="23">
        <v>43311</v>
      </c>
      <c r="G236" s="23"/>
      <c r="H236" s="20" t="s">
        <v>1025</v>
      </c>
      <c r="I236" s="24" t="s">
        <v>604</v>
      </c>
      <c r="J236" s="24"/>
      <c r="K236" s="24" t="s">
        <v>37</v>
      </c>
      <c r="L236" s="114" t="s">
        <v>4008</v>
      </c>
      <c r="M236" s="20" t="s">
        <v>34</v>
      </c>
      <c r="N236" s="20" t="s">
        <v>64</v>
      </c>
      <c r="O236" s="20" t="s">
        <v>35</v>
      </c>
      <c r="P236" s="21">
        <v>73403</v>
      </c>
      <c r="Q236" s="20" t="s">
        <v>402</v>
      </c>
      <c r="R236" s="20" t="s">
        <v>64</v>
      </c>
      <c r="S236" s="20" t="s">
        <v>334</v>
      </c>
      <c r="T236" s="20" t="s">
        <v>35</v>
      </c>
      <c r="U236" s="20">
        <v>73403</v>
      </c>
      <c r="V236" s="20"/>
      <c r="W236" s="20" t="s">
        <v>2833</v>
      </c>
      <c r="X236" s="20"/>
      <c r="Y236" s="20"/>
      <c r="Z236" s="20" t="s">
        <v>1518</v>
      </c>
      <c r="AA236" s="20" t="s">
        <v>1519</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6854</v>
      </c>
      <c r="AX236" s="20" t="s">
        <v>6855</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0"/>
      <c r="BU236" s="551"/>
      <c r="BV236" s="551"/>
      <c r="BW236" s="551"/>
      <c r="BX236" s="551"/>
      <c r="BY236" s="551"/>
      <c r="BZ236" s="551"/>
      <c r="CA236" s="551"/>
      <c r="CB236" s="551"/>
      <c r="CC236" s="551"/>
      <c r="CD236" s="551"/>
      <c r="CE236" s="551"/>
      <c r="CF236" s="551"/>
      <c r="CG236" s="551"/>
      <c r="CH236" s="551"/>
      <c r="CI236" s="551"/>
      <c r="CJ236" s="551"/>
      <c r="CK236" s="551"/>
      <c r="CL236" s="551"/>
      <c r="CM236" s="551"/>
      <c r="CN236" s="551"/>
      <c r="CO236" s="551"/>
      <c r="CP236" s="551"/>
      <c r="CQ236" s="551"/>
      <c r="CR236" s="551"/>
      <c r="CS236" s="551"/>
      <c r="CT236" s="551"/>
      <c r="CU236" s="551"/>
      <c r="CV236" s="551"/>
      <c r="CW236" s="551"/>
      <c r="CX236" s="551"/>
      <c r="CY236" s="551"/>
      <c r="CZ236" s="551"/>
      <c r="DA236" s="551"/>
      <c r="DB236" s="551"/>
      <c r="DC236" s="551"/>
      <c r="DD236" s="551"/>
      <c r="DE236" s="551"/>
      <c r="DF236" s="551"/>
      <c r="DG236" s="551"/>
      <c r="DH236" s="551"/>
      <c r="DI236" s="551"/>
      <c r="DJ236" s="551"/>
      <c r="DK236" s="551"/>
      <c r="DL236" s="551"/>
      <c r="DM236" s="551"/>
      <c r="DN236" s="551"/>
      <c r="DO236" s="551"/>
      <c r="DP236" s="551"/>
      <c r="DQ236" s="551"/>
      <c r="DR236" s="551"/>
      <c r="DS236" s="551"/>
      <c r="DT236" s="551"/>
      <c r="DU236" s="551"/>
      <c r="DV236" s="551"/>
      <c r="DW236" s="551"/>
      <c r="DX236" s="551"/>
      <c r="DY236" s="551"/>
      <c r="DZ236" s="551"/>
      <c r="EA236" s="551"/>
      <c r="EB236" s="551"/>
      <c r="EC236" s="551"/>
      <c r="ED236" s="551"/>
      <c r="EE236" s="551"/>
      <c r="EF236" s="551"/>
      <c r="EG236" s="551"/>
      <c r="EH236" s="551"/>
      <c r="EI236" s="551"/>
      <c r="EJ236" s="551"/>
      <c r="EK236" s="551"/>
      <c r="EL236" s="551"/>
      <c r="EM236" s="551"/>
      <c r="EN236" s="551"/>
      <c r="EO236" s="551"/>
      <c r="EP236" s="551"/>
      <c r="EQ236" s="551"/>
      <c r="ER236" s="551"/>
      <c r="ES236" s="551"/>
      <c r="ET236" s="551"/>
      <c r="EU236" s="551"/>
      <c r="EV236" s="551"/>
      <c r="EW236" s="551"/>
      <c r="EX236" s="551"/>
      <c r="EY236" s="551"/>
      <c r="EZ236" s="551"/>
      <c r="FA236" s="551"/>
      <c r="FB236" s="551"/>
      <c r="FC236" s="551"/>
      <c r="FD236" s="551"/>
      <c r="FE236" s="551"/>
      <c r="FF236" s="551"/>
      <c r="FG236" s="551"/>
      <c r="FH236" s="551"/>
      <c r="FI236" s="551"/>
      <c r="FJ236" s="551"/>
      <c r="FK236" s="551"/>
      <c r="FL236" s="551"/>
      <c r="FM236" s="551"/>
      <c r="FN236" s="551"/>
      <c r="FO236" s="551"/>
      <c r="FP236" s="551"/>
      <c r="FQ236" s="551"/>
      <c r="FR236" s="551"/>
      <c r="FS236" s="551"/>
      <c r="FT236" s="551"/>
      <c r="FU236" s="551"/>
      <c r="FV236" s="551"/>
      <c r="FW236" s="551"/>
      <c r="FX236" s="551"/>
      <c r="FY236" s="551"/>
      <c r="FZ236" s="551"/>
      <c r="GA236" s="551"/>
      <c r="GB236" s="551"/>
      <c r="GC236" s="551"/>
      <c r="GD236" s="551"/>
      <c r="GE236" s="551"/>
      <c r="GF236" s="551"/>
      <c r="GG236" s="551"/>
      <c r="GH236" s="551"/>
      <c r="GI236" s="551"/>
      <c r="GJ236" s="551"/>
      <c r="GK236" s="551"/>
      <c r="GL236" s="551"/>
      <c r="GM236" s="551"/>
      <c r="GN236" s="551"/>
      <c r="GO236" s="551"/>
      <c r="GP236" s="551"/>
      <c r="GQ236" s="551"/>
      <c r="GR236" s="551"/>
      <c r="GS236" s="551"/>
      <c r="GT236" s="551"/>
      <c r="GU236" s="551"/>
      <c r="GV236" s="551"/>
      <c r="GW236" s="551"/>
      <c r="GX236" s="551"/>
      <c r="GY236" s="551"/>
      <c r="GZ236" s="551"/>
      <c r="HA236" s="551"/>
      <c r="HB236" s="551"/>
      <c r="HC236" s="551"/>
      <c r="HD236" s="551"/>
      <c r="HE236" s="551"/>
      <c r="HF236" s="551"/>
      <c r="HG236" s="551"/>
      <c r="HH236" s="551"/>
      <c r="HI236" s="551"/>
      <c r="HJ236" s="551"/>
      <c r="HK236" s="551"/>
      <c r="HL236" s="551"/>
      <c r="HM236" s="551"/>
      <c r="HN236" s="551"/>
      <c r="HO236" s="551"/>
      <c r="HP236" s="551"/>
      <c r="HQ236" s="551"/>
      <c r="HR236" s="551"/>
      <c r="HS236" s="551"/>
      <c r="HT236" s="551"/>
      <c r="HU236" s="551"/>
      <c r="HV236" s="551"/>
      <c r="HW236" s="551"/>
      <c r="HX236" s="551"/>
      <c r="HY236" s="551"/>
      <c r="HZ236" s="551"/>
      <c r="IA236" s="551"/>
      <c r="IB236" s="551"/>
      <c r="IC236" s="551"/>
      <c r="ID236" s="551"/>
      <c r="IE236" s="551"/>
      <c r="IF236" s="551"/>
      <c r="IG236" s="551"/>
      <c r="IH236" s="551"/>
      <c r="II236" s="551"/>
      <c r="IJ236" s="551"/>
      <c r="IK236" s="551"/>
      <c r="IL236" s="551"/>
      <c r="IM236" s="551"/>
      <c r="IN236" s="551"/>
      <c r="IO236" s="551"/>
      <c r="IP236" s="551"/>
      <c r="IQ236" s="551"/>
      <c r="IR236" s="551"/>
      <c r="IS236" s="551"/>
      <c r="IT236" s="551"/>
      <c r="IU236" s="551"/>
      <c r="IV236" s="551"/>
      <c r="IW236" s="551"/>
      <c r="IX236" s="551"/>
      <c r="IY236" s="551"/>
      <c r="IZ236" s="551"/>
      <c r="JA236" s="551"/>
      <c r="JB236" s="551"/>
      <c r="JC236" s="551"/>
      <c r="JD236" s="551"/>
      <c r="JE236" s="551"/>
      <c r="JF236" s="551"/>
      <c r="JG236" s="551"/>
      <c r="JH236" s="551"/>
    </row>
    <row r="237" spans="1:268" s="8" customFormat="1" ht="39.75" customHeight="1" x14ac:dyDescent="0.25">
      <c r="A237" s="83"/>
      <c r="B237" s="83" t="s">
        <v>1520</v>
      </c>
      <c r="C237" s="95">
        <v>11420006</v>
      </c>
      <c r="D237" s="96">
        <v>39661</v>
      </c>
      <c r="E237" s="96">
        <v>39661</v>
      </c>
      <c r="F237" s="96">
        <v>43313</v>
      </c>
      <c r="G237" s="96"/>
      <c r="H237" s="83" t="s">
        <v>2834</v>
      </c>
      <c r="I237" s="110" t="s">
        <v>590</v>
      </c>
      <c r="J237" s="110"/>
      <c r="K237" s="110" t="s">
        <v>73</v>
      </c>
      <c r="L237" s="115" t="s">
        <v>1521</v>
      </c>
      <c r="M237" s="83" t="s">
        <v>1522</v>
      </c>
      <c r="N237" s="83" t="s">
        <v>72</v>
      </c>
      <c r="O237" s="83" t="s">
        <v>72</v>
      </c>
      <c r="P237" s="94" t="s">
        <v>7460</v>
      </c>
      <c r="Q237" s="94" t="s">
        <v>1523</v>
      </c>
      <c r="R237" s="83" t="s">
        <v>1522</v>
      </c>
      <c r="S237" s="83" t="s">
        <v>72</v>
      </c>
      <c r="T237" s="83" t="s">
        <v>72</v>
      </c>
      <c r="U237" s="94" t="s">
        <v>1523</v>
      </c>
      <c r="V237" s="83" t="s">
        <v>1524</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6067</v>
      </c>
      <c r="AX237" s="83" t="s">
        <v>6068</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7461</v>
      </c>
      <c r="BT237" s="551"/>
      <c r="BU237" s="551"/>
      <c r="BV237" s="551"/>
      <c r="BW237" s="551"/>
      <c r="BX237" s="551"/>
      <c r="BY237" s="551"/>
      <c r="BZ237" s="551"/>
      <c r="CA237" s="551"/>
      <c r="CB237" s="551"/>
      <c r="CC237" s="551"/>
      <c r="CD237" s="551"/>
      <c r="CE237" s="551"/>
      <c r="CF237" s="551"/>
      <c r="CG237" s="551"/>
      <c r="CH237" s="551"/>
      <c r="CI237" s="551"/>
      <c r="CJ237" s="551"/>
      <c r="CK237" s="551"/>
      <c r="CL237" s="551"/>
      <c r="CM237" s="551"/>
      <c r="CN237" s="551"/>
      <c r="CO237" s="551"/>
      <c r="CP237" s="551"/>
      <c r="CQ237" s="551"/>
      <c r="CR237" s="551"/>
      <c r="CS237" s="551"/>
      <c r="CT237" s="551"/>
      <c r="CU237" s="551"/>
      <c r="CV237" s="551"/>
      <c r="CW237" s="551"/>
      <c r="CX237" s="551"/>
      <c r="CY237" s="551"/>
      <c r="CZ237" s="551"/>
      <c r="DA237" s="551"/>
      <c r="DB237" s="551"/>
      <c r="DC237" s="551"/>
      <c r="DD237" s="551"/>
      <c r="DE237" s="551"/>
      <c r="DF237" s="551"/>
      <c r="DG237" s="551"/>
      <c r="DH237" s="551"/>
      <c r="DI237" s="551"/>
      <c r="DJ237" s="551"/>
      <c r="DK237" s="551"/>
      <c r="DL237" s="551"/>
      <c r="DM237" s="551"/>
      <c r="DN237" s="551"/>
      <c r="DO237" s="551"/>
      <c r="DP237" s="551"/>
      <c r="DQ237" s="551"/>
      <c r="DR237" s="551"/>
      <c r="DS237" s="551"/>
      <c r="DT237" s="551"/>
      <c r="DU237" s="551"/>
      <c r="DV237" s="551"/>
      <c r="DW237" s="551"/>
      <c r="DX237" s="551"/>
      <c r="DY237" s="551"/>
      <c r="DZ237" s="551"/>
      <c r="EA237" s="551"/>
      <c r="EB237" s="551"/>
      <c r="EC237" s="551"/>
      <c r="ED237" s="551"/>
      <c r="EE237" s="551"/>
      <c r="EF237" s="551"/>
      <c r="EG237" s="551"/>
      <c r="EH237" s="551"/>
      <c r="EI237" s="551"/>
      <c r="EJ237" s="551"/>
      <c r="EK237" s="551"/>
      <c r="EL237" s="551"/>
      <c r="EM237" s="551"/>
      <c r="EN237" s="551"/>
      <c r="EO237" s="551"/>
      <c r="EP237" s="551"/>
      <c r="EQ237" s="551"/>
      <c r="ER237" s="551"/>
      <c r="ES237" s="551"/>
      <c r="ET237" s="551"/>
      <c r="EU237" s="551"/>
      <c r="EV237" s="551"/>
      <c r="EW237" s="551"/>
      <c r="EX237" s="551"/>
      <c r="EY237" s="551"/>
      <c r="EZ237" s="551"/>
      <c r="FA237" s="551"/>
      <c r="FB237" s="551"/>
      <c r="FC237" s="551"/>
      <c r="FD237" s="551"/>
      <c r="FE237" s="551"/>
      <c r="FF237" s="551"/>
      <c r="FG237" s="551"/>
      <c r="FH237" s="551"/>
      <c r="FI237" s="551"/>
      <c r="FJ237" s="551"/>
      <c r="FK237" s="551"/>
      <c r="FL237" s="551"/>
      <c r="FM237" s="551"/>
      <c r="FN237" s="551"/>
      <c r="FO237" s="551"/>
      <c r="FP237" s="551"/>
      <c r="FQ237" s="551"/>
      <c r="FR237" s="551"/>
      <c r="FS237" s="551"/>
      <c r="FT237" s="551"/>
      <c r="FU237" s="551"/>
      <c r="FV237" s="551"/>
      <c r="FW237" s="551"/>
      <c r="FX237" s="551"/>
      <c r="FY237" s="551"/>
      <c r="FZ237" s="551"/>
      <c r="GA237" s="551"/>
      <c r="GB237" s="551"/>
      <c r="GC237" s="551"/>
      <c r="GD237" s="551"/>
      <c r="GE237" s="551"/>
      <c r="GF237" s="551"/>
      <c r="GG237" s="551"/>
      <c r="GH237" s="551"/>
      <c r="GI237" s="551"/>
      <c r="GJ237" s="551"/>
      <c r="GK237" s="551"/>
      <c r="GL237" s="551"/>
      <c r="GM237" s="551"/>
      <c r="GN237" s="551"/>
      <c r="GO237" s="551"/>
      <c r="GP237" s="551"/>
      <c r="GQ237" s="551"/>
      <c r="GR237" s="551"/>
      <c r="GS237" s="551"/>
      <c r="GT237" s="551"/>
      <c r="GU237" s="551"/>
      <c r="GV237" s="551"/>
      <c r="GW237" s="551"/>
      <c r="GX237" s="551"/>
      <c r="GY237" s="551"/>
      <c r="GZ237" s="551"/>
      <c r="HA237" s="551"/>
      <c r="HB237" s="551"/>
      <c r="HC237" s="551"/>
      <c r="HD237" s="551"/>
      <c r="HE237" s="551"/>
      <c r="HF237" s="551"/>
      <c r="HG237" s="551"/>
      <c r="HH237" s="551"/>
      <c r="HI237" s="551"/>
      <c r="HJ237" s="551"/>
      <c r="HK237" s="551"/>
      <c r="HL237" s="551"/>
      <c r="HM237" s="551"/>
      <c r="HN237" s="551"/>
      <c r="HO237" s="551"/>
      <c r="HP237" s="551"/>
      <c r="HQ237" s="551"/>
      <c r="HR237" s="551"/>
      <c r="HS237" s="551"/>
      <c r="HT237" s="551"/>
      <c r="HU237" s="551"/>
      <c r="HV237" s="551"/>
      <c r="HW237" s="551"/>
      <c r="HX237" s="551"/>
      <c r="HY237" s="551"/>
      <c r="HZ237" s="551"/>
      <c r="IA237" s="551"/>
      <c r="IB237" s="551"/>
      <c r="IC237" s="551"/>
      <c r="ID237" s="551"/>
      <c r="IE237" s="551"/>
      <c r="IF237" s="551"/>
      <c r="IG237" s="551"/>
      <c r="IH237" s="551"/>
      <c r="II237" s="551"/>
      <c r="IJ237" s="551"/>
      <c r="IK237" s="551"/>
      <c r="IL237" s="551"/>
      <c r="IM237" s="551"/>
      <c r="IN237" s="551"/>
      <c r="IO237" s="551"/>
      <c r="IP237" s="551"/>
      <c r="IQ237" s="551"/>
      <c r="IR237" s="551"/>
      <c r="IS237" s="551"/>
      <c r="IT237" s="551"/>
      <c r="IU237" s="551"/>
      <c r="IV237" s="551"/>
      <c r="IW237" s="551"/>
      <c r="IX237" s="551"/>
      <c r="IY237" s="551"/>
      <c r="IZ237" s="551"/>
      <c r="JA237" s="551"/>
      <c r="JB237" s="551"/>
      <c r="JC237" s="551"/>
      <c r="JD237" s="551"/>
      <c r="JE237" s="551"/>
      <c r="JF237" s="551"/>
      <c r="JG237" s="551"/>
      <c r="JH237" s="551"/>
    </row>
    <row r="238" spans="1:268" s="8" customFormat="1" ht="39.75" customHeight="1" x14ac:dyDescent="0.25">
      <c r="A238" s="83" t="s">
        <v>3391</v>
      </c>
      <c r="B238" s="83" t="s">
        <v>190</v>
      </c>
      <c r="C238" s="95">
        <v>11190004</v>
      </c>
      <c r="D238" s="96">
        <v>39667</v>
      </c>
      <c r="E238" s="96">
        <v>39667</v>
      </c>
      <c r="F238" s="96">
        <v>41858</v>
      </c>
      <c r="G238" s="96"/>
      <c r="H238" s="83" t="s">
        <v>1525</v>
      </c>
      <c r="I238" s="110" t="s">
        <v>985</v>
      </c>
      <c r="J238" s="110"/>
      <c r="K238" s="110" t="s">
        <v>55</v>
      </c>
      <c r="L238" s="115" t="s">
        <v>1526</v>
      </c>
      <c r="M238" s="83" t="s">
        <v>2835</v>
      </c>
      <c r="N238" s="83" t="s">
        <v>59</v>
      </c>
      <c r="O238" s="83" t="s">
        <v>52</v>
      </c>
      <c r="P238" s="94" t="s">
        <v>245</v>
      </c>
      <c r="Q238" s="83"/>
      <c r="R238" s="83" t="s">
        <v>2835</v>
      </c>
      <c r="S238" s="83" t="s">
        <v>59</v>
      </c>
      <c r="T238" s="83" t="s">
        <v>52</v>
      </c>
      <c r="U238" s="83" t="s">
        <v>245</v>
      </c>
      <c r="V238" s="83"/>
      <c r="W238" s="83" t="s">
        <v>2836</v>
      </c>
      <c r="X238" s="83"/>
      <c r="Y238" s="83"/>
      <c r="Z238" s="83" t="s">
        <v>3459</v>
      </c>
      <c r="AA238" s="83" t="s">
        <v>3468</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6069</v>
      </c>
      <c r="AX238" s="83" t="s">
        <v>6070</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3618</v>
      </c>
      <c r="BT238" s="551"/>
      <c r="BU238" s="551"/>
      <c r="BV238" s="551"/>
      <c r="BW238" s="551"/>
      <c r="BX238" s="551"/>
      <c r="BY238" s="551"/>
      <c r="BZ238" s="551"/>
      <c r="CA238" s="551"/>
      <c r="CB238" s="551"/>
      <c r="CC238" s="551"/>
      <c r="CD238" s="551"/>
      <c r="CE238" s="551"/>
      <c r="CF238" s="551"/>
      <c r="CG238" s="551"/>
      <c r="CH238" s="551"/>
      <c r="CI238" s="551"/>
      <c r="CJ238" s="551"/>
      <c r="CK238" s="551"/>
      <c r="CL238" s="551"/>
      <c r="CM238" s="551"/>
      <c r="CN238" s="551"/>
      <c r="CO238" s="551"/>
      <c r="CP238" s="551"/>
      <c r="CQ238" s="551"/>
      <c r="CR238" s="551"/>
      <c r="CS238" s="551"/>
      <c r="CT238" s="551"/>
      <c r="CU238" s="551"/>
      <c r="CV238" s="551"/>
      <c r="CW238" s="551"/>
      <c r="CX238" s="551"/>
      <c r="CY238" s="551"/>
      <c r="CZ238" s="551"/>
      <c r="DA238" s="551"/>
      <c r="DB238" s="551"/>
      <c r="DC238" s="551"/>
      <c r="DD238" s="551"/>
      <c r="DE238" s="551"/>
      <c r="DF238" s="551"/>
      <c r="DG238" s="551"/>
      <c r="DH238" s="551"/>
      <c r="DI238" s="551"/>
      <c r="DJ238" s="551"/>
      <c r="DK238" s="551"/>
      <c r="DL238" s="551"/>
      <c r="DM238" s="551"/>
      <c r="DN238" s="551"/>
      <c r="DO238" s="551"/>
      <c r="DP238" s="551"/>
      <c r="DQ238" s="551"/>
      <c r="DR238" s="551"/>
      <c r="DS238" s="551"/>
      <c r="DT238" s="551"/>
      <c r="DU238" s="551"/>
      <c r="DV238" s="551"/>
      <c r="DW238" s="551"/>
      <c r="DX238" s="551"/>
      <c r="DY238" s="551"/>
      <c r="DZ238" s="551"/>
      <c r="EA238" s="551"/>
      <c r="EB238" s="551"/>
      <c r="EC238" s="551"/>
      <c r="ED238" s="551"/>
      <c r="EE238" s="551"/>
      <c r="EF238" s="551"/>
      <c r="EG238" s="551"/>
      <c r="EH238" s="551"/>
      <c r="EI238" s="551"/>
      <c r="EJ238" s="551"/>
      <c r="EK238" s="551"/>
      <c r="EL238" s="551"/>
      <c r="EM238" s="551"/>
      <c r="EN238" s="551"/>
      <c r="EO238" s="551"/>
      <c r="EP238" s="551"/>
      <c r="EQ238" s="551"/>
      <c r="ER238" s="551"/>
      <c r="ES238" s="551"/>
      <c r="ET238" s="551"/>
      <c r="EU238" s="551"/>
      <c r="EV238" s="551"/>
      <c r="EW238" s="551"/>
      <c r="EX238" s="551"/>
      <c r="EY238" s="551"/>
      <c r="EZ238" s="551"/>
      <c r="FA238" s="551"/>
      <c r="FB238" s="551"/>
      <c r="FC238" s="551"/>
      <c r="FD238" s="551"/>
      <c r="FE238" s="551"/>
      <c r="FF238" s="551"/>
      <c r="FG238" s="551"/>
      <c r="FH238" s="551"/>
      <c r="FI238" s="551"/>
      <c r="FJ238" s="551"/>
      <c r="FK238" s="551"/>
      <c r="FL238" s="551"/>
      <c r="FM238" s="551"/>
      <c r="FN238" s="551"/>
      <c r="FO238" s="551"/>
      <c r="FP238" s="551"/>
      <c r="FQ238" s="551"/>
      <c r="FR238" s="551"/>
      <c r="FS238" s="551"/>
      <c r="FT238" s="551"/>
      <c r="FU238" s="551"/>
      <c r="FV238" s="551"/>
      <c r="FW238" s="551"/>
      <c r="FX238" s="551"/>
      <c r="FY238" s="551"/>
      <c r="FZ238" s="551"/>
      <c r="GA238" s="551"/>
      <c r="GB238" s="551"/>
      <c r="GC238" s="551"/>
      <c r="GD238" s="551"/>
      <c r="GE238" s="551"/>
      <c r="GF238" s="551"/>
      <c r="GG238" s="551"/>
      <c r="GH238" s="551"/>
      <c r="GI238" s="551"/>
      <c r="GJ238" s="551"/>
      <c r="GK238" s="551"/>
      <c r="GL238" s="551"/>
      <c r="GM238" s="551"/>
      <c r="GN238" s="551"/>
      <c r="GO238" s="551"/>
      <c r="GP238" s="551"/>
      <c r="GQ238" s="551"/>
      <c r="GR238" s="551"/>
      <c r="GS238" s="551"/>
      <c r="GT238" s="551"/>
      <c r="GU238" s="551"/>
      <c r="GV238" s="551"/>
      <c r="GW238" s="551"/>
      <c r="GX238" s="551"/>
      <c r="GY238" s="551"/>
      <c r="GZ238" s="551"/>
      <c r="HA238" s="551"/>
      <c r="HB238" s="551"/>
      <c r="HC238" s="551"/>
      <c r="HD238" s="551"/>
      <c r="HE238" s="551"/>
      <c r="HF238" s="551"/>
      <c r="HG238" s="551"/>
      <c r="HH238" s="551"/>
      <c r="HI238" s="551"/>
      <c r="HJ238" s="551"/>
      <c r="HK238" s="551"/>
      <c r="HL238" s="551"/>
      <c r="HM238" s="551"/>
      <c r="HN238" s="551"/>
      <c r="HO238" s="551"/>
      <c r="HP238" s="551"/>
      <c r="HQ238" s="551"/>
      <c r="HR238" s="551"/>
      <c r="HS238" s="551"/>
      <c r="HT238" s="551"/>
      <c r="HU238" s="551"/>
      <c r="HV238" s="551"/>
      <c r="HW238" s="551"/>
      <c r="HX238" s="551"/>
      <c r="HY238" s="551"/>
      <c r="HZ238" s="551"/>
      <c r="IA238" s="551"/>
      <c r="IB238" s="551"/>
      <c r="IC238" s="551"/>
      <c r="ID238" s="551"/>
      <c r="IE238" s="551"/>
      <c r="IF238" s="551"/>
      <c r="IG238" s="551"/>
      <c r="IH238" s="551"/>
      <c r="II238" s="551"/>
      <c r="IJ238" s="551"/>
      <c r="IK238" s="551"/>
      <c r="IL238" s="551"/>
      <c r="IM238" s="551"/>
      <c r="IN238" s="551"/>
      <c r="IO238" s="551"/>
      <c r="IP238" s="551"/>
      <c r="IQ238" s="551"/>
      <c r="IR238" s="551"/>
      <c r="IS238" s="551"/>
      <c r="IT238" s="551"/>
      <c r="IU238" s="551"/>
      <c r="IV238" s="551"/>
      <c r="IW238" s="551"/>
      <c r="IX238" s="551"/>
      <c r="IY238" s="551"/>
      <c r="IZ238" s="551"/>
      <c r="JA238" s="551"/>
      <c r="JB238" s="551"/>
      <c r="JC238" s="551"/>
      <c r="JD238" s="551"/>
      <c r="JE238" s="551"/>
      <c r="JF238" s="551"/>
      <c r="JG238" s="551"/>
      <c r="JH238" s="551"/>
    </row>
    <row r="239" spans="1:268" s="8" customFormat="1" ht="39.75" customHeight="1" x14ac:dyDescent="0.25">
      <c r="A239" s="83"/>
      <c r="B239" s="83" t="s">
        <v>190</v>
      </c>
      <c r="C239" s="95">
        <v>11190004</v>
      </c>
      <c r="D239" s="96">
        <v>39667</v>
      </c>
      <c r="E239" s="96">
        <v>39667</v>
      </c>
      <c r="F239" s="96">
        <v>43319</v>
      </c>
      <c r="G239" s="96"/>
      <c r="H239" s="83" t="s">
        <v>1525</v>
      </c>
      <c r="I239" s="110" t="s">
        <v>985</v>
      </c>
      <c r="J239" s="110"/>
      <c r="K239" s="110" t="s">
        <v>55</v>
      </c>
      <c r="L239" s="115" t="s">
        <v>1526</v>
      </c>
      <c r="M239" s="83" t="s">
        <v>2835</v>
      </c>
      <c r="N239" s="83" t="s">
        <v>59</v>
      </c>
      <c r="O239" s="83" t="s">
        <v>52</v>
      </c>
      <c r="P239" s="94" t="s">
        <v>245</v>
      </c>
      <c r="Q239" s="83" t="s">
        <v>3555</v>
      </c>
      <c r="R239" s="83" t="s">
        <v>2835</v>
      </c>
      <c r="S239" s="83" t="s">
        <v>59</v>
      </c>
      <c r="T239" s="83" t="s">
        <v>52</v>
      </c>
      <c r="U239" s="83" t="s">
        <v>245</v>
      </c>
      <c r="V239" s="83" t="s">
        <v>3556</v>
      </c>
      <c r="W239" s="83" t="s">
        <v>7264</v>
      </c>
      <c r="X239" s="83" t="s">
        <v>2726</v>
      </c>
      <c r="Y239" s="83" t="s">
        <v>2726</v>
      </c>
      <c r="Z239" s="83" t="s">
        <v>934</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6069</v>
      </c>
      <c r="AX239" s="83" t="s">
        <v>6070</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1"/>
      <c r="BU239" s="551"/>
      <c r="BV239" s="551"/>
      <c r="BW239" s="551"/>
      <c r="BX239" s="551"/>
      <c r="BY239" s="551"/>
      <c r="BZ239" s="551"/>
      <c r="CA239" s="551"/>
      <c r="CB239" s="551"/>
      <c r="CC239" s="551"/>
      <c r="CD239" s="551"/>
      <c r="CE239" s="551"/>
      <c r="CF239" s="551"/>
      <c r="CG239" s="551"/>
      <c r="CH239" s="551"/>
      <c r="CI239" s="551"/>
      <c r="CJ239" s="551"/>
      <c r="CK239" s="551"/>
      <c r="CL239" s="551"/>
      <c r="CM239" s="551"/>
      <c r="CN239" s="551"/>
      <c r="CO239" s="551"/>
      <c r="CP239" s="551"/>
      <c r="CQ239" s="551"/>
      <c r="CR239" s="551"/>
      <c r="CS239" s="551"/>
      <c r="CT239" s="551"/>
      <c r="CU239" s="551"/>
      <c r="CV239" s="551"/>
      <c r="CW239" s="551"/>
      <c r="CX239" s="551"/>
      <c r="CY239" s="551"/>
      <c r="CZ239" s="551"/>
      <c r="DA239" s="551"/>
      <c r="DB239" s="551"/>
      <c r="DC239" s="551"/>
      <c r="DD239" s="551"/>
      <c r="DE239" s="551"/>
      <c r="DF239" s="551"/>
      <c r="DG239" s="551"/>
      <c r="DH239" s="551"/>
      <c r="DI239" s="551"/>
      <c r="DJ239" s="551"/>
      <c r="DK239" s="551"/>
      <c r="DL239" s="551"/>
      <c r="DM239" s="551"/>
      <c r="DN239" s="551"/>
      <c r="DO239" s="551"/>
      <c r="DP239" s="551"/>
      <c r="DQ239" s="551"/>
      <c r="DR239" s="551"/>
      <c r="DS239" s="551"/>
      <c r="DT239" s="551"/>
      <c r="DU239" s="551"/>
      <c r="DV239" s="551"/>
      <c r="DW239" s="551"/>
      <c r="DX239" s="551"/>
      <c r="DY239" s="551"/>
      <c r="DZ239" s="551"/>
      <c r="EA239" s="551"/>
      <c r="EB239" s="551"/>
      <c r="EC239" s="551"/>
      <c r="ED239" s="551"/>
      <c r="EE239" s="551"/>
      <c r="EF239" s="551"/>
      <c r="EG239" s="551"/>
      <c r="EH239" s="551"/>
      <c r="EI239" s="551"/>
      <c r="EJ239" s="551"/>
      <c r="EK239" s="551"/>
      <c r="EL239" s="551"/>
      <c r="EM239" s="551"/>
      <c r="EN239" s="551"/>
      <c r="EO239" s="551"/>
      <c r="EP239" s="551"/>
      <c r="EQ239" s="551"/>
      <c r="ER239" s="551"/>
      <c r="ES239" s="551"/>
      <c r="ET239" s="551"/>
      <c r="EU239" s="551"/>
      <c r="EV239" s="551"/>
      <c r="EW239" s="551"/>
      <c r="EX239" s="551"/>
      <c r="EY239" s="551"/>
      <c r="EZ239" s="551"/>
      <c r="FA239" s="551"/>
      <c r="FB239" s="551"/>
      <c r="FC239" s="551"/>
      <c r="FD239" s="551"/>
      <c r="FE239" s="551"/>
      <c r="FF239" s="551"/>
      <c r="FG239" s="551"/>
      <c r="FH239" s="551"/>
      <c r="FI239" s="551"/>
      <c r="FJ239" s="551"/>
      <c r="FK239" s="551"/>
      <c r="FL239" s="551"/>
      <c r="FM239" s="551"/>
      <c r="FN239" s="551"/>
      <c r="FO239" s="551"/>
      <c r="FP239" s="551"/>
      <c r="FQ239" s="551"/>
      <c r="FR239" s="551"/>
      <c r="FS239" s="551"/>
      <c r="FT239" s="551"/>
      <c r="FU239" s="551"/>
      <c r="FV239" s="551"/>
      <c r="FW239" s="551"/>
      <c r="FX239" s="551"/>
      <c r="FY239" s="551"/>
      <c r="FZ239" s="551"/>
      <c r="GA239" s="551"/>
      <c r="GB239" s="551"/>
      <c r="GC239" s="551"/>
      <c r="GD239" s="551"/>
      <c r="GE239" s="551"/>
      <c r="GF239" s="551"/>
      <c r="GG239" s="551"/>
      <c r="GH239" s="551"/>
      <c r="GI239" s="551"/>
      <c r="GJ239" s="551"/>
      <c r="GK239" s="551"/>
      <c r="GL239" s="551"/>
      <c r="GM239" s="551"/>
      <c r="GN239" s="551"/>
      <c r="GO239" s="551"/>
      <c r="GP239" s="551"/>
      <c r="GQ239" s="551"/>
      <c r="GR239" s="551"/>
      <c r="GS239" s="551"/>
      <c r="GT239" s="551"/>
      <c r="GU239" s="551"/>
      <c r="GV239" s="551"/>
      <c r="GW239" s="551"/>
      <c r="GX239" s="551"/>
      <c r="GY239" s="551"/>
      <c r="GZ239" s="551"/>
      <c r="HA239" s="551"/>
      <c r="HB239" s="551"/>
      <c r="HC239" s="551"/>
      <c r="HD239" s="551"/>
      <c r="HE239" s="551"/>
      <c r="HF239" s="551"/>
      <c r="HG239" s="551"/>
      <c r="HH239" s="551"/>
      <c r="HI239" s="551"/>
      <c r="HJ239" s="551"/>
      <c r="HK239" s="551"/>
      <c r="HL239" s="551"/>
      <c r="HM239" s="551"/>
      <c r="HN239" s="551"/>
      <c r="HO239" s="551"/>
      <c r="HP239" s="551"/>
      <c r="HQ239" s="551"/>
      <c r="HR239" s="551"/>
      <c r="HS239" s="551"/>
      <c r="HT239" s="551"/>
      <c r="HU239" s="551"/>
      <c r="HV239" s="551"/>
      <c r="HW239" s="551"/>
      <c r="HX239" s="551"/>
      <c r="HY239" s="551"/>
      <c r="HZ239" s="551"/>
      <c r="IA239" s="551"/>
      <c r="IB239" s="551"/>
      <c r="IC239" s="551"/>
      <c r="ID239" s="551"/>
      <c r="IE239" s="551"/>
      <c r="IF239" s="551"/>
      <c r="IG239" s="551"/>
      <c r="IH239" s="551"/>
      <c r="II239" s="551"/>
      <c r="IJ239" s="551"/>
      <c r="IK239" s="551"/>
      <c r="IL239" s="551"/>
      <c r="IM239" s="551"/>
      <c r="IN239" s="551"/>
      <c r="IO239" s="551"/>
      <c r="IP239" s="551"/>
      <c r="IQ239" s="551"/>
      <c r="IR239" s="551"/>
      <c r="IS239" s="551"/>
      <c r="IT239" s="551"/>
      <c r="IU239" s="551"/>
      <c r="IV239" s="551"/>
      <c r="IW239" s="551"/>
      <c r="IX239" s="551"/>
      <c r="IY239" s="551"/>
      <c r="IZ239" s="551"/>
      <c r="JA239" s="551"/>
      <c r="JB239" s="551"/>
      <c r="JC239" s="551"/>
      <c r="JD239" s="551"/>
      <c r="JE239" s="551"/>
      <c r="JF239" s="551"/>
      <c r="JG239" s="551"/>
      <c r="JH239" s="551"/>
    </row>
    <row r="240" spans="1:268" s="8" customFormat="1" ht="39.75" customHeight="1" x14ac:dyDescent="0.25">
      <c r="A240" s="20"/>
      <c r="B240" s="20" t="s">
        <v>190</v>
      </c>
      <c r="C240" s="22">
        <v>11190004</v>
      </c>
      <c r="D240" s="23">
        <v>39667</v>
      </c>
      <c r="E240" s="23">
        <v>39667</v>
      </c>
      <c r="F240" s="23">
        <v>45145</v>
      </c>
      <c r="G240" s="23"/>
      <c r="H240" s="20" t="s">
        <v>1525</v>
      </c>
      <c r="I240" s="24" t="s">
        <v>985</v>
      </c>
      <c r="J240" s="24"/>
      <c r="K240" s="24" t="s">
        <v>55</v>
      </c>
      <c r="L240" s="114" t="s">
        <v>1526</v>
      </c>
      <c r="M240" s="20" t="s">
        <v>2835</v>
      </c>
      <c r="N240" s="20" t="s">
        <v>59</v>
      </c>
      <c r="O240" s="20" t="s">
        <v>52</v>
      </c>
      <c r="P240" s="21" t="s">
        <v>245</v>
      </c>
      <c r="Q240" s="20" t="s">
        <v>3555</v>
      </c>
      <c r="R240" s="20" t="s">
        <v>2835</v>
      </c>
      <c r="S240" s="20" t="s">
        <v>59</v>
      </c>
      <c r="T240" s="20" t="s">
        <v>52</v>
      </c>
      <c r="U240" s="20" t="s">
        <v>245</v>
      </c>
      <c r="V240" s="20" t="s">
        <v>3556</v>
      </c>
      <c r="W240" s="20" t="s">
        <v>7264</v>
      </c>
      <c r="X240" s="20" t="s">
        <v>2726</v>
      </c>
      <c r="Y240" s="20" t="s">
        <v>2726</v>
      </c>
      <c r="Z240" s="20" t="s">
        <v>934</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6069</v>
      </c>
      <c r="AX240" s="20" t="s">
        <v>6070</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1"/>
      <c r="BU240" s="551"/>
      <c r="BV240" s="551"/>
      <c r="BW240" s="551"/>
      <c r="BX240" s="551"/>
      <c r="BY240" s="551"/>
      <c r="BZ240" s="551"/>
      <c r="CA240" s="551"/>
      <c r="CB240" s="551"/>
      <c r="CC240" s="551"/>
      <c r="CD240" s="551"/>
      <c r="CE240" s="551"/>
      <c r="CF240" s="551"/>
      <c r="CG240" s="551"/>
      <c r="CH240" s="551"/>
      <c r="CI240" s="551"/>
      <c r="CJ240" s="551"/>
      <c r="CK240" s="551"/>
      <c r="CL240" s="551"/>
      <c r="CM240" s="551"/>
      <c r="CN240" s="551"/>
      <c r="CO240" s="551"/>
      <c r="CP240" s="551"/>
      <c r="CQ240" s="551"/>
      <c r="CR240" s="551"/>
      <c r="CS240" s="551"/>
      <c r="CT240" s="551"/>
      <c r="CU240" s="551"/>
      <c r="CV240" s="551"/>
      <c r="CW240" s="551"/>
      <c r="CX240" s="551"/>
      <c r="CY240" s="551"/>
      <c r="CZ240" s="551"/>
      <c r="DA240" s="551"/>
      <c r="DB240" s="551"/>
      <c r="DC240" s="551"/>
      <c r="DD240" s="551"/>
      <c r="DE240" s="551"/>
      <c r="DF240" s="551"/>
      <c r="DG240" s="551"/>
      <c r="DH240" s="551"/>
      <c r="DI240" s="551"/>
      <c r="DJ240" s="551"/>
      <c r="DK240" s="551"/>
      <c r="DL240" s="551"/>
      <c r="DM240" s="551"/>
      <c r="DN240" s="551"/>
      <c r="DO240" s="551"/>
      <c r="DP240" s="551"/>
      <c r="DQ240" s="551"/>
      <c r="DR240" s="551"/>
      <c r="DS240" s="551"/>
      <c r="DT240" s="551"/>
      <c r="DU240" s="551"/>
      <c r="DV240" s="551"/>
      <c r="DW240" s="551"/>
      <c r="DX240" s="551"/>
      <c r="DY240" s="551"/>
      <c r="DZ240" s="551"/>
      <c r="EA240" s="551"/>
      <c r="EB240" s="551"/>
      <c r="EC240" s="551"/>
      <c r="ED240" s="551"/>
      <c r="EE240" s="551"/>
      <c r="EF240" s="551"/>
      <c r="EG240" s="551"/>
      <c r="EH240" s="551"/>
      <c r="EI240" s="551"/>
      <c r="EJ240" s="551"/>
      <c r="EK240" s="551"/>
      <c r="EL240" s="551"/>
      <c r="EM240" s="551"/>
      <c r="EN240" s="551"/>
      <c r="EO240" s="551"/>
      <c r="EP240" s="551"/>
      <c r="EQ240" s="551"/>
      <c r="ER240" s="551"/>
      <c r="ES240" s="551"/>
      <c r="ET240" s="551"/>
      <c r="EU240" s="551"/>
      <c r="EV240" s="551"/>
      <c r="EW240" s="551"/>
      <c r="EX240" s="551"/>
      <c r="EY240" s="551"/>
      <c r="EZ240" s="551"/>
      <c r="FA240" s="551"/>
      <c r="FB240" s="551"/>
      <c r="FC240" s="551"/>
      <c r="FD240" s="551"/>
      <c r="FE240" s="551"/>
      <c r="FF240" s="551"/>
      <c r="FG240" s="551"/>
      <c r="FH240" s="551"/>
      <c r="FI240" s="551"/>
      <c r="FJ240" s="551"/>
      <c r="FK240" s="551"/>
      <c r="FL240" s="551"/>
      <c r="FM240" s="551"/>
      <c r="FN240" s="551"/>
      <c r="FO240" s="551"/>
      <c r="FP240" s="551"/>
      <c r="FQ240" s="551"/>
      <c r="FR240" s="551"/>
      <c r="FS240" s="551"/>
      <c r="FT240" s="551"/>
      <c r="FU240" s="551"/>
      <c r="FV240" s="551"/>
      <c r="FW240" s="551"/>
      <c r="FX240" s="551"/>
      <c r="FY240" s="551"/>
      <c r="FZ240" s="551"/>
      <c r="GA240" s="551"/>
      <c r="GB240" s="551"/>
      <c r="GC240" s="551"/>
      <c r="GD240" s="551"/>
      <c r="GE240" s="551"/>
      <c r="GF240" s="551"/>
      <c r="GG240" s="551"/>
      <c r="GH240" s="551"/>
      <c r="GI240" s="551"/>
      <c r="GJ240" s="551"/>
      <c r="GK240" s="551"/>
      <c r="GL240" s="551"/>
      <c r="GM240" s="551"/>
      <c r="GN240" s="551"/>
      <c r="GO240" s="551"/>
      <c r="GP240" s="551"/>
      <c r="GQ240" s="551"/>
      <c r="GR240" s="551"/>
      <c r="GS240" s="551"/>
      <c r="GT240" s="551"/>
      <c r="GU240" s="551"/>
      <c r="GV240" s="551"/>
      <c r="GW240" s="551"/>
      <c r="GX240" s="551"/>
      <c r="GY240" s="551"/>
      <c r="GZ240" s="551"/>
      <c r="HA240" s="551"/>
      <c r="HB240" s="551"/>
      <c r="HC240" s="551"/>
      <c r="HD240" s="551"/>
      <c r="HE240" s="551"/>
      <c r="HF240" s="551"/>
      <c r="HG240" s="551"/>
      <c r="HH240" s="551"/>
      <c r="HI240" s="551"/>
      <c r="HJ240" s="551"/>
      <c r="HK240" s="551"/>
      <c r="HL240" s="551"/>
      <c r="HM240" s="551"/>
      <c r="HN240" s="551"/>
      <c r="HO240" s="551"/>
      <c r="HP240" s="551"/>
      <c r="HQ240" s="551"/>
      <c r="HR240" s="551"/>
      <c r="HS240" s="551"/>
      <c r="HT240" s="551"/>
      <c r="HU240" s="551"/>
      <c r="HV240" s="551"/>
      <c r="HW240" s="551"/>
      <c r="HX240" s="551"/>
      <c r="HY240" s="551"/>
      <c r="HZ240" s="551"/>
      <c r="IA240" s="551"/>
      <c r="IB240" s="551"/>
      <c r="IC240" s="551"/>
      <c r="ID240" s="551"/>
      <c r="IE240" s="551"/>
      <c r="IF240" s="551"/>
      <c r="IG240" s="551"/>
      <c r="IH240" s="551"/>
      <c r="II240" s="551"/>
      <c r="IJ240" s="551"/>
      <c r="IK240" s="551"/>
      <c r="IL240" s="551"/>
      <c r="IM240" s="551"/>
      <c r="IN240" s="551"/>
      <c r="IO240" s="551"/>
      <c r="IP240" s="551"/>
      <c r="IQ240" s="551"/>
      <c r="IR240" s="551"/>
      <c r="IS240" s="551"/>
      <c r="IT240" s="551"/>
      <c r="IU240" s="551"/>
      <c r="IV240" s="551"/>
      <c r="IW240" s="551"/>
      <c r="IX240" s="551"/>
      <c r="IY240" s="551"/>
      <c r="IZ240" s="551"/>
      <c r="JA240" s="551"/>
      <c r="JB240" s="551"/>
      <c r="JC240" s="551"/>
      <c r="JD240" s="551"/>
      <c r="JE240" s="551"/>
      <c r="JF240" s="551"/>
      <c r="JG240" s="551"/>
      <c r="JH240" s="551"/>
    </row>
    <row r="241" spans="1:268" s="8" customFormat="1" ht="39.75" customHeight="1" x14ac:dyDescent="0.25">
      <c r="A241" s="83" t="s">
        <v>3391</v>
      </c>
      <c r="B241" s="83" t="s">
        <v>1527</v>
      </c>
      <c r="C241" s="95">
        <v>11120008</v>
      </c>
      <c r="D241" s="96">
        <v>39668</v>
      </c>
      <c r="E241" s="96">
        <v>39668</v>
      </c>
      <c r="F241" s="96">
        <v>41639</v>
      </c>
      <c r="G241" s="96"/>
      <c r="H241" s="83" t="s">
        <v>1006</v>
      </c>
      <c r="I241" s="110" t="s">
        <v>995</v>
      </c>
      <c r="J241" s="110"/>
      <c r="K241" s="110" t="s">
        <v>135</v>
      </c>
      <c r="L241" s="115" t="s">
        <v>1528</v>
      </c>
      <c r="M241" s="83" t="s">
        <v>210</v>
      </c>
      <c r="N241" s="83" t="s">
        <v>76</v>
      </c>
      <c r="O241" s="83" t="s">
        <v>76</v>
      </c>
      <c r="P241" s="94" t="s">
        <v>1529</v>
      </c>
      <c r="Q241" s="83" t="s">
        <v>402</v>
      </c>
      <c r="R241" s="83" t="s">
        <v>210</v>
      </c>
      <c r="S241" s="83" t="s">
        <v>76</v>
      </c>
      <c r="T241" s="83" t="s">
        <v>76</v>
      </c>
      <c r="U241" s="83" t="s">
        <v>1529</v>
      </c>
      <c r="V241" s="83" t="s">
        <v>4009</v>
      </c>
      <c r="W241" s="83" t="s">
        <v>1530</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6071</v>
      </c>
      <c r="AX241" s="83" t="s">
        <v>6072</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1"/>
      <c r="BU241" s="551"/>
      <c r="BV241" s="551"/>
      <c r="BW241" s="551"/>
      <c r="BX241" s="551"/>
      <c r="BY241" s="551"/>
      <c r="BZ241" s="551"/>
      <c r="CA241" s="551"/>
      <c r="CB241" s="551"/>
      <c r="CC241" s="551"/>
      <c r="CD241" s="551"/>
      <c r="CE241" s="551"/>
      <c r="CF241" s="551"/>
      <c r="CG241" s="551"/>
      <c r="CH241" s="551"/>
      <c r="CI241" s="551"/>
      <c r="CJ241" s="551"/>
      <c r="CK241" s="551"/>
      <c r="CL241" s="551"/>
      <c r="CM241" s="551"/>
      <c r="CN241" s="551"/>
      <c r="CO241" s="551"/>
      <c r="CP241" s="551"/>
      <c r="CQ241" s="551"/>
      <c r="CR241" s="551"/>
      <c r="CS241" s="551"/>
      <c r="CT241" s="551"/>
      <c r="CU241" s="551"/>
      <c r="CV241" s="551"/>
      <c r="CW241" s="551"/>
      <c r="CX241" s="551"/>
      <c r="CY241" s="551"/>
      <c r="CZ241" s="551"/>
      <c r="DA241" s="551"/>
      <c r="DB241" s="551"/>
      <c r="DC241" s="551"/>
      <c r="DD241" s="551"/>
      <c r="DE241" s="551"/>
      <c r="DF241" s="551"/>
      <c r="DG241" s="551"/>
      <c r="DH241" s="551"/>
      <c r="DI241" s="551"/>
      <c r="DJ241" s="551"/>
      <c r="DK241" s="551"/>
      <c r="DL241" s="551"/>
      <c r="DM241" s="551"/>
      <c r="DN241" s="551"/>
      <c r="DO241" s="551"/>
      <c r="DP241" s="551"/>
      <c r="DQ241" s="551"/>
      <c r="DR241" s="551"/>
      <c r="DS241" s="551"/>
      <c r="DT241" s="551"/>
      <c r="DU241" s="551"/>
      <c r="DV241" s="551"/>
      <c r="DW241" s="551"/>
      <c r="DX241" s="551"/>
      <c r="DY241" s="551"/>
      <c r="DZ241" s="551"/>
      <c r="EA241" s="551"/>
      <c r="EB241" s="551"/>
      <c r="EC241" s="551"/>
      <c r="ED241" s="551"/>
      <c r="EE241" s="551"/>
      <c r="EF241" s="551"/>
      <c r="EG241" s="551"/>
      <c r="EH241" s="551"/>
      <c r="EI241" s="551"/>
      <c r="EJ241" s="551"/>
      <c r="EK241" s="551"/>
      <c r="EL241" s="551"/>
      <c r="EM241" s="551"/>
      <c r="EN241" s="551"/>
      <c r="EO241" s="551"/>
      <c r="EP241" s="551"/>
      <c r="EQ241" s="551"/>
      <c r="ER241" s="551"/>
      <c r="ES241" s="551"/>
      <c r="ET241" s="551"/>
      <c r="EU241" s="551"/>
      <c r="EV241" s="551"/>
      <c r="EW241" s="551"/>
      <c r="EX241" s="551"/>
      <c r="EY241" s="551"/>
      <c r="EZ241" s="551"/>
      <c r="FA241" s="551"/>
      <c r="FB241" s="551"/>
      <c r="FC241" s="551"/>
      <c r="FD241" s="551"/>
      <c r="FE241" s="551"/>
      <c r="FF241" s="551"/>
      <c r="FG241" s="551"/>
      <c r="FH241" s="551"/>
      <c r="FI241" s="551"/>
      <c r="FJ241" s="551"/>
      <c r="FK241" s="551"/>
      <c r="FL241" s="551"/>
      <c r="FM241" s="551"/>
      <c r="FN241" s="551"/>
      <c r="FO241" s="551"/>
      <c r="FP241" s="551"/>
      <c r="FQ241" s="551"/>
      <c r="FR241" s="551"/>
      <c r="FS241" s="551"/>
      <c r="FT241" s="551"/>
      <c r="FU241" s="551"/>
      <c r="FV241" s="551"/>
      <c r="FW241" s="551"/>
      <c r="FX241" s="551"/>
      <c r="FY241" s="551"/>
      <c r="FZ241" s="551"/>
      <c r="GA241" s="551"/>
      <c r="GB241" s="551"/>
      <c r="GC241" s="551"/>
      <c r="GD241" s="551"/>
      <c r="GE241" s="551"/>
      <c r="GF241" s="551"/>
      <c r="GG241" s="551"/>
      <c r="GH241" s="551"/>
      <c r="GI241" s="551"/>
      <c r="GJ241" s="551"/>
      <c r="GK241" s="551"/>
      <c r="GL241" s="551"/>
      <c r="GM241" s="551"/>
      <c r="GN241" s="551"/>
      <c r="GO241" s="551"/>
      <c r="GP241" s="551"/>
      <c r="GQ241" s="551"/>
      <c r="GR241" s="551"/>
      <c r="GS241" s="551"/>
      <c r="GT241" s="551"/>
      <c r="GU241" s="551"/>
      <c r="GV241" s="551"/>
      <c r="GW241" s="551"/>
      <c r="GX241" s="551"/>
      <c r="GY241" s="551"/>
      <c r="GZ241" s="551"/>
      <c r="HA241" s="551"/>
      <c r="HB241" s="551"/>
      <c r="HC241" s="551"/>
      <c r="HD241" s="551"/>
      <c r="HE241" s="551"/>
      <c r="HF241" s="551"/>
      <c r="HG241" s="551"/>
      <c r="HH241" s="551"/>
      <c r="HI241" s="551"/>
      <c r="HJ241" s="551"/>
      <c r="HK241" s="551"/>
      <c r="HL241" s="551"/>
      <c r="HM241" s="551"/>
      <c r="HN241" s="551"/>
      <c r="HO241" s="551"/>
      <c r="HP241" s="551"/>
      <c r="HQ241" s="551"/>
      <c r="HR241" s="551"/>
      <c r="HS241" s="551"/>
      <c r="HT241" s="551"/>
      <c r="HU241" s="551"/>
      <c r="HV241" s="551"/>
      <c r="HW241" s="551"/>
      <c r="HX241" s="551"/>
      <c r="HY241" s="551"/>
      <c r="HZ241" s="551"/>
      <c r="IA241" s="551"/>
      <c r="IB241" s="551"/>
      <c r="IC241" s="551"/>
      <c r="ID241" s="551"/>
      <c r="IE241" s="551"/>
      <c r="IF241" s="551"/>
      <c r="IG241" s="551"/>
      <c r="IH241" s="551"/>
      <c r="II241" s="551"/>
      <c r="IJ241" s="551"/>
      <c r="IK241" s="551"/>
      <c r="IL241" s="551"/>
      <c r="IM241" s="551"/>
      <c r="IN241" s="551"/>
      <c r="IO241" s="551"/>
      <c r="IP241" s="551"/>
      <c r="IQ241" s="551"/>
      <c r="IR241" s="551"/>
      <c r="IS241" s="551"/>
      <c r="IT241" s="551"/>
      <c r="IU241" s="551"/>
      <c r="IV241" s="551"/>
      <c r="IW241" s="551"/>
      <c r="IX241" s="551"/>
      <c r="IY241" s="551"/>
      <c r="IZ241" s="551"/>
      <c r="JA241" s="551"/>
      <c r="JB241" s="551"/>
      <c r="JC241" s="551"/>
      <c r="JD241" s="551"/>
      <c r="JE241" s="551"/>
      <c r="JF241" s="551"/>
      <c r="JG241" s="551"/>
      <c r="JH241" s="551"/>
    </row>
    <row r="242" spans="1:268" s="8" customFormat="1" ht="39.75" customHeight="1" x14ac:dyDescent="0.25">
      <c r="A242" s="83"/>
      <c r="B242" s="83" t="s">
        <v>1527</v>
      </c>
      <c r="C242" s="95">
        <v>11120008</v>
      </c>
      <c r="D242" s="96">
        <v>39668</v>
      </c>
      <c r="E242" s="96">
        <v>39668</v>
      </c>
      <c r="F242" s="96">
        <v>41639</v>
      </c>
      <c r="G242" s="96"/>
      <c r="H242" s="83" t="s">
        <v>1006</v>
      </c>
      <c r="I242" s="110" t="s">
        <v>995</v>
      </c>
      <c r="J242" s="110"/>
      <c r="K242" s="110" t="s">
        <v>135</v>
      </c>
      <c r="L242" s="115" t="s">
        <v>1528</v>
      </c>
      <c r="M242" s="83" t="s">
        <v>210</v>
      </c>
      <c r="N242" s="83" t="s">
        <v>76</v>
      </c>
      <c r="O242" s="83" t="s">
        <v>76</v>
      </c>
      <c r="P242" s="94" t="s">
        <v>1529</v>
      </c>
      <c r="Q242" s="83" t="s">
        <v>402</v>
      </c>
      <c r="R242" s="83" t="s">
        <v>210</v>
      </c>
      <c r="S242" s="83" t="s">
        <v>76</v>
      </c>
      <c r="T242" s="83" t="s">
        <v>76</v>
      </c>
      <c r="U242" s="83" t="s">
        <v>1529</v>
      </c>
      <c r="V242" s="83" t="s">
        <v>4009</v>
      </c>
      <c r="W242" s="83" t="s">
        <v>1531</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6073</v>
      </c>
      <c r="AX242" s="83" t="s">
        <v>6074</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1"/>
      <c r="BU242" s="551"/>
      <c r="BV242" s="551"/>
      <c r="BW242" s="551"/>
      <c r="BX242" s="551"/>
      <c r="BY242" s="551"/>
      <c r="BZ242" s="551"/>
      <c r="CA242" s="551"/>
      <c r="CB242" s="551"/>
      <c r="CC242" s="551"/>
      <c r="CD242" s="551"/>
      <c r="CE242" s="551"/>
      <c r="CF242" s="551"/>
      <c r="CG242" s="551"/>
      <c r="CH242" s="551"/>
      <c r="CI242" s="551"/>
      <c r="CJ242" s="551"/>
      <c r="CK242" s="551"/>
      <c r="CL242" s="551"/>
      <c r="CM242" s="551"/>
      <c r="CN242" s="551"/>
      <c r="CO242" s="551"/>
      <c r="CP242" s="551"/>
      <c r="CQ242" s="551"/>
      <c r="CR242" s="551"/>
      <c r="CS242" s="551"/>
      <c r="CT242" s="551"/>
      <c r="CU242" s="551"/>
      <c r="CV242" s="551"/>
      <c r="CW242" s="551"/>
      <c r="CX242" s="551"/>
      <c r="CY242" s="551"/>
      <c r="CZ242" s="551"/>
      <c r="DA242" s="551"/>
      <c r="DB242" s="551"/>
      <c r="DC242" s="551"/>
      <c r="DD242" s="551"/>
      <c r="DE242" s="551"/>
      <c r="DF242" s="551"/>
      <c r="DG242" s="551"/>
      <c r="DH242" s="551"/>
      <c r="DI242" s="551"/>
      <c r="DJ242" s="551"/>
      <c r="DK242" s="551"/>
      <c r="DL242" s="551"/>
      <c r="DM242" s="551"/>
      <c r="DN242" s="551"/>
      <c r="DO242" s="551"/>
      <c r="DP242" s="551"/>
      <c r="DQ242" s="551"/>
      <c r="DR242" s="551"/>
      <c r="DS242" s="551"/>
      <c r="DT242" s="551"/>
      <c r="DU242" s="551"/>
      <c r="DV242" s="551"/>
      <c r="DW242" s="551"/>
      <c r="DX242" s="551"/>
      <c r="DY242" s="551"/>
      <c r="DZ242" s="551"/>
      <c r="EA242" s="551"/>
      <c r="EB242" s="551"/>
      <c r="EC242" s="551"/>
      <c r="ED242" s="551"/>
      <c r="EE242" s="551"/>
      <c r="EF242" s="551"/>
      <c r="EG242" s="551"/>
      <c r="EH242" s="551"/>
      <c r="EI242" s="551"/>
      <c r="EJ242" s="551"/>
      <c r="EK242" s="551"/>
      <c r="EL242" s="551"/>
      <c r="EM242" s="551"/>
      <c r="EN242" s="551"/>
      <c r="EO242" s="551"/>
      <c r="EP242" s="551"/>
      <c r="EQ242" s="551"/>
      <c r="ER242" s="551"/>
      <c r="ES242" s="551"/>
      <c r="ET242" s="551"/>
      <c r="EU242" s="551"/>
      <c r="EV242" s="551"/>
      <c r="EW242" s="551"/>
      <c r="EX242" s="551"/>
      <c r="EY242" s="551"/>
      <c r="EZ242" s="551"/>
      <c r="FA242" s="551"/>
      <c r="FB242" s="551"/>
      <c r="FC242" s="551"/>
      <c r="FD242" s="551"/>
      <c r="FE242" s="551"/>
      <c r="FF242" s="551"/>
      <c r="FG242" s="551"/>
      <c r="FH242" s="551"/>
      <c r="FI242" s="551"/>
      <c r="FJ242" s="551"/>
      <c r="FK242" s="551"/>
      <c r="FL242" s="551"/>
      <c r="FM242" s="551"/>
      <c r="FN242" s="551"/>
      <c r="FO242" s="551"/>
      <c r="FP242" s="551"/>
      <c r="FQ242" s="551"/>
      <c r="FR242" s="551"/>
      <c r="FS242" s="551"/>
      <c r="FT242" s="551"/>
      <c r="FU242" s="551"/>
      <c r="FV242" s="551"/>
      <c r="FW242" s="551"/>
      <c r="FX242" s="551"/>
      <c r="FY242" s="551"/>
      <c r="FZ242" s="551"/>
      <c r="GA242" s="551"/>
      <c r="GB242" s="551"/>
      <c r="GC242" s="551"/>
      <c r="GD242" s="551"/>
      <c r="GE242" s="551"/>
      <c r="GF242" s="551"/>
      <c r="GG242" s="551"/>
      <c r="GH242" s="551"/>
      <c r="GI242" s="551"/>
      <c r="GJ242" s="551"/>
      <c r="GK242" s="551"/>
      <c r="GL242" s="551"/>
      <c r="GM242" s="551"/>
      <c r="GN242" s="551"/>
      <c r="GO242" s="551"/>
      <c r="GP242" s="551"/>
      <c r="GQ242" s="551"/>
      <c r="GR242" s="551"/>
      <c r="GS242" s="551"/>
      <c r="GT242" s="551"/>
      <c r="GU242" s="551"/>
      <c r="GV242" s="551"/>
      <c r="GW242" s="551"/>
      <c r="GX242" s="551"/>
      <c r="GY242" s="551"/>
      <c r="GZ242" s="551"/>
      <c r="HA242" s="551"/>
      <c r="HB242" s="551"/>
      <c r="HC242" s="551"/>
      <c r="HD242" s="551"/>
      <c r="HE242" s="551"/>
      <c r="HF242" s="551"/>
      <c r="HG242" s="551"/>
      <c r="HH242" s="551"/>
      <c r="HI242" s="551"/>
      <c r="HJ242" s="551"/>
      <c r="HK242" s="551"/>
      <c r="HL242" s="551"/>
      <c r="HM242" s="551"/>
      <c r="HN242" s="551"/>
      <c r="HO242" s="551"/>
      <c r="HP242" s="551"/>
      <c r="HQ242" s="551"/>
      <c r="HR242" s="551"/>
      <c r="HS242" s="551"/>
      <c r="HT242" s="551"/>
      <c r="HU242" s="551"/>
      <c r="HV242" s="551"/>
      <c r="HW242" s="551"/>
      <c r="HX242" s="551"/>
      <c r="HY242" s="551"/>
      <c r="HZ242" s="551"/>
      <c r="IA242" s="551"/>
      <c r="IB242" s="551"/>
      <c r="IC242" s="551"/>
      <c r="ID242" s="551"/>
      <c r="IE242" s="551"/>
      <c r="IF242" s="551"/>
      <c r="IG242" s="551"/>
      <c r="IH242" s="551"/>
      <c r="II242" s="551"/>
      <c r="IJ242" s="551"/>
      <c r="IK242" s="551"/>
      <c r="IL242" s="551"/>
      <c r="IM242" s="551"/>
      <c r="IN242" s="551"/>
      <c r="IO242" s="551"/>
      <c r="IP242" s="551"/>
      <c r="IQ242" s="551"/>
      <c r="IR242" s="551"/>
      <c r="IS242" s="551"/>
      <c r="IT242" s="551"/>
      <c r="IU242" s="551"/>
      <c r="IV242" s="551"/>
      <c r="IW242" s="551"/>
      <c r="IX242" s="551"/>
      <c r="IY242" s="551"/>
      <c r="IZ242" s="551"/>
      <c r="JA242" s="551"/>
      <c r="JB242" s="551"/>
      <c r="JC242" s="551"/>
      <c r="JD242" s="551"/>
      <c r="JE242" s="551"/>
      <c r="JF242" s="551"/>
      <c r="JG242" s="551"/>
      <c r="JH242" s="551"/>
    </row>
    <row r="243" spans="1:268" s="8" customFormat="1" ht="39.75" customHeight="1" x14ac:dyDescent="0.25">
      <c r="A243" s="83"/>
      <c r="B243" s="83" t="s">
        <v>1527</v>
      </c>
      <c r="C243" s="95">
        <v>11120008</v>
      </c>
      <c r="D243" s="96">
        <v>39668</v>
      </c>
      <c r="E243" s="96">
        <v>39668</v>
      </c>
      <c r="F243" s="96">
        <v>41639</v>
      </c>
      <c r="G243" s="96"/>
      <c r="H243" s="83" t="s">
        <v>1006</v>
      </c>
      <c r="I243" s="110" t="s">
        <v>995</v>
      </c>
      <c r="J243" s="110"/>
      <c r="K243" s="110" t="s">
        <v>135</v>
      </c>
      <c r="L243" s="115" t="s">
        <v>1528</v>
      </c>
      <c r="M243" s="83" t="s">
        <v>210</v>
      </c>
      <c r="N243" s="83" t="s">
        <v>76</v>
      </c>
      <c r="O243" s="83" t="s">
        <v>76</v>
      </c>
      <c r="P243" s="94" t="s">
        <v>1529</v>
      </c>
      <c r="Q243" s="83" t="s">
        <v>402</v>
      </c>
      <c r="R243" s="83" t="s">
        <v>210</v>
      </c>
      <c r="S243" s="83" t="s">
        <v>76</v>
      </c>
      <c r="T243" s="83" t="s">
        <v>76</v>
      </c>
      <c r="U243" s="83" t="s">
        <v>1529</v>
      </c>
      <c r="V243" s="83" t="s">
        <v>4009</v>
      </c>
      <c r="W243" s="83" t="s">
        <v>1532</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6075</v>
      </c>
      <c r="AX243" s="83" t="s">
        <v>6076</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1"/>
      <c r="BU243" s="551"/>
      <c r="BV243" s="551"/>
      <c r="BW243" s="551"/>
      <c r="BX243" s="551"/>
      <c r="BY243" s="551"/>
      <c r="BZ243" s="551"/>
      <c r="CA243" s="551"/>
      <c r="CB243" s="551"/>
      <c r="CC243" s="551"/>
      <c r="CD243" s="551"/>
      <c r="CE243" s="551"/>
      <c r="CF243" s="551"/>
      <c r="CG243" s="551"/>
      <c r="CH243" s="551"/>
      <c r="CI243" s="551"/>
      <c r="CJ243" s="551"/>
      <c r="CK243" s="551"/>
      <c r="CL243" s="551"/>
      <c r="CM243" s="551"/>
      <c r="CN243" s="551"/>
      <c r="CO243" s="551"/>
      <c r="CP243" s="551"/>
      <c r="CQ243" s="551"/>
      <c r="CR243" s="551"/>
      <c r="CS243" s="551"/>
      <c r="CT243" s="551"/>
      <c r="CU243" s="551"/>
      <c r="CV243" s="551"/>
      <c r="CW243" s="551"/>
      <c r="CX243" s="551"/>
      <c r="CY243" s="551"/>
      <c r="CZ243" s="551"/>
      <c r="DA243" s="551"/>
      <c r="DB243" s="551"/>
      <c r="DC243" s="551"/>
      <c r="DD243" s="551"/>
      <c r="DE243" s="551"/>
      <c r="DF243" s="551"/>
      <c r="DG243" s="551"/>
      <c r="DH243" s="551"/>
      <c r="DI243" s="551"/>
      <c r="DJ243" s="551"/>
      <c r="DK243" s="551"/>
      <c r="DL243" s="551"/>
      <c r="DM243" s="551"/>
      <c r="DN243" s="551"/>
      <c r="DO243" s="551"/>
      <c r="DP243" s="551"/>
      <c r="DQ243" s="551"/>
      <c r="DR243" s="551"/>
      <c r="DS243" s="551"/>
      <c r="DT243" s="551"/>
      <c r="DU243" s="551"/>
      <c r="DV243" s="551"/>
      <c r="DW243" s="551"/>
      <c r="DX243" s="551"/>
      <c r="DY243" s="551"/>
      <c r="DZ243" s="551"/>
      <c r="EA243" s="551"/>
      <c r="EB243" s="551"/>
      <c r="EC243" s="551"/>
      <c r="ED243" s="551"/>
      <c r="EE243" s="551"/>
      <c r="EF243" s="551"/>
      <c r="EG243" s="551"/>
      <c r="EH243" s="551"/>
      <c r="EI243" s="551"/>
      <c r="EJ243" s="551"/>
      <c r="EK243" s="551"/>
      <c r="EL243" s="551"/>
      <c r="EM243" s="551"/>
      <c r="EN243" s="551"/>
      <c r="EO243" s="551"/>
      <c r="EP243" s="551"/>
      <c r="EQ243" s="551"/>
      <c r="ER243" s="551"/>
      <c r="ES243" s="551"/>
      <c r="ET243" s="551"/>
      <c r="EU243" s="551"/>
      <c r="EV243" s="551"/>
      <c r="EW243" s="551"/>
      <c r="EX243" s="551"/>
      <c r="EY243" s="551"/>
      <c r="EZ243" s="551"/>
      <c r="FA243" s="551"/>
      <c r="FB243" s="551"/>
      <c r="FC243" s="551"/>
      <c r="FD243" s="551"/>
      <c r="FE243" s="551"/>
      <c r="FF243" s="551"/>
      <c r="FG243" s="551"/>
      <c r="FH243" s="551"/>
      <c r="FI243" s="551"/>
      <c r="FJ243" s="551"/>
      <c r="FK243" s="551"/>
      <c r="FL243" s="551"/>
      <c r="FM243" s="551"/>
      <c r="FN243" s="551"/>
      <c r="FO243" s="551"/>
      <c r="FP243" s="551"/>
      <c r="FQ243" s="551"/>
      <c r="FR243" s="551"/>
      <c r="FS243" s="551"/>
      <c r="FT243" s="551"/>
      <c r="FU243" s="551"/>
      <c r="FV243" s="551"/>
      <c r="FW243" s="551"/>
      <c r="FX243" s="551"/>
      <c r="FY243" s="551"/>
      <c r="FZ243" s="551"/>
      <c r="GA243" s="551"/>
      <c r="GB243" s="551"/>
      <c r="GC243" s="551"/>
      <c r="GD243" s="551"/>
      <c r="GE243" s="551"/>
      <c r="GF243" s="551"/>
      <c r="GG243" s="551"/>
      <c r="GH243" s="551"/>
      <c r="GI243" s="551"/>
      <c r="GJ243" s="551"/>
      <c r="GK243" s="551"/>
      <c r="GL243" s="551"/>
      <c r="GM243" s="551"/>
      <c r="GN243" s="551"/>
      <c r="GO243" s="551"/>
      <c r="GP243" s="551"/>
      <c r="GQ243" s="551"/>
      <c r="GR243" s="551"/>
      <c r="GS243" s="551"/>
      <c r="GT243" s="551"/>
      <c r="GU243" s="551"/>
      <c r="GV243" s="551"/>
      <c r="GW243" s="551"/>
      <c r="GX243" s="551"/>
      <c r="GY243" s="551"/>
      <c r="GZ243" s="551"/>
      <c r="HA243" s="551"/>
      <c r="HB243" s="551"/>
      <c r="HC243" s="551"/>
      <c r="HD243" s="551"/>
      <c r="HE243" s="551"/>
      <c r="HF243" s="551"/>
      <c r="HG243" s="551"/>
      <c r="HH243" s="551"/>
      <c r="HI243" s="551"/>
      <c r="HJ243" s="551"/>
      <c r="HK243" s="551"/>
      <c r="HL243" s="551"/>
      <c r="HM243" s="551"/>
      <c r="HN243" s="551"/>
      <c r="HO243" s="551"/>
      <c r="HP243" s="551"/>
      <c r="HQ243" s="551"/>
      <c r="HR243" s="551"/>
      <c r="HS243" s="551"/>
      <c r="HT243" s="551"/>
      <c r="HU243" s="551"/>
      <c r="HV243" s="551"/>
      <c r="HW243" s="551"/>
      <c r="HX243" s="551"/>
      <c r="HY243" s="551"/>
      <c r="HZ243" s="551"/>
      <c r="IA243" s="551"/>
      <c r="IB243" s="551"/>
      <c r="IC243" s="551"/>
      <c r="ID243" s="551"/>
      <c r="IE243" s="551"/>
      <c r="IF243" s="551"/>
      <c r="IG243" s="551"/>
      <c r="IH243" s="551"/>
      <c r="II243" s="551"/>
      <c r="IJ243" s="551"/>
      <c r="IK243" s="551"/>
      <c r="IL243" s="551"/>
      <c r="IM243" s="551"/>
      <c r="IN243" s="551"/>
      <c r="IO243" s="551"/>
      <c r="IP243" s="551"/>
      <c r="IQ243" s="551"/>
      <c r="IR243" s="551"/>
      <c r="IS243" s="551"/>
      <c r="IT243" s="551"/>
      <c r="IU243" s="551"/>
      <c r="IV243" s="551"/>
      <c r="IW243" s="551"/>
      <c r="IX243" s="551"/>
      <c r="IY243" s="551"/>
      <c r="IZ243" s="551"/>
      <c r="JA243" s="551"/>
      <c r="JB243" s="551"/>
      <c r="JC243" s="551"/>
      <c r="JD243" s="551"/>
      <c r="JE243" s="551"/>
      <c r="JF243" s="551"/>
      <c r="JG243" s="551"/>
      <c r="JH243" s="551"/>
    </row>
    <row r="244" spans="1:268" s="8" customFormat="1" ht="39.75" customHeight="1" x14ac:dyDescent="0.25">
      <c r="A244" s="83"/>
      <c r="B244" s="83" t="s">
        <v>1527</v>
      </c>
      <c r="C244" s="95">
        <v>11120008</v>
      </c>
      <c r="D244" s="96">
        <v>39668</v>
      </c>
      <c r="E244" s="96">
        <v>39668</v>
      </c>
      <c r="F244" s="96">
        <v>41639</v>
      </c>
      <c r="G244" s="96"/>
      <c r="H244" s="83" t="s">
        <v>1006</v>
      </c>
      <c r="I244" s="110" t="s">
        <v>995</v>
      </c>
      <c r="J244" s="110"/>
      <c r="K244" s="110" t="s">
        <v>135</v>
      </c>
      <c r="L244" s="115" t="s">
        <v>1528</v>
      </c>
      <c r="M244" s="83" t="s">
        <v>210</v>
      </c>
      <c r="N244" s="83" t="s">
        <v>76</v>
      </c>
      <c r="O244" s="83" t="s">
        <v>76</v>
      </c>
      <c r="P244" s="94" t="s">
        <v>1529</v>
      </c>
      <c r="Q244" s="83" t="s">
        <v>402</v>
      </c>
      <c r="R244" s="83" t="s">
        <v>210</v>
      </c>
      <c r="S244" s="83" t="s">
        <v>76</v>
      </c>
      <c r="T244" s="83" t="s">
        <v>76</v>
      </c>
      <c r="U244" s="83" t="s">
        <v>1529</v>
      </c>
      <c r="V244" s="83" t="s">
        <v>4009</v>
      </c>
      <c r="W244" s="83" t="s">
        <v>1533</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6077</v>
      </c>
      <c r="AX244" s="83" t="s">
        <v>6078</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1"/>
      <c r="BU244" s="551"/>
      <c r="BV244" s="551"/>
      <c r="BW244" s="551"/>
      <c r="BX244" s="551"/>
      <c r="BY244" s="551"/>
      <c r="BZ244" s="551"/>
      <c r="CA244" s="551"/>
      <c r="CB244" s="551"/>
      <c r="CC244" s="551"/>
      <c r="CD244" s="551"/>
      <c r="CE244" s="551"/>
      <c r="CF244" s="551"/>
      <c r="CG244" s="551"/>
      <c r="CH244" s="551"/>
      <c r="CI244" s="551"/>
      <c r="CJ244" s="551"/>
      <c r="CK244" s="551"/>
      <c r="CL244" s="551"/>
      <c r="CM244" s="551"/>
      <c r="CN244" s="551"/>
      <c r="CO244" s="551"/>
      <c r="CP244" s="551"/>
      <c r="CQ244" s="551"/>
      <c r="CR244" s="551"/>
      <c r="CS244" s="551"/>
      <c r="CT244" s="551"/>
      <c r="CU244" s="551"/>
      <c r="CV244" s="551"/>
      <c r="CW244" s="551"/>
      <c r="CX244" s="551"/>
      <c r="CY244" s="551"/>
      <c r="CZ244" s="551"/>
      <c r="DA244" s="551"/>
      <c r="DB244" s="551"/>
      <c r="DC244" s="551"/>
      <c r="DD244" s="551"/>
      <c r="DE244" s="551"/>
      <c r="DF244" s="551"/>
      <c r="DG244" s="551"/>
      <c r="DH244" s="551"/>
      <c r="DI244" s="551"/>
      <c r="DJ244" s="551"/>
      <c r="DK244" s="551"/>
      <c r="DL244" s="551"/>
      <c r="DM244" s="551"/>
      <c r="DN244" s="551"/>
      <c r="DO244" s="551"/>
      <c r="DP244" s="551"/>
      <c r="DQ244" s="551"/>
      <c r="DR244" s="551"/>
      <c r="DS244" s="551"/>
      <c r="DT244" s="551"/>
      <c r="DU244" s="551"/>
      <c r="DV244" s="551"/>
      <c r="DW244" s="551"/>
      <c r="DX244" s="551"/>
      <c r="DY244" s="551"/>
      <c r="DZ244" s="551"/>
      <c r="EA244" s="551"/>
      <c r="EB244" s="551"/>
      <c r="EC244" s="551"/>
      <c r="ED244" s="551"/>
      <c r="EE244" s="551"/>
      <c r="EF244" s="551"/>
      <c r="EG244" s="551"/>
      <c r="EH244" s="551"/>
      <c r="EI244" s="551"/>
      <c r="EJ244" s="551"/>
      <c r="EK244" s="551"/>
      <c r="EL244" s="551"/>
      <c r="EM244" s="551"/>
      <c r="EN244" s="551"/>
      <c r="EO244" s="551"/>
      <c r="EP244" s="551"/>
      <c r="EQ244" s="551"/>
      <c r="ER244" s="551"/>
      <c r="ES244" s="551"/>
      <c r="ET244" s="551"/>
      <c r="EU244" s="551"/>
      <c r="EV244" s="551"/>
      <c r="EW244" s="551"/>
      <c r="EX244" s="551"/>
      <c r="EY244" s="551"/>
      <c r="EZ244" s="551"/>
      <c r="FA244" s="551"/>
      <c r="FB244" s="551"/>
      <c r="FC244" s="551"/>
      <c r="FD244" s="551"/>
      <c r="FE244" s="551"/>
      <c r="FF244" s="551"/>
      <c r="FG244" s="551"/>
      <c r="FH244" s="551"/>
      <c r="FI244" s="551"/>
      <c r="FJ244" s="551"/>
      <c r="FK244" s="551"/>
      <c r="FL244" s="551"/>
      <c r="FM244" s="551"/>
      <c r="FN244" s="551"/>
      <c r="FO244" s="551"/>
      <c r="FP244" s="551"/>
      <c r="FQ244" s="551"/>
      <c r="FR244" s="551"/>
      <c r="FS244" s="551"/>
      <c r="FT244" s="551"/>
      <c r="FU244" s="551"/>
      <c r="FV244" s="551"/>
      <c r="FW244" s="551"/>
      <c r="FX244" s="551"/>
      <c r="FY244" s="551"/>
      <c r="FZ244" s="551"/>
      <c r="GA244" s="551"/>
      <c r="GB244" s="551"/>
      <c r="GC244" s="551"/>
      <c r="GD244" s="551"/>
      <c r="GE244" s="551"/>
      <c r="GF244" s="551"/>
      <c r="GG244" s="551"/>
      <c r="GH244" s="551"/>
      <c r="GI244" s="551"/>
      <c r="GJ244" s="551"/>
      <c r="GK244" s="551"/>
      <c r="GL244" s="551"/>
      <c r="GM244" s="551"/>
      <c r="GN244" s="551"/>
      <c r="GO244" s="551"/>
      <c r="GP244" s="551"/>
      <c r="GQ244" s="551"/>
      <c r="GR244" s="551"/>
      <c r="GS244" s="551"/>
      <c r="GT244" s="551"/>
      <c r="GU244" s="551"/>
      <c r="GV244" s="551"/>
      <c r="GW244" s="551"/>
      <c r="GX244" s="551"/>
      <c r="GY244" s="551"/>
      <c r="GZ244" s="551"/>
      <c r="HA244" s="551"/>
      <c r="HB244" s="551"/>
      <c r="HC244" s="551"/>
      <c r="HD244" s="551"/>
      <c r="HE244" s="551"/>
      <c r="HF244" s="551"/>
      <c r="HG244" s="551"/>
      <c r="HH244" s="551"/>
      <c r="HI244" s="551"/>
      <c r="HJ244" s="551"/>
      <c r="HK244" s="551"/>
      <c r="HL244" s="551"/>
      <c r="HM244" s="551"/>
      <c r="HN244" s="551"/>
      <c r="HO244" s="551"/>
      <c r="HP244" s="551"/>
      <c r="HQ244" s="551"/>
      <c r="HR244" s="551"/>
      <c r="HS244" s="551"/>
      <c r="HT244" s="551"/>
      <c r="HU244" s="551"/>
      <c r="HV244" s="551"/>
      <c r="HW244" s="551"/>
      <c r="HX244" s="551"/>
      <c r="HY244" s="551"/>
      <c r="HZ244" s="551"/>
      <c r="IA244" s="551"/>
      <c r="IB244" s="551"/>
      <c r="IC244" s="551"/>
      <c r="ID244" s="551"/>
      <c r="IE244" s="551"/>
      <c r="IF244" s="551"/>
      <c r="IG244" s="551"/>
      <c r="IH244" s="551"/>
      <c r="II244" s="551"/>
      <c r="IJ244" s="551"/>
      <c r="IK244" s="551"/>
      <c r="IL244" s="551"/>
      <c r="IM244" s="551"/>
      <c r="IN244" s="551"/>
      <c r="IO244" s="551"/>
      <c r="IP244" s="551"/>
      <c r="IQ244" s="551"/>
      <c r="IR244" s="551"/>
      <c r="IS244" s="551"/>
      <c r="IT244" s="551"/>
      <c r="IU244" s="551"/>
      <c r="IV244" s="551"/>
      <c r="IW244" s="551"/>
      <c r="IX244" s="551"/>
      <c r="IY244" s="551"/>
      <c r="IZ244" s="551"/>
      <c r="JA244" s="551"/>
      <c r="JB244" s="551"/>
      <c r="JC244" s="551"/>
      <c r="JD244" s="551"/>
      <c r="JE244" s="551"/>
      <c r="JF244" s="551"/>
      <c r="JG244" s="551"/>
      <c r="JH244" s="551"/>
    </row>
    <row r="245" spans="1:268" s="8" customFormat="1" ht="39.75" customHeight="1" x14ac:dyDescent="0.25">
      <c r="A245" s="83"/>
      <c r="B245" s="83" t="s">
        <v>1527</v>
      </c>
      <c r="C245" s="95">
        <v>11120008</v>
      </c>
      <c r="D245" s="96">
        <v>39668</v>
      </c>
      <c r="E245" s="96">
        <v>39668</v>
      </c>
      <c r="F245" s="96">
        <v>41639</v>
      </c>
      <c r="G245" s="96"/>
      <c r="H245" s="83" t="s">
        <v>1006</v>
      </c>
      <c r="I245" s="110" t="s">
        <v>995</v>
      </c>
      <c r="J245" s="110"/>
      <c r="K245" s="110" t="s">
        <v>135</v>
      </c>
      <c r="L245" s="115" t="s">
        <v>1528</v>
      </c>
      <c r="M245" s="83" t="s">
        <v>210</v>
      </c>
      <c r="N245" s="83" t="s">
        <v>76</v>
      </c>
      <c r="O245" s="83" t="s">
        <v>76</v>
      </c>
      <c r="P245" s="94" t="s">
        <v>1529</v>
      </c>
      <c r="Q245" s="83" t="s">
        <v>402</v>
      </c>
      <c r="R245" s="83" t="s">
        <v>210</v>
      </c>
      <c r="S245" s="83" t="s">
        <v>76</v>
      </c>
      <c r="T245" s="83" t="s">
        <v>76</v>
      </c>
      <c r="U245" s="83" t="s">
        <v>1529</v>
      </c>
      <c r="V245" s="83" t="s">
        <v>4009</v>
      </c>
      <c r="W245" s="83" t="s">
        <v>1534</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6079</v>
      </c>
      <c r="AX245" s="83" t="s">
        <v>6080</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1"/>
      <c r="BU245" s="551"/>
      <c r="BV245" s="551"/>
      <c r="BW245" s="551"/>
      <c r="BX245" s="551"/>
      <c r="BY245" s="551"/>
      <c r="BZ245" s="551"/>
      <c r="CA245" s="551"/>
      <c r="CB245" s="551"/>
      <c r="CC245" s="551"/>
      <c r="CD245" s="551"/>
      <c r="CE245" s="551"/>
      <c r="CF245" s="551"/>
      <c r="CG245" s="551"/>
      <c r="CH245" s="551"/>
      <c r="CI245" s="551"/>
      <c r="CJ245" s="551"/>
      <c r="CK245" s="551"/>
      <c r="CL245" s="551"/>
      <c r="CM245" s="551"/>
      <c r="CN245" s="551"/>
      <c r="CO245" s="551"/>
      <c r="CP245" s="551"/>
      <c r="CQ245" s="551"/>
      <c r="CR245" s="551"/>
      <c r="CS245" s="551"/>
      <c r="CT245" s="551"/>
      <c r="CU245" s="551"/>
      <c r="CV245" s="551"/>
      <c r="CW245" s="551"/>
      <c r="CX245" s="551"/>
      <c r="CY245" s="551"/>
      <c r="CZ245" s="551"/>
      <c r="DA245" s="551"/>
      <c r="DB245" s="551"/>
      <c r="DC245" s="551"/>
      <c r="DD245" s="551"/>
      <c r="DE245" s="551"/>
      <c r="DF245" s="551"/>
      <c r="DG245" s="551"/>
      <c r="DH245" s="551"/>
      <c r="DI245" s="551"/>
      <c r="DJ245" s="551"/>
      <c r="DK245" s="551"/>
      <c r="DL245" s="551"/>
      <c r="DM245" s="551"/>
      <c r="DN245" s="551"/>
      <c r="DO245" s="551"/>
      <c r="DP245" s="551"/>
      <c r="DQ245" s="551"/>
      <c r="DR245" s="551"/>
      <c r="DS245" s="551"/>
      <c r="DT245" s="551"/>
      <c r="DU245" s="551"/>
      <c r="DV245" s="551"/>
      <c r="DW245" s="551"/>
      <c r="DX245" s="551"/>
      <c r="DY245" s="551"/>
      <c r="DZ245" s="551"/>
      <c r="EA245" s="551"/>
      <c r="EB245" s="551"/>
      <c r="EC245" s="551"/>
      <c r="ED245" s="551"/>
      <c r="EE245" s="551"/>
      <c r="EF245" s="551"/>
      <c r="EG245" s="551"/>
      <c r="EH245" s="551"/>
      <c r="EI245" s="551"/>
      <c r="EJ245" s="551"/>
      <c r="EK245" s="551"/>
      <c r="EL245" s="551"/>
      <c r="EM245" s="551"/>
      <c r="EN245" s="551"/>
      <c r="EO245" s="551"/>
      <c r="EP245" s="551"/>
      <c r="EQ245" s="551"/>
      <c r="ER245" s="551"/>
      <c r="ES245" s="551"/>
      <c r="ET245" s="551"/>
      <c r="EU245" s="551"/>
      <c r="EV245" s="551"/>
      <c r="EW245" s="551"/>
      <c r="EX245" s="551"/>
      <c r="EY245" s="551"/>
      <c r="EZ245" s="551"/>
      <c r="FA245" s="551"/>
      <c r="FB245" s="551"/>
      <c r="FC245" s="551"/>
      <c r="FD245" s="551"/>
      <c r="FE245" s="551"/>
      <c r="FF245" s="551"/>
      <c r="FG245" s="551"/>
      <c r="FH245" s="551"/>
      <c r="FI245" s="551"/>
      <c r="FJ245" s="551"/>
      <c r="FK245" s="551"/>
      <c r="FL245" s="551"/>
      <c r="FM245" s="551"/>
      <c r="FN245" s="551"/>
      <c r="FO245" s="551"/>
      <c r="FP245" s="551"/>
      <c r="FQ245" s="551"/>
      <c r="FR245" s="551"/>
      <c r="FS245" s="551"/>
      <c r="FT245" s="551"/>
      <c r="FU245" s="551"/>
      <c r="FV245" s="551"/>
      <c r="FW245" s="551"/>
      <c r="FX245" s="551"/>
      <c r="FY245" s="551"/>
      <c r="FZ245" s="551"/>
      <c r="GA245" s="551"/>
      <c r="GB245" s="551"/>
      <c r="GC245" s="551"/>
      <c r="GD245" s="551"/>
      <c r="GE245" s="551"/>
      <c r="GF245" s="551"/>
      <c r="GG245" s="551"/>
      <c r="GH245" s="551"/>
      <c r="GI245" s="551"/>
      <c r="GJ245" s="551"/>
      <c r="GK245" s="551"/>
      <c r="GL245" s="551"/>
      <c r="GM245" s="551"/>
      <c r="GN245" s="551"/>
      <c r="GO245" s="551"/>
      <c r="GP245" s="551"/>
      <c r="GQ245" s="551"/>
      <c r="GR245" s="551"/>
      <c r="GS245" s="551"/>
      <c r="GT245" s="551"/>
      <c r="GU245" s="551"/>
      <c r="GV245" s="551"/>
      <c r="GW245" s="551"/>
      <c r="GX245" s="551"/>
      <c r="GY245" s="551"/>
      <c r="GZ245" s="551"/>
      <c r="HA245" s="551"/>
      <c r="HB245" s="551"/>
      <c r="HC245" s="551"/>
      <c r="HD245" s="551"/>
      <c r="HE245" s="551"/>
      <c r="HF245" s="551"/>
      <c r="HG245" s="551"/>
      <c r="HH245" s="551"/>
      <c r="HI245" s="551"/>
      <c r="HJ245" s="551"/>
      <c r="HK245" s="551"/>
      <c r="HL245" s="551"/>
      <c r="HM245" s="551"/>
      <c r="HN245" s="551"/>
      <c r="HO245" s="551"/>
      <c r="HP245" s="551"/>
      <c r="HQ245" s="551"/>
      <c r="HR245" s="551"/>
      <c r="HS245" s="551"/>
      <c r="HT245" s="551"/>
      <c r="HU245" s="551"/>
      <c r="HV245" s="551"/>
      <c r="HW245" s="551"/>
      <c r="HX245" s="551"/>
      <c r="HY245" s="551"/>
      <c r="HZ245" s="551"/>
      <c r="IA245" s="551"/>
      <c r="IB245" s="551"/>
      <c r="IC245" s="551"/>
      <c r="ID245" s="551"/>
      <c r="IE245" s="551"/>
      <c r="IF245" s="551"/>
      <c r="IG245" s="551"/>
      <c r="IH245" s="551"/>
      <c r="II245" s="551"/>
      <c r="IJ245" s="551"/>
      <c r="IK245" s="551"/>
      <c r="IL245" s="551"/>
      <c r="IM245" s="551"/>
      <c r="IN245" s="551"/>
      <c r="IO245" s="551"/>
      <c r="IP245" s="551"/>
      <c r="IQ245" s="551"/>
      <c r="IR245" s="551"/>
      <c r="IS245" s="551"/>
      <c r="IT245" s="551"/>
      <c r="IU245" s="551"/>
      <c r="IV245" s="551"/>
      <c r="IW245" s="551"/>
      <c r="IX245" s="551"/>
      <c r="IY245" s="551"/>
      <c r="IZ245" s="551"/>
      <c r="JA245" s="551"/>
      <c r="JB245" s="551"/>
      <c r="JC245" s="551"/>
      <c r="JD245" s="551"/>
      <c r="JE245" s="551"/>
      <c r="JF245" s="551"/>
      <c r="JG245" s="551"/>
      <c r="JH245" s="551"/>
    </row>
    <row r="246" spans="1:268" s="8" customFormat="1" ht="39.75" customHeight="1" x14ac:dyDescent="0.25">
      <c r="A246" s="83"/>
      <c r="B246" s="83" t="s">
        <v>1527</v>
      </c>
      <c r="C246" s="95">
        <v>11120008</v>
      </c>
      <c r="D246" s="96">
        <v>39668</v>
      </c>
      <c r="E246" s="96">
        <v>39668</v>
      </c>
      <c r="F246" s="96">
        <v>41639</v>
      </c>
      <c r="G246" s="96"/>
      <c r="H246" s="83" t="s">
        <v>1006</v>
      </c>
      <c r="I246" s="110" t="s">
        <v>995</v>
      </c>
      <c r="J246" s="110"/>
      <c r="K246" s="110" t="s">
        <v>135</v>
      </c>
      <c r="L246" s="115" t="s">
        <v>1528</v>
      </c>
      <c r="M246" s="83" t="s">
        <v>210</v>
      </c>
      <c r="N246" s="83" t="s">
        <v>76</v>
      </c>
      <c r="O246" s="83" t="s">
        <v>76</v>
      </c>
      <c r="P246" s="94" t="s">
        <v>1529</v>
      </c>
      <c r="Q246" s="83" t="s">
        <v>402</v>
      </c>
      <c r="R246" s="83" t="s">
        <v>210</v>
      </c>
      <c r="S246" s="83" t="s">
        <v>76</v>
      </c>
      <c r="T246" s="83" t="s">
        <v>76</v>
      </c>
      <c r="U246" s="83" t="s">
        <v>1529</v>
      </c>
      <c r="V246" s="83" t="s">
        <v>4009</v>
      </c>
      <c r="W246" s="83" t="s">
        <v>1535</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6081</v>
      </c>
      <c r="AX246" s="83" t="s">
        <v>6082</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1"/>
      <c r="BU246" s="551"/>
      <c r="BV246" s="551"/>
      <c r="BW246" s="551"/>
      <c r="BX246" s="551"/>
      <c r="BY246" s="551"/>
      <c r="BZ246" s="551"/>
      <c r="CA246" s="551"/>
      <c r="CB246" s="551"/>
      <c r="CC246" s="551"/>
      <c r="CD246" s="551"/>
      <c r="CE246" s="551"/>
      <c r="CF246" s="551"/>
      <c r="CG246" s="551"/>
      <c r="CH246" s="551"/>
      <c r="CI246" s="551"/>
      <c r="CJ246" s="551"/>
      <c r="CK246" s="551"/>
      <c r="CL246" s="551"/>
      <c r="CM246" s="551"/>
      <c r="CN246" s="551"/>
      <c r="CO246" s="551"/>
      <c r="CP246" s="551"/>
      <c r="CQ246" s="551"/>
      <c r="CR246" s="551"/>
      <c r="CS246" s="551"/>
      <c r="CT246" s="551"/>
      <c r="CU246" s="551"/>
      <c r="CV246" s="551"/>
      <c r="CW246" s="551"/>
      <c r="CX246" s="551"/>
      <c r="CY246" s="551"/>
      <c r="CZ246" s="551"/>
      <c r="DA246" s="551"/>
      <c r="DB246" s="551"/>
      <c r="DC246" s="551"/>
      <c r="DD246" s="551"/>
      <c r="DE246" s="551"/>
      <c r="DF246" s="551"/>
      <c r="DG246" s="551"/>
      <c r="DH246" s="551"/>
      <c r="DI246" s="551"/>
      <c r="DJ246" s="551"/>
      <c r="DK246" s="551"/>
      <c r="DL246" s="551"/>
      <c r="DM246" s="551"/>
      <c r="DN246" s="551"/>
      <c r="DO246" s="551"/>
      <c r="DP246" s="551"/>
      <c r="DQ246" s="551"/>
      <c r="DR246" s="551"/>
      <c r="DS246" s="551"/>
      <c r="DT246" s="551"/>
      <c r="DU246" s="551"/>
      <c r="DV246" s="551"/>
      <c r="DW246" s="551"/>
      <c r="DX246" s="551"/>
      <c r="DY246" s="551"/>
      <c r="DZ246" s="551"/>
      <c r="EA246" s="551"/>
      <c r="EB246" s="551"/>
      <c r="EC246" s="551"/>
      <c r="ED246" s="551"/>
      <c r="EE246" s="551"/>
      <c r="EF246" s="551"/>
      <c r="EG246" s="551"/>
      <c r="EH246" s="551"/>
      <c r="EI246" s="551"/>
      <c r="EJ246" s="551"/>
      <c r="EK246" s="551"/>
      <c r="EL246" s="551"/>
      <c r="EM246" s="551"/>
      <c r="EN246" s="551"/>
      <c r="EO246" s="551"/>
      <c r="EP246" s="551"/>
      <c r="EQ246" s="551"/>
      <c r="ER246" s="551"/>
      <c r="ES246" s="551"/>
      <c r="ET246" s="551"/>
      <c r="EU246" s="551"/>
      <c r="EV246" s="551"/>
      <c r="EW246" s="551"/>
      <c r="EX246" s="551"/>
      <c r="EY246" s="551"/>
      <c r="EZ246" s="551"/>
      <c r="FA246" s="551"/>
      <c r="FB246" s="551"/>
      <c r="FC246" s="551"/>
      <c r="FD246" s="551"/>
      <c r="FE246" s="551"/>
      <c r="FF246" s="551"/>
      <c r="FG246" s="551"/>
      <c r="FH246" s="551"/>
      <c r="FI246" s="551"/>
      <c r="FJ246" s="551"/>
      <c r="FK246" s="551"/>
      <c r="FL246" s="551"/>
      <c r="FM246" s="551"/>
      <c r="FN246" s="551"/>
      <c r="FO246" s="551"/>
      <c r="FP246" s="551"/>
      <c r="FQ246" s="551"/>
      <c r="FR246" s="551"/>
      <c r="FS246" s="551"/>
      <c r="FT246" s="551"/>
      <c r="FU246" s="551"/>
      <c r="FV246" s="551"/>
      <c r="FW246" s="551"/>
      <c r="FX246" s="551"/>
      <c r="FY246" s="551"/>
      <c r="FZ246" s="551"/>
      <c r="GA246" s="551"/>
      <c r="GB246" s="551"/>
      <c r="GC246" s="551"/>
      <c r="GD246" s="551"/>
      <c r="GE246" s="551"/>
      <c r="GF246" s="551"/>
      <c r="GG246" s="551"/>
      <c r="GH246" s="551"/>
      <c r="GI246" s="551"/>
      <c r="GJ246" s="551"/>
      <c r="GK246" s="551"/>
      <c r="GL246" s="551"/>
      <c r="GM246" s="551"/>
      <c r="GN246" s="551"/>
      <c r="GO246" s="551"/>
      <c r="GP246" s="551"/>
      <c r="GQ246" s="551"/>
      <c r="GR246" s="551"/>
      <c r="GS246" s="551"/>
      <c r="GT246" s="551"/>
      <c r="GU246" s="551"/>
      <c r="GV246" s="551"/>
      <c r="GW246" s="551"/>
      <c r="GX246" s="551"/>
      <c r="GY246" s="551"/>
      <c r="GZ246" s="551"/>
      <c r="HA246" s="551"/>
      <c r="HB246" s="551"/>
      <c r="HC246" s="551"/>
      <c r="HD246" s="551"/>
      <c r="HE246" s="551"/>
      <c r="HF246" s="551"/>
      <c r="HG246" s="551"/>
      <c r="HH246" s="551"/>
      <c r="HI246" s="551"/>
      <c r="HJ246" s="551"/>
      <c r="HK246" s="551"/>
      <c r="HL246" s="551"/>
      <c r="HM246" s="551"/>
      <c r="HN246" s="551"/>
      <c r="HO246" s="551"/>
      <c r="HP246" s="551"/>
      <c r="HQ246" s="551"/>
      <c r="HR246" s="551"/>
      <c r="HS246" s="551"/>
      <c r="HT246" s="551"/>
      <c r="HU246" s="551"/>
      <c r="HV246" s="551"/>
      <c r="HW246" s="551"/>
      <c r="HX246" s="551"/>
      <c r="HY246" s="551"/>
      <c r="HZ246" s="551"/>
      <c r="IA246" s="551"/>
      <c r="IB246" s="551"/>
      <c r="IC246" s="551"/>
      <c r="ID246" s="551"/>
      <c r="IE246" s="551"/>
      <c r="IF246" s="551"/>
      <c r="IG246" s="551"/>
      <c r="IH246" s="551"/>
      <c r="II246" s="551"/>
      <c r="IJ246" s="551"/>
      <c r="IK246" s="551"/>
      <c r="IL246" s="551"/>
      <c r="IM246" s="551"/>
      <c r="IN246" s="551"/>
      <c r="IO246" s="551"/>
      <c r="IP246" s="551"/>
      <c r="IQ246" s="551"/>
      <c r="IR246" s="551"/>
      <c r="IS246" s="551"/>
      <c r="IT246" s="551"/>
      <c r="IU246" s="551"/>
      <c r="IV246" s="551"/>
      <c r="IW246" s="551"/>
      <c r="IX246" s="551"/>
      <c r="IY246" s="551"/>
      <c r="IZ246" s="551"/>
      <c r="JA246" s="551"/>
      <c r="JB246" s="551"/>
      <c r="JC246" s="551"/>
      <c r="JD246" s="551"/>
      <c r="JE246" s="551"/>
      <c r="JF246" s="551"/>
      <c r="JG246" s="551"/>
      <c r="JH246" s="551"/>
    </row>
    <row r="247" spans="1:268" s="8" customFormat="1" ht="39.75" customHeight="1" x14ac:dyDescent="0.25">
      <c r="A247" s="20"/>
      <c r="B247" s="20" t="s">
        <v>1536</v>
      </c>
      <c r="C247" s="22">
        <v>11130026</v>
      </c>
      <c r="D247" s="23">
        <v>39668</v>
      </c>
      <c r="E247" s="23">
        <v>39668</v>
      </c>
      <c r="F247" s="23">
        <v>39722</v>
      </c>
      <c r="G247" s="23"/>
      <c r="H247" s="20" t="s">
        <v>860</v>
      </c>
      <c r="I247" s="24" t="s">
        <v>1023</v>
      </c>
      <c r="J247" s="24"/>
      <c r="K247" s="24" t="s">
        <v>37</v>
      </c>
      <c r="L247" s="114" t="s">
        <v>1537</v>
      </c>
      <c r="M247" s="20" t="s">
        <v>1538</v>
      </c>
      <c r="N247" s="20" t="s">
        <v>45</v>
      </c>
      <c r="O247" s="20" t="s">
        <v>45</v>
      </c>
      <c r="P247" s="21">
        <v>11795</v>
      </c>
      <c r="Q247" s="20" t="s">
        <v>402</v>
      </c>
      <c r="R247" s="20" t="s">
        <v>1538</v>
      </c>
      <c r="S247" s="20" t="s">
        <v>45</v>
      </c>
      <c r="T247" s="20" t="s">
        <v>45</v>
      </c>
      <c r="U247" s="20">
        <v>11795</v>
      </c>
      <c r="V247" s="20" t="s">
        <v>1539</v>
      </c>
      <c r="W247" s="20"/>
      <c r="X247" s="20"/>
      <c r="Y247" s="20"/>
      <c r="Z247" s="20" t="s">
        <v>3461</v>
      </c>
      <c r="AA247" s="20" t="s">
        <v>3469</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6852</v>
      </c>
      <c r="AX247" s="20" t="s">
        <v>6853</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1"/>
      <c r="BU247" s="551"/>
      <c r="BV247" s="551"/>
      <c r="BW247" s="551"/>
      <c r="BX247" s="551"/>
      <c r="BY247" s="551"/>
      <c r="BZ247" s="551"/>
      <c r="CA247" s="551"/>
      <c r="CB247" s="551"/>
      <c r="CC247" s="551"/>
      <c r="CD247" s="551"/>
      <c r="CE247" s="551"/>
      <c r="CF247" s="551"/>
      <c r="CG247" s="551"/>
      <c r="CH247" s="551"/>
      <c r="CI247" s="551"/>
      <c r="CJ247" s="551"/>
      <c r="CK247" s="551"/>
      <c r="CL247" s="551"/>
      <c r="CM247" s="551"/>
      <c r="CN247" s="551"/>
      <c r="CO247" s="551"/>
      <c r="CP247" s="551"/>
      <c r="CQ247" s="551"/>
      <c r="CR247" s="551"/>
      <c r="CS247" s="551"/>
      <c r="CT247" s="551"/>
      <c r="CU247" s="551"/>
      <c r="CV247" s="551"/>
      <c r="CW247" s="551"/>
      <c r="CX247" s="551"/>
      <c r="CY247" s="551"/>
      <c r="CZ247" s="551"/>
      <c r="DA247" s="551"/>
      <c r="DB247" s="551"/>
      <c r="DC247" s="551"/>
      <c r="DD247" s="551"/>
      <c r="DE247" s="551"/>
      <c r="DF247" s="551"/>
      <c r="DG247" s="551"/>
      <c r="DH247" s="551"/>
      <c r="DI247" s="551"/>
      <c r="DJ247" s="551"/>
      <c r="DK247" s="551"/>
      <c r="DL247" s="551"/>
      <c r="DM247" s="551"/>
      <c r="DN247" s="551"/>
      <c r="DO247" s="551"/>
      <c r="DP247" s="551"/>
      <c r="DQ247" s="551"/>
      <c r="DR247" s="551"/>
      <c r="DS247" s="551"/>
      <c r="DT247" s="551"/>
      <c r="DU247" s="551"/>
      <c r="DV247" s="551"/>
      <c r="DW247" s="551"/>
      <c r="DX247" s="551"/>
      <c r="DY247" s="551"/>
      <c r="DZ247" s="551"/>
      <c r="EA247" s="551"/>
      <c r="EB247" s="551"/>
      <c r="EC247" s="551"/>
      <c r="ED247" s="551"/>
      <c r="EE247" s="551"/>
      <c r="EF247" s="551"/>
      <c r="EG247" s="551"/>
      <c r="EH247" s="551"/>
      <c r="EI247" s="551"/>
      <c r="EJ247" s="551"/>
      <c r="EK247" s="551"/>
      <c r="EL247" s="551"/>
      <c r="EM247" s="551"/>
      <c r="EN247" s="551"/>
      <c r="EO247" s="551"/>
      <c r="EP247" s="551"/>
      <c r="EQ247" s="551"/>
      <c r="ER247" s="551"/>
      <c r="ES247" s="551"/>
      <c r="ET247" s="551"/>
      <c r="EU247" s="551"/>
      <c r="EV247" s="551"/>
      <c r="EW247" s="551"/>
      <c r="EX247" s="551"/>
      <c r="EY247" s="551"/>
      <c r="EZ247" s="551"/>
      <c r="FA247" s="551"/>
      <c r="FB247" s="551"/>
      <c r="FC247" s="551"/>
      <c r="FD247" s="551"/>
      <c r="FE247" s="551"/>
      <c r="FF247" s="551"/>
      <c r="FG247" s="551"/>
      <c r="FH247" s="551"/>
      <c r="FI247" s="551"/>
      <c r="FJ247" s="551"/>
      <c r="FK247" s="551"/>
      <c r="FL247" s="551"/>
      <c r="FM247" s="551"/>
      <c r="FN247" s="551"/>
      <c r="FO247" s="551"/>
      <c r="FP247" s="551"/>
      <c r="FQ247" s="551"/>
      <c r="FR247" s="551"/>
      <c r="FS247" s="551"/>
      <c r="FT247" s="551"/>
      <c r="FU247" s="551"/>
      <c r="FV247" s="551"/>
      <c r="FW247" s="551"/>
      <c r="FX247" s="551"/>
      <c r="FY247" s="551"/>
      <c r="FZ247" s="551"/>
      <c r="GA247" s="551"/>
      <c r="GB247" s="551"/>
      <c r="GC247" s="551"/>
      <c r="GD247" s="551"/>
      <c r="GE247" s="551"/>
      <c r="GF247" s="551"/>
      <c r="GG247" s="551"/>
      <c r="GH247" s="551"/>
      <c r="GI247" s="551"/>
      <c r="GJ247" s="551"/>
      <c r="GK247" s="551"/>
      <c r="GL247" s="551"/>
      <c r="GM247" s="551"/>
      <c r="GN247" s="551"/>
      <c r="GO247" s="551"/>
      <c r="GP247" s="551"/>
      <c r="GQ247" s="551"/>
      <c r="GR247" s="551"/>
      <c r="GS247" s="551"/>
      <c r="GT247" s="551"/>
      <c r="GU247" s="551"/>
      <c r="GV247" s="551"/>
      <c r="GW247" s="551"/>
      <c r="GX247" s="551"/>
      <c r="GY247" s="551"/>
      <c r="GZ247" s="551"/>
      <c r="HA247" s="551"/>
      <c r="HB247" s="551"/>
      <c r="HC247" s="551"/>
      <c r="HD247" s="551"/>
      <c r="HE247" s="551"/>
      <c r="HF247" s="551"/>
      <c r="HG247" s="551"/>
      <c r="HH247" s="551"/>
      <c r="HI247" s="551"/>
      <c r="HJ247" s="551"/>
      <c r="HK247" s="551"/>
      <c r="HL247" s="551"/>
      <c r="HM247" s="551"/>
      <c r="HN247" s="551"/>
      <c r="HO247" s="551"/>
      <c r="HP247" s="551"/>
      <c r="HQ247" s="551"/>
      <c r="HR247" s="551"/>
      <c r="HS247" s="551"/>
      <c r="HT247" s="551"/>
      <c r="HU247" s="551"/>
      <c r="HV247" s="551"/>
      <c r="HW247" s="551"/>
      <c r="HX247" s="551"/>
      <c r="HY247" s="551"/>
      <c r="HZ247" s="551"/>
      <c r="IA247" s="551"/>
      <c r="IB247" s="551"/>
      <c r="IC247" s="551"/>
      <c r="ID247" s="551"/>
      <c r="IE247" s="551"/>
      <c r="IF247" s="551"/>
      <c r="IG247" s="551"/>
      <c r="IH247" s="551"/>
      <c r="II247" s="551"/>
      <c r="IJ247" s="551"/>
      <c r="IK247" s="551"/>
      <c r="IL247" s="551"/>
      <c r="IM247" s="551"/>
      <c r="IN247" s="551"/>
      <c r="IO247" s="551"/>
      <c r="IP247" s="551"/>
      <c r="IQ247" s="551"/>
      <c r="IR247" s="551"/>
      <c r="IS247" s="551"/>
      <c r="IT247" s="551"/>
      <c r="IU247" s="551"/>
      <c r="IV247" s="551"/>
      <c r="IW247" s="551"/>
      <c r="IX247" s="551"/>
      <c r="IY247" s="551"/>
      <c r="IZ247" s="551"/>
      <c r="JA247" s="551"/>
      <c r="JB247" s="551"/>
      <c r="JC247" s="551"/>
      <c r="JD247" s="551"/>
      <c r="JE247" s="551"/>
      <c r="JF247" s="551"/>
      <c r="JG247" s="551"/>
      <c r="JH247" s="551"/>
    </row>
    <row r="248" spans="1:268" s="8" customFormat="1" ht="39.75" customHeight="1" x14ac:dyDescent="0.25">
      <c r="A248" s="83"/>
      <c r="B248" s="83" t="s">
        <v>1540</v>
      </c>
      <c r="C248" s="95">
        <v>11120009</v>
      </c>
      <c r="D248" s="96">
        <v>39671</v>
      </c>
      <c r="E248" s="96">
        <v>39671</v>
      </c>
      <c r="F248" s="96">
        <v>42247</v>
      </c>
      <c r="G248" s="96"/>
      <c r="H248" s="83" t="s">
        <v>818</v>
      </c>
      <c r="I248" s="110" t="s">
        <v>983</v>
      </c>
      <c r="J248" s="110"/>
      <c r="K248" s="110" t="s">
        <v>95</v>
      </c>
      <c r="L248" s="115" t="s">
        <v>1541</v>
      </c>
      <c r="M248" s="83" t="s">
        <v>381</v>
      </c>
      <c r="N248" s="83" t="s">
        <v>188</v>
      </c>
      <c r="O248" s="83" t="s">
        <v>189</v>
      </c>
      <c r="P248" s="94" t="s">
        <v>1542</v>
      </c>
      <c r="Q248" s="83"/>
      <c r="R248" s="83" t="s">
        <v>381</v>
      </c>
      <c r="S248" s="83" t="s">
        <v>188</v>
      </c>
      <c r="T248" s="83" t="s">
        <v>189</v>
      </c>
      <c r="U248" s="83" t="s">
        <v>1542</v>
      </c>
      <c r="V248" s="83" t="s">
        <v>1543</v>
      </c>
      <c r="W248" s="83" t="s">
        <v>7141</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7144</v>
      </c>
      <c r="AX248" s="83" t="s">
        <v>7147</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1"/>
      <c r="BU248" s="551"/>
      <c r="BV248" s="551"/>
      <c r="BW248" s="551"/>
      <c r="BX248" s="551"/>
      <c r="BY248" s="551"/>
      <c r="BZ248" s="551"/>
      <c r="CA248" s="551"/>
      <c r="CB248" s="551"/>
      <c r="CC248" s="551"/>
      <c r="CD248" s="551"/>
      <c r="CE248" s="551"/>
      <c r="CF248" s="551"/>
      <c r="CG248" s="551"/>
      <c r="CH248" s="551"/>
      <c r="CI248" s="551"/>
      <c r="CJ248" s="551"/>
      <c r="CK248" s="551"/>
      <c r="CL248" s="551"/>
      <c r="CM248" s="551"/>
      <c r="CN248" s="551"/>
      <c r="CO248" s="551"/>
      <c r="CP248" s="551"/>
      <c r="CQ248" s="551"/>
      <c r="CR248" s="551"/>
      <c r="CS248" s="551"/>
      <c r="CT248" s="551"/>
      <c r="CU248" s="551"/>
      <c r="CV248" s="551"/>
      <c r="CW248" s="551"/>
      <c r="CX248" s="551"/>
      <c r="CY248" s="551"/>
      <c r="CZ248" s="551"/>
      <c r="DA248" s="551"/>
      <c r="DB248" s="551"/>
      <c r="DC248" s="551"/>
      <c r="DD248" s="551"/>
      <c r="DE248" s="551"/>
      <c r="DF248" s="551"/>
      <c r="DG248" s="551"/>
      <c r="DH248" s="551"/>
      <c r="DI248" s="551"/>
      <c r="DJ248" s="551"/>
      <c r="DK248" s="551"/>
      <c r="DL248" s="551"/>
      <c r="DM248" s="551"/>
      <c r="DN248" s="551"/>
      <c r="DO248" s="551"/>
      <c r="DP248" s="551"/>
      <c r="DQ248" s="551"/>
      <c r="DR248" s="551"/>
      <c r="DS248" s="551"/>
      <c r="DT248" s="551"/>
      <c r="DU248" s="551"/>
      <c r="DV248" s="551"/>
      <c r="DW248" s="551"/>
      <c r="DX248" s="551"/>
      <c r="DY248" s="551"/>
      <c r="DZ248" s="551"/>
      <c r="EA248" s="551"/>
      <c r="EB248" s="551"/>
      <c r="EC248" s="551"/>
      <c r="ED248" s="551"/>
      <c r="EE248" s="551"/>
      <c r="EF248" s="551"/>
      <c r="EG248" s="551"/>
      <c r="EH248" s="551"/>
      <c r="EI248" s="551"/>
      <c r="EJ248" s="551"/>
      <c r="EK248" s="551"/>
      <c r="EL248" s="551"/>
      <c r="EM248" s="551"/>
      <c r="EN248" s="551"/>
      <c r="EO248" s="551"/>
      <c r="EP248" s="551"/>
      <c r="EQ248" s="551"/>
      <c r="ER248" s="551"/>
      <c r="ES248" s="551"/>
      <c r="ET248" s="551"/>
      <c r="EU248" s="551"/>
      <c r="EV248" s="551"/>
      <c r="EW248" s="551"/>
      <c r="EX248" s="551"/>
      <c r="EY248" s="551"/>
      <c r="EZ248" s="551"/>
      <c r="FA248" s="551"/>
      <c r="FB248" s="551"/>
      <c r="FC248" s="551"/>
      <c r="FD248" s="551"/>
      <c r="FE248" s="551"/>
      <c r="FF248" s="551"/>
      <c r="FG248" s="551"/>
      <c r="FH248" s="551"/>
      <c r="FI248" s="551"/>
      <c r="FJ248" s="551"/>
      <c r="FK248" s="551"/>
      <c r="FL248" s="551"/>
      <c r="FM248" s="551"/>
      <c r="FN248" s="551"/>
      <c r="FO248" s="551"/>
      <c r="FP248" s="551"/>
      <c r="FQ248" s="551"/>
      <c r="FR248" s="551"/>
      <c r="FS248" s="551"/>
      <c r="FT248" s="551"/>
      <c r="FU248" s="551"/>
      <c r="FV248" s="551"/>
      <c r="FW248" s="551"/>
      <c r="FX248" s="551"/>
      <c r="FY248" s="551"/>
      <c r="FZ248" s="551"/>
      <c r="GA248" s="551"/>
      <c r="GB248" s="551"/>
      <c r="GC248" s="551"/>
      <c r="GD248" s="551"/>
      <c r="GE248" s="551"/>
      <c r="GF248" s="551"/>
      <c r="GG248" s="551"/>
      <c r="GH248" s="551"/>
      <c r="GI248" s="551"/>
      <c r="GJ248" s="551"/>
      <c r="GK248" s="551"/>
      <c r="GL248" s="551"/>
      <c r="GM248" s="551"/>
      <c r="GN248" s="551"/>
      <c r="GO248" s="551"/>
      <c r="GP248" s="551"/>
      <c r="GQ248" s="551"/>
      <c r="GR248" s="551"/>
      <c r="GS248" s="551"/>
      <c r="GT248" s="551"/>
      <c r="GU248" s="551"/>
      <c r="GV248" s="551"/>
      <c r="GW248" s="551"/>
      <c r="GX248" s="551"/>
      <c r="GY248" s="551"/>
      <c r="GZ248" s="551"/>
      <c r="HA248" s="551"/>
      <c r="HB248" s="551"/>
      <c r="HC248" s="551"/>
      <c r="HD248" s="551"/>
      <c r="HE248" s="551"/>
      <c r="HF248" s="551"/>
      <c r="HG248" s="551"/>
      <c r="HH248" s="551"/>
      <c r="HI248" s="551"/>
      <c r="HJ248" s="551"/>
      <c r="HK248" s="551"/>
      <c r="HL248" s="551"/>
      <c r="HM248" s="551"/>
      <c r="HN248" s="551"/>
      <c r="HO248" s="551"/>
      <c r="HP248" s="551"/>
      <c r="HQ248" s="551"/>
      <c r="HR248" s="551"/>
      <c r="HS248" s="551"/>
      <c r="HT248" s="551"/>
      <c r="HU248" s="551"/>
      <c r="HV248" s="551"/>
      <c r="HW248" s="551"/>
      <c r="HX248" s="551"/>
      <c r="HY248" s="551"/>
      <c r="HZ248" s="551"/>
      <c r="IA248" s="551"/>
      <c r="IB248" s="551"/>
      <c r="IC248" s="551"/>
      <c r="ID248" s="551"/>
      <c r="IE248" s="551"/>
      <c r="IF248" s="551"/>
      <c r="IG248" s="551"/>
      <c r="IH248" s="551"/>
      <c r="II248" s="551"/>
      <c r="IJ248" s="551"/>
      <c r="IK248" s="551"/>
      <c r="IL248" s="551"/>
      <c r="IM248" s="551"/>
      <c r="IN248" s="551"/>
      <c r="IO248" s="551"/>
      <c r="IP248" s="551"/>
      <c r="IQ248" s="551"/>
      <c r="IR248" s="551"/>
      <c r="IS248" s="551"/>
      <c r="IT248" s="551"/>
      <c r="IU248" s="551"/>
      <c r="IV248" s="551"/>
      <c r="IW248" s="551"/>
      <c r="IX248" s="551"/>
      <c r="IY248" s="551"/>
      <c r="IZ248" s="551"/>
      <c r="JA248" s="551"/>
      <c r="JB248" s="551"/>
      <c r="JC248" s="551"/>
      <c r="JD248" s="551"/>
      <c r="JE248" s="551"/>
      <c r="JF248" s="551"/>
      <c r="JG248" s="551"/>
      <c r="JH248" s="551"/>
    </row>
    <row r="249" spans="1:268" s="8" customFormat="1" ht="39.75" customHeight="1" x14ac:dyDescent="0.25">
      <c r="A249" s="83"/>
      <c r="B249" s="83" t="s">
        <v>1540</v>
      </c>
      <c r="C249" s="95">
        <v>11120009</v>
      </c>
      <c r="D249" s="96">
        <v>39671</v>
      </c>
      <c r="E249" s="96">
        <v>39671</v>
      </c>
      <c r="F249" s="96">
        <v>42247</v>
      </c>
      <c r="G249" s="96"/>
      <c r="H249" s="83" t="s">
        <v>818</v>
      </c>
      <c r="I249" s="110" t="s">
        <v>983</v>
      </c>
      <c r="J249" s="110"/>
      <c r="K249" s="110" t="s">
        <v>95</v>
      </c>
      <c r="L249" s="115" t="s">
        <v>1541</v>
      </c>
      <c r="M249" s="83" t="s">
        <v>381</v>
      </c>
      <c r="N249" s="83" t="s">
        <v>188</v>
      </c>
      <c r="O249" s="83" t="s">
        <v>189</v>
      </c>
      <c r="P249" s="94" t="s">
        <v>1542</v>
      </c>
      <c r="Q249" s="83"/>
      <c r="R249" s="83" t="s">
        <v>381</v>
      </c>
      <c r="S249" s="83" t="s">
        <v>188</v>
      </c>
      <c r="T249" s="83" t="s">
        <v>189</v>
      </c>
      <c r="U249" s="83" t="s">
        <v>1542</v>
      </c>
      <c r="V249" s="83" t="s">
        <v>1543</v>
      </c>
      <c r="W249" s="83" t="s">
        <v>7141</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7143</v>
      </c>
      <c r="AX249" s="83" t="s">
        <v>7146</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1"/>
      <c r="BU249" s="551"/>
      <c r="BV249" s="551"/>
      <c r="BW249" s="551"/>
      <c r="BX249" s="551"/>
      <c r="BY249" s="551"/>
      <c r="BZ249" s="551"/>
      <c r="CA249" s="551"/>
      <c r="CB249" s="551"/>
      <c r="CC249" s="551"/>
      <c r="CD249" s="551"/>
      <c r="CE249" s="551"/>
      <c r="CF249" s="551"/>
      <c r="CG249" s="551"/>
      <c r="CH249" s="551"/>
      <c r="CI249" s="551"/>
      <c r="CJ249" s="551"/>
      <c r="CK249" s="551"/>
      <c r="CL249" s="551"/>
      <c r="CM249" s="551"/>
      <c r="CN249" s="551"/>
      <c r="CO249" s="551"/>
      <c r="CP249" s="551"/>
      <c r="CQ249" s="551"/>
      <c r="CR249" s="551"/>
      <c r="CS249" s="551"/>
      <c r="CT249" s="551"/>
      <c r="CU249" s="551"/>
      <c r="CV249" s="551"/>
      <c r="CW249" s="551"/>
      <c r="CX249" s="551"/>
      <c r="CY249" s="551"/>
      <c r="CZ249" s="551"/>
      <c r="DA249" s="551"/>
      <c r="DB249" s="551"/>
      <c r="DC249" s="551"/>
      <c r="DD249" s="551"/>
      <c r="DE249" s="551"/>
      <c r="DF249" s="551"/>
      <c r="DG249" s="551"/>
      <c r="DH249" s="551"/>
      <c r="DI249" s="551"/>
      <c r="DJ249" s="551"/>
      <c r="DK249" s="551"/>
      <c r="DL249" s="551"/>
      <c r="DM249" s="551"/>
      <c r="DN249" s="551"/>
      <c r="DO249" s="551"/>
      <c r="DP249" s="551"/>
      <c r="DQ249" s="551"/>
      <c r="DR249" s="551"/>
      <c r="DS249" s="551"/>
      <c r="DT249" s="551"/>
      <c r="DU249" s="551"/>
      <c r="DV249" s="551"/>
      <c r="DW249" s="551"/>
      <c r="DX249" s="551"/>
      <c r="DY249" s="551"/>
      <c r="DZ249" s="551"/>
      <c r="EA249" s="551"/>
      <c r="EB249" s="551"/>
      <c r="EC249" s="551"/>
      <c r="ED249" s="551"/>
      <c r="EE249" s="551"/>
      <c r="EF249" s="551"/>
      <c r="EG249" s="551"/>
      <c r="EH249" s="551"/>
      <c r="EI249" s="551"/>
      <c r="EJ249" s="551"/>
      <c r="EK249" s="551"/>
      <c r="EL249" s="551"/>
      <c r="EM249" s="551"/>
      <c r="EN249" s="551"/>
      <c r="EO249" s="551"/>
      <c r="EP249" s="551"/>
      <c r="EQ249" s="551"/>
      <c r="ER249" s="551"/>
      <c r="ES249" s="551"/>
      <c r="ET249" s="551"/>
      <c r="EU249" s="551"/>
      <c r="EV249" s="551"/>
      <c r="EW249" s="551"/>
      <c r="EX249" s="551"/>
      <c r="EY249" s="551"/>
      <c r="EZ249" s="551"/>
      <c r="FA249" s="551"/>
      <c r="FB249" s="551"/>
      <c r="FC249" s="551"/>
      <c r="FD249" s="551"/>
      <c r="FE249" s="551"/>
      <c r="FF249" s="551"/>
      <c r="FG249" s="551"/>
      <c r="FH249" s="551"/>
      <c r="FI249" s="551"/>
      <c r="FJ249" s="551"/>
      <c r="FK249" s="551"/>
      <c r="FL249" s="551"/>
      <c r="FM249" s="551"/>
      <c r="FN249" s="551"/>
      <c r="FO249" s="551"/>
      <c r="FP249" s="551"/>
      <c r="FQ249" s="551"/>
      <c r="FR249" s="551"/>
      <c r="FS249" s="551"/>
      <c r="FT249" s="551"/>
      <c r="FU249" s="551"/>
      <c r="FV249" s="551"/>
      <c r="FW249" s="551"/>
      <c r="FX249" s="551"/>
      <c r="FY249" s="551"/>
      <c r="FZ249" s="551"/>
      <c r="GA249" s="551"/>
      <c r="GB249" s="551"/>
      <c r="GC249" s="551"/>
      <c r="GD249" s="551"/>
      <c r="GE249" s="551"/>
      <c r="GF249" s="551"/>
      <c r="GG249" s="551"/>
      <c r="GH249" s="551"/>
      <c r="GI249" s="551"/>
      <c r="GJ249" s="551"/>
      <c r="GK249" s="551"/>
      <c r="GL249" s="551"/>
      <c r="GM249" s="551"/>
      <c r="GN249" s="551"/>
      <c r="GO249" s="551"/>
      <c r="GP249" s="551"/>
      <c r="GQ249" s="551"/>
      <c r="GR249" s="551"/>
      <c r="GS249" s="551"/>
      <c r="GT249" s="551"/>
      <c r="GU249" s="551"/>
      <c r="GV249" s="551"/>
      <c r="GW249" s="551"/>
      <c r="GX249" s="551"/>
      <c r="GY249" s="551"/>
      <c r="GZ249" s="551"/>
      <c r="HA249" s="551"/>
      <c r="HB249" s="551"/>
      <c r="HC249" s="551"/>
      <c r="HD249" s="551"/>
      <c r="HE249" s="551"/>
      <c r="HF249" s="551"/>
      <c r="HG249" s="551"/>
      <c r="HH249" s="551"/>
      <c r="HI249" s="551"/>
      <c r="HJ249" s="551"/>
      <c r="HK249" s="551"/>
      <c r="HL249" s="551"/>
      <c r="HM249" s="551"/>
      <c r="HN249" s="551"/>
      <c r="HO249" s="551"/>
      <c r="HP249" s="551"/>
      <c r="HQ249" s="551"/>
      <c r="HR249" s="551"/>
      <c r="HS249" s="551"/>
      <c r="HT249" s="551"/>
      <c r="HU249" s="551"/>
      <c r="HV249" s="551"/>
      <c r="HW249" s="551"/>
      <c r="HX249" s="551"/>
      <c r="HY249" s="551"/>
      <c r="HZ249" s="551"/>
      <c r="IA249" s="551"/>
      <c r="IB249" s="551"/>
      <c r="IC249" s="551"/>
      <c r="ID249" s="551"/>
      <c r="IE249" s="551"/>
      <c r="IF249" s="551"/>
      <c r="IG249" s="551"/>
      <c r="IH249" s="551"/>
      <c r="II249" s="551"/>
      <c r="IJ249" s="551"/>
      <c r="IK249" s="551"/>
      <c r="IL249" s="551"/>
      <c r="IM249" s="551"/>
      <c r="IN249" s="551"/>
      <c r="IO249" s="551"/>
      <c r="IP249" s="551"/>
      <c r="IQ249" s="551"/>
      <c r="IR249" s="551"/>
      <c r="IS249" s="551"/>
      <c r="IT249" s="551"/>
      <c r="IU249" s="551"/>
      <c r="IV249" s="551"/>
      <c r="IW249" s="551"/>
      <c r="IX249" s="551"/>
      <c r="IY249" s="551"/>
      <c r="IZ249" s="551"/>
      <c r="JA249" s="551"/>
      <c r="JB249" s="551"/>
      <c r="JC249" s="551"/>
      <c r="JD249" s="551"/>
      <c r="JE249" s="551"/>
      <c r="JF249" s="551"/>
      <c r="JG249" s="551"/>
      <c r="JH249" s="551"/>
    </row>
    <row r="250" spans="1:268" s="8" customFormat="1" ht="39.75" customHeight="1" x14ac:dyDescent="0.25">
      <c r="A250" s="83"/>
      <c r="B250" s="83" t="s">
        <v>1540</v>
      </c>
      <c r="C250" s="95">
        <v>11120009</v>
      </c>
      <c r="D250" s="96">
        <v>39671</v>
      </c>
      <c r="E250" s="96">
        <v>39671</v>
      </c>
      <c r="F250" s="96">
        <v>42247</v>
      </c>
      <c r="G250" s="96"/>
      <c r="H250" s="83" t="s">
        <v>818</v>
      </c>
      <c r="I250" s="110" t="s">
        <v>983</v>
      </c>
      <c r="J250" s="110"/>
      <c r="K250" s="110" t="s">
        <v>95</v>
      </c>
      <c r="L250" s="115" t="s">
        <v>1541</v>
      </c>
      <c r="M250" s="83" t="s">
        <v>381</v>
      </c>
      <c r="N250" s="83" t="s">
        <v>188</v>
      </c>
      <c r="O250" s="83" t="s">
        <v>189</v>
      </c>
      <c r="P250" s="94" t="s">
        <v>1542</v>
      </c>
      <c r="Q250" s="83"/>
      <c r="R250" s="83" t="s">
        <v>381</v>
      </c>
      <c r="S250" s="83" t="s">
        <v>188</v>
      </c>
      <c r="T250" s="83" t="s">
        <v>189</v>
      </c>
      <c r="U250" s="83" t="s">
        <v>1542</v>
      </c>
      <c r="V250" s="83" t="s">
        <v>1543</v>
      </c>
      <c r="W250" s="83" t="s">
        <v>7141</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7142</v>
      </c>
      <c r="AX250" s="83" t="s">
        <v>7145</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0"/>
      <c r="BU250" s="551"/>
      <c r="BV250" s="551"/>
      <c r="BW250" s="551"/>
      <c r="BX250" s="551"/>
      <c r="BY250" s="551"/>
      <c r="BZ250" s="551"/>
      <c r="CA250" s="551"/>
      <c r="CB250" s="551"/>
      <c r="CC250" s="551"/>
      <c r="CD250" s="551"/>
      <c r="CE250" s="551"/>
      <c r="CF250" s="551"/>
      <c r="CG250" s="551"/>
      <c r="CH250" s="551"/>
      <c r="CI250" s="551"/>
      <c r="CJ250" s="551"/>
      <c r="CK250" s="551"/>
      <c r="CL250" s="551"/>
      <c r="CM250" s="551"/>
      <c r="CN250" s="551"/>
      <c r="CO250" s="551"/>
      <c r="CP250" s="551"/>
      <c r="CQ250" s="551"/>
      <c r="CR250" s="551"/>
      <c r="CS250" s="551"/>
      <c r="CT250" s="551"/>
      <c r="CU250" s="551"/>
      <c r="CV250" s="551"/>
      <c r="CW250" s="551"/>
      <c r="CX250" s="551"/>
      <c r="CY250" s="551"/>
      <c r="CZ250" s="551"/>
      <c r="DA250" s="551"/>
      <c r="DB250" s="551"/>
      <c r="DC250" s="551"/>
      <c r="DD250" s="551"/>
      <c r="DE250" s="551"/>
      <c r="DF250" s="551"/>
      <c r="DG250" s="551"/>
      <c r="DH250" s="551"/>
      <c r="DI250" s="551"/>
      <c r="DJ250" s="551"/>
      <c r="DK250" s="551"/>
      <c r="DL250" s="551"/>
      <c r="DM250" s="551"/>
      <c r="DN250" s="551"/>
      <c r="DO250" s="551"/>
      <c r="DP250" s="551"/>
      <c r="DQ250" s="551"/>
      <c r="DR250" s="551"/>
      <c r="DS250" s="551"/>
      <c r="DT250" s="551"/>
      <c r="DU250" s="551"/>
      <c r="DV250" s="551"/>
      <c r="DW250" s="551"/>
      <c r="DX250" s="551"/>
      <c r="DY250" s="551"/>
      <c r="DZ250" s="551"/>
      <c r="EA250" s="551"/>
      <c r="EB250" s="551"/>
      <c r="EC250" s="551"/>
      <c r="ED250" s="551"/>
      <c r="EE250" s="551"/>
      <c r="EF250" s="551"/>
      <c r="EG250" s="551"/>
      <c r="EH250" s="551"/>
      <c r="EI250" s="551"/>
      <c r="EJ250" s="551"/>
      <c r="EK250" s="551"/>
      <c r="EL250" s="551"/>
      <c r="EM250" s="551"/>
      <c r="EN250" s="551"/>
      <c r="EO250" s="551"/>
      <c r="EP250" s="551"/>
      <c r="EQ250" s="551"/>
      <c r="ER250" s="551"/>
      <c r="ES250" s="551"/>
      <c r="ET250" s="551"/>
      <c r="EU250" s="551"/>
      <c r="EV250" s="551"/>
      <c r="EW250" s="551"/>
      <c r="EX250" s="551"/>
      <c r="EY250" s="551"/>
      <c r="EZ250" s="551"/>
      <c r="FA250" s="551"/>
      <c r="FB250" s="551"/>
      <c r="FC250" s="551"/>
      <c r="FD250" s="551"/>
      <c r="FE250" s="551"/>
      <c r="FF250" s="551"/>
      <c r="FG250" s="551"/>
      <c r="FH250" s="551"/>
      <c r="FI250" s="551"/>
      <c r="FJ250" s="551"/>
      <c r="FK250" s="551"/>
      <c r="FL250" s="551"/>
      <c r="FM250" s="551"/>
      <c r="FN250" s="551"/>
      <c r="FO250" s="551"/>
      <c r="FP250" s="551"/>
      <c r="FQ250" s="551"/>
      <c r="FR250" s="551"/>
      <c r="FS250" s="551"/>
      <c r="FT250" s="551"/>
      <c r="FU250" s="551"/>
      <c r="FV250" s="551"/>
      <c r="FW250" s="551"/>
      <c r="FX250" s="551"/>
      <c r="FY250" s="551"/>
      <c r="FZ250" s="551"/>
      <c r="GA250" s="551"/>
      <c r="GB250" s="551"/>
      <c r="GC250" s="551"/>
      <c r="GD250" s="551"/>
      <c r="GE250" s="551"/>
      <c r="GF250" s="551"/>
      <c r="GG250" s="551"/>
      <c r="GH250" s="551"/>
      <c r="GI250" s="551"/>
      <c r="GJ250" s="551"/>
      <c r="GK250" s="551"/>
      <c r="GL250" s="551"/>
      <c r="GM250" s="551"/>
      <c r="GN250" s="551"/>
      <c r="GO250" s="551"/>
      <c r="GP250" s="551"/>
      <c r="GQ250" s="551"/>
      <c r="GR250" s="551"/>
      <c r="GS250" s="551"/>
      <c r="GT250" s="551"/>
      <c r="GU250" s="551"/>
      <c r="GV250" s="551"/>
      <c r="GW250" s="551"/>
      <c r="GX250" s="551"/>
      <c r="GY250" s="551"/>
      <c r="GZ250" s="551"/>
      <c r="HA250" s="551"/>
      <c r="HB250" s="551"/>
      <c r="HC250" s="551"/>
      <c r="HD250" s="551"/>
      <c r="HE250" s="551"/>
      <c r="HF250" s="551"/>
      <c r="HG250" s="551"/>
      <c r="HH250" s="551"/>
      <c r="HI250" s="551"/>
      <c r="HJ250" s="551"/>
      <c r="HK250" s="551"/>
      <c r="HL250" s="551"/>
      <c r="HM250" s="551"/>
      <c r="HN250" s="551"/>
      <c r="HO250" s="551"/>
      <c r="HP250" s="551"/>
      <c r="HQ250" s="551"/>
      <c r="HR250" s="551"/>
      <c r="HS250" s="551"/>
      <c r="HT250" s="551"/>
      <c r="HU250" s="551"/>
      <c r="HV250" s="551"/>
      <c r="HW250" s="551"/>
      <c r="HX250" s="551"/>
      <c r="HY250" s="551"/>
      <c r="HZ250" s="551"/>
      <c r="IA250" s="551"/>
      <c r="IB250" s="551"/>
      <c r="IC250" s="551"/>
      <c r="ID250" s="551"/>
      <c r="IE250" s="551"/>
      <c r="IF250" s="551"/>
      <c r="IG250" s="551"/>
      <c r="IH250" s="551"/>
      <c r="II250" s="551"/>
      <c r="IJ250" s="551"/>
      <c r="IK250" s="551"/>
      <c r="IL250" s="551"/>
      <c r="IM250" s="551"/>
      <c r="IN250" s="551"/>
      <c r="IO250" s="551"/>
      <c r="IP250" s="551"/>
      <c r="IQ250" s="551"/>
      <c r="IR250" s="551"/>
      <c r="IS250" s="551"/>
      <c r="IT250" s="551"/>
      <c r="IU250" s="551"/>
      <c r="IV250" s="551"/>
      <c r="IW250" s="551"/>
      <c r="IX250" s="551"/>
      <c r="IY250" s="551"/>
      <c r="IZ250" s="551"/>
      <c r="JA250" s="551"/>
      <c r="JB250" s="551"/>
      <c r="JC250" s="551"/>
      <c r="JD250" s="551"/>
      <c r="JE250" s="551"/>
      <c r="JF250" s="551"/>
      <c r="JG250" s="551"/>
      <c r="JH250" s="551"/>
    </row>
    <row r="251" spans="1:268" s="8" customFormat="1" ht="39.75" customHeight="1" x14ac:dyDescent="0.25">
      <c r="A251" s="83"/>
      <c r="B251" s="83" t="s">
        <v>1544</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2837</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6083</v>
      </c>
      <c r="AX251" s="83" t="s">
        <v>6084</v>
      </c>
      <c r="AY251" s="83">
        <v>42</v>
      </c>
      <c r="AZ251" s="83">
        <v>50</v>
      </c>
      <c r="BA251" s="83">
        <v>36.4</v>
      </c>
      <c r="BB251" s="83">
        <v>24</v>
      </c>
      <c r="BC251" s="83">
        <v>11</v>
      </c>
      <c r="BD251" s="83">
        <v>10.6</v>
      </c>
      <c r="BE251" s="83">
        <f t="shared" si="58"/>
        <v>42.843444444444444</v>
      </c>
      <c r="BF251" s="83">
        <f t="shared" si="59"/>
        <v>24.186277777777779</v>
      </c>
      <c r="BG251" s="110" t="s">
        <v>159</v>
      </c>
      <c r="BH251" s="83" t="s">
        <v>4828</v>
      </c>
      <c r="BI251" s="83"/>
      <c r="BJ251" s="96"/>
      <c r="BK251" s="83"/>
      <c r="BL251" s="96"/>
      <c r="BM251" s="83">
        <v>532</v>
      </c>
      <c r="BN251" s="96">
        <v>43089</v>
      </c>
      <c r="BO251" s="83"/>
      <c r="BP251" s="83"/>
      <c r="BQ251" s="83"/>
      <c r="BR251" s="83"/>
      <c r="BS251" s="110"/>
      <c r="BT251" s="551"/>
      <c r="BU251" s="551"/>
      <c r="BV251" s="551"/>
      <c r="BW251" s="551"/>
      <c r="BX251" s="551"/>
      <c r="BY251" s="551"/>
      <c r="BZ251" s="551"/>
      <c r="CA251" s="551"/>
      <c r="CB251" s="551"/>
      <c r="CC251" s="551"/>
      <c r="CD251" s="551"/>
      <c r="CE251" s="551"/>
      <c r="CF251" s="551"/>
      <c r="CG251" s="551"/>
      <c r="CH251" s="551"/>
      <c r="CI251" s="551"/>
      <c r="CJ251" s="551"/>
      <c r="CK251" s="551"/>
      <c r="CL251" s="551"/>
      <c r="CM251" s="551"/>
      <c r="CN251" s="551"/>
      <c r="CO251" s="551"/>
      <c r="CP251" s="551"/>
      <c r="CQ251" s="551"/>
      <c r="CR251" s="551"/>
      <c r="CS251" s="551"/>
      <c r="CT251" s="551"/>
      <c r="CU251" s="551"/>
      <c r="CV251" s="551"/>
      <c r="CW251" s="551"/>
      <c r="CX251" s="551"/>
      <c r="CY251" s="551"/>
      <c r="CZ251" s="551"/>
      <c r="DA251" s="551"/>
      <c r="DB251" s="551"/>
      <c r="DC251" s="551"/>
      <c r="DD251" s="551"/>
      <c r="DE251" s="551"/>
      <c r="DF251" s="551"/>
      <c r="DG251" s="551"/>
      <c r="DH251" s="551"/>
      <c r="DI251" s="551"/>
      <c r="DJ251" s="551"/>
      <c r="DK251" s="551"/>
      <c r="DL251" s="551"/>
      <c r="DM251" s="551"/>
      <c r="DN251" s="551"/>
      <c r="DO251" s="551"/>
      <c r="DP251" s="551"/>
      <c r="DQ251" s="551"/>
      <c r="DR251" s="551"/>
      <c r="DS251" s="551"/>
      <c r="DT251" s="551"/>
      <c r="DU251" s="551"/>
      <c r="DV251" s="551"/>
      <c r="DW251" s="551"/>
      <c r="DX251" s="551"/>
      <c r="DY251" s="551"/>
      <c r="DZ251" s="551"/>
      <c r="EA251" s="551"/>
      <c r="EB251" s="551"/>
      <c r="EC251" s="551"/>
      <c r="ED251" s="551"/>
      <c r="EE251" s="551"/>
      <c r="EF251" s="551"/>
      <c r="EG251" s="551"/>
      <c r="EH251" s="551"/>
      <c r="EI251" s="551"/>
      <c r="EJ251" s="551"/>
      <c r="EK251" s="551"/>
      <c r="EL251" s="551"/>
      <c r="EM251" s="551"/>
      <c r="EN251" s="551"/>
      <c r="EO251" s="551"/>
      <c r="EP251" s="551"/>
      <c r="EQ251" s="551"/>
      <c r="ER251" s="551"/>
      <c r="ES251" s="551"/>
      <c r="ET251" s="551"/>
      <c r="EU251" s="551"/>
      <c r="EV251" s="551"/>
      <c r="EW251" s="551"/>
      <c r="EX251" s="551"/>
      <c r="EY251" s="551"/>
      <c r="EZ251" s="551"/>
      <c r="FA251" s="551"/>
      <c r="FB251" s="551"/>
      <c r="FC251" s="551"/>
      <c r="FD251" s="551"/>
      <c r="FE251" s="551"/>
      <c r="FF251" s="551"/>
      <c r="FG251" s="551"/>
      <c r="FH251" s="551"/>
      <c r="FI251" s="551"/>
      <c r="FJ251" s="551"/>
      <c r="FK251" s="551"/>
      <c r="FL251" s="551"/>
      <c r="FM251" s="551"/>
      <c r="FN251" s="551"/>
      <c r="FO251" s="551"/>
      <c r="FP251" s="551"/>
      <c r="FQ251" s="551"/>
      <c r="FR251" s="551"/>
      <c r="FS251" s="551"/>
      <c r="FT251" s="551"/>
      <c r="FU251" s="551"/>
      <c r="FV251" s="551"/>
      <c r="FW251" s="551"/>
      <c r="FX251" s="551"/>
      <c r="FY251" s="551"/>
      <c r="FZ251" s="551"/>
      <c r="GA251" s="551"/>
      <c r="GB251" s="551"/>
      <c r="GC251" s="551"/>
      <c r="GD251" s="551"/>
      <c r="GE251" s="551"/>
      <c r="GF251" s="551"/>
      <c r="GG251" s="551"/>
      <c r="GH251" s="551"/>
      <c r="GI251" s="551"/>
      <c r="GJ251" s="551"/>
      <c r="GK251" s="551"/>
      <c r="GL251" s="551"/>
      <c r="GM251" s="551"/>
      <c r="GN251" s="551"/>
      <c r="GO251" s="551"/>
      <c r="GP251" s="551"/>
      <c r="GQ251" s="551"/>
      <c r="GR251" s="551"/>
      <c r="GS251" s="551"/>
      <c r="GT251" s="551"/>
      <c r="GU251" s="551"/>
      <c r="GV251" s="551"/>
      <c r="GW251" s="551"/>
      <c r="GX251" s="551"/>
      <c r="GY251" s="551"/>
      <c r="GZ251" s="551"/>
      <c r="HA251" s="551"/>
      <c r="HB251" s="551"/>
      <c r="HC251" s="551"/>
      <c r="HD251" s="551"/>
      <c r="HE251" s="551"/>
      <c r="HF251" s="551"/>
      <c r="HG251" s="551"/>
      <c r="HH251" s="551"/>
      <c r="HI251" s="551"/>
      <c r="HJ251" s="551"/>
      <c r="HK251" s="551"/>
      <c r="HL251" s="551"/>
      <c r="HM251" s="551"/>
      <c r="HN251" s="551"/>
      <c r="HO251" s="551"/>
      <c r="HP251" s="551"/>
      <c r="HQ251" s="551"/>
      <c r="HR251" s="551"/>
      <c r="HS251" s="551"/>
      <c r="HT251" s="551"/>
      <c r="HU251" s="551"/>
      <c r="HV251" s="551"/>
      <c r="HW251" s="551"/>
      <c r="HX251" s="551"/>
      <c r="HY251" s="551"/>
      <c r="HZ251" s="551"/>
      <c r="IA251" s="551"/>
      <c r="IB251" s="551"/>
      <c r="IC251" s="551"/>
      <c r="ID251" s="551"/>
      <c r="IE251" s="551"/>
      <c r="IF251" s="551"/>
      <c r="IG251" s="551"/>
      <c r="IH251" s="551"/>
      <c r="II251" s="551"/>
      <c r="IJ251" s="551"/>
      <c r="IK251" s="551"/>
      <c r="IL251" s="551"/>
      <c r="IM251" s="551"/>
      <c r="IN251" s="551"/>
      <c r="IO251" s="551"/>
      <c r="IP251" s="551"/>
      <c r="IQ251" s="551"/>
      <c r="IR251" s="551"/>
      <c r="IS251" s="551"/>
      <c r="IT251" s="551"/>
      <c r="IU251" s="551"/>
      <c r="IV251" s="551"/>
      <c r="IW251" s="551"/>
      <c r="IX251" s="551"/>
      <c r="IY251" s="551"/>
      <c r="IZ251" s="551"/>
      <c r="JA251" s="551"/>
      <c r="JB251" s="551"/>
      <c r="JC251" s="551"/>
      <c r="JD251" s="551"/>
      <c r="JE251" s="551"/>
      <c r="JF251" s="551"/>
      <c r="JG251" s="551"/>
      <c r="JH251" s="551"/>
    </row>
    <row r="252" spans="1:268" s="43" customFormat="1" ht="39.75" customHeight="1" thickBot="1" x14ac:dyDescent="0.3">
      <c r="A252" s="244"/>
      <c r="B252" s="244" t="s">
        <v>1058</v>
      </c>
      <c r="C252" s="253">
        <v>11110015</v>
      </c>
      <c r="D252" s="254">
        <v>39678</v>
      </c>
      <c r="E252" s="254">
        <v>39678</v>
      </c>
      <c r="F252" s="254">
        <v>48809</v>
      </c>
      <c r="G252" s="254"/>
      <c r="H252" s="244" t="s">
        <v>4562</v>
      </c>
      <c r="I252" s="260" t="s">
        <v>978</v>
      </c>
      <c r="J252" s="260"/>
      <c r="K252" s="260" t="s">
        <v>73</v>
      </c>
      <c r="L252" s="361" t="s">
        <v>2208</v>
      </c>
      <c r="M252" s="244" t="s">
        <v>655</v>
      </c>
      <c r="N252" s="244" t="s">
        <v>106</v>
      </c>
      <c r="O252" s="244" t="s">
        <v>72</v>
      </c>
      <c r="P252" s="252">
        <v>81476</v>
      </c>
      <c r="Q252" s="244" t="s">
        <v>3972</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7162</v>
      </c>
      <c r="AX252" s="244" t="s">
        <v>6118</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8750</v>
      </c>
      <c r="BT252" s="550"/>
      <c r="BU252" s="561"/>
      <c r="BV252" s="561"/>
      <c r="BW252" s="561"/>
      <c r="BX252" s="561"/>
      <c r="BY252" s="561"/>
      <c r="BZ252" s="561"/>
      <c r="CA252" s="561"/>
      <c r="CB252" s="561"/>
      <c r="CC252" s="561"/>
      <c r="CD252" s="561"/>
      <c r="CE252" s="561"/>
      <c r="CF252" s="561"/>
      <c r="CG252" s="561"/>
      <c r="CH252" s="561"/>
      <c r="CI252" s="561"/>
      <c r="CJ252" s="561"/>
      <c r="CK252" s="561"/>
      <c r="CL252" s="561"/>
      <c r="CM252" s="561"/>
      <c r="CN252" s="561"/>
      <c r="CO252" s="561"/>
      <c r="CP252" s="561"/>
      <c r="CQ252" s="561"/>
      <c r="CR252" s="561"/>
      <c r="CS252" s="561"/>
      <c r="CT252" s="561"/>
      <c r="CU252" s="561"/>
      <c r="CV252" s="561"/>
      <c r="CW252" s="561"/>
      <c r="CX252" s="561"/>
      <c r="CY252" s="561"/>
      <c r="CZ252" s="561"/>
      <c r="DA252" s="561"/>
      <c r="DB252" s="561"/>
      <c r="DC252" s="561"/>
      <c r="DD252" s="561"/>
      <c r="DE252" s="561"/>
      <c r="DF252" s="561"/>
      <c r="DG252" s="561"/>
      <c r="DH252" s="561"/>
      <c r="DI252" s="561"/>
      <c r="DJ252" s="561"/>
      <c r="DK252" s="561"/>
      <c r="DL252" s="561"/>
      <c r="DM252" s="561"/>
      <c r="DN252" s="561"/>
      <c r="DO252" s="561"/>
      <c r="DP252" s="561"/>
      <c r="DQ252" s="561"/>
      <c r="DR252" s="561"/>
      <c r="DS252" s="561"/>
      <c r="DT252" s="561"/>
      <c r="DU252" s="561"/>
      <c r="DV252" s="561"/>
      <c r="DW252" s="561"/>
      <c r="DX252" s="561"/>
      <c r="DY252" s="561"/>
      <c r="DZ252" s="561"/>
      <c r="EA252" s="561"/>
      <c r="EB252" s="561"/>
      <c r="EC252" s="561"/>
      <c r="ED252" s="561"/>
      <c r="EE252" s="561"/>
      <c r="EF252" s="561"/>
      <c r="EG252" s="561"/>
      <c r="EH252" s="561"/>
      <c r="EI252" s="561"/>
      <c r="EJ252" s="561"/>
      <c r="EK252" s="561"/>
      <c r="EL252" s="561"/>
      <c r="EM252" s="561"/>
      <c r="EN252" s="561"/>
      <c r="EO252" s="561"/>
      <c r="EP252" s="561"/>
      <c r="EQ252" s="561"/>
      <c r="ER252" s="561"/>
      <c r="ES252" s="561"/>
      <c r="ET252" s="561"/>
      <c r="EU252" s="561"/>
      <c r="EV252" s="561"/>
      <c r="EW252" s="561"/>
      <c r="EX252" s="561"/>
      <c r="EY252" s="561"/>
      <c r="EZ252" s="561"/>
      <c r="FA252" s="561"/>
      <c r="FB252" s="561"/>
      <c r="FC252" s="561"/>
      <c r="FD252" s="561"/>
      <c r="FE252" s="561"/>
      <c r="FF252" s="561"/>
      <c r="FG252" s="561"/>
      <c r="FH252" s="561"/>
      <c r="FI252" s="561"/>
      <c r="FJ252" s="561"/>
      <c r="FK252" s="561"/>
      <c r="FL252" s="561"/>
      <c r="FM252" s="561"/>
      <c r="FN252" s="561"/>
      <c r="FO252" s="561"/>
      <c r="FP252" s="561"/>
      <c r="FQ252" s="561"/>
      <c r="FR252" s="561"/>
      <c r="FS252" s="561"/>
      <c r="FT252" s="561"/>
      <c r="FU252" s="561"/>
      <c r="FV252" s="561"/>
      <c r="FW252" s="561"/>
      <c r="FX252" s="561"/>
      <c r="FY252" s="561"/>
      <c r="FZ252" s="561"/>
      <c r="GA252" s="561"/>
      <c r="GB252" s="561"/>
      <c r="GC252" s="561"/>
      <c r="GD252" s="561"/>
      <c r="GE252" s="561"/>
      <c r="GF252" s="561"/>
      <c r="GG252" s="561"/>
      <c r="GH252" s="561"/>
      <c r="GI252" s="561"/>
      <c r="GJ252" s="561"/>
      <c r="GK252" s="561"/>
      <c r="GL252" s="561"/>
      <c r="GM252" s="561"/>
      <c r="GN252" s="561"/>
      <c r="GO252" s="561"/>
      <c r="GP252" s="561"/>
      <c r="GQ252" s="561"/>
      <c r="GR252" s="561"/>
      <c r="GS252" s="561"/>
      <c r="GT252" s="561"/>
      <c r="GU252" s="561"/>
      <c r="GV252" s="561"/>
      <c r="GW252" s="561"/>
      <c r="GX252" s="561"/>
      <c r="GY252" s="561"/>
      <c r="GZ252" s="561"/>
      <c r="HA252" s="561"/>
      <c r="HB252" s="561"/>
      <c r="HC252" s="561"/>
      <c r="HD252" s="561"/>
      <c r="HE252" s="561"/>
      <c r="HF252" s="561"/>
      <c r="HG252" s="561"/>
      <c r="HH252" s="561"/>
      <c r="HI252" s="561"/>
      <c r="HJ252" s="561"/>
      <c r="HK252" s="561"/>
      <c r="HL252" s="561"/>
      <c r="HM252" s="561"/>
      <c r="HN252" s="561"/>
      <c r="HO252" s="561"/>
      <c r="HP252" s="561"/>
      <c r="HQ252" s="561"/>
      <c r="HR252" s="561"/>
      <c r="HS252" s="561"/>
      <c r="HT252" s="561"/>
      <c r="HU252" s="561"/>
      <c r="HV252" s="561"/>
      <c r="HW252" s="561"/>
      <c r="HX252" s="561"/>
      <c r="HY252" s="561"/>
      <c r="HZ252" s="561"/>
      <c r="IA252" s="561"/>
      <c r="IB252" s="561"/>
      <c r="IC252" s="561"/>
      <c r="ID252" s="561"/>
      <c r="IE252" s="561"/>
      <c r="IF252" s="561"/>
      <c r="IG252" s="561"/>
      <c r="IH252" s="561"/>
      <c r="II252" s="561"/>
      <c r="IJ252" s="561"/>
      <c r="IK252" s="561"/>
      <c r="IL252" s="561"/>
      <c r="IM252" s="561"/>
      <c r="IN252" s="561"/>
      <c r="IO252" s="561"/>
      <c r="IP252" s="561"/>
      <c r="IQ252" s="561"/>
      <c r="IR252" s="561"/>
      <c r="IS252" s="561"/>
      <c r="IT252" s="561"/>
      <c r="IU252" s="561"/>
      <c r="IV252" s="561"/>
      <c r="IW252" s="561"/>
      <c r="IX252" s="561"/>
      <c r="IY252" s="561"/>
      <c r="IZ252" s="561"/>
      <c r="JA252" s="561"/>
      <c r="JB252" s="561"/>
      <c r="JC252" s="561"/>
      <c r="JD252" s="561"/>
      <c r="JE252" s="561"/>
      <c r="JF252" s="561"/>
      <c r="JG252" s="561"/>
      <c r="JH252" s="561"/>
    </row>
    <row r="253" spans="1:268" s="43" customFormat="1" ht="39.75" customHeight="1" x14ac:dyDescent="0.25">
      <c r="A253" s="81"/>
      <c r="B253" s="81" t="s">
        <v>1545</v>
      </c>
      <c r="C253" s="80">
        <v>11730002</v>
      </c>
      <c r="D253" s="82">
        <v>39679</v>
      </c>
      <c r="E253" s="82">
        <v>39679</v>
      </c>
      <c r="F253" s="82">
        <v>41505</v>
      </c>
      <c r="G253" s="82"/>
      <c r="H253" s="81" t="s">
        <v>1546</v>
      </c>
      <c r="I253" s="113" t="s">
        <v>997</v>
      </c>
      <c r="J253" s="113"/>
      <c r="K253" s="113" t="s">
        <v>55</v>
      </c>
      <c r="L253" s="112" t="s">
        <v>1547</v>
      </c>
      <c r="M253" s="81" t="s">
        <v>507</v>
      </c>
      <c r="N253" s="81" t="s">
        <v>199</v>
      </c>
      <c r="O253" s="81" t="s">
        <v>76</v>
      </c>
      <c r="P253" s="84">
        <v>67012</v>
      </c>
      <c r="Q253" s="81"/>
      <c r="R253" s="81" t="s">
        <v>507</v>
      </c>
      <c r="S253" s="81" t="s">
        <v>199</v>
      </c>
      <c r="T253" s="81" t="s">
        <v>76</v>
      </c>
      <c r="U253" s="81">
        <v>67012</v>
      </c>
      <c r="V253" s="81" t="s">
        <v>2838</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6086</v>
      </c>
      <c r="AX253" s="81" t="s">
        <v>6087</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0"/>
      <c r="BU253" s="561"/>
      <c r="BV253" s="561"/>
      <c r="BW253" s="561"/>
      <c r="BX253" s="561"/>
      <c r="BY253" s="561"/>
      <c r="BZ253" s="561"/>
      <c r="CA253" s="561"/>
      <c r="CB253" s="561"/>
      <c r="CC253" s="561"/>
      <c r="CD253" s="561"/>
      <c r="CE253" s="561"/>
      <c r="CF253" s="561"/>
      <c r="CG253" s="561"/>
      <c r="CH253" s="561"/>
      <c r="CI253" s="561"/>
      <c r="CJ253" s="561"/>
      <c r="CK253" s="561"/>
      <c r="CL253" s="561"/>
      <c r="CM253" s="561"/>
      <c r="CN253" s="561"/>
      <c r="CO253" s="561"/>
      <c r="CP253" s="561"/>
      <c r="CQ253" s="561"/>
      <c r="CR253" s="561"/>
      <c r="CS253" s="561"/>
      <c r="CT253" s="561"/>
      <c r="CU253" s="561"/>
      <c r="CV253" s="561"/>
      <c r="CW253" s="561"/>
      <c r="CX253" s="561"/>
      <c r="CY253" s="561"/>
      <c r="CZ253" s="561"/>
      <c r="DA253" s="561"/>
      <c r="DB253" s="561"/>
      <c r="DC253" s="561"/>
      <c r="DD253" s="561"/>
      <c r="DE253" s="561"/>
      <c r="DF253" s="561"/>
      <c r="DG253" s="561"/>
      <c r="DH253" s="561"/>
      <c r="DI253" s="561"/>
      <c r="DJ253" s="561"/>
      <c r="DK253" s="561"/>
      <c r="DL253" s="561"/>
      <c r="DM253" s="561"/>
      <c r="DN253" s="561"/>
      <c r="DO253" s="561"/>
      <c r="DP253" s="561"/>
      <c r="DQ253" s="561"/>
      <c r="DR253" s="561"/>
      <c r="DS253" s="561"/>
      <c r="DT253" s="561"/>
      <c r="DU253" s="561"/>
      <c r="DV253" s="561"/>
      <c r="DW253" s="561"/>
      <c r="DX253" s="561"/>
      <c r="DY253" s="561"/>
      <c r="DZ253" s="561"/>
      <c r="EA253" s="561"/>
      <c r="EB253" s="561"/>
      <c r="EC253" s="561"/>
      <c r="ED253" s="561"/>
      <c r="EE253" s="561"/>
      <c r="EF253" s="561"/>
      <c r="EG253" s="561"/>
      <c r="EH253" s="561"/>
      <c r="EI253" s="561"/>
      <c r="EJ253" s="561"/>
      <c r="EK253" s="561"/>
      <c r="EL253" s="561"/>
      <c r="EM253" s="561"/>
      <c r="EN253" s="561"/>
      <c r="EO253" s="561"/>
      <c r="EP253" s="561"/>
      <c r="EQ253" s="561"/>
      <c r="ER253" s="561"/>
      <c r="ES253" s="561"/>
      <c r="ET253" s="561"/>
      <c r="EU253" s="561"/>
      <c r="EV253" s="561"/>
      <c r="EW253" s="561"/>
      <c r="EX253" s="561"/>
      <c r="EY253" s="561"/>
      <c r="EZ253" s="561"/>
      <c r="FA253" s="561"/>
      <c r="FB253" s="561"/>
      <c r="FC253" s="561"/>
      <c r="FD253" s="561"/>
      <c r="FE253" s="561"/>
      <c r="FF253" s="561"/>
      <c r="FG253" s="561"/>
      <c r="FH253" s="561"/>
      <c r="FI253" s="561"/>
      <c r="FJ253" s="561"/>
      <c r="FK253" s="561"/>
      <c r="FL253" s="561"/>
      <c r="FM253" s="561"/>
      <c r="FN253" s="561"/>
      <c r="FO253" s="561"/>
      <c r="FP253" s="561"/>
      <c r="FQ253" s="561"/>
      <c r="FR253" s="561"/>
      <c r="FS253" s="561"/>
      <c r="FT253" s="561"/>
      <c r="FU253" s="561"/>
      <c r="FV253" s="561"/>
      <c r="FW253" s="561"/>
      <c r="FX253" s="561"/>
      <c r="FY253" s="561"/>
      <c r="FZ253" s="561"/>
      <c r="GA253" s="561"/>
      <c r="GB253" s="561"/>
      <c r="GC253" s="561"/>
      <c r="GD253" s="561"/>
      <c r="GE253" s="561"/>
      <c r="GF253" s="561"/>
      <c r="GG253" s="561"/>
      <c r="GH253" s="561"/>
      <c r="GI253" s="561"/>
      <c r="GJ253" s="561"/>
      <c r="GK253" s="561"/>
      <c r="GL253" s="561"/>
      <c r="GM253" s="561"/>
      <c r="GN253" s="561"/>
      <c r="GO253" s="561"/>
      <c r="GP253" s="561"/>
      <c r="GQ253" s="561"/>
      <c r="GR253" s="561"/>
      <c r="GS253" s="561"/>
      <c r="GT253" s="561"/>
      <c r="GU253" s="561"/>
      <c r="GV253" s="561"/>
      <c r="GW253" s="561"/>
      <c r="GX253" s="561"/>
      <c r="GY253" s="561"/>
      <c r="GZ253" s="561"/>
      <c r="HA253" s="561"/>
      <c r="HB253" s="561"/>
      <c r="HC253" s="561"/>
      <c r="HD253" s="561"/>
      <c r="HE253" s="561"/>
      <c r="HF253" s="561"/>
      <c r="HG253" s="561"/>
      <c r="HH253" s="561"/>
      <c r="HI253" s="561"/>
      <c r="HJ253" s="561"/>
      <c r="HK253" s="561"/>
      <c r="HL253" s="561"/>
      <c r="HM253" s="561"/>
      <c r="HN253" s="561"/>
      <c r="HO253" s="561"/>
      <c r="HP253" s="561"/>
      <c r="HQ253" s="561"/>
      <c r="HR253" s="561"/>
      <c r="HS253" s="561"/>
      <c r="HT253" s="561"/>
      <c r="HU253" s="561"/>
      <c r="HV253" s="561"/>
      <c r="HW253" s="561"/>
      <c r="HX253" s="561"/>
      <c r="HY253" s="561"/>
      <c r="HZ253" s="561"/>
      <c r="IA253" s="561"/>
      <c r="IB253" s="561"/>
      <c r="IC253" s="561"/>
      <c r="ID253" s="561"/>
      <c r="IE253" s="561"/>
      <c r="IF253" s="561"/>
      <c r="IG253" s="561"/>
      <c r="IH253" s="561"/>
      <c r="II253" s="561"/>
      <c r="IJ253" s="561"/>
      <c r="IK253" s="561"/>
      <c r="IL253" s="561"/>
      <c r="IM253" s="561"/>
      <c r="IN253" s="561"/>
      <c r="IO253" s="561"/>
      <c r="IP253" s="561"/>
      <c r="IQ253" s="561"/>
      <c r="IR253" s="561"/>
      <c r="IS253" s="561"/>
      <c r="IT253" s="561"/>
      <c r="IU253" s="561"/>
      <c r="IV253" s="561"/>
      <c r="IW253" s="561"/>
      <c r="IX253" s="561"/>
      <c r="IY253" s="561"/>
      <c r="IZ253" s="561"/>
      <c r="JA253" s="561"/>
      <c r="JB253" s="561"/>
      <c r="JC253" s="561"/>
      <c r="JD253" s="561"/>
      <c r="JE253" s="561"/>
      <c r="JF253" s="561"/>
      <c r="JG253" s="561"/>
      <c r="JH253" s="561"/>
    </row>
    <row r="254" spans="1:268" s="43" customFormat="1" ht="39.75" customHeight="1" x14ac:dyDescent="0.25">
      <c r="A254" s="83"/>
      <c r="B254" s="83" t="s">
        <v>1545</v>
      </c>
      <c r="C254" s="95">
        <v>11730002</v>
      </c>
      <c r="D254" s="96">
        <v>39679</v>
      </c>
      <c r="E254" s="96">
        <v>39679</v>
      </c>
      <c r="F254" s="96">
        <v>43331</v>
      </c>
      <c r="G254" s="96"/>
      <c r="H254" s="83" t="s">
        <v>1546</v>
      </c>
      <c r="I254" s="110" t="s">
        <v>997</v>
      </c>
      <c r="J254" s="110"/>
      <c r="K254" s="110" t="s">
        <v>55</v>
      </c>
      <c r="L254" s="115" t="s">
        <v>1547</v>
      </c>
      <c r="M254" s="83" t="s">
        <v>507</v>
      </c>
      <c r="N254" s="83" t="s">
        <v>199</v>
      </c>
      <c r="O254" s="83" t="s">
        <v>76</v>
      </c>
      <c r="P254" s="94">
        <v>67012</v>
      </c>
      <c r="Q254" s="83"/>
      <c r="R254" s="83" t="s">
        <v>507</v>
      </c>
      <c r="S254" s="83" t="s">
        <v>199</v>
      </c>
      <c r="T254" s="83" t="s">
        <v>76</v>
      </c>
      <c r="U254" s="83">
        <v>67012</v>
      </c>
      <c r="V254" s="83" t="s">
        <v>2838</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6086</v>
      </c>
      <c r="AX254" s="83" t="s">
        <v>6087</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0"/>
      <c r="BU254" s="561"/>
      <c r="BV254" s="561"/>
      <c r="BW254" s="561"/>
      <c r="BX254" s="561"/>
      <c r="BY254" s="561"/>
      <c r="BZ254" s="561"/>
      <c r="CA254" s="561"/>
      <c r="CB254" s="561"/>
      <c r="CC254" s="561"/>
      <c r="CD254" s="561"/>
      <c r="CE254" s="561"/>
      <c r="CF254" s="561"/>
      <c r="CG254" s="561"/>
      <c r="CH254" s="561"/>
      <c r="CI254" s="561"/>
      <c r="CJ254" s="561"/>
      <c r="CK254" s="561"/>
      <c r="CL254" s="561"/>
      <c r="CM254" s="561"/>
      <c r="CN254" s="561"/>
      <c r="CO254" s="561"/>
      <c r="CP254" s="561"/>
      <c r="CQ254" s="561"/>
      <c r="CR254" s="561"/>
      <c r="CS254" s="561"/>
      <c r="CT254" s="561"/>
      <c r="CU254" s="561"/>
      <c r="CV254" s="561"/>
      <c r="CW254" s="561"/>
      <c r="CX254" s="561"/>
      <c r="CY254" s="561"/>
      <c r="CZ254" s="561"/>
      <c r="DA254" s="561"/>
      <c r="DB254" s="561"/>
      <c r="DC254" s="561"/>
      <c r="DD254" s="561"/>
      <c r="DE254" s="561"/>
      <c r="DF254" s="561"/>
      <c r="DG254" s="561"/>
      <c r="DH254" s="561"/>
      <c r="DI254" s="561"/>
      <c r="DJ254" s="561"/>
      <c r="DK254" s="561"/>
      <c r="DL254" s="561"/>
      <c r="DM254" s="561"/>
      <c r="DN254" s="561"/>
      <c r="DO254" s="561"/>
      <c r="DP254" s="561"/>
      <c r="DQ254" s="561"/>
      <c r="DR254" s="561"/>
      <c r="DS254" s="561"/>
      <c r="DT254" s="561"/>
      <c r="DU254" s="561"/>
      <c r="DV254" s="561"/>
      <c r="DW254" s="561"/>
      <c r="DX254" s="561"/>
      <c r="DY254" s="561"/>
      <c r="DZ254" s="561"/>
      <c r="EA254" s="561"/>
      <c r="EB254" s="561"/>
      <c r="EC254" s="561"/>
      <c r="ED254" s="561"/>
      <c r="EE254" s="561"/>
      <c r="EF254" s="561"/>
      <c r="EG254" s="561"/>
      <c r="EH254" s="561"/>
      <c r="EI254" s="561"/>
      <c r="EJ254" s="561"/>
      <c r="EK254" s="561"/>
      <c r="EL254" s="561"/>
      <c r="EM254" s="561"/>
      <c r="EN254" s="561"/>
      <c r="EO254" s="561"/>
      <c r="EP254" s="561"/>
      <c r="EQ254" s="561"/>
      <c r="ER254" s="561"/>
      <c r="ES254" s="561"/>
      <c r="ET254" s="561"/>
      <c r="EU254" s="561"/>
      <c r="EV254" s="561"/>
      <c r="EW254" s="561"/>
      <c r="EX254" s="561"/>
      <c r="EY254" s="561"/>
      <c r="EZ254" s="561"/>
      <c r="FA254" s="561"/>
      <c r="FB254" s="561"/>
      <c r="FC254" s="561"/>
      <c r="FD254" s="561"/>
      <c r="FE254" s="561"/>
      <c r="FF254" s="561"/>
      <c r="FG254" s="561"/>
      <c r="FH254" s="561"/>
      <c r="FI254" s="561"/>
      <c r="FJ254" s="561"/>
      <c r="FK254" s="561"/>
      <c r="FL254" s="561"/>
      <c r="FM254" s="561"/>
      <c r="FN254" s="561"/>
      <c r="FO254" s="561"/>
      <c r="FP254" s="561"/>
      <c r="FQ254" s="561"/>
      <c r="FR254" s="561"/>
      <c r="FS254" s="561"/>
      <c r="FT254" s="561"/>
      <c r="FU254" s="561"/>
      <c r="FV254" s="561"/>
      <c r="FW254" s="561"/>
      <c r="FX254" s="561"/>
      <c r="FY254" s="561"/>
      <c r="FZ254" s="561"/>
      <c r="GA254" s="561"/>
      <c r="GB254" s="561"/>
      <c r="GC254" s="561"/>
      <c r="GD254" s="561"/>
      <c r="GE254" s="561"/>
      <c r="GF254" s="561"/>
      <c r="GG254" s="561"/>
      <c r="GH254" s="561"/>
      <c r="GI254" s="561"/>
      <c r="GJ254" s="561"/>
      <c r="GK254" s="561"/>
      <c r="GL254" s="561"/>
      <c r="GM254" s="561"/>
      <c r="GN254" s="561"/>
      <c r="GO254" s="561"/>
      <c r="GP254" s="561"/>
      <c r="GQ254" s="561"/>
      <c r="GR254" s="561"/>
      <c r="GS254" s="561"/>
      <c r="GT254" s="561"/>
      <c r="GU254" s="561"/>
      <c r="GV254" s="561"/>
      <c r="GW254" s="561"/>
      <c r="GX254" s="561"/>
      <c r="GY254" s="561"/>
      <c r="GZ254" s="561"/>
      <c r="HA254" s="561"/>
      <c r="HB254" s="561"/>
      <c r="HC254" s="561"/>
      <c r="HD254" s="561"/>
      <c r="HE254" s="561"/>
      <c r="HF254" s="561"/>
      <c r="HG254" s="561"/>
      <c r="HH254" s="561"/>
      <c r="HI254" s="561"/>
      <c r="HJ254" s="561"/>
      <c r="HK254" s="561"/>
      <c r="HL254" s="561"/>
      <c r="HM254" s="561"/>
      <c r="HN254" s="561"/>
      <c r="HO254" s="561"/>
      <c r="HP254" s="561"/>
      <c r="HQ254" s="561"/>
      <c r="HR254" s="561"/>
      <c r="HS254" s="561"/>
      <c r="HT254" s="561"/>
      <c r="HU254" s="561"/>
      <c r="HV254" s="561"/>
      <c r="HW254" s="561"/>
      <c r="HX254" s="561"/>
      <c r="HY254" s="561"/>
      <c r="HZ254" s="561"/>
      <c r="IA254" s="561"/>
      <c r="IB254" s="561"/>
      <c r="IC254" s="561"/>
      <c r="ID254" s="561"/>
      <c r="IE254" s="561"/>
      <c r="IF254" s="561"/>
      <c r="IG254" s="561"/>
      <c r="IH254" s="561"/>
      <c r="II254" s="561"/>
      <c r="IJ254" s="561"/>
      <c r="IK254" s="561"/>
      <c r="IL254" s="561"/>
      <c r="IM254" s="561"/>
      <c r="IN254" s="561"/>
      <c r="IO254" s="561"/>
      <c r="IP254" s="561"/>
      <c r="IQ254" s="561"/>
      <c r="IR254" s="561"/>
      <c r="IS254" s="561"/>
      <c r="IT254" s="561"/>
      <c r="IU254" s="561"/>
      <c r="IV254" s="561"/>
      <c r="IW254" s="561"/>
      <c r="IX254" s="561"/>
      <c r="IY254" s="561"/>
      <c r="IZ254" s="561"/>
      <c r="JA254" s="561"/>
      <c r="JB254" s="561"/>
      <c r="JC254" s="561"/>
      <c r="JD254" s="561"/>
      <c r="JE254" s="561"/>
      <c r="JF254" s="561"/>
      <c r="JG254" s="561"/>
      <c r="JH254" s="561"/>
    </row>
    <row r="255" spans="1:268" s="8" customFormat="1" ht="39.75" customHeight="1" thickBot="1" x14ac:dyDescent="0.3">
      <c r="A255" s="408"/>
      <c r="B255" s="408" t="s">
        <v>1545</v>
      </c>
      <c r="C255" s="410">
        <v>11730002</v>
      </c>
      <c r="D255" s="411">
        <v>39679</v>
      </c>
      <c r="E255" s="411">
        <v>39679</v>
      </c>
      <c r="F255" s="480">
        <v>45523</v>
      </c>
      <c r="G255" s="469"/>
      <c r="H255" s="408" t="s">
        <v>1546</v>
      </c>
      <c r="I255" s="412"/>
      <c r="J255" s="412" t="s">
        <v>8175</v>
      </c>
      <c r="K255" s="412" t="s">
        <v>55</v>
      </c>
      <c r="L255" s="414" t="s">
        <v>1547</v>
      </c>
      <c r="M255" s="408" t="s">
        <v>507</v>
      </c>
      <c r="N255" s="408" t="s">
        <v>199</v>
      </c>
      <c r="O255" s="408" t="s">
        <v>76</v>
      </c>
      <c r="P255" s="409">
        <v>67012</v>
      </c>
      <c r="Q255" s="408"/>
      <c r="R255" s="408" t="s">
        <v>507</v>
      </c>
      <c r="S255" s="408" t="s">
        <v>199</v>
      </c>
      <c r="T255" s="408" t="s">
        <v>76</v>
      </c>
      <c r="U255" s="408">
        <v>67012</v>
      </c>
      <c r="V255" s="408" t="s">
        <v>2838</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6086</v>
      </c>
      <c r="AX255" s="408" t="s">
        <v>6087</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1"/>
      <c r="BU255" s="551"/>
      <c r="BV255" s="551"/>
      <c r="BW255" s="551"/>
      <c r="BX255" s="551"/>
      <c r="BY255" s="551"/>
      <c r="BZ255" s="551"/>
      <c r="CA255" s="551"/>
      <c r="CB255" s="551"/>
      <c r="CC255" s="551"/>
      <c r="CD255" s="551"/>
      <c r="CE255" s="551"/>
      <c r="CF255" s="551"/>
      <c r="CG255" s="551"/>
      <c r="CH255" s="551"/>
      <c r="CI255" s="551"/>
      <c r="CJ255" s="551"/>
      <c r="CK255" s="551"/>
      <c r="CL255" s="551"/>
      <c r="CM255" s="551"/>
      <c r="CN255" s="551"/>
      <c r="CO255" s="551"/>
      <c r="CP255" s="551"/>
      <c r="CQ255" s="551"/>
      <c r="CR255" s="551"/>
      <c r="CS255" s="551"/>
      <c r="CT255" s="551"/>
      <c r="CU255" s="551"/>
      <c r="CV255" s="551"/>
      <c r="CW255" s="551"/>
      <c r="CX255" s="551"/>
      <c r="CY255" s="551"/>
      <c r="CZ255" s="551"/>
      <c r="DA255" s="551"/>
      <c r="DB255" s="551"/>
      <c r="DC255" s="551"/>
      <c r="DD255" s="551"/>
      <c r="DE255" s="551"/>
      <c r="DF255" s="551"/>
      <c r="DG255" s="551"/>
      <c r="DH255" s="551"/>
      <c r="DI255" s="551"/>
      <c r="DJ255" s="551"/>
      <c r="DK255" s="551"/>
      <c r="DL255" s="551"/>
      <c r="DM255" s="551"/>
      <c r="DN255" s="551"/>
      <c r="DO255" s="551"/>
      <c r="DP255" s="551"/>
      <c r="DQ255" s="551"/>
      <c r="DR255" s="551"/>
      <c r="DS255" s="551"/>
      <c r="DT255" s="551"/>
      <c r="DU255" s="551"/>
      <c r="DV255" s="551"/>
      <c r="DW255" s="551"/>
      <c r="DX255" s="551"/>
      <c r="DY255" s="551"/>
      <c r="DZ255" s="551"/>
      <c r="EA255" s="551"/>
      <c r="EB255" s="551"/>
      <c r="EC255" s="551"/>
      <c r="ED255" s="551"/>
      <c r="EE255" s="551"/>
      <c r="EF255" s="551"/>
      <c r="EG255" s="551"/>
      <c r="EH255" s="551"/>
      <c r="EI255" s="551"/>
      <c r="EJ255" s="551"/>
      <c r="EK255" s="551"/>
      <c r="EL255" s="551"/>
      <c r="EM255" s="551"/>
      <c r="EN255" s="551"/>
      <c r="EO255" s="551"/>
      <c r="EP255" s="551"/>
      <c r="EQ255" s="551"/>
      <c r="ER255" s="551"/>
      <c r="ES255" s="551"/>
      <c r="ET255" s="551"/>
      <c r="EU255" s="551"/>
      <c r="EV255" s="551"/>
      <c r="EW255" s="551"/>
      <c r="EX255" s="551"/>
      <c r="EY255" s="551"/>
      <c r="EZ255" s="551"/>
      <c r="FA255" s="551"/>
      <c r="FB255" s="551"/>
      <c r="FC255" s="551"/>
      <c r="FD255" s="551"/>
      <c r="FE255" s="551"/>
      <c r="FF255" s="551"/>
      <c r="FG255" s="551"/>
      <c r="FH255" s="551"/>
      <c r="FI255" s="551"/>
      <c r="FJ255" s="551"/>
      <c r="FK255" s="551"/>
      <c r="FL255" s="551"/>
      <c r="FM255" s="551"/>
      <c r="FN255" s="551"/>
      <c r="FO255" s="551"/>
      <c r="FP255" s="551"/>
      <c r="FQ255" s="551"/>
      <c r="FR255" s="551"/>
      <c r="FS255" s="551"/>
      <c r="FT255" s="551"/>
      <c r="FU255" s="551"/>
      <c r="FV255" s="551"/>
      <c r="FW255" s="551"/>
      <c r="FX255" s="551"/>
      <c r="FY255" s="551"/>
      <c r="FZ255" s="551"/>
      <c r="GA255" s="551"/>
      <c r="GB255" s="551"/>
      <c r="GC255" s="551"/>
      <c r="GD255" s="551"/>
      <c r="GE255" s="551"/>
      <c r="GF255" s="551"/>
      <c r="GG255" s="551"/>
      <c r="GH255" s="551"/>
      <c r="GI255" s="551"/>
      <c r="GJ255" s="551"/>
      <c r="GK255" s="551"/>
      <c r="GL255" s="551"/>
      <c r="GM255" s="551"/>
      <c r="GN255" s="551"/>
      <c r="GO255" s="551"/>
      <c r="GP255" s="551"/>
      <c r="GQ255" s="551"/>
      <c r="GR255" s="551"/>
      <c r="GS255" s="551"/>
      <c r="GT255" s="551"/>
      <c r="GU255" s="551"/>
      <c r="GV255" s="551"/>
      <c r="GW255" s="551"/>
      <c r="GX255" s="551"/>
      <c r="GY255" s="551"/>
      <c r="GZ255" s="551"/>
      <c r="HA255" s="551"/>
      <c r="HB255" s="551"/>
      <c r="HC255" s="551"/>
      <c r="HD255" s="551"/>
      <c r="HE255" s="551"/>
      <c r="HF255" s="551"/>
      <c r="HG255" s="551"/>
      <c r="HH255" s="551"/>
      <c r="HI255" s="551"/>
      <c r="HJ255" s="551"/>
      <c r="HK255" s="551"/>
      <c r="HL255" s="551"/>
      <c r="HM255" s="551"/>
      <c r="HN255" s="551"/>
      <c r="HO255" s="551"/>
      <c r="HP255" s="551"/>
      <c r="HQ255" s="551"/>
      <c r="HR255" s="551"/>
      <c r="HS255" s="551"/>
      <c r="HT255" s="551"/>
      <c r="HU255" s="551"/>
      <c r="HV255" s="551"/>
      <c r="HW255" s="551"/>
      <c r="HX255" s="551"/>
      <c r="HY255" s="551"/>
      <c r="HZ255" s="551"/>
      <c r="IA255" s="551"/>
      <c r="IB255" s="551"/>
      <c r="IC255" s="551"/>
      <c r="ID255" s="551"/>
      <c r="IE255" s="551"/>
      <c r="IF255" s="551"/>
      <c r="IG255" s="551"/>
      <c r="IH255" s="551"/>
      <c r="II255" s="551"/>
      <c r="IJ255" s="551"/>
      <c r="IK255" s="551"/>
      <c r="IL255" s="551"/>
      <c r="IM255" s="551"/>
      <c r="IN255" s="551"/>
      <c r="IO255" s="551"/>
      <c r="IP255" s="551"/>
      <c r="IQ255" s="551"/>
      <c r="IR255" s="551"/>
      <c r="IS255" s="551"/>
      <c r="IT255" s="551"/>
      <c r="IU255" s="551"/>
      <c r="IV255" s="551"/>
      <c r="IW255" s="551"/>
      <c r="IX255" s="551"/>
      <c r="IY255" s="551"/>
      <c r="IZ255" s="551"/>
      <c r="JA255" s="551"/>
      <c r="JB255" s="551"/>
      <c r="JC255" s="551"/>
      <c r="JD255" s="551"/>
      <c r="JE255" s="551"/>
      <c r="JF255" s="551"/>
      <c r="JG255" s="551"/>
      <c r="JH255" s="551"/>
    </row>
    <row r="256" spans="1:268" s="8" customFormat="1" ht="39.75" customHeight="1" x14ac:dyDescent="0.25">
      <c r="A256" s="59"/>
      <c r="B256" s="59" t="s">
        <v>153</v>
      </c>
      <c r="C256" s="93">
        <v>11110016</v>
      </c>
      <c r="D256" s="60">
        <v>39699</v>
      </c>
      <c r="E256" s="60">
        <v>39699</v>
      </c>
      <c r="F256" s="60">
        <v>48830</v>
      </c>
      <c r="G256" s="60"/>
      <c r="H256" s="59" t="s">
        <v>500</v>
      </c>
      <c r="I256" s="64" t="s">
        <v>978</v>
      </c>
      <c r="J256" s="64"/>
      <c r="K256" s="64" t="s">
        <v>73</v>
      </c>
      <c r="L256" s="343" t="s">
        <v>1548</v>
      </c>
      <c r="M256" s="59" t="s">
        <v>1549</v>
      </c>
      <c r="N256" s="59" t="s">
        <v>106</v>
      </c>
      <c r="O256" s="59" t="s">
        <v>72</v>
      </c>
      <c r="P256" s="62"/>
      <c r="Q256" s="59" t="s">
        <v>4010</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6085</v>
      </c>
      <c r="AX256" s="59" t="s">
        <v>6088</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0"/>
      <c r="BU256" s="551"/>
      <c r="BV256" s="551"/>
      <c r="BW256" s="551"/>
      <c r="BX256" s="551"/>
      <c r="BY256" s="551"/>
      <c r="BZ256" s="551"/>
      <c r="CA256" s="551"/>
      <c r="CB256" s="551"/>
      <c r="CC256" s="551"/>
      <c r="CD256" s="551"/>
      <c r="CE256" s="551"/>
      <c r="CF256" s="551"/>
      <c r="CG256" s="551"/>
      <c r="CH256" s="551"/>
      <c r="CI256" s="551"/>
      <c r="CJ256" s="551"/>
      <c r="CK256" s="551"/>
      <c r="CL256" s="551"/>
      <c r="CM256" s="551"/>
      <c r="CN256" s="551"/>
      <c r="CO256" s="551"/>
      <c r="CP256" s="551"/>
      <c r="CQ256" s="551"/>
      <c r="CR256" s="551"/>
      <c r="CS256" s="551"/>
      <c r="CT256" s="551"/>
      <c r="CU256" s="551"/>
      <c r="CV256" s="551"/>
      <c r="CW256" s="551"/>
      <c r="CX256" s="551"/>
      <c r="CY256" s="551"/>
      <c r="CZ256" s="551"/>
      <c r="DA256" s="551"/>
      <c r="DB256" s="551"/>
      <c r="DC256" s="551"/>
      <c r="DD256" s="551"/>
      <c r="DE256" s="551"/>
      <c r="DF256" s="551"/>
      <c r="DG256" s="551"/>
      <c r="DH256" s="551"/>
      <c r="DI256" s="551"/>
      <c r="DJ256" s="551"/>
      <c r="DK256" s="551"/>
      <c r="DL256" s="551"/>
      <c r="DM256" s="551"/>
      <c r="DN256" s="551"/>
      <c r="DO256" s="551"/>
      <c r="DP256" s="551"/>
      <c r="DQ256" s="551"/>
      <c r="DR256" s="551"/>
      <c r="DS256" s="551"/>
      <c r="DT256" s="551"/>
      <c r="DU256" s="551"/>
      <c r="DV256" s="551"/>
      <c r="DW256" s="551"/>
      <c r="DX256" s="551"/>
      <c r="DY256" s="551"/>
      <c r="DZ256" s="551"/>
      <c r="EA256" s="551"/>
      <c r="EB256" s="551"/>
      <c r="EC256" s="551"/>
      <c r="ED256" s="551"/>
      <c r="EE256" s="551"/>
      <c r="EF256" s="551"/>
      <c r="EG256" s="551"/>
      <c r="EH256" s="551"/>
      <c r="EI256" s="551"/>
      <c r="EJ256" s="551"/>
      <c r="EK256" s="551"/>
      <c r="EL256" s="551"/>
      <c r="EM256" s="551"/>
      <c r="EN256" s="551"/>
      <c r="EO256" s="551"/>
      <c r="EP256" s="551"/>
      <c r="EQ256" s="551"/>
      <c r="ER256" s="551"/>
      <c r="ES256" s="551"/>
      <c r="ET256" s="551"/>
      <c r="EU256" s="551"/>
      <c r="EV256" s="551"/>
      <c r="EW256" s="551"/>
      <c r="EX256" s="551"/>
      <c r="EY256" s="551"/>
      <c r="EZ256" s="551"/>
      <c r="FA256" s="551"/>
      <c r="FB256" s="551"/>
      <c r="FC256" s="551"/>
      <c r="FD256" s="551"/>
      <c r="FE256" s="551"/>
      <c r="FF256" s="551"/>
      <c r="FG256" s="551"/>
      <c r="FH256" s="551"/>
      <c r="FI256" s="551"/>
      <c r="FJ256" s="551"/>
      <c r="FK256" s="551"/>
      <c r="FL256" s="551"/>
      <c r="FM256" s="551"/>
      <c r="FN256" s="551"/>
      <c r="FO256" s="551"/>
      <c r="FP256" s="551"/>
      <c r="FQ256" s="551"/>
      <c r="FR256" s="551"/>
      <c r="FS256" s="551"/>
      <c r="FT256" s="551"/>
      <c r="FU256" s="551"/>
      <c r="FV256" s="551"/>
      <c r="FW256" s="551"/>
      <c r="FX256" s="551"/>
      <c r="FY256" s="551"/>
      <c r="FZ256" s="551"/>
      <c r="GA256" s="551"/>
      <c r="GB256" s="551"/>
      <c r="GC256" s="551"/>
      <c r="GD256" s="551"/>
      <c r="GE256" s="551"/>
      <c r="GF256" s="551"/>
      <c r="GG256" s="551"/>
      <c r="GH256" s="551"/>
      <c r="GI256" s="551"/>
      <c r="GJ256" s="551"/>
      <c r="GK256" s="551"/>
      <c r="GL256" s="551"/>
      <c r="GM256" s="551"/>
      <c r="GN256" s="551"/>
      <c r="GO256" s="551"/>
      <c r="GP256" s="551"/>
      <c r="GQ256" s="551"/>
      <c r="GR256" s="551"/>
      <c r="GS256" s="551"/>
      <c r="GT256" s="551"/>
      <c r="GU256" s="551"/>
      <c r="GV256" s="551"/>
      <c r="GW256" s="551"/>
      <c r="GX256" s="551"/>
      <c r="GY256" s="551"/>
      <c r="GZ256" s="551"/>
      <c r="HA256" s="551"/>
      <c r="HB256" s="551"/>
      <c r="HC256" s="551"/>
      <c r="HD256" s="551"/>
      <c r="HE256" s="551"/>
      <c r="HF256" s="551"/>
      <c r="HG256" s="551"/>
      <c r="HH256" s="551"/>
      <c r="HI256" s="551"/>
      <c r="HJ256" s="551"/>
      <c r="HK256" s="551"/>
      <c r="HL256" s="551"/>
      <c r="HM256" s="551"/>
      <c r="HN256" s="551"/>
      <c r="HO256" s="551"/>
      <c r="HP256" s="551"/>
      <c r="HQ256" s="551"/>
      <c r="HR256" s="551"/>
      <c r="HS256" s="551"/>
      <c r="HT256" s="551"/>
      <c r="HU256" s="551"/>
      <c r="HV256" s="551"/>
      <c r="HW256" s="551"/>
      <c r="HX256" s="551"/>
      <c r="HY256" s="551"/>
      <c r="HZ256" s="551"/>
      <c r="IA256" s="551"/>
      <c r="IB256" s="551"/>
      <c r="IC256" s="551"/>
      <c r="ID256" s="551"/>
      <c r="IE256" s="551"/>
      <c r="IF256" s="551"/>
      <c r="IG256" s="551"/>
      <c r="IH256" s="551"/>
      <c r="II256" s="551"/>
      <c r="IJ256" s="551"/>
      <c r="IK256" s="551"/>
      <c r="IL256" s="551"/>
      <c r="IM256" s="551"/>
      <c r="IN256" s="551"/>
      <c r="IO256" s="551"/>
      <c r="IP256" s="551"/>
      <c r="IQ256" s="551"/>
      <c r="IR256" s="551"/>
      <c r="IS256" s="551"/>
      <c r="IT256" s="551"/>
      <c r="IU256" s="551"/>
      <c r="IV256" s="551"/>
      <c r="IW256" s="551"/>
      <c r="IX256" s="551"/>
      <c r="IY256" s="551"/>
      <c r="IZ256" s="551"/>
      <c r="JA256" s="551"/>
      <c r="JB256" s="551"/>
      <c r="JC256" s="551"/>
      <c r="JD256" s="551"/>
      <c r="JE256" s="551"/>
      <c r="JF256" s="551"/>
      <c r="JG256" s="551"/>
      <c r="JH256" s="551"/>
    </row>
    <row r="257" spans="1:268" s="8" customFormat="1" ht="39.75" customHeight="1" x14ac:dyDescent="0.25">
      <c r="A257" s="20"/>
      <c r="B257" s="20" t="s">
        <v>1550</v>
      </c>
      <c r="C257" s="22">
        <v>11160028</v>
      </c>
      <c r="D257" s="23">
        <v>39699</v>
      </c>
      <c r="E257" s="23">
        <v>39699</v>
      </c>
      <c r="F257" s="23">
        <v>43351</v>
      </c>
      <c r="G257" s="23"/>
      <c r="H257" s="20" t="s">
        <v>466</v>
      </c>
      <c r="I257" s="24" t="s">
        <v>1038</v>
      </c>
      <c r="J257" s="24"/>
      <c r="K257" s="24" t="s">
        <v>60</v>
      </c>
      <c r="L257" s="114"/>
      <c r="M257" s="20" t="s">
        <v>1141</v>
      </c>
      <c r="N257" s="20" t="s">
        <v>51</v>
      </c>
      <c r="O257" s="20" t="s">
        <v>51</v>
      </c>
      <c r="P257" s="21" t="s">
        <v>1142</v>
      </c>
      <c r="Q257" s="20"/>
      <c r="R257" s="20" t="s">
        <v>1141</v>
      </c>
      <c r="S257" s="20" t="s">
        <v>51</v>
      </c>
      <c r="T257" s="20" t="s">
        <v>51</v>
      </c>
      <c r="U257" s="21" t="s">
        <v>1142</v>
      </c>
      <c r="V257" s="20" t="s">
        <v>2839</v>
      </c>
      <c r="W257" s="20" t="s">
        <v>639</v>
      </c>
      <c r="X257" s="26"/>
      <c r="Y257" s="26"/>
      <c r="Z257" s="20" t="s">
        <v>468</v>
      </c>
      <c r="AA257" s="20" t="s">
        <v>956</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6657</v>
      </c>
      <c r="AX257" s="20" t="s">
        <v>6658</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7893</v>
      </c>
      <c r="BR257" s="23">
        <v>43150</v>
      </c>
      <c r="BS257" s="24" t="s">
        <v>7894</v>
      </c>
      <c r="BT257" s="550"/>
      <c r="BU257" s="551"/>
      <c r="BV257" s="551"/>
      <c r="BW257" s="551"/>
      <c r="BX257" s="551"/>
      <c r="BY257" s="551"/>
      <c r="BZ257" s="551"/>
      <c r="CA257" s="551"/>
      <c r="CB257" s="551"/>
      <c r="CC257" s="551"/>
      <c r="CD257" s="551"/>
      <c r="CE257" s="551"/>
      <c r="CF257" s="551"/>
      <c r="CG257" s="551"/>
      <c r="CH257" s="551"/>
      <c r="CI257" s="551"/>
      <c r="CJ257" s="551"/>
      <c r="CK257" s="551"/>
      <c r="CL257" s="551"/>
      <c r="CM257" s="551"/>
      <c r="CN257" s="551"/>
      <c r="CO257" s="551"/>
      <c r="CP257" s="551"/>
      <c r="CQ257" s="551"/>
      <c r="CR257" s="551"/>
      <c r="CS257" s="551"/>
      <c r="CT257" s="551"/>
      <c r="CU257" s="551"/>
      <c r="CV257" s="551"/>
      <c r="CW257" s="551"/>
      <c r="CX257" s="551"/>
      <c r="CY257" s="551"/>
      <c r="CZ257" s="551"/>
      <c r="DA257" s="551"/>
      <c r="DB257" s="551"/>
      <c r="DC257" s="551"/>
      <c r="DD257" s="551"/>
      <c r="DE257" s="551"/>
      <c r="DF257" s="551"/>
      <c r="DG257" s="551"/>
      <c r="DH257" s="551"/>
      <c r="DI257" s="551"/>
      <c r="DJ257" s="551"/>
      <c r="DK257" s="551"/>
      <c r="DL257" s="551"/>
      <c r="DM257" s="551"/>
      <c r="DN257" s="551"/>
      <c r="DO257" s="551"/>
      <c r="DP257" s="551"/>
      <c r="DQ257" s="551"/>
      <c r="DR257" s="551"/>
      <c r="DS257" s="551"/>
      <c r="DT257" s="551"/>
      <c r="DU257" s="551"/>
      <c r="DV257" s="551"/>
      <c r="DW257" s="551"/>
      <c r="DX257" s="551"/>
      <c r="DY257" s="551"/>
      <c r="DZ257" s="551"/>
      <c r="EA257" s="551"/>
      <c r="EB257" s="551"/>
      <c r="EC257" s="551"/>
      <c r="ED257" s="551"/>
      <c r="EE257" s="551"/>
      <c r="EF257" s="551"/>
      <c r="EG257" s="551"/>
      <c r="EH257" s="551"/>
      <c r="EI257" s="551"/>
      <c r="EJ257" s="551"/>
      <c r="EK257" s="551"/>
      <c r="EL257" s="551"/>
      <c r="EM257" s="551"/>
      <c r="EN257" s="551"/>
      <c r="EO257" s="551"/>
      <c r="EP257" s="551"/>
      <c r="EQ257" s="551"/>
      <c r="ER257" s="551"/>
      <c r="ES257" s="551"/>
      <c r="ET257" s="551"/>
      <c r="EU257" s="551"/>
      <c r="EV257" s="551"/>
      <c r="EW257" s="551"/>
      <c r="EX257" s="551"/>
      <c r="EY257" s="551"/>
      <c r="EZ257" s="551"/>
      <c r="FA257" s="551"/>
      <c r="FB257" s="551"/>
      <c r="FC257" s="551"/>
      <c r="FD257" s="551"/>
      <c r="FE257" s="551"/>
      <c r="FF257" s="551"/>
      <c r="FG257" s="551"/>
      <c r="FH257" s="551"/>
      <c r="FI257" s="551"/>
      <c r="FJ257" s="551"/>
      <c r="FK257" s="551"/>
      <c r="FL257" s="551"/>
      <c r="FM257" s="551"/>
      <c r="FN257" s="551"/>
      <c r="FO257" s="551"/>
      <c r="FP257" s="551"/>
      <c r="FQ257" s="551"/>
      <c r="FR257" s="551"/>
      <c r="FS257" s="551"/>
      <c r="FT257" s="551"/>
      <c r="FU257" s="551"/>
      <c r="FV257" s="551"/>
      <c r="FW257" s="551"/>
      <c r="FX257" s="551"/>
      <c r="FY257" s="551"/>
      <c r="FZ257" s="551"/>
      <c r="GA257" s="551"/>
      <c r="GB257" s="551"/>
      <c r="GC257" s="551"/>
      <c r="GD257" s="551"/>
      <c r="GE257" s="551"/>
      <c r="GF257" s="551"/>
      <c r="GG257" s="551"/>
      <c r="GH257" s="551"/>
      <c r="GI257" s="551"/>
      <c r="GJ257" s="551"/>
      <c r="GK257" s="551"/>
      <c r="GL257" s="551"/>
      <c r="GM257" s="551"/>
      <c r="GN257" s="551"/>
      <c r="GO257" s="551"/>
      <c r="GP257" s="551"/>
      <c r="GQ257" s="551"/>
      <c r="GR257" s="551"/>
      <c r="GS257" s="551"/>
      <c r="GT257" s="551"/>
      <c r="GU257" s="551"/>
      <c r="GV257" s="551"/>
      <c r="GW257" s="551"/>
      <c r="GX257" s="551"/>
      <c r="GY257" s="551"/>
      <c r="GZ257" s="551"/>
      <c r="HA257" s="551"/>
      <c r="HB257" s="551"/>
      <c r="HC257" s="551"/>
      <c r="HD257" s="551"/>
      <c r="HE257" s="551"/>
      <c r="HF257" s="551"/>
      <c r="HG257" s="551"/>
      <c r="HH257" s="551"/>
      <c r="HI257" s="551"/>
      <c r="HJ257" s="551"/>
      <c r="HK257" s="551"/>
      <c r="HL257" s="551"/>
      <c r="HM257" s="551"/>
      <c r="HN257" s="551"/>
      <c r="HO257" s="551"/>
      <c r="HP257" s="551"/>
      <c r="HQ257" s="551"/>
      <c r="HR257" s="551"/>
      <c r="HS257" s="551"/>
      <c r="HT257" s="551"/>
      <c r="HU257" s="551"/>
      <c r="HV257" s="551"/>
      <c r="HW257" s="551"/>
      <c r="HX257" s="551"/>
      <c r="HY257" s="551"/>
      <c r="HZ257" s="551"/>
      <c r="IA257" s="551"/>
      <c r="IB257" s="551"/>
      <c r="IC257" s="551"/>
      <c r="ID257" s="551"/>
      <c r="IE257" s="551"/>
      <c r="IF257" s="551"/>
      <c r="IG257" s="551"/>
      <c r="IH257" s="551"/>
      <c r="II257" s="551"/>
      <c r="IJ257" s="551"/>
      <c r="IK257" s="551"/>
      <c r="IL257" s="551"/>
      <c r="IM257" s="551"/>
      <c r="IN257" s="551"/>
      <c r="IO257" s="551"/>
      <c r="IP257" s="551"/>
      <c r="IQ257" s="551"/>
      <c r="IR257" s="551"/>
      <c r="IS257" s="551"/>
      <c r="IT257" s="551"/>
      <c r="IU257" s="551"/>
      <c r="IV257" s="551"/>
      <c r="IW257" s="551"/>
      <c r="IX257" s="551"/>
      <c r="IY257" s="551"/>
      <c r="IZ257" s="551"/>
      <c r="JA257" s="551"/>
      <c r="JB257" s="551"/>
      <c r="JC257" s="551"/>
      <c r="JD257" s="551"/>
      <c r="JE257" s="551"/>
      <c r="JF257" s="551"/>
      <c r="JG257" s="551"/>
      <c r="JH257" s="551"/>
    </row>
    <row r="258" spans="1:268" s="8" customFormat="1" ht="39.75" customHeight="1" x14ac:dyDescent="0.25">
      <c r="A258" s="83" t="s">
        <v>3391</v>
      </c>
      <c r="B258" s="83" t="s">
        <v>400</v>
      </c>
      <c r="C258" s="95">
        <v>11130027</v>
      </c>
      <c r="D258" s="96">
        <v>39701</v>
      </c>
      <c r="E258" s="96">
        <v>39701</v>
      </c>
      <c r="F258" s="96">
        <v>43353</v>
      </c>
      <c r="G258" s="96"/>
      <c r="H258" s="96" t="s">
        <v>499</v>
      </c>
      <c r="I258" s="325" t="s">
        <v>1055</v>
      </c>
      <c r="J258" s="325"/>
      <c r="K258" s="325" t="s">
        <v>37</v>
      </c>
      <c r="L258" s="348"/>
      <c r="M258" s="83" t="s">
        <v>1551</v>
      </c>
      <c r="N258" s="83" t="s">
        <v>124</v>
      </c>
      <c r="O258" s="83" t="s">
        <v>35</v>
      </c>
      <c r="P258" s="94">
        <v>17587</v>
      </c>
      <c r="Q258" s="83" t="s">
        <v>2840</v>
      </c>
      <c r="R258" s="83" t="s">
        <v>1551</v>
      </c>
      <c r="S258" s="83" t="s">
        <v>124</v>
      </c>
      <c r="T258" s="83" t="s">
        <v>35</v>
      </c>
      <c r="U258" s="83">
        <v>17587</v>
      </c>
      <c r="V258" s="83"/>
      <c r="W258" s="83" t="s">
        <v>2841</v>
      </c>
      <c r="X258" s="83"/>
      <c r="Y258" s="83"/>
      <c r="Z258" s="83" t="s">
        <v>468</v>
      </c>
      <c r="AA258" s="83" t="s">
        <v>7260</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6089</v>
      </c>
      <c r="AX258" s="83" t="s">
        <v>6090</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c r="DZ258" s="551"/>
      <c r="EA258" s="551"/>
      <c r="EB258" s="551"/>
      <c r="EC258" s="551"/>
      <c r="ED258" s="551"/>
      <c r="EE258" s="551"/>
      <c r="EF258" s="551"/>
      <c r="EG258" s="551"/>
      <c r="EH258" s="551"/>
      <c r="EI258" s="551"/>
      <c r="EJ258" s="551"/>
      <c r="EK258" s="551"/>
      <c r="EL258" s="551"/>
      <c r="EM258" s="551"/>
      <c r="EN258" s="551"/>
      <c r="EO258" s="551"/>
      <c r="EP258" s="551"/>
      <c r="EQ258" s="551"/>
      <c r="ER258" s="551"/>
      <c r="ES258" s="551"/>
      <c r="ET258" s="551"/>
      <c r="EU258" s="551"/>
      <c r="EV258" s="551"/>
      <c r="EW258" s="551"/>
      <c r="EX258" s="551"/>
      <c r="EY258" s="551"/>
      <c r="EZ258" s="551"/>
      <c r="FA258" s="551"/>
      <c r="FB258" s="551"/>
      <c r="FC258" s="551"/>
      <c r="FD258" s="551"/>
      <c r="FE258" s="551"/>
      <c r="FF258" s="551"/>
      <c r="FG258" s="551"/>
      <c r="FH258" s="551"/>
      <c r="FI258" s="551"/>
      <c r="FJ258" s="551"/>
      <c r="FK258" s="551"/>
      <c r="FL258" s="551"/>
      <c r="FM258" s="551"/>
      <c r="FN258" s="551"/>
      <c r="FO258" s="551"/>
      <c r="FP258" s="551"/>
      <c r="FQ258" s="551"/>
      <c r="FR258" s="551"/>
      <c r="FS258" s="551"/>
      <c r="FT258" s="551"/>
      <c r="FU258" s="551"/>
      <c r="FV258" s="551"/>
      <c r="FW258" s="551"/>
      <c r="FX258" s="551"/>
      <c r="FY258" s="551"/>
      <c r="FZ258" s="551"/>
      <c r="GA258" s="551"/>
      <c r="GB258" s="551"/>
      <c r="GC258" s="551"/>
      <c r="GD258" s="551"/>
      <c r="GE258" s="551"/>
      <c r="GF258" s="551"/>
      <c r="GG258" s="551"/>
      <c r="GH258" s="551"/>
      <c r="GI258" s="551"/>
      <c r="GJ258" s="551"/>
      <c r="GK258" s="551"/>
      <c r="GL258" s="551"/>
      <c r="GM258" s="551"/>
      <c r="GN258" s="551"/>
      <c r="GO258" s="551"/>
      <c r="GP258" s="551"/>
      <c r="GQ258" s="551"/>
      <c r="GR258" s="551"/>
      <c r="GS258" s="551"/>
      <c r="GT258" s="551"/>
      <c r="GU258" s="551"/>
      <c r="GV258" s="551"/>
      <c r="GW258" s="551"/>
      <c r="GX258" s="551"/>
      <c r="GY258" s="551"/>
      <c r="GZ258" s="551"/>
      <c r="HA258" s="551"/>
      <c r="HB258" s="551"/>
      <c r="HC258" s="551"/>
      <c r="HD258" s="551"/>
      <c r="HE258" s="551"/>
      <c r="HF258" s="551"/>
      <c r="HG258" s="551"/>
      <c r="HH258" s="551"/>
      <c r="HI258" s="551"/>
      <c r="HJ258" s="551"/>
      <c r="HK258" s="551"/>
      <c r="HL258" s="551"/>
      <c r="HM258" s="551"/>
      <c r="HN258" s="551"/>
      <c r="HO258" s="551"/>
      <c r="HP258" s="551"/>
      <c r="HQ258" s="551"/>
      <c r="HR258" s="551"/>
      <c r="HS258" s="551"/>
      <c r="HT258" s="551"/>
      <c r="HU258" s="551"/>
      <c r="HV258" s="551"/>
      <c r="HW258" s="551"/>
      <c r="HX258" s="551"/>
      <c r="HY258" s="551"/>
      <c r="HZ258" s="551"/>
      <c r="IA258" s="551"/>
      <c r="IB258" s="551"/>
      <c r="IC258" s="551"/>
      <c r="ID258" s="551"/>
      <c r="IE258" s="551"/>
      <c r="IF258" s="551"/>
      <c r="IG258" s="551"/>
      <c r="IH258" s="551"/>
      <c r="II258" s="551"/>
      <c r="IJ258" s="551"/>
      <c r="IK258" s="551"/>
      <c r="IL258" s="551"/>
      <c r="IM258" s="551"/>
      <c r="IN258" s="551"/>
      <c r="IO258" s="551"/>
      <c r="IP258" s="551"/>
      <c r="IQ258" s="551"/>
      <c r="IR258" s="551"/>
      <c r="IS258" s="551"/>
      <c r="IT258" s="551"/>
      <c r="IU258" s="551"/>
      <c r="IV258" s="551"/>
      <c r="IW258" s="551"/>
      <c r="IX258" s="551"/>
      <c r="IY258" s="551"/>
      <c r="IZ258" s="551"/>
      <c r="JA258" s="551"/>
      <c r="JB258" s="551"/>
      <c r="JC258" s="551"/>
      <c r="JD258" s="551"/>
      <c r="JE258" s="551"/>
      <c r="JF258" s="551"/>
      <c r="JG258" s="551"/>
      <c r="JH258" s="551"/>
    </row>
    <row r="259" spans="1:268" s="8" customFormat="1" ht="39.75" customHeight="1" x14ac:dyDescent="0.25">
      <c r="A259" s="83"/>
      <c r="B259" s="83" t="s">
        <v>400</v>
      </c>
      <c r="C259" s="95">
        <v>11130027</v>
      </c>
      <c r="D259" s="96">
        <v>39701</v>
      </c>
      <c r="E259" s="96">
        <v>39701</v>
      </c>
      <c r="F259" s="96">
        <v>43353</v>
      </c>
      <c r="G259" s="96"/>
      <c r="H259" s="96" t="s">
        <v>499</v>
      </c>
      <c r="I259" s="325" t="s">
        <v>1055</v>
      </c>
      <c r="J259" s="325"/>
      <c r="K259" s="325" t="s">
        <v>37</v>
      </c>
      <c r="L259" s="348" t="s">
        <v>1152</v>
      </c>
      <c r="M259" s="83" t="s">
        <v>1551</v>
      </c>
      <c r="N259" s="83" t="s">
        <v>124</v>
      </c>
      <c r="O259" s="83" t="s">
        <v>35</v>
      </c>
      <c r="P259" s="94">
        <v>17587</v>
      </c>
      <c r="Q259" s="83" t="s">
        <v>2840</v>
      </c>
      <c r="R259" s="83" t="s">
        <v>1551</v>
      </c>
      <c r="S259" s="83" t="s">
        <v>124</v>
      </c>
      <c r="T259" s="83" t="s">
        <v>35</v>
      </c>
      <c r="U259" s="83">
        <v>17587</v>
      </c>
      <c r="V259" s="83" t="s">
        <v>5011</v>
      </c>
      <c r="W259" s="83" t="s">
        <v>2841</v>
      </c>
      <c r="X259" s="83"/>
      <c r="Y259" s="83"/>
      <c r="Z259" s="83" t="s">
        <v>468</v>
      </c>
      <c r="AA259" s="83" t="s">
        <v>7260</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5012</v>
      </c>
      <c r="AT259" s="83"/>
      <c r="AU259" s="83"/>
      <c r="AV259" s="83">
        <v>239.65</v>
      </c>
      <c r="AW259" s="83" t="s">
        <v>6089</v>
      </c>
      <c r="AX259" s="83" t="s">
        <v>6090</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1"/>
      <c r="BU259" s="551"/>
      <c r="BV259" s="551"/>
      <c r="BW259" s="551"/>
      <c r="BX259" s="551"/>
      <c r="BY259" s="551"/>
      <c r="BZ259" s="551"/>
      <c r="CA259" s="551"/>
      <c r="CB259" s="551"/>
      <c r="CC259" s="551"/>
      <c r="CD259" s="551"/>
      <c r="CE259" s="551"/>
      <c r="CF259" s="551"/>
      <c r="CG259" s="551"/>
      <c r="CH259" s="551"/>
      <c r="CI259" s="551"/>
      <c r="CJ259" s="551"/>
      <c r="CK259" s="551"/>
      <c r="CL259" s="551"/>
      <c r="CM259" s="551"/>
      <c r="CN259" s="551"/>
      <c r="CO259" s="551"/>
      <c r="CP259" s="551"/>
      <c r="CQ259" s="551"/>
      <c r="CR259" s="551"/>
      <c r="CS259" s="551"/>
      <c r="CT259" s="551"/>
      <c r="CU259" s="551"/>
      <c r="CV259" s="551"/>
      <c r="CW259" s="551"/>
      <c r="CX259" s="551"/>
      <c r="CY259" s="551"/>
      <c r="CZ259" s="551"/>
      <c r="DA259" s="551"/>
      <c r="DB259" s="551"/>
      <c r="DC259" s="551"/>
      <c r="DD259" s="551"/>
      <c r="DE259" s="551"/>
      <c r="DF259" s="551"/>
      <c r="DG259" s="551"/>
      <c r="DH259" s="551"/>
      <c r="DI259" s="551"/>
      <c r="DJ259" s="551"/>
      <c r="DK259" s="551"/>
      <c r="DL259" s="551"/>
      <c r="DM259" s="551"/>
      <c r="DN259" s="551"/>
      <c r="DO259" s="551"/>
      <c r="DP259" s="551"/>
      <c r="DQ259" s="551"/>
      <c r="DR259" s="551"/>
      <c r="DS259" s="551"/>
      <c r="DT259" s="551"/>
      <c r="DU259" s="551"/>
      <c r="DV259" s="551"/>
      <c r="DW259" s="551"/>
      <c r="DX259" s="551"/>
      <c r="DY259" s="551"/>
      <c r="DZ259" s="551"/>
      <c r="EA259" s="551"/>
      <c r="EB259" s="551"/>
      <c r="EC259" s="551"/>
      <c r="ED259" s="551"/>
      <c r="EE259" s="551"/>
      <c r="EF259" s="551"/>
      <c r="EG259" s="551"/>
      <c r="EH259" s="551"/>
      <c r="EI259" s="551"/>
      <c r="EJ259" s="551"/>
      <c r="EK259" s="551"/>
      <c r="EL259" s="551"/>
      <c r="EM259" s="551"/>
      <c r="EN259" s="551"/>
      <c r="EO259" s="551"/>
      <c r="EP259" s="551"/>
      <c r="EQ259" s="551"/>
      <c r="ER259" s="551"/>
      <c r="ES259" s="551"/>
      <c r="ET259" s="551"/>
      <c r="EU259" s="551"/>
      <c r="EV259" s="551"/>
      <c r="EW259" s="551"/>
      <c r="EX259" s="551"/>
      <c r="EY259" s="551"/>
      <c r="EZ259" s="551"/>
      <c r="FA259" s="551"/>
      <c r="FB259" s="551"/>
      <c r="FC259" s="551"/>
      <c r="FD259" s="551"/>
      <c r="FE259" s="551"/>
      <c r="FF259" s="551"/>
      <c r="FG259" s="551"/>
      <c r="FH259" s="551"/>
      <c r="FI259" s="551"/>
      <c r="FJ259" s="551"/>
      <c r="FK259" s="551"/>
      <c r="FL259" s="551"/>
      <c r="FM259" s="551"/>
      <c r="FN259" s="551"/>
      <c r="FO259" s="551"/>
      <c r="FP259" s="551"/>
      <c r="FQ259" s="551"/>
      <c r="FR259" s="551"/>
      <c r="FS259" s="551"/>
      <c r="FT259" s="551"/>
      <c r="FU259" s="551"/>
      <c r="FV259" s="551"/>
      <c r="FW259" s="551"/>
      <c r="FX259" s="551"/>
      <c r="FY259" s="551"/>
      <c r="FZ259" s="551"/>
      <c r="GA259" s="551"/>
      <c r="GB259" s="551"/>
      <c r="GC259" s="551"/>
      <c r="GD259" s="551"/>
      <c r="GE259" s="551"/>
      <c r="GF259" s="551"/>
      <c r="GG259" s="551"/>
      <c r="GH259" s="551"/>
      <c r="GI259" s="551"/>
      <c r="GJ259" s="551"/>
      <c r="GK259" s="551"/>
      <c r="GL259" s="551"/>
      <c r="GM259" s="551"/>
      <c r="GN259" s="551"/>
      <c r="GO259" s="551"/>
      <c r="GP259" s="551"/>
      <c r="GQ259" s="551"/>
      <c r="GR259" s="551"/>
      <c r="GS259" s="551"/>
      <c r="GT259" s="551"/>
      <c r="GU259" s="551"/>
      <c r="GV259" s="551"/>
      <c r="GW259" s="551"/>
      <c r="GX259" s="551"/>
      <c r="GY259" s="551"/>
      <c r="GZ259" s="551"/>
      <c r="HA259" s="551"/>
      <c r="HB259" s="551"/>
      <c r="HC259" s="551"/>
      <c r="HD259" s="551"/>
      <c r="HE259" s="551"/>
      <c r="HF259" s="551"/>
      <c r="HG259" s="551"/>
      <c r="HH259" s="551"/>
      <c r="HI259" s="551"/>
      <c r="HJ259" s="551"/>
      <c r="HK259" s="551"/>
      <c r="HL259" s="551"/>
      <c r="HM259" s="551"/>
      <c r="HN259" s="551"/>
      <c r="HO259" s="551"/>
      <c r="HP259" s="551"/>
      <c r="HQ259" s="551"/>
      <c r="HR259" s="551"/>
      <c r="HS259" s="551"/>
      <c r="HT259" s="551"/>
      <c r="HU259" s="551"/>
      <c r="HV259" s="551"/>
      <c r="HW259" s="551"/>
      <c r="HX259" s="551"/>
      <c r="HY259" s="551"/>
      <c r="HZ259" s="551"/>
      <c r="IA259" s="551"/>
      <c r="IB259" s="551"/>
      <c r="IC259" s="551"/>
      <c r="ID259" s="551"/>
      <c r="IE259" s="551"/>
      <c r="IF259" s="551"/>
      <c r="IG259" s="551"/>
      <c r="IH259" s="551"/>
      <c r="II259" s="551"/>
      <c r="IJ259" s="551"/>
      <c r="IK259" s="551"/>
      <c r="IL259" s="551"/>
      <c r="IM259" s="551"/>
      <c r="IN259" s="551"/>
      <c r="IO259" s="551"/>
      <c r="IP259" s="551"/>
      <c r="IQ259" s="551"/>
      <c r="IR259" s="551"/>
      <c r="IS259" s="551"/>
      <c r="IT259" s="551"/>
      <c r="IU259" s="551"/>
      <c r="IV259" s="551"/>
      <c r="IW259" s="551"/>
      <c r="IX259" s="551"/>
      <c r="IY259" s="551"/>
      <c r="IZ259" s="551"/>
      <c r="JA259" s="551"/>
      <c r="JB259" s="551"/>
      <c r="JC259" s="551"/>
      <c r="JD259" s="551"/>
      <c r="JE259" s="551"/>
      <c r="JF259" s="551"/>
      <c r="JG259" s="551"/>
      <c r="JH259" s="551"/>
    </row>
    <row r="260" spans="1:268" s="8" customFormat="1" ht="39.75" customHeight="1" x14ac:dyDescent="0.25">
      <c r="A260" s="42"/>
      <c r="B260" s="42" t="s">
        <v>400</v>
      </c>
      <c r="C260" s="66">
        <v>11130027</v>
      </c>
      <c r="D260" s="50">
        <v>39701</v>
      </c>
      <c r="E260" s="50">
        <v>39701</v>
      </c>
      <c r="F260" s="50">
        <v>47006</v>
      </c>
      <c r="G260" s="50"/>
      <c r="H260" s="42" t="s">
        <v>499</v>
      </c>
      <c r="J260" s="8" t="s">
        <v>8218</v>
      </c>
      <c r="K260" s="8" t="s">
        <v>37</v>
      </c>
      <c r="L260" s="125" t="s">
        <v>1152</v>
      </c>
      <c r="M260" s="42" t="s">
        <v>1551</v>
      </c>
      <c r="N260" s="42" t="s">
        <v>124</v>
      </c>
      <c r="O260" s="42" t="s">
        <v>35</v>
      </c>
      <c r="P260" s="65">
        <v>17587</v>
      </c>
      <c r="Q260" s="42" t="s">
        <v>2840</v>
      </c>
      <c r="R260" s="42" t="s">
        <v>1551</v>
      </c>
      <c r="S260" s="42" t="s">
        <v>124</v>
      </c>
      <c r="T260" s="42" t="s">
        <v>35</v>
      </c>
      <c r="U260" s="42">
        <v>17587</v>
      </c>
      <c r="V260" s="42" t="s">
        <v>5011</v>
      </c>
      <c r="W260" s="42" t="s">
        <v>2841</v>
      </c>
      <c r="X260" s="42"/>
      <c r="Y260" s="42"/>
      <c r="Z260" s="42" t="s">
        <v>468</v>
      </c>
      <c r="AA260" s="20" t="s">
        <v>7260</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5012</v>
      </c>
      <c r="AT260" s="42"/>
      <c r="AU260" s="42"/>
      <c r="AV260" s="42">
        <v>239.65</v>
      </c>
      <c r="AW260" s="42" t="s">
        <v>6089</v>
      </c>
      <c r="AX260" s="42" t="s">
        <v>6090</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0"/>
      <c r="BU260" s="551"/>
      <c r="BV260" s="551"/>
      <c r="BW260" s="551"/>
      <c r="BX260" s="551"/>
      <c r="BY260" s="551"/>
      <c r="BZ260" s="551"/>
      <c r="CA260" s="551"/>
      <c r="CB260" s="551"/>
      <c r="CC260" s="551"/>
      <c r="CD260" s="551"/>
      <c r="CE260" s="551"/>
      <c r="CF260" s="551"/>
      <c r="CG260" s="551"/>
      <c r="CH260" s="551"/>
      <c r="CI260" s="551"/>
      <c r="CJ260" s="551"/>
      <c r="CK260" s="551"/>
      <c r="CL260" s="551"/>
      <c r="CM260" s="551"/>
      <c r="CN260" s="551"/>
      <c r="CO260" s="551"/>
      <c r="CP260" s="551"/>
      <c r="CQ260" s="551"/>
      <c r="CR260" s="551"/>
      <c r="CS260" s="551"/>
      <c r="CT260" s="551"/>
      <c r="CU260" s="551"/>
      <c r="CV260" s="551"/>
      <c r="CW260" s="551"/>
      <c r="CX260" s="551"/>
      <c r="CY260" s="551"/>
      <c r="CZ260" s="551"/>
      <c r="DA260" s="551"/>
      <c r="DB260" s="551"/>
      <c r="DC260" s="551"/>
      <c r="DD260" s="551"/>
      <c r="DE260" s="551"/>
      <c r="DF260" s="551"/>
      <c r="DG260" s="551"/>
      <c r="DH260" s="551"/>
      <c r="DI260" s="551"/>
      <c r="DJ260" s="551"/>
      <c r="DK260" s="551"/>
      <c r="DL260" s="551"/>
      <c r="DM260" s="551"/>
      <c r="DN260" s="551"/>
      <c r="DO260" s="551"/>
      <c r="DP260" s="551"/>
      <c r="DQ260" s="551"/>
      <c r="DR260" s="551"/>
      <c r="DS260" s="551"/>
      <c r="DT260" s="551"/>
      <c r="DU260" s="551"/>
      <c r="DV260" s="551"/>
      <c r="DW260" s="551"/>
      <c r="DX260" s="551"/>
      <c r="DY260" s="551"/>
      <c r="DZ260" s="551"/>
      <c r="EA260" s="551"/>
      <c r="EB260" s="551"/>
      <c r="EC260" s="551"/>
      <c r="ED260" s="551"/>
      <c r="EE260" s="551"/>
      <c r="EF260" s="551"/>
      <c r="EG260" s="551"/>
      <c r="EH260" s="551"/>
      <c r="EI260" s="551"/>
      <c r="EJ260" s="551"/>
      <c r="EK260" s="551"/>
      <c r="EL260" s="551"/>
      <c r="EM260" s="551"/>
      <c r="EN260" s="551"/>
      <c r="EO260" s="551"/>
      <c r="EP260" s="551"/>
      <c r="EQ260" s="551"/>
      <c r="ER260" s="551"/>
      <c r="ES260" s="551"/>
      <c r="ET260" s="551"/>
      <c r="EU260" s="551"/>
      <c r="EV260" s="551"/>
      <c r="EW260" s="551"/>
      <c r="EX260" s="551"/>
      <c r="EY260" s="551"/>
      <c r="EZ260" s="551"/>
      <c r="FA260" s="551"/>
      <c r="FB260" s="551"/>
      <c r="FC260" s="551"/>
      <c r="FD260" s="551"/>
      <c r="FE260" s="551"/>
      <c r="FF260" s="551"/>
      <c r="FG260" s="551"/>
      <c r="FH260" s="551"/>
      <c r="FI260" s="551"/>
      <c r="FJ260" s="551"/>
      <c r="FK260" s="551"/>
      <c r="FL260" s="551"/>
      <c r="FM260" s="551"/>
      <c r="FN260" s="551"/>
      <c r="FO260" s="551"/>
      <c r="FP260" s="551"/>
      <c r="FQ260" s="551"/>
      <c r="FR260" s="551"/>
      <c r="FS260" s="551"/>
      <c r="FT260" s="551"/>
      <c r="FU260" s="551"/>
      <c r="FV260" s="551"/>
      <c r="FW260" s="551"/>
      <c r="FX260" s="551"/>
      <c r="FY260" s="551"/>
      <c r="FZ260" s="551"/>
      <c r="GA260" s="551"/>
      <c r="GB260" s="551"/>
      <c r="GC260" s="551"/>
      <c r="GD260" s="551"/>
      <c r="GE260" s="551"/>
      <c r="GF260" s="551"/>
      <c r="GG260" s="551"/>
      <c r="GH260" s="551"/>
      <c r="GI260" s="551"/>
      <c r="GJ260" s="551"/>
      <c r="GK260" s="551"/>
      <c r="GL260" s="551"/>
      <c r="GM260" s="551"/>
      <c r="GN260" s="551"/>
      <c r="GO260" s="551"/>
      <c r="GP260" s="551"/>
      <c r="GQ260" s="551"/>
      <c r="GR260" s="551"/>
      <c r="GS260" s="551"/>
      <c r="GT260" s="551"/>
      <c r="GU260" s="551"/>
      <c r="GV260" s="551"/>
      <c r="GW260" s="551"/>
      <c r="GX260" s="551"/>
      <c r="GY260" s="551"/>
      <c r="GZ260" s="551"/>
      <c r="HA260" s="551"/>
      <c r="HB260" s="551"/>
      <c r="HC260" s="551"/>
      <c r="HD260" s="551"/>
      <c r="HE260" s="551"/>
      <c r="HF260" s="551"/>
      <c r="HG260" s="551"/>
      <c r="HH260" s="551"/>
      <c r="HI260" s="551"/>
      <c r="HJ260" s="551"/>
      <c r="HK260" s="551"/>
      <c r="HL260" s="551"/>
      <c r="HM260" s="551"/>
      <c r="HN260" s="551"/>
      <c r="HO260" s="551"/>
      <c r="HP260" s="551"/>
      <c r="HQ260" s="551"/>
      <c r="HR260" s="551"/>
      <c r="HS260" s="551"/>
      <c r="HT260" s="551"/>
      <c r="HU260" s="551"/>
      <c r="HV260" s="551"/>
      <c r="HW260" s="551"/>
      <c r="HX260" s="551"/>
      <c r="HY260" s="551"/>
      <c r="HZ260" s="551"/>
      <c r="IA260" s="551"/>
      <c r="IB260" s="551"/>
      <c r="IC260" s="551"/>
      <c r="ID260" s="551"/>
      <c r="IE260" s="551"/>
      <c r="IF260" s="551"/>
      <c r="IG260" s="551"/>
      <c r="IH260" s="551"/>
      <c r="II260" s="551"/>
      <c r="IJ260" s="551"/>
      <c r="IK260" s="551"/>
      <c r="IL260" s="551"/>
      <c r="IM260" s="551"/>
      <c r="IN260" s="551"/>
      <c r="IO260" s="551"/>
      <c r="IP260" s="551"/>
      <c r="IQ260" s="551"/>
      <c r="IR260" s="551"/>
      <c r="IS260" s="551"/>
      <c r="IT260" s="551"/>
      <c r="IU260" s="551"/>
      <c r="IV260" s="551"/>
      <c r="IW260" s="551"/>
      <c r="IX260" s="551"/>
      <c r="IY260" s="551"/>
      <c r="IZ260" s="551"/>
      <c r="JA260" s="551"/>
      <c r="JB260" s="551"/>
      <c r="JC260" s="551"/>
      <c r="JD260" s="551"/>
      <c r="JE260" s="551"/>
      <c r="JF260" s="551"/>
      <c r="JG260" s="551"/>
      <c r="JH260" s="551"/>
    </row>
    <row r="261" spans="1:268" s="8" customFormat="1" ht="39.75" customHeight="1" x14ac:dyDescent="0.25">
      <c r="A261" s="83" t="s">
        <v>3391</v>
      </c>
      <c r="B261" s="83" t="s">
        <v>1552</v>
      </c>
      <c r="C261" s="95">
        <v>11140035</v>
      </c>
      <c r="D261" s="96">
        <v>39702</v>
      </c>
      <c r="E261" s="96">
        <v>39702</v>
      </c>
      <c r="F261" s="96">
        <v>43413</v>
      </c>
      <c r="G261" s="96">
        <v>42369</v>
      </c>
      <c r="H261" s="96" t="s">
        <v>818</v>
      </c>
      <c r="I261" s="325" t="s">
        <v>983</v>
      </c>
      <c r="J261" s="325"/>
      <c r="K261" s="325" t="s">
        <v>95</v>
      </c>
      <c r="L261" s="348"/>
      <c r="M261" s="83" t="s">
        <v>473</v>
      </c>
      <c r="N261" s="83" t="s">
        <v>380</v>
      </c>
      <c r="O261" s="83" t="s">
        <v>189</v>
      </c>
      <c r="P261" s="94">
        <v>47010</v>
      </c>
      <c r="Q261" s="83"/>
      <c r="R261" s="83" t="s">
        <v>473</v>
      </c>
      <c r="S261" s="83" t="s">
        <v>380</v>
      </c>
      <c r="T261" s="83" t="s">
        <v>189</v>
      </c>
      <c r="U261" s="83">
        <v>47010</v>
      </c>
      <c r="V261" s="83"/>
      <c r="W261" s="83" t="s">
        <v>2842</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6659</v>
      </c>
      <c r="AX261" s="83" t="s">
        <v>6660</v>
      </c>
      <c r="AY261" s="83">
        <v>43</v>
      </c>
      <c r="AZ261" s="83">
        <v>34</v>
      </c>
      <c r="BA261" s="83">
        <v>17.399999999999999</v>
      </c>
      <c r="BB261" s="83">
        <v>23</v>
      </c>
      <c r="BC261" s="83">
        <v>37</v>
      </c>
      <c r="BD261" s="83">
        <v>40.9</v>
      </c>
      <c r="BE261" s="83">
        <f t="shared" si="58"/>
        <v>43.5715</v>
      </c>
      <c r="BF261" s="83">
        <f t="shared" si="59"/>
        <v>23.628027777777778</v>
      </c>
      <c r="BG261" s="83" t="s">
        <v>47</v>
      </c>
      <c r="BH261" s="83" t="s">
        <v>4829</v>
      </c>
      <c r="BI261" s="83"/>
      <c r="BJ261" s="96"/>
      <c r="BK261" s="83"/>
      <c r="BL261" s="96"/>
      <c r="BM261" s="83"/>
      <c r="BN261" s="83"/>
      <c r="BO261" s="83"/>
      <c r="BP261" s="83"/>
      <c r="BQ261" s="83"/>
      <c r="BR261" s="83"/>
      <c r="BS261" s="110" t="s">
        <v>1553</v>
      </c>
      <c r="BT261" s="550"/>
      <c r="BU261" s="551"/>
      <c r="BV261" s="551"/>
      <c r="BW261" s="551"/>
      <c r="BX261" s="551"/>
      <c r="BY261" s="551"/>
      <c r="BZ261" s="551"/>
      <c r="CA261" s="551"/>
      <c r="CB261" s="551"/>
      <c r="CC261" s="551"/>
      <c r="CD261" s="551"/>
      <c r="CE261" s="551"/>
      <c r="CF261" s="551"/>
      <c r="CG261" s="551"/>
      <c r="CH261" s="551"/>
      <c r="CI261" s="551"/>
      <c r="CJ261" s="551"/>
      <c r="CK261" s="551"/>
      <c r="CL261" s="551"/>
      <c r="CM261" s="551"/>
      <c r="CN261" s="551"/>
      <c r="CO261" s="551"/>
      <c r="CP261" s="551"/>
      <c r="CQ261" s="551"/>
      <c r="CR261" s="551"/>
      <c r="CS261" s="551"/>
      <c r="CT261" s="551"/>
      <c r="CU261" s="551"/>
      <c r="CV261" s="551"/>
      <c r="CW261" s="551"/>
      <c r="CX261" s="551"/>
      <c r="CY261" s="551"/>
      <c r="CZ261" s="551"/>
      <c r="DA261" s="551"/>
      <c r="DB261" s="551"/>
      <c r="DC261" s="551"/>
      <c r="DD261" s="551"/>
      <c r="DE261" s="551"/>
      <c r="DF261" s="551"/>
      <c r="DG261" s="551"/>
      <c r="DH261" s="551"/>
      <c r="DI261" s="551"/>
      <c r="DJ261" s="551"/>
      <c r="DK261" s="551"/>
      <c r="DL261" s="551"/>
      <c r="DM261" s="551"/>
      <c r="DN261" s="551"/>
      <c r="DO261" s="551"/>
      <c r="DP261" s="551"/>
      <c r="DQ261" s="551"/>
      <c r="DR261" s="551"/>
      <c r="DS261" s="551"/>
      <c r="DT261" s="551"/>
      <c r="DU261" s="551"/>
      <c r="DV261" s="551"/>
      <c r="DW261" s="551"/>
      <c r="DX261" s="551"/>
      <c r="DY261" s="551"/>
      <c r="DZ261" s="551"/>
      <c r="EA261" s="551"/>
      <c r="EB261" s="551"/>
      <c r="EC261" s="551"/>
      <c r="ED261" s="551"/>
      <c r="EE261" s="551"/>
      <c r="EF261" s="551"/>
      <c r="EG261" s="551"/>
      <c r="EH261" s="551"/>
      <c r="EI261" s="551"/>
      <c r="EJ261" s="551"/>
      <c r="EK261" s="551"/>
      <c r="EL261" s="551"/>
      <c r="EM261" s="551"/>
      <c r="EN261" s="551"/>
      <c r="EO261" s="551"/>
      <c r="EP261" s="551"/>
      <c r="EQ261" s="551"/>
      <c r="ER261" s="551"/>
      <c r="ES261" s="551"/>
      <c r="ET261" s="551"/>
      <c r="EU261" s="551"/>
      <c r="EV261" s="551"/>
      <c r="EW261" s="551"/>
      <c r="EX261" s="551"/>
      <c r="EY261" s="551"/>
      <c r="EZ261" s="551"/>
      <c r="FA261" s="551"/>
      <c r="FB261" s="551"/>
      <c r="FC261" s="551"/>
      <c r="FD261" s="551"/>
      <c r="FE261" s="551"/>
      <c r="FF261" s="551"/>
      <c r="FG261" s="551"/>
      <c r="FH261" s="551"/>
      <c r="FI261" s="551"/>
      <c r="FJ261" s="551"/>
      <c r="FK261" s="551"/>
      <c r="FL261" s="551"/>
      <c r="FM261" s="551"/>
      <c r="FN261" s="551"/>
      <c r="FO261" s="551"/>
      <c r="FP261" s="551"/>
      <c r="FQ261" s="551"/>
      <c r="FR261" s="551"/>
      <c r="FS261" s="551"/>
      <c r="FT261" s="551"/>
      <c r="FU261" s="551"/>
      <c r="FV261" s="551"/>
      <c r="FW261" s="551"/>
      <c r="FX261" s="551"/>
      <c r="FY261" s="551"/>
      <c r="FZ261" s="551"/>
      <c r="GA261" s="551"/>
      <c r="GB261" s="551"/>
      <c r="GC261" s="551"/>
      <c r="GD261" s="551"/>
      <c r="GE261" s="551"/>
      <c r="GF261" s="551"/>
      <c r="GG261" s="551"/>
      <c r="GH261" s="551"/>
      <c r="GI261" s="551"/>
      <c r="GJ261" s="551"/>
      <c r="GK261" s="551"/>
      <c r="GL261" s="551"/>
      <c r="GM261" s="551"/>
      <c r="GN261" s="551"/>
      <c r="GO261" s="551"/>
      <c r="GP261" s="551"/>
      <c r="GQ261" s="551"/>
      <c r="GR261" s="551"/>
      <c r="GS261" s="551"/>
      <c r="GT261" s="551"/>
      <c r="GU261" s="551"/>
      <c r="GV261" s="551"/>
      <c r="GW261" s="551"/>
      <c r="GX261" s="551"/>
      <c r="GY261" s="551"/>
      <c r="GZ261" s="551"/>
      <c r="HA261" s="551"/>
      <c r="HB261" s="551"/>
      <c r="HC261" s="551"/>
      <c r="HD261" s="551"/>
      <c r="HE261" s="551"/>
      <c r="HF261" s="551"/>
      <c r="HG261" s="551"/>
      <c r="HH261" s="551"/>
      <c r="HI261" s="551"/>
      <c r="HJ261" s="551"/>
      <c r="HK261" s="551"/>
      <c r="HL261" s="551"/>
      <c r="HM261" s="551"/>
      <c r="HN261" s="551"/>
      <c r="HO261" s="551"/>
      <c r="HP261" s="551"/>
      <c r="HQ261" s="551"/>
      <c r="HR261" s="551"/>
      <c r="HS261" s="551"/>
      <c r="HT261" s="551"/>
      <c r="HU261" s="551"/>
      <c r="HV261" s="551"/>
      <c r="HW261" s="551"/>
      <c r="HX261" s="551"/>
      <c r="HY261" s="551"/>
      <c r="HZ261" s="551"/>
      <c r="IA261" s="551"/>
      <c r="IB261" s="551"/>
      <c r="IC261" s="551"/>
      <c r="ID261" s="551"/>
      <c r="IE261" s="551"/>
      <c r="IF261" s="551"/>
      <c r="IG261" s="551"/>
      <c r="IH261" s="551"/>
      <c r="II261" s="551"/>
      <c r="IJ261" s="551"/>
      <c r="IK261" s="551"/>
      <c r="IL261" s="551"/>
      <c r="IM261" s="551"/>
      <c r="IN261" s="551"/>
      <c r="IO261" s="551"/>
      <c r="IP261" s="551"/>
      <c r="IQ261" s="551"/>
      <c r="IR261" s="551"/>
      <c r="IS261" s="551"/>
      <c r="IT261" s="551"/>
      <c r="IU261" s="551"/>
      <c r="IV261" s="551"/>
      <c r="IW261" s="551"/>
      <c r="IX261" s="551"/>
      <c r="IY261" s="551"/>
      <c r="IZ261" s="551"/>
      <c r="JA261" s="551"/>
      <c r="JB261" s="551"/>
      <c r="JC261" s="551"/>
      <c r="JD261" s="551"/>
      <c r="JE261" s="551"/>
      <c r="JF261" s="551"/>
      <c r="JG261" s="551"/>
      <c r="JH261" s="551"/>
    </row>
    <row r="262" spans="1:268" s="8" customFormat="1" ht="39.75" customHeight="1" x14ac:dyDescent="0.25">
      <c r="A262" s="59"/>
      <c r="B262" s="59" t="s">
        <v>1552</v>
      </c>
      <c r="C262" s="93">
        <v>11140035</v>
      </c>
      <c r="D262" s="60">
        <v>39702</v>
      </c>
      <c r="E262" s="60">
        <v>39702</v>
      </c>
      <c r="F262" s="60">
        <v>43413</v>
      </c>
      <c r="G262" s="60">
        <v>42369</v>
      </c>
      <c r="H262" s="60" t="s">
        <v>818</v>
      </c>
      <c r="I262" s="329" t="s">
        <v>983</v>
      </c>
      <c r="J262" s="329"/>
      <c r="K262" s="329" t="s">
        <v>95</v>
      </c>
      <c r="L262" s="352"/>
      <c r="M262" s="59" t="s">
        <v>473</v>
      </c>
      <c r="N262" s="59" t="s">
        <v>380</v>
      </c>
      <c r="O262" s="59" t="s">
        <v>189</v>
      </c>
      <c r="P262" s="62">
        <v>47010</v>
      </c>
      <c r="Q262" s="59"/>
      <c r="R262" s="59" t="s">
        <v>473</v>
      </c>
      <c r="S262" s="59" t="s">
        <v>380</v>
      </c>
      <c r="T262" s="59" t="s">
        <v>189</v>
      </c>
      <c r="U262" s="59">
        <v>47010</v>
      </c>
      <c r="V262" s="59"/>
      <c r="W262" s="59" t="s">
        <v>2842</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6659</v>
      </c>
      <c r="AX262" s="59" t="s">
        <v>6660</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0"/>
      <c r="BU262" s="551"/>
      <c r="BV262" s="551"/>
      <c r="BW262" s="551"/>
      <c r="BX262" s="551"/>
      <c r="BY262" s="551"/>
      <c r="BZ262" s="551"/>
      <c r="CA262" s="551"/>
      <c r="CB262" s="551"/>
      <c r="CC262" s="551"/>
      <c r="CD262" s="551"/>
      <c r="CE262" s="551"/>
      <c r="CF262" s="551"/>
      <c r="CG262" s="551"/>
      <c r="CH262" s="551"/>
      <c r="CI262" s="551"/>
      <c r="CJ262" s="551"/>
      <c r="CK262" s="551"/>
      <c r="CL262" s="551"/>
      <c r="CM262" s="551"/>
      <c r="CN262" s="551"/>
      <c r="CO262" s="551"/>
      <c r="CP262" s="551"/>
      <c r="CQ262" s="551"/>
      <c r="CR262" s="551"/>
      <c r="CS262" s="551"/>
      <c r="CT262" s="551"/>
      <c r="CU262" s="551"/>
      <c r="CV262" s="551"/>
      <c r="CW262" s="551"/>
      <c r="CX262" s="551"/>
      <c r="CY262" s="551"/>
      <c r="CZ262" s="551"/>
      <c r="DA262" s="551"/>
      <c r="DB262" s="551"/>
      <c r="DC262" s="551"/>
      <c r="DD262" s="551"/>
      <c r="DE262" s="551"/>
      <c r="DF262" s="551"/>
      <c r="DG262" s="551"/>
      <c r="DH262" s="551"/>
      <c r="DI262" s="551"/>
      <c r="DJ262" s="551"/>
      <c r="DK262" s="551"/>
      <c r="DL262" s="551"/>
      <c r="DM262" s="551"/>
      <c r="DN262" s="551"/>
      <c r="DO262" s="551"/>
      <c r="DP262" s="551"/>
      <c r="DQ262" s="551"/>
      <c r="DR262" s="551"/>
      <c r="DS262" s="551"/>
      <c r="DT262" s="551"/>
      <c r="DU262" s="551"/>
      <c r="DV262" s="551"/>
      <c r="DW262" s="551"/>
      <c r="DX262" s="551"/>
      <c r="DY262" s="551"/>
      <c r="DZ262" s="551"/>
      <c r="EA262" s="551"/>
      <c r="EB262" s="551"/>
      <c r="EC262" s="551"/>
      <c r="ED262" s="551"/>
      <c r="EE262" s="551"/>
      <c r="EF262" s="551"/>
      <c r="EG262" s="551"/>
      <c r="EH262" s="551"/>
      <c r="EI262" s="551"/>
      <c r="EJ262" s="551"/>
      <c r="EK262" s="551"/>
      <c r="EL262" s="551"/>
      <c r="EM262" s="551"/>
      <c r="EN262" s="551"/>
      <c r="EO262" s="551"/>
      <c r="EP262" s="551"/>
      <c r="EQ262" s="551"/>
      <c r="ER262" s="551"/>
      <c r="ES262" s="551"/>
      <c r="ET262" s="551"/>
      <c r="EU262" s="551"/>
      <c r="EV262" s="551"/>
      <c r="EW262" s="551"/>
      <c r="EX262" s="551"/>
      <c r="EY262" s="551"/>
      <c r="EZ262" s="551"/>
      <c r="FA262" s="551"/>
      <c r="FB262" s="551"/>
      <c r="FC262" s="551"/>
      <c r="FD262" s="551"/>
      <c r="FE262" s="551"/>
      <c r="FF262" s="551"/>
      <c r="FG262" s="551"/>
      <c r="FH262" s="551"/>
      <c r="FI262" s="551"/>
      <c r="FJ262" s="551"/>
      <c r="FK262" s="551"/>
      <c r="FL262" s="551"/>
      <c r="FM262" s="551"/>
      <c r="FN262" s="551"/>
      <c r="FO262" s="551"/>
      <c r="FP262" s="551"/>
      <c r="FQ262" s="551"/>
      <c r="FR262" s="551"/>
      <c r="FS262" s="551"/>
      <c r="FT262" s="551"/>
      <c r="FU262" s="551"/>
      <c r="FV262" s="551"/>
      <c r="FW262" s="551"/>
      <c r="FX262" s="551"/>
      <c r="FY262" s="551"/>
      <c r="FZ262" s="551"/>
      <c r="GA262" s="551"/>
      <c r="GB262" s="551"/>
      <c r="GC262" s="551"/>
      <c r="GD262" s="551"/>
      <c r="GE262" s="551"/>
      <c r="GF262" s="551"/>
      <c r="GG262" s="551"/>
      <c r="GH262" s="551"/>
      <c r="GI262" s="551"/>
      <c r="GJ262" s="551"/>
      <c r="GK262" s="551"/>
      <c r="GL262" s="551"/>
      <c r="GM262" s="551"/>
      <c r="GN262" s="551"/>
      <c r="GO262" s="551"/>
      <c r="GP262" s="551"/>
      <c r="GQ262" s="551"/>
      <c r="GR262" s="551"/>
      <c r="GS262" s="551"/>
      <c r="GT262" s="551"/>
      <c r="GU262" s="551"/>
      <c r="GV262" s="551"/>
      <c r="GW262" s="551"/>
      <c r="GX262" s="551"/>
      <c r="GY262" s="551"/>
      <c r="GZ262" s="551"/>
      <c r="HA262" s="551"/>
      <c r="HB262" s="551"/>
      <c r="HC262" s="551"/>
      <c r="HD262" s="551"/>
      <c r="HE262" s="551"/>
      <c r="HF262" s="551"/>
      <c r="HG262" s="551"/>
      <c r="HH262" s="551"/>
      <c r="HI262" s="551"/>
      <c r="HJ262" s="551"/>
      <c r="HK262" s="551"/>
      <c r="HL262" s="551"/>
      <c r="HM262" s="551"/>
      <c r="HN262" s="551"/>
      <c r="HO262" s="551"/>
      <c r="HP262" s="551"/>
      <c r="HQ262" s="551"/>
      <c r="HR262" s="551"/>
      <c r="HS262" s="551"/>
      <c r="HT262" s="551"/>
      <c r="HU262" s="551"/>
      <c r="HV262" s="551"/>
      <c r="HW262" s="551"/>
      <c r="HX262" s="551"/>
      <c r="HY262" s="551"/>
      <c r="HZ262" s="551"/>
      <c r="IA262" s="551"/>
      <c r="IB262" s="551"/>
      <c r="IC262" s="551"/>
      <c r="ID262" s="551"/>
      <c r="IE262" s="551"/>
      <c r="IF262" s="551"/>
      <c r="IG262" s="551"/>
      <c r="IH262" s="551"/>
      <c r="II262" s="551"/>
      <c r="IJ262" s="551"/>
      <c r="IK262" s="551"/>
      <c r="IL262" s="551"/>
      <c r="IM262" s="551"/>
      <c r="IN262" s="551"/>
      <c r="IO262" s="551"/>
      <c r="IP262" s="551"/>
      <c r="IQ262" s="551"/>
      <c r="IR262" s="551"/>
      <c r="IS262" s="551"/>
      <c r="IT262" s="551"/>
      <c r="IU262" s="551"/>
      <c r="IV262" s="551"/>
      <c r="IW262" s="551"/>
      <c r="IX262" s="551"/>
      <c r="IY262" s="551"/>
      <c r="IZ262" s="551"/>
      <c r="JA262" s="551"/>
      <c r="JB262" s="551"/>
      <c r="JC262" s="551"/>
      <c r="JD262" s="551"/>
      <c r="JE262" s="551"/>
      <c r="JF262" s="551"/>
      <c r="JG262" s="551"/>
      <c r="JH262" s="551"/>
    </row>
    <row r="263" spans="1:268" s="8" customFormat="1" ht="39.75" customHeight="1" x14ac:dyDescent="0.25">
      <c r="A263" s="83"/>
      <c r="B263" s="83" t="s">
        <v>1552</v>
      </c>
      <c r="C263" s="95">
        <v>11140036</v>
      </c>
      <c r="D263" s="96">
        <v>39702</v>
      </c>
      <c r="E263" s="96">
        <v>39702</v>
      </c>
      <c r="F263" s="96">
        <v>43413</v>
      </c>
      <c r="G263" s="96">
        <v>42369</v>
      </c>
      <c r="H263" s="96" t="s">
        <v>818</v>
      </c>
      <c r="I263" s="325" t="s">
        <v>983</v>
      </c>
      <c r="J263" s="325"/>
      <c r="K263" s="325" t="s">
        <v>95</v>
      </c>
      <c r="L263" s="348"/>
      <c r="M263" s="83" t="s">
        <v>203</v>
      </c>
      <c r="N263" s="83" t="s">
        <v>188</v>
      </c>
      <c r="O263" s="83" t="s">
        <v>189</v>
      </c>
      <c r="P263" s="94">
        <v>18505</v>
      </c>
      <c r="Q263" s="83"/>
      <c r="R263" s="83" t="s">
        <v>203</v>
      </c>
      <c r="S263" s="83" t="s">
        <v>188</v>
      </c>
      <c r="T263" s="83" t="s">
        <v>189</v>
      </c>
      <c r="U263" s="83">
        <v>18505</v>
      </c>
      <c r="V263" s="83"/>
      <c r="W263" s="83" t="s">
        <v>2843</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6661</v>
      </c>
      <c r="AX263" s="83" t="s">
        <v>6662</v>
      </c>
      <c r="AY263" s="83">
        <v>43</v>
      </c>
      <c r="AZ263" s="83">
        <v>19</v>
      </c>
      <c r="BA263" s="83">
        <v>16.3</v>
      </c>
      <c r="BB263" s="83">
        <v>23</v>
      </c>
      <c r="BC263" s="83">
        <v>47</v>
      </c>
      <c r="BD263" s="83">
        <v>42.4</v>
      </c>
      <c r="BE263" s="83">
        <f t="shared" si="58"/>
        <v>43.321194444444451</v>
      </c>
      <c r="BF263" s="83">
        <f t="shared" si="59"/>
        <v>23.795111111111112</v>
      </c>
      <c r="BG263" s="110" t="s">
        <v>47</v>
      </c>
      <c r="BH263" s="83" t="s">
        <v>4830</v>
      </c>
      <c r="BI263" s="83"/>
      <c r="BJ263" s="96"/>
      <c r="BK263" s="83"/>
      <c r="BL263" s="96"/>
      <c r="BM263" s="83"/>
      <c r="BN263" s="83"/>
      <c r="BO263" s="83"/>
      <c r="BP263" s="83"/>
      <c r="BQ263" s="83"/>
      <c r="BR263" s="83"/>
      <c r="BS263" s="110" t="s">
        <v>1554</v>
      </c>
      <c r="BT263" s="550"/>
      <c r="BU263" s="551"/>
      <c r="BV263" s="551"/>
      <c r="BW263" s="551"/>
      <c r="BX263" s="551"/>
      <c r="BY263" s="551"/>
      <c r="BZ263" s="551"/>
      <c r="CA263" s="551"/>
      <c r="CB263" s="551"/>
      <c r="CC263" s="551"/>
      <c r="CD263" s="551"/>
      <c r="CE263" s="551"/>
      <c r="CF263" s="551"/>
      <c r="CG263" s="551"/>
      <c r="CH263" s="551"/>
      <c r="CI263" s="551"/>
      <c r="CJ263" s="551"/>
      <c r="CK263" s="551"/>
      <c r="CL263" s="551"/>
      <c r="CM263" s="551"/>
      <c r="CN263" s="551"/>
      <c r="CO263" s="551"/>
      <c r="CP263" s="551"/>
      <c r="CQ263" s="551"/>
      <c r="CR263" s="551"/>
      <c r="CS263" s="551"/>
      <c r="CT263" s="551"/>
      <c r="CU263" s="551"/>
      <c r="CV263" s="551"/>
      <c r="CW263" s="551"/>
      <c r="CX263" s="551"/>
      <c r="CY263" s="551"/>
      <c r="CZ263" s="551"/>
      <c r="DA263" s="551"/>
      <c r="DB263" s="551"/>
      <c r="DC263" s="551"/>
      <c r="DD263" s="551"/>
      <c r="DE263" s="551"/>
      <c r="DF263" s="551"/>
      <c r="DG263" s="551"/>
      <c r="DH263" s="551"/>
      <c r="DI263" s="551"/>
      <c r="DJ263" s="551"/>
      <c r="DK263" s="551"/>
      <c r="DL263" s="551"/>
      <c r="DM263" s="551"/>
      <c r="DN263" s="551"/>
      <c r="DO263" s="551"/>
      <c r="DP263" s="551"/>
      <c r="DQ263" s="551"/>
      <c r="DR263" s="551"/>
      <c r="DS263" s="551"/>
      <c r="DT263" s="551"/>
      <c r="DU263" s="551"/>
      <c r="DV263" s="551"/>
      <c r="DW263" s="551"/>
      <c r="DX263" s="551"/>
      <c r="DY263" s="551"/>
      <c r="DZ263" s="551"/>
      <c r="EA263" s="551"/>
      <c r="EB263" s="551"/>
      <c r="EC263" s="551"/>
      <c r="ED263" s="551"/>
      <c r="EE263" s="551"/>
      <c r="EF263" s="551"/>
      <c r="EG263" s="551"/>
      <c r="EH263" s="551"/>
      <c r="EI263" s="551"/>
      <c r="EJ263" s="551"/>
      <c r="EK263" s="551"/>
      <c r="EL263" s="551"/>
      <c r="EM263" s="551"/>
      <c r="EN263" s="551"/>
      <c r="EO263" s="551"/>
      <c r="EP263" s="551"/>
      <c r="EQ263" s="551"/>
      <c r="ER263" s="551"/>
      <c r="ES263" s="551"/>
      <c r="ET263" s="551"/>
      <c r="EU263" s="551"/>
      <c r="EV263" s="551"/>
      <c r="EW263" s="551"/>
      <c r="EX263" s="551"/>
      <c r="EY263" s="551"/>
      <c r="EZ263" s="551"/>
      <c r="FA263" s="551"/>
      <c r="FB263" s="551"/>
      <c r="FC263" s="551"/>
      <c r="FD263" s="551"/>
      <c r="FE263" s="551"/>
      <c r="FF263" s="551"/>
      <c r="FG263" s="551"/>
      <c r="FH263" s="551"/>
      <c r="FI263" s="551"/>
      <c r="FJ263" s="551"/>
      <c r="FK263" s="551"/>
      <c r="FL263" s="551"/>
      <c r="FM263" s="551"/>
      <c r="FN263" s="551"/>
      <c r="FO263" s="551"/>
      <c r="FP263" s="551"/>
      <c r="FQ263" s="551"/>
      <c r="FR263" s="551"/>
      <c r="FS263" s="551"/>
      <c r="FT263" s="551"/>
      <c r="FU263" s="551"/>
      <c r="FV263" s="551"/>
      <c r="FW263" s="551"/>
      <c r="FX263" s="551"/>
      <c r="FY263" s="551"/>
      <c r="FZ263" s="551"/>
      <c r="GA263" s="551"/>
      <c r="GB263" s="551"/>
      <c r="GC263" s="551"/>
      <c r="GD263" s="551"/>
      <c r="GE263" s="551"/>
      <c r="GF263" s="551"/>
      <c r="GG263" s="551"/>
      <c r="GH263" s="551"/>
      <c r="GI263" s="551"/>
      <c r="GJ263" s="551"/>
      <c r="GK263" s="551"/>
      <c r="GL263" s="551"/>
      <c r="GM263" s="551"/>
      <c r="GN263" s="551"/>
      <c r="GO263" s="551"/>
      <c r="GP263" s="551"/>
      <c r="GQ263" s="551"/>
      <c r="GR263" s="551"/>
      <c r="GS263" s="551"/>
      <c r="GT263" s="551"/>
      <c r="GU263" s="551"/>
      <c r="GV263" s="551"/>
      <c r="GW263" s="551"/>
      <c r="GX263" s="551"/>
      <c r="GY263" s="551"/>
      <c r="GZ263" s="551"/>
      <c r="HA263" s="551"/>
      <c r="HB263" s="551"/>
      <c r="HC263" s="551"/>
      <c r="HD263" s="551"/>
      <c r="HE263" s="551"/>
      <c r="HF263" s="551"/>
      <c r="HG263" s="551"/>
      <c r="HH263" s="551"/>
      <c r="HI263" s="551"/>
      <c r="HJ263" s="551"/>
      <c r="HK263" s="551"/>
      <c r="HL263" s="551"/>
      <c r="HM263" s="551"/>
      <c r="HN263" s="551"/>
      <c r="HO263" s="551"/>
      <c r="HP263" s="551"/>
      <c r="HQ263" s="551"/>
      <c r="HR263" s="551"/>
      <c r="HS263" s="551"/>
      <c r="HT263" s="551"/>
      <c r="HU263" s="551"/>
      <c r="HV263" s="551"/>
      <c r="HW263" s="551"/>
      <c r="HX263" s="551"/>
      <c r="HY263" s="551"/>
      <c r="HZ263" s="551"/>
      <c r="IA263" s="551"/>
      <c r="IB263" s="551"/>
      <c r="IC263" s="551"/>
      <c r="ID263" s="551"/>
      <c r="IE263" s="551"/>
      <c r="IF263" s="551"/>
      <c r="IG263" s="551"/>
      <c r="IH263" s="551"/>
      <c r="II263" s="551"/>
      <c r="IJ263" s="551"/>
      <c r="IK263" s="551"/>
      <c r="IL263" s="551"/>
      <c r="IM263" s="551"/>
      <c r="IN263" s="551"/>
      <c r="IO263" s="551"/>
      <c r="IP263" s="551"/>
      <c r="IQ263" s="551"/>
      <c r="IR263" s="551"/>
      <c r="IS263" s="551"/>
      <c r="IT263" s="551"/>
      <c r="IU263" s="551"/>
      <c r="IV263" s="551"/>
      <c r="IW263" s="551"/>
      <c r="IX263" s="551"/>
      <c r="IY263" s="551"/>
      <c r="IZ263" s="551"/>
      <c r="JA263" s="551"/>
      <c r="JB263" s="551"/>
      <c r="JC263" s="551"/>
      <c r="JD263" s="551"/>
      <c r="JE263" s="551"/>
      <c r="JF263" s="551"/>
      <c r="JG263" s="551"/>
      <c r="JH263" s="551"/>
    </row>
    <row r="264" spans="1:268" s="8" customFormat="1" ht="39.75" customHeight="1" x14ac:dyDescent="0.25">
      <c r="A264" s="20"/>
      <c r="B264" s="20" t="s">
        <v>1552</v>
      </c>
      <c r="C264" s="22">
        <v>11140036</v>
      </c>
      <c r="D264" s="23">
        <v>39702</v>
      </c>
      <c r="E264" s="23">
        <v>39702</v>
      </c>
      <c r="F264" s="23">
        <v>43413</v>
      </c>
      <c r="G264" s="23">
        <v>42369</v>
      </c>
      <c r="H264" s="23" t="s">
        <v>818</v>
      </c>
      <c r="I264" s="324" t="s">
        <v>983</v>
      </c>
      <c r="J264" s="324"/>
      <c r="K264" s="324" t="s">
        <v>95</v>
      </c>
      <c r="L264" s="347"/>
      <c r="M264" s="20" t="s">
        <v>203</v>
      </c>
      <c r="N264" s="20" t="s">
        <v>188</v>
      </c>
      <c r="O264" s="20" t="s">
        <v>189</v>
      </c>
      <c r="P264" s="21">
        <v>18505</v>
      </c>
      <c r="Q264" s="20"/>
      <c r="R264" s="20" t="s">
        <v>203</v>
      </c>
      <c r="S264" s="20" t="s">
        <v>188</v>
      </c>
      <c r="T264" s="20" t="s">
        <v>189</v>
      </c>
      <c r="U264" s="20">
        <v>18505</v>
      </c>
      <c r="V264" s="20"/>
      <c r="W264" s="20" t="s">
        <v>2843</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6661</v>
      </c>
      <c r="AX264" s="122" t="s">
        <v>6662</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0"/>
      <c r="BU264" s="551"/>
      <c r="BV264" s="551"/>
      <c r="BW264" s="551"/>
      <c r="BX264" s="551"/>
      <c r="BY264" s="551"/>
      <c r="BZ264" s="551"/>
      <c r="CA264" s="551"/>
      <c r="CB264" s="551"/>
      <c r="CC264" s="551"/>
      <c r="CD264" s="551"/>
      <c r="CE264" s="551"/>
      <c r="CF264" s="551"/>
      <c r="CG264" s="551"/>
      <c r="CH264" s="551"/>
      <c r="CI264" s="551"/>
      <c r="CJ264" s="551"/>
      <c r="CK264" s="551"/>
      <c r="CL264" s="551"/>
      <c r="CM264" s="551"/>
      <c r="CN264" s="551"/>
      <c r="CO264" s="551"/>
      <c r="CP264" s="551"/>
      <c r="CQ264" s="551"/>
      <c r="CR264" s="551"/>
      <c r="CS264" s="551"/>
      <c r="CT264" s="551"/>
      <c r="CU264" s="551"/>
      <c r="CV264" s="551"/>
      <c r="CW264" s="551"/>
      <c r="CX264" s="551"/>
      <c r="CY264" s="551"/>
      <c r="CZ264" s="551"/>
      <c r="DA264" s="551"/>
      <c r="DB264" s="551"/>
      <c r="DC264" s="551"/>
      <c r="DD264" s="551"/>
      <c r="DE264" s="551"/>
      <c r="DF264" s="551"/>
      <c r="DG264" s="551"/>
      <c r="DH264" s="551"/>
      <c r="DI264" s="551"/>
      <c r="DJ264" s="551"/>
      <c r="DK264" s="551"/>
      <c r="DL264" s="551"/>
      <c r="DM264" s="551"/>
      <c r="DN264" s="551"/>
      <c r="DO264" s="551"/>
      <c r="DP264" s="551"/>
      <c r="DQ264" s="551"/>
      <c r="DR264" s="551"/>
      <c r="DS264" s="551"/>
      <c r="DT264" s="551"/>
      <c r="DU264" s="551"/>
      <c r="DV264" s="551"/>
      <c r="DW264" s="551"/>
      <c r="DX264" s="551"/>
      <c r="DY264" s="551"/>
      <c r="DZ264" s="551"/>
      <c r="EA264" s="551"/>
      <c r="EB264" s="551"/>
      <c r="EC264" s="551"/>
      <c r="ED264" s="551"/>
      <c r="EE264" s="551"/>
      <c r="EF264" s="551"/>
      <c r="EG264" s="551"/>
      <c r="EH264" s="551"/>
      <c r="EI264" s="551"/>
      <c r="EJ264" s="551"/>
      <c r="EK264" s="551"/>
      <c r="EL264" s="551"/>
      <c r="EM264" s="551"/>
      <c r="EN264" s="551"/>
      <c r="EO264" s="551"/>
      <c r="EP264" s="551"/>
      <c r="EQ264" s="551"/>
      <c r="ER264" s="551"/>
      <c r="ES264" s="551"/>
      <c r="ET264" s="551"/>
      <c r="EU264" s="551"/>
      <c r="EV264" s="551"/>
      <c r="EW264" s="551"/>
      <c r="EX264" s="551"/>
      <c r="EY264" s="551"/>
      <c r="EZ264" s="551"/>
      <c r="FA264" s="551"/>
      <c r="FB264" s="551"/>
      <c r="FC264" s="551"/>
      <c r="FD264" s="551"/>
      <c r="FE264" s="551"/>
      <c r="FF264" s="551"/>
      <c r="FG264" s="551"/>
      <c r="FH264" s="551"/>
      <c r="FI264" s="551"/>
      <c r="FJ264" s="551"/>
      <c r="FK264" s="551"/>
      <c r="FL264" s="551"/>
      <c r="FM264" s="551"/>
      <c r="FN264" s="551"/>
      <c r="FO264" s="551"/>
      <c r="FP264" s="551"/>
      <c r="FQ264" s="551"/>
      <c r="FR264" s="551"/>
      <c r="FS264" s="551"/>
      <c r="FT264" s="551"/>
      <c r="FU264" s="551"/>
      <c r="FV264" s="551"/>
      <c r="FW264" s="551"/>
      <c r="FX264" s="551"/>
      <c r="FY264" s="551"/>
      <c r="FZ264" s="551"/>
      <c r="GA264" s="551"/>
      <c r="GB264" s="551"/>
      <c r="GC264" s="551"/>
      <c r="GD264" s="551"/>
      <c r="GE264" s="551"/>
      <c r="GF264" s="551"/>
      <c r="GG264" s="551"/>
      <c r="GH264" s="551"/>
      <c r="GI264" s="551"/>
      <c r="GJ264" s="551"/>
      <c r="GK264" s="551"/>
      <c r="GL264" s="551"/>
      <c r="GM264" s="551"/>
      <c r="GN264" s="551"/>
      <c r="GO264" s="551"/>
      <c r="GP264" s="551"/>
      <c r="GQ264" s="551"/>
      <c r="GR264" s="551"/>
      <c r="GS264" s="551"/>
      <c r="GT264" s="551"/>
      <c r="GU264" s="551"/>
      <c r="GV264" s="551"/>
      <c r="GW264" s="551"/>
      <c r="GX264" s="551"/>
      <c r="GY264" s="551"/>
      <c r="GZ264" s="551"/>
      <c r="HA264" s="551"/>
      <c r="HB264" s="551"/>
      <c r="HC264" s="551"/>
      <c r="HD264" s="551"/>
      <c r="HE264" s="551"/>
      <c r="HF264" s="551"/>
      <c r="HG264" s="551"/>
      <c r="HH264" s="551"/>
      <c r="HI264" s="551"/>
      <c r="HJ264" s="551"/>
      <c r="HK264" s="551"/>
      <c r="HL264" s="551"/>
      <c r="HM264" s="551"/>
      <c r="HN264" s="551"/>
      <c r="HO264" s="551"/>
      <c r="HP264" s="551"/>
      <c r="HQ264" s="551"/>
      <c r="HR264" s="551"/>
      <c r="HS264" s="551"/>
      <c r="HT264" s="551"/>
      <c r="HU264" s="551"/>
      <c r="HV264" s="551"/>
      <c r="HW264" s="551"/>
      <c r="HX264" s="551"/>
      <c r="HY264" s="551"/>
      <c r="HZ264" s="551"/>
      <c r="IA264" s="551"/>
      <c r="IB264" s="551"/>
      <c r="IC264" s="551"/>
      <c r="ID264" s="551"/>
      <c r="IE264" s="551"/>
      <c r="IF264" s="551"/>
      <c r="IG264" s="551"/>
      <c r="IH264" s="551"/>
      <c r="II264" s="551"/>
      <c r="IJ264" s="551"/>
      <c r="IK264" s="551"/>
      <c r="IL264" s="551"/>
      <c r="IM264" s="551"/>
      <c r="IN264" s="551"/>
      <c r="IO264" s="551"/>
      <c r="IP264" s="551"/>
      <c r="IQ264" s="551"/>
      <c r="IR264" s="551"/>
      <c r="IS264" s="551"/>
      <c r="IT264" s="551"/>
      <c r="IU264" s="551"/>
      <c r="IV264" s="551"/>
      <c r="IW264" s="551"/>
      <c r="IX264" s="551"/>
      <c r="IY264" s="551"/>
      <c r="IZ264" s="551"/>
      <c r="JA264" s="551"/>
      <c r="JB264" s="551"/>
      <c r="JC264" s="551"/>
      <c r="JD264" s="551"/>
      <c r="JE264" s="551"/>
      <c r="JF264" s="551"/>
      <c r="JG264" s="551"/>
      <c r="JH264" s="551"/>
    </row>
    <row r="265" spans="1:268" s="8" customFormat="1" ht="39.75" customHeight="1" x14ac:dyDescent="0.25">
      <c r="A265" s="83"/>
      <c r="B265" s="83" t="s">
        <v>1555</v>
      </c>
      <c r="C265" s="95">
        <v>11140037</v>
      </c>
      <c r="D265" s="96">
        <v>39708</v>
      </c>
      <c r="E265" s="96">
        <v>39708</v>
      </c>
      <c r="F265" s="96">
        <v>43360</v>
      </c>
      <c r="G265" s="96">
        <v>40543</v>
      </c>
      <c r="H265" s="96" t="s">
        <v>1556</v>
      </c>
      <c r="I265" s="325" t="s">
        <v>1557</v>
      </c>
      <c r="J265" s="325"/>
      <c r="K265" s="325" t="s">
        <v>55</v>
      </c>
      <c r="L265" s="348"/>
      <c r="M265" s="83" t="s">
        <v>1558</v>
      </c>
      <c r="N265" s="83" t="s">
        <v>121</v>
      </c>
      <c r="O265" s="83" t="s">
        <v>52</v>
      </c>
      <c r="P265" s="94">
        <v>54122</v>
      </c>
      <c r="Q265" s="83"/>
      <c r="R265" s="83" t="s">
        <v>1558</v>
      </c>
      <c r="S265" s="83" t="s">
        <v>121</v>
      </c>
      <c r="T265" s="83" t="s">
        <v>52</v>
      </c>
      <c r="U265" s="83">
        <v>54122</v>
      </c>
      <c r="V265" s="83"/>
      <c r="W265" s="83" t="s">
        <v>2844</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1559</v>
      </c>
      <c r="AX265" s="83" t="s">
        <v>1560</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1561</v>
      </c>
      <c r="BT265" s="550"/>
      <c r="BU265" s="551"/>
      <c r="BV265" s="551"/>
      <c r="BW265" s="551"/>
      <c r="BX265" s="551"/>
      <c r="BY265" s="551"/>
      <c r="BZ265" s="551"/>
      <c r="CA265" s="551"/>
      <c r="CB265" s="551"/>
      <c r="CC265" s="551"/>
      <c r="CD265" s="551"/>
      <c r="CE265" s="551"/>
      <c r="CF265" s="551"/>
      <c r="CG265" s="551"/>
      <c r="CH265" s="551"/>
      <c r="CI265" s="551"/>
      <c r="CJ265" s="551"/>
      <c r="CK265" s="551"/>
      <c r="CL265" s="551"/>
      <c r="CM265" s="551"/>
      <c r="CN265" s="551"/>
      <c r="CO265" s="551"/>
      <c r="CP265" s="551"/>
      <c r="CQ265" s="551"/>
      <c r="CR265" s="551"/>
      <c r="CS265" s="551"/>
      <c r="CT265" s="551"/>
      <c r="CU265" s="551"/>
      <c r="CV265" s="551"/>
      <c r="CW265" s="551"/>
      <c r="CX265" s="551"/>
      <c r="CY265" s="551"/>
      <c r="CZ265" s="551"/>
      <c r="DA265" s="551"/>
      <c r="DB265" s="551"/>
      <c r="DC265" s="551"/>
      <c r="DD265" s="551"/>
      <c r="DE265" s="551"/>
      <c r="DF265" s="551"/>
      <c r="DG265" s="551"/>
      <c r="DH265" s="551"/>
      <c r="DI265" s="551"/>
      <c r="DJ265" s="551"/>
      <c r="DK265" s="551"/>
      <c r="DL265" s="551"/>
      <c r="DM265" s="551"/>
      <c r="DN265" s="551"/>
      <c r="DO265" s="551"/>
      <c r="DP265" s="551"/>
      <c r="DQ265" s="551"/>
      <c r="DR265" s="551"/>
      <c r="DS265" s="551"/>
      <c r="DT265" s="551"/>
      <c r="DU265" s="551"/>
      <c r="DV265" s="551"/>
      <c r="DW265" s="551"/>
      <c r="DX265" s="551"/>
      <c r="DY265" s="551"/>
      <c r="DZ265" s="551"/>
      <c r="EA265" s="551"/>
      <c r="EB265" s="551"/>
      <c r="EC265" s="551"/>
      <c r="ED265" s="551"/>
      <c r="EE265" s="551"/>
      <c r="EF265" s="551"/>
      <c r="EG265" s="551"/>
      <c r="EH265" s="551"/>
      <c r="EI265" s="551"/>
      <c r="EJ265" s="551"/>
      <c r="EK265" s="551"/>
      <c r="EL265" s="551"/>
      <c r="EM265" s="551"/>
      <c r="EN265" s="551"/>
      <c r="EO265" s="551"/>
      <c r="EP265" s="551"/>
      <c r="EQ265" s="551"/>
      <c r="ER265" s="551"/>
      <c r="ES265" s="551"/>
      <c r="ET265" s="551"/>
      <c r="EU265" s="551"/>
      <c r="EV265" s="551"/>
      <c r="EW265" s="551"/>
      <c r="EX265" s="551"/>
      <c r="EY265" s="551"/>
      <c r="EZ265" s="551"/>
      <c r="FA265" s="551"/>
      <c r="FB265" s="551"/>
      <c r="FC265" s="551"/>
      <c r="FD265" s="551"/>
      <c r="FE265" s="551"/>
      <c r="FF265" s="551"/>
      <c r="FG265" s="551"/>
      <c r="FH265" s="551"/>
      <c r="FI265" s="551"/>
      <c r="FJ265" s="551"/>
      <c r="FK265" s="551"/>
      <c r="FL265" s="551"/>
      <c r="FM265" s="551"/>
      <c r="FN265" s="551"/>
      <c r="FO265" s="551"/>
      <c r="FP265" s="551"/>
      <c r="FQ265" s="551"/>
      <c r="FR265" s="551"/>
      <c r="FS265" s="551"/>
      <c r="FT265" s="551"/>
      <c r="FU265" s="551"/>
      <c r="FV265" s="551"/>
      <c r="FW265" s="551"/>
      <c r="FX265" s="551"/>
      <c r="FY265" s="551"/>
      <c r="FZ265" s="551"/>
      <c r="GA265" s="551"/>
      <c r="GB265" s="551"/>
      <c r="GC265" s="551"/>
      <c r="GD265" s="551"/>
      <c r="GE265" s="551"/>
      <c r="GF265" s="551"/>
      <c r="GG265" s="551"/>
      <c r="GH265" s="551"/>
      <c r="GI265" s="551"/>
      <c r="GJ265" s="551"/>
      <c r="GK265" s="551"/>
      <c r="GL265" s="551"/>
      <c r="GM265" s="551"/>
      <c r="GN265" s="551"/>
      <c r="GO265" s="551"/>
      <c r="GP265" s="551"/>
      <c r="GQ265" s="551"/>
      <c r="GR265" s="551"/>
      <c r="GS265" s="551"/>
      <c r="GT265" s="551"/>
      <c r="GU265" s="551"/>
      <c r="GV265" s="551"/>
      <c r="GW265" s="551"/>
      <c r="GX265" s="551"/>
      <c r="GY265" s="551"/>
      <c r="GZ265" s="551"/>
      <c r="HA265" s="551"/>
      <c r="HB265" s="551"/>
      <c r="HC265" s="551"/>
      <c r="HD265" s="551"/>
      <c r="HE265" s="551"/>
      <c r="HF265" s="551"/>
      <c r="HG265" s="551"/>
      <c r="HH265" s="551"/>
      <c r="HI265" s="551"/>
      <c r="HJ265" s="551"/>
      <c r="HK265" s="551"/>
      <c r="HL265" s="551"/>
      <c r="HM265" s="551"/>
      <c r="HN265" s="551"/>
      <c r="HO265" s="551"/>
      <c r="HP265" s="551"/>
      <c r="HQ265" s="551"/>
      <c r="HR265" s="551"/>
      <c r="HS265" s="551"/>
      <c r="HT265" s="551"/>
      <c r="HU265" s="551"/>
      <c r="HV265" s="551"/>
      <c r="HW265" s="551"/>
      <c r="HX265" s="551"/>
      <c r="HY265" s="551"/>
      <c r="HZ265" s="551"/>
      <c r="IA265" s="551"/>
      <c r="IB265" s="551"/>
      <c r="IC265" s="551"/>
      <c r="ID265" s="551"/>
      <c r="IE265" s="551"/>
      <c r="IF265" s="551"/>
      <c r="IG265" s="551"/>
      <c r="IH265" s="551"/>
      <c r="II265" s="551"/>
      <c r="IJ265" s="551"/>
      <c r="IK265" s="551"/>
      <c r="IL265" s="551"/>
      <c r="IM265" s="551"/>
      <c r="IN265" s="551"/>
      <c r="IO265" s="551"/>
      <c r="IP265" s="551"/>
      <c r="IQ265" s="551"/>
      <c r="IR265" s="551"/>
      <c r="IS265" s="551"/>
      <c r="IT265" s="551"/>
      <c r="IU265" s="551"/>
      <c r="IV265" s="551"/>
      <c r="IW265" s="551"/>
      <c r="IX265" s="551"/>
      <c r="IY265" s="551"/>
      <c r="IZ265" s="551"/>
      <c r="JA265" s="551"/>
      <c r="JB265" s="551"/>
      <c r="JC265" s="551"/>
      <c r="JD265" s="551"/>
      <c r="JE265" s="551"/>
      <c r="JF265" s="551"/>
      <c r="JG265" s="551"/>
      <c r="JH265" s="551"/>
    </row>
    <row r="266" spans="1:268" s="8" customFormat="1" ht="39.75" customHeight="1" x14ac:dyDescent="0.25">
      <c r="A266" s="83"/>
      <c r="B266" s="83" t="s">
        <v>1555</v>
      </c>
      <c r="C266" s="95">
        <v>11140037</v>
      </c>
      <c r="D266" s="96">
        <v>39708</v>
      </c>
      <c r="E266" s="96">
        <v>39708</v>
      </c>
      <c r="F266" s="96">
        <v>43360</v>
      </c>
      <c r="G266" s="96">
        <v>42369</v>
      </c>
      <c r="H266" s="96" t="s">
        <v>1556</v>
      </c>
      <c r="I266" s="325" t="s">
        <v>1557</v>
      </c>
      <c r="J266" s="325"/>
      <c r="K266" s="325" t="s">
        <v>55</v>
      </c>
      <c r="L266" s="348"/>
      <c r="M266" s="83" t="s">
        <v>1558</v>
      </c>
      <c r="N266" s="83" t="s">
        <v>121</v>
      </c>
      <c r="O266" s="83" t="s">
        <v>52</v>
      </c>
      <c r="P266" s="94">
        <v>54122</v>
      </c>
      <c r="Q266" s="83"/>
      <c r="R266" s="83" t="s">
        <v>1558</v>
      </c>
      <c r="S266" s="83" t="s">
        <v>121</v>
      </c>
      <c r="T266" s="83" t="s">
        <v>52</v>
      </c>
      <c r="U266" s="83">
        <v>54122</v>
      </c>
      <c r="V266" s="83"/>
      <c r="W266" s="83" t="s">
        <v>2844</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1559</v>
      </c>
      <c r="AX266" s="83" t="s">
        <v>1560</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7405</v>
      </c>
      <c r="BP266" s="96">
        <v>42795</v>
      </c>
      <c r="BQ266" s="83"/>
      <c r="BR266" s="83"/>
      <c r="BS266" s="110" t="s">
        <v>7423</v>
      </c>
      <c r="BT266" s="550"/>
      <c r="BU266" s="551"/>
      <c r="BV266" s="551"/>
      <c r="BW266" s="551"/>
      <c r="BX266" s="551"/>
      <c r="BY266" s="551"/>
      <c r="BZ266" s="551"/>
      <c r="CA266" s="551"/>
      <c r="CB266" s="551"/>
      <c r="CC266" s="551"/>
      <c r="CD266" s="551"/>
      <c r="CE266" s="551"/>
      <c r="CF266" s="551"/>
      <c r="CG266" s="551"/>
      <c r="CH266" s="551"/>
      <c r="CI266" s="551"/>
      <c r="CJ266" s="551"/>
      <c r="CK266" s="551"/>
      <c r="CL266" s="551"/>
      <c r="CM266" s="551"/>
      <c r="CN266" s="551"/>
      <c r="CO266" s="551"/>
      <c r="CP266" s="551"/>
      <c r="CQ266" s="551"/>
      <c r="CR266" s="551"/>
      <c r="CS266" s="551"/>
      <c r="CT266" s="551"/>
      <c r="CU266" s="551"/>
      <c r="CV266" s="551"/>
      <c r="CW266" s="551"/>
      <c r="CX266" s="551"/>
      <c r="CY266" s="551"/>
      <c r="CZ266" s="551"/>
      <c r="DA266" s="551"/>
      <c r="DB266" s="551"/>
      <c r="DC266" s="551"/>
      <c r="DD266" s="551"/>
      <c r="DE266" s="551"/>
      <c r="DF266" s="551"/>
      <c r="DG266" s="551"/>
      <c r="DH266" s="551"/>
      <c r="DI266" s="551"/>
      <c r="DJ266" s="551"/>
      <c r="DK266" s="551"/>
      <c r="DL266" s="551"/>
      <c r="DM266" s="551"/>
      <c r="DN266" s="551"/>
      <c r="DO266" s="551"/>
      <c r="DP266" s="551"/>
      <c r="DQ266" s="551"/>
      <c r="DR266" s="551"/>
      <c r="DS266" s="551"/>
      <c r="DT266" s="551"/>
      <c r="DU266" s="551"/>
      <c r="DV266" s="551"/>
      <c r="DW266" s="551"/>
      <c r="DX266" s="551"/>
      <c r="DY266" s="551"/>
      <c r="DZ266" s="551"/>
      <c r="EA266" s="551"/>
      <c r="EB266" s="551"/>
      <c r="EC266" s="551"/>
      <c r="ED266" s="551"/>
      <c r="EE266" s="551"/>
      <c r="EF266" s="551"/>
      <c r="EG266" s="551"/>
      <c r="EH266" s="551"/>
      <c r="EI266" s="551"/>
      <c r="EJ266" s="551"/>
      <c r="EK266" s="551"/>
      <c r="EL266" s="551"/>
      <c r="EM266" s="551"/>
      <c r="EN266" s="551"/>
      <c r="EO266" s="551"/>
      <c r="EP266" s="551"/>
      <c r="EQ266" s="551"/>
      <c r="ER266" s="551"/>
      <c r="ES266" s="551"/>
      <c r="ET266" s="551"/>
      <c r="EU266" s="551"/>
      <c r="EV266" s="551"/>
      <c r="EW266" s="551"/>
      <c r="EX266" s="551"/>
      <c r="EY266" s="551"/>
      <c r="EZ266" s="551"/>
      <c r="FA266" s="551"/>
      <c r="FB266" s="551"/>
      <c r="FC266" s="551"/>
      <c r="FD266" s="551"/>
      <c r="FE266" s="551"/>
      <c r="FF266" s="551"/>
      <c r="FG266" s="551"/>
      <c r="FH266" s="551"/>
      <c r="FI266" s="551"/>
      <c r="FJ266" s="551"/>
      <c r="FK266" s="551"/>
      <c r="FL266" s="551"/>
      <c r="FM266" s="551"/>
      <c r="FN266" s="551"/>
      <c r="FO266" s="551"/>
      <c r="FP266" s="551"/>
      <c r="FQ266" s="551"/>
      <c r="FR266" s="551"/>
      <c r="FS266" s="551"/>
      <c r="FT266" s="551"/>
      <c r="FU266" s="551"/>
      <c r="FV266" s="551"/>
      <c r="FW266" s="551"/>
      <c r="FX266" s="551"/>
      <c r="FY266" s="551"/>
      <c r="FZ266" s="551"/>
      <c r="GA266" s="551"/>
      <c r="GB266" s="551"/>
      <c r="GC266" s="551"/>
      <c r="GD266" s="551"/>
      <c r="GE266" s="551"/>
      <c r="GF266" s="551"/>
      <c r="GG266" s="551"/>
      <c r="GH266" s="551"/>
      <c r="GI266" s="551"/>
      <c r="GJ266" s="551"/>
      <c r="GK266" s="551"/>
      <c r="GL266" s="551"/>
      <c r="GM266" s="551"/>
      <c r="GN266" s="551"/>
      <c r="GO266" s="551"/>
      <c r="GP266" s="551"/>
      <c r="GQ266" s="551"/>
      <c r="GR266" s="551"/>
      <c r="GS266" s="551"/>
      <c r="GT266" s="551"/>
      <c r="GU266" s="551"/>
      <c r="GV266" s="551"/>
      <c r="GW266" s="551"/>
      <c r="GX266" s="551"/>
      <c r="GY266" s="551"/>
      <c r="GZ266" s="551"/>
      <c r="HA266" s="551"/>
      <c r="HB266" s="551"/>
      <c r="HC266" s="551"/>
      <c r="HD266" s="551"/>
      <c r="HE266" s="551"/>
      <c r="HF266" s="551"/>
      <c r="HG266" s="551"/>
      <c r="HH266" s="551"/>
      <c r="HI266" s="551"/>
      <c r="HJ266" s="551"/>
      <c r="HK266" s="551"/>
      <c r="HL266" s="551"/>
      <c r="HM266" s="551"/>
      <c r="HN266" s="551"/>
      <c r="HO266" s="551"/>
      <c r="HP266" s="551"/>
      <c r="HQ266" s="551"/>
      <c r="HR266" s="551"/>
      <c r="HS266" s="551"/>
      <c r="HT266" s="551"/>
      <c r="HU266" s="551"/>
      <c r="HV266" s="551"/>
      <c r="HW266" s="551"/>
      <c r="HX266" s="551"/>
      <c r="HY266" s="551"/>
      <c r="HZ266" s="551"/>
      <c r="IA266" s="551"/>
      <c r="IB266" s="551"/>
      <c r="IC266" s="551"/>
      <c r="ID266" s="551"/>
      <c r="IE266" s="551"/>
      <c r="IF266" s="551"/>
      <c r="IG266" s="551"/>
      <c r="IH266" s="551"/>
      <c r="II266" s="551"/>
      <c r="IJ266" s="551"/>
      <c r="IK266" s="551"/>
      <c r="IL266" s="551"/>
      <c r="IM266" s="551"/>
      <c r="IN266" s="551"/>
      <c r="IO266" s="551"/>
      <c r="IP266" s="551"/>
      <c r="IQ266" s="551"/>
      <c r="IR266" s="551"/>
      <c r="IS266" s="551"/>
      <c r="IT266" s="551"/>
      <c r="IU266" s="551"/>
      <c r="IV266" s="551"/>
      <c r="IW266" s="551"/>
      <c r="IX266" s="551"/>
      <c r="IY266" s="551"/>
      <c r="IZ266" s="551"/>
      <c r="JA266" s="551"/>
      <c r="JB266" s="551"/>
      <c r="JC266" s="551"/>
      <c r="JD266" s="551"/>
      <c r="JE266" s="551"/>
      <c r="JF266" s="551"/>
      <c r="JG266" s="551"/>
      <c r="JH266" s="551"/>
    </row>
    <row r="267" spans="1:268" s="8" customFormat="1" ht="39.75" customHeight="1" x14ac:dyDescent="0.25">
      <c r="A267" s="83"/>
      <c r="B267" s="83" t="s">
        <v>1562</v>
      </c>
      <c r="C267" s="95">
        <v>11130028</v>
      </c>
      <c r="D267" s="96">
        <v>39709</v>
      </c>
      <c r="E267" s="96">
        <v>39709</v>
      </c>
      <c r="F267" s="96">
        <v>41535</v>
      </c>
      <c r="G267" s="96"/>
      <c r="H267" s="96" t="s">
        <v>1040</v>
      </c>
      <c r="I267" s="325" t="s">
        <v>596</v>
      </c>
      <c r="J267" s="325"/>
      <c r="K267" s="325" t="s">
        <v>55</v>
      </c>
      <c r="L267" s="348" t="s">
        <v>1563</v>
      </c>
      <c r="M267" s="83" t="s">
        <v>1564</v>
      </c>
      <c r="N267" s="83" t="s">
        <v>78</v>
      </c>
      <c r="O267" s="83" t="s">
        <v>52</v>
      </c>
      <c r="P267" s="94">
        <v>18143</v>
      </c>
      <c r="Q267" s="83" t="s">
        <v>402</v>
      </c>
      <c r="R267" s="83" t="s">
        <v>1564</v>
      </c>
      <c r="S267" s="83" t="s">
        <v>78</v>
      </c>
      <c r="T267" s="83" t="s">
        <v>52</v>
      </c>
      <c r="U267" s="83">
        <v>18143</v>
      </c>
      <c r="V267" s="83"/>
      <c r="W267" s="83" t="s">
        <v>4011</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6856</v>
      </c>
      <c r="AX267" s="123" t="s">
        <v>6857</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1"/>
      <c r="BU267" s="551"/>
      <c r="BV267" s="551"/>
      <c r="BW267" s="551"/>
      <c r="BX267" s="551"/>
      <c r="BY267" s="551"/>
      <c r="BZ267" s="551"/>
      <c r="CA267" s="551"/>
      <c r="CB267" s="551"/>
      <c r="CC267" s="551"/>
      <c r="CD267" s="551"/>
      <c r="CE267" s="551"/>
      <c r="CF267" s="551"/>
      <c r="CG267" s="551"/>
      <c r="CH267" s="551"/>
      <c r="CI267" s="551"/>
      <c r="CJ267" s="551"/>
      <c r="CK267" s="551"/>
      <c r="CL267" s="551"/>
      <c r="CM267" s="551"/>
      <c r="CN267" s="551"/>
      <c r="CO267" s="551"/>
      <c r="CP267" s="551"/>
      <c r="CQ267" s="551"/>
      <c r="CR267" s="551"/>
      <c r="CS267" s="551"/>
      <c r="CT267" s="551"/>
      <c r="CU267" s="551"/>
      <c r="CV267" s="551"/>
      <c r="CW267" s="551"/>
      <c r="CX267" s="551"/>
      <c r="CY267" s="551"/>
      <c r="CZ267" s="551"/>
      <c r="DA267" s="551"/>
      <c r="DB267" s="551"/>
      <c r="DC267" s="551"/>
      <c r="DD267" s="551"/>
      <c r="DE267" s="551"/>
      <c r="DF267" s="551"/>
      <c r="DG267" s="551"/>
      <c r="DH267" s="551"/>
      <c r="DI267" s="551"/>
      <c r="DJ267" s="551"/>
      <c r="DK267" s="551"/>
      <c r="DL267" s="551"/>
      <c r="DM267" s="551"/>
      <c r="DN267" s="551"/>
      <c r="DO267" s="551"/>
      <c r="DP267" s="551"/>
      <c r="DQ267" s="551"/>
      <c r="DR267" s="551"/>
      <c r="DS267" s="551"/>
      <c r="DT267" s="551"/>
      <c r="DU267" s="551"/>
      <c r="DV267" s="551"/>
      <c r="DW267" s="551"/>
      <c r="DX267" s="551"/>
      <c r="DY267" s="551"/>
      <c r="DZ267" s="551"/>
      <c r="EA267" s="551"/>
      <c r="EB267" s="551"/>
      <c r="EC267" s="551"/>
      <c r="ED267" s="551"/>
      <c r="EE267" s="551"/>
      <c r="EF267" s="551"/>
      <c r="EG267" s="551"/>
      <c r="EH267" s="551"/>
      <c r="EI267" s="551"/>
      <c r="EJ267" s="551"/>
      <c r="EK267" s="551"/>
      <c r="EL267" s="551"/>
      <c r="EM267" s="551"/>
      <c r="EN267" s="551"/>
      <c r="EO267" s="551"/>
      <c r="EP267" s="551"/>
      <c r="EQ267" s="551"/>
      <c r="ER267" s="551"/>
      <c r="ES267" s="551"/>
      <c r="ET267" s="551"/>
      <c r="EU267" s="551"/>
      <c r="EV267" s="551"/>
      <c r="EW267" s="551"/>
      <c r="EX267" s="551"/>
      <c r="EY267" s="551"/>
      <c r="EZ267" s="551"/>
      <c r="FA267" s="551"/>
      <c r="FB267" s="551"/>
      <c r="FC267" s="551"/>
      <c r="FD267" s="551"/>
      <c r="FE267" s="551"/>
      <c r="FF267" s="551"/>
      <c r="FG267" s="551"/>
      <c r="FH267" s="551"/>
      <c r="FI267" s="551"/>
      <c r="FJ267" s="551"/>
      <c r="FK267" s="551"/>
      <c r="FL267" s="551"/>
      <c r="FM267" s="551"/>
      <c r="FN267" s="551"/>
      <c r="FO267" s="551"/>
      <c r="FP267" s="551"/>
      <c r="FQ267" s="551"/>
      <c r="FR267" s="551"/>
      <c r="FS267" s="551"/>
      <c r="FT267" s="551"/>
      <c r="FU267" s="551"/>
      <c r="FV267" s="551"/>
      <c r="FW267" s="551"/>
      <c r="FX267" s="551"/>
      <c r="FY267" s="551"/>
      <c r="FZ267" s="551"/>
      <c r="GA267" s="551"/>
      <c r="GB267" s="551"/>
      <c r="GC267" s="551"/>
      <c r="GD267" s="551"/>
      <c r="GE267" s="551"/>
      <c r="GF267" s="551"/>
      <c r="GG267" s="551"/>
      <c r="GH267" s="551"/>
      <c r="GI267" s="551"/>
      <c r="GJ267" s="551"/>
      <c r="GK267" s="551"/>
      <c r="GL267" s="551"/>
      <c r="GM267" s="551"/>
      <c r="GN267" s="551"/>
      <c r="GO267" s="551"/>
      <c r="GP267" s="551"/>
      <c r="GQ267" s="551"/>
      <c r="GR267" s="551"/>
      <c r="GS267" s="551"/>
      <c r="GT267" s="551"/>
      <c r="GU267" s="551"/>
      <c r="GV267" s="551"/>
      <c r="GW267" s="551"/>
      <c r="GX267" s="551"/>
      <c r="GY267" s="551"/>
      <c r="GZ267" s="551"/>
      <c r="HA267" s="551"/>
      <c r="HB267" s="551"/>
      <c r="HC267" s="551"/>
      <c r="HD267" s="551"/>
      <c r="HE267" s="551"/>
      <c r="HF267" s="551"/>
      <c r="HG267" s="551"/>
      <c r="HH267" s="551"/>
      <c r="HI267" s="551"/>
      <c r="HJ267" s="551"/>
      <c r="HK267" s="551"/>
      <c r="HL267" s="551"/>
      <c r="HM267" s="551"/>
      <c r="HN267" s="551"/>
      <c r="HO267" s="551"/>
      <c r="HP267" s="551"/>
      <c r="HQ267" s="551"/>
      <c r="HR267" s="551"/>
      <c r="HS267" s="551"/>
      <c r="HT267" s="551"/>
      <c r="HU267" s="551"/>
      <c r="HV267" s="551"/>
      <c r="HW267" s="551"/>
      <c r="HX267" s="551"/>
      <c r="HY267" s="551"/>
      <c r="HZ267" s="551"/>
      <c r="IA267" s="551"/>
      <c r="IB267" s="551"/>
      <c r="IC267" s="551"/>
      <c r="ID267" s="551"/>
      <c r="IE267" s="551"/>
      <c r="IF267" s="551"/>
      <c r="IG267" s="551"/>
      <c r="IH267" s="551"/>
      <c r="II267" s="551"/>
      <c r="IJ267" s="551"/>
      <c r="IK267" s="551"/>
      <c r="IL267" s="551"/>
      <c r="IM267" s="551"/>
      <c r="IN267" s="551"/>
      <c r="IO267" s="551"/>
      <c r="IP267" s="551"/>
      <c r="IQ267" s="551"/>
      <c r="IR267" s="551"/>
      <c r="IS267" s="551"/>
      <c r="IT267" s="551"/>
      <c r="IU267" s="551"/>
      <c r="IV267" s="551"/>
      <c r="IW267" s="551"/>
      <c r="IX267" s="551"/>
      <c r="IY267" s="551"/>
      <c r="IZ267" s="551"/>
      <c r="JA267" s="551"/>
      <c r="JB267" s="551"/>
      <c r="JC267" s="551"/>
      <c r="JD267" s="551"/>
      <c r="JE267" s="551"/>
      <c r="JF267" s="551"/>
      <c r="JG267" s="551"/>
      <c r="JH267" s="551"/>
    </row>
    <row r="268" spans="1:268" s="8" customFormat="1" ht="39.75" customHeight="1" x14ac:dyDescent="0.25">
      <c r="A268" s="83"/>
      <c r="B268" s="83" t="s">
        <v>1565</v>
      </c>
      <c r="C268" s="95">
        <v>11130029</v>
      </c>
      <c r="D268" s="96">
        <v>39709</v>
      </c>
      <c r="E268" s="96">
        <v>39709</v>
      </c>
      <c r="F268" s="96">
        <v>43361</v>
      </c>
      <c r="G268" s="96"/>
      <c r="H268" s="96" t="s">
        <v>538</v>
      </c>
      <c r="I268" s="325" t="s">
        <v>1044</v>
      </c>
      <c r="J268" s="325"/>
      <c r="K268" s="325" t="s">
        <v>37</v>
      </c>
      <c r="L268" s="348" t="s">
        <v>4012</v>
      </c>
      <c r="M268" s="83" t="s">
        <v>1566</v>
      </c>
      <c r="N268" s="83" t="s">
        <v>64</v>
      </c>
      <c r="O268" s="83" t="s">
        <v>35</v>
      </c>
      <c r="P268" s="94">
        <v>68823</v>
      </c>
      <c r="Q268" s="83"/>
      <c r="R268" s="83" t="s">
        <v>1567</v>
      </c>
      <c r="S268" s="83" t="s">
        <v>64</v>
      </c>
      <c r="T268" s="83" t="s">
        <v>108</v>
      </c>
      <c r="U268" s="83">
        <v>3513</v>
      </c>
      <c r="V268" s="83" t="s">
        <v>1568</v>
      </c>
      <c r="W268" s="83" t="s">
        <v>4013</v>
      </c>
      <c r="X268" s="83"/>
      <c r="Y268" s="83"/>
      <c r="Z268" s="83" t="s">
        <v>468</v>
      </c>
      <c r="AA268" s="83" t="s">
        <v>5163</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6863</v>
      </c>
      <c r="AX268" s="123" t="s">
        <v>6864</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1"/>
      <c r="BU268" s="551"/>
      <c r="BV268" s="551"/>
      <c r="BW268" s="551"/>
      <c r="BX268" s="551"/>
      <c r="BY268" s="551"/>
      <c r="BZ268" s="551"/>
      <c r="CA268" s="551"/>
      <c r="CB268" s="551"/>
      <c r="CC268" s="551"/>
      <c r="CD268" s="551"/>
      <c r="CE268" s="551"/>
      <c r="CF268" s="551"/>
      <c r="CG268" s="551"/>
      <c r="CH268" s="551"/>
      <c r="CI268" s="551"/>
      <c r="CJ268" s="551"/>
      <c r="CK268" s="551"/>
      <c r="CL268" s="551"/>
      <c r="CM268" s="551"/>
      <c r="CN268" s="551"/>
      <c r="CO268" s="551"/>
      <c r="CP268" s="551"/>
      <c r="CQ268" s="551"/>
      <c r="CR268" s="551"/>
      <c r="CS268" s="551"/>
      <c r="CT268" s="551"/>
      <c r="CU268" s="551"/>
      <c r="CV268" s="551"/>
      <c r="CW268" s="551"/>
      <c r="CX268" s="551"/>
      <c r="CY268" s="551"/>
      <c r="CZ268" s="551"/>
      <c r="DA268" s="551"/>
      <c r="DB268" s="551"/>
      <c r="DC268" s="551"/>
      <c r="DD268" s="551"/>
      <c r="DE268" s="551"/>
      <c r="DF268" s="551"/>
      <c r="DG268" s="551"/>
      <c r="DH268" s="551"/>
      <c r="DI268" s="551"/>
      <c r="DJ268" s="551"/>
      <c r="DK268" s="551"/>
      <c r="DL268" s="551"/>
      <c r="DM268" s="551"/>
      <c r="DN268" s="551"/>
      <c r="DO268" s="551"/>
      <c r="DP268" s="551"/>
      <c r="DQ268" s="551"/>
      <c r="DR268" s="551"/>
      <c r="DS268" s="551"/>
      <c r="DT268" s="551"/>
      <c r="DU268" s="551"/>
      <c r="DV268" s="551"/>
      <c r="DW268" s="551"/>
      <c r="DX268" s="551"/>
      <c r="DY268" s="551"/>
      <c r="DZ268" s="551"/>
      <c r="EA268" s="551"/>
      <c r="EB268" s="551"/>
      <c r="EC268" s="551"/>
      <c r="ED268" s="551"/>
      <c r="EE268" s="551"/>
      <c r="EF268" s="551"/>
      <c r="EG268" s="551"/>
      <c r="EH268" s="551"/>
      <c r="EI268" s="551"/>
      <c r="EJ268" s="551"/>
      <c r="EK268" s="551"/>
      <c r="EL268" s="551"/>
      <c r="EM268" s="551"/>
      <c r="EN268" s="551"/>
      <c r="EO268" s="551"/>
      <c r="EP268" s="551"/>
      <c r="EQ268" s="551"/>
      <c r="ER268" s="551"/>
      <c r="ES268" s="551"/>
      <c r="ET268" s="551"/>
      <c r="EU268" s="551"/>
      <c r="EV268" s="551"/>
      <c r="EW268" s="551"/>
      <c r="EX268" s="551"/>
      <c r="EY268" s="551"/>
      <c r="EZ268" s="551"/>
      <c r="FA268" s="551"/>
      <c r="FB268" s="551"/>
      <c r="FC268" s="551"/>
      <c r="FD268" s="551"/>
      <c r="FE268" s="551"/>
      <c r="FF268" s="551"/>
      <c r="FG268" s="551"/>
      <c r="FH268" s="551"/>
      <c r="FI268" s="551"/>
      <c r="FJ268" s="551"/>
      <c r="FK268" s="551"/>
      <c r="FL268" s="551"/>
      <c r="FM268" s="551"/>
      <c r="FN268" s="551"/>
      <c r="FO268" s="551"/>
      <c r="FP268" s="551"/>
      <c r="FQ268" s="551"/>
      <c r="FR268" s="551"/>
      <c r="FS268" s="551"/>
      <c r="FT268" s="551"/>
      <c r="FU268" s="551"/>
      <c r="FV268" s="551"/>
      <c r="FW268" s="551"/>
      <c r="FX268" s="551"/>
      <c r="FY268" s="551"/>
      <c r="FZ268" s="551"/>
      <c r="GA268" s="551"/>
      <c r="GB268" s="551"/>
      <c r="GC268" s="551"/>
      <c r="GD268" s="551"/>
      <c r="GE268" s="551"/>
      <c r="GF268" s="551"/>
      <c r="GG268" s="551"/>
      <c r="GH268" s="551"/>
      <c r="GI268" s="551"/>
      <c r="GJ268" s="551"/>
      <c r="GK268" s="551"/>
      <c r="GL268" s="551"/>
      <c r="GM268" s="551"/>
      <c r="GN268" s="551"/>
      <c r="GO268" s="551"/>
      <c r="GP268" s="551"/>
      <c r="GQ268" s="551"/>
      <c r="GR268" s="551"/>
      <c r="GS268" s="551"/>
      <c r="GT268" s="551"/>
      <c r="GU268" s="551"/>
      <c r="GV268" s="551"/>
      <c r="GW268" s="551"/>
      <c r="GX268" s="551"/>
      <c r="GY268" s="551"/>
      <c r="GZ268" s="551"/>
      <c r="HA268" s="551"/>
      <c r="HB268" s="551"/>
      <c r="HC268" s="551"/>
      <c r="HD268" s="551"/>
      <c r="HE268" s="551"/>
      <c r="HF268" s="551"/>
      <c r="HG268" s="551"/>
      <c r="HH268" s="551"/>
      <c r="HI268" s="551"/>
      <c r="HJ268" s="551"/>
      <c r="HK268" s="551"/>
      <c r="HL268" s="551"/>
      <c r="HM268" s="551"/>
      <c r="HN268" s="551"/>
      <c r="HO268" s="551"/>
      <c r="HP268" s="551"/>
      <c r="HQ268" s="551"/>
      <c r="HR268" s="551"/>
      <c r="HS268" s="551"/>
      <c r="HT268" s="551"/>
      <c r="HU268" s="551"/>
      <c r="HV268" s="551"/>
      <c r="HW268" s="551"/>
      <c r="HX268" s="551"/>
      <c r="HY268" s="551"/>
      <c r="HZ268" s="551"/>
      <c r="IA268" s="551"/>
      <c r="IB268" s="551"/>
      <c r="IC268" s="551"/>
      <c r="ID268" s="551"/>
      <c r="IE268" s="551"/>
      <c r="IF268" s="551"/>
      <c r="IG268" s="551"/>
      <c r="IH268" s="551"/>
      <c r="II268" s="551"/>
      <c r="IJ268" s="551"/>
      <c r="IK268" s="551"/>
      <c r="IL268" s="551"/>
      <c r="IM268" s="551"/>
      <c r="IN268" s="551"/>
      <c r="IO268" s="551"/>
      <c r="IP268" s="551"/>
      <c r="IQ268" s="551"/>
      <c r="IR268" s="551"/>
      <c r="IS268" s="551"/>
      <c r="IT268" s="551"/>
      <c r="IU268" s="551"/>
      <c r="IV268" s="551"/>
      <c r="IW268" s="551"/>
      <c r="IX268" s="551"/>
      <c r="IY268" s="551"/>
      <c r="IZ268" s="551"/>
      <c r="JA268" s="551"/>
      <c r="JB268" s="551"/>
      <c r="JC268" s="551"/>
      <c r="JD268" s="551"/>
      <c r="JE268" s="551"/>
      <c r="JF268" s="551"/>
      <c r="JG268" s="551"/>
      <c r="JH268" s="551"/>
    </row>
    <row r="269" spans="1:268" s="74" customFormat="1" ht="39.75" customHeight="1" x14ac:dyDescent="0.25">
      <c r="A269" s="20"/>
      <c r="B269" s="20" t="s">
        <v>1565</v>
      </c>
      <c r="C269" s="20">
        <v>11130029</v>
      </c>
      <c r="D269" s="23">
        <v>39709</v>
      </c>
      <c r="E269" s="23">
        <v>39709</v>
      </c>
      <c r="F269" s="23">
        <v>47014</v>
      </c>
      <c r="G269" s="23"/>
      <c r="H269" s="20" t="s">
        <v>538</v>
      </c>
      <c r="I269" s="20"/>
      <c r="J269" s="20" t="s">
        <v>8212</v>
      </c>
      <c r="K269" s="20" t="s">
        <v>37</v>
      </c>
      <c r="L269" s="114" t="s">
        <v>4012</v>
      </c>
      <c r="M269" s="20" t="s">
        <v>1566</v>
      </c>
      <c r="N269" s="20" t="s">
        <v>64</v>
      </c>
      <c r="O269" s="20" t="s">
        <v>35</v>
      </c>
      <c r="P269" s="21">
        <v>68823</v>
      </c>
      <c r="Q269" s="20"/>
      <c r="R269" s="20" t="s">
        <v>1567</v>
      </c>
      <c r="S269" s="20" t="s">
        <v>64</v>
      </c>
      <c r="T269" s="20" t="s">
        <v>108</v>
      </c>
      <c r="U269" s="20">
        <v>3513</v>
      </c>
      <c r="V269" s="20" t="s">
        <v>8216</v>
      </c>
      <c r="W269" s="20" t="s">
        <v>4013</v>
      </c>
      <c r="X269" s="20"/>
      <c r="Y269" s="20"/>
      <c r="Z269" s="20" t="s">
        <v>468</v>
      </c>
      <c r="AA269" s="20" t="s">
        <v>5163</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2276</v>
      </c>
      <c r="AT269" s="20">
        <v>4657416.37</v>
      </c>
      <c r="AU269" s="20">
        <v>8689574.3699999992</v>
      </c>
      <c r="AV269" s="20"/>
      <c r="AW269" s="20" t="s">
        <v>6863</v>
      </c>
      <c r="AX269" s="20" t="s">
        <v>6864</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1"/>
      <c r="BU269" s="552"/>
      <c r="BV269" s="552"/>
      <c r="BW269" s="552"/>
      <c r="BX269" s="552"/>
      <c r="BY269" s="552"/>
      <c r="BZ269" s="552"/>
      <c r="CA269" s="552"/>
      <c r="CB269" s="552"/>
      <c r="CC269" s="552"/>
      <c r="CD269" s="552"/>
      <c r="CE269" s="552"/>
      <c r="CF269" s="552"/>
      <c r="CG269" s="552"/>
      <c r="CH269" s="552"/>
      <c r="CI269" s="552"/>
      <c r="CJ269" s="552"/>
      <c r="CK269" s="552"/>
      <c r="CL269" s="552"/>
      <c r="CM269" s="552"/>
      <c r="CN269" s="552"/>
      <c r="CO269" s="552"/>
      <c r="CP269" s="552"/>
      <c r="CQ269" s="552"/>
      <c r="CR269" s="552"/>
      <c r="CS269" s="552"/>
      <c r="CT269" s="552"/>
      <c r="CU269" s="552"/>
      <c r="CV269" s="552"/>
      <c r="CW269" s="552"/>
      <c r="CX269" s="552"/>
      <c r="CY269" s="552"/>
      <c r="CZ269" s="552"/>
      <c r="DA269" s="552"/>
      <c r="DB269" s="552"/>
      <c r="DC269" s="552"/>
      <c r="DD269" s="552"/>
      <c r="DE269" s="552"/>
      <c r="DF269" s="552"/>
      <c r="DG269" s="552"/>
      <c r="DH269" s="552"/>
      <c r="DI269" s="552"/>
      <c r="DJ269" s="552"/>
      <c r="DK269" s="552"/>
      <c r="DL269" s="552"/>
      <c r="DM269" s="552"/>
      <c r="DN269" s="552"/>
      <c r="DO269" s="552"/>
      <c r="DP269" s="552"/>
      <c r="DQ269" s="552"/>
      <c r="DR269" s="552"/>
      <c r="DS269" s="552"/>
      <c r="DT269" s="552"/>
      <c r="DU269" s="552"/>
      <c r="DV269" s="552"/>
      <c r="DW269" s="552"/>
      <c r="DX269" s="552"/>
      <c r="DY269" s="552"/>
      <c r="DZ269" s="552"/>
      <c r="EA269" s="552"/>
      <c r="EB269" s="552"/>
      <c r="EC269" s="552"/>
      <c r="ED269" s="552"/>
      <c r="EE269" s="552"/>
      <c r="EF269" s="552"/>
      <c r="EG269" s="552"/>
      <c r="EH269" s="552"/>
      <c r="EI269" s="552"/>
      <c r="EJ269" s="552"/>
      <c r="EK269" s="552"/>
      <c r="EL269" s="552"/>
      <c r="EM269" s="552"/>
      <c r="EN269" s="552"/>
      <c r="EO269" s="552"/>
      <c r="EP269" s="552"/>
      <c r="EQ269" s="552"/>
      <c r="ER269" s="552"/>
      <c r="ES269" s="552"/>
      <c r="ET269" s="552"/>
      <c r="EU269" s="552"/>
      <c r="EV269" s="552"/>
      <c r="EW269" s="552"/>
      <c r="EX269" s="552"/>
      <c r="EY269" s="552"/>
      <c r="EZ269" s="552"/>
      <c r="FA269" s="552"/>
      <c r="FB269" s="552"/>
      <c r="FC269" s="552"/>
      <c r="FD269" s="552"/>
      <c r="FE269" s="552"/>
      <c r="FF269" s="552"/>
      <c r="FG269" s="552"/>
      <c r="FH269" s="552"/>
      <c r="FI269" s="552"/>
      <c r="FJ269" s="552"/>
      <c r="FK269" s="552"/>
      <c r="FL269" s="552"/>
      <c r="FM269" s="552"/>
      <c r="FN269" s="552"/>
      <c r="FO269" s="552"/>
      <c r="FP269" s="552"/>
      <c r="FQ269" s="552"/>
      <c r="FR269" s="552"/>
      <c r="FS269" s="552"/>
      <c r="FT269" s="552"/>
      <c r="FU269" s="552"/>
      <c r="FV269" s="552"/>
      <c r="FW269" s="552"/>
      <c r="FX269" s="552"/>
      <c r="FY269" s="552"/>
      <c r="FZ269" s="552"/>
      <c r="GA269" s="552"/>
      <c r="GB269" s="552"/>
      <c r="GC269" s="552"/>
      <c r="GD269" s="552"/>
      <c r="GE269" s="552"/>
      <c r="GF269" s="552"/>
      <c r="GG269" s="552"/>
      <c r="GH269" s="552"/>
      <c r="GI269" s="552"/>
      <c r="GJ269" s="552"/>
      <c r="GK269" s="552"/>
      <c r="GL269" s="552"/>
      <c r="GM269" s="552"/>
      <c r="GN269" s="552"/>
      <c r="GO269" s="552"/>
      <c r="GP269" s="552"/>
      <c r="GQ269" s="552"/>
      <c r="GR269" s="552"/>
      <c r="GS269" s="552"/>
      <c r="GT269" s="552"/>
      <c r="GU269" s="552"/>
      <c r="GV269" s="552"/>
      <c r="GW269" s="552"/>
      <c r="GX269" s="552"/>
      <c r="GY269" s="552"/>
      <c r="GZ269" s="552"/>
      <c r="HA269" s="552"/>
      <c r="HB269" s="552"/>
      <c r="HC269" s="552"/>
      <c r="HD269" s="552"/>
      <c r="HE269" s="552"/>
      <c r="HF269" s="552"/>
      <c r="HG269" s="552"/>
      <c r="HH269" s="552"/>
      <c r="HI269" s="552"/>
      <c r="HJ269" s="552"/>
      <c r="HK269" s="552"/>
      <c r="HL269" s="552"/>
      <c r="HM269" s="552"/>
      <c r="HN269" s="552"/>
      <c r="HO269" s="552"/>
      <c r="HP269" s="552"/>
      <c r="HQ269" s="552"/>
      <c r="HR269" s="552"/>
      <c r="HS269" s="552"/>
      <c r="HT269" s="552"/>
      <c r="HU269" s="552"/>
      <c r="HV269" s="552"/>
      <c r="HW269" s="552"/>
      <c r="HX269" s="552"/>
      <c r="HY269" s="552"/>
      <c r="HZ269" s="552"/>
      <c r="IA269" s="552"/>
      <c r="IB269" s="552"/>
      <c r="IC269" s="552"/>
      <c r="ID269" s="552"/>
      <c r="IE269" s="552"/>
      <c r="IF269" s="552"/>
      <c r="IG269" s="552"/>
      <c r="IH269" s="552"/>
      <c r="II269" s="552"/>
      <c r="IJ269" s="552"/>
      <c r="IK269" s="552"/>
      <c r="IL269" s="552"/>
      <c r="IM269" s="552"/>
      <c r="IN269" s="552"/>
      <c r="IO269" s="552"/>
      <c r="IP269" s="552"/>
      <c r="IQ269" s="552"/>
      <c r="IR269" s="552"/>
      <c r="IS269" s="552"/>
      <c r="IT269" s="552"/>
      <c r="IU269" s="552"/>
      <c r="IV269" s="552"/>
      <c r="IW269" s="552"/>
      <c r="IX269" s="552"/>
      <c r="IY269" s="552"/>
      <c r="IZ269" s="552"/>
      <c r="JA269" s="552"/>
      <c r="JB269" s="552"/>
      <c r="JC269" s="552"/>
      <c r="JD269" s="552"/>
      <c r="JE269" s="552"/>
      <c r="JF269" s="552"/>
      <c r="JG269" s="552"/>
      <c r="JH269" s="552"/>
    </row>
    <row r="270" spans="1:268" s="74" customFormat="1" ht="39.75" customHeight="1" thickBot="1" x14ac:dyDescent="0.3">
      <c r="A270" s="244"/>
      <c r="B270" s="244" t="s">
        <v>1565</v>
      </c>
      <c r="C270" s="244">
        <v>11130029</v>
      </c>
      <c r="D270" s="254">
        <v>39709</v>
      </c>
      <c r="E270" s="254">
        <v>39709</v>
      </c>
      <c r="F270" s="254">
        <v>47014</v>
      </c>
      <c r="G270" s="254"/>
      <c r="H270" s="244" t="s">
        <v>538</v>
      </c>
      <c r="I270" s="244"/>
      <c r="J270" s="244" t="s">
        <v>8212</v>
      </c>
      <c r="K270" s="244" t="s">
        <v>37</v>
      </c>
      <c r="L270" s="361" t="s">
        <v>8213</v>
      </c>
      <c r="M270" s="244" t="s">
        <v>1566</v>
      </c>
      <c r="N270" s="244" t="s">
        <v>64</v>
      </c>
      <c r="O270" s="244" t="s">
        <v>35</v>
      </c>
      <c r="P270" s="252">
        <v>68823</v>
      </c>
      <c r="Q270" s="244"/>
      <c r="R270" s="244" t="s">
        <v>1567</v>
      </c>
      <c r="S270" s="244" t="s">
        <v>64</v>
      </c>
      <c r="T270" s="244" t="s">
        <v>108</v>
      </c>
      <c r="U270" s="244">
        <v>3513</v>
      </c>
      <c r="V270" s="20" t="s">
        <v>8216</v>
      </c>
      <c r="W270" s="244" t="s">
        <v>4013</v>
      </c>
      <c r="X270" s="244"/>
      <c r="Y270" s="244"/>
      <c r="Z270" s="244" t="s">
        <v>468</v>
      </c>
      <c r="AA270" s="244" t="s">
        <v>5163</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3498</v>
      </c>
      <c r="AT270" s="244"/>
      <c r="AU270" s="244"/>
      <c r="AV270" s="244"/>
      <c r="AW270" s="244" t="s">
        <v>8214</v>
      </c>
      <c r="AX270" s="244" t="s">
        <v>8215</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1"/>
      <c r="BU270" s="552"/>
      <c r="BV270" s="552"/>
      <c r="BW270" s="552"/>
      <c r="BX270" s="552"/>
      <c r="BY270" s="552"/>
      <c r="BZ270" s="552"/>
      <c r="CA270" s="552"/>
      <c r="CB270" s="552"/>
      <c r="CC270" s="552"/>
      <c r="CD270" s="552"/>
      <c r="CE270" s="552"/>
      <c r="CF270" s="552"/>
      <c r="CG270" s="552"/>
      <c r="CH270" s="552"/>
      <c r="CI270" s="552"/>
      <c r="CJ270" s="552"/>
      <c r="CK270" s="552"/>
      <c r="CL270" s="552"/>
      <c r="CM270" s="552"/>
      <c r="CN270" s="552"/>
      <c r="CO270" s="552"/>
      <c r="CP270" s="552"/>
      <c r="CQ270" s="552"/>
      <c r="CR270" s="552"/>
      <c r="CS270" s="552"/>
      <c r="CT270" s="552"/>
      <c r="CU270" s="552"/>
      <c r="CV270" s="552"/>
      <c r="CW270" s="552"/>
      <c r="CX270" s="552"/>
      <c r="CY270" s="552"/>
      <c r="CZ270" s="552"/>
      <c r="DA270" s="552"/>
      <c r="DB270" s="552"/>
      <c r="DC270" s="552"/>
      <c r="DD270" s="552"/>
      <c r="DE270" s="552"/>
      <c r="DF270" s="552"/>
      <c r="DG270" s="552"/>
      <c r="DH270" s="552"/>
      <c r="DI270" s="552"/>
      <c r="DJ270" s="552"/>
      <c r="DK270" s="552"/>
      <c r="DL270" s="552"/>
      <c r="DM270" s="552"/>
      <c r="DN270" s="552"/>
      <c r="DO270" s="552"/>
      <c r="DP270" s="552"/>
      <c r="DQ270" s="552"/>
      <c r="DR270" s="552"/>
      <c r="DS270" s="552"/>
      <c r="DT270" s="552"/>
      <c r="DU270" s="552"/>
      <c r="DV270" s="552"/>
      <c r="DW270" s="552"/>
      <c r="DX270" s="552"/>
      <c r="DY270" s="552"/>
      <c r="DZ270" s="552"/>
      <c r="EA270" s="552"/>
      <c r="EB270" s="552"/>
      <c r="EC270" s="552"/>
      <c r="ED270" s="552"/>
      <c r="EE270" s="552"/>
      <c r="EF270" s="552"/>
      <c r="EG270" s="552"/>
      <c r="EH270" s="552"/>
      <c r="EI270" s="552"/>
      <c r="EJ270" s="552"/>
      <c r="EK270" s="552"/>
      <c r="EL270" s="552"/>
      <c r="EM270" s="552"/>
      <c r="EN270" s="552"/>
      <c r="EO270" s="552"/>
      <c r="EP270" s="552"/>
      <c r="EQ270" s="552"/>
      <c r="ER270" s="552"/>
      <c r="ES270" s="552"/>
      <c r="ET270" s="552"/>
      <c r="EU270" s="552"/>
      <c r="EV270" s="552"/>
      <c r="EW270" s="552"/>
      <c r="EX270" s="552"/>
      <c r="EY270" s="552"/>
      <c r="EZ270" s="552"/>
      <c r="FA270" s="552"/>
      <c r="FB270" s="552"/>
      <c r="FC270" s="552"/>
      <c r="FD270" s="552"/>
      <c r="FE270" s="552"/>
      <c r="FF270" s="552"/>
      <c r="FG270" s="552"/>
      <c r="FH270" s="552"/>
      <c r="FI270" s="552"/>
      <c r="FJ270" s="552"/>
      <c r="FK270" s="552"/>
      <c r="FL270" s="552"/>
      <c r="FM270" s="552"/>
      <c r="FN270" s="552"/>
      <c r="FO270" s="552"/>
      <c r="FP270" s="552"/>
      <c r="FQ270" s="552"/>
      <c r="FR270" s="552"/>
      <c r="FS270" s="552"/>
      <c r="FT270" s="552"/>
      <c r="FU270" s="552"/>
      <c r="FV270" s="552"/>
      <c r="FW270" s="552"/>
      <c r="FX270" s="552"/>
      <c r="FY270" s="552"/>
      <c r="FZ270" s="552"/>
      <c r="GA270" s="552"/>
      <c r="GB270" s="552"/>
      <c r="GC270" s="552"/>
      <c r="GD270" s="552"/>
      <c r="GE270" s="552"/>
      <c r="GF270" s="552"/>
      <c r="GG270" s="552"/>
      <c r="GH270" s="552"/>
      <c r="GI270" s="552"/>
      <c r="GJ270" s="552"/>
      <c r="GK270" s="552"/>
      <c r="GL270" s="552"/>
      <c r="GM270" s="552"/>
      <c r="GN270" s="552"/>
      <c r="GO270" s="552"/>
      <c r="GP270" s="552"/>
      <c r="GQ270" s="552"/>
      <c r="GR270" s="552"/>
      <c r="GS270" s="552"/>
      <c r="GT270" s="552"/>
      <c r="GU270" s="552"/>
      <c r="GV270" s="552"/>
      <c r="GW270" s="552"/>
      <c r="GX270" s="552"/>
      <c r="GY270" s="552"/>
      <c r="GZ270" s="552"/>
      <c r="HA270" s="552"/>
      <c r="HB270" s="552"/>
      <c r="HC270" s="552"/>
      <c r="HD270" s="552"/>
      <c r="HE270" s="552"/>
      <c r="HF270" s="552"/>
      <c r="HG270" s="552"/>
      <c r="HH270" s="552"/>
      <c r="HI270" s="552"/>
      <c r="HJ270" s="552"/>
      <c r="HK270" s="552"/>
      <c r="HL270" s="552"/>
      <c r="HM270" s="552"/>
      <c r="HN270" s="552"/>
      <c r="HO270" s="552"/>
      <c r="HP270" s="552"/>
      <c r="HQ270" s="552"/>
      <c r="HR270" s="552"/>
      <c r="HS270" s="552"/>
      <c r="HT270" s="552"/>
      <c r="HU270" s="552"/>
      <c r="HV270" s="552"/>
      <c r="HW270" s="552"/>
      <c r="HX270" s="552"/>
      <c r="HY270" s="552"/>
      <c r="HZ270" s="552"/>
      <c r="IA270" s="552"/>
      <c r="IB270" s="552"/>
      <c r="IC270" s="552"/>
      <c r="ID270" s="552"/>
      <c r="IE270" s="552"/>
      <c r="IF270" s="552"/>
      <c r="IG270" s="552"/>
      <c r="IH270" s="552"/>
      <c r="II270" s="552"/>
      <c r="IJ270" s="552"/>
      <c r="IK270" s="552"/>
      <c r="IL270" s="552"/>
      <c r="IM270" s="552"/>
      <c r="IN270" s="552"/>
      <c r="IO270" s="552"/>
      <c r="IP270" s="552"/>
      <c r="IQ270" s="552"/>
      <c r="IR270" s="552"/>
      <c r="IS270" s="552"/>
      <c r="IT270" s="552"/>
      <c r="IU270" s="552"/>
      <c r="IV270" s="552"/>
      <c r="IW270" s="552"/>
      <c r="IX270" s="552"/>
      <c r="IY270" s="552"/>
      <c r="IZ270" s="552"/>
      <c r="JA270" s="552"/>
      <c r="JB270" s="552"/>
      <c r="JC270" s="552"/>
      <c r="JD270" s="552"/>
      <c r="JE270" s="552"/>
      <c r="JF270" s="552"/>
      <c r="JG270" s="552"/>
      <c r="JH270" s="552"/>
    </row>
    <row r="271" spans="1:268" s="74" customFormat="1" ht="39.75" customHeight="1" x14ac:dyDescent="0.25">
      <c r="A271" s="59"/>
      <c r="B271" s="59" t="s">
        <v>1569</v>
      </c>
      <c r="C271" s="93">
        <v>11130030</v>
      </c>
      <c r="D271" s="60">
        <v>39710</v>
      </c>
      <c r="E271" s="60">
        <v>39710</v>
      </c>
      <c r="F271" s="60">
        <v>40087</v>
      </c>
      <c r="G271" s="60"/>
      <c r="H271" s="59" t="s">
        <v>484</v>
      </c>
      <c r="I271" s="64" t="s">
        <v>607</v>
      </c>
      <c r="J271" s="64"/>
      <c r="K271" s="64" t="s">
        <v>37</v>
      </c>
      <c r="L271" s="343" t="s">
        <v>1570</v>
      </c>
      <c r="M271" s="59" t="s">
        <v>1571</v>
      </c>
      <c r="N271" s="59" t="s">
        <v>44</v>
      </c>
      <c r="O271" s="59" t="s">
        <v>45</v>
      </c>
      <c r="P271" s="62">
        <v>56719</v>
      </c>
      <c r="Q271" s="59" t="s">
        <v>402</v>
      </c>
      <c r="R271" s="59" t="s">
        <v>1571</v>
      </c>
      <c r="S271" s="59" t="s">
        <v>44</v>
      </c>
      <c r="T271" s="59" t="s">
        <v>45</v>
      </c>
      <c r="U271" s="59">
        <v>56719</v>
      </c>
      <c r="V271" s="61" t="s">
        <v>1572</v>
      </c>
      <c r="W271" s="8"/>
      <c r="X271" s="8"/>
      <c r="Y271" s="8"/>
      <c r="Z271" s="61" t="s">
        <v>1518</v>
      </c>
      <c r="AA271" s="61" t="s">
        <v>1519</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6865</v>
      </c>
      <c r="AX271" s="61" t="s">
        <v>6866</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1"/>
      <c r="BU271" s="552"/>
      <c r="BV271" s="552"/>
      <c r="BW271" s="552"/>
      <c r="BX271" s="552"/>
      <c r="BY271" s="552"/>
      <c r="BZ271" s="552"/>
      <c r="CA271" s="552"/>
      <c r="CB271" s="552"/>
      <c r="CC271" s="552"/>
      <c r="CD271" s="552"/>
      <c r="CE271" s="552"/>
      <c r="CF271" s="552"/>
      <c r="CG271" s="552"/>
      <c r="CH271" s="552"/>
      <c r="CI271" s="552"/>
      <c r="CJ271" s="552"/>
      <c r="CK271" s="552"/>
      <c r="CL271" s="552"/>
      <c r="CM271" s="552"/>
      <c r="CN271" s="552"/>
      <c r="CO271" s="552"/>
      <c r="CP271" s="552"/>
      <c r="CQ271" s="552"/>
      <c r="CR271" s="552"/>
      <c r="CS271" s="552"/>
      <c r="CT271" s="552"/>
      <c r="CU271" s="552"/>
      <c r="CV271" s="552"/>
      <c r="CW271" s="552"/>
      <c r="CX271" s="552"/>
      <c r="CY271" s="552"/>
      <c r="CZ271" s="552"/>
      <c r="DA271" s="552"/>
      <c r="DB271" s="552"/>
      <c r="DC271" s="552"/>
      <c r="DD271" s="552"/>
      <c r="DE271" s="552"/>
      <c r="DF271" s="552"/>
      <c r="DG271" s="552"/>
      <c r="DH271" s="552"/>
      <c r="DI271" s="552"/>
      <c r="DJ271" s="552"/>
      <c r="DK271" s="552"/>
      <c r="DL271" s="552"/>
      <c r="DM271" s="552"/>
      <c r="DN271" s="552"/>
      <c r="DO271" s="552"/>
      <c r="DP271" s="552"/>
      <c r="DQ271" s="552"/>
      <c r="DR271" s="552"/>
      <c r="DS271" s="552"/>
      <c r="DT271" s="552"/>
      <c r="DU271" s="552"/>
      <c r="DV271" s="552"/>
      <c r="DW271" s="552"/>
      <c r="DX271" s="552"/>
      <c r="DY271" s="552"/>
      <c r="DZ271" s="552"/>
      <c r="EA271" s="552"/>
      <c r="EB271" s="552"/>
      <c r="EC271" s="552"/>
      <c r="ED271" s="552"/>
      <c r="EE271" s="552"/>
      <c r="EF271" s="552"/>
      <c r="EG271" s="552"/>
      <c r="EH271" s="552"/>
      <c r="EI271" s="552"/>
      <c r="EJ271" s="552"/>
      <c r="EK271" s="552"/>
      <c r="EL271" s="552"/>
      <c r="EM271" s="552"/>
      <c r="EN271" s="552"/>
      <c r="EO271" s="552"/>
      <c r="EP271" s="552"/>
      <c r="EQ271" s="552"/>
      <c r="ER271" s="552"/>
      <c r="ES271" s="552"/>
      <c r="ET271" s="552"/>
      <c r="EU271" s="552"/>
      <c r="EV271" s="552"/>
      <c r="EW271" s="552"/>
      <c r="EX271" s="552"/>
      <c r="EY271" s="552"/>
      <c r="EZ271" s="552"/>
      <c r="FA271" s="552"/>
      <c r="FB271" s="552"/>
      <c r="FC271" s="552"/>
      <c r="FD271" s="552"/>
      <c r="FE271" s="552"/>
      <c r="FF271" s="552"/>
      <c r="FG271" s="552"/>
      <c r="FH271" s="552"/>
      <c r="FI271" s="552"/>
      <c r="FJ271" s="552"/>
      <c r="FK271" s="552"/>
      <c r="FL271" s="552"/>
      <c r="FM271" s="552"/>
      <c r="FN271" s="552"/>
      <c r="FO271" s="552"/>
      <c r="FP271" s="552"/>
      <c r="FQ271" s="552"/>
      <c r="FR271" s="552"/>
      <c r="FS271" s="552"/>
      <c r="FT271" s="552"/>
      <c r="FU271" s="552"/>
      <c r="FV271" s="552"/>
      <c r="FW271" s="552"/>
      <c r="FX271" s="552"/>
      <c r="FY271" s="552"/>
      <c r="FZ271" s="552"/>
      <c r="GA271" s="552"/>
      <c r="GB271" s="552"/>
      <c r="GC271" s="552"/>
      <c r="GD271" s="552"/>
      <c r="GE271" s="552"/>
      <c r="GF271" s="552"/>
      <c r="GG271" s="552"/>
      <c r="GH271" s="552"/>
      <c r="GI271" s="552"/>
      <c r="GJ271" s="552"/>
      <c r="GK271" s="552"/>
      <c r="GL271" s="552"/>
      <c r="GM271" s="552"/>
      <c r="GN271" s="552"/>
      <c r="GO271" s="552"/>
      <c r="GP271" s="552"/>
      <c r="GQ271" s="552"/>
      <c r="GR271" s="552"/>
      <c r="GS271" s="552"/>
      <c r="GT271" s="552"/>
      <c r="GU271" s="552"/>
      <c r="GV271" s="552"/>
      <c r="GW271" s="552"/>
      <c r="GX271" s="552"/>
      <c r="GY271" s="552"/>
      <c r="GZ271" s="552"/>
      <c r="HA271" s="552"/>
      <c r="HB271" s="552"/>
      <c r="HC271" s="552"/>
      <c r="HD271" s="552"/>
      <c r="HE271" s="552"/>
      <c r="HF271" s="552"/>
      <c r="HG271" s="552"/>
      <c r="HH271" s="552"/>
      <c r="HI271" s="552"/>
      <c r="HJ271" s="552"/>
      <c r="HK271" s="552"/>
      <c r="HL271" s="552"/>
      <c r="HM271" s="552"/>
      <c r="HN271" s="552"/>
      <c r="HO271" s="552"/>
      <c r="HP271" s="552"/>
      <c r="HQ271" s="552"/>
      <c r="HR271" s="552"/>
      <c r="HS271" s="552"/>
      <c r="HT271" s="552"/>
      <c r="HU271" s="552"/>
      <c r="HV271" s="552"/>
      <c r="HW271" s="552"/>
      <c r="HX271" s="552"/>
      <c r="HY271" s="552"/>
      <c r="HZ271" s="552"/>
      <c r="IA271" s="552"/>
      <c r="IB271" s="552"/>
      <c r="IC271" s="552"/>
      <c r="ID271" s="552"/>
      <c r="IE271" s="552"/>
      <c r="IF271" s="552"/>
      <c r="IG271" s="552"/>
      <c r="IH271" s="552"/>
      <c r="II271" s="552"/>
      <c r="IJ271" s="552"/>
      <c r="IK271" s="552"/>
      <c r="IL271" s="552"/>
      <c r="IM271" s="552"/>
      <c r="IN271" s="552"/>
      <c r="IO271" s="552"/>
      <c r="IP271" s="552"/>
      <c r="IQ271" s="552"/>
      <c r="IR271" s="552"/>
      <c r="IS271" s="552"/>
      <c r="IT271" s="552"/>
      <c r="IU271" s="552"/>
      <c r="IV271" s="552"/>
      <c r="IW271" s="552"/>
      <c r="IX271" s="552"/>
      <c r="IY271" s="552"/>
      <c r="IZ271" s="552"/>
      <c r="JA271" s="552"/>
      <c r="JB271" s="552"/>
      <c r="JC271" s="552"/>
      <c r="JD271" s="552"/>
      <c r="JE271" s="552"/>
      <c r="JF271" s="552"/>
      <c r="JG271" s="552"/>
      <c r="JH271" s="552"/>
    </row>
    <row r="272" spans="1:268" s="74" customFormat="1" ht="39.75" customHeight="1" x14ac:dyDescent="0.25">
      <c r="A272" s="83"/>
      <c r="B272" s="83" t="s">
        <v>274</v>
      </c>
      <c r="C272" s="95">
        <v>11110017</v>
      </c>
      <c r="D272" s="96">
        <v>39722</v>
      </c>
      <c r="E272" s="96">
        <v>39722</v>
      </c>
      <c r="F272" s="96">
        <v>40543</v>
      </c>
      <c r="G272" s="96"/>
      <c r="H272" s="83" t="s">
        <v>1573</v>
      </c>
      <c r="I272" s="110" t="s">
        <v>1018</v>
      </c>
      <c r="J272" s="110"/>
      <c r="K272" s="110" t="s">
        <v>3339</v>
      </c>
      <c r="L272" s="115"/>
      <c r="M272" s="83" t="s">
        <v>1574</v>
      </c>
      <c r="N272" s="83" t="s">
        <v>163</v>
      </c>
      <c r="O272" s="83" t="s">
        <v>52</v>
      </c>
      <c r="P272" s="94" t="s">
        <v>3415</v>
      </c>
      <c r="Q272" s="83" t="s">
        <v>1575</v>
      </c>
      <c r="R272" s="83" t="s">
        <v>1574</v>
      </c>
      <c r="S272" s="83" t="s">
        <v>163</v>
      </c>
      <c r="T272" s="83" t="s">
        <v>52</v>
      </c>
      <c r="U272" s="94" t="s">
        <v>3415</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6867</v>
      </c>
      <c r="AX272" s="83" t="s">
        <v>6868</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1576</v>
      </c>
      <c r="BT272" s="551"/>
      <c r="BU272" s="552"/>
      <c r="BV272" s="552"/>
      <c r="BW272" s="552"/>
      <c r="BX272" s="552"/>
      <c r="BY272" s="552"/>
      <c r="BZ272" s="552"/>
      <c r="CA272" s="552"/>
      <c r="CB272" s="552"/>
      <c r="CC272" s="552"/>
      <c r="CD272" s="552"/>
      <c r="CE272" s="552"/>
      <c r="CF272" s="552"/>
      <c r="CG272" s="552"/>
      <c r="CH272" s="552"/>
      <c r="CI272" s="552"/>
      <c r="CJ272" s="552"/>
      <c r="CK272" s="552"/>
      <c r="CL272" s="552"/>
      <c r="CM272" s="552"/>
      <c r="CN272" s="552"/>
      <c r="CO272" s="552"/>
      <c r="CP272" s="552"/>
      <c r="CQ272" s="552"/>
      <c r="CR272" s="552"/>
      <c r="CS272" s="552"/>
      <c r="CT272" s="552"/>
      <c r="CU272" s="552"/>
      <c r="CV272" s="552"/>
      <c r="CW272" s="552"/>
      <c r="CX272" s="552"/>
      <c r="CY272" s="552"/>
      <c r="CZ272" s="552"/>
      <c r="DA272" s="552"/>
      <c r="DB272" s="552"/>
      <c r="DC272" s="552"/>
      <c r="DD272" s="552"/>
      <c r="DE272" s="552"/>
      <c r="DF272" s="552"/>
      <c r="DG272" s="552"/>
      <c r="DH272" s="552"/>
      <c r="DI272" s="552"/>
      <c r="DJ272" s="552"/>
      <c r="DK272" s="552"/>
      <c r="DL272" s="552"/>
      <c r="DM272" s="552"/>
      <c r="DN272" s="552"/>
      <c r="DO272" s="552"/>
      <c r="DP272" s="552"/>
      <c r="DQ272" s="552"/>
      <c r="DR272" s="552"/>
      <c r="DS272" s="552"/>
      <c r="DT272" s="552"/>
      <c r="DU272" s="552"/>
      <c r="DV272" s="552"/>
      <c r="DW272" s="552"/>
      <c r="DX272" s="552"/>
      <c r="DY272" s="552"/>
      <c r="DZ272" s="552"/>
      <c r="EA272" s="552"/>
      <c r="EB272" s="552"/>
      <c r="EC272" s="552"/>
      <c r="ED272" s="552"/>
      <c r="EE272" s="552"/>
      <c r="EF272" s="552"/>
      <c r="EG272" s="552"/>
      <c r="EH272" s="552"/>
      <c r="EI272" s="552"/>
      <c r="EJ272" s="552"/>
      <c r="EK272" s="552"/>
      <c r="EL272" s="552"/>
      <c r="EM272" s="552"/>
      <c r="EN272" s="552"/>
      <c r="EO272" s="552"/>
      <c r="EP272" s="552"/>
      <c r="EQ272" s="552"/>
      <c r="ER272" s="552"/>
      <c r="ES272" s="552"/>
      <c r="ET272" s="552"/>
      <c r="EU272" s="552"/>
      <c r="EV272" s="552"/>
      <c r="EW272" s="552"/>
      <c r="EX272" s="552"/>
      <c r="EY272" s="552"/>
      <c r="EZ272" s="552"/>
      <c r="FA272" s="552"/>
      <c r="FB272" s="552"/>
      <c r="FC272" s="552"/>
      <c r="FD272" s="552"/>
      <c r="FE272" s="552"/>
      <c r="FF272" s="552"/>
      <c r="FG272" s="552"/>
      <c r="FH272" s="552"/>
      <c r="FI272" s="552"/>
      <c r="FJ272" s="552"/>
      <c r="FK272" s="552"/>
      <c r="FL272" s="552"/>
      <c r="FM272" s="552"/>
      <c r="FN272" s="552"/>
      <c r="FO272" s="552"/>
      <c r="FP272" s="552"/>
      <c r="FQ272" s="552"/>
      <c r="FR272" s="552"/>
      <c r="FS272" s="552"/>
      <c r="FT272" s="552"/>
      <c r="FU272" s="552"/>
      <c r="FV272" s="552"/>
      <c r="FW272" s="552"/>
      <c r="FX272" s="552"/>
      <c r="FY272" s="552"/>
      <c r="FZ272" s="552"/>
      <c r="GA272" s="552"/>
      <c r="GB272" s="552"/>
      <c r="GC272" s="552"/>
      <c r="GD272" s="552"/>
      <c r="GE272" s="552"/>
      <c r="GF272" s="552"/>
      <c r="GG272" s="552"/>
      <c r="GH272" s="552"/>
      <c r="GI272" s="552"/>
      <c r="GJ272" s="552"/>
      <c r="GK272" s="552"/>
      <c r="GL272" s="552"/>
      <c r="GM272" s="552"/>
      <c r="GN272" s="552"/>
      <c r="GO272" s="552"/>
      <c r="GP272" s="552"/>
      <c r="GQ272" s="552"/>
      <c r="GR272" s="552"/>
      <c r="GS272" s="552"/>
      <c r="GT272" s="552"/>
      <c r="GU272" s="552"/>
      <c r="GV272" s="552"/>
      <c r="GW272" s="552"/>
      <c r="GX272" s="552"/>
      <c r="GY272" s="552"/>
      <c r="GZ272" s="552"/>
      <c r="HA272" s="552"/>
      <c r="HB272" s="552"/>
      <c r="HC272" s="552"/>
      <c r="HD272" s="552"/>
      <c r="HE272" s="552"/>
      <c r="HF272" s="552"/>
      <c r="HG272" s="552"/>
      <c r="HH272" s="552"/>
      <c r="HI272" s="552"/>
      <c r="HJ272" s="552"/>
      <c r="HK272" s="552"/>
      <c r="HL272" s="552"/>
      <c r="HM272" s="552"/>
      <c r="HN272" s="552"/>
      <c r="HO272" s="552"/>
      <c r="HP272" s="552"/>
      <c r="HQ272" s="552"/>
      <c r="HR272" s="552"/>
      <c r="HS272" s="552"/>
      <c r="HT272" s="552"/>
      <c r="HU272" s="552"/>
      <c r="HV272" s="552"/>
      <c r="HW272" s="552"/>
      <c r="HX272" s="552"/>
      <c r="HY272" s="552"/>
      <c r="HZ272" s="552"/>
      <c r="IA272" s="552"/>
      <c r="IB272" s="552"/>
      <c r="IC272" s="552"/>
      <c r="ID272" s="552"/>
      <c r="IE272" s="552"/>
      <c r="IF272" s="552"/>
      <c r="IG272" s="552"/>
      <c r="IH272" s="552"/>
      <c r="II272" s="552"/>
      <c r="IJ272" s="552"/>
      <c r="IK272" s="552"/>
      <c r="IL272" s="552"/>
      <c r="IM272" s="552"/>
      <c r="IN272" s="552"/>
      <c r="IO272" s="552"/>
      <c r="IP272" s="552"/>
      <c r="IQ272" s="552"/>
      <c r="IR272" s="552"/>
      <c r="IS272" s="552"/>
      <c r="IT272" s="552"/>
      <c r="IU272" s="552"/>
      <c r="IV272" s="552"/>
      <c r="IW272" s="552"/>
      <c r="IX272" s="552"/>
      <c r="IY272" s="552"/>
      <c r="IZ272" s="552"/>
      <c r="JA272" s="552"/>
      <c r="JB272" s="552"/>
      <c r="JC272" s="552"/>
      <c r="JD272" s="552"/>
      <c r="JE272" s="552"/>
      <c r="JF272" s="552"/>
      <c r="JG272" s="552"/>
      <c r="JH272" s="552"/>
    </row>
    <row r="273" spans="1:268" s="74" customFormat="1" ht="39.75" customHeight="1" x14ac:dyDescent="0.25">
      <c r="A273" s="83"/>
      <c r="B273" s="83" t="s">
        <v>274</v>
      </c>
      <c r="C273" s="95">
        <v>11110017</v>
      </c>
      <c r="D273" s="96">
        <v>39722</v>
      </c>
      <c r="E273" s="96">
        <v>40544</v>
      </c>
      <c r="F273" s="96">
        <v>44197</v>
      </c>
      <c r="G273" s="96"/>
      <c r="H273" s="83" t="s">
        <v>1573</v>
      </c>
      <c r="I273" s="128" t="s">
        <v>1018</v>
      </c>
      <c r="J273" s="128"/>
      <c r="K273" s="128" t="s">
        <v>3339</v>
      </c>
      <c r="L273" s="115" t="s">
        <v>4014</v>
      </c>
      <c r="M273" s="83" t="s">
        <v>1574</v>
      </c>
      <c r="N273" s="83" t="s">
        <v>163</v>
      </c>
      <c r="O273" s="83" t="s">
        <v>52</v>
      </c>
      <c r="P273" s="94" t="s">
        <v>3415</v>
      </c>
      <c r="Q273" s="83" t="s">
        <v>1575</v>
      </c>
      <c r="R273" s="83" t="s">
        <v>1574</v>
      </c>
      <c r="S273" s="83" t="s">
        <v>163</v>
      </c>
      <c r="T273" s="83" t="s">
        <v>52</v>
      </c>
      <c r="U273" s="94" t="s">
        <v>3415</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6869</v>
      </c>
      <c r="AX273" s="83" t="s">
        <v>6870</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9445</v>
      </c>
      <c r="BR273" s="96">
        <v>44418</v>
      </c>
      <c r="BS273" s="110" t="s">
        <v>9446</v>
      </c>
      <c r="BT273" s="551"/>
      <c r="BU273" s="552"/>
      <c r="BV273" s="552"/>
      <c r="BW273" s="552"/>
      <c r="BX273" s="552"/>
      <c r="BY273" s="552"/>
      <c r="BZ273" s="552"/>
      <c r="CA273" s="552"/>
      <c r="CB273" s="552"/>
      <c r="CC273" s="552"/>
      <c r="CD273" s="552"/>
      <c r="CE273" s="552"/>
      <c r="CF273" s="552"/>
      <c r="CG273" s="552"/>
      <c r="CH273" s="552"/>
      <c r="CI273" s="552"/>
      <c r="CJ273" s="552"/>
      <c r="CK273" s="552"/>
      <c r="CL273" s="552"/>
      <c r="CM273" s="552"/>
      <c r="CN273" s="552"/>
      <c r="CO273" s="552"/>
      <c r="CP273" s="552"/>
      <c r="CQ273" s="552"/>
      <c r="CR273" s="552"/>
      <c r="CS273" s="552"/>
      <c r="CT273" s="552"/>
      <c r="CU273" s="552"/>
      <c r="CV273" s="552"/>
      <c r="CW273" s="552"/>
      <c r="CX273" s="552"/>
      <c r="CY273" s="552"/>
      <c r="CZ273" s="552"/>
      <c r="DA273" s="552"/>
      <c r="DB273" s="552"/>
      <c r="DC273" s="552"/>
      <c r="DD273" s="552"/>
      <c r="DE273" s="552"/>
      <c r="DF273" s="552"/>
      <c r="DG273" s="552"/>
      <c r="DH273" s="552"/>
      <c r="DI273" s="552"/>
      <c r="DJ273" s="552"/>
      <c r="DK273" s="552"/>
      <c r="DL273" s="552"/>
      <c r="DM273" s="552"/>
      <c r="DN273" s="552"/>
      <c r="DO273" s="552"/>
      <c r="DP273" s="552"/>
      <c r="DQ273" s="552"/>
      <c r="DR273" s="552"/>
      <c r="DS273" s="552"/>
      <c r="DT273" s="552"/>
      <c r="DU273" s="552"/>
      <c r="DV273" s="552"/>
      <c r="DW273" s="552"/>
      <c r="DX273" s="552"/>
      <c r="DY273" s="552"/>
      <c r="DZ273" s="552"/>
      <c r="EA273" s="552"/>
      <c r="EB273" s="552"/>
      <c r="EC273" s="552"/>
      <c r="ED273" s="552"/>
      <c r="EE273" s="552"/>
      <c r="EF273" s="552"/>
      <c r="EG273" s="552"/>
      <c r="EH273" s="552"/>
      <c r="EI273" s="552"/>
      <c r="EJ273" s="552"/>
      <c r="EK273" s="552"/>
      <c r="EL273" s="552"/>
      <c r="EM273" s="552"/>
      <c r="EN273" s="552"/>
      <c r="EO273" s="552"/>
      <c r="EP273" s="552"/>
      <c r="EQ273" s="552"/>
      <c r="ER273" s="552"/>
      <c r="ES273" s="552"/>
      <c r="ET273" s="552"/>
      <c r="EU273" s="552"/>
      <c r="EV273" s="552"/>
      <c r="EW273" s="552"/>
      <c r="EX273" s="552"/>
      <c r="EY273" s="552"/>
      <c r="EZ273" s="552"/>
      <c r="FA273" s="552"/>
      <c r="FB273" s="552"/>
      <c r="FC273" s="552"/>
      <c r="FD273" s="552"/>
      <c r="FE273" s="552"/>
      <c r="FF273" s="552"/>
      <c r="FG273" s="552"/>
      <c r="FH273" s="552"/>
      <c r="FI273" s="552"/>
      <c r="FJ273" s="552"/>
      <c r="FK273" s="552"/>
      <c r="FL273" s="552"/>
      <c r="FM273" s="552"/>
      <c r="FN273" s="552"/>
      <c r="FO273" s="552"/>
      <c r="FP273" s="552"/>
      <c r="FQ273" s="552"/>
      <c r="FR273" s="552"/>
      <c r="FS273" s="552"/>
      <c r="FT273" s="552"/>
      <c r="FU273" s="552"/>
      <c r="FV273" s="552"/>
      <c r="FW273" s="552"/>
      <c r="FX273" s="552"/>
      <c r="FY273" s="552"/>
      <c r="FZ273" s="552"/>
      <c r="GA273" s="552"/>
      <c r="GB273" s="552"/>
      <c r="GC273" s="552"/>
      <c r="GD273" s="552"/>
      <c r="GE273" s="552"/>
      <c r="GF273" s="552"/>
      <c r="GG273" s="552"/>
      <c r="GH273" s="552"/>
      <c r="GI273" s="552"/>
      <c r="GJ273" s="552"/>
      <c r="GK273" s="552"/>
      <c r="GL273" s="552"/>
      <c r="GM273" s="552"/>
      <c r="GN273" s="552"/>
      <c r="GO273" s="552"/>
      <c r="GP273" s="552"/>
      <c r="GQ273" s="552"/>
      <c r="GR273" s="552"/>
      <c r="GS273" s="552"/>
      <c r="GT273" s="552"/>
      <c r="GU273" s="552"/>
      <c r="GV273" s="552"/>
      <c r="GW273" s="552"/>
      <c r="GX273" s="552"/>
      <c r="GY273" s="552"/>
      <c r="GZ273" s="552"/>
      <c r="HA273" s="552"/>
      <c r="HB273" s="552"/>
      <c r="HC273" s="552"/>
      <c r="HD273" s="552"/>
      <c r="HE273" s="552"/>
      <c r="HF273" s="552"/>
      <c r="HG273" s="552"/>
      <c r="HH273" s="552"/>
      <c r="HI273" s="552"/>
      <c r="HJ273" s="552"/>
      <c r="HK273" s="552"/>
      <c r="HL273" s="552"/>
      <c r="HM273" s="552"/>
      <c r="HN273" s="552"/>
      <c r="HO273" s="552"/>
      <c r="HP273" s="552"/>
      <c r="HQ273" s="552"/>
      <c r="HR273" s="552"/>
      <c r="HS273" s="552"/>
      <c r="HT273" s="552"/>
      <c r="HU273" s="552"/>
      <c r="HV273" s="552"/>
      <c r="HW273" s="552"/>
      <c r="HX273" s="552"/>
      <c r="HY273" s="552"/>
      <c r="HZ273" s="552"/>
      <c r="IA273" s="552"/>
      <c r="IB273" s="552"/>
      <c r="IC273" s="552"/>
      <c r="ID273" s="552"/>
      <c r="IE273" s="552"/>
      <c r="IF273" s="552"/>
      <c r="IG273" s="552"/>
      <c r="IH273" s="552"/>
      <c r="II273" s="552"/>
      <c r="IJ273" s="552"/>
      <c r="IK273" s="552"/>
      <c r="IL273" s="552"/>
      <c r="IM273" s="552"/>
      <c r="IN273" s="552"/>
      <c r="IO273" s="552"/>
      <c r="IP273" s="552"/>
      <c r="IQ273" s="552"/>
      <c r="IR273" s="552"/>
      <c r="IS273" s="552"/>
      <c r="IT273" s="552"/>
      <c r="IU273" s="552"/>
      <c r="IV273" s="552"/>
      <c r="IW273" s="552"/>
      <c r="IX273" s="552"/>
      <c r="IY273" s="552"/>
      <c r="IZ273" s="552"/>
      <c r="JA273" s="552"/>
      <c r="JB273" s="552"/>
      <c r="JC273" s="552"/>
      <c r="JD273" s="552"/>
      <c r="JE273" s="552"/>
      <c r="JF273" s="552"/>
      <c r="JG273" s="552"/>
      <c r="JH273" s="552"/>
    </row>
    <row r="274" spans="1:268" s="74" customFormat="1" ht="39.75" customHeight="1" x14ac:dyDescent="0.25">
      <c r="A274" s="83"/>
      <c r="B274" s="99" t="s">
        <v>1577</v>
      </c>
      <c r="C274" s="105">
        <v>11130031</v>
      </c>
      <c r="D274" s="106">
        <v>39728</v>
      </c>
      <c r="E274" s="106">
        <v>39728</v>
      </c>
      <c r="F274" s="106">
        <v>43380</v>
      </c>
      <c r="G274" s="106"/>
      <c r="H274" s="99" t="s">
        <v>818</v>
      </c>
      <c r="I274" s="118" t="s">
        <v>983</v>
      </c>
      <c r="J274" s="118"/>
      <c r="K274" s="118" t="s">
        <v>1578</v>
      </c>
      <c r="L274" s="349" t="s">
        <v>4015</v>
      </c>
      <c r="M274" s="99" t="s">
        <v>1579</v>
      </c>
      <c r="N274" s="99" t="s">
        <v>92</v>
      </c>
      <c r="O274" s="99" t="s">
        <v>92</v>
      </c>
      <c r="P274" s="104">
        <v>3736</v>
      </c>
      <c r="Q274" s="11" t="s">
        <v>402</v>
      </c>
      <c r="R274" s="99" t="s">
        <v>1579</v>
      </c>
      <c r="S274" s="99" t="s">
        <v>92</v>
      </c>
      <c r="T274" s="99" t="s">
        <v>92</v>
      </c>
      <c r="U274" s="99">
        <v>3736</v>
      </c>
      <c r="V274" s="99"/>
      <c r="W274" s="99"/>
      <c r="X274" s="99"/>
      <c r="Y274" s="99"/>
      <c r="Z274" s="99" t="s">
        <v>1518</v>
      </c>
      <c r="AA274" s="99" t="s">
        <v>1519</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6091</v>
      </c>
      <c r="AX274" s="99" t="s">
        <v>6092</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8338</v>
      </c>
      <c r="BR274" s="96">
        <v>43403</v>
      </c>
      <c r="BS274" s="110" t="s">
        <v>8339</v>
      </c>
      <c r="BT274" s="551"/>
      <c r="BU274" s="552"/>
      <c r="BV274" s="552"/>
      <c r="BW274" s="552"/>
      <c r="BX274" s="552"/>
      <c r="BY274" s="552"/>
      <c r="BZ274" s="552"/>
      <c r="CA274" s="552"/>
      <c r="CB274" s="552"/>
      <c r="CC274" s="552"/>
      <c r="CD274" s="552"/>
      <c r="CE274" s="552"/>
      <c r="CF274" s="552"/>
      <c r="CG274" s="552"/>
      <c r="CH274" s="552"/>
      <c r="CI274" s="552"/>
      <c r="CJ274" s="552"/>
      <c r="CK274" s="552"/>
      <c r="CL274" s="552"/>
      <c r="CM274" s="552"/>
      <c r="CN274" s="552"/>
      <c r="CO274" s="552"/>
      <c r="CP274" s="552"/>
      <c r="CQ274" s="552"/>
      <c r="CR274" s="552"/>
      <c r="CS274" s="552"/>
      <c r="CT274" s="552"/>
      <c r="CU274" s="552"/>
      <c r="CV274" s="552"/>
      <c r="CW274" s="552"/>
      <c r="CX274" s="552"/>
      <c r="CY274" s="552"/>
      <c r="CZ274" s="552"/>
      <c r="DA274" s="552"/>
      <c r="DB274" s="552"/>
      <c r="DC274" s="552"/>
      <c r="DD274" s="552"/>
      <c r="DE274" s="552"/>
      <c r="DF274" s="552"/>
      <c r="DG274" s="552"/>
      <c r="DH274" s="552"/>
      <c r="DI274" s="552"/>
      <c r="DJ274" s="552"/>
      <c r="DK274" s="552"/>
      <c r="DL274" s="552"/>
      <c r="DM274" s="552"/>
      <c r="DN274" s="552"/>
      <c r="DO274" s="552"/>
      <c r="DP274" s="552"/>
      <c r="DQ274" s="552"/>
      <c r="DR274" s="552"/>
      <c r="DS274" s="552"/>
      <c r="DT274" s="552"/>
      <c r="DU274" s="552"/>
      <c r="DV274" s="552"/>
      <c r="DW274" s="552"/>
      <c r="DX274" s="552"/>
      <c r="DY274" s="552"/>
      <c r="DZ274" s="552"/>
      <c r="EA274" s="552"/>
      <c r="EB274" s="552"/>
      <c r="EC274" s="552"/>
      <c r="ED274" s="552"/>
      <c r="EE274" s="552"/>
      <c r="EF274" s="552"/>
      <c r="EG274" s="552"/>
      <c r="EH274" s="552"/>
      <c r="EI274" s="552"/>
      <c r="EJ274" s="552"/>
      <c r="EK274" s="552"/>
      <c r="EL274" s="552"/>
      <c r="EM274" s="552"/>
      <c r="EN274" s="552"/>
      <c r="EO274" s="552"/>
      <c r="EP274" s="552"/>
      <c r="EQ274" s="552"/>
      <c r="ER274" s="552"/>
      <c r="ES274" s="552"/>
      <c r="ET274" s="552"/>
      <c r="EU274" s="552"/>
      <c r="EV274" s="552"/>
      <c r="EW274" s="552"/>
      <c r="EX274" s="552"/>
      <c r="EY274" s="552"/>
      <c r="EZ274" s="552"/>
      <c r="FA274" s="552"/>
      <c r="FB274" s="552"/>
      <c r="FC274" s="552"/>
      <c r="FD274" s="552"/>
      <c r="FE274" s="552"/>
      <c r="FF274" s="552"/>
      <c r="FG274" s="552"/>
      <c r="FH274" s="552"/>
      <c r="FI274" s="552"/>
      <c r="FJ274" s="552"/>
      <c r="FK274" s="552"/>
      <c r="FL274" s="552"/>
      <c r="FM274" s="552"/>
      <c r="FN274" s="552"/>
      <c r="FO274" s="552"/>
      <c r="FP274" s="552"/>
      <c r="FQ274" s="552"/>
      <c r="FR274" s="552"/>
      <c r="FS274" s="552"/>
      <c r="FT274" s="552"/>
      <c r="FU274" s="552"/>
      <c r="FV274" s="552"/>
      <c r="FW274" s="552"/>
      <c r="FX274" s="552"/>
      <c r="FY274" s="552"/>
      <c r="FZ274" s="552"/>
      <c r="GA274" s="552"/>
      <c r="GB274" s="552"/>
      <c r="GC274" s="552"/>
      <c r="GD274" s="552"/>
      <c r="GE274" s="552"/>
      <c r="GF274" s="552"/>
      <c r="GG274" s="552"/>
      <c r="GH274" s="552"/>
      <c r="GI274" s="552"/>
      <c r="GJ274" s="552"/>
      <c r="GK274" s="552"/>
      <c r="GL274" s="552"/>
      <c r="GM274" s="552"/>
      <c r="GN274" s="552"/>
      <c r="GO274" s="552"/>
      <c r="GP274" s="552"/>
      <c r="GQ274" s="552"/>
      <c r="GR274" s="552"/>
      <c r="GS274" s="552"/>
      <c r="GT274" s="552"/>
      <c r="GU274" s="552"/>
      <c r="GV274" s="552"/>
      <c r="GW274" s="552"/>
      <c r="GX274" s="552"/>
      <c r="GY274" s="552"/>
      <c r="GZ274" s="552"/>
      <c r="HA274" s="552"/>
      <c r="HB274" s="552"/>
      <c r="HC274" s="552"/>
      <c r="HD274" s="552"/>
      <c r="HE274" s="552"/>
      <c r="HF274" s="552"/>
      <c r="HG274" s="552"/>
      <c r="HH274" s="552"/>
      <c r="HI274" s="552"/>
      <c r="HJ274" s="552"/>
      <c r="HK274" s="552"/>
      <c r="HL274" s="552"/>
      <c r="HM274" s="552"/>
      <c r="HN274" s="552"/>
      <c r="HO274" s="552"/>
      <c r="HP274" s="552"/>
      <c r="HQ274" s="552"/>
      <c r="HR274" s="552"/>
      <c r="HS274" s="552"/>
      <c r="HT274" s="552"/>
      <c r="HU274" s="552"/>
      <c r="HV274" s="552"/>
      <c r="HW274" s="552"/>
      <c r="HX274" s="552"/>
      <c r="HY274" s="552"/>
      <c r="HZ274" s="552"/>
      <c r="IA274" s="552"/>
      <c r="IB274" s="552"/>
      <c r="IC274" s="552"/>
      <c r="ID274" s="552"/>
      <c r="IE274" s="552"/>
      <c r="IF274" s="552"/>
      <c r="IG274" s="552"/>
      <c r="IH274" s="552"/>
      <c r="II274" s="552"/>
      <c r="IJ274" s="552"/>
      <c r="IK274" s="552"/>
      <c r="IL274" s="552"/>
      <c r="IM274" s="552"/>
      <c r="IN274" s="552"/>
      <c r="IO274" s="552"/>
      <c r="IP274" s="552"/>
      <c r="IQ274" s="552"/>
      <c r="IR274" s="552"/>
      <c r="IS274" s="552"/>
      <c r="IT274" s="552"/>
      <c r="IU274" s="552"/>
      <c r="IV274" s="552"/>
      <c r="IW274" s="552"/>
      <c r="IX274" s="552"/>
      <c r="IY274" s="552"/>
      <c r="IZ274" s="552"/>
      <c r="JA274" s="552"/>
      <c r="JB274" s="552"/>
      <c r="JC274" s="552"/>
      <c r="JD274" s="552"/>
      <c r="JE274" s="552"/>
      <c r="JF274" s="552"/>
      <c r="JG274" s="552"/>
      <c r="JH274" s="552"/>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1580</v>
      </c>
      <c r="M275" s="42" t="s">
        <v>125</v>
      </c>
      <c r="N275" s="42" t="s">
        <v>111</v>
      </c>
      <c r="O275" s="42" t="s">
        <v>111</v>
      </c>
      <c r="P275" s="65">
        <v>10971</v>
      </c>
      <c r="Q275" s="8" t="s">
        <v>4016</v>
      </c>
      <c r="R275" s="42" t="s">
        <v>125</v>
      </c>
      <c r="S275" s="42" t="s">
        <v>111</v>
      </c>
      <c r="T275" s="42" t="s">
        <v>111</v>
      </c>
      <c r="U275" s="42">
        <v>10971</v>
      </c>
      <c r="V275" s="42" t="s">
        <v>4017</v>
      </c>
      <c r="W275" s="42"/>
      <c r="X275" s="42"/>
      <c r="Y275" s="42"/>
      <c r="Z275" s="42" t="s">
        <v>468</v>
      </c>
      <c r="AA275" s="42" t="s">
        <v>7261</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6093</v>
      </c>
      <c r="AX275" s="42" t="s">
        <v>6094</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1"/>
      <c r="BU275" s="552"/>
      <c r="BV275" s="552"/>
      <c r="BW275" s="552"/>
      <c r="BX275" s="552"/>
      <c r="BY275" s="552"/>
      <c r="BZ275" s="552"/>
      <c r="CA275" s="552"/>
      <c r="CB275" s="552"/>
      <c r="CC275" s="552"/>
      <c r="CD275" s="552"/>
      <c r="CE275" s="552"/>
      <c r="CF275" s="552"/>
      <c r="CG275" s="552"/>
      <c r="CH275" s="552"/>
      <c r="CI275" s="552"/>
      <c r="CJ275" s="552"/>
      <c r="CK275" s="552"/>
      <c r="CL275" s="552"/>
      <c r="CM275" s="552"/>
      <c r="CN275" s="552"/>
      <c r="CO275" s="552"/>
      <c r="CP275" s="552"/>
      <c r="CQ275" s="552"/>
      <c r="CR275" s="552"/>
      <c r="CS275" s="552"/>
      <c r="CT275" s="552"/>
      <c r="CU275" s="552"/>
      <c r="CV275" s="552"/>
      <c r="CW275" s="552"/>
      <c r="CX275" s="552"/>
      <c r="CY275" s="552"/>
      <c r="CZ275" s="552"/>
      <c r="DA275" s="552"/>
      <c r="DB275" s="552"/>
      <c r="DC275" s="552"/>
      <c r="DD275" s="552"/>
      <c r="DE275" s="552"/>
      <c r="DF275" s="552"/>
      <c r="DG275" s="552"/>
      <c r="DH275" s="552"/>
      <c r="DI275" s="552"/>
      <c r="DJ275" s="552"/>
      <c r="DK275" s="552"/>
      <c r="DL275" s="552"/>
      <c r="DM275" s="552"/>
      <c r="DN275" s="552"/>
      <c r="DO275" s="552"/>
      <c r="DP275" s="552"/>
      <c r="DQ275" s="552"/>
      <c r="DR275" s="552"/>
      <c r="DS275" s="552"/>
      <c r="DT275" s="552"/>
      <c r="DU275" s="552"/>
      <c r="DV275" s="552"/>
      <c r="DW275" s="552"/>
      <c r="DX275" s="552"/>
      <c r="DY275" s="552"/>
      <c r="DZ275" s="552"/>
      <c r="EA275" s="552"/>
      <c r="EB275" s="552"/>
      <c r="EC275" s="552"/>
      <c r="ED275" s="552"/>
      <c r="EE275" s="552"/>
      <c r="EF275" s="552"/>
      <c r="EG275" s="552"/>
      <c r="EH275" s="552"/>
      <c r="EI275" s="552"/>
      <c r="EJ275" s="552"/>
      <c r="EK275" s="552"/>
      <c r="EL275" s="552"/>
      <c r="EM275" s="552"/>
      <c r="EN275" s="552"/>
      <c r="EO275" s="552"/>
      <c r="EP275" s="552"/>
      <c r="EQ275" s="552"/>
      <c r="ER275" s="552"/>
      <c r="ES275" s="552"/>
      <c r="ET275" s="552"/>
      <c r="EU275" s="552"/>
      <c r="EV275" s="552"/>
      <c r="EW275" s="552"/>
      <c r="EX275" s="552"/>
      <c r="EY275" s="552"/>
      <c r="EZ275" s="552"/>
      <c r="FA275" s="552"/>
      <c r="FB275" s="552"/>
      <c r="FC275" s="552"/>
      <c r="FD275" s="552"/>
      <c r="FE275" s="552"/>
      <c r="FF275" s="552"/>
      <c r="FG275" s="552"/>
      <c r="FH275" s="552"/>
      <c r="FI275" s="552"/>
      <c r="FJ275" s="552"/>
      <c r="FK275" s="552"/>
      <c r="FL275" s="552"/>
      <c r="FM275" s="552"/>
      <c r="FN275" s="552"/>
      <c r="FO275" s="552"/>
      <c r="FP275" s="552"/>
      <c r="FQ275" s="552"/>
      <c r="FR275" s="552"/>
      <c r="FS275" s="552"/>
      <c r="FT275" s="552"/>
      <c r="FU275" s="552"/>
      <c r="FV275" s="552"/>
      <c r="FW275" s="552"/>
      <c r="FX275" s="552"/>
      <c r="FY275" s="552"/>
      <c r="FZ275" s="552"/>
      <c r="GA275" s="552"/>
      <c r="GB275" s="552"/>
      <c r="GC275" s="552"/>
      <c r="GD275" s="552"/>
      <c r="GE275" s="552"/>
      <c r="GF275" s="552"/>
      <c r="GG275" s="552"/>
      <c r="GH275" s="552"/>
      <c r="GI275" s="552"/>
      <c r="GJ275" s="552"/>
      <c r="GK275" s="552"/>
      <c r="GL275" s="552"/>
      <c r="GM275" s="552"/>
      <c r="GN275" s="552"/>
      <c r="GO275" s="552"/>
      <c r="GP275" s="552"/>
      <c r="GQ275" s="552"/>
      <c r="GR275" s="552"/>
      <c r="GS275" s="552"/>
      <c r="GT275" s="552"/>
      <c r="GU275" s="552"/>
      <c r="GV275" s="552"/>
      <c r="GW275" s="552"/>
      <c r="GX275" s="552"/>
      <c r="GY275" s="552"/>
      <c r="GZ275" s="552"/>
      <c r="HA275" s="552"/>
      <c r="HB275" s="552"/>
      <c r="HC275" s="552"/>
      <c r="HD275" s="552"/>
      <c r="HE275" s="552"/>
      <c r="HF275" s="552"/>
      <c r="HG275" s="552"/>
      <c r="HH275" s="552"/>
      <c r="HI275" s="552"/>
      <c r="HJ275" s="552"/>
      <c r="HK275" s="552"/>
      <c r="HL275" s="552"/>
      <c r="HM275" s="552"/>
      <c r="HN275" s="552"/>
      <c r="HO275" s="552"/>
      <c r="HP275" s="552"/>
      <c r="HQ275" s="552"/>
      <c r="HR275" s="552"/>
      <c r="HS275" s="552"/>
      <c r="HT275" s="552"/>
      <c r="HU275" s="552"/>
      <c r="HV275" s="552"/>
      <c r="HW275" s="552"/>
      <c r="HX275" s="552"/>
      <c r="HY275" s="552"/>
      <c r="HZ275" s="552"/>
      <c r="IA275" s="552"/>
      <c r="IB275" s="552"/>
      <c r="IC275" s="552"/>
      <c r="ID275" s="552"/>
      <c r="IE275" s="552"/>
      <c r="IF275" s="552"/>
      <c r="IG275" s="552"/>
      <c r="IH275" s="552"/>
      <c r="II275" s="552"/>
      <c r="IJ275" s="552"/>
      <c r="IK275" s="552"/>
      <c r="IL275" s="552"/>
      <c r="IM275" s="552"/>
      <c r="IN275" s="552"/>
      <c r="IO275" s="552"/>
      <c r="IP275" s="552"/>
      <c r="IQ275" s="552"/>
      <c r="IR275" s="552"/>
      <c r="IS275" s="552"/>
      <c r="IT275" s="552"/>
      <c r="IU275" s="552"/>
      <c r="IV275" s="552"/>
      <c r="IW275" s="552"/>
      <c r="IX275" s="552"/>
      <c r="IY275" s="552"/>
      <c r="IZ275" s="552"/>
      <c r="JA275" s="552"/>
      <c r="JB275" s="552"/>
      <c r="JC275" s="552"/>
      <c r="JD275" s="552"/>
      <c r="JE275" s="552"/>
      <c r="JF275" s="552"/>
      <c r="JG275" s="552"/>
      <c r="JH275" s="552"/>
    </row>
    <row r="276" spans="1:268" s="74" customFormat="1" ht="39.75" customHeight="1" x14ac:dyDescent="0.25">
      <c r="A276" s="83"/>
      <c r="B276" s="83" t="s">
        <v>1581</v>
      </c>
      <c r="C276" s="95">
        <v>11120010</v>
      </c>
      <c r="D276" s="96">
        <v>39731</v>
      </c>
      <c r="E276" s="96">
        <v>39731</v>
      </c>
      <c r="F276" s="96">
        <v>41913</v>
      </c>
      <c r="G276" s="96"/>
      <c r="H276" s="83" t="s">
        <v>471</v>
      </c>
      <c r="I276" s="110" t="s">
        <v>995</v>
      </c>
      <c r="J276" s="110"/>
      <c r="K276" s="110" t="s">
        <v>135</v>
      </c>
      <c r="L276" s="115" t="s">
        <v>4018</v>
      </c>
      <c r="M276" s="83" t="s">
        <v>367</v>
      </c>
      <c r="N276" s="83" t="s">
        <v>76</v>
      </c>
      <c r="O276" s="83" t="s">
        <v>76</v>
      </c>
      <c r="P276" s="94" t="s">
        <v>1582</v>
      </c>
      <c r="Q276" s="83"/>
      <c r="R276" s="83" t="s">
        <v>367</v>
      </c>
      <c r="S276" s="83" t="s">
        <v>76</v>
      </c>
      <c r="T276" s="83" t="s">
        <v>76</v>
      </c>
      <c r="U276" s="94" t="s">
        <v>1582</v>
      </c>
      <c r="V276" s="83" t="s">
        <v>4019</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7065</v>
      </c>
      <c r="AT276" s="83"/>
      <c r="AU276" s="83"/>
      <c r="AV276" s="83"/>
      <c r="AW276" s="83" t="s">
        <v>7136</v>
      </c>
      <c r="AX276" s="83" t="s">
        <v>7139</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1"/>
      <c r="BU276" s="552"/>
      <c r="BV276" s="552"/>
      <c r="BW276" s="552"/>
      <c r="BX276" s="552"/>
      <c r="BY276" s="552"/>
      <c r="BZ276" s="552"/>
      <c r="CA276" s="552"/>
      <c r="CB276" s="552"/>
      <c r="CC276" s="552"/>
      <c r="CD276" s="552"/>
      <c r="CE276" s="552"/>
      <c r="CF276" s="552"/>
      <c r="CG276" s="552"/>
      <c r="CH276" s="552"/>
      <c r="CI276" s="552"/>
      <c r="CJ276" s="552"/>
      <c r="CK276" s="552"/>
      <c r="CL276" s="552"/>
      <c r="CM276" s="552"/>
      <c r="CN276" s="552"/>
      <c r="CO276" s="552"/>
      <c r="CP276" s="552"/>
      <c r="CQ276" s="552"/>
      <c r="CR276" s="552"/>
      <c r="CS276" s="552"/>
      <c r="CT276" s="552"/>
      <c r="CU276" s="552"/>
      <c r="CV276" s="552"/>
      <c r="CW276" s="552"/>
      <c r="CX276" s="552"/>
      <c r="CY276" s="552"/>
      <c r="CZ276" s="552"/>
      <c r="DA276" s="552"/>
      <c r="DB276" s="552"/>
      <c r="DC276" s="552"/>
      <c r="DD276" s="552"/>
      <c r="DE276" s="552"/>
      <c r="DF276" s="552"/>
      <c r="DG276" s="552"/>
      <c r="DH276" s="552"/>
      <c r="DI276" s="552"/>
      <c r="DJ276" s="552"/>
      <c r="DK276" s="552"/>
      <c r="DL276" s="552"/>
      <c r="DM276" s="552"/>
      <c r="DN276" s="552"/>
      <c r="DO276" s="552"/>
      <c r="DP276" s="552"/>
      <c r="DQ276" s="552"/>
      <c r="DR276" s="552"/>
      <c r="DS276" s="552"/>
      <c r="DT276" s="552"/>
      <c r="DU276" s="552"/>
      <c r="DV276" s="552"/>
      <c r="DW276" s="552"/>
      <c r="DX276" s="552"/>
      <c r="DY276" s="552"/>
      <c r="DZ276" s="552"/>
      <c r="EA276" s="552"/>
      <c r="EB276" s="552"/>
      <c r="EC276" s="552"/>
      <c r="ED276" s="552"/>
      <c r="EE276" s="552"/>
      <c r="EF276" s="552"/>
      <c r="EG276" s="552"/>
      <c r="EH276" s="552"/>
      <c r="EI276" s="552"/>
      <c r="EJ276" s="552"/>
      <c r="EK276" s="552"/>
      <c r="EL276" s="552"/>
      <c r="EM276" s="552"/>
      <c r="EN276" s="552"/>
      <c r="EO276" s="552"/>
      <c r="EP276" s="552"/>
      <c r="EQ276" s="552"/>
      <c r="ER276" s="552"/>
      <c r="ES276" s="552"/>
      <c r="ET276" s="552"/>
      <c r="EU276" s="552"/>
      <c r="EV276" s="552"/>
      <c r="EW276" s="552"/>
      <c r="EX276" s="552"/>
      <c r="EY276" s="552"/>
      <c r="EZ276" s="552"/>
      <c r="FA276" s="552"/>
      <c r="FB276" s="552"/>
      <c r="FC276" s="552"/>
      <c r="FD276" s="552"/>
      <c r="FE276" s="552"/>
      <c r="FF276" s="552"/>
      <c r="FG276" s="552"/>
      <c r="FH276" s="552"/>
      <c r="FI276" s="552"/>
      <c r="FJ276" s="552"/>
      <c r="FK276" s="552"/>
      <c r="FL276" s="552"/>
      <c r="FM276" s="552"/>
      <c r="FN276" s="552"/>
      <c r="FO276" s="552"/>
      <c r="FP276" s="552"/>
      <c r="FQ276" s="552"/>
      <c r="FR276" s="552"/>
      <c r="FS276" s="552"/>
      <c r="FT276" s="552"/>
      <c r="FU276" s="552"/>
      <c r="FV276" s="552"/>
      <c r="FW276" s="552"/>
      <c r="FX276" s="552"/>
      <c r="FY276" s="552"/>
      <c r="FZ276" s="552"/>
      <c r="GA276" s="552"/>
      <c r="GB276" s="552"/>
      <c r="GC276" s="552"/>
      <c r="GD276" s="552"/>
      <c r="GE276" s="552"/>
      <c r="GF276" s="552"/>
      <c r="GG276" s="552"/>
      <c r="GH276" s="552"/>
      <c r="GI276" s="552"/>
      <c r="GJ276" s="552"/>
      <c r="GK276" s="552"/>
      <c r="GL276" s="552"/>
      <c r="GM276" s="552"/>
      <c r="GN276" s="552"/>
      <c r="GO276" s="552"/>
      <c r="GP276" s="552"/>
      <c r="GQ276" s="552"/>
      <c r="GR276" s="552"/>
      <c r="GS276" s="552"/>
      <c r="GT276" s="552"/>
      <c r="GU276" s="552"/>
      <c r="GV276" s="552"/>
      <c r="GW276" s="552"/>
      <c r="GX276" s="552"/>
      <c r="GY276" s="552"/>
      <c r="GZ276" s="552"/>
      <c r="HA276" s="552"/>
      <c r="HB276" s="552"/>
      <c r="HC276" s="552"/>
      <c r="HD276" s="552"/>
      <c r="HE276" s="552"/>
      <c r="HF276" s="552"/>
      <c r="HG276" s="552"/>
      <c r="HH276" s="552"/>
      <c r="HI276" s="552"/>
      <c r="HJ276" s="552"/>
      <c r="HK276" s="552"/>
      <c r="HL276" s="552"/>
      <c r="HM276" s="552"/>
      <c r="HN276" s="552"/>
      <c r="HO276" s="552"/>
      <c r="HP276" s="552"/>
      <c r="HQ276" s="552"/>
      <c r="HR276" s="552"/>
      <c r="HS276" s="552"/>
      <c r="HT276" s="552"/>
      <c r="HU276" s="552"/>
      <c r="HV276" s="552"/>
      <c r="HW276" s="552"/>
      <c r="HX276" s="552"/>
      <c r="HY276" s="552"/>
      <c r="HZ276" s="552"/>
      <c r="IA276" s="552"/>
      <c r="IB276" s="552"/>
      <c r="IC276" s="552"/>
      <c r="ID276" s="552"/>
      <c r="IE276" s="552"/>
      <c r="IF276" s="552"/>
      <c r="IG276" s="552"/>
      <c r="IH276" s="552"/>
      <c r="II276" s="552"/>
      <c r="IJ276" s="552"/>
      <c r="IK276" s="552"/>
      <c r="IL276" s="552"/>
      <c r="IM276" s="552"/>
      <c r="IN276" s="552"/>
      <c r="IO276" s="552"/>
      <c r="IP276" s="552"/>
      <c r="IQ276" s="552"/>
      <c r="IR276" s="552"/>
      <c r="IS276" s="552"/>
      <c r="IT276" s="552"/>
      <c r="IU276" s="552"/>
      <c r="IV276" s="552"/>
      <c r="IW276" s="552"/>
      <c r="IX276" s="552"/>
      <c r="IY276" s="552"/>
      <c r="IZ276" s="552"/>
      <c r="JA276" s="552"/>
      <c r="JB276" s="552"/>
      <c r="JC276" s="552"/>
      <c r="JD276" s="552"/>
      <c r="JE276" s="552"/>
      <c r="JF276" s="552"/>
      <c r="JG276" s="552"/>
      <c r="JH276" s="552"/>
    </row>
    <row r="277" spans="1:268" s="74" customFormat="1" ht="39.75" customHeight="1" x14ac:dyDescent="0.25">
      <c r="A277" s="83"/>
      <c r="B277" s="83" t="s">
        <v>1581</v>
      </c>
      <c r="C277" s="95">
        <v>11120010</v>
      </c>
      <c r="D277" s="96">
        <v>39731</v>
      </c>
      <c r="E277" s="96">
        <v>39731</v>
      </c>
      <c r="F277" s="96">
        <v>41913</v>
      </c>
      <c r="G277" s="96"/>
      <c r="H277" s="83" t="s">
        <v>471</v>
      </c>
      <c r="I277" s="110" t="s">
        <v>995</v>
      </c>
      <c r="J277" s="110"/>
      <c r="K277" s="110" t="s">
        <v>135</v>
      </c>
      <c r="L277" s="115" t="s">
        <v>4018</v>
      </c>
      <c r="M277" s="83" t="s">
        <v>367</v>
      </c>
      <c r="N277" s="83" t="s">
        <v>76</v>
      </c>
      <c r="O277" s="83" t="s">
        <v>76</v>
      </c>
      <c r="P277" s="94" t="s">
        <v>1582</v>
      </c>
      <c r="Q277" s="83"/>
      <c r="R277" s="83" t="s">
        <v>367</v>
      </c>
      <c r="S277" s="83" t="s">
        <v>76</v>
      </c>
      <c r="T277" s="83" t="s">
        <v>76</v>
      </c>
      <c r="U277" s="94" t="s">
        <v>1582</v>
      </c>
      <c r="V277" s="83" t="s">
        <v>4019</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7066</v>
      </c>
      <c r="AT277" s="83"/>
      <c r="AU277" s="83"/>
      <c r="AV277" s="83"/>
      <c r="AW277" s="83" t="s">
        <v>7137</v>
      </c>
      <c r="AX277" s="83" t="s">
        <v>7140</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1"/>
      <c r="BU277" s="552"/>
      <c r="BV277" s="552"/>
      <c r="BW277" s="552"/>
      <c r="BX277" s="552"/>
      <c r="BY277" s="552"/>
      <c r="BZ277" s="552"/>
      <c r="CA277" s="552"/>
      <c r="CB277" s="552"/>
      <c r="CC277" s="552"/>
      <c r="CD277" s="552"/>
      <c r="CE277" s="552"/>
      <c r="CF277" s="552"/>
      <c r="CG277" s="552"/>
      <c r="CH277" s="552"/>
      <c r="CI277" s="552"/>
      <c r="CJ277" s="552"/>
      <c r="CK277" s="552"/>
      <c r="CL277" s="552"/>
      <c r="CM277" s="552"/>
      <c r="CN277" s="552"/>
      <c r="CO277" s="552"/>
      <c r="CP277" s="552"/>
      <c r="CQ277" s="552"/>
      <c r="CR277" s="552"/>
      <c r="CS277" s="552"/>
      <c r="CT277" s="552"/>
      <c r="CU277" s="552"/>
      <c r="CV277" s="552"/>
      <c r="CW277" s="552"/>
      <c r="CX277" s="552"/>
      <c r="CY277" s="552"/>
      <c r="CZ277" s="552"/>
      <c r="DA277" s="552"/>
      <c r="DB277" s="552"/>
      <c r="DC277" s="552"/>
      <c r="DD277" s="552"/>
      <c r="DE277" s="552"/>
      <c r="DF277" s="552"/>
      <c r="DG277" s="552"/>
      <c r="DH277" s="552"/>
      <c r="DI277" s="552"/>
      <c r="DJ277" s="552"/>
      <c r="DK277" s="552"/>
      <c r="DL277" s="552"/>
      <c r="DM277" s="552"/>
      <c r="DN277" s="552"/>
      <c r="DO277" s="552"/>
      <c r="DP277" s="552"/>
      <c r="DQ277" s="552"/>
      <c r="DR277" s="552"/>
      <c r="DS277" s="552"/>
      <c r="DT277" s="552"/>
      <c r="DU277" s="552"/>
      <c r="DV277" s="552"/>
      <c r="DW277" s="552"/>
      <c r="DX277" s="552"/>
      <c r="DY277" s="552"/>
      <c r="DZ277" s="552"/>
      <c r="EA277" s="552"/>
      <c r="EB277" s="552"/>
      <c r="EC277" s="552"/>
      <c r="ED277" s="552"/>
      <c r="EE277" s="552"/>
      <c r="EF277" s="552"/>
      <c r="EG277" s="552"/>
      <c r="EH277" s="552"/>
      <c r="EI277" s="552"/>
      <c r="EJ277" s="552"/>
      <c r="EK277" s="552"/>
      <c r="EL277" s="552"/>
      <c r="EM277" s="552"/>
      <c r="EN277" s="552"/>
      <c r="EO277" s="552"/>
      <c r="EP277" s="552"/>
      <c r="EQ277" s="552"/>
      <c r="ER277" s="552"/>
      <c r="ES277" s="552"/>
      <c r="ET277" s="552"/>
      <c r="EU277" s="552"/>
      <c r="EV277" s="552"/>
      <c r="EW277" s="552"/>
      <c r="EX277" s="552"/>
      <c r="EY277" s="552"/>
      <c r="EZ277" s="552"/>
      <c r="FA277" s="552"/>
      <c r="FB277" s="552"/>
      <c r="FC277" s="552"/>
      <c r="FD277" s="552"/>
      <c r="FE277" s="552"/>
      <c r="FF277" s="552"/>
      <c r="FG277" s="552"/>
      <c r="FH277" s="552"/>
      <c r="FI277" s="552"/>
      <c r="FJ277" s="552"/>
      <c r="FK277" s="552"/>
      <c r="FL277" s="552"/>
      <c r="FM277" s="552"/>
      <c r="FN277" s="552"/>
      <c r="FO277" s="552"/>
      <c r="FP277" s="552"/>
      <c r="FQ277" s="552"/>
      <c r="FR277" s="552"/>
      <c r="FS277" s="552"/>
      <c r="FT277" s="552"/>
      <c r="FU277" s="552"/>
      <c r="FV277" s="552"/>
      <c r="FW277" s="552"/>
      <c r="FX277" s="552"/>
      <c r="FY277" s="552"/>
      <c r="FZ277" s="552"/>
      <c r="GA277" s="552"/>
      <c r="GB277" s="552"/>
      <c r="GC277" s="552"/>
      <c r="GD277" s="552"/>
      <c r="GE277" s="552"/>
      <c r="GF277" s="552"/>
      <c r="GG277" s="552"/>
      <c r="GH277" s="552"/>
      <c r="GI277" s="552"/>
      <c r="GJ277" s="552"/>
      <c r="GK277" s="552"/>
      <c r="GL277" s="552"/>
      <c r="GM277" s="552"/>
      <c r="GN277" s="552"/>
      <c r="GO277" s="552"/>
      <c r="GP277" s="552"/>
      <c r="GQ277" s="552"/>
      <c r="GR277" s="552"/>
      <c r="GS277" s="552"/>
      <c r="GT277" s="552"/>
      <c r="GU277" s="552"/>
      <c r="GV277" s="552"/>
      <c r="GW277" s="552"/>
      <c r="GX277" s="552"/>
      <c r="GY277" s="552"/>
      <c r="GZ277" s="552"/>
      <c r="HA277" s="552"/>
      <c r="HB277" s="552"/>
      <c r="HC277" s="552"/>
      <c r="HD277" s="552"/>
      <c r="HE277" s="552"/>
      <c r="HF277" s="552"/>
      <c r="HG277" s="552"/>
      <c r="HH277" s="552"/>
      <c r="HI277" s="552"/>
      <c r="HJ277" s="552"/>
      <c r="HK277" s="552"/>
      <c r="HL277" s="552"/>
      <c r="HM277" s="552"/>
      <c r="HN277" s="552"/>
      <c r="HO277" s="552"/>
      <c r="HP277" s="552"/>
      <c r="HQ277" s="552"/>
      <c r="HR277" s="552"/>
      <c r="HS277" s="552"/>
      <c r="HT277" s="552"/>
      <c r="HU277" s="552"/>
      <c r="HV277" s="552"/>
      <c r="HW277" s="552"/>
      <c r="HX277" s="552"/>
      <c r="HY277" s="552"/>
      <c r="HZ277" s="552"/>
      <c r="IA277" s="552"/>
      <c r="IB277" s="552"/>
      <c r="IC277" s="552"/>
      <c r="ID277" s="552"/>
      <c r="IE277" s="552"/>
      <c r="IF277" s="552"/>
      <c r="IG277" s="552"/>
      <c r="IH277" s="552"/>
      <c r="II277" s="552"/>
      <c r="IJ277" s="552"/>
      <c r="IK277" s="552"/>
      <c r="IL277" s="552"/>
      <c r="IM277" s="552"/>
      <c r="IN277" s="552"/>
      <c r="IO277" s="552"/>
      <c r="IP277" s="552"/>
      <c r="IQ277" s="552"/>
      <c r="IR277" s="552"/>
      <c r="IS277" s="552"/>
      <c r="IT277" s="552"/>
      <c r="IU277" s="552"/>
      <c r="IV277" s="552"/>
      <c r="IW277" s="552"/>
      <c r="IX277" s="552"/>
      <c r="IY277" s="552"/>
      <c r="IZ277" s="552"/>
      <c r="JA277" s="552"/>
      <c r="JB277" s="552"/>
      <c r="JC277" s="552"/>
      <c r="JD277" s="552"/>
      <c r="JE277" s="552"/>
      <c r="JF277" s="552"/>
      <c r="JG277" s="552"/>
      <c r="JH277" s="552"/>
    </row>
    <row r="278" spans="1:268" s="8" customFormat="1" ht="39.75" customHeight="1" x14ac:dyDescent="0.25">
      <c r="A278" s="83"/>
      <c r="B278" s="83" t="s">
        <v>1581</v>
      </c>
      <c r="C278" s="95">
        <v>11120010</v>
      </c>
      <c r="D278" s="96">
        <v>39731</v>
      </c>
      <c r="E278" s="96">
        <v>39731</v>
      </c>
      <c r="F278" s="96">
        <v>41913</v>
      </c>
      <c r="G278" s="96"/>
      <c r="H278" s="83" t="s">
        <v>471</v>
      </c>
      <c r="I278" s="110" t="s">
        <v>995</v>
      </c>
      <c r="J278" s="110"/>
      <c r="K278" s="110" t="s">
        <v>135</v>
      </c>
      <c r="L278" s="115" t="s">
        <v>4018</v>
      </c>
      <c r="M278" s="83" t="s">
        <v>367</v>
      </c>
      <c r="N278" s="83" t="s">
        <v>76</v>
      </c>
      <c r="O278" s="83" t="s">
        <v>76</v>
      </c>
      <c r="P278" s="94" t="s">
        <v>1582</v>
      </c>
      <c r="Q278" s="83"/>
      <c r="R278" s="83" t="s">
        <v>367</v>
      </c>
      <c r="S278" s="83" t="s">
        <v>76</v>
      </c>
      <c r="T278" s="83" t="s">
        <v>76</v>
      </c>
      <c r="U278" s="94" t="s">
        <v>1582</v>
      </c>
      <c r="V278" s="83" t="s">
        <v>4019</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7071</v>
      </c>
      <c r="AT278" s="83"/>
      <c r="AU278" s="83"/>
      <c r="AV278" s="83"/>
      <c r="AW278" s="83" t="s">
        <v>7135</v>
      </c>
      <c r="AX278" s="83" t="s">
        <v>7138</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0"/>
      <c r="BU278" s="551"/>
      <c r="BV278" s="551"/>
      <c r="BW278" s="551"/>
      <c r="BX278" s="551"/>
      <c r="BY278" s="551"/>
      <c r="BZ278" s="551"/>
      <c r="CA278" s="551"/>
      <c r="CB278" s="551"/>
      <c r="CC278" s="551"/>
      <c r="CD278" s="551"/>
      <c r="CE278" s="551"/>
      <c r="CF278" s="551"/>
      <c r="CG278" s="551"/>
      <c r="CH278" s="551"/>
      <c r="CI278" s="551"/>
      <c r="CJ278" s="551"/>
      <c r="CK278" s="551"/>
      <c r="CL278" s="551"/>
      <c r="CM278" s="551"/>
      <c r="CN278" s="551"/>
      <c r="CO278" s="551"/>
      <c r="CP278" s="551"/>
      <c r="CQ278" s="551"/>
      <c r="CR278" s="551"/>
      <c r="CS278" s="551"/>
      <c r="CT278" s="551"/>
      <c r="CU278" s="551"/>
      <c r="CV278" s="551"/>
      <c r="CW278" s="551"/>
      <c r="CX278" s="551"/>
      <c r="CY278" s="551"/>
      <c r="CZ278" s="551"/>
      <c r="DA278" s="551"/>
      <c r="DB278" s="551"/>
      <c r="DC278" s="551"/>
      <c r="DD278" s="551"/>
      <c r="DE278" s="551"/>
      <c r="DF278" s="551"/>
      <c r="DG278" s="551"/>
      <c r="DH278" s="551"/>
      <c r="DI278" s="551"/>
      <c r="DJ278" s="551"/>
      <c r="DK278" s="551"/>
      <c r="DL278" s="551"/>
      <c r="DM278" s="551"/>
      <c r="DN278" s="551"/>
      <c r="DO278" s="551"/>
      <c r="DP278" s="551"/>
      <c r="DQ278" s="551"/>
      <c r="DR278" s="551"/>
      <c r="DS278" s="551"/>
      <c r="DT278" s="551"/>
      <c r="DU278" s="551"/>
      <c r="DV278" s="551"/>
      <c r="DW278" s="551"/>
      <c r="DX278" s="551"/>
      <c r="DY278" s="551"/>
      <c r="DZ278" s="551"/>
      <c r="EA278" s="551"/>
      <c r="EB278" s="551"/>
      <c r="EC278" s="551"/>
      <c r="ED278" s="551"/>
      <c r="EE278" s="551"/>
      <c r="EF278" s="551"/>
      <c r="EG278" s="551"/>
      <c r="EH278" s="551"/>
      <c r="EI278" s="551"/>
      <c r="EJ278" s="551"/>
      <c r="EK278" s="551"/>
      <c r="EL278" s="551"/>
      <c r="EM278" s="551"/>
      <c r="EN278" s="551"/>
      <c r="EO278" s="551"/>
      <c r="EP278" s="551"/>
      <c r="EQ278" s="551"/>
      <c r="ER278" s="551"/>
      <c r="ES278" s="551"/>
      <c r="ET278" s="551"/>
      <c r="EU278" s="551"/>
      <c r="EV278" s="551"/>
      <c r="EW278" s="551"/>
      <c r="EX278" s="551"/>
      <c r="EY278" s="551"/>
      <c r="EZ278" s="551"/>
      <c r="FA278" s="551"/>
      <c r="FB278" s="551"/>
      <c r="FC278" s="551"/>
      <c r="FD278" s="551"/>
      <c r="FE278" s="551"/>
      <c r="FF278" s="551"/>
      <c r="FG278" s="551"/>
      <c r="FH278" s="551"/>
      <c r="FI278" s="551"/>
      <c r="FJ278" s="551"/>
      <c r="FK278" s="551"/>
      <c r="FL278" s="551"/>
      <c r="FM278" s="551"/>
      <c r="FN278" s="551"/>
      <c r="FO278" s="551"/>
      <c r="FP278" s="551"/>
      <c r="FQ278" s="551"/>
      <c r="FR278" s="551"/>
      <c r="FS278" s="551"/>
      <c r="FT278" s="551"/>
      <c r="FU278" s="551"/>
      <c r="FV278" s="551"/>
      <c r="FW278" s="551"/>
      <c r="FX278" s="551"/>
      <c r="FY278" s="551"/>
      <c r="FZ278" s="551"/>
      <c r="GA278" s="551"/>
      <c r="GB278" s="551"/>
      <c r="GC278" s="551"/>
      <c r="GD278" s="551"/>
      <c r="GE278" s="551"/>
      <c r="GF278" s="551"/>
      <c r="GG278" s="551"/>
      <c r="GH278" s="551"/>
      <c r="GI278" s="551"/>
      <c r="GJ278" s="551"/>
      <c r="GK278" s="551"/>
      <c r="GL278" s="551"/>
      <c r="GM278" s="551"/>
      <c r="GN278" s="551"/>
      <c r="GO278" s="551"/>
      <c r="GP278" s="551"/>
      <c r="GQ278" s="551"/>
      <c r="GR278" s="551"/>
      <c r="GS278" s="551"/>
      <c r="GT278" s="551"/>
      <c r="GU278" s="551"/>
      <c r="GV278" s="551"/>
      <c r="GW278" s="551"/>
      <c r="GX278" s="551"/>
      <c r="GY278" s="551"/>
      <c r="GZ278" s="551"/>
      <c r="HA278" s="551"/>
      <c r="HB278" s="551"/>
      <c r="HC278" s="551"/>
      <c r="HD278" s="551"/>
      <c r="HE278" s="551"/>
      <c r="HF278" s="551"/>
      <c r="HG278" s="551"/>
      <c r="HH278" s="551"/>
      <c r="HI278" s="551"/>
      <c r="HJ278" s="551"/>
      <c r="HK278" s="551"/>
      <c r="HL278" s="551"/>
      <c r="HM278" s="551"/>
      <c r="HN278" s="551"/>
      <c r="HO278" s="551"/>
      <c r="HP278" s="551"/>
      <c r="HQ278" s="551"/>
      <c r="HR278" s="551"/>
      <c r="HS278" s="551"/>
      <c r="HT278" s="551"/>
      <c r="HU278" s="551"/>
      <c r="HV278" s="551"/>
      <c r="HW278" s="551"/>
      <c r="HX278" s="551"/>
      <c r="HY278" s="551"/>
      <c r="HZ278" s="551"/>
      <c r="IA278" s="551"/>
      <c r="IB278" s="551"/>
      <c r="IC278" s="551"/>
      <c r="ID278" s="551"/>
      <c r="IE278" s="551"/>
      <c r="IF278" s="551"/>
      <c r="IG278" s="551"/>
      <c r="IH278" s="551"/>
      <c r="II278" s="551"/>
      <c r="IJ278" s="551"/>
      <c r="IK278" s="551"/>
      <c r="IL278" s="551"/>
      <c r="IM278" s="551"/>
      <c r="IN278" s="551"/>
      <c r="IO278" s="551"/>
      <c r="IP278" s="551"/>
      <c r="IQ278" s="551"/>
      <c r="IR278" s="551"/>
      <c r="IS278" s="551"/>
      <c r="IT278" s="551"/>
      <c r="IU278" s="551"/>
      <c r="IV278" s="551"/>
      <c r="IW278" s="551"/>
      <c r="IX278" s="551"/>
      <c r="IY278" s="551"/>
      <c r="IZ278" s="551"/>
      <c r="JA278" s="551"/>
      <c r="JB278" s="551"/>
      <c r="JC278" s="551"/>
      <c r="JD278" s="551"/>
      <c r="JE278" s="551"/>
      <c r="JF278" s="551"/>
      <c r="JG278" s="551"/>
      <c r="JH278" s="551"/>
    </row>
    <row r="279" spans="1:268" s="8" customFormat="1" ht="39.75" customHeight="1" x14ac:dyDescent="0.25">
      <c r="A279" s="83"/>
      <c r="B279" s="83" t="s">
        <v>1583</v>
      </c>
      <c r="C279" s="95">
        <v>11160029</v>
      </c>
      <c r="D279" s="96">
        <v>39731</v>
      </c>
      <c r="E279" s="96">
        <v>39731</v>
      </c>
      <c r="F279" s="96">
        <v>41639</v>
      </c>
      <c r="G279" s="96"/>
      <c r="H279" s="83" t="s">
        <v>1584</v>
      </c>
      <c r="I279" s="110" t="s">
        <v>1002</v>
      </c>
      <c r="J279" s="110"/>
      <c r="K279" s="110" t="s">
        <v>55</v>
      </c>
      <c r="L279" s="115"/>
      <c r="M279" s="83" t="s">
        <v>425</v>
      </c>
      <c r="N279" s="83" t="s">
        <v>346</v>
      </c>
      <c r="O279" s="83" t="s">
        <v>52</v>
      </c>
      <c r="P279" s="94">
        <v>12084</v>
      </c>
      <c r="Q279" s="83"/>
      <c r="R279" s="83" t="s">
        <v>425</v>
      </c>
      <c r="S279" s="83" t="s">
        <v>346</v>
      </c>
      <c r="T279" s="83"/>
      <c r="U279" s="83">
        <v>12084</v>
      </c>
      <c r="V279" s="83" t="s">
        <v>4020</v>
      </c>
      <c r="W279" s="83" t="s">
        <v>639</v>
      </c>
      <c r="X279" s="83"/>
      <c r="Y279" s="83"/>
      <c r="Z279" s="83" t="s">
        <v>468</v>
      </c>
      <c r="AA279" s="83" t="s">
        <v>956</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6663</v>
      </c>
      <c r="AX279" s="83" t="s">
        <v>6664</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1585</v>
      </c>
      <c r="BT279" s="550"/>
      <c r="BU279" s="551"/>
      <c r="BV279" s="551"/>
      <c r="BW279" s="551"/>
      <c r="BX279" s="551"/>
      <c r="BY279" s="551"/>
      <c r="BZ279" s="551"/>
      <c r="CA279" s="551"/>
      <c r="CB279" s="551"/>
      <c r="CC279" s="551"/>
      <c r="CD279" s="551"/>
      <c r="CE279" s="551"/>
      <c r="CF279" s="551"/>
      <c r="CG279" s="551"/>
      <c r="CH279" s="551"/>
      <c r="CI279" s="551"/>
      <c r="CJ279" s="551"/>
      <c r="CK279" s="551"/>
      <c r="CL279" s="551"/>
      <c r="CM279" s="551"/>
      <c r="CN279" s="551"/>
      <c r="CO279" s="551"/>
      <c r="CP279" s="551"/>
      <c r="CQ279" s="551"/>
      <c r="CR279" s="551"/>
      <c r="CS279" s="551"/>
      <c r="CT279" s="551"/>
      <c r="CU279" s="551"/>
      <c r="CV279" s="551"/>
      <c r="CW279" s="551"/>
      <c r="CX279" s="551"/>
      <c r="CY279" s="551"/>
      <c r="CZ279" s="551"/>
      <c r="DA279" s="551"/>
      <c r="DB279" s="551"/>
      <c r="DC279" s="551"/>
      <c r="DD279" s="551"/>
      <c r="DE279" s="551"/>
      <c r="DF279" s="551"/>
      <c r="DG279" s="551"/>
      <c r="DH279" s="551"/>
      <c r="DI279" s="551"/>
      <c r="DJ279" s="551"/>
      <c r="DK279" s="551"/>
      <c r="DL279" s="551"/>
      <c r="DM279" s="551"/>
      <c r="DN279" s="551"/>
      <c r="DO279" s="551"/>
      <c r="DP279" s="551"/>
      <c r="DQ279" s="551"/>
      <c r="DR279" s="551"/>
      <c r="DS279" s="551"/>
      <c r="DT279" s="551"/>
      <c r="DU279" s="551"/>
      <c r="DV279" s="551"/>
      <c r="DW279" s="551"/>
      <c r="DX279" s="551"/>
      <c r="DY279" s="551"/>
      <c r="DZ279" s="551"/>
      <c r="EA279" s="551"/>
      <c r="EB279" s="551"/>
      <c r="EC279" s="551"/>
      <c r="ED279" s="551"/>
      <c r="EE279" s="551"/>
      <c r="EF279" s="551"/>
      <c r="EG279" s="551"/>
      <c r="EH279" s="551"/>
      <c r="EI279" s="551"/>
      <c r="EJ279" s="551"/>
      <c r="EK279" s="551"/>
      <c r="EL279" s="551"/>
      <c r="EM279" s="551"/>
      <c r="EN279" s="551"/>
      <c r="EO279" s="551"/>
      <c r="EP279" s="551"/>
      <c r="EQ279" s="551"/>
      <c r="ER279" s="551"/>
      <c r="ES279" s="551"/>
      <c r="ET279" s="551"/>
      <c r="EU279" s="551"/>
      <c r="EV279" s="551"/>
      <c r="EW279" s="551"/>
      <c r="EX279" s="551"/>
      <c r="EY279" s="551"/>
      <c r="EZ279" s="551"/>
      <c r="FA279" s="551"/>
      <c r="FB279" s="551"/>
      <c r="FC279" s="551"/>
      <c r="FD279" s="551"/>
      <c r="FE279" s="551"/>
      <c r="FF279" s="551"/>
      <c r="FG279" s="551"/>
      <c r="FH279" s="551"/>
      <c r="FI279" s="551"/>
      <c r="FJ279" s="551"/>
      <c r="FK279" s="551"/>
      <c r="FL279" s="551"/>
      <c r="FM279" s="551"/>
      <c r="FN279" s="551"/>
      <c r="FO279" s="551"/>
      <c r="FP279" s="551"/>
      <c r="FQ279" s="551"/>
      <c r="FR279" s="551"/>
      <c r="FS279" s="551"/>
      <c r="FT279" s="551"/>
      <c r="FU279" s="551"/>
      <c r="FV279" s="551"/>
      <c r="FW279" s="551"/>
      <c r="FX279" s="551"/>
      <c r="FY279" s="551"/>
      <c r="FZ279" s="551"/>
      <c r="GA279" s="551"/>
      <c r="GB279" s="551"/>
      <c r="GC279" s="551"/>
      <c r="GD279" s="551"/>
      <c r="GE279" s="551"/>
      <c r="GF279" s="551"/>
      <c r="GG279" s="551"/>
      <c r="GH279" s="551"/>
      <c r="GI279" s="551"/>
      <c r="GJ279" s="551"/>
      <c r="GK279" s="551"/>
      <c r="GL279" s="551"/>
      <c r="GM279" s="551"/>
      <c r="GN279" s="551"/>
      <c r="GO279" s="551"/>
      <c r="GP279" s="551"/>
      <c r="GQ279" s="551"/>
      <c r="GR279" s="551"/>
      <c r="GS279" s="551"/>
      <c r="GT279" s="551"/>
      <c r="GU279" s="551"/>
      <c r="GV279" s="551"/>
      <c r="GW279" s="551"/>
      <c r="GX279" s="551"/>
      <c r="GY279" s="551"/>
      <c r="GZ279" s="551"/>
      <c r="HA279" s="551"/>
      <c r="HB279" s="551"/>
      <c r="HC279" s="551"/>
      <c r="HD279" s="551"/>
      <c r="HE279" s="551"/>
      <c r="HF279" s="551"/>
      <c r="HG279" s="551"/>
      <c r="HH279" s="551"/>
      <c r="HI279" s="551"/>
      <c r="HJ279" s="551"/>
      <c r="HK279" s="551"/>
      <c r="HL279" s="551"/>
      <c r="HM279" s="551"/>
      <c r="HN279" s="551"/>
      <c r="HO279" s="551"/>
      <c r="HP279" s="551"/>
      <c r="HQ279" s="551"/>
      <c r="HR279" s="551"/>
      <c r="HS279" s="551"/>
      <c r="HT279" s="551"/>
      <c r="HU279" s="551"/>
      <c r="HV279" s="551"/>
      <c r="HW279" s="551"/>
      <c r="HX279" s="551"/>
      <c r="HY279" s="551"/>
      <c r="HZ279" s="551"/>
      <c r="IA279" s="551"/>
      <c r="IB279" s="551"/>
      <c r="IC279" s="551"/>
      <c r="ID279" s="551"/>
      <c r="IE279" s="551"/>
      <c r="IF279" s="551"/>
      <c r="IG279" s="551"/>
      <c r="IH279" s="551"/>
      <c r="II279" s="551"/>
      <c r="IJ279" s="551"/>
      <c r="IK279" s="551"/>
      <c r="IL279" s="551"/>
      <c r="IM279" s="551"/>
      <c r="IN279" s="551"/>
      <c r="IO279" s="551"/>
      <c r="IP279" s="551"/>
      <c r="IQ279" s="551"/>
      <c r="IR279" s="551"/>
      <c r="IS279" s="551"/>
      <c r="IT279" s="551"/>
      <c r="IU279" s="551"/>
      <c r="IV279" s="551"/>
      <c r="IW279" s="551"/>
      <c r="IX279" s="551"/>
      <c r="IY279" s="551"/>
      <c r="IZ279" s="551"/>
      <c r="JA279" s="551"/>
      <c r="JB279" s="551"/>
      <c r="JC279" s="551"/>
      <c r="JD279" s="551"/>
      <c r="JE279" s="551"/>
      <c r="JF279" s="551"/>
      <c r="JG279" s="551"/>
      <c r="JH279" s="551"/>
    </row>
    <row r="280" spans="1:268" s="8" customFormat="1" ht="39.75" customHeight="1" x14ac:dyDescent="0.25">
      <c r="A280" s="20"/>
      <c r="B280" s="20" t="s">
        <v>1583</v>
      </c>
      <c r="C280" s="22">
        <v>11160029</v>
      </c>
      <c r="D280" s="23">
        <v>39731</v>
      </c>
      <c r="E280" s="23">
        <v>39731</v>
      </c>
      <c r="F280" s="23">
        <v>46022</v>
      </c>
      <c r="G280" s="23"/>
      <c r="H280" s="20" t="s">
        <v>4563</v>
      </c>
      <c r="I280" s="24" t="s">
        <v>1002</v>
      </c>
      <c r="J280" s="24" t="s">
        <v>1002</v>
      </c>
      <c r="K280" s="24" t="s">
        <v>55</v>
      </c>
      <c r="L280" s="114" t="s">
        <v>8851</v>
      </c>
      <c r="M280" s="20" t="s">
        <v>425</v>
      </c>
      <c r="N280" s="20" t="s">
        <v>61</v>
      </c>
      <c r="O280" s="20" t="s">
        <v>52</v>
      </c>
      <c r="P280" s="21">
        <v>12084</v>
      </c>
      <c r="Q280" s="20"/>
      <c r="R280" s="20" t="s">
        <v>636</v>
      </c>
      <c r="S280" s="20" t="s">
        <v>410</v>
      </c>
      <c r="T280" s="20" t="s">
        <v>52</v>
      </c>
      <c r="U280" s="20">
        <v>12084</v>
      </c>
      <c r="V280" s="20" t="s">
        <v>8852</v>
      </c>
      <c r="W280" s="20" t="s">
        <v>639</v>
      </c>
      <c r="X280" s="26"/>
      <c r="Y280" s="26"/>
      <c r="Z280" s="20" t="s">
        <v>468</v>
      </c>
      <c r="AA280" s="20" t="s">
        <v>956</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8853</v>
      </c>
      <c r="AX280" s="20" t="s">
        <v>8854</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1586</v>
      </c>
      <c r="BT280" s="550"/>
      <c r="BU280" s="551"/>
      <c r="BV280" s="551"/>
      <c r="BW280" s="551"/>
      <c r="BX280" s="551"/>
      <c r="BY280" s="551"/>
      <c r="BZ280" s="551"/>
      <c r="CA280" s="551"/>
      <c r="CB280" s="551"/>
      <c r="CC280" s="551"/>
      <c r="CD280" s="551"/>
      <c r="CE280" s="551"/>
      <c r="CF280" s="551"/>
      <c r="CG280" s="551"/>
      <c r="CH280" s="551"/>
      <c r="CI280" s="551"/>
      <c r="CJ280" s="551"/>
      <c r="CK280" s="551"/>
      <c r="CL280" s="551"/>
      <c r="CM280" s="551"/>
      <c r="CN280" s="551"/>
      <c r="CO280" s="551"/>
      <c r="CP280" s="551"/>
      <c r="CQ280" s="551"/>
      <c r="CR280" s="551"/>
      <c r="CS280" s="551"/>
      <c r="CT280" s="551"/>
      <c r="CU280" s="551"/>
      <c r="CV280" s="551"/>
      <c r="CW280" s="551"/>
      <c r="CX280" s="551"/>
      <c r="CY280" s="551"/>
      <c r="CZ280" s="551"/>
      <c r="DA280" s="551"/>
      <c r="DB280" s="551"/>
      <c r="DC280" s="551"/>
      <c r="DD280" s="551"/>
      <c r="DE280" s="551"/>
      <c r="DF280" s="551"/>
      <c r="DG280" s="551"/>
      <c r="DH280" s="551"/>
      <c r="DI280" s="551"/>
      <c r="DJ280" s="551"/>
      <c r="DK280" s="551"/>
      <c r="DL280" s="551"/>
      <c r="DM280" s="551"/>
      <c r="DN280" s="551"/>
      <c r="DO280" s="551"/>
      <c r="DP280" s="551"/>
      <c r="DQ280" s="551"/>
      <c r="DR280" s="551"/>
      <c r="DS280" s="551"/>
      <c r="DT280" s="551"/>
      <c r="DU280" s="551"/>
      <c r="DV280" s="551"/>
      <c r="DW280" s="551"/>
      <c r="DX280" s="551"/>
      <c r="DY280" s="551"/>
      <c r="DZ280" s="551"/>
      <c r="EA280" s="551"/>
      <c r="EB280" s="551"/>
      <c r="EC280" s="551"/>
      <c r="ED280" s="551"/>
      <c r="EE280" s="551"/>
      <c r="EF280" s="551"/>
      <c r="EG280" s="551"/>
      <c r="EH280" s="551"/>
      <c r="EI280" s="551"/>
      <c r="EJ280" s="551"/>
      <c r="EK280" s="551"/>
      <c r="EL280" s="551"/>
      <c r="EM280" s="551"/>
      <c r="EN280" s="551"/>
      <c r="EO280" s="551"/>
      <c r="EP280" s="551"/>
      <c r="EQ280" s="551"/>
      <c r="ER280" s="551"/>
      <c r="ES280" s="551"/>
      <c r="ET280" s="551"/>
      <c r="EU280" s="551"/>
      <c r="EV280" s="551"/>
      <c r="EW280" s="551"/>
      <c r="EX280" s="551"/>
      <c r="EY280" s="551"/>
      <c r="EZ280" s="551"/>
      <c r="FA280" s="551"/>
      <c r="FB280" s="551"/>
      <c r="FC280" s="551"/>
      <c r="FD280" s="551"/>
      <c r="FE280" s="551"/>
      <c r="FF280" s="551"/>
      <c r="FG280" s="551"/>
      <c r="FH280" s="551"/>
      <c r="FI280" s="551"/>
      <c r="FJ280" s="551"/>
      <c r="FK280" s="551"/>
      <c r="FL280" s="551"/>
      <c r="FM280" s="551"/>
      <c r="FN280" s="551"/>
      <c r="FO280" s="551"/>
      <c r="FP280" s="551"/>
      <c r="FQ280" s="551"/>
      <c r="FR280" s="551"/>
      <c r="FS280" s="551"/>
      <c r="FT280" s="551"/>
      <c r="FU280" s="551"/>
      <c r="FV280" s="551"/>
      <c r="FW280" s="551"/>
      <c r="FX280" s="551"/>
      <c r="FY280" s="551"/>
      <c r="FZ280" s="551"/>
      <c r="GA280" s="551"/>
      <c r="GB280" s="551"/>
      <c r="GC280" s="551"/>
      <c r="GD280" s="551"/>
      <c r="GE280" s="551"/>
      <c r="GF280" s="551"/>
      <c r="GG280" s="551"/>
      <c r="GH280" s="551"/>
      <c r="GI280" s="551"/>
      <c r="GJ280" s="551"/>
      <c r="GK280" s="551"/>
      <c r="GL280" s="551"/>
      <c r="GM280" s="551"/>
      <c r="GN280" s="551"/>
      <c r="GO280" s="551"/>
      <c r="GP280" s="551"/>
      <c r="GQ280" s="551"/>
      <c r="GR280" s="551"/>
      <c r="GS280" s="551"/>
      <c r="GT280" s="551"/>
      <c r="GU280" s="551"/>
      <c r="GV280" s="551"/>
      <c r="GW280" s="551"/>
      <c r="GX280" s="551"/>
      <c r="GY280" s="551"/>
      <c r="GZ280" s="551"/>
      <c r="HA280" s="551"/>
      <c r="HB280" s="551"/>
      <c r="HC280" s="551"/>
      <c r="HD280" s="551"/>
      <c r="HE280" s="551"/>
      <c r="HF280" s="551"/>
      <c r="HG280" s="551"/>
      <c r="HH280" s="551"/>
      <c r="HI280" s="551"/>
      <c r="HJ280" s="551"/>
      <c r="HK280" s="551"/>
      <c r="HL280" s="551"/>
      <c r="HM280" s="551"/>
      <c r="HN280" s="551"/>
      <c r="HO280" s="551"/>
      <c r="HP280" s="551"/>
      <c r="HQ280" s="551"/>
      <c r="HR280" s="551"/>
      <c r="HS280" s="551"/>
      <c r="HT280" s="551"/>
      <c r="HU280" s="551"/>
      <c r="HV280" s="551"/>
      <c r="HW280" s="551"/>
      <c r="HX280" s="551"/>
      <c r="HY280" s="551"/>
      <c r="HZ280" s="551"/>
      <c r="IA280" s="551"/>
      <c r="IB280" s="551"/>
      <c r="IC280" s="551"/>
      <c r="ID280" s="551"/>
      <c r="IE280" s="551"/>
      <c r="IF280" s="551"/>
      <c r="IG280" s="551"/>
      <c r="IH280" s="551"/>
      <c r="II280" s="551"/>
      <c r="IJ280" s="551"/>
      <c r="IK280" s="551"/>
      <c r="IL280" s="551"/>
      <c r="IM280" s="551"/>
      <c r="IN280" s="551"/>
      <c r="IO280" s="551"/>
      <c r="IP280" s="551"/>
      <c r="IQ280" s="551"/>
      <c r="IR280" s="551"/>
      <c r="IS280" s="551"/>
      <c r="IT280" s="551"/>
      <c r="IU280" s="551"/>
      <c r="IV280" s="551"/>
      <c r="IW280" s="551"/>
      <c r="IX280" s="551"/>
      <c r="IY280" s="551"/>
      <c r="IZ280" s="551"/>
      <c r="JA280" s="551"/>
      <c r="JB280" s="551"/>
      <c r="JC280" s="551"/>
      <c r="JD280" s="551"/>
      <c r="JE280" s="551"/>
      <c r="JF280" s="551"/>
      <c r="JG280" s="551"/>
      <c r="JH280" s="551"/>
    </row>
    <row r="281" spans="1:268" s="8" customFormat="1" ht="39.75" customHeight="1" x14ac:dyDescent="0.25">
      <c r="A281" s="20"/>
      <c r="B281" s="20" t="s">
        <v>1583</v>
      </c>
      <c r="C281" s="22">
        <v>11160029</v>
      </c>
      <c r="D281" s="23">
        <v>39731</v>
      </c>
      <c r="E281" s="23">
        <v>39731</v>
      </c>
      <c r="F281" s="23">
        <v>46022</v>
      </c>
      <c r="G281" s="23"/>
      <c r="H281" s="20" t="s">
        <v>4563</v>
      </c>
      <c r="I281" s="24" t="s">
        <v>1002</v>
      </c>
      <c r="J281" s="24" t="s">
        <v>1002</v>
      </c>
      <c r="K281" s="24" t="s">
        <v>55</v>
      </c>
      <c r="L281" s="114" t="s">
        <v>8851</v>
      </c>
      <c r="M281" s="20" t="s">
        <v>425</v>
      </c>
      <c r="N281" s="20" t="s">
        <v>61</v>
      </c>
      <c r="O281" s="20" t="s">
        <v>52</v>
      </c>
      <c r="P281" s="21">
        <v>12084</v>
      </c>
      <c r="Q281" s="20"/>
      <c r="R281" s="20" t="s">
        <v>636</v>
      </c>
      <c r="S281" s="20" t="s">
        <v>410</v>
      </c>
      <c r="T281" s="20" t="s">
        <v>52</v>
      </c>
      <c r="U281" s="20">
        <v>12084</v>
      </c>
      <c r="V281" s="20" t="s">
        <v>8852</v>
      </c>
      <c r="W281" s="20" t="s">
        <v>639</v>
      </c>
      <c r="X281" s="26"/>
      <c r="Y281" s="26"/>
      <c r="Z281" s="20" t="s">
        <v>468</v>
      </c>
      <c r="AA281" s="20" t="s">
        <v>956</v>
      </c>
      <c r="AB281" s="34"/>
      <c r="AC281" s="20"/>
      <c r="AD281" s="20"/>
      <c r="AE281" s="20"/>
      <c r="AF281" s="20"/>
      <c r="AG281" s="20"/>
      <c r="AH281" s="20"/>
      <c r="AI281" s="20"/>
      <c r="AJ281" s="20"/>
      <c r="AK281" s="20"/>
      <c r="AL281" s="20"/>
      <c r="AM281" s="20"/>
      <c r="AN281" s="20"/>
      <c r="AO281" s="430"/>
      <c r="AP281" s="20"/>
      <c r="AQ281" s="20"/>
      <c r="AR281" s="20"/>
      <c r="AS281" s="20" t="s">
        <v>3570</v>
      </c>
      <c r="AT281" s="20"/>
      <c r="AU281" s="20"/>
      <c r="AV281" s="20"/>
      <c r="AW281" s="20" t="s">
        <v>8855</v>
      </c>
      <c r="AX281" s="20" t="s">
        <v>8856</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0"/>
      <c r="BU281" s="551"/>
      <c r="BV281" s="551"/>
      <c r="BW281" s="551"/>
      <c r="BX281" s="551"/>
      <c r="BY281" s="551"/>
      <c r="BZ281" s="551"/>
      <c r="CA281" s="551"/>
      <c r="CB281" s="551"/>
      <c r="CC281" s="551"/>
      <c r="CD281" s="551"/>
      <c r="CE281" s="551"/>
      <c r="CF281" s="551"/>
      <c r="CG281" s="551"/>
      <c r="CH281" s="551"/>
      <c r="CI281" s="551"/>
      <c r="CJ281" s="551"/>
      <c r="CK281" s="551"/>
      <c r="CL281" s="551"/>
      <c r="CM281" s="551"/>
      <c r="CN281" s="551"/>
      <c r="CO281" s="551"/>
      <c r="CP281" s="551"/>
      <c r="CQ281" s="551"/>
      <c r="CR281" s="551"/>
      <c r="CS281" s="551"/>
      <c r="CT281" s="551"/>
      <c r="CU281" s="551"/>
      <c r="CV281" s="551"/>
      <c r="CW281" s="551"/>
      <c r="CX281" s="551"/>
      <c r="CY281" s="551"/>
      <c r="CZ281" s="551"/>
      <c r="DA281" s="551"/>
      <c r="DB281" s="551"/>
      <c r="DC281" s="551"/>
      <c r="DD281" s="551"/>
      <c r="DE281" s="551"/>
      <c r="DF281" s="551"/>
      <c r="DG281" s="551"/>
      <c r="DH281" s="551"/>
      <c r="DI281" s="551"/>
      <c r="DJ281" s="551"/>
      <c r="DK281" s="551"/>
      <c r="DL281" s="551"/>
      <c r="DM281" s="551"/>
      <c r="DN281" s="551"/>
      <c r="DO281" s="551"/>
      <c r="DP281" s="551"/>
      <c r="DQ281" s="551"/>
      <c r="DR281" s="551"/>
      <c r="DS281" s="551"/>
      <c r="DT281" s="551"/>
      <c r="DU281" s="551"/>
      <c r="DV281" s="551"/>
      <c r="DW281" s="551"/>
      <c r="DX281" s="551"/>
      <c r="DY281" s="551"/>
      <c r="DZ281" s="551"/>
      <c r="EA281" s="551"/>
      <c r="EB281" s="551"/>
      <c r="EC281" s="551"/>
      <c r="ED281" s="551"/>
      <c r="EE281" s="551"/>
      <c r="EF281" s="551"/>
      <c r="EG281" s="551"/>
      <c r="EH281" s="551"/>
      <c r="EI281" s="551"/>
      <c r="EJ281" s="551"/>
      <c r="EK281" s="551"/>
      <c r="EL281" s="551"/>
      <c r="EM281" s="551"/>
      <c r="EN281" s="551"/>
      <c r="EO281" s="551"/>
      <c r="EP281" s="551"/>
      <c r="EQ281" s="551"/>
      <c r="ER281" s="551"/>
      <c r="ES281" s="551"/>
      <c r="ET281" s="551"/>
      <c r="EU281" s="551"/>
      <c r="EV281" s="551"/>
      <c r="EW281" s="551"/>
      <c r="EX281" s="551"/>
      <c r="EY281" s="551"/>
      <c r="EZ281" s="551"/>
      <c r="FA281" s="551"/>
      <c r="FB281" s="551"/>
      <c r="FC281" s="551"/>
      <c r="FD281" s="551"/>
      <c r="FE281" s="551"/>
      <c r="FF281" s="551"/>
      <c r="FG281" s="551"/>
      <c r="FH281" s="551"/>
      <c r="FI281" s="551"/>
      <c r="FJ281" s="551"/>
      <c r="FK281" s="551"/>
      <c r="FL281" s="551"/>
      <c r="FM281" s="551"/>
      <c r="FN281" s="551"/>
      <c r="FO281" s="551"/>
      <c r="FP281" s="551"/>
      <c r="FQ281" s="551"/>
      <c r="FR281" s="551"/>
      <c r="FS281" s="551"/>
      <c r="FT281" s="551"/>
      <c r="FU281" s="551"/>
      <c r="FV281" s="551"/>
      <c r="FW281" s="551"/>
      <c r="FX281" s="551"/>
      <c r="FY281" s="551"/>
      <c r="FZ281" s="551"/>
      <c r="GA281" s="551"/>
      <c r="GB281" s="551"/>
      <c r="GC281" s="551"/>
      <c r="GD281" s="551"/>
      <c r="GE281" s="551"/>
      <c r="GF281" s="551"/>
      <c r="GG281" s="551"/>
      <c r="GH281" s="551"/>
      <c r="GI281" s="551"/>
      <c r="GJ281" s="551"/>
      <c r="GK281" s="551"/>
      <c r="GL281" s="551"/>
      <c r="GM281" s="551"/>
      <c r="GN281" s="551"/>
      <c r="GO281" s="551"/>
      <c r="GP281" s="551"/>
      <c r="GQ281" s="551"/>
      <c r="GR281" s="551"/>
      <c r="GS281" s="551"/>
      <c r="GT281" s="551"/>
      <c r="GU281" s="551"/>
      <c r="GV281" s="551"/>
      <c r="GW281" s="551"/>
      <c r="GX281" s="551"/>
      <c r="GY281" s="551"/>
      <c r="GZ281" s="551"/>
      <c r="HA281" s="551"/>
      <c r="HB281" s="551"/>
      <c r="HC281" s="551"/>
      <c r="HD281" s="551"/>
      <c r="HE281" s="551"/>
      <c r="HF281" s="551"/>
      <c r="HG281" s="551"/>
      <c r="HH281" s="551"/>
      <c r="HI281" s="551"/>
      <c r="HJ281" s="551"/>
      <c r="HK281" s="551"/>
      <c r="HL281" s="551"/>
      <c r="HM281" s="551"/>
      <c r="HN281" s="551"/>
      <c r="HO281" s="551"/>
      <c r="HP281" s="551"/>
      <c r="HQ281" s="551"/>
      <c r="HR281" s="551"/>
      <c r="HS281" s="551"/>
      <c r="HT281" s="551"/>
      <c r="HU281" s="551"/>
      <c r="HV281" s="551"/>
      <c r="HW281" s="551"/>
      <c r="HX281" s="551"/>
      <c r="HY281" s="551"/>
      <c r="HZ281" s="551"/>
      <c r="IA281" s="551"/>
      <c r="IB281" s="551"/>
      <c r="IC281" s="551"/>
      <c r="ID281" s="551"/>
      <c r="IE281" s="551"/>
      <c r="IF281" s="551"/>
      <c r="IG281" s="551"/>
      <c r="IH281" s="551"/>
      <c r="II281" s="551"/>
      <c r="IJ281" s="551"/>
      <c r="IK281" s="551"/>
      <c r="IL281" s="551"/>
      <c r="IM281" s="551"/>
      <c r="IN281" s="551"/>
      <c r="IO281" s="551"/>
      <c r="IP281" s="551"/>
      <c r="IQ281" s="551"/>
      <c r="IR281" s="551"/>
      <c r="IS281" s="551"/>
      <c r="IT281" s="551"/>
      <c r="IU281" s="551"/>
      <c r="IV281" s="551"/>
      <c r="IW281" s="551"/>
      <c r="IX281" s="551"/>
      <c r="IY281" s="551"/>
      <c r="IZ281" s="551"/>
      <c r="JA281" s="551"/>
      <c r="JB281" s="551"/>
      <c r="JC281" s="551"/>
      <c r="JD281" s="551"/>
      <c r="JE281" s="551"/>
      <c r="JF281" s="551"/>
      <c r="JG281" s="551"/>
      <c r="JH281" s="551"/>
    </row>
    <row r="282" spans="1:268" s="8" customFormat="1" ht="39.75" customHeight="1" x14ac:dyDescent="0.25">
      <c r="A282" s="83"/>
      <c r="B282" s="83" t="s">
        <v>1587</v>
      </c>
      <c r="C282" s="95">
        <v>11130032</v>
      </c>
      <c r="D282" s="96">
        <v>39738</v>
      </c>
      <c r="E282" s="96">
        <v>39738</v>
      </c>
      <c r="F282" s="96">
        <v>41527</v>
      </c>
      <c r="G282" s="96"/>
      <c r="H282" s="83" t="s">
        <v>1589</v>
      </c>
      <c r="I282" s="110" t="s">
        <v>604</v>
      </c>
      <c r="J282" s="110"/>
      <c r="K282" s="110" t="s">
        <v>37</v>
      </c>
      <c r="L282" s="115"/>
      <c r="M282" s="83" t="s">
        <v>1588</v>
      </c>
      <c r="N282" s="83" t="s">
        <v>64</v>
      </c>
      <c r="O282" s="83" t="s">
        <v>35</v>
      </c>
      <c r="P282" s="94">
        <v>68823</v>
      </c>
      <c r="Q282" s="83" t="s">
        <v>402</v>
      </c>
      <c r="R282" s="83" t="s">
        <v>1588</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6095</v>
      </c>
      <c r="AX282" s="83" t="s">
        <v>6096</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0"/>
      <c r="BU282" s="551"/>
      <c r="BV282" s="551"/>
      <c r="BW282" s="551"/>
      <c r="BX282" s="551"/>
      <c r="BY282" s="551"/>
      <c r="BZ282" s="551"/>
      <c r="CA282" s="551"/>
      <c r="CB282" s="551"/>
      <c r="CC282" s="551"/>
      <c r="CD282" s="551"/>
      <c r="CE282" s="551"/>
      <c r="CF282" s="551"/>
      <c r="CG282" s="551"/>
      <c r="CH282" s="551"/>
      <c r="CI282" s="551"/>
      <c r="CJ282" s="551"/>
      <c r="CK282" s="551"/>
      <c r="CL282" s="551"/>
      <c r="CM282" s="551"/>
      <c r="CN282" s="551"/>
      <c r="CO282" s="551"/>
      <c r="CP282" s="551"/>
      <c r="CQ282" s="551"/>
      <c r="CR282" s="551"/>
      <c r="CS282" s="551"/>
      <c r="CT282" s="551"/>
      <c r="CU282" s="551"/>
      <c r="CV282" s="551"/>
      <c r="CW282" s="551"/>
      <c r="CX282" s="551"/>
      <c r="CY282" s="551"/>
      <c r="CZ282" s="551"/>
      <c r="DA282" s="551"/>
      <c r="DB282" s="551"/>
      <c r="DC282" s="551"/>
      <c r="DD282" s="551"/>
      <c r="DE282" s="551"/>
      <c r="DF282" s="551"/>
      <c r="DG282" s="551"/>
      <c r="DH282" s="551"/>
      <c r="DI282" s="551"/>
      <c r="DJ282" s="551"/>
      <c r="DK282" s="551"/>
      <c r="DL282" s="551"/>
      <c r="DM282" s="551"/>
      <c r="DN282" s="551"/>
      <c r="DO282" s="551"/>
      <c r="DP282" s="551"/>
      <c r="DQ282" s="551"/>
      <c r="DR282" s="551"/>
      <c r="DS282" s="551"/>
      <c r="DT282" s="551"/>
      <c r="DU282" s="551"/>
      <c r="DV282" s="551"/>
      <c r="DW282" s="551"/>
      <c r="DX282" s="551"/>
      <c r="DY282" s="551"/>
      <c r="DZ282" s="551"/>
      <c r="EA282" s="551"/>
      <c r="EB282" s="551"/>
      <c r="EC282" s="551"/>
      <c r="ED282" s="551"/>
      <c r="EE282" s="551"/>
      <c r="EF282" s="551"/>
      <c r="EG282" s="551"/>
      <c r="EH282" s="551"/>
      <c r="EI282" s="551"/>
      <c r="EJ282" s="551"/>
      <c r="EK282" s="551"/>
      <c r="EL282" s="551"/>
      <c r="EM282" s="551"/>
      <c r="EN282" s="551"/>
      <c r="EO282" s="551"/>
      <c r="EP282" s="551"/>
      <c r="EQ282" s="551"/>
      <c r="ER282" s="551"/>
      <c r="ES282" s="551"/>
      <c r="ET282" s="551"/>
      <c r="EU282" s="551"/>
      <c r="EV282" s="551"/>
      <c r="EW282" s="551"/>
      <c r="EX282" s="551"/>
      <c r="EY282" s="551"/>
      <c r="EZ282" s="551"/>
      <c r="FA282" s="551"/>
      <c r="FB282" s="551"/>
      <c r="FC282" s="551"/>
      <c r="FD282" s="551"/>
      <c r="FE282" s="551"/>
      <c r="FF282" s="551"/>
      <c r="FG282" s="551"/>
      <c r="FH282" s="551"/>
      <c r="FI282" s="551"/>
      <c r="FJ282" s="551"/>
      <c r="FK282" s="551"/>
      <c r="FL282" s="551"/>
      <c r="FM282" s="551"/>
      <c r="FN282" s="551"/>
      <c r="FO282" s="551"/>
      <c r="FP282" s="551"/>
      <c r="FQ282" s="551"/>
      <c r="FR282" s="551"/>
      <c r="FS282" s="551"/>
      <c r="FT282" s="551"/>
      <c r="FU282" s="551"/>
      <c r="FV282" s="551"/>
      <c r="FW282" s="551"/>
      <c r="FX282" s="551"/>
      <c r="FY282" s="551"/>
      <c r="FZ282" s="551"/>
      <c r="GA282" s="551"/>
      <c r="GB282" s="551"/>
      <c r="GC282" s="551"/>
      <c r="GD282" s="551"/>
      <c r="GE282" s="551"/>
      <c r="GF282" s="551"/>
      <c r="GG282" s="551"/>
      <c r="GH282" s="551"/>
      <c r="GI282" s="551"/>
      <c r="GJ282" s="551"/>
      <c r="GK282" s="551"/>
      <c r="GL282" s="551"/>
      <c r="GM282" s="551"/>
      <c r="GN282" s="551"/>
      <c r="GO282" s="551"/>
      <c r="GP282" s="551"/>
      <c r="GQ282" s="551"/>
      <c r="GR282" s="551"/>
      <c r="GS282" s="551"/>
      <c r="GT282" s="551"/>
      <c r="GU282" s="551"/>
      <c r="GV282" s="551"/>
      <c r="GW282" s="551"/>
      <c r="GX282" s="551"/>
      <c r="GY282" s="551"/>
      <c r="GZ282" s="551"/>
      <c r="HA282" s="551"/>
      <c r="HB282" s="551"/>
      <c r="HC282" s="551"/>
      <c r="HD282" s="551"/>
      <c r="HE282" s="551"/>
      <c r="HF282" s="551"/>
      <c r="HG282" s="551"/>
      <c r="HH282" s="551"/>
      <c r="HI282" s="551"/>
      <c r="HJ282" s="551"/>
      <c r="HK282" s="551"/>
      <c r="HL282" s="551"/>
      <c r="HM282" s="551"/>
      <c r="HN282" s="551"/>
      <c r="HO282" s="551"/>
      <c r="HP282" s="551"/>
      <c r="HQ282" s="551"/>
      <c r="HR282" s="551"/>
      <c r="HS282" s="551"/>
      <c r="HT282" s="551"/>
      <c r="HU282" s="551"/>
      <c r="HV282" s="551"/>
      <c r="HW282" s="551"/>
      <c r="HX282" s="551"/>
      <c r="HY282" s="551"/>
      <c r="HZ282" s="551"/>
      <c r="IA282" s="551"/>
      <c r="IB282" s="551"/>
      <c r="IC282" s="551"/>
      <c r="ID282" s="551"/>
      <c r="IE282" s="551"/>
      <c r="IF282" s="551"/>
      <c r="IG282" s="551"/>
      <c r="IH282" s="551"/>
      <c r="II282" s="551"/>
      <c r="IJ282" s="551"/>
      <c r="IK282" s="551"/>
      <c r="IL282" s="551"/>
      <c r="IM282" s="551"/>
      <c r="IN282" s="551"/>
      <c r="IO282" s="551"/>
      <c r="IP282" s="551"/>
      <c r="IQ282" s="551"/>
      <c r="IR282" s="551"/>
      <c r="IS282" s="551"/>
      <c r="IT282" s="551"/>
      <c r="IU282" s="551"/>
      <c r="IV282" s="551"/>
      <c r="IW282" s="551"/>
      <c r="IX282" s="551"/>
      <c r="IY282" s="551"/>
      <c r="IZ282" s="551"/>
      <c r="JA282" s="551"/>
      <c r="JB282" s="551"/>
      <c r="JC282" s="551"/>
      <c r="JD282" s="551"/>
      <c r="JE282" s="551"/>
      <c r="JF282" s="551"/>
      <c r="JG282" s="551"/>
      <c r="JH282" s="551"/>
    </row>
    <row r="283" spans="1:268" s="8" customFormat="1" ht="39.75" customHeight="1" x14ac:dyDescent="0.25">
      <c r="A283" s="83"/>
      <c r="B283" s="83" t="s">
        <v>1498</v>
      </c>
      <c r="C283" s="95">
        <v>11120011</v>
      </c>
      <c r="D283" s="96">
        <v>39743</v>
      </c>
      <c r="E283" s="96">
        <v>39753</v>
      </c>
      <c r="F283" s="96">
        <v>41944</v>
      </c>
      <c r="G283" s="96"/>
      <c r="H283" s="83" t="s">
        <v>491</v>
      </c>
      <c r="I283" s="110" t="s">
        <v>985</v>
      </c>
      <c r="J283" s="110"/>
      <c r="K283" s="110" t="s">
        <v>55</v>
      </c>
      <c r="L283" s="115" t="s">
        <v>1590</v>
      </c>
      <c r="M283" s="83" t="s">
        <v>56</v>
      </c>
      <c r="N283" s="83" t="s">
        <v>194</v>
      </c>
      <c r="O283" s="83" t="s">
        <v>52</v>
      </c>
      <c r="P283" s="94" t="s">
        <v>306</v>
      </c>
      <c r="Q283" s="83" t="s">
        <v>402</v>
      </c>
      <c r="R283" s="83" t="s">
        <v>56</v>
      </c>
      <c r="S283" s="83" t="s">
        <v>194</v>
      </c>
      <c r="T283" s="83" t="s">
        <v>52</v>
      </c>
      <c r="U283" s="83" t="s">
        <v>306</v>
      </c>
      <c r="V283" s="83" t="s">
        <v>2847</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6947</v>
      </c>
      <c r="AX283" s="83" t="s">
        <v>6948</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4831</v>
      </c>
      <c r="BI283" s="83"/>
      <c r="BJ283" s="96"/>
      <c r="BK283" s="83"/>
      <c r="BL283" s="96"/>
      <c r="BM283" s="83"/>
      <c r="BN283" s="83"/>
      <c r="BO283" s="83"/>
      <c r="BP283" s="83"/>
      <c r="BQ283" s="83"/>
      <c r="BR283" s="83"/>
      <c r="BS283" s="110"/>
      <c r="BT283" s="551"/>
      <c r="BU283" s="551"/>
      <c r="BV283" s="551"/>
      <c r="BW283" s="551"/>
      <c r="BX283" s="551"/>
      <c r="BY283" s="551"/>
      <c r="BZ283" s="551"/>
      <c r="CA283" s="551"/>
      <c r="CB283" s="551"/>
      <c r="CC283" s="551"/>
      <c r="CD283" s="551"/>
      <c r="CE283" s="551"/>
      <c r="CF283" s="551"/>
      <c r="CG283" s="551"/>
      <c r="CH283" s="551"/>
      <c r="CI283" s="551"/>
      <c r="CJ283" s="551"/>
      <c r="CK283" s="551"/>
      <c r="CL283" s="551"/>
      <c r="CM283" s="551"/>
      <c r="CN283" s="551"/>
      <c r="CO283" s="551"/>
      <c r="CP283" s="551"/>
      <c r="CQ283" s="551"/>
      <c r="CR283" s="551"/>
      <c r="CS283" s="551"/>
      <c r="CT283" s="551"/>
      <c r="CU283" s="551"/>
      <c r="CV283" s="551"/>
      <c r="CW283" s="551"/>
      <c r="CX283" s="551"/>
      <c r="CY283" s="551"/>
      <c r="CZ283" s="551"/>
      <c r="DA283" s="551"/>
      <c r="DB283" s="551"/>
      <c r="DC283" s="551"/>
      <c r="DD283" s="551"/>
      <c r="DE283" s="551"/>
      <c r="DF283" s="551"/>
      <c r="DG283" s="551"/>
      <c r="DH283" s="551"/>
      <c r="DI283" s="551"/>
      <c r="DJ283" s="551"/>
      <c r="DK283" s="551"/>
      <c r="DL283" s="551"/>
      <c r="DM283" s="551"/>
      <c r="DN283" s="551"/>
      <c r="DO283" s="551"/>
      <c r="DP283" s="551"/>
      <c r="DQ283" s="551"/>
      <c r="DR283" s="551"/>
      <c r="DS283" s="551"/>
      <c r="DT283" s="551"/>
      <c r="DU283" s="551"/>
      <c r="DV283" s="551"/>
      <c r="DW283" s="551"/>
      <c r="DX283" s="551"/>
      <c r="DY283" s="551"/>
      <c r="DZ283" s="551"/>
      <c r="EA283" s="551"/>
      <c r="EB283" s="551"/>
      <c r="EC283" s="551"/>
      <c r="ED283" s="551"/>
      <c r="EE283" s="551"/>
      <c r="EF283" s="551"/>
      <c r="EG283" s="551"/>
      <c r="EH283" s="551"/>
      <c r="EI283" s="551"/>
      <c r="EJ283" s="551"/>
      <c r="EK283" s="551"/>
      <c r="EL283" s="551"/>
      <c r="EM283" s="551"/>
      <c r="EN283" s="551"/>
      <c r="EO283" s="551"/>
      <c r="EP283" s="551"/>
      <c r="EQ283" s="551"/>
      <c r="ER283" s="551"/>
      <c r="ES283" s="551"/>
      <c r="ET283" s="551"/>
      <c r="EU283" s="551"/>
      <c r="EV283" s="551"/>
      <c r="EW283" s="551"/>
      <c r="EX283" s="551"/>
      <c r="EY283" s="551"/>
      <c r="EZ283" s="551"/>
      <c r="FA283" s="551"/>
      <c r="FB283" s="551"/>
      <c r="FC283" s="551"/>
      <c r="FD283" s="551"/>
      <c r="FE283" s="551"/>
      <c r="FF283" s="551"/>
      <c r="FG283" s="551"/>
      <c r="FH283" s="551"/>
      <c r="FI283" s="551"/>
      <c r="FJ283" s="551"/>
      <c r="FK283" s="551"/>
      <c r="FL283" s="551"/>
      <c r="FM283" s="551"/>
      <c r="FN283" s="551"/>
      <c r="FO283" s="551"/>
      <c r="FP283" s="551"/>
      <c r="FQ283" s="551"/>
      <c r="FR283" s="551"/>
      <c r="FS283" s="551"/>
      <c r="FT283" s="551"/>
      <c r="FU283" s="551"/>
      <c r="FV283" s="551"/>
      <c r="FW283" s="551"/>
      <c r="FX283" s="551"/>
      <c r="FY283" s="551"/>
      <c r="FZ283" s="551"/>
      <c r="GA283" s="551"/>
      <c r="GB283" s="551"/>
      <c r="GC283" s="551"/>
      <c r="GD283" s="551"/>
      <c r="GE283" s="551"/>
      <c r="GF283" s="551"/>
      <c r="GG283" s="551"/>
      <c r="GH283" s="551"/>
      <c r="GI283" s="551"/>
      <c r="GJ283" s="551"/>
      <c r="GK283" s="551"/>
      <c r="GL283" s="551"/>
      <c r="GM283" s="551"/>
      <c r="GN283" s="551"/>
      <c r="GO283" s="551"/>
      <c r="GP283" s="551"/>
      <c r="GQ283" s="551"/>
      <c r="GR283" s="551"/>
      <c r="GS283" s="551"/>
      <c r="GT283" s="551"/>
      <c r="GU283" s="551"/>
      <c r="GV283" s="551"/>
      <c r="GW283" s="551"/>
      <c r="GX283" s="551"/>
      <c r="GY283" s="551"/>
      <c r="GZ283" s="551"/>
      <c r="HA283" s="551"/>
      <c r="HB283" s="551"/>
      <c r="HC283" s="551"/>
      <c r="HD283" s="551"/>
      <c r="HE283" s="551"/>
      <c r="HF283" s="551"/>
      <c r="HG283" s="551"/>
      <c r="HH283" s="551"/>
      <c r="HI283" s="551"/>
      <c r="HJ283" s="551"/>
      <c r="HK283" s="551"/>
      <c r="HL283" s="551"/>
      <c r="HM283" s="551"/>
      <c r="HN283" s="551"/>
      <c r="HO283" s="551"/>
      <c r="HP283" s="551"/>
      <c r="HQ283" s="551"/>
      <c r="HR283" s="551"/>
      <c r="HS283" s="551"/>
      <c r="HT283" s="551"/>
      <c r="HU283" s="551"/>
      <c r="HV283" s="551"/>
      <c r="HW283" s="551"/>
      <c r="HX283" s="551"/>
      <c r="HY283" s="551"/>
      <c r="HZ283" s="551"/>
      <c r="IA283" s="551"/>
      <c r="IB283" s="551"/>
      <c r="IC283" s="551"/>
      <c r="ID283" s="551"/>
      <c r="IE283" s="551"/>
      <c r="IF283" s="551"/>
      <c r="IG283" s="551"/>
      <c r="IH283" s="551"/>
      <c r="II283" s="551"/>
      <c r="IJ283" s="551"/>
      <c r="IK283" s="551"/>
      <c r="IL283" s="551"/>
      <c r="IM283" s="551"/>
      <c r="IN283" s="551"/>
      <c r="IO283" s="551"/>
      <c r="IP283" s="551"/>
      <c r="IQ283" s="551"/>
      <c r="IR283" s="551"/>
      <c r="IS283" s="551"/>
      <c r="IT283" s="551"/>
      <c r="IU283" s="551"/>
      <c r="IV283" s="551"/>
      <c r="IW283" s="551"/>
      <c r="IX283" s="551"/>
      <c r="IY283" s="551"/>
      <c r="IZ283" s="551"/>
      <c r="JA283" s="551"/>
      <c r="JB283" s="551"/>
      <c r="JC283" s="551"/>
      <c r="JD283" s="551"/>
      <c r="JE283" s="551"/>
      <c r="JF283" s="551"/>
      <c r="JG283" s="551"/>
      <c r="JH283" s="551"/>
    </row>
    <row r="284" spans="1:268" s="8" customFormat="1" ht="39.75" customHeight="1" x14ac:dyDescent="0.25">
      <c r="A284" s="83"/>
      <c r="B284" s="83" t="s">
        <v>1591</v>
      </c>
      <c r="C284" s="83">
        <v>11120012</v>
      </c>
      <c r="D284" s="96">
        <v>39745</v>
      </c>
      <c r="E284" s="96">
        <v>39745</v>
      </c>
      <c r="F284" s="96">
        <v>43397</v>
      </c>
      <c r="G284" s="96"/>
      <c r="H284" s="96" t="s">
        <v>1592</v>
      </c>
      <c r="I284" s="325" t="s">
        <v>582</v>
      </c>
      <c r="J284" s="325"/>
      <c r="K284" s="325" t="s">
        <v>42</v>
      </c>
      <c r="L284" s="348"/>
      <c r="M284" s="96" t="s">
        <v>1593</v>
      </c>
      <c r="N284" s="96" t="s">
        <v>278</v>
      </c>
      <c r="O284" s="96" t="s">
        <v>189</v>
      </c>
      <c r="P284" s="126">
        <v>14427</v>
      </c>
      <c r="Q284" s="96" t="s">
        <v>402</v>
      </c>
      <c r="R284" s="96" t="s">
        <v>1593</v>
      </c>
      <c r="S284" s="96" t="s">
        <v>278</v>
      </c>
      <c r="T284" s="96" t="s">
        <v>189</v>
      </c>
      <c r="U284" s="88">
        <v>14427</v>
      </c>
      <c r="V284" s="96" t="s">
        <v>1594</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6097</v>
      </c>
      <c r="AX284" s="96" t="s">
        <v>6871</v>
      </c>
      <c r="AY284" s="280">
        <v>43</v>
      </c>
      <c r="AZ284" s="280">
        <v>39</v>
      </c>
      <c r="BA284" s="280">
        <v>51.18</v>
      </c>
      <c r="BB284" s="280">
        <v>24</v>
      </c>
      <c r="BC284" s="280">
        <v>5</v>
      </c>
      <c r="BD284" s="280">
        <v>34.74</v>
      </c>
      <c r="BE284" s="83">
        <f t="shared" si="58"/>
        <v>43.664216666666668</v>
      </c>
      <c r="BF284" s="83">
        <f t="shared" si="59"/>
        <v>24.092983333333333</v>
      </c>
      <c r="BG284" s="96" t="s">
        <v>47</v>
      </c>
      <c r="BH284" s="83" t="s">
        <v>4832</v>
      </c>
      <c r="BI284" s="83"/>
      <c r="BJ284" s="96"/>
      <c r="BK284" s="83"/>
      <c r="BL284" s="96"/>
      <c r="BM284" s="83"/>
      <c r="BN284" s="83"/>
      <c r="BO284" s="83"/>
      <c r="BP284" s="83"/>
      <c r="BQ284" s="83"/>
      <c r="BR284" s="83"/>
      <c r="BS284" s="110" t="s">
        <v>1595</v>
      </c>
      <c r="BT284" s="551"/>
      <c r="BU284" s="551"/>
      <c r="BV284" s="551"/>
      <c r="BW284" s="551"/>
      <c r="BX284" s="551"/>
      <c r="BY284" s="551"/>
      <c r="BZ284" s="551"/>
      <c r="CA284" s="551"/>
      <c r="CB284" s="551"/>
      <c r="CC284" s="551"/>
      <c r="CD284" s="551"/>
      <c r="CE284" s="551"/>
      <c r="CF284" s="551"/>
      <c r="CG284" s="551"/>
      <c r="CH284" s="551"/>
      <c r="CI284" s="551"/>
      <c r="CJ284" s="551"/>
      <c r="CK284" s="551"/>
      <c r="CL284" s="551"/>
      <c r="CM284" s="551"/>
      <c r="CN284" s="551"/>
      <c r="CO284" s="551"/>
      <c r="CP284" s="551"/>
      <c r="CQ284" s="551"/>
      <c r="CR284" s="551"/>
      <c r="CS284" s="551"/>
      <c r="CT284" s="551"/>
      <c r="CU284" s="551"/>
      <c r="CV284" s="551"/>
      <c r="CW284" s="551"/>
      <c r="CX284" s="551"/>
      <c r="CY284" s="551"/>
      <c r="CZ284" s="551"/>
      <c r="DA284" s="551"/>
      <c r="DB284" s="551"/>
      <c r="DC284" s="551"/>
      <c r="DD284" s="551"/>
      <c r="DE284" s="551"/>
      <c r="DF284" s="551"/>
      <c r="DG284" s="551"/>
      <c r="DH284" s="551"/>
      <c r="DI284" s="551"/>
      <c r="DJ284" s="551"/>
      <c r="DK284" s="551"/>
      <c r="DL284" s="551"/>
      <c r="DM284" s="551"/>
      <c r="DN284" s="551"/>
      <c r="DO284" s="551"/>
      <c r="DP284" s="551"/>
      <c r="DQ284" s="551"/>
      <c r="DR284" s="551"/>
      <c r="DS284" s="551"/>
      <c r="DT284" s="551"/>
      <c r="DU284" s="551"/>
      <c r="DV284" s="551"/>
      <c r="DW284" s="551"/>
      <c r="DX284" s="551"/>
      <c r="DY284" s="551"/>
      <c r="DZ284" s="551"/>
      <c r="EA284" s="551"/>
      <c r="EB284" s="551"/>
      <c r="EC284" s="551"/>
      <c r="ED284" s="551"/>
      <c r="EE284" s="551"/>
      <c r="EF284" s="551"/>
      <c r="EG284" s="551"/>
      <c r="EH284" s="551"/>
      <c r="EI284" s="551"/>
      <c r="EJ284" s="551"/>
      <c r="EK284" s="551"/>
      <c r="EL284" s="551"/>
      <c r="EM284" s="551"/>
      <c r="EN284" s="551"/>
      <c r="EO284" s="551"/>
      <c r="EP284" s="551"/>
      <c r="EQ284" s="551"/>
      <c r="ER284" s="551"/>
      <c r="ES284" s="551"/>
      <c r="ET284" s="551"/>
      <c r="EU284" s="551"/>
      <c r="EV284" s="551"/>
      <c r="EW284" s="551"/>
      <c r="EX284" s="551"/>
      <c r="EY284" s="551"/>
      <c r="EZ284" s="551"/>
      <c r="FA284" s="551"/>
      <c r="FB284" s="551"/>
      <c r="FC284" s="551"/>
      <c r="FD284" s="551"/>
      <c r="FE284" s="551"/>
      <c r="FF284" s="551"/>
      <c r="FG284" s="551"/>
      <c r="FH284" s="551"/>
      <c r="FI284" s="551"/>
      <c r="FJ284" s="551"/>
      <c r="FK284" s="551"/>
      <c r="FL284" s="551"/>
      <c r="FM284" s="551"/>
      <c r="FN284" s="551"/>
      <c r="FO284" s="551"/>
      <c r="FP284" s="551"/>
      <c r="FQ284" s="551"/>
      <c r="FR284" s="551"/>
      <c r="FS284" s="551"/>
      <c r="FT284" s="551"/>
      <c r="FU284" s="551"/>
      <c r="FV284" s="551"/>
      <c r="FW284" s="551"/>
      <c r="FX284" s="551"/>
      <c r="FY284" s="551"/>
      <c r="FZ284" s="551"/>
      <c r="GA284" s="551"/>
      <c r="GB284" s="551"/>
      <c r="GC284" s="551"/>
      <c r="GD284" s="551"/>
      <c r="GE284" s="551"/>
      <c r="GF284" s="551"/>
      <c r="GG284" s="551"/>
      <c r="GH284" s="551"/>
      <c r="GI284" s="551"/>
      <c r="GJ284" s="551"/>
      <c r="GK284" s="551"/>
      <c r="GL284" s="551"/>
      <c r="GM284" s="551"/>
      <c r="GN284" s="551"/>
      <c r="GO284" s="551"/>
      <c r="GP284" s="551"/>
      <c r="GQ284" s="551"/>
      <c r="GR284" s="551"/>
      <c r="GS284" s="551"/>
      <c r="GT284" s="551"/>
      <c r="GU284" s="551"/>
      <c r="GV284" s="551"/>
      <c r="GW284" s="551"/>
      <c r="GX284" s="551"/>
      <c r="GY284" s="551"/>
      <c r="GZ284" s="551"/>
      <c r="HA284" s="551"/>
      <c r="HB284" s="551"/>
      <c r="HC284" s="551"/>
      <c r="HD284" s="551"/>
      <c r="HE284" s="551"/>
      <c r="HF284" s="551"/>
      <c r="HG284" s="551"/>
      <c r="HH284" s="551"/>
      <c r="HI284" s="551"/>
      <c r="HJ284" s="551"/>
      <c r="HK284" s="551"/>
      <c r="HL284" s="551"/>
      <c r="HM284" s="551"/>
      <c r="HN284" s="551"/>
      <c r="HO284" s="551"/>
      <c r="HP284" s="551"/>
      <c r="HQ284" s="551"/>
      <c r="HR284" s="551"/>
      <c r="HS284" s="551"/>
      <c r="HT284" s="551"/>
      <c r="HU284" s="551"/>
      <c r="HV284" s="551"/>
      <c r="HW284" s="551"/>
      <c r="HX284" s="551"/>
      <c r="HY284" s="551"/>
      <c r="HZ284" s="551"/>
      <c r="IA284" s="551"/>
      <c r="IB284" s="551"/>
      <c r="IC284" s="551"/>
      <c r="ID284" s="551"/>
      <c r="IE284" s="551"/>
      <c r="IF284" s="551"/>
      <c r="IG284" s="551"/>
      <c r="IH284" s="551"/>
      <c r="II284" s="551"/>
      <c r="IJ284" s="551"/>
      <c r="IK284" s="551"/>
      <c r="IL284" s="551"/>
      <c r="IM284" s="551"/>
      <c r="IN284" s="551"/>
      <c r="IO284" s="551"/>
      <c r="IP284" s="551"/>
      <c r="IQ284" s="551"/>
      <c r="IR284" s="551"/>
      <c r="IS284" s="551"/>
      <c r="IT284" s="551"/>
      <c r="IU284" s="551"/>
      <c r="IV284" s="551"/>
      <c r="IW284" s="551"/>
      <c r="IX284" s="551"/>
      <c r="IY284" s="551"/>
      <c r="IZ284" s="551"/>
      <c r="JA284" s="551"/>
      <c r="JB284" s="551"/>
      <c r="JC284" s="551"/>
      <c r="JD284" s="551"/>
      <c r="JE284" s="551"/>
      <c r="JF284" s="551"/>
      <c r="JG284" s="551"/>
      <c r="JH284" s="551"/>
    </row>
    <row r="285" spans="1:268" s="8" customFormat="1" ht="39.75" customHeight="1" x14ac:dyDescent="0.25">
      <c r="A285" s="83"/>
      <c r="B285" s="83" t="s">
        <v>5147</v>
      </c>
      <c r="C285" s="83">
        <v>11420007</v>
      </c>
      <c r="D285" s="96">
        <v>39750</v>
      </c>
      <c r="E285" s="96">
        <v>39750</v>
      </c>
      <c r="F285" s="96">
        <v>41577</v>
      </c>
      <c r="G285" s="96"/>
      <c r="H285" s="96" t="s">
        <v>2848</v>
      </c>
      <c r="I285" s="325" t="s">
        <v>582</v>
      </c>
      <c r="J285" s="325"/>
      <c r="K285" s="325" t="s">
        <v>42</v>
      </c>
      <c r="L285" s="348" t="s">
        <v>1597</v>
      </c>
      <c r="M285" s="96" t="s">
        <v>1596</v>
      </c>
      <c r="N285" s="96" t="s">
        <v>103</v>
      </c>
      <c r="O285" s="96" t="s">
        <v>66</v>
      </c>
      <c r="P285" s="126">
        <v>30377</v>
      </c>
      <c r="Q285" s="96" t="s">
        <v>2849</v>
      </c>
      <c r="R285" s="96" t="s">
        <v>1596</v>
      </c>
      <c r="S285" s="96" t="s">
        <v>103</v>
      </c>
      <c r="T285" s="96" t="s">
        <v>66</v>
      </c>
      <c r="U285" s="88">
        <v>30377</v>
      </c>
      <c r="V285" s="96" t="s">
        <v>4021</v>
      </c>
      <c r="W285" s="96"/>
      <c r="X285" s="96"/>
      <c r="Y285" s="96"/>
      <c r="Z285" s="96" t="s">
        <v>468</v>
      </c>
      <c r="AA285" s="96" t="s">
        <v>17</v>
      </c>
      <c r="AB285" s="77"/>
      <c r="AC285" s="83">
        <v>25</v>
      </c>
      <c r="AD285" s="428" t="s">
        <v>8250</v>
      </c>
      <c r="AE285" s="96"/>
      <c r="AF285" s="96"/>
      <c r="AG285" s="96"/>
      <c r="AH285" s="96"/>
      <c r="AI285" s="96"/>
      <c r="AJ285" s="428">
        <v>12000</v>
      </c>
      <c r="AK285" s="96"/>
      <c r="AL285" s="96"/>
      <c r="AM285" s="96"/>
      <c r="AN285" s="96"/>
      <c r="AO285" s="83"/>
      <c r="AP285" s="96"/>
      <c r="AQ285" s="96"/>
      <c r="AR285" s="96"/>
      <c r="AS285" s="83"/>
      <c r="AT285" s="96"/>
      <c r="AU285" s="96"/>
      <c r="AV285" s="96"/>
      <c r="AW285" s="96" t="s">
        <v>6098</v>
      </c>
      <c r="AX285" s="96" t="s">
        <v>6099</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1"/>
      <c r="BU285" s="551"/>
      <c r="BV285" s="551"/>
      <c r="BW285" s="551"/>
      <c r="BX285" s="551"/>
      <c r="BY285" s="551"/>
      <c r="BZ285" s="551"/>
      <c r="CA285" s="551"/>
      <c r="CB285" s="551"/>
      <c r="CC285" s="551"/>
      <c r="CD285" s="551"/>
      <c r="CE285" s="551"/>
      <c r="CF285" s="551"/>
      <c r="CG285" s="551"/>
      <c r="CH285" s="551"/>
      <c r="CI285" s="551"/>
      <c r="CJ285" s="551"/>
      <c r="CK285" s="551"/>
      <c r="CL285" s="551"/>
      <c r="CM285" s="551"/>
      <c r="CN285" s="551"/>
      <c r="CO285" s="551"/>
      <c r="CP285" s="551"/>
      <c r="CQ285" s="551"/>
      <c r="CR285" s="551"/>
      <c r="CS285" s="551"/>
      <c r="CT285" s="551"/>
      <c r="CU285" s="551"/>
      <c r="CV285" s="551"/>
      <c r="CW285" s="551"/>
      <c r="CX285" s="551"/>
      <c r="CY285" s="551"/>
      <c r="CZ285" s="551"/>
      <c r="DA285" s="551"/>
      <c r="DB285" s="551"/>
      <c r="DC285" s="551"/>
      <c r="DD285" s="551"/>
      <c r="DE285" s="551"/>
      <c r="DF285" s="551"/>
      <c r="DG285" s="551"/>
      <c r="DH285" s="551"/>
      <c r="DI285" s="551"/>
      <c r="DJ285" s="551"/>
      <c r="DK285" s="551"/>
      <c r="DL285" s="551"/>
      <c r="DM285" s="551"/>
      <c r="DN285" s="551"/>
      <c r="DO285" s="551"/>
      <c r="DP285" s="551"/>
      <c r="DQ285" s="551"/>
      <c r="DR285" s="551"/>
      <c r="DS285" s="551"/>
      <c r="DT285" s="551"/>
      <c r="DU285" s="551"/>
      <c r="DV285" s="551"/>
      <c r="DW285" s="551"/>
      <c r="DX285" s="551"/>
      <c r="DY285" s="551"/>
      <c r="DZ285" s="551"/>
      <c r="EA285" s="551"/>
      <c r="EB285" s="551"/>
      <c r="EC285" s="551"/>
      <c r="ED285" s="551"/>
      <c r="EE285" s="551"/>
      <c r="EF285" s="551"/>
      <c r="EG285" s="551"/>
      <c r="EH285" s="551"/>
      <c r="EI285" s="551"/>
      <c r="EJ285" s="551"/>
      <c r="EK285" s="551"/>
      <c r="EL285" s="551"/>
      <c r="EM285" s="551"/>
      <c r="EN285" s="551"/>
      <c r="EO285" s="551"/>
      <c r="EP285" s="551"/>
      <c r="EQ285" s="551"/>
      <c r="ER285" s="551"/>
      <c r="ES285" s="551"/>
      <c r="ET285" s="551"/>
      <c r="EU285" s="551"/>
      <c r="EV285" s="551"/>
      <c r="EW285" s="551"/>
      <c r="EX285" s="551"/>
      <c r="EY285" s="551"/>
      <c r="EZ285" s="551"/>
      <c r="FA285" s="551"/>
      <c r="FB285" s="551"/>
      <c r="FC285" s="551"/>
      <c r="FD285" s="551"/>
      <c r="FE285" s="551"/>
      <c r="FF285" s="551"/>
      <c r="FG285" s="551"/>
      <c r="FH285" s="551"/>
      <c r="FI285" s="551"/>
      <c r="FJ285" s="551"/>
      <c r="FK285" s="551"/>
      <c r="FL285" s="551"/>
      <c r="FM285" s="551"/>
      <c r="FN285" s="551"/>
      <c r="FO285" s="551"/>
      <c r="FP285" s="551"/>
      <c r="FQ285" s="551"/>
      <c r="FR285" s="551"/>
      <c r="FS285" s="551"/>
      <c r="FT285" s="551"/>
      <c r="FU285" s="551"/>
      <c r="FV285" s="551"/>
      <c r="FW285" s="551"/>
      <c r="FX285" s="551"/>
      <c r="FY285" s="551"/>
      <c r="FZ285" s="551"/>
      <c r="GA285" s="551"/>
      <c r="GB285" s="551"/>
      <c r="GC285" s="551"/>
      <c r="GD285" s="551"/>
      <c r="GE285" s="551"/>
      <c r="GF285" s="551"/>
      <c r="GG285" s="551"/>
      <c r="GH285" s="551"/>
      <c r="GI285" s="551"/>
      <c r="GJ285" s="551"/>
      <c r="GK285" s="551"/>
      <c r="GL285" s="551"/>
      <c r="GM285" s="551"/>
      <c r="GN285" s="551"/>
      <c r="GO285" s="551"/>
      <c r="GP285" s="551"/>
      <c r="GQ285" s="551"/>
      <c r="GR285" s="551"/>
      <c r="GS285" s="551"/>
      <c r="GT285" s="551"/>
      <c r="GU285" s="551"/>
      <c r="GV285" s="551"/>
      <c r="GW285" s="551"/>
      <c r="GX285" s="551"/>
      <c r="GY285" s="551"/>
      <c r="GZ285" s="551"/>
      <c r="HA285" s="551"/>
      <c r="HB285" s="551"/>
      <c r="HC285" s="551"/>
      <c r="HD285" s="551"/>
      <c r="HE285" s="551"/>
      <c r="HF285" s="551"/>
      <c r="HG285" s="551"/>
      <c r="HH285" s="551"/>
      <c r="HI285" s="551"/>
      <c r="HJ285" s="551"/>
      <c r="HK285" s="551"/>
      <c r="HL285" s="551"/>
      <c r="HM285" s="551"/>
      <c r="HN285" s="551"/>
      <c r="HO285" s="551"/>
      <c r="HP285" s="551"/>
      <c r="HQ285" s="551"/>
      <c r="HR285" s="551"/>
      <c r="HS285" s="551"/>
      <c r="HT285" s="551"/>
      <c r="HU285" s="551"/>
      <c r="HV285" s="551"/>
      <c r="HW285" s="551"/>
      <c r="HX285" s="551"/>
      <c r="HY285" s="551"/>
      <c r="HZ285" s="551"/>
      <c r="IA285" s="551"/>
      <c r="IB285" s="551"/>
      <c r="IC285" s="551"/>
      <c r="ID285" s="551"/>
      <c r="IE285" s="551"/>
      <c r="IF285" s="551"/>
      <c r="IG285" s="551"/>
      <c r="IH285" s="551"/>
      <c r="II285" s="551"/>
      <c r="IJ285" s="551"/>
      <c r="IK285" s="551"/>
      <c r="IL285" s="551"/>
      <c r="IM285" s="551"/>
      <c r="IN285" s="551"/>
      <c r="IO285" s="551"/>
      <c r="IP285" s="551"/>
      <c r="IQ285" s="551"/>
      <c r="IR285" s="551"/>
      <c r="IS285" s="551"/>
      <c r="IT285" s="551"/>
      <c r="IU285" s="551"/>
      <c r="IV285" s="551"/>
      <c r="IW285" s="551"/>
      <c r="IX285" s="551"/>
      <c r="IY285" s="551"/>
      <c r="IZ285" s="551"/>
      <c r="JA285" s="551"/>
      <c r="JB285" s="551"/>
      <c r="JC285" s="551"/>
      <c r="JD285" s="551"/>
      <c r="JE285" s="551"/>
      <c r="JF285" s="551"/>
      <c r="JG285" s="551"/>
      <c r="JH285" s="551"/>
    </row>
    <row r="286" spans="1:268" s="8" customFormat="1" ht="39.75" customHeight="1" x14ac:dyDescent="0.25">
      <c r="A286" s="83"/>
      <c r="B286" s="83" t="s">
        <v>5147</v>
      </c>
      <c r="C286" s="83">
        <v>11420008</v>
      </c>
      <c r="D286" s="96">
        <v>39750</v>
      </c>
      <c r="E286" s="96">
        <v>39750</v>
      </c>
      <c r="F286" s="96">
        <v>41547</v>
      </c>
      <c r="G286" s="96"/>
      <c r="H286" s="96" t="s">
        <v>2850</v>
      </c>
      <c r="I286" s="325" t="s">
        <v>582</v>
      </c>
      <c r="J286" s="325"/>
      <c r="K286" s="325" t="s">
        <v>42</v>
      </c>
      <c r="L286" s="348" t="s">
        <v>1597</v>
      </c>
      <c r="M286" s="96" t="s">
        <v>1596</v>
      </c>
      <c r="N286" s="96" t="s">
        <v>103</v>
      </c>
      <c r="O286" s="96" t="s">
        <v>66</v>
      </c>
      <c r="P286" s="126">
        <v>30377</v>
      </c>
      <c r="Q286" s="96" t="s">
        <v>2851</v>
      </c>
      <c r="R286" s="96" t="s">
        <v>1596</v>
      </c>
      <c r="S286" s="96" t="s">
        <v>103</v>
      </c>
      <c r="T286" s="96" t="s">
        <v>66</v>
      </c>
      <c r="U286" s="88">
        <v>30377</v>
      </c>
      <c r="V286" s="96" t="s">
        <v>4022</v>
      </c>
      <c r="W286" s="96"/>
      <c r="X286" s="96"/>
      <c r="Y286" s="96"/>
      <c r="Z286" s="96" t="s">
        <v>468</v>
      </c>
      <c r="AA286" s="96" t="s">
        <v>17</v>
      </c>
      <c r="AB286" s="77"/>
      <c r="AC286" s="83">
        <v>25</v>
      </c>
      <c r="AD286" s="428" t="s">
        <v>8251</v>
      </c>
      <c r="AE286" s="96"/>
      <c r="AF286" s="96"/>
      <c r="AG286" s="96"/>
      <c r="AH286" s="96"/>
      <c r="AI286" s="96"/>
      <c r="AJ286" s="428">
        <v>10000</v>
      </c>
      <c r="AK286" s="96"/>
      <c r="AL286" s="96"/>
      <c r="AM286" s="96"/>
      <c r="AN286" s="96"/>
      <c r="AO286" s="83"/>
      <c r="AP286" s="96"/>
      <c r="AQ286" s="96"/>
      <c r="AR286" s="96"/>
      <c r="AS286" s="83"/>
      <c r="AT286" s="96"/>
      <c r="AU286" s="96"/>
      <c r="AV286" s="96"/>
      <c r="AW286" s="96" t="s">
        <v>6100</v>
      </c>
      <c r="AX286" s="96" t="s">
        <v>6101</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1"/>
      <c r="BU286" s="551"/>
      <c r="BV286" s="551"/>
      <c r="BW286" s="551"/>
      <c r="BX286" s="551"/>
      <c r="BY286" s="551"/>
      <c r="BZ286" s="551"/>
      <c r="CA286" s="551"/>
      <c r="CB286" s="551"/>
      <c r="CC286" s="551"/>
      <c r="CD286" s="551"/>
      <c r="CE286" s="551"/>
      <c r="CF286" s="551"/>
      <c r="CG286" s="551"/>
      <c r="CH286" s="551"/>
      <c r="CI286" s="551"/>
      <c r="CJ286" s="551"/>
      <c r="CK286" s="551"/>
      <c r="CL286" s="551"/>
      <c r="CM286" s="551"/>
      <c r="CN286" s="551"/>
      <c r="CO286" s="551"/>
      <c r="CP286" s="551"/>
      <c r="CQ286" s="551"/>
      <c r="CR286" s="551"/>
      <c r="CS286" s="551"/>
      <c r="CT286" s="551"/>
      <c r="CU286" s="551"/>
      <c r="CV286" s="551"/>
      <c r="CW286" s="551"/>
      <c r="CX286" s="551"/>
      <c r="CY286" s="551"/>
      <c r="CZ286" s="551"/>
      <c r="DA286" s="551"/>
      <c r="DB286" s="551"/>
      <c r="DC286" s="551"/>
      <c r="DD286" s="551"/>
      <c r="DE286" s="551"/>
      <c r="DF286" s="551"/>
      <c r="DG286" s="551"/>
      <c r="DH286" s="551"/>
      <c r="DI286" s="551"/>
      <c r="DJ286" s="551"/>
      <c r="DK286" s="551"/>
      <c r="DL286" s="551"/>
      <c r="DM286" s="551"/>
      <c r="DN286" s="551"/>
      <c r="DO286" s="551"/>
      <c r="DP286" s="551"/>
      <c r="DQ286" s="551"/>
      <c r="DR286" s="551"/>
      <c r="DS286" s="551"/>
      <c r="DT286" s="551"/>
      <c r="DU286" s="551"/>
      <c r="DV286" s="551"/>
      <c r="DW286" s="551"/>
      <c r="DX286" s="551"/>
      <c r="DY286" s="551"/>
      <c r="DZ286" s="551"/>
      <c r="EA286" s="551"/>
      <c r="EB286" s="551"/>
      <c r="EC286" s="551"/>
      <c r="ED286" s="551"/>
      <c r="EE286" s="551"/>
      <c r="EF286" s="551"/>
      <c r="EG286" s="551"/>
      <c r="EH286" s="551"/>
      <c r="EI286" s="551"/>
      <c r="EJ286" s="551"/>
      <c r="EK286" s="551"/>
      <c r="EL286" s="551"/>
      <c r="EM286" s="551"/>
      <c r="EN286" s="551"/>
      <c r="EO286" s="551"/>
      <c r="EP286" s="551"/>
      <c r="EQ286" s="551"/>
      <c r="ER286" s="551"/>
      <c r="ES286" s="551"/>
      <c r="ET286" s="551"/>
      <c r="EU286" s="551"/>
      <c r="EV286" s="551"/>
      <c r="EW286" s="551"/>
      <c r="EX286" s="551"/>
      <c r="EY286" s="551"/>
      <c r="EZ286" s="551"/>
      <c r="FA286" s="551"/>
      <c r="FB286" s="551"/>
      <c r="FC286" s="551"/>
      <c r="FD286" s="551"/>
      <c r="FE286" s="551"/>
      <c r="FF286" s="551"/>
      <c r="FG286" s="551"/>
      <c r="FH286" s="551"/>
      <c r="FI286" s="551"/>
      <c r="FJ286" s="551"/>
      <c r="FK286" s="551"/>
      <c r="FL286" s="551"/>
      <c r="FM286" s="551"/>
      <c r="FN286" s="551"/>
      <c r="FO286" s="551"/>
      <c r="FP286" s="551"/>
      <c r="FQ286" s="551"/>
      <c r="FR286" s="551"/>
      <c r="FS286" s="551"/>
      <c r="FT286" s="551"/>
      <c r="FU286" s="551"/>
      <c r="FV286" s="551"/>
      <c r="FW286" s="551"/>
      <c r="FX286" s="551"/>
      <c r="FY286" s="551"/>
      <c r="FZ286" s="551"/>
      <c r="GA286" s="551"/>
      <c r="GB286" s="551"/>
      <c r="GC286" s="551"/>
      <c r="GD286" s="551"/>
      <c r="GE286" s="551"/>
      <c r="GF286" s="551"/>
      <c r="GG286" s="551"/>
      <c r="GH286" s="551"/>
      <c r="GI286" s="551"/>
      <c r="GJ286" s="551"/>
      <c r="GK286" s="551"/>
      <c r="GL286" s="551"/>
      <c r="GM286" s="551"/>
      <c r="GN286" s="551"/>
      <c r="GO286" s="551"/>
      <c r="GP286" s="551"/>
      <c r="GQ286" s="551"/>
      <c r="GR286" s="551"/>
      <c r="GS286" s="551"/>
      <c r="GT286" s="551"/>
      <c r="GU286" s="551"/>
      <c r="GV286" s="551"/>
      <c r="GW286" s="551"/>
      <c r="GX286" s="551"/>
      <c r="GY286" s="551"/>
      <c r="GZ286" s="551"/>
      <c r="HA286" s="551"/>
      <c r="HB286" s="551"/>
      <c r="HC286" s="551"/>
      <c r="HD286" s="551"/>
      <c r="HE286" s="551"/>
      <c r="HF286" s="551"/>
      <c r="HG286" s="551"/>
      <c r="HH286" s="551"/>
      <c r="HI286" s="551"/>
      <c r="HJ286" s="551"/>
      <c r="HK286" s="551"/>
      <c r="HL286" s="551"/>
      <c r="HM286" s="551"/>
      <c r="HN286" s="551"/>
      <c r="HO286" s="551"/>
      <c r="HP286" s="551"/>
      <c r="HQ286" s="551"/>
      <c r="HR286" s="551"/>
      <c r="HS286" s="551"/>
      <c r="HT286" s="551"/>
      <c r="HU286" s="551"/>
      <c r="HV286" s="551"/>
      <c r="HW286" s="551"/>
      <c r="HX286" s="551"/>
      <c r="HY286" s="551"/>
      <c r="HZ286" s="551"/>
      <c r="IA286" s="551"/>
      <c r="IB286" s="551"/>
      <c r="IC286" s="551"/>
      <c r="ID286" s="551"/>
      <c r="IE286" s="551"/>
      <c r="IF286" s="551"/>
      <c r="IG286" s="551"/>
      <c r="IH286" s="551"/>
      <c r="II286" s="551"/>
      <c r="IJ286" s="551"/>
      <c r="IK286" s="551"/>
      <c r="IL286" s="551"/>
      <c r="IM286" s="551"/>
      <c r="IN286" s="551"/>
      <c r="IO286" s="551"/>
      <c r="IP286" s="551"/>
      <c r="IQ286" s="551"/>
      <c r="IR286" s="551"/>
      <c r="IS286" s="551"/>
      <c r="IT286" s="551"/>
      <c r="IU286" s="551"/>
      <c r="IV286" s="551"/>
      <c r="IW286" s="551"/>
      <c r="IX286" s="551"/>
      <c r="IY286" s="551"/>
      <c r="IZ286" s="551"/>
      <c r="JA286" s="551"/>
      <c r="JB286" s="551"/>
      <c r="JC286" s="551"/>
      <c r="JD286" s="551"/>
      <c r="JE286" s="551"/>
      <c r="JF286" s="551"/>
      <c r="JG286" s="551"/>
      <c r="JH286" s="551"/>
    </row>
    <row r="287" spans="1:268" s="8" customFormat="1" ht="39.75" customHeight="1" x14ac:dyDescent="0.25">
      <c r="A287" s="83"/>
      <c r="B287" s="83" t="s">
        <v>1598</v>
      </c>
      <c r="C287" s="83">
        <v>11430006</v>
      </c>
      <c r="D287" s="96">
        <v>39751</v>
      </c>
      <c r="E287" s="96">
        <v>39814</v>
      </c>
      <c r="F287" s="96">
        <v>40178</v>
      </c>
      <c r="G287" s="96"/>
      <c r="H287" s="96" t="s">
        <v>2852</v>
      </c>
      <c r="I287" s="325" t="s">
        <v>1599</v>
      </c>
      <c r="J287" s="325"/>
      <c r="K287" s="325" t="s">
        <v>95</v>
      </c>
      <c r="L287" s="348"/>
      <c r="M287" s="96" t="s">
        <v>4613</v>
      </c>
      <c r="N287" s="96" t="s">
        <v>189</v>
      </c>
      <c r="O287" s="96" t="s">
        <v>189</v>
      </c>
      <c r="P287" s="137">
        <v>12259</v>
      </c>
      <c r="Q287" s="96"/>
      <c r="R287" s="96" t="s">
        <v>4613</v>
      </c>
      <c r="S287" s="96" t="s">
        <v>189</v>
      </c>
      <c r="T287" s="96" t="s">
        <v>189</v>
      </c>
      <c r="U287" s="88">
        <v>12259</v>
      </c>
      <c r="V287" s="96" t="s">
        <v>2853</v>
      </c>
      <c r="W287" s="96"/>
      <c r="X287" s="96"/>
      <c r="Y287" s="96"/>
      <c r="Z287" s="96" t="s">
        <v>468</v>
      </c>
      <c r="AA287" s="96" t="s">
        <v>7748</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4833</v>
      </c>
      <c r="BI287" s="83"/>
      <c r="BJ287" s="96"/>
      <c r="BK287" s="83"/>
      <c r="BL287" s="96"/>
      <c r="BM287" s="83"/>
      <c r="BN287" s="83"/>
      <c r="BO287" s="83"/>
      <c r="BP287" s="83"/>
      <c r="BQ287" s="83"/>
      <c r="BR287" s="83"/>
      <c r="BS287" s="110"/>
      <c r="BT287" s="551"/>
      <c r="BU287" s="551"/>
      <c r="BV287" s="551"/>
      <c r="BW287" s="551"/>
      <c r="BX287" s="551"/>
      <c r="BY287" s="551"/>
      <c r="BZ287" s="551"/>
      <c r="CA287" s="551"/>
      <c r="CB287" s="551"/>
      <c r="CC287" s="551"/>
      <c r="CD287" s="551"/>
      <c r="CE287" s="551"/>
      <c r="CF287" s="551"/>
      <c r="CG287" s="551"/>
      <c r="CH287" s="551"/>
      <c r="CI287" s="551"/>
      <c r="CJ287" s="551"/>
      <c r="CK287" s="551"/>
      <c r="CL287" s="551"/>
      <c r="CM287" s="551"/>
      <c r="CN287" s="551"/>
      <c r="CO287" s="551"/>
      <c r="CP287" s="551"/>
      <c r="CQ287" s="551"/>
      <c r="CR287" s="551"/>
      <c r="CS287" s="551"/>
      <c r="CT287" s="551"/>
      <c r="CU287" s="551"/>
      <c r="CV287" s="551"/>
      <c r="CW287" s="551"/>
      <c r="CX287" s="551"/>
      <c r="CY287" s="551"/>
      <c r="CZ287" s="551"/>
      <c r="DA287" s="551"/>
      <c r="DB287" s="551"/>
      <c r="DC287" s="551"/>
      <c r="DD287" s="551"/>
      <c r="DE287" s="551"/>
      <c r="DF287" s="551"/>
      <c r="DG287" s="551"/>
      <c r="DH287" s="551"/>
      <c r="DI287" s="551"/>
      <c r="DJ287" s="551"/>
      <c r="DK287" s="551"/>
      <c r="DL287" s="551"/>
      <c r="DM287" s="551"/>
      <c r="DN287" s="551"/>
      <c r="DO287" s="551"/>
      <c r="DP287" s="551"/>
      <c r="DQ287" s="551"/>
      <c r="DR287" s="551"/>
      <c r="DS287" s="551"/>
      <c r="DT287" s="551"/>
      <c r="DU287" s="551"/>
      <c r="DV287" s="551"/>
      <c r="DW287" s="551"/>
      <c r="DX287" s="551"/>
      <c r="DY287" s="551"/>
      <c r="DZ287" s="551"/>
      <c r="EA287" s="551"/>
      <c r="EB287" s="551"/>
      <c r="EC287" s="551"/>
      <c r="ED287" s="551"/>
      <c r="EE287" s="551"/>
      <c r="EF287" s="551"/>
      <c r="EG287" s="551"/>
      <c r="EH287" s="551"/>
      <c r="EI287" s="551"/>
      <c r="EJ287" s="551"/>
      <c r="EK287" s="551"/>
      <c r="EL287" s="551"/>
      <c r="EM287" s="551"/>
      <c r="EN287" s="551"/>
      <c r="EO287" s="551"/>
      <c r="EP287" s="551"/>
      <c r="EQ287" s="551"/>
      <c r="ER287" s="551"/>
      <c r="ES287" s="551"/>
      <c r="ET287" s="551"/>
      <c r="EU287" s="551"/>
      <c r="EV287" s="551"/>
      <c r="EW287" s="551"/>
      <c r="EX287" s="551"/>
      <c r="EY287" s="551"/>
      <c r="EZ287" s="551"/>
      <c r="FA287" s="551"/>
      <c r="FB287" s="551"/>
      <c r="FC287" s="551"/>
      <c r="FD287" s="551"/>
      <c r="FE287" s="551"/>
      <c r="FF287" s="551"/>
      <c r="FG287" s="551"/>
      <c r="FH287" s="551"/>
      <c r="FI287" s="551"/>
      <c r="FJ287" s="551"/>
      <c r="FK287" s="551"/>
      <c r="FL287" s="551"/>
      <c r="FM287" s="551"/>
      <c r="FN287" s="551"/>
      <c r="FO287" s="551"/>
      <c r="FP287" s="551"/>
      <c r="FQ287" s="551"/>
      <c r="FR287" s="551"/>
      <c r="FS287" s="551"/>
      <c r="FT287" s="551"/>
      <c r="FU287" s="551"/>
      <c r="FV287" s="551"/>
      <c r="FW287" s="551"/>
      <c r="FX287" s="551"/>
      <c r="FY287" s="551"/>
      <c r="FZ287" s="551"/>
      <c r="GA287" s="551"/>
      <c r="GB287" s="551"/>
      <c r="GC287" s="551"/>
      <c r="GD287" s="551"/>
      <c r="GE287" s="551"/>
      <c r="GF287" s="551"/>
      <c r="GG287" s="551"/>
      <c r="GH287" s="551"/>
      <c r="GI287" s="551"/>
      <c r="GJ287" s="551"/>
      <c r="GK287" s="551"/>
      <c r="GL287" s="551"/>
      <c r="GM287" s="551"/>
      <c r="GN287" s="551"/>
      <c r="GO287" s="551"/>
      <c r="GP287" s="551"/>
      <c r="GQ287" s="551"/>
      <c r="GR287" s="551"/>
      <c r="GS287" s="551"/>
      <c r="GT287" s="551"/>
      <c r="GU287" s="551"/>
      <c r="GV287" s="551"/>
      <c r="GW287" s="551"/>
      <c r="GX287" s="551"/>
      <c r="GY287" s="551"/>
      <c r="GZ287" s="551"/>
      <c r="HA287" s="551"/>
      <c r="HB287" s="551"/>
      <c r="HC287" s="551"/>
      <c r="HD287" s="551"/>
      <c r="HE287" s="551"/>
      <c r="HF287" s="551"/>
      <c r="HG287" s="551"/>
      <c r="HH287" s="551"/>
      <c r="HI287" s="551"/>
      <c r="HJ287" s="551"/>
      <c r="HK287" s="551"/>
      <c r="HL287" s="551"/>
      <c r="HM287" s="551"/>
      <c r="HN287" s="551"/>
      <c r="HO287" s="551"/>
      <c r="HP287" s="551"/>
      <c r="HQ287" s="551"/>
      <c r="HR287" s="551"/>
      <c r="HS287" s="551"/>
      <c r="HT287" s="551"/>
      <c r="HU287" s="551"/>
      <c r="HV287" s="551"/>
      <c r="HW287" s="551"/>
      <c r="HX287" s="551"/>
      <c r="HY287" s="551"/>
      <c r="HZ287" s="551"/>
      <c r="IA287" s="551"/>
      <c r="IB287" s="551"/>
      <c r="IC287" s="551"/>
      <c r="ID287" s="551"/>
      <c r="IE287" s="551"/>
      <c r="IF287" s="551"/>
      <c r="IG287" s="551"/>
      <c r="IH287" s="551"/>
      <c r="II287" s="551"/>
      <c r="IJ287" s="551"/>
      <c r="IK287" s="551"/>
      <c r="IL287" s="551"/>
      <c r="IM287" s="551"/>
      <c r="IN287" s="551"/>
      <c r="IO287" s="551"/>
      <c r="IP287" s="551"/>
      <c r="IQ287" s="551"/>
      <c r="IR287" s="551"/>
      <c r="IS287" s="551"/>
      <c r="IT287" s="551"/>
      <c r="IU287" s="551"/>
      <c r="IV287" s="551"/>
      <c r="IW287" s="551"/>
      <c r="IX287" s="551"/>
      <c r="IY287" s="551"/>
      <c r="IZ287" s="551"/>
      <c r="JA287" s="551"/>
      <c r="JB287" s="551"/>
      <c r="JC287" s="551"/>
      <c r="JD287" s="551"/>
      <c r="JE287" s="551"/>
      <c r="JF287" s="551"/>
      <c r="JG287" s="551"/>
      <c r="JH287" s="551"/>
    </row>
    <row r="288" spans="1:268" s="8" customFormat="1" ht="39.75" customHeight="1" x14ac:dyDescent="0.25">
      <c r="A288" s="83"/>
      <c r="B288" s="83" t="s">
        <v>1600</v>
      </c>
      <c r="C288" s="83">
        <v>11160030</v>
      </c>
      <c r="D288" s="96">
        <v>39763</v>
      </c>
      <c r="E288" s="96">
        <v>39763</v>
      </c>
      <c r="F288" s="96">
        <v>41345</v>
      </c>
      <c r="G288" s="96"/>
      <c r="H288" s="96" t="s">
        <v>1601</v>
      </c>
      <c r="I288" s="325" t="s">
        <v>1602</v>
      </c>
      <c r="J288" s="325"/>
      <c r="K288" s="325" t="s">
        <v>37</v>
      </c>
      <c r="L288" s="348"/>
      <c r="M288" s="96" t="s">
        <v>1603</v>
      </c>
      <c r="N288" s="96" t="s">
        <v>215</v>
      </c>
      <c r="O288" s="96" t="s">
        <v>45</v>
      </c>
      <c r="P288" s="126" t="s">
        <v>1604</v>
      </c>
      <c r="Q288" s="96"/>
      <c r="R288" s="96" t="s">
        <v>294</v>
      </c>
      <c r="S288" s="96" t="s">
        <v>215</v>
      </c>
      <c r="T288" s="96" t="s">
        <v>45</v>
      </c>
      <c r="U288" s="88">
        <v>77013</v>
      </c>
      <c r="V288" s="96" t="s">
        <v>1605</v>
      </c>
      <c r="W288" s="96" t="s">
        <v>1606</v>
      </c>
      <c r="X288" s="96"/>
      <c r="Y288" s="96"/>
      <c r="Z288" s="96" t="s">
        <v>468</v>
      </c>
      <c r="AA288" s="96" t="s">
        <v>956</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6665</v>
      </c>
      <c r="AX288" s="96" t="s">
        <v>6666</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1"/>
      <c r="BU288" s="551"/>
      <c r="BV288" s="551"/>
      <c r="BW288" s="551"/>
      <c r="BX288" s="551"/>
      <c r="BY288" s="551"/>
      <c r="BZ288" s="551"/>
      <c r="CA288" s="551"/>
      <c r="CB288" s="551"/>
      <c r="CC288" s="551"/>
      <c r="CD288" s="551"/>
      <c r="CE288" s="551"/>
      <c r="CF288" s="551"/>
      <c r="CG288" s="551"/>
      <c r="CH288" s="551"/>
      <c r="CI288" s="551"/>
      <c r="CJ288" s="551"/>
      <c r="CK288" s="551"/>
      <c r="CL288" s="551"/>
      <c r="CM288" s="551"/>
      <c r="CN288" s="551"/>
      <c r="CO288" s="551"/>
      <c r="CP288" s="551"/>
      <c r="CQ288" s="551"/>
      <c r="CR288" s="551"/>
      <c r="CS288" s="551"/>
      <c r="CT288" s="551"/>
      <c r="CU288" s="551"/>
      <c r="CV288" s="551"/>
      <c r="CW288" s="551"/>
      <c r="CX288" s="551"/>
      <c r="CY288" s="551"/>
      <c r="CZ288" s="551"/>
      <c r="DA288" s="551"/>
      <c r="DB288" s="551"/>
      <c r="DC288" s="551"/>
      <c r="DD288" s="551"/>
      <c r="DE288" s="551"/>
      <c r="DF288" s="551"/>
      <c r="DG288" s="551"/>
      <c r="DH288" s="551"/>
      <c r="DI288" s="551"/>
      <c r="DJ288" s="551"/>
      <c r="DK288" s="551"/>
      <c r="DL288" s="551"/>
      <c r="DM288" s="551"/>
      <c r="DN288" s="551"/>
      <c r="DO288" s="551"/>
      <c r="DP288" s="551"/>
      <c r="DQ288" s="551"/>
      <c r="DR288" s="551"/>
      <c r="DS288" s="551"/>
      <c r="DT288" s="551"/>
      <c r="DU288" s="551"/>
      <c r="DV288" s="551"/>
      <c r="DW288" s="551"/>
      <c r="DX288" s="551"/>
      <c r="DY288" s="551"/>
      <c r="DZ288" s="551"/>
      <c r="EA288" s="551"/>
      <c r="EB288" s="551"/>
      <c r="EC288" s="551"/>
      <c r="ED288" s="551"/>
      <c r="EE288" s="551"/>
      <c r="EF288" s="551"/>
      <c r="EG288" s="551"/>
      <c r="EH288" s="551"/>
      <c r="EI288" s="551"/>
      <c r="EJ288" s="551"/>
      <c r="EK288" s="551"/>
      <c r="EL288" s="551"/>
      <c r="EM288" s="551"/>
      <c r="EN288" s="551"/>
      <c r="EO288" s="551"/>
      <c r="EP288" s="551"/>
      <c r="EQ288" s="551"/>
      <c r="ER288" s="551"/>
      <c r="ES288" s="551"/>
      <c r="ET288" s="551"/>
      <c r="EU288" s="551"/>
      <c r="EV288" s="551"/>
      <c r="EW288" s="551"/>
      <c r="EX288" s="551"/>
      <c r="EY288" s="551"/>
      <c r="EZ288" s="551"/>
      <c r="FA288" s="551"/>
      <c r="FB288" s="551"/>
      <c r="FC288" s="551"/>
      <c r="FD288" s="551"/>
      <c r="FE288" s="551"/>
      <c r="FF288" s="551"/>
      <c r="FG288" s="551"/>
      <c r="FH288" s="551"/>
      <c r="FI288" s="551"/>
      <c r="FJ288" s="551"/>
      <c r="FK288" s="551"/>
      <c r="FL288" s="551"/>
      <c r="FM288" s="551"/>
      <c r="FN288" s="551"/>
      <c r="FO288" s="551"/>
      <c r="FP288" s="551"/>
      <c r="FQ288" s="551"/>
      <c r="FR288" s="551"/>
      <c r="FS288" s="551"/>
      <c r="FT288" s="551"/>
      <c r="FU288" s="551"/>
      <c r="FV288" s="551"/>
      <c r="FW288" s="551"/>
      <c r="FX288" s="551"/>
      <c r="FY288" s="551"/>
      <c r="FZ288" s="551"/>
      <c r="GA288" s="551"/>
      <c r="GB288" s="551"/>
      <c r="GC288" s="551"/>
      <c r="GD288" s="551"/>
      <c r="GE288" s="551"/>
      <c r="GF288" s="551"/>
      <c r="GG288" s="551"/>
      <c r="GH288" s="551"/>
      <c r="GI288" s="551"/>
      <c r="GJ288" s="551"/>
      <c r="GK288" s="551"/>
      <c r="GL288" s="551"/>
      <c r="GM288" s="551"/>
      <c r="GN288" s="551"/>
      <c r="GO288" s="551"/>
      <c r="GP288" s="551"/>
      <c r="GQ288" s="551"/>
      <c r="GR288" s="551"/>
      <c r="GS288" s="551"/>
      <c r="GT288" s="551"/>
      <c r="GU288" s="551"/>
      <c r="GV288" s="551"/>
      <c r="GW288" s="551"/>
      <c r="GX288" s="551"/>
      <c r="GY288" s="551"/>
      <c r="GZ288" s="551"/>
      <c r="HA288" s="551"/>
      <c r="HB288" s="551"/>
      <c r="HC288" s="551"/>
      <c r="HD288" s="551"/>
      <c r="HE288" s="551"/>
      <c r="HF288" s="551"/>
      <c r="HG288" s="551"/>
      <c r="HH288" s="551"/>
      <c r="HI288" s="551"/>
      <c r="HJ288" s="551"/>
      <c r="HK288" s="551"/>
      <c r="HL288" s="551"/>
      <c r="HM288" s="551"/>
      <c r="HN288" s="551"/>
      <c r="HO288" s="551"/>
      <c r="HP288" s="551"/>
      <c r="HQ288" s="551"/>
      <c r="HR288" s="551"/>
      <c r="HS288" s="551"/>
      <c r="HT288" s="551"/>
      <c r="HU288" s="551"/>
      <c r="HV288" s="551"/>
      <c r="HW288" s="551"/>
      <c r="HX288" s="551"/>
      <c r="HY288" s="551"/>
      <c r="HZ288" s="551"/>
      <c r="IA288" s="551"/>
      <c r="IB288" s="551"/>
      <c r="IC288" s="551"/>
      <c r="ID288" s="551"/>
      <c r="IE288" s="551"/>
      <c r="IF288" s="551"/>
      <c r="IG288" s="551"/>
      <c r="IH288" s="551"/>
      <c r="II288" s="551"/>
      <c r="IJ288" s="551"/>
      <c r="IK288" s="551"/>
      <c r="IL288" s="551"/>
      <c r="IM288" s="551"/>
      <c r="IN288" s="551"/>
      <c r="IO288" s="551"/>
      <c r="IP288" s="551"/>
      <c r="IQ288" s="551"/>
      <c r="IR288" s="551"/>
      <c r="IS288" s="551"/>
      <c r="IT288" s="551"/>
      <c r="IU288" s="551"/>
      <c r="IV288" s="551"/>
      <c r="IW288" s="551"/>
      <c r="IX288" s="551"/>
      <c r="IY288" s="551"/>
      <c r="IZ288" s="551"/>
      <c r="JA288" s="551"/>
      <c r="JB288" s="551"/>
      <c r="JC288" s="551"/>
      <c r="JD288" s="551"/>
      <c r="JE288" s="551"/>
      <c r="JF288" s="551"/>
      <c r="JG288" s="551"/>
      <c r="JH288" s="551"/>
    </row>
    <row r="289" spans="1:268" s="8" customFormat="1" ht="39.75" customHeight="1" x14ac:dyDescent="0.25">
      <c r="A289" s="83"/>
      <c r="B289" s="83" t="s">
        <v>1607</v>
      </c>
      <c r="C289" s="83">
        <v>11160031</v>
      </c>
      <c r="D289" s="96">
        <v>39763</v>
      </c>
      <c r="E289" s="96">
        <v>39763</v>
      </c>
      <c r="F289" s="96">
        <v>41212</v>
      </c>
      <c r="G289" s="96"/>
      <c r="H289" s="96" t="s">
        <v>1608</v>
      </c>
      <c r="I289" s="325" t="s">
        <v>607</v>
      </c>
      <c r="J289" s="325"/>
      <c r="K289" s="325" t="s">
        <v>37</v>
      </c>
      <c r="L289" s="348"/>
      <c r="M289" s="96" t="s">
        <v>1609</v>
      </c>
      <c r="N289" s="96" t="s">
        <v>180</v>
      </c>
      <c r="O289" s="96" t="s">
        <v>51</v>
      </c>
      <c r="P289" s="126">
        <v>57368</v>
      </c>
      <c r="Q289" s="96"/>
      <c r="R289" s="96" t="s">
        <v>1609</v>
      </c>
      <c r="S289" s="96" t="s">
        <v>180</v>
      </c>
      <c r="T289" s="96" t="s">
        <v>51</v>
      </c>
      <c r="U289" s="88">
        <v>57368</v>
      </c>
      <c r="V289" s="96" t="s">
        <v>1610</v>
      </c>
      <c r="W289" s="96" t="s">
        <v>1611</v>
      </c>
      <c r="X289" s="96"/>
      <c r="Y289" s="96"/>
      <c r="Z289" s="96" t="s">
        <v>468</v>
      </c>
      <c r="AA289" s="96" t="s">
        <v>956</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4023</v>
      </c>
      <c r="AT289" s="96"/>
      <c r="AU289" s="96"/>
      <c r="AV289" s="96"/>
      <c r="AW289" s="96" t="s">
        <v>6667</v>
      </c>
      <c r="AX289" s="96" t="s">
        <v>6668</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1"/>
      <c r="BU289" s="551"/>
      <c r="BV289" s="551"/>
      <c r="BW289" s="551"/>
      <c r="BX289" s="551"/>
      <c r="BY289" s="551"/>
      <c r="BZ289" s="551"/>
      <c r="CA289" s="551"/>
      <c r="CB289" s="551"/>
      <c r="CC289" s="551"/>
      <c r="CD289" s="551"/>
      <c r="CE289" s="551"/>
      <c r="CF289" s="551"/>
      <c r="CG289" s="551"/>
      <c r="CH289" s="551"/>
      <c r="CI289" s="551"/>
      <c r="CJ289" s="551"/>
      <c r="CK289" s="551"/>
      <c r="CL289" s="551"/>
      <c r="CM289" s="551"/>
      <c r="CN289" s="551"/>
      <c r="CO289" s="551"/>
      <c r="CP289" s="551"/>
      <c r="CQ289" s="551"/>
      <c r="CR289" s="551"/>
      <c r="CS289" s="551"/>
      <c r="CT289" s="551"/>
      <c r="CU289" s="551"/>
      <c r="CV289" s="551"/>
      <c r="CW289" s="551"/>
      <c r="CX289" s="551"/>
      <c r="CY289" s="551"/>
      <c r="CZ289" s="551"/>
      <c r="DA289" s="551"/>
      <c r="DB289" s="551"/>
      <c r="DC289" s="551"/>
      <c r="DD289" s="551"/>
      <c r="DE289" s="551"/>
      <c r="DF289" s="551"/>
      <c r="DG289" s="551"/>
      <c r="DH289" s="551"/>
      <c r="DI289" s="551"/>
      <c r="DJ289" s="551"/>
      <c r="DK289" s="551"/>
      <c r="DL289" s="551"/>
      <c r="DM289" s="551"/>
      <c r="DN289" s="551"/>
      <c r="DO289" s="551"/>
      <c r="DP289" s="551"/>
      <c r="DQ289" s="551"/>
      <c r="DR289" s="551"/>
      <c r="DS289" s="551"/>
      <c r="DT289" s="551"/>
      <c r="DU289" s="551"/>
      <c r="DV289" s="551"/>
      <c r="DW289" s="551"/>
      <c r="DX289" s="551"/>
      <c r="DY289" s="551"/>
      <c r="DZ289" s="551"/>
      <c r="EA289" s="551"/>
      <c r="EB289" s="551"/>
      <c r="EC289" s="551"/>
      <c r="ED289" s="551"/>
      <c r="EE289" s="551"/>
      <c r="EF289" s="551"/>
      <c r="EG289" s="551"/>
      <c r="EH289" s="551"/>
      <c r="EI289" s="551"/>
      <c r="EJ289" s="551"/>
      <c r="EK289" s="551"/>
      <c r="EL289" s="551"/>
      <c r="EM289" s="551"/>
      <c r="EN289" s="551"/>
      <c r="EO289" s="551"/>
      <c r="EP289" s="551"/>
      <c r="EQ289" s="551"/>
      <c r="ER289" s="551"/>
      <c r="ES289" s="551"/>
      <c r="ET289" s="551"/>
      <c r="EU289" s="551"/>
      <c r="EV289" s="551"/>
      <c r="EW289" s="551"/>
      <c r="EX289" s="551"/>
      <c r="EY289" s="551"/>
      <c r="EZ289" s="551"/>
      <c r="FA289" s="551"/>
      <c r="FB289" s="551"/>
      <c r="FC289" s="551"/>
      <c r="FD289" s="551"/>
      <c r="FE289" s="551"/>
      <c r="FF289" s="551"/>
      <c r="FG289" s="551"/>
      <c r="FH289" s="551"/>
      <c r="FI289" s="551"/>
      <c r="FJ289" s="551"/>
      <c r="FK289" s="551"/>
      <c r="FL289" s="551"/>
      <c r="FM289" s="551"/>
      <c r="FN289" s="551"/>
      <c r="FO289" s="551"/>
      <c r="FP289" s="551"/>
      <c r="FQ289" s="551"/>
      <c r="FR289" s="551"/>
      <c r="FS289" s="551"/>
      <c r="FT289" s="551"/>
      <c r="FU289" s="551"/>
      <c r="FV289" s="551"/>
      <c r="FW289" s="551"/>
      <c r="FX289" s="551"/>
      <c r="FY289" s="551"/>
      <c r="FZ289" s="551"/>
      <c r="GA289" s="551"/>
      <c r="GB289" s="551"/>
      <c r="GC289" s="551"/>
      <c r="GD289" s="551"/>
      <c r="GE289" s="551"/>
      <c r="GF289" s="551"/>
      <c r="GG289" s="551"/>
      <c r="GH289" s="551"/>
      <c r="GI289" s="551"/>
      <c r="GJ289" s="551"/>
      <c r="GK289" s="551"/>
      <c r="GL289" s="551"/>
      <c r="GM289" s="551"/>
      <c r="GN289" s="551"/>
      <c r="GO289" s="551"/>
      <c r="GP289" s="551"/>
      <c r="GQ289" s="551"/>
      <c r="GR289" s="551"/>
      <c r="GS289" s="551"/>
      <c r="GT289" s="551"/>
      <c r="GU289" s="551"/>
      <c r="GV289" s="551"/>
      <c r="GW289" s="551"/>
      <c r="GX289" s="551"/>
      <c r="GY289" s="551"/>
      <c r="GZ289" s="551"/>
      <c r="HA289" s="551"/>
      <c r="HB289" s="551"/>
      <c r="HC289" s="551"/>
      <c r="HD289" s="551"/>
      <c r="HE289" s="551"/>
      <c r="HF289" s="551"/>
      <c r="HG289" s="551"/>
      <c r="HH289" s="551"/>
      <c r="HI289" s="551"/>
      <c r="HJ289" s="551"/>
      <c r="HK289" s="551"/>
      <c r="HL289" s="551"/>
      <c r="HM289" s="551"/>
      <c r="HN289" s="551"/>
      <c r="HO289" s="551"/>
      <c r="HP289" s="551"/>
      <c r="HQ289" s="551"/>
      <c r="HR289" s="551"/>
      <c r="HS289" s="551"/>
      <c r="HT289" s="551"/>
      <c r="HU289" s="551"/>
      <c r="HV289" s="551"/>
      <c r="HW289" s="551"/>
      <c r="HX289" s="551"/>
      <c r="HY289" s="551"/>
      <c r="HZ289" s="551"/>
      <c r="IA289" s="551"/>
      <c r="IB289" s="551"/>
      <c r="IC289" s="551"/>
      <c r="ID289" s="551"/>
      <c r="IE289" s="551"/>
      <c r="IF289" s="551"/>
      <c r="IG289" s="551"/>
      <c r="IH289" s="551"/>
      <c r="II289" s="551"/>
      <c r="IJ289" s="551"/>
      <c r="IK289" s="551"/>
      <c r="IL289" s="551"/>
      <c r="IM289" s="551"/>
      <c r="IN289" s="551"/>
      <c r="IO289" s="551"/>
      <c r="IP289" s="551"/>
      <c r="IQ289" s="551"/>
      <c r="IR289" s="551"/>
      <c r="IS289" s="551"/>
      <c r="IT289" s="551"/>
      <c r="IU289" s="551"/>
      <c r="IV289" s="551"/>
      <c r="IW289" s="551"/>
      <c r="IX289" s="551"/>
      <c r="IY289" s="551"/>
      <c r="IZ289" s="551"/>
      <c r="JA289" s="551"/>
      <c r="JB289" s="551"/>
      <c r="JC289" s="551"/>
      <c r="JD289" s="551"/>
      <c r="JE289" s="551"/>
      <c r="JF289" s="551"/>
      <c r="JG289" s="551"/>
      <c r="JH289" s="551"/>
    </row>
    <row r="290" spans="1:268" s="8" customFormat="1" ht="39.75" customHeight="1" x14ac:dyDescent="0.25">
      <c r="A290" s="83"/>
      <c r="B290" s="83" t="s">
        <v>1607</v>
      </c>
      <c r="C290" s="83">
        <v>11160031</v>
      </c>
      <c r="D290" s="96">
        <v>39763</v>
      </c>
      <c r="E290" s="96">
        <v>39763</v>
      </c>
      <c r="F290" s="96">
        <v>41212</v>
      </c>
      <c r="G290" s="96"/>
      <c r="H290" s="96" t="s">
        <v>1612</v>
      </c>
      <c r="I290" s="325" t="s">
        <v>607</v>
      </c>
      <c r="J290" s="325"/>
      <c r="K290" s="325" t="s">
        <v>37</v>
      </c>
      <c r="L290" s="348"/>
      <c r="M290" s="96" t="s">
        <v>1609</v>
      </c>
      <c r="N290" s="96" t="s">
        <v>180</v>
      </c>
      <c r="O290" s="96" t="s">
        <v>51</v>
      </c>
      <c r="P290" s="126">
        <v>57368</v>
      </c>
      <c r="Q290" s="96"/>
      <c r="R290" s="96" t="s">
        <v>1609</v>
      </c>
      <c r="S290" s="96" t="s">
        <v>180</v>
      </c>
      <c r="T290" s="96" t="s">
        <v>51</v>
      </c>
      <c r="U290" s="88">
        <v>57368</v>
      </c>
      <c r="V290" s="96" t="s">
        <v>1610</v>
      </c>
      <c r="W290" s="96" t="s">
        <v>1611</v>
      </c>
      <c r="X290" s="96"/>
      <c r="Y290" s="96"/>
      <c r="Z290" s="96" t="s">
        <v>468</v>
      </c>
      <c r="AA290" s="96" t="s">
        <v>956</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1613</v>
      </c>
      <c r="AT290" s="96"/>
      <c r="AU290" s="96"/>
      <c r="AV290" s="96"/>
      <c r="AW290" s="96" t="s">
        <v>6669</v>
      </c>
      <c r="AX290" s="96" t="s">
        <v>6670</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1"/>
      <c r="BU290" s="551"/>
      <c r="BV290" s="551"/>
      <c r="BW290" s="551"/>
      <c r="BX290" s="551"/>
      <c r="BY290" s="551"/>
      <c r="BZ290" s="551"/>
      <c r="CA290" s="551"/>
      <c r="CB290" s="551"/>
      <c r="CC290" s="551"/>
      <c r="CD290" s="551"/>
      <c r="CE290" s="551"/>
      <c r="CF290" s="551"/>
      <c r="CG290" s="551"/>
      <c r="CH290" s="551"/>
      <c r="CI290" s="551"/>
      <c r="CJ290" s="551"/>
      <c r="CK290" s="551"/>
      <c r="CL290" s="551"/>
      <c r="CM290" s="551"/>
      <c r="CN290" s="551"/>
      <c r="CO290" s="551"/>
      <c r="CP290" s="551"/>
      <c r="CQ290" s="551"/>
      <c r="CR290" s="551"/>
      <c r="CS290" s="551"/>
      <c r="CT290" s="551"/>
      <c r="CU290" s="551"/>
      <c r="CV290" s="551"/>
      <c r="CW290" s="551"/>
      <c r="CX290" s="551"/>
      <c r="CY290" s="551"/>
      <c r="CZ290" s="551"/>
      <c r="DA290" s="551"/>
      <c r="DB290" s="551"/>
      <c r="DC290" s="551"/>
      <c r="DD290" s="551"/>
      <c r="DE290" s="551"/>
      <c r="DF290" s="551"/>
      <c r="DG290" s="551"/>
      <c r="DH290" s="551"/>
      <c r="DI290" s="551"/>
      <c r="DJ290" s="551"/>
      <c r="DK290" s="551"/>
      <c r="DL290" s="551"/>
      <c r="DM290" s="551"/>
      <c r="DN290" s="551"/>
      <c r="DO290" s="551"/>
      <c r="DP290" s="551"/>
      <c r="DQ290" s="551"/>
      <c r="DR290" s="551"/>
      <c r="DS290" s="551"/>
      <c r="DT290" s="551"/>
      <c r="DU290" s="551"/>
      <c r="DV290" s="551"/>
      <c r="DW290" s="551"/>
      <c r="DX290" s="551"/>
      <c r="DY290" s="551"/>
      <c r="DZ290" s="551"/>
      <c r="EA290" s="551"/>
      <c r="EB290" s="551"/>
      <c r="EC290" s="551"/>
      <c r="ED290" s="551"/>
      <c r="EE290" s="551"/>
      <c r="EF290" s="551"/>
      <c r="EG290" s="551"/>
      <c r="EH290" s="551"/>
      <c r="EI290" s="551"/>
      <c r="EJ290" s="551"/>
      <c r="EK290" s="551"/>
      <c r="EL290" s="551"/>
      <c r="EM290" s="551"/>
      <c r="EN290" s="551"/>
      <c r="EO290" s="551"/>
      <c r="EP290" s="551"/>
      <c r="EQ290" s="551"/>
      <c r="ER290" s="551"/>
      <c r="ES290" s="551"/>
      <c r="ET290" s="551"/>
      <c r="EU290" s="551"/>
      <c r="EV290" s="551"/>
      <c r="EW290" s="551"/>
      <c r="EX290" s="551"/>
      <c r="EY290" s="551"/>
      <c r="EZ290" s="551"/>
      <c r="FA290" s="551"/>
      <c r="FB290" s="551"/>
      <c r="FC290" s="551"/>
      <c r="FD290" s="551"/>
      <c r="FE290" s="551"/>
      <c r="FF290" s="551"/>
      <c r="FG290" s="551"/>
      <c r="FH290" s="551"/>
      <c r="FI290" s="551"/>
      <c r="FJ290" s="551"/>
      <c r="FK290" s="551"/>
      <c r="FL290" s="551"/>
      <c r="FM290" s="551"/>
      <c r="FN290" s="551"/>
      <c r="FO290" s="551"/>
      <c r="FP290" s="551"/>
      <c r="FQ290" s="551"/>
      <c r="FR290" s="551"/>
      <c r="FS290" s="551"/>
      <c r="FT290" s="551"/>
      <c r="FU290" s="551"/>
      <c r="FV290" s="551"/>
      <c r="FW290" s="551"/>
      <c r="FX290" s="551"/>
      <c r="FY290" s="551"/>
      <c r="FZ290" s="551"/>
      <c r="GA290" s="551"/>
      <c r="GB290" s="551"/>
      <c r="GC290" s="551"/>
      <c r="GD290" s="551"/>
      <c r="GE290" s="551"/>
      <c r="GF290" s="551"/>
      <c r="GG290" s="551"/>
      <c r="GH290" s="551"/>
      <c r="GI290" s="551"/>
      <c r="GJ290" s="551"/>
      <c r="GK290" s="551"/>
      <c r="GL290" s="551"/>
      <c r="GM290" s="551"/>
      <c r="GN290" s="551"/>
      <c r="GO290" s="551"/>
      <c r="GP290" s="551"/>
      <c r="GQ290" s="551"/>
      <c r="GR290" s="551"/>
      <c r="GS290" s="551"/>
      <c r="GT290" s="551"/>
      <c r="GU290" s="551"/>
      <c r="GV290" s="551"/>
      <c r="GW290" s="551"/>
      <c r="GX290" s="551"/>
      <c r="GY290" s="551"/>
      <c r="GZ290" s="551"/>
      <c r="HA290" s="551"/>
      <c r="HB290" s="551"/>
      <c r="HC290" s="551"/>
      <c r="HD290" s="551"/>
      <c r="HE290" s="551"/>
      <c r="HF290" s="551"/>
      <c r="HG290" s="551"/>
      <c r="HH290" s="551"/>
      <c r="HI290" s="551"/>
      <c r="HJ290" s="551"/>
      <c r="HK290" s="551"/>
      <c r="HL290" s="551"/>
      <c r="HM290" s="551"/>
      <c r="HN290" s="551"/>
      <c r="HO290" s="551"/>
      <c r="HP290" s="551"/>
      <c r="HQ290" s="551"/>
      <c r="HR290" s="551"/>
      <c r="HS290" s="551"/>
      <c r="HT290" s="551"/>
      <c r="HU290" s="551"/>
      <c r="HV290" s="551"/>
      <c r="HW290" s="551"/>
      <c r="HX290" s="551"/>
      <c r="HY290" s="551"/>
      <c r="HZ290" s="551"/>
      <c r="IA290" s="551"/>
      <c r="IB290" s="551"/>
      <c r="IC290" s="551"/>
      <c r="ID290" s="551"/>
      <c r="IE290" s="551"/>
      <c r="IF290" s="551"/>
      <c r="IG290" s="551"/>
      <c r="IH290" s="551"/>
      <c r="II290" s="551"/>
      <c r="IJ290" s="551"/>
      <c r="IK290" s="551"/>
      <c r="IL290" s="551"/>
      <c r="IM290" s="551"/>
      <c r="IN290" s="551"/>
      <c r="IO290" s="551"/>
      <c r="IP290" s="551"/>
      <c r="IQ290" s="551"/>
      <c r="IR290" s="551"/>
      <c r="IS290" s="551"/>
      <c r="IT290" s="551"/>
      <c r="IU290" s="551"/>
      <c r="IV290" s="551"/>
      <c r="IW290" s="551"/>
      <c r="IX290" s="551"/>
      <c r="IY290" s="551"/>
      <c r="IZ290" s="551"/>
      <c r="JA290" s="551"/>
      <c r="JB290" s="551"/>
      <c r="JC290" s="551"/>
      <c r="JD290" s="551"/>
      <c r="JE290" s="551"/>
      <c r="JF290" s="551"/>
      <c r="JG290" s="551"/>
      <c r="JH290" s="551"/>
    </row>
    <row r="291" spans="1:268" s="8" customFormat="1" ht="39.75" customHeight="1" x14ac:dyDescent="0.25">
      <c r="A291" s="142"/>
      <c r="B291" s="142" t="s">
        <v>1614</v>
      </c>
      <c r="C291" s="455">
        <v>11120013</v>
      </c>
      <c r="D291" s="144">
        <v>39772</v>
      </c>
      <c r="E291" s="144">
        <v>39772</v>
      </c>
      <c r="F291" s="144">
        <v>43424</v>
      </c>
      <c r="G291" s="144"/>
      <c r="H291" s="142" t="s">
        <v>1615</v>
      </c>
      <c r="I291" s="145" t="s">
        <v>1007</v>
      </c>
      <c r="J291" s="145"/>
      <c r="K291" s="145" t="s">
        <v>95</v>
      </c>
      <c r="L291" s="362" t="s">
        <v>1616</v>
      </c>
      <c r="M291" s="142" t="s">
        <v>1617</v>
      </c>
      <c r="N291" s="142" t="s">
        <v>128</v>
      </c>
      <c r="O291" s="142" t="s">
        <v>111</v>
      </c>
      <c r="P291" s="143" t="s">
        <v>1618</v>
      </c>
      <c r="Q291" s="142" t="s">
        <v>402</v>
      </c>
      <c r="R291" s="142" t="s">
        <v>1617</v>
      </c>
      <c r="S291" s="142" t="s">
        <v>128</v>
      </c>
      <c r="T291" s="142" t="s">
        <v>111</v>
      </c>
      <c r="U291" s="143" t="s">
        <v>1618</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6102</v>
      </c>
      <c r="AX291" s="142" t="s">
        <v>6103</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1"/>
      <c r="BU291" s="551"/>
      <c r="BV291" s="551"/>
      <c r="BW291" s="551"/>
      <c r="BX291" s="551"/>
      <c r="BY291" s="551"/>
      <c r="BZ291" s="551"/>
      <c r="CA291" s="551"/>
      <c r="CB291" s="551"/>
      <c r="CC291" s="551"/>
      <c r="CD291" s="551"/>
      <c r="CE291" s="551"/>
      <c r="CF291" s="551"/>
      <c r="CG291" s="551"/>
      <c r="CH291" s="551"/>
      <c r="CI291" s="551"/>
      <c r="CJ291" s="551"/>
      <c r="CK291" s="551"/>
      <c r="CL291" s="551"/>
      <c r="CM291" s="551"/>
      <c r="CN291" s="551"/>
      <c r="CO291" s="551"/>
      <c r="CP291" s="551"/>
      <c r="CQ291" s="551"/>
      <c r="CR291" s="551"/>
      <c r="CS291" s="551"/>
      <c r="CT291" s="551"/>
      <c r="CU291" s="551"/>
      <c r="CV291" s="551"/>
      <c r="CW291" s="551"/>
      <c r="CX291" s="551"/>
      <c r="CY291" s="551"/>
      <c r="CZ291" s="551"/>
      <c r="DA291" s="551"/>
      <c r="DB291" s="551"/>
      <c r="DC291" s="551"/>
      <c r="DD291" s="551"/>
      <c r="DE291" s="551"/>
      <c r="DF291" s="551"/>
      <c r="DG291" s="551"/>
      <c r="DH291" s="551"/>
      <c r="DI291" s="551"/>
      <c r="DJ291" s="551"/>
      <c r="DK291" s="551"/>
      <c r="DL291" s="551"/>
      <c r="DM291" s="551"/>
      <c r="DN291" s="551"/>
      <c r="DO291" s="551"/>
      <c r="DP291" s="551"/>
      <c r="DQ291" s="551"/>
      <c r="DR291" s="551"/>
      <c r="DS291" s="551"/>
      <c r="DT291" s="551"/>
      <c r="DU291" s="551"/>
      <c r="DV291" s="551"/>
      <c r="DW291" s="551"/>
      <c r="DX291" s="551"/>
      <c r="DY291" s="551"/>
      <c r="DZ291" s="551"/>
      <c r="EA291" s="551"/>
      <c r="EB291" s="551"/>
      <c r="EC291" s="551"/>
      <c r="ED291" s="551"/>
      <c r="EE291" s="551"/>
      <c r="EF291" s="551"/>
      <c r="EG291" s="551"/>
      <c r="EH291" s="551"/>
      <c r="EI291" s="551"/>
      <c r="EJ291" s="551"/>
      <c r="EK291" s="551"/>
      <c r="EL291" s="551"/>
      <c r="EM291" s="551"/>
      <c r="EN291" s="551"/>
      <c r="EO291" s="551"/>
      <c r="EP291" s="551"/>
      <c r="EQ291" s="551"/>
      <c r="ER291" s="551"/>
      <c r="ES291" s="551"/>
      <c r="ET291" s="551"/>
      <c r="EU291" s="551"/>
      <c r="EV291" s="551"/>
      <c r="EW291" s="551"/>
      <c r="EX291" s="551"/>
      <c r="EY291" s="551"/>
      <c r="EZ291" s="551"/>
      <c r="FA291" s="551"/>
      <c r="FB291" s="551"/>
      <c r="FC291" s="551"/>
      <c r="FD291" s="551"/>
      <c r="FE291" s="551"/>
      <c r="FF291" s="551"/>
      <c r="FG291" s="551"/>
      <c r="FH291" s="551"/>
      <c r="FI291" s="551"/>
      <c r="FJ291" s="551"/>
      <c r="FK291" s="551"/>
      <c r="FL291" s="551"/>
      <c r="FM291" s="551"/>
      <c r="FN291" s="551"/>
      <c r="FO291" s="551"/>
      <c r="FP291" s="551"/>
      <c r="FQ291" s="551"/>
      <c r="FR291" s="551"/>
      <c r="FS291" s="551"/>
      <c r="FT291" s="551"/>
      <c r="FU291" s="551"/>
      <c r="FV291" s="551"/>
      <c r="FW291" s="551"/>
      <c r="FX291" s="551"/>
      <c r="FY291" s="551"/>
      <c r="FZ291" s="551"/>
      <c r="GA291" s="551"/>
      <c r="GB291" s="551"/>
      <c r="GC291" s="551"/>
      <c r="GD291" s="551"/>
      <c r="GE291" s="551"/>
      <c r="GF291" s="551"/>
      <c r="GG291" s="551"/>
      <c r="GH291" s="551"/>
      <c r="GI291" s="551"/>
      <c r="GJ291" s="551"/>
      <c r="GK291" s="551"/>
      <c r="GL291" s="551"/>
      <c r="GM291" s="551"/>
      <c r="GN291" s="551"/>
      <c r="GO291" s="551"/>
      <c r="GP291" s="551"/>
      <c r="GQ291" s="551"/>
      <c r="GR291" s="551"/>
      <c r="GS291" s="551"/>
      <c r="GT291" s="551"/>
      <c r="GU291" s="551"/>
      <c r="GV291" s="551"/>
      <c r="GW291" s="551"/>
      <c r="GX291" s="551"/>
      <c r="GY291" s="551"/>
      <c r="GZ291" s="551"/>
      <c r="HA291" s="551"/>
      <c r="HB291" s="551"/>
      <c r="HC291" s="551"/>
      <c r="HD291" s="551"/>
      <c r="HE291" s="551"/>
      <c r="HF291" s="551"/>
      <c r="HG291" s="551"/>
      <c r="HH291" s="551"/>
      <c r="HI291" s="551"/>
      <c r="HJ291" s="551"/>
      <c r="HK291" s="551"/>
      <c r="HL291" s="551"/>
      <c r="HM291" s="551"/>
      <c r="HN291" s="551"/>
      <c r="HO291" s="551"/>
      <c r="HP291" s="551"/>
      <c r="HQ291" s="551"/>
      <c r="HR291" s="551"/>
      <c r="HS291" s="551"/>
      <c r="HT291" s="551"/>
      <c r="HU291" s="551"/>
      <c r="HV291" s="551"/>
      <c r="HW291" s="551"/>
      <c r="HX291" s="551"/>
      <c r="HY291" s="551"/>
      <c r="HZ291" s="551"/>
      <c r="IA291" s="551"/>
      <c r="IB291" s="551"/>
      <c r="IC291" s="551"/>
      <c r="ID291" s="551"/>
      <c r="IE291" s="551"/>
      <c r="IF291" s="551"/>
      <c r="IG291" s="551"/>
      <c r="IH291" s="551"/>
      <c r="II291" s="551"/>
      <c r="IJ291" s="551"/>
      <c r="IK291" s="551"/>
      <c r="IL291" s="551"/>
      <c r="IM291" s="551"/>
      <c r="IN291" s="551"/>
      <c r="IO291" s="551"/>
      <c r="IP291" s="551"/>
      <c r="IQ291" s="551"/>
      <c r="IR291" s="551"/>
      <c r="IS291" s="551"/>
      <c r="IT291" s="551"/>
      <c r="IU291" s="551"/>
      <c r="IV291" s="551"/>
      <c r="IW291" s="551"/>
      <c r="IX291" s="551"/>
      <c r="IY291" s="551"/>
      <c r="IZ291" s="551"/>
      <c r="JA291" s="551"/>
      <c r="JB291" s="551"/>
      <c r="JC291" s="551"/>
      <c r="JD291" s="551"/>
      <c r="JE291" s="551"/>
      <c r="JF291" s="551"/>
      <c r="JG291" s="551"/>
      <c r="JH291" s="551"/>
    </row>
    <row r="292" spans="1:268" s="11" customFormat="1" ht="39.6" customHeight="1" x14ac:dyDescent="0.25">
      <c r="A292" s="83"/>
      <c r="B292" s="83" t="s">
        <v>1619</v>
      </c>
      <c r="C292" s="83">
        <v>11120014</v>
      </c>
      <c r="D292" s="96">
        <v>39772</v>
      </c>
      <c r="E292" s="96">
        <v>39772</v>
      </c>
      <c r="F292" s="96">
        <v>43424</v>
      </c>
      <c r="G292" s="96"/>
      <c r="H292" s="83" t="s">
        <v>484</v>
      </c>
      <c r="I292" s="110" t="s">
        <v>1014</v>
      </c>
      <c r="J292" s="110"/>
      <c r="K292" s="110" t="s">
        <v>1620</v>
      </c>
      <c r="L292" s="115"/>
      <c r="M292" s="83" t="s">
        <v>1621</v>
      </c>
      <c r="N292" s="83" t="s">
        <v>118</v>
      </c>
      <c r="O292" s="83" t="s">
        <v>35</v>
      </c>
      <c r="P292" s="94" t="s">
        <v>1622</v>
      </c>
      <c r="Q292" s="83" t="s">
        <v>4024</v>
      </c>
      <c r="R292" s="83" t="s">
        <v>1621</v>
      </c>
      <c r="S292" s="83" t="s">
        <v>118</v>
      </c>
      <c r="T292" s="83" t="s">
        <v>35</v>
      </c>
      <c r="U292" s="83">
        <v>66977</v>
      </c>
      <c r="V292" s="83" t="s">
        <v>4025</v>
      </c>
      <c r="W292" s="83" t="s">
        <v>1623</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6104</v>
      </c>
      <c r="AX292" s="83" t="s">
        <v>6105</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1624</v>
      </c>
      <c r="BT292" s="555"/>
      <c r="BU292" s="555"/>
      <c r="BV292" s="555"/>
      <c r="BW292" s="555"/>
      <c r="BX292" s="555"/>
      <c r="BY292" s="555"/>
      <c r="BZ292" s="555"/>
      <c r="CA292" s="555"/>
      <c r="CB292" s="555"/>
      <c r="CC292" s="555"/>
      <c r="CD292" s="555"/>
      <c r="CE292" s="555"/>
      <c r="CF292" s="555"/>
      <c r="CG292" s="555"/>
      <c r="CH292" s="555"/>
      <c r="CI292" s="555"/>
      <c r="CJ292" s="555"/>
      <c r="CK292" s="555"/>
      <c r="CL292" s="555"/>
      <c r="CM292" s="555"/>
      <c r="CN292" s="555"/>
      <c r="CO292" s="555"/>
      <c r="CP292" s="555"/>
      <c r="CQ292" s="555"/>
      <c r="CR292" s="555"/>
      <c r="CS292" s="555"/>
      <c r="CT292" s="555"/>
      <c r="CU292" s="555"/>
      <c r="CV292" s="555"/>
      <c r="CW292" s="555"/>
      <c r="CX292" s="555"/>
      <c r="CY292" s="555"/>
      <c r="CZ292" s="555"/>
      <c r="DA292" s="555"/>
      <c r="DB292" s="555"/>
      <c r="DC292" s="555"/>
      <c r="DD292" s="555"/>
      <c r="DE292" s="555"/>
      <c r="DF292" s="555"/>
      <c r="DG292" s="555"/>
      <c r="DH292" s="555"/>
      <c r="DI292" s="555"/>
      <c r="DJ292" s="555"/>
      <c r="DK292" s="555"/>
      <c r="DL292" s="555"/>
      <c r="DM292" s="555"/>
      <c r="DN292" s="555"/>
      <c r="DO292" s="555"/>
      <c r="DP292" s="555"/>
      <c r="DQ292" s="555"/>
      <c r="DR292" s="555"/>
      <c r="DS292" s="555"/>
      <c r="DT292" s="555"/>
      <c r="DU292" s="555"/>
      <c r="DV292" s="555"/>
      <c r="DW292" s="555"/>
      <c r="DX292" s="555"/>
      <c r="DY292" s="555"/>
      <c r="DZ292" s="555"/>
      <c r="EA292" s="555"/>
      <c r="EB292" s="555"/>
      <c r="EC292" s="555"/>
      <c r="ED292" s="555"/>
      <c r="EE292" s="555"/>
      <c r="EF292" s="555"/>
      <c r="EG292" s="555"/>
      <c r="EH292" s="555"/>
      <c r="EI292" s="555"/>
      <c r="EJ292" s="555"/>
      <c r="EK292" s="555"/>
      <c r="EL292" s="555"/>
      <c r="EM292" s="555"/>
      <c r="EN292" s="555"/>
      <c r="EO292" s="555"/>
      <c r="EP292" s="555"/>
      <c r="EQ292" s="555"/>
      <c r="ER292" s="555"/>
      <c r="ES292" s="555"/>
      <c r="ET292" s="555"/>
      <c r="EU292" s="555"/>
      <c r="EV292" s="555"/>
      <c r="EW292" s="555"/>
      <c r="EX292" s="555"/>
      <c r="EY292" s="555"/>
      <c r="EZ292" s="555"/>
      <c r="FA292" s="555"/>
      <c r="FB292" s="555"/>
      <c r="FC292" s="555"/>
      <c r="FD292" s="555"/>
      <c r="FE292" s="555"/>
      <c r="FF292" s="555"/>
      <c r="FG292" s="555"/>
      <c r="FH292" s="555"/>
      <c r="FI292" s="555"/>
      <c r="FJ292" s="555"/>
      <c r="FK292" s="555"/>
      <c r="FL292" s="555"/>
      <c r="FM292" s="555"/>
      <c r="FN292" s="555"/>
      <c r="FO292" s="555"/>
      <c r="FP292" s="555"/>
      <c r="FQ292" s="555"/>
      <c r="FR292" s="555"/>
      <c r="FS292" s="555"/>
      <c r="FT292" s="555"/>
      <c r="FU292" s="555"/>
      <c r="FV292" s="555"/>
      <c r="FW292" s="555"/>
      <c r="FX292" s="555"/>
      <c r="FY292" s="555"/>
      <c r="FZ292" s="555"/>
      <c r="GA292" s="555"/>
      <c r="GB292" s="555"/>
      <c r="GC292" s="555"/>
      <c r="GD292" s="555"/>
      <c r="GE292" s="555"/>
      <c r="GF292" s="555"/>
      <c r="GG292" s="555"/>
      <c r="GH292" s="555"/>
      <c r="GI292" s="555"/>
      <c r="GJ292" s="555"/>
      <c r="GK292" s="555"/>
      <c r="GL292" s="555"/>
      <c r="GM292" s="555"/>
      <c r="GN292" s="555"/>
      <c r="GO292" s="555"/>
      <c r="GP292" s="555"/>
      <c r="GQ292" s="555"/>
      <c r="GR292" s="555"/>
      <c r="GS292" s="555"/>
      <c r="GT292" s="555"/>
      <c r="GU292" s="555"/>
      <c r="GV292" s="555"/>
      <c r="GW292" s="555"/>
      <c r="GX292" s="555"/>
      <c r="GY292" s="555"/>
      <c r="GZ292" s="555"/>
      <c r="HA292" s="555"/>
      <c r="HB292" s="555"/>
      <c r="HC292" s="555"/>
      <c r="HD292" s="555"/>
      <c r="HE292" s="555"/>
      <c r="HF292" s="555"/>
      <c r="HG292" s="555"/>
      <c r="HH292" s="555"/>
      <c r="HI292" s="555"/>
      <c r="HJ292" s="555"/>
      <c r="HK292" s="555"/>
      <c r="HL292" s="555"/>
      <c r="HM292" s="555"/>
      <c r="HN292" s="555"/>
      <c r="HO292" s="555"/>
      <c r="HP292" s="555"/>
      <c r="HQ292" s="555"/>
      <c r="HR292" s="555"/>
      <c r="HS292" s="555"/>
      <c r="HT292" s="555"/>
      <c r="HU292" s="555"/>
      <c r="HV292" s="555"/>
      <c r="HW292" s="555"/>
      <c r="HX292" s="555"/>
      <c r="HY292" s="555"/>
      <c r="HZ292" s="555"/>
      <c r="IA292" s="555"/>
      <c r="IB292" s="555"/>
      <c r="IC292" s="555"/>
      <c r="ID292" s="555"/>
      <c r="IE292" s="555"/>
      <c r="IF292" s="555"/>
      <c r="IG292" s="555"/>
      <c r="IH292" s="555"/>
      <c r="II292" s="555"/>
      <c r="IJ292" s="555"/>
      <c r="IK292" s="555"/>
      <c r="IL292" s="555"/>
      <c r="IM292" s="555"/>
      <c r="IN292" s="555"/>
      <c r="IO292" s="555"/>
      <c r="IP292" s="555"/>
      <c r="IQ292" s="555"/>
      <c r="IR292" s="555"/>
      <c r="IS292" s="555"/>
      <c r="IT292" s="555"/>
      <c r="IU292" s="555"/>
      <c r="IV292" s="555"/>
      <c r="IW292" s="555"/>
      <c r="IX292" s="555"/>
      <c r="IY292" s="555"/>
      <c r="IZ292" s="555"/>
      <c r="JA292" s="555"/>
      <c r="JB292" s="555"/>
      <c r="JC292" s="555"/>
      <c r="JD292" s="555"/>
      <c r="JE292" s="555"/>
      <c r="JF292" s="555"/>
      <c r="JG292" s="555"/>
      <c r="JH292" s="555"/>
    </row>
    <row r="293" spans="1:268" s="8" customFormat="1" ht="39.75" customHeight="1" x14ac:dyDescent="0.25">
      <c r="A293" s="20"/>
      <c r="B293" s="20" t="s">
        <v>1619</v>
      </c>
      <c r="C293" s="22">
        <v>11120014</v>
      </c>
      <c r="D293" s="23">
        <v>39772</v>
      </c>
      <c r="E293" s="23">
        <v>39772</v>
      </c>
      <c r="F293" s="23">
        <v>43424</v>
      </c>
      <c r="G293" s="23"/>
      <c r="H293" s="20" t="s">
        <v>484</v>
      </c>
      <c r="I293" s="24" t="s">
        <v>1014</v>
      </c>
      <c r="J293" s="24"/>
      <c r="K293" s="24" t="s">
        <v>37</v>
      </c>
      <c r="L293" s="114" t="s">
        <v>1625</v>
      </c>
      <c r="M293" s="20" t="s">
        <v>1621</v>
      </c>
      <c r="N293" s="20" t="s">
        <v>118</v>
      </c>
      <c r="O293" s="20" t="s">
        <v>35</v>
      </c>
      <c r="P293" s="21" t="s">
        <v>1622</v>
      </c>
      <c r="Q293" s="20" t="s">
        <v>4024</v>
      </c>
      <c r="R293" s="20" t="s">
        <v>1621</v>
      </c>
      <c r="S293" s="20" t="s">
        <v>118</v>
      </c>
      <c r="T293" s="20" t="s">
        <v>35</v>
      </c>
      <c r="U293" s="20">
        <v>66977</v>
      </c>
      <c r="V293" s="20" t="s">
        <v>4025</v>
      </c>
      <c r="W293" s="20" t="s">
        <v>1623</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6104</v>
      </c>
      <c r="AX293" s="20" t="s">
        <v>6105</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1"/>
      <c r="BU293" s="551"/>
      <c r="BV293" s="551"/>
      <c r="BW293" s="551"/>
      <c r="BX293" s="551"/>
      <c r="BY293" s="551"/>
      <c r="BZ293" s="551"/>
      <c r="CA293" s="551"/>
      <c r="CB293" s="551"/>
      <c r="CC293" s="551"/>
      <c r="CD293" s="551"/>
      <c r="CE293" s="551"/>
      <c r="CF293" s="551"/>
      <c r="CG293" s="551"/>
      <c r="CH293" s="551"/>
      <c r="CI293" s="551"/>
      <c r="CJ293" s="551"/>
      <c r="CK293" s="551"/>
      <c r="CL293" s="551"/>
      <c r="CM293" s="551"/>
      <c r="CN293" s="551"/>
      <c r="CO293" s="551"/>
      <c r="CP293" s="551"/>
      <c r="CQ293" s="551"/>
      <c r="CR293" s="551"/>
      <c r="CS293" s="551"/>
      <c r="CT293" s="551"/>
      <c r="CU293" s="551"/>
      <c r="CV293" s="551"/>
      <c r="CW293" s="551"/>
      <c r="CX293" s="551"/>
      <c r="CY293" s="551"/>
      <c r="CZ293" s="551"/>
      <c r="DA293" s="551"/>
      <c r="DB293" s="551"/>
      <c r="DC293" s="551"/>
      <c r="DD293" s="551"/>
      <c r="DE293" s="551"/>
      <c r="DF293" s="551"/>
      <c r="DG293" s="551"/>
      <c r="DH293" s="551"/>
      <c r="DI293" s="551"/>
      <c r="DJ293" s="551"/>
      <c r="DK293" s="551"/>
      <c r="DL293" s="551"/>
      <c r="DM293" s="551"/>
      <c r="DN293" s="551"/>
      <c r="DO293" s="551"/>
      <c r="DP293" s="551"/>
      <c r="DQ293" s="551"/>
      <c r="DR293" s="551"/>
      <c r="DS293" s="551"/>
      <c r="DT293" s="551"/>
      <c r="DU293" s="551"/>
      <c r="DV293" s="551"/>
      <c r="DW293" s="551"/>
      <c r="DX293" s="551"/>
      <c r="DY293" s="551"/>
      <c r="DZ293" s="551"/>
      <c r="EA293" s="551"/>
      <c r="EB293" s="551"/>
      <c r="EC293" s="551"/>
      <c r="ED293" s="551"/>
      <c r="EE293" s="551"/>
      <c r="EF293" s="551"/>
      <c r="EG293" s="551"/>
      <c r="EH293" s="551"/>
      <c r="EI293" s="551"/>
      <c r="EJ293" s="551"/>
      <c r="EK293" s="551"/>
      <c r="EL293" s="551"/>
      <c r="EM293" s="551"/>
      <c r="EN293" s="551"/>
      <c r="EO293" s="551"/>
      <c r="EP293" s="551"/>
      <c r="EQ293" s="551"/>
      <c r="ER293" s="551"/>
      <c r="ES293" s="551"/>
      <c r="ET293" s="551"/>
      <c r="EU293" s="551"/>
      <c r="EV293" s="551"/>
      <c r="EW293" s="551"/>
      <c r="EX293" s="551"/>
      <c r="EY293" s="551"/>
      <c r="EZ293" s="551"/>
      <c r="FA293" s="551"/>
      <c r="FB293" s="551"/>
      <c r="FC293" s="551"/>
      <c r="FD293" s="551"/>
      <c r="FE293" s="551"/>
      <c r="FF293" s="551"/>
      <c r="FG293" s="551"/>
      <c r="FH293" s="551"/>
      <c r="FI293" s="551"/>
      <c r="FJ293" s="551"/>
      <c r="FK293" s="551"/>
      <c r="FL293" s="551"/>
      <c r="FM293" s="551"/>
      <c r="FN293" s="551"/>
      <c r="FO293" s="551"/>
      <c r="FP293" s="551"/>
      <c r="FQ293" s="551"/>
      <c r="FR293" s="551"/>
      <c r="FS293" s="551"/>
      <c r="FT293" s="551"/>
      <c r="FU293" s="551"/>
      <c r="FV293" s="551"/>
      <c r="FW293" s="551"/>
      <c r="FX293" s="551"/>
      <c r="FY293" s="551"/>
      <c r="FZ293" s="551"/>
      <c r="GA293" s="551"/>
      <c r="GB293" s="551"/>
      <c r="GC293" s="551"/>
      <c r="GD293" s="551"/>
      <c r="GE293" s="551"/>
      <c r="GF293" s="551"/>
      <c r="GG293" s="551"/>
      <c r="GH293" s="551"/>
      <c r="GI293" s="551"/>
      <c r="GJ293" s="551"/>
      <c r="GK293" s="551"/>
      <c r="GL293" s="551"/>
      <c r="GM293" s="551"/>
      <c r="GN293" s="551"/>
      <c r="GO293" s="551"/>
      <c r="GP293" s="551"/>
      <c r="GQ293" s="551"/>
      <c r="GR293" s="551"/>
      <c r="GS293" s="551"/>
      <c r="GT293" s="551"/>
      <c r="GU293" s="551"/>
      <c r="GV293" s="551"/>
      <c r="GW293" s="551"/>
      <c r="GX293" s="551"/>
      <c r="GY293" s="551"/>
      <c r="GZ293" s="551"/>
      <c r="HA293" s="551"/>
      <c r="HB293" s="551"/>
      <c r="HC293" s="551"/>
      <c r="HD293" s="551"/>
      <c r="HE293" s="551"/>
      <c r="HF293" s="551"/>
      <c r="HG293" s="551"/>
      <c r="HH293" s="551"/>
      <c r="HI293" s="551"/>
      <c r="HJ293" s="551"/>
      <c r="HK293" s="551"/>
      <c r="HL293" s="551"/>
      <c r="HM293" s="551"/>
      <c r="HN293" s="551"/>
      <c r="HO293" s="551"/>
      <c r="HP293" s="551"/>
      <c r="HQ293" s="551"/>
      <c r="HR293" s="551"/>
      <c r="HS293" s="551"/>
      <c r="HT293" s="551"/>
      <c r="HU293" s="551"/>
      <c r="HV293" s="551"/>
      <c r="HW293" s="551"/>
      <c r="HX293" s="551"/>
      <c r="HY293" s="551"/>
      <c r="HZ293" s="551"/>
      <c r="IA293" s="551"/>
      <c r="IB293" s="551"/>
      <c r="IC293" s="551"/>
      <c r="ID293" s="551"/>
      <c r="IE293" s="551"/>
      <c r="IF293" s="551"/>
      <c r="IG293" s="551"/>
      <c r="IH293" s="551"/>
      <c r="II293" s="551"/>
      <c r="IJ293" s="551"/>
      <c r="IK293" s="551"/>
      <c r="IL293" s="551"/>
      <c r="IM293" s="551"/>
      <c r="IN293" s="551"/>
      <c r="IO293" s="551"/>
      <c r="IP293" s="551"/>
      <c r="IQ293" s="551"/>
      <c r="IR293" s="551"/>
      <c r="IS293" s="551"/>
      <c r="IT293" s="551"/>
      <c r="IU293" s="551"/>
      <c r="IV293" s="551"/>
      <c r="IW293" s="551"/>
      <c r="IX293" s="551"/>
      <c r="IY293" s="551"/>
      <c r="IZ293" s="551"/>
      <c r="JA293" s="551"/>
      <c r="JB293" s="551"/>
      <c r="JC293" s="551"/>
      <c r="JD293" s="551"/>
      <c r="JE293" s="551"/>
      <c r="JF293" s="551"/>
      <c r="JG293" s="551"/>
      <c r="JH293" s="551"/>
    </row>
    <row r="294" spans="1:268" s="8" customFormat="1" ht="39.75" customHeight="1" x14ac:dyDescent="0.25">
      <c r="A294" s="83" t="s">
        <v>3391</v>
      </c>
      <c r="B294" s="83" t="s">
        <v>1626</v>
      </c>
      <c r="C294" s="83">
        <v>11130033</v>
      </c>
      <c r="D294" s="96">
        <v>39772</v>
      </c>
      <c r="E294" s="96">
        <v>39772</v>
      </c>
      <c r="F294" s="96">
        <v>41963</v>
      </c>
      <c r="G294" s="96"/>
      <c r="H294" s="83" t="s">
        <v>491</v>
      </c>
      <c r="I294" s="110" t="s">
        <v>882</v>
      </c>
      <c r="J294" s="110"/>
      <c r="K294" s="110" t="s">
        <v>55</v>
      </c>
      <c r="L294" s="115" t="s">
        <v>1627</v>
      </c>
      <c r="M294" s="83" t="s">
        <v>56</v>
      </c>
      <c r="N294" s="83" t="s">
        <v>369</v>
      </c>
      <c r="O294" s="83" t="s">
        <v>52</v>
      </c>
      <c r="P294" s="94" t="s">
        <v>305</v>
      </c>
      <c r="Q294" s="83" t="s">
        <v>402</v>
      </c>
      <c r="R294" s="83" t="s">
        <v>56</v>
      </c>
      <c r="S294" s="83" t="s">
        <v>369</v>
      </c>
      <c r="T294" s="83" t="s">
        <v>52</v>
      </c>
      <c r="U294" s="83" t="s">
        <v>305</v>
      </c>
      <c r="V294" s="83" t="s">
        <v>1628</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6106</v>
      </c>
      <c r="AX294" s="83" t="s">
        <v>6107</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4584</v>
      </c>
      <c r="BT294" s="551"/>
      <c r="BU294" s="551"/>
      <c r="BV294" s="551"/>
      <c r="BW294" s="551"/>
      <c r="BX294" s="551"/>
      <c r="BY294" s="551"/>
      <c r="BZ294" s="551"/>
      <c r="CA294" s="551"/>
      <c r="CB294" s="551"/>
      <c r="CC294" s="551"/>
      <c r="CD294" s="551"/>
      <c r="CE294" s="551"/>
      <c r="CF294" s="551"/>
      <c r="CG294" s="551"/>
      <c r="CH294" s="551"/>
      <c r="CI294" s="551"/>
      <c r="CJ294" s="551"/>
      <c r="CK294" s="551"/>
      <c r="CL294" s="551"/>
      <c r="CM294" s="551"/>
      <c r="CN294" s="551"/>
      <c r="CO294" s="551"/>
      <c r="CP294" s="551"/>
      <c r="CQ294" s="551"/>
      <c r="CR294" s="551"/>
      <c r="CS294" s="551"/>
      <c r="CT294" s="551"/>
      <c r="CU294" s="551"/>
      <c r="CV294" s="551"/>
      <c r="CW294" s="551"/>
      <c r="CX294" s="551"/>
      <c r="CY294" s="551"/>
      <c r="CZ294" s="551"/>
      <c r="DA294" s="551"/>
      <c r="DB294" s="551"/>
      <c r="DC294" s="551"/>
      <c r="DD294" s="551"/>
      <c r="DE294" s="551"/>
      <c r="DF294" s="551"/>
      <c r="DG294" s="551"/>
      <c r="DH294" s="551"/>
      <c r="DI294" s="551"/>
      <c r="DJ294" s="551"/>
      <c r="DK294" s="551"/>
      <c r="DL294" s="551"/>
      <c r="DM294" s="551"/>
      <c r="DN294" s="551"/>
      <c r="DO294" s="551"/>
      <c r="DP294" s="551"/>
      <c r="DQ294" s="551"/>
      <c r="DR294" s="551"/>
      <c r="DS294" s="551"/>
      <c r="DT294" s="551"/>
      <c r="DU294" s="551"/>
      <c r="DV294" s="551"/>
      <c r="DW294" s="551"/>
      <c r="DX294" s="551"/>
      <c r="DY294" s="551"/>
      <c r="DZ294" s="551"/>
      <c r="EA294" s="551"/>
      <c r="EB294" s="551"/>
      <c r="EC294" s="551"/>
      <c r="ED294" s="551"/>
      <c r="EE294" s="551"/>
      <c r="EF294" s="551"/>
      <c r="EG294" s="551"/>
      <c r="EH294" s="551"/>
      <c r="EI294" s="551"/>
      <c r="EJ294" s="551"/>
      <c r="EK294" s="551"/>
      <c r="EL294" s="551"/>
      <c r="EM294" s="551"/>
      <c r="EN294" s="551"/>
      <c r="EO294" s="551"/>
      <c r="EP294" s="551"/>
      <c r="EQ294" s="551"/>
      <c r="ER294" s="551"/>
      <c r="ES294" s="551"/>
      <c r="ET294" s="551"/>
      <c r="EU294" s="551"/>
      <c r="EV294" s="551"/>
      <c r="EW294" s="551"/>
      <c r="EX294" s="551"/>
      <c r="EY294" s="551"/>
      <c r="EZ294" s="551"/>
      <c r="FA294" s="551"/>
      <c r="FB294" s="551"/>
      <c r="FC294" s="551"/>
      <c r="FD294" s="551"/>
      <c r="FE294" s="551"/>
      <c r="FF294" s="551"/>
      <c r="FG294" s="551"/>
      <c r="FH294" s="551"/>
      <c r="FI294" s="551"/>
      <c r="FJ294" s="551"/>
      <c r="FK294" s="551"/>
      <c r="FL294" s="551"/>
      <c r="FM294" s="551"/>
      <c r="FN294" s="551"/>
      <c r="FO294" s="551"/>
      <c r="FP294" s="551"/>
      <c r="FQ294" s="551"/>
      <c r="FR294" s="551"/>
      <c r="FS294" s="551"/>
      <c r="FT294" s="551"/>
      <c r="FU294" s="551"/>
      <c r="FV294" s="551"/>
      <c r="FW294" s="551"/>
      <c r="FX294" s="551"/>
      <c r="FY294" s="551"/>
      <c r="FZ294" s="551"/>
      <c r="GA294" s="551"/>
      <c r="GB294" s="551"/>
      <c r="GC294" s="551"/>
      <c r="GD294" s="551"/>
      <c r="GE294" s="551"/>
      <c r="GF294" s="551"/>
      <c r="GG294" s="551"/>
      <c r="GH294" s="551"/>
      <c r="GI294" s="551"/>
      <c r="GJ294" s="551"/>
      <c r="GK294" s="551"/>
      <c r="GL294" s="551"/>
      <c r="GM294" s="551"/>
      <c r="GN294" s="551"/>
      <c r="GO294" s="551"/>
      <c r="GP294" s="551"/>
      <c r="GQ294" s="551"/>
      <c r="GR294" s="551"/>
      <c r="GS294" s="551"/>
      <c r="GT294" s="551"/>
      <c r="GU294" s="551"/>
      <c r="GV294" s="551"/>
      <c r="GW294" s="551"/>
      <c r="GX294" s="551"/>
      <c r="GY294" s="551"/>
      <c r="GZ294" s="551"/>
      <c r="HA294" s="551"/>
      <c r="HB294" s="551"/>
      <c r="HC294" s="551"/>
      <c r="HD294" s="551"/>
      <c r="HE294" s="551"/>
      <c r="HF294" s="551"/>
      <c r="HG294" s="551"/>
      <c r="HH294" s="551"/>
      <c r="HI294" s="551"/>
      <c r="HJ294" s="551"/>
      <c r="HK294" s="551"/>
      <c r="HL294" s="551"/>
      <c r="HM294" s="551"/>
      <c r="HN294" s="551"/>
      <c r="HO294" s="551"/>
      <c r="HP294" s="551"/>
      <c r="HQ294" s="551"/>
      <c r="HR294" s="551"/>
      <c r="HS294" s="551"/>
      <c r="HT294" s="551"/>
      <c r="HU294" s="551"/>
      <c r="HV294" s="551"/>
      <c r="HW294" s="551"/>
      <c r="HX294" s="551"/>
      <c r="HY294" s="551"/>
      <c r="HZ294" s="551"/>
      <c r="IA294" s="551"/>
      <c r="IB294" s="551"/>
      <c r="IC294" s="551"/>
      <c r="ID294" s="551"/>
      <c r="IE294" s="551"/>
      <c r="IF294" s="551"/>
      <c r="IG294" s="551"/>
      <c r="IH294" s="551"/>
      <c r="II294" s="551"/>
      <c r="IJ294" s="551"/>
      <c r="IK294" s="551"/>
      <c r="IL294" s="551"/>
      <c r="IM294" s="551"/>
      <c r="IN294" s="551"/>
      <c r="IO294" s="551"/>
      <c r="IP294" s="551"/>
      <c r="IQ294" s="551"/>
      <c r="IR294" s="551"/>
      <c r="IS294" s="551"/>
      <c r="IT294" s="551"/>
      <c r="IU294" s="551"/>
      <c r="IV294" s="551"/>
      <c r="IW294" s="551"/>
      <c r="IX294" s="551"/>
      <c r="IY294" s="551"/>
      <c r="IZ294" s="551"/>
      <c r="JA294" s="551"/>
      <c r="JB294" s="551"/>
      <c r="JC294" s="551"/>
      <c r="JD294" s="551"/>
      <c r="JE294" s="551"/>
      <c r="JF294" s="551"/>
      <c r="JG294" s="551"/>
      <c r="JH294" s="551"/>
    </row>
    <row r="295" spans="1:268" s="8" customFormat="1" ht="39.75" customHeight="1" x14ac:dyDescent="0.25">
      <c r="A295" s="83"/>
      <c r="B295" s="83" t="s">
        <v>1093</v>
      </c>
      <c r="C295" s="83">
        <v>11110018</v>
      </c>
      <c r="D295" s="96">
        <v>39787</v>
      </c>
      <c r="E295" s="96">
        <v>39787</v>
      </c>
      <c r="F295" s="96">
        <v>47092</v>
      </c>
      <c r="G295" s="96"/>
      <c r="H295" s="83" t="s">
        <v>1629</v>
      </c>
      <c r="I295" s="110" t="s">
        <v>596</v>
      </c>
      <c r="J295" s="110"/>
      <c r="K295" s="110" t="s">
        <v>55</v>
      </c>
      <c r="L295" s="115"/>
      <c r="M295" s="83" t="s">
        <v>1564</v>
      </c>
      <c r="N295" s="83" t="s">
        <v>78</v>
      </c>
      <c r="O295" s="83" t="s">
        <v>52</v>
      </c>
      <c r="P295" s="94"/>
      <c r="Q295" s="83" t="s">
        <v>4026</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6108</v>
      </c>
      <c r="AX295" s="83" t="s">
        <v>6109</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8814</v>
      </c>
      <c r="BN295" s="96">
        <v>43556</v>
      </c>
      <c r="BO295" s="83"/>
      <c r="BP295" s="83"/>
      <c r="BQ295" s="83"/>
      <c r="BR295" s="83"/>
      <c r="BS295" s="128" t="s">
        <v>8815</v>
      </c>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c r="DZ295" s="551"/>
      <c r="EA295" s="551"/>
      <c r="EB295" s="551"/>
      <c r="EC295" s="551"/>
      <c r="ED295" s="551"/>
      <c r="EE295" s="551"/>
      <c r="EF295" s="551"/>
      <c r="EG295" s="551"/>
      <c r="EH295" s="551"/>
      <c r="EI295" s="551"/>
      <c r="EJ295" s="551"/>
      <c r="EK295" s="551"/>
      <c r="EL295" s="551"/>
      <c r="EM295" s="551"/>
      <c r="EN295" s="551"/>
      <c r="EO295" s="551"/>
      <c r="EP295" s="551"/>
      <c r="EQ295" s="551"/>
      <c r="ER295" s="551"/>
      <c r="ES295" s="551"/>
      <c r="ET295" s="551"/>
      <c r="EU295" s="551"/>
      <c r="EV295" s="551"/>
      <c r="EW295" s="551"/>
      <c r="EX295" s="551"/>
      <c r="EY295" s="551"/>
      <c r="EZ295" s="551"/>
      <c r="FA295" s="551"/>
      <c r="FB295" s="551"/>
      <c r="FC295" s="551"/>
      <c r="FD295" s="551"/>
      <c r="FE295" s="551"/>
      <c r="FF295" s="551"/>
      <c r="FG295" s="551"/>
      <c r="FH295" s="551"/>
      <c r="FI295" s="551"/>
      <c r="FJ295" s="551"/>
      <c r="FK295" s="551"/>
      <c r="FL295" s="551"/>
      <c r="FM295" s="551"/>
      <c r="FN295" s="551"/>
      <c r="FO295" s="551"/>
      <c r="FP295" s="551"/>
      <c r="FQ295" s="551"/>
      <c r="FR295" s="551"/>
      <c r="FS295" s="551"/>
      <c r="FT295" s="551"/>
      <c r="FU295" s="551"/>
      <c r="FV295" s="551"/>
      <c r="FW295" s="551"/>
      <c r="FX295" s="551"/>
      <c r="FY295" s="551"/>
      <c r="FZ295" s="551"/>
      <c r="GA295" s="551"/>
      <c r="GB295" s="551"/>
      <c r="GC295" s="551"/>
      <c r="GD295" s="551"/>
      <c r="GE295" s="551"/>
      <c r="GF295" s="551"/>
      <c r="GG295" s="551"/>
      <c r="GH295" s="551"/>
      <c r="GI295" s="551"/>
      <c r="GJ295" s="551"/>
      <c r="GK295" s="551"/>
      <c r="GL295" s="551"/>
      <c r="GM295" s="551"/>
      <c r="GN295" s="551"/>
      <c r="GO295" s="551"/>
      <c r="GP295" s="551"/>
      <c r="GQ295" s="551"/>
      <c r="GR295" s="551"/>
      <c r="GS295" s="551"/>
      <c r="GT295" s="551"/>
      <c r="GU295" s="551"/>
      <c r="GV295" s="551"/>
      <c r="GW295" s="551"/>
      <c r="GX295" s="551"/>
      <c r="GY295" s="551"/>
      <c r="GZ295" s="551"/>
      <c r="HA295" s="551"/>
      <c r="HB295" s="551"/>
      <c r="HC295" s="551"/>
      <c r="HD295" s="551"/>
      <c r="HE295" s="551"/>
      <c r="HF295" s="551"/>
      <c r="HG295" s="551"/>
      <c r="HH295" s="551"/>
      <c r="HI295" s="551"/>
      <c r="HJ295" s="551"/>
      <c r="HK295" s="551"/>
      <c r="HL295" s="551"/>
      <c r="HM295" s="551"/>
      <c r="HN295" s="551"/>
      <c r="HO295" s="551"/>
      <c r="HP295" s="551"/>
      <c r="HQ295" s="551"/>
      <c r="HR295" s="551"/>
      <c r="HS295" s="551"/>
      <c r="HT295" s="551"/>
      <c r="HU295" s="551"/>
      <c r="HV295" s="551"/>
      <c r="HW295" s="551"/>
      <c r="HX295" s="551"/>
      <c r="HY295" s="551"/>
      <c r="HZ295" s="551"/>
      <c r="IA295" s="551"/>
      <c r="IB295" s="551"/>
      <c r="IC295" s="551"/>
      <c r="ID295" s="551"/>
      <c r="IE295" s="551"/>
      <c r="IF295" s="551"/>
      <c r="IG295" s="551"/>
      <c r="IH295" s="551"/>
      <c r="II295" s="551"/>
      <c r="IJ295" s="551"/>
      <c r="IK295" s="551"/>
      <c r="IL295" s="551"/>
      <c r="IM295" s="551"/>
      <c r="IN295" s="551"/>
      <c r="IO295" s="551"/>
      <c r="IP295" s="551"/>
      <c r="IQ295" s="551"/>
      <c r="IR295" s="551"/>
      <c r="IS295" s="551"/>
      <c r="IT295" s="551"/>
      <c r="IU295" s="551"/>
      <c r="IV295" s="551"/>
      <c r="IW295" s="551"/>
      <c r="IX295" s="551"/>
      <c r="IY295" s="551"/>
      <c r="IZ295" s="551"/>
      <c r="JA295" s="551"/>
      <c r="JB295" s="551"/>
      <c r="JC295" s="551"/>
      <c r="JD295" s="551"/>
      <c r="JE295" s="551"/>
      <c r="JF295" s="551"/>
      <c r="JG295" s="551"/>
      <c r="JH295" s="551"/>
    </row>
    <row r="296" spans="1:268" s="8" customFormat="1" ht="39.75" customHeight="1" x14ac:dyDescent="0.25">
      <c r="A296" s="83"/>
      <c r="B296" s="83" t="s">
        <v>1093</v>
      </c>
      <c r="C296" s="83">
        <v>11110019</v>
      </c>
      <c r="D296" s="96">
        <v>39787</v>
      </c>
      <c r="E296" s="96">
        <v>39787</v>
      </c>
      <c r="F296" s="96">
        <v>47092</v>
      </c>
      <c r="G296" s="96"/>
      <c r="H296" s="83" t="s">
        <v>919</v>
      </c>
      <c r="I296" s="110" t="s">
        <v>596</v>
      </c>
      <c r="J296" s="110"/>
      <c r="K296" s="110" t="s">
        <v>55</v>
      </c>
      <c r="L296" s="115"/>
      <c r="M296" s="83" t="s">
        <v>1630</v>
      </c>
      <c r="N296" s="83" t="s">
        <v>78</v>
      </c>
      <c r="O296" s="83" t="s">
        <v>52</v>
      </c>
      <c r="P296" s="94"/>
      <c r="Q296" s="83" t="s">
        <v>4027</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6110</v>
      </c>
      <c r="AX296" s="83" t="s">
        <v>6111</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8814</v>
      </c>
      <c r="BN296" s="96">
        <v>43556</v>
      </c>
      <c r="BO296" s="83"/>
      <c r="BP296" s="83"/>
      <c r="BQ296" s="83"/>
      <c r="BR296" s="83"/>
      <c r="BS296" s="128" t="s">
        <v>8815</v>
      </c>
      <c r="BT296" s="551"/>
      <c r="BU296" s="551"/>
      <c r="BV296" s="551"/>
      <c r="BW296" s="551"/>
      <c r="BX296" s="551"/>
      <c r="BY296" s="551"/>
      <c r="BZ296" s="551"/>
      <c r="CA296" s="551"/>
      <c r="CB296" s="551"/>
      <c r="CC296" s="551"/>
      <c r="CD296" s="551"/>
      <c r="CE296" s="551"/>
      <c r="CF296" s="551"/>
      <c r="CG296" s="551"/>
      <c r="CH296" s="551"/>
      <c r="CI296" s="551"/>
      <c r="CJ296" s="551"/>
      <c r="CK296" s="551"/>
      <c r="CL296" s="551"/>
      <c r="CM296" s="551"/>
      <c r="CN296" s="551"/>
      <c r="CO296" s="551"/>
      <c r="CP296" s="551"/>
      <c r="CQ296" s="551"/>
      <c r="CR296" s="551"/>
      <c r="CS296" s="551"/>
      <c r="CT296" s="551"/>
      <c r="CU296" s="551"/>
      <c r="CV296" s="551"/>
      <c r="CW296" s="551"/>
      <c r="CX296" s="551"/>
      <c r="CY296" s="551"/>
      <c r="CZ296" s="551"/>
      <c r="DA296" s="551"/>
      <c r="DB296" s="551"/>
      <c r="DC296" s="551"/>
      <c r="DD296" s="551"/>
      <c r="DE296" s="551"/>
      <c r="DF296" s="551"/>
      <c r="DG296" s="551"/>
      <c r="DH296" s="551"/>
      <c r="DI296" s="551"/>
      <c r="DJ296" s="551"/>
      <c r="DK296" s="551"/>
      <c r="DL296" s="551"/>
      <c r="DM296" s="551"/>
      <c r="DN296" s="551"/>
      <c r="DO296" s="551"/>
      <c r="DP296" s="551"/>
      <c r="DQ296" s="551"/>
      <c r="DR296" s="551"/>
      <c r="DS296" s="551"/>
      <c r="DT296" s="551"/>
      <c r="DU296" s="551"/>
      <c r="DV296" s="551"/>
      <c r="DW296" s="551"/>
      <c r="DX296" s="551"/>
      <c r="DY296" s="551"/>
      <c r="DZ296" s="551"/>
      <c r="EA296" s="551"/>
      <c r="EB296" s="551"/>
      <c r="EC296" s="551"/>
      <c r="ED296" s="551"/>
      <c r="EE296" s="551"/>
      <c r="EF296" s="551"/>
      <c r="EG296" s="551"/>
      <c r="EH296" s="551"/>
      <c r="EI296" s="551"/>
      <c r="EJ296" s="551"/>
      <c r="EK296" s="551"/>
      <c r="EL296" s="551"/>
      <c r="EM296" s="551"/>
      <c r="EN296" s="551"/>
      <c r="EO296" s="551"/>
      <c r="EP296" s="551"/>
      <c r="EQ296" s="551"/>
      <c r="ER296" s="551"/>
      <c r="ES296" s="551"/>
      <c r="ET296" s="551"/>
      <c r="EU296" s="551"/>
      <c r="EV296" s="551"/>
      <c r="EW296" s="551"/>
      <c r="EX296" s="551"/>
      <c r="EY296" s="551"/>
      <c r="EZ296" s="551"/>
      <c r="FA296" s="551"/>
      <c r="FB296" s="551"/>
      <c r="FC296" s="551"/>
      <c r="FD296" s="551"/>
      <c r="FE296" s="551"/>
      <c r="FF296" s="551"/>
      <c r="FG296" s="551"/>
      <c r="FH296" s="551"/>
      <c r="FI296" s="551"/>
      <c r="FJ296" s="551"/>
      <c r="FK296" s="551"/>
      <c r="FL296" s="551"/>
      <c r="FM296" s="551"/>
      <c r="FN296" s="551"/>
      <c r="FO296" s="551"/>
      <c r="FP296" s="551"/>
      <c r="FQ296" s="551"/>
      <c r="FR296" s="551"/>
      <c r="FS296" s="551"/>
      <c r="FT296" s="551"/>
      <c r="FU296" s="551"/>
      <c r="FV296" s="551"/>
      <c r="FW296" s="551"/>
      <c r="FX296" s="551"/>
      <c r="FY296" s="551"/>
      <c r="FZ296" s="551"/>
      <c r="GA296" s="551"/>
      <c r="GB296" s="551"/>
      <c r="GC296" s="551"/>
      <c r="GD296" s="551"/>
      <c r="GE296" s="551"/>
      <c r="GF296" s="551"/>
      <c r="GG296" s="551"/>
      <c r="GH296" s="551"/>
      <c r="GI296" s="551"/>
      <c r="GJ296" s="551"/>
      <c r="GK296" s="551"/>
      <c r="GL296" s="551"/>
      <c r="GM296" s="551"/>
      <c r="GN296" s="551"/>
      <c r="GO296" s="551"/>
      <c r="GP296" s="551"/>
      <c r="GQ296" s="551"/>
      <c r="GR296" s="551"/>
      <c r="GS296" s="551"/>
      <c r="GT296" s="551"/>
      <c r="GU296" s="551"/>
      <c r="GV296" s="551"/>
      <c r="GW296" s="551"/>
      <c r="GX296" s="551"/>
      <c r="GY296" s="551"/>
      <c r="GZ296" s="551"/>
      <c r="HA296" s="551"/>
      <c r="HB296" s="551"/>
      <c r="HC296" s="551"/>
      <c r="HD296" s="551"/>
      <c r="HE296" s="551"/>
      <c r="HF296" s="551"/>
      <c r="HG296" s="551"/>
      <c r="HH296" s="551"/>
      <c r="HI296" s="551"/>
      <c r="HJ296" s="551"/>
      <c r="HK296" s="551"/>
      <c r="HL296" s="551"/>
      <c r="HM296" s="551"/>
      <c r="HN296" s="551"/>
      <c r="HO296" s="551"/>
      <c r="HP296" s="551"/>
      <c r="HQ296" s="551"/>
      <c r="HR296" s="551"/>
      <c r="HS296" s="551"/>
      <c r="HT296" s="551"/>
      <c r="HU296" s="551"/>
      <c r="HV296" s="551"/>
      <c r="HW296" s="551"/>
      <c r="HX296" s="551"/>
      <c r="HY296" s="551"/>
      <c r="HZ296" s="551"/>
      <c r="IA296" s="551"/>
      <c r="IB296" s="551"/>
      <c r="IC296" s="551"/>
      <c r="ID296" s="551"/>
      <c r="IE296" s="551"/>
      <c r="IF296" s="551"/>
      <c r="IG296" s="551"/>
      <c r="IH296" s="551"/>
      <c r="II296" s="551"/>
      <c r="IJ296" s="551"/>
      <c r="IK296" s="551"/>
      <c r="IL296" s="551"/>
      <c r="IM296" s="551"/>
      <c r="IN296" s="551"/>
      <c r="IO296" s="551"/>
      <c r="IP296" s="551"/>
      <c r="IQ296" s="551"/>
      <c r="IR296" s="551"/>
      <c r="IS296" s="551"/>
      <c r="IT296" s="551"/>
      <c r="IU296" s="551"/>
      <c r="IV296" s="551"/>
      <c r="IW296" s="551"/>
      <c r="IX296" s="551"/>
      <c r="IY296" s="551"/>
      <c r="IZ296" s="551"/>
      <c r="JA296" s="551"/>
      <c r="JB296" s="551"/>
      <c r="JC296" s="551"/>
      <c r="JD296" s="551"/>
      <c r="JE296" s="551"/>
      <c r="JF296" s="551"/>
      <c r="JG296" s="551"/>
      <c r="JH296" s="551"/>
    </row>
    <row r="297" spans="1:268" s="8" customFormat="1" ht="39.75" customHeight="1" x14ac:dyDescent="0.25">
      <c r="A297" s="83"/>
      <c r="B297" s="83" t="s">
        <v>1093</v>
      </c>
      <c r="C297" s="83">
        <v>11110020</v>
      </c>
      <c r="D297" s="96">
        <v>39787</v>
      </c>
      <c r="E297" s="96">
        <v>39787</v>
      </c>
      <c r="F297" s="96">
        <v>47092</v>
      </c>
      <c r="G297" s="96"/>
      <c r="H297" s="83" t="s">
        <v>1631</v>
      </c>
      <c r="I297" s="110" t="s">
        <v>596</v>
      </c>
      <c r="J297" s="110"/>
      <c r="K297" s="110" t="s">
        <v>55</v>
      </c>
      <c r="L297" s="115"/>
      <c r="M297" s="83" t="s">
        <v>1632</v>
      </c>
      <c r="N297" s="83" t="s">
        <v>78</v>
      </c>
      <c r="O297" s="83" t="s">
        <v>52</v>
      </c>
      <c r="P297" s="94"/>
      <c r="Q297" s="83" t="s">
        <v>4028</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6872</v>
      </c>
      <c r="AX297" s="83" t="s">
        <v>6873</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8814</v>
      </c>
      <c r="BN297" s="96">
        <v>43556</v>
      </c>
      <c r="BO297" s="83"/>
      <c r="BP297" s="83"/>
      <c r="BQ297" s="83"/>
      <c r="BR297" s="83"/>
      <c r="BS297" s="128" t="s">
        <v>8815</v>
      </c>
      <c r="BT297" s="551"/>
      <c r="BU297" s="551"/>
      <c r="BV297" s="551"/>
      <c r="BW297" s="551"/>
      <c r="BX297" s="551"/>
      <c r="BY297" s="551"/>
      <c r="BZ297" s="551"/>
      <c r="CA297" s="551"/>
      <c r="CB297" s="551"/>
      <c r="CC297" s="551"/>
      <c r="CD297" s="551"/>
      <c r="CE297" s="551"/>
      <c r="CF297" s="551"/>
      <c r="CG297" s="551"/>
      <c r="CH297" s="551"/>
      <c r="CI297" s="551"/>
      <c r="CJ297" s="551"/>
      <c r="CK297" s="551"/>
      <c r="CL297" s="551"/>
      <c r="CM297" s="551"/>
      <c r="CN297" s="551"/>
      <c r="CO297" s="551"/>
      <c r="CP297" s="551"/>
      <c r="CQ297" s="551"/>
      <c r="CR297" s="551"/>
      <c r="CS297" s="551"/>
      <c r="CT297" s="551"/>
      <c r="CU297" s="551"/>
      <c r="CV297" s="551"/>
      <c r="CW297" s="551"/>
      <c r="CX297" s="551"/>
      <c r="CY297" s="551"/>
      <c r="CZ297" s="551"/>
      <c r="DA297" s="551"/>
      <c r="DB297" s="551"/>
      <c r="DC297" s="551"/>
      <c r="DD297" s="551"/>
      <c r="DE297" s="551"/>
      <c r="DF297" s="551"/>
      <c r="DG297" s="551"/>
      <c r="DH297" s="551"/>
      <c r="DI297" s="551"/>
      <c r="DJ297" s="551"/>
      <c r="DK297" s="551"/>
      <c r="DL297" s="551"/>
      <c r="DM297" s="551"/>
      <c r="DN297" s="551"/>
      <c r="DO297" s="551"/>
      <c r="DP297" s="551"/>
      <c r="DQ297" s="551"/>
      <c r="DR297" s="551"/>
      <c r="DS297" s="551"/>
      <c r="DT297" s="551"/>
      <c r="DU297" s="551"/>
      <c r="DV297" s="551"/>
      <c r="DW297" s="551"/>
      <c r="DX297" s="551"/>
      <c r="DY297" s="551"/>
      <c r="DZ297" s="551"/>
      <c r="EA297" s="551"/>
      <c r="EB297" s="551"/>
      <c r="EC297" s="551"/>
      <c r="ED297" s="551"/>
      <c r="EE297" s="551"/>
      <c r="EF297" s="551"/>
      <c r="EG297" s="551"/>
      <c r="EH297" s="551"/>
      <c r="EI297" s="551"/>
      <c r="EJ297" s="551"/>
      <c r="EK297" s="551"/>
      <c r="EL297" s="551"/>
      <c r="EM297" s="551"/>
      <c r="EN297" s="551"/>
      <c r="EO297" s="551"/>
      <c r="EP297" s="551"/>
      <c r="EQ297" s="551"/>
      <c r="ER297" s="551"/>
      <c r="ES297" s="551"/>
      <c r="ET297" s="551"/>
      <c r="EU297" s="551"/>
      <c r="EV297" s="551"/>
      <c r="EW297" s="551"/>
      <c r="EX297" s="551"/>
      <c r="EY297" s="551"/>
      <c r="EZ297" s="551"/>
      <c r="FA297" s="551"/>
      <c r="FB297" s="551"/>
      <c r="FC297" s="551"/>
      <c r="FD297" s="551"/>
      <c r="FE297" s="551"/>
      <c r="FF297" s="551"/>
      <c r="FG297" s="551"/>
      <c r="FH297" s="551"/>
      <c r="FI297" s="551"/>
      <c r="FJ297" s="551"/>
      <c r="FK297" s="551"/>
      <c r="FL297" s="551"/>
      <c r="FM297" s="551"/>
      <c r="FN297" s="551"/>
      <c r="FO297" s="551"/>
      <c r="FP297" s="551"/>
      <c r="FQ297" s="551"/>
      <c r="FR297" s="551"/>
      <c r="FS297" s="551"/>
      <c r="FT297" s="551"/>
      <c r="FU297" s="551"/>
      <c r="FV297" s="551"/>
      <c r="FW297" s="551"/>
      <c r="FX297" s="551"/>
      <c r="FY297" s="551"/>
      <c r="FZ297" s="551"/>
      <c r="GA297" s="551"/>
      <c r="GB297" s="551"/>
      <c r="GC297" s="551"/>
      <c r="GD297" s="551"/>
      <c r="GE297" s="551"/>
      <c r="GF297" s="551"/>
      <c r="GG297" s="551"/>
      <c r="GH297" s="551"/>
      <c r="GI297" s="551"/>
      <c r="GJ297" s="551"/>
      <c r="GK297" s="551"/>
      <c r="GL297" s="551"/>
      <c r="GM297" s="551"/>
      <c r="GN297" s="551"/>
      <c r="GO297" s="551"/>
      <c r="GP297" s="551"/>
      <c r="GQ297" s="551"/>
      <c r="GR297" s="551"/>
      <c r="GS297" s="551"/>
      <c r="GT297" s="551"/>
      <c r="GU297" s="551"/>
      <c r="GV297" s="551"/>
      <c r="GW297" s="551"/>
      <c r="GX297" s="551"/>
      <c r="GY297" s="551"/>
      <c r="GZ297" s="551"/>
      <c r="HA297" s="551"/>
      <c r="HB297" s="551"/>
      <c r="HC297" s="551"/>
      <c r="HD297" s="551"/>
      <c r="HE297" s="551"/>
      <c r="HF297" s="551"/>
      <c r="HG297" s="551"/>
      <c r="HH297" s="551"/>
      <c r="HI297" s="551"/>
      <c r="HJ297" s="551"/>
      <c r="HK297" s="551"/>
      <c r="HL297" s="551"/>
      <c r="HM297" s="551"/>
      <c r="HN297" s="551"/>
      <c r="HO297" s="551"/>
      <c r="HP297" s="551"/>
      <c r="HQ297" s="551"/>
      <c r="HR297" s="551"/>
      <c r="HS297" s="551"/>
      <c r="HT297" s="551"/>
      <c r="HU297" s="551"/>
      <c r="HV297" s="551"/>
      <c r="HW297" s="551"/>
      <c r="HX297" s="551"/>
      <c r="HY297" s="551"/>
      <c r="HZ297" s="551"/>
      <c r="IA297" s="551"/>
      <c r="IB297" s="551"/>
      <c r="IC297" s="551"/>
      <c r="ID297" s="551"/>
      <c r="IE297" s="551"/>
      <c r="IF297" s="551"/>
      <c r="IG297" s="551"/>
      <c r="IH297" s="551"/>
      <c r="II297" s="551"/>
      <c r="IJ297" s="551"/>
      <c r="IK297" s="551"/>
      <c r="IL297" s="551"/>
      <c r="IM297" s="551"/>
      <c r="IN297" s="551"/>
      <c r="IO297" s="551"/>
      <c r="IP297" s="551"/>
      <c r="IQ297" s="551"/>
      <c r="IR297" s="551"/>
      <c r="IS297" s="551"/>
      <c r="IT297" s="551"/>
      <c r="IU297" s="551"/>
      <c r="IV297" s="551"/>
      <c r="IW297" s="551"/>
      <c r="IX297" s="551"/>
      <c r="IY297" s="551"/>
      <c r="IZ297" s="551"/>
      <c r="JA297" s="551"/>
      <c r="JB297" s="551"/>
      <c r="JC297" s="551"/>
      <c r="JD297" s="551"/>
      <c r="JE297" s="551"/>
      <c r="JF297" s="551"/>
      <c r="JG297" s="551"/>
      <c r="JH297" s="551"/>
    </row>
    <row r="298" spans="1:268" s="8" customFormat="1" ht="39.75" customHeight="1" x14ac:dyDescent="0.25">
      <c r="A298" s="83"/>
      <c r="B298" s="83" t="s">
        <v>1633</v>
      </c>
      <c r="C298" s="83">
        <v>11120015</v>
      </c>
      <c r="D298" s="96">
        <v>39787</v>
      </c>
      <c r="E298" s="96">
        <v>39787</v>
      </c>
      <c r="F298" s="96">
        <v>41978</v>
      </c>
      <c r="G298" s="96"/>
      <c r="H298" s="83" t="s">
        <v>491</v>
      </c>
      <c r="I298" s="110" t="s">
        <v>882</v>
      </c>
      <c r="J298" s="110"/>
      <c r="K298" s="110" t="s">
        <v>55</v>
      </c>
      <c r="L298" s="115" t="s">
        <v>1634</v>
      </c>
      <c r="M298" s="83" t="s">
        <v>1635</v>
      </c>
      <c r="N298" s="83" t="s">
        <v>199</v>
      </c>
      <c r="O298" s="83" t="s">
        <v>76</v>
      </c>
      <c r="P298" s="94" t="s">
        <v>1636</v>
      </c>
      <c r="Q298" s="83"/>
      <c r="R298" s="83" t="s">
        <v>4614</v>
      </c>
      <c r="S298" s="83" t="s">
        <v>199</v>
      </c>
      <c r="T298" s="83" t="s">
        <v>76</v>
      </c>
      <c r="U298" s="83" t="s">
        <v>1636</v>
      </c>
      <c r="V298" s="83"/>
      <c r="W298" s="83" t="s">
        <v>1637</v>
      </c>
      <c r="X298" s="83"/>
      <c r="Y298" s="83"/>
      <c r="Z298" s="83" t="s">
        <v>468</v>
      </c>
      <c r="AA298" s="83" t="s">
        <v>17</v>
      </c>
      <c r="AB298" s="47" t="s">
        <v>8252</v>
      </c>
      <c r="AC298" s="83">
        <v>85</v>
      </c>
      <c r="AD298" s="83">
        <v>240000</v>
      </c>
      <c r="AE298" s="83"/>
      <c r="AF298" s="83"/>
      <c r="AG298" s="83"/>
      <c r="AH298" s="83"/>
      <c r="AI298" s="83"/>
      <c r="AJ298" s="83">
        <v>240000</v>
      </c>
      <c r="AK298" s="83"/>
      <c r="AL298" s="83"/>
      <c r="AM298" s="83"/>
      <c r="AN298" s="83"/>
      <c r="AO298" s="83"/>
      <c r="AP298" s="83"/>
      <c r="AQ298" s="83"/>
      <c r="AR298" s="83"/>
      <c r="AS298" s="83" t="s">
        <v>7065</v>
      </c>
      <c r="AT298" s="83"/>
      <c r="AU298" s="83"/>
      <c r="AV298" s="83"/>
      <c r="AW298" s="83" t="s">
        <v>7129</v>
      </c>
      <c r="AX298" s="83" t="s">
        <v>7134</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1"/>
      <c r="BU298" s="551"/>
      <c r="BV298" s="551"/>
      <c r="BW298" s="551"/>
      <c r="BX298" s="551"/>
      <c r="BY298" s="551"/>
      <c r="BZ298" s="551"/>
      <c r="CA298" s="551"/>
      <c r="CB298" s="551"/>
      <c r="CC298" s="551"/>
      <c r="CD298" s="551"/>
      <c r="CE298" s="551"/>
      <c r="CF298" s="551"/>
      <c r="CG298" s="551"/>
      <c r="CH298" s="551"/>
      <c r="CI298" s="551"/>
      <c r="CJ298" s="551"/>
      <c r="CK298" s="551"/>
      <c r="CL298" s="551"/>
      <c r="CM298" s="551"/>
      <c r="CN298" s="551"/>
      <c r="CO298" s="551"/>
      <c r="CP298" s="551"/>
      <c r="CQ298" s="551"/>
      <c r="CR298" s="551"/>
      <c r="CS298" s="551"/>
      <c r="CT298" s="551"/>
      <c r="CU298" s="551"/>
      <c r="CV298" s="551"/>
      <c r="CW298" s="551"/>
      <c r="CX298" s="551"/>
      <c r="CY298" s="551"/>
      <c r="CZ298" s="551"/>
      <c r="DA298" s="551"/>
      <c r="DB298" s="551"/>
      <c r="DC298" s="551"/>
      <c r="DD298" s="551"/>
      <c r="DE298" s="551"/>
      <c r="DF298" s="551"/>
      <c r="DG298" s="551"/>
      <c r="DH298" s="551"/>
      <c r="DI298" s="551"/>
      <c r="DJ298" s="551"/>
      <c r="DK298" s="551"/>
      <c r="DL298" s="551"/>
      <c r="DM298" s="551"/>
      <c r="DN298" s="551"/>
      <c r="DO298" s="551"/>
      <c r="DP298" s="551"/>
      <c r="DQ298" s="551"/>
      <c r="DR298" s="551"/>
      <c r="DS298" s="551"/>
      <c r="DT298" s="551"/>
      <c r="DU298" s="551"/>
      <c r="DV298" s="551"/>
      <c r="DW298" s="551"/>
      <c r="DX298" s="551"/>
      <c r="DY298" s="551"/>
      <c r="DZ298" s="551"/>
      <c r="EA298" s="551"/>
      <c r="EB298" s="551"/>
      <c r="EC298" s="551"/>
      <c r="ED298" s="551"/>
      <c r="EE298" s="551"/>
      <c r="EF298" s="551"/>
      <c r="EG298" s="551"/>
      <c r="EH298" s="551"/>
      <c r="EI298" s="551"/>
      <c r="EJ298" s="551"/>
      <c r="EK298" s="551"/>
      <c r="EL298" s="551"/>
      <c r="EM298" s="551"/>
      <c r="EN298" s="551"/>
      <c r="EO298" s="551"/>
      <c r="EP298" s="551"/>
      <c r="EQ298" s="551"/>
      <c r="ER298" s="551"/>
      <c r="ES298" s="551"/>
      <c r="ET298" s="551"/>
      <c r="EU298" s="551"/>
      <c r="EV298" s="551"/>
      <c r="EW298" s="551"/>
      <c r="EX298" s="551"/>
      <c r="EY298" s="551"/>
      <c r="EZ298" s="551"/>
      <c r="FA298" s="551"/>
      <c r="FB298" s="551"/>
      <c r="FC298" s="551"/>
      <c r="FD298" s="551"/>
      <c r="FE298" s="551"/>
      <c r="FF298" s="551"/>
      <c r="FG298" s="551"/>
      <c r="FH298" s="551"/>
      <c r="FI298" s="551"/>
      <c r="FJ298" s="551"/>
      <c r="FK298" s="551"/>
      <c r="FL298" s="551"/>
      <c r="FM298" s="551"/>
      <c r="FN298" s="551"/>
      <c r="FO298" s="551"/>
      <c r="FP298" s="551"/>
      <c r="FQ298" s="551"/>
      <c r="FR298" s="551"/>
      <c r="FS298" s="551"/>
      <c r="FT298" s="551"/>
      <c r="FU298" s="551"/>
      <c r="FV298" s="551"/>
      <c r="FW298" s="551"/>
      <c r="FX298" s="551"/>
      <c r="FY298" s="551"/>
      <c r="FZ298" s="551"/>
      <c r="GA298" s="551"/>
      <c r="GB298" s="551"/>
      <c r="GC298" s="551"/>
      <c r="GD298" s="551"/>
      <c r="GE298" s="551"/>
      <c r="GF298" s="551"/>
      <c r="GG298" s="551"/>
      <c r="GH298" s="551"/>
      <c r="GI298" s="551"/>
      <c r="GJ298" s="551"/>
      <c r="GK298" s="551"/>
      <c r="GL298" s="551"/>
      <c r="GM298" s="551"/>
      <c r="GN298" s="551"/>
      <c r="GO298" s="551"/>
      <c r="GP298" s="551"/>
      <c r="GQ298" s="551"/>
      <c r="GR298" s="551"/>
      <c r="GS298" s="551"/>
      <c r="GT298" s="551"/>
      <c r="GU298" s="551"/>
      <c r="GV298" s="551"/>
      <c r="GW298" s="551"/>
      <c r="GX298" s="551"/>
      <c r="GY298" s="551"/>
      <c r="GZ298" s="551"/>
      <c r="HA298" s="551"/>
      <c r="HB298" s="551"/>
      <c r="HC298" s="551"/>
      <c r="HD298" s="551"/>
      <c r="HE298" s="551"/>
      <c r="HF298" s="551"/>
      <c r="HG298" s="551"/>
      <c r="HH298" s="551"/>
      <c r="HI298" s="551"/>
      <c r="HJ298" s="551"/>
      <c r="HK298" s="551"/>
      <c r="HL298" s="551"/>
      <c r="HM298" s="551"/>
      <c r="HN298" s="551"/>
      <c r="HO298" s="551"/>
      <c r="HP298" s="551"/>
      <c r="HQ298" s="551"/>
      <c r="HR298" s="551"/>
      <c r="HS298" s="551"/>
      <c r="HT298" s="551"/>
      <c r="HU298" s="551"/>
      <c r="HV298" s="551"/>
      <c r="HW298" s="551"/>
      <c r="HX298" s="551"/>
      <c r="HY298" s="551"/>
      <c r="HZ298" s="551"/>
      <c r="IA298" s="551"/>
      <c r="IB298" s="551"/>
      <c r="IC298" s="551"/>
      <c r="ID298" s="551"/>
      <c r="IE298" s="551"/>
      <c r="IF298" s="551"/>
      <c r="IG298" s="551"/>
      <c r="IH298" s="551"/>
      <c r="II298" s="551"/>
      <c r="IJ298" s="551"/>
      <c r="IK298" s="551"/>
      <c r="IL298" s="551"/>
      <c r="IM298" s="551"/>
      <c r="IN298" s="551"/>
      <c r="IO298" s="551"/>
      <c r="IP298" s="551"/>
      <c r="IQ298" s="551"/>
      <c r="IR298" s="551"/>
      <c r="IS298" s="551"/>
      <c r="IT298" s="551"/>
      <c r="IU298" s="551"/>
      <c r="IV298" s="551"/>
      <c r="IW298" s="551"/>
      <c r="IX298" s="551"/>
      <c r="IY298" s="551"/>
      <c r="IZ298" s="551"/>
      <c r="JA298" s="551"/>
      <c r="JB298" s="551"/>
      <c r="JC298" s="551"/>
      <c r="JD298" s="551"/>
      <c r="JE298" s="551"/>
      <c r="JF298" s="551"/>
      <c r="JG298" s="551"/>
      <c r="JH298" s="551"/>
    </row>
    <row r="299" spans="1:268" s="8" customFormat="1" ht="39.75" customHeight="1" x14ac:dyDescent="0.25">
      <c r="A299" s="83"/>
      <c r="B299" s="83" t="s">
        <v>1633</v>
      </c>
      <c r="C299" s="83">
        <v>11120015</v>
      </c>
      <c r="D299" s="96">
        <v>39787</v>
      </c>
      <c r="E299" s="96">
        <v>39787</v>
      </c>
      <c r="F299" s="96">
        <v>41978</v>
      </c>
      <c r="G299" s="96"/>
      <c r="H299" s="83" t="s">
        <v>491</v>
      </c>
      <c r="I299" s="110" t="s">
        <v>882</v>
      </c>
      <c r="J299" s="110"/>
      <c r="K299" s="110" t="s">
        <v>55</v>
      </c>
      <c r="L299" s="115" t="s">
        <v>1634</v>
      </c>
      <c r="M299" s="83" t="s">
        <v>1635</v>
      </c>
      <c r="N299" s="83" t="s">
        <v>199</v>
      </c>
      <c r="O299" s="83" t="s">
        <v>76</v>
      </c>
      <c r="P299" s="94" t="s">
        <v>1636</v>
      </c>
      <c r="Q299" s="83"/>
      <c r="R299" s="83" t="s">
        <v>4614</v>
      </c>
      <c r="S299" s="83" t="s">
        <v>199</v>
      </c>
      <c r="T299" s="83" t="s">
        <v>76</v>
      </c>
      <c r="U299" s="83" t="s">
        <v>1636</v>
      </c>
      <c r="V299" s="83"/>
      <c r="W299" s="83" t="s">
        <v>1637</v>
      </c>
      <c r="X299" s="83"/>
      <c r="Y299" s="83"/>
      <c r="Z299" s="83" t="s">
        <v>468</v>
      </c>
      <c r="AA299" s="83" t="s">
        <v>17</v>
      </c>
      <c r="AB299" s="47" t="s">
        <v>8252</v>
      </c>
      <c r="AC299" s="428">
        <v>85</v>
      </c>
      <c r="AD299" s="428">
        <v>240000</v>
      </c>
      <c r="AE299" s="83"/>
      <c r="AF299" s="83"/>
      <c r="AG299" s="83"/>
      <c r="AH299" s="83"/>
      <c r="AI299" s="83"/>
      <c r="AJ299" s="428">
        <v>240000</v>
      </c>
      <c r="AK299" s="83"/>
      <c r="AL299" s="83"/>
      <c r="AM299" s="83"/>
      <c r="AN299" s="83"/>
      <c r="AO299" s="83"/>
      <c r="AP299" s="83"/>
      <c r="AQ299" s="83"/>
      <c r="AR299" s="83"/>
      <c r="AS299" s="83" t="s">
        <v>7066</v>
      </c>
      <c r="AT299" s="83"/>
      <c r="AU299" s="83"/>
      <c r="AV299" s="83"/>
      <c r="AW299" s="83" t="s">
        <v>7128</v>
      </c>
      <c r="AX299" s="83" t="s">
        <v>7133</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1"/>
      <c r="BU299" s="551"/>
      <c r="BV299" s="551"/>
      <c r="BW299" s="551"/>
      <c r="BX299" s="551"/>
      <c r="BY299" s="551"/>
      <c r="BZ299" s="551"/>
      <c r="CA299" s="551"/>
      <c r="CB299" s="551"/>
      <c r="CC299" s="551"/>
      <c r="CD299" s="551"/>
      <c r="CE299" s="551"/>
      <c r="CF299" s="551"/>
      <c r="CG299" s="551"/>
      <c r="CH299" s="551"/>
      <c r="CI299" s="551"/>
      <c r="CJ299" s="551"/>
      <c r="CK299" s="551"/>
      <c r="CL299" s="551"/>
      <c r="CM299" s="551"/>
      <c r="CN299" s="551"/>
      <c r="CO299" s="551"/>
      <c r="CP299" s="551"/>
      <c r="CQ299" s="551"/>
      <c r="CR299" s="551"/>
      <c r="CS299" s="551"/>
      <c r="CT299" s="551"/>
      <c r="CU299" s="551"/>
      <c r="CV299" s="551"/>
      <c r="CW299" s="551"/>
      <c r="CX299" s="551"/>
      <c r="CY299" s="551"/>
      <c r="CZ299" s="551"/>
      <c r="DA299" s="551"/>
      <c r="DB299" s="551"/>
      <c r="DC299" s="551"/>
      <c r="DD299" s="551"/>
      <c r="DE299" s="551"/>
      <c r="DF299" s="551"/>
      <c r="DG299" s="551"/>
      <c r="DH299" s="551"/>
      <c r="DI299" s="551"/>
      <c r="DJ299" s="551"/>
      <c r="DK299" s="551"/>
      <c r="DL299" s="551"/>
      <c r="DM299" s="551"/>
      <c r="DN299" s="551"/>
      <c r="DO299" s="551"/>
      <c r="DP299" s="551"/>
      <c r="DQ299" s="551"/>
      <c r="DR299" s="551"/>
      <c r="DS299" s="551"/>
      <c r="DT299" s="551"/>
      <c r="DU299" s="551"/>
      <c r="DV299" s="551"/>
      <c r="DW299" s="551"/>
      <c r="DX299" s="551"/>
      <c r="DY299" s="551"/>
      <c r="DZ299" s="551"/>
      <c r="EA299" s="551"/>
      <c r="EB299" s="551"/>
      <c r="EC299" s="551"/>
      <c r="ED299" s="551"/>
      <c r="EE299" s="551"/>
      <c r="EF299" s="551"/>
      <c r="EG299" s="551"/>
      <c r="EH299" s="551"/>
      <c r="EI299" s="551"/>
      <c r="EJ299" s="551"/>
      <c r="EK299" s="551"/>
      <c r="EL299" s="551"/>
      <c r="EM299" s="551"/>
      <c r="EN299" s="551"/>
      <c r="EO299" s="551"/>
      <c r="EP299" s="551"/>
      <c r="EQ299" s="551"/>
      <c r="ER299" s="551"/>
      <c r="ES299" s="551"/>
      <c r="ET299" s="551"/>
      <c r="EU299" s="551"/>
      <c r="EV299" s="551"/>
      <c r="EW299" s="551"/>
      <c r="EX299" s="551"/>
      <c r="EY299" s="551"/>
      <c r="EZ299" s="551"/>
      <c r="FA299" s="551"/>
      <c r="FB299" s="551"/>
      <c r="FC299" s="551"/>
      <c r="FD299" s="551"/>
      <c r="FE299" s="551"/>
      <c r="FF299" s="551"/>
      <c r="FG299" s="551"/>
      <c r="FH299" s="551"/>
      <c r="FI299" s="551"/>
      <c r="FJ299" s="551"/>
      <c r="FK299" s="551"/>
      <c r="FL299" s="551"/>
      <c r="FM299" s="551"/>
      <c r="FN299" s="551"/>
      <c r="FO299" s="551"/>
      <c r="FP299" s="551"/>
      <c r="FQ299" s="551"/>
      <c r="FR299" s="551"/>
      <c r="FS299" s="551"/>
      <c r="FT299" s="551"/>
      <c r="FU299" s="551"/>
      <c r="FV299" s="551"/>
      <c r="FW299" s="551"/>
      <c r="FX299" s="551"/>
      <c r="FY299" s="551"/>
      <c r="FZ299" s="551"/>
      <c r="GA299" s="551"/>
      <c r="GB299" s="551"/>
      <c r="GC299" s="551"/>
      <c r="GD299" s="551"/>
      <c r="GE299" s="551"/>
      <c r="GF299" s="551"/>
      <c r="GG299" s="551"/>
      <c r="GH299" s="551"/>
      <c r="GI299" s="551"/>
      <c r="GJ299" s="551"/>
      <c r="GK299" s="551"/>
      <c r="GL299" s="551"/>
      <c r="GM299" s="551"/>
      <c r="GN299" s="551"/>
      <c r="GO299" s="551"/>
      <c r="GP299" s="551"/>
      <c r="GQ299" s="551"/>
      <c r="GR299" s="551"/>
      <c r="GS299" s="551"/>
      <c r="GT299" s="551"/>
      <c r="GU299" s="551"/>
      <c r="GV299" s="551"/>
      <c r="GW299" s="551"/>
      <c r="GX299" s="551"/>
      <c r="GY299" s="551"/>
      <c r="GZ299" s="551"/>
      <c r="HA299" s="551"/>
      <c r="HB299" s="551"/>
      <c r="HC299" s="551"/>
      <c r="HD299" s="551"/>
      <c r="HE299" s="551"/>
      <c r="HF299" s="551"/>
      <c r="HG299" s="551"/>
      <c r="HH299" s="551"/>
      <c r="HI299" s="551"/>
      <c r="HJ299" s="551"/>
      <c r="HK299" s="551"/>
      <c r="HL299" s="551"/>
      <c r="HM299" s="551"/>
      <c r="HN299" s="551"/>
      <c r="HO299" s="551"/>
      <c r="HP299" s="551"/>
      <c r="HQ299" s="551"/>
      <c r="HR299" s="551"/>
      <c r="HS299" s="551"/>
      <c r="HT299" s="551"/>
      <c r="HU299" s="551"/>
      <c r="HV299" s="551"/>
      <c r="HW299" s="551"/>
      <c r="HX299" s="551"/>
      <c r="HY299" s="551"/>
      <c r="HZ299" s="551"/>
      <c r="IA299" s="551"/>
      <c r="IB299" s="551"/>
      <c r="IC299" s="551"/>
      <c r="ID299" s="551"/>
      <c r="IE299" s="551"/>
      <c r="IF299" s="551"/>
      <c r="IG299" s="551"/>
      <c r="IH299" s="551"/>
      <c r="II299" s="551"/>
      <c r="IJ299" s="551"/>
      <c r="IK299" s="551"/>
      <c r="IL299" s="551"/>
      <c r="IM299" s="551"/>
      <c r="IN299" s="551"/>
      <c r="IO299" s="551"/>
      <c r="IP299" s="551"/>
      <c r="IQ299" s="551"/>
      <c r="IR299" s="551"/>
      <c r="IS299" s="551"/>
      <c r="IT299" s="551"/>
      <c r="IU299" s="551"/>
      <c r="IV299" s="551"/>
      <c r="IW299" s="551"/>
      <c r="IX299" s="551"/>
      <c r="IY299" s="551"/>
      <c r="IZ299" s="551"/>
      <c r="JA299" s="551"/>
      <c r="JB299" s="551"/>
      <c r="JC299" s="551"/>
      <c r="JD299" s="551"/>
      <c r="JE299" s="551"/>
      <c r="JF299" s="551"/>
      <c r="JG299" s="551"/>
      <c r="JH299" s="551"/>
    </row>
    <row r="300" spans="1:268" s="8" customFormat="1" ht="39.75" customHeight="1" x14ac:dyDescent="0.25">
      <c r="A300" s="83"/>
      <c r="B300" s="83" t="s">
        <v>1633</v>
      </c>
      <c r="C300" s="83">
        <v>11120015</v>
      </c>
      <c r="D300" s="96">
        <v>39787</v>
      </c>
      <c r="E300" s="96">
        <v>39787</v>
      </c>
      <c r="F300" s="96">
        <v>41978</v>
      </c>
      <c r="G300" s="96"/>
      <c r="H300" s="83" t="s">
        <v>491</v>
      </c>
      <c r="I300" s="110" t="s">
        <v>882</v>
      </c>
      <c r="J300" s="110"/>
      <c r="K300" s="110" t="s">
        <v>55</v>
      </c>
      <c r="L300" s="115" t="s">
        <v>1634</v>
      </c>
      <c r="M300" s="83" t="s">
        <v>1635</v>
      </c>
      <c r="N300" s="83" t="s">
        <v>199</v>
      </c>
      <c r="O300" s="83" t="s">
        <v>76</v>
      </c>
      <c r="P300" s="94" t="s">
        <v>1636</v>
      </c>
      <c r="Q300" s="83"/>
      <c r="R300" s="83" t="s">
        <v>4614</v>
      </c>
      <c r="S300" s="83" t="s">
        <v>199</v>
      </c>
      <c r="T300" s="83" t="s">
        <v>76</v>
      </c>
      <c r="U300" s="83" t="s">
        <v>1636</v>
      </c>
      <c r="V300" s="83"/>
      <c r="W300" s="83" t="s">
        <v>1637</v>
      </c>
      <c r="X300" s="83"/>
      <c r="Y300" s="83"/>
      <c r="Z300" s="83" t="s">
        <v>468</v>
      </c>
      <c r="AA300" s="83" t="s">
        <v>17</v>
      </c>
      <c r="AB300" s="47" t="s">
        <v>8252</v>
      </c>
      <c r="AC300" s="428">
        <v>85</v>
      </c>
      <c r="AD300" s="428">
        <v>240000</v>
      </c>
      <c r="AE300" s="83"/>
      <c r="AF300" s="83"/>
      <c r="AG300" s="83"/>
      <c r="AH300" s="83"/>
      <c r="AI300" s="83"/>
      <c r="AJ300" s="428">
        <v>240000</v>
      </c>
      <c r="AK300" s="83"/>
      <c r="AL300" s="83"/>
      <c r="AM300" s="83"/>
      <c r="AN300" s="83"/>
      <c r="AO300" s="83"/>
      <c r="AP300" s="83"/>
      <c r="AQ300" s="83"/>
      <c r="AR300" s="83"/>
      <c r="AS300" s="83" t="s">
        <v>7071</v>
      </c>
      <c r="AT300" s="83"/>
      <c r="AU300" s="83"/>
      <c r="AV300" s="83"/>
      <c r="AW300" s="83" t="s">
        <v>7127</v>
      </c>
      <c r="AX300" s="83" t="s">
        <v>7132</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1"/>
      <c r="BU300" s="551"/>
      <c r="BV300" s="551"/>
      <c r="BW300" s="551"/>
      <c r="BX300" s="551"/>
      <c r="BY300" s="551"/>
      <c r="BZ300" s="551"/>
      <c r="CA300" s="551"/>
      <c r="CB300" s="551"/>
      <c r="CC300" s="551"/>
      <c r="CD300" s="551"/>
      <c r="CE300" s="551"/>
      <c r="CF300" s="551"/>
      <c r="CG300" s="551"/>
      <c r="CH300" s="551"/>
      <c r="CI300" s="551"/>
      <c r="CJ300" s="551"/>
      <c r="CK300" s="551"/>
      <c r="CL300" s="551"/>
      <c r="CM300" s="551"/>
      <c r="CN300" s="551"/>
      <c r="CO300" s="551"/>
      <c r="CP300" s="551"/>
      <c r="CQ300" s="551"/>
      <c r="CR300" s="551"/>
      <c r="CS300" s="551"/>
      <c r="CT300" s="551"/>
      <c r="CU300" s="551"/>
      <c r="CV300" s="551"/>
      <c r="CW300" s="551"/>
      <c r="CX300" s="551"/>
      <c r="CY300" s="551"/>
      <c r="CZ300" s="551"/>
      <c r="DA300" s="551"/>
      <c r="DB300" s="551"/>
      <c r="DC300" s="551"/>
      <c r="DD300" s="551"/>
      <c r="DE300" s="551"/>
      <c r="DF300" s="551"/>
      <c r="DG300" s="551"/>
      <c r="DH300" s="551"/>
      <c r="DI300" s="551"/>
      <c r="DJ300" s="551"/>
      <c r="DK300" s="551"/>
      <c r="DL300" s="551"/>
      <c r="DM300" s="551"/>
      <c r="DN300" s="551"/>
      <c r="DO300" s="551"/>
      <c r="DP300" s="551"/>
      <c r="DQ300" s="551"/>
      <c r="DR300" s="551"/>
      <c r="DS300" s="551"/>
      <c r="DT300" s="551"/>
      <c r="DU300" s="551"/>
      <c r="DV300" s="551"/>
      <c r="DW300" s="551"/>
      <c r="DX300" s="551"/>
      <c r="DY300" s="551"/>
      <c r="DZ300" s="551"/>
      <c r="EA300" s="551"/>
      <c r="EB300" s="551"/>
      <c r="EC300" s="551"/>
      <c r="ED300" s="551"/>
      <c r="EE300" s="551"/>
      <c r="EF300" s="551"/>
      <c r="EG300" s="551"/>
      <c r="EH300" s="551"/>
      <c r="EI300" s="551"/>
      <c r="EJ300" s="551"/>
      <c r="EK300" s="551"/>
      <c r="EL300" s="551"/>
      <c r="EM300" s="551"/>
      <c r="EN300" s="551"/>
      <c r="EO300" s="551"/>
      <c r="EP300" s="551"/>
      <c r="EQ300" s="551"/>
      <c r="ER300" s="551"/>
      <c r="ES300" s="551"/>
      <c r="ET300" s="551"/>
      <c r="EU300" s="551"/>
      <c r="EV300" s="551"/>
      <c r="EW300" s="551"/>
      <c r="EX300" s="551"/>
      <c r="EY300" s="551"/>
      <c r="EZ300" s="551"/>
      <c r="FA300" s="551"/>
      <c r="FB300" s="551"/>
      <c r="FC300" s="551"/>
      <c r="FD300" s="551"/>
      <c r="FE300" s="551"/>
      <c r="FF300" s="551"/>
      <c r="FG300" s="551"/>
      <c r="FH300" s="551"/>
      <c r="FI300" s="551"/>
      <c r="FJ300" s="551"/>
      <c r="FK300" s="551"/>
      <c r="FL300" s="551"/>
      <c r="FM300" s="551"/>
      <c r="FN300" s="551"/>
      <c r="FO300" s="551"/>
      <c r="FP300" s="551"/>
      <c r="FQ300" s="551"/>
      <c r="FR300" s="551"/>
      <c r="FS300" s="551"/>
      <c r="FT300" s="551"/>
      <c r="FU300" s="551"/>
      <c r="FV300" s="551"/>
      <c r="FW300" s="551"/>
      <c r="FX300" s="551"/>
      <c r="FY300" s="551"/>
      <c r="FZ300" s="551"/>
      <c r="GA300" s="551"/>
      <c r="GB300" s="551"/>
      <c r="GC300" s="551"/>
      <c r="GD300" s="551"/>
      <c r="GE300" s="551"/>
      <c r="GF300" s="551"/>
      <c r="GG300" s="551"/>
      <c r="GH300" s="551"/>
      <c r="GI300" s="551"/>
      <c r="GJ300" s="551"/>
      <c r="GK300" s="551"/>
      <c r="GL300" s="551"/>
      <c r="GM300" s="551"/>
      <c r="GN300" s="551"/>
      <c r="GO300" s="551"/>
      <c r="GP300" s="551"/>
      <c r="GQ300" s="551"/>
      <c r="GR300" s="551"/>
      <c r="GS300" s="551"/>
      <c r="GT300" s="551"/>
      <c r="GU300" s="551"/>
      <c r="GV300" s="551"/>
      <c r="GW300" s="551"/>
      <c r="GX300" s="551"/>
      <c r="GY300" s="551"/>
      <c r="GZ300" s="551"/>
      <c r="HA300" s="551"/>
      <c r="HB300" s="551"/>
      <c r="HC300" s="551"/>
      <c r="HD300" s="551"/>
      <c r="HE300" s="551"/>
      <c r="HF300" s="551"/>
      <c r="HG300" s="551"/>
      <c r="HH300" s="551"/>
      <c r="HI300" s="551"/>
      <c r="HJ300" s="551"/>
      <c r="HK300" s="551"/>
      <c r="HL300" s="551"/>
      <c r="HM300" s="551"/>
      <c r="HN300" s="551"/>
      <c r="HO300" s="551"/>
      <c r="HP300" s="551"/>
      <c r="HQ300" s="551"/>
      <c r="HR300" s="551"/>
      <c r="HS300" s="551"/>
      <c r="HT300" s="551"/>
      <c r="HU300" s="551"/>
      <c r="HV300" s="551"/>
      <c r="HW300" s="551"/>
      <c r="HX300" s="551"/>
      <c r="HY300" s="551"/>
      <c r="HZ300" s="551"/>
      <c r="IA300" s="551"/>
      <c r="IB300" s="551"/>
      <c r="IC300" s="551"/>
      <c r="ID300" s="551"/>
      <c r="IE300" s="551"/>
      <c r="IF300" s="551"/>
      <c r="IG300" s="551"/>
      <c r="IH300" s="551"/>
      <c r="II300" s="551"/>
      <c r="IJ300" s="551"/>
      <c r="IK300" s="551"/>
      <c r="IL300" s="551"/>
      <c r="IM300" s="551"/>
      <c r="IN300" s="551"/>
      <c r="IO300" s="551"/>
      <c r="IP300" s="551"/>
      <c r="IQ300" s="551"/>
      <c r="IR300" s="551"/>
      <c r="IS300" s="551"/>
      <c r="IT300" s="551"/>
      <c r="IU300" s="551"/>
      <c r="IV300" s="551"/>
      <c r="IW300" s="551"/>
      <c r="IX300" s="551"/>
      <c r="IY300" s="551"/>
      <c r="IZ300" s="551"/>
      <c r="JA300" s="551"/>
      <c r="JB300" s="551"/>
      <c r="JC300" s="551"/>
      <c r="JD300" s="551"/>
      <c r="JE300" s="551"/>
      <c r="JF300" s="551"/>
      <c r="JG300" s="551"/>
      <c r="JH300" s="551"/>
    </row>
    <row r="301" spans="1:268" s="8" customFormat="1" ht="39.75" customHeight="1" x14ac:dyDescent="0.25">
      <c r="A301" s="83"/>
      <c r="B301" s="83" t="s">
        <v>1633</v>
      </c>
      <c r="C301" s="83">
        <v>11120015</v>
      </c>
      <c r="D301" s="96">
        <v>39787</v>
      </c>
      <c r="E301" s="96">
        <v>39787</v>
      </c>
      <c r="F301" s="96">
        <v>41978</v>
      </c>
      <c r="G301" s="96"/>
      <c r="H301" s="83" t="s">
        <v>491</v>
      </c>
      <c r="I301" s="110" t="s">
        <v>882</v>
      </c>
      <c r="J301" s="110"/>
      <c r="K301" s="110" t="s">
        <v>55</v>
      </c>
      <c r="L301" s="115" t="s">
        <v>1634</v>
      </c>
      <c r="M301" s="83" t="s">
        <v>1635</v>
      </c>
      <c r="N301" s="83" t="s">
        <v>199</v>
      </c>
      <c r="O301" s="83" t="s">
        <v>76</v>
      </c>
      <c r="P301" s="94" t="s">
        <v>1636</v>
      </c>
      <c r="Q301" s="83"/>
      <c r="R301" s="83" t="s">
        <v>4614</v>
      </c>
      <c r="S301" s="83" t="s">
        <v>199</v>
      </c>
      <c r="T301" s="83" t="s">
        <v>76</v>
      </c>
      <c r="U301" s="83" t="s">
        <v>1636</v>
      </c>
      <c r="V301" s="83"/>
      <c r="W301" s="83" t="s">
        <v>1637</v>
      </c>
      <c r="X301" s="83"/>
      <c r="Y301" s="83"/>
      <c r="Z301" s="83" t="s">
        <v>468</v>
      </c>
      <c r="AA301" s="83" t="s">
        <v>17</v>
      </c>
      <c r="AB301" s="47" t="s">
        <v>8252</v>
      </c>
      <c r="AC301" s="428">
        <v>85</v>
      </c>
      <c r="AD301" s="428">
        <v>240000</v>
      </c>
      <c r="AE301" s="83"/>
      <c r="AF301" s="83"/>
      <c r="AG301" s="83"/>
      <c r="AH301" s="83"/>
      <c r="AI301" s="83"/>
      <c r="AJ301" s="428">
        <v>240000</v>
      </c>
      <c r="AK301" s="83"/>
      <c r="AL301" s="83"/>
      <c r="AM301" s="83"/>
      <c r="AN301" s="83"/>
      <c r="AO301" s="83"/>
      <c r="AP301" s="83"/>
      <c r="AQ301" s="83"/>
      <c r="AR301" s="83"/>
      <c r="AS301" s="83" t="s">
        <v>7072</v>
      </c>
      <c r="AT301" s="83"/>
      <c r="AU301" s="83"/>
      <c r="AV301" s="83"/>
      <c r="AW301" s="83" t="s">
        <v>7126</v>
      </c>
      <c r="AX301" s="83" t="s">
        <v>7131</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1"/>
      <c r="BU301" s="551"/>
      <c r="BV301" s="551"/>
      <c r="BW301" s="551"/>
      <c r="BX301" s="551"/>
      <c r="BY301" s="551"/>
      <c r="BZ301" s="551"/>
      <c r="CA301" s="551"/>
      <c r="CB301" s="551"/>
      <c r="CC301" s="551"/>
      <c r="CD301" s="551"/>
      <c r="CE301" s="551"/>
      <c r="CF301" s="551"/>
      <c r="CG301" s="551"/>
      <c r="CH301" s="551"/>
      <c r="CI301" s="551"/>
      <c r="CJ301" s="551"/>
      <c r="CK301" s="551"/>
      <c r="CL301" s="551"/>
      <c r="CM301" s="551"/>
      <c r="CN301" s="551"/>
      <c r="CO301" s="551"/>
      <c r="CP301" s="551"/>
      <c r="CQ301" s="551"/>
      <c r="CR301" s="551"/>
      <c r="CS301" s="551"/>
      <c r="CT301" s="551"/>
      <c r="CU301" s="551"/>
      <c r="CV301" s="551"/>
      <c r="CW301" s="551"/>
      <c r="CX301" s="551"/>
      <c r="CY301" s="551"/>
      <c r="CZ301" s="551"/>
      <c r="DA301" s="551"/>
      <c r="DB301" s="551"/>
      <c r="DC301" s="551"/>
      <c r="DD301" s="551"/>
      <c r="DE301" s="551"/>
      <c r="DF301" s="551"/>
      <c r="DG301" s="551"/>
      <c r="DH301" s="551"/>
      <c r="DI301" s="551"/>
      <c r="DJ301" s="551"/>
      <c r="DK301" s="551"/>
      <c r="DL301" s="551"/>
      <c r="DM301" s="551"/>
      <c r="DN301" s="551"/>
      <c r="DO301" s="551"/>
      <c r="DP301" s="551"/>
      <c r="DQ301" s="551"/>
      <c r="DR301" s="551"/>
      <c r="DS301" s="551"/>
      <c r="DT301" s="551"/>
      <c r="DU301" s="551"/>
      <c r="DV301" s="551"/>
      <c r="DW301" s="551"/>
      <c r="DX301" s="551"/>
      <c r="DY301" s="551"/>
      <c r="DZ301" s="551"/>
      <c r="EA301" s="551"/>
      <c r="EB301" s="551"/>
      <c r="EC301" s="551"/>
      <c r="ED301" s="551"/>
      <c r="EE301" s="551"/>
      <c r="EF301" s="551"/>
      <c r="EG301" s="551"/>
      <c r="EH301" s="551"/>
      <c r="EI301" s="551"/>
      <c r="EJ301" s="551"/>
      <c r="EK301" s="551"/>
      <c r="EL301" s="551"/>
      <c r="EM301" s="551"/>
      <c r="EN301" s="551"/>
      <c r="EO301" s="551"/>
      <c r="EP301" s="551"/>
      <c r="EQ301" s="551"/>
      <c r="ER301" s="551"/>
      <c r="ES301" s="551"/>
      <c r="ET301" s="551"/>
      <c r="EU301" s="551"/>
      <c r="EV301" s="551"/>
      <c r="EW301" s="551"/>
      <c r="EX301" s="551"/>
      <c r="EY301" s="551"/>
      <c r="EZ301" s="551"/>
      <c r="FA301" s="551"/>
      <c r="FB301" s="551"/>
      <c r="FC301" s="551"/>
      <c r="FD301" s="551"/>
      <c r="FE301" s="551"/>
      <c r="FF301" s="551"/>
      <c r="FG301" s="551"/>
      <c r="FH301" s="551"/>
      <c r="FI301" s="551"/>
      <c r="FJ301" s="551"/>
      <c r="FK301" s="551"/>
      <c r="FL301" s="551"/>
      <c r="FM301" s="551"/>
      <c r="FN301" s="551"/>
      <c r="FO301" s="551"/>
      <c r="FP301" s="551"/>
      <c r="FQ301" s="551"/>
      <c r="FR301" s="551"/>
      <c r="FS301" s="551"/>
      <c r="FT301" s="551"/>
      <c r="FU301" s="551"/>
      <c r="FV301" s="551"/>
      <c r="FW301" s="551"/>
      <c r="FX301" s="551"/>
      <c r="FY301" s="551"/>
      <c r="FZ301" s="551"/>
      <c r="GA301" s="551"/>
      <c r="GB301" s="551"/>
      <c r="GC301" s="551"/>
      <c r="GD301" s="551"/>
      <c r="GE301" s="551"/>
      <c r="GF301" s="551"/>
      <c r="GG301" s="551"/>
      <c r="GH301" s="551"/>
      <c r="GI301" s="551"/>
      <c r="GJ301" s="551"/>
      <c r="GK301" s="551"/>
      <c r="GL301" s="551"/>
      <c r="GM301" s="551"/>
      <c r="GN301" s="551"/>
      <c r="GO301" s="551"/>
      <c r="GP301" s="551"/>
      <c r="GQ301" s="551"/>
      <c r="GR301" s="551"/>
      <c r="GS301" s="551"/>
      <c r="GT301" s="551"/>
      <c r="GU301" s="551"/>
      <c r="GV301" s="551"/>
      <c r="GW301" s="551"/>
      <c r="GX301" s="551"/>
      <c r="GY301" s="551"/>
      <c r="GZ301" s="551"/>
      <c r="HA301" s="551"/>
      <c r="HB301" s="551"/>
      <c r="HC301" s="551"/>
      <c r="HD301" s="551"/>
      <c r="HE301" s="551"/>
      <c r="HF301" s="551"/>
      <c r="HG301" s="551"/>
      <c r="HH301" s="551"/>
      <c r="HI301" s="551"/>
      <c r="HJ301" s="551"/>
      <c r="HK301" s="551"/>
      <c r="HL301" s="551"/>
      <c r="HM301" s="551"/>
      <c r="HN301" s="551"/>
      <c r="HO301" s="551"/>
      <c r="HP301" s="551"/>
      <c r="HQ301" s="551"/>
      <c r="HR301" s="551"/>
      <c r="HS301" s="551"/>
      <c r="HT301" s="551"/>
      <c r="HU301" s="551"/>
      <c r="HV301" s="551"/>
      <c r="HW301" s="551"/>
      <c r="HX301" s="551"/>
      <c r="HY301" s="551"/>
      <c r="HZ301" s="551"/>
      <c r="IA301" s="551"/>
      <c r="IB301" s="551"/>
      <c r="IC301" s="551"/>
      <c r="ID301" s="551"/>
      <c r="IE301" s="551"/>
      <c r="IF301" s="551"/>
      <c r="IG301" s="551"/>
      <c r="IH301" s="551"/>
      <c r="II301" s="551"/>
      <c r="IJ301" s="551"/>
      <c r="IK301" s="551"/>
      <c r="IL301" s="551"/>
      <c r="IM301" s="551"/>
      <c r="IN301" s="551"/>
      <c r="IO301" s="551"/>
      <c r="IP301" s="551"/>
      <c r="IQ301" s="551"/>
      <c r="IR301" s="551"/>
      <c r="IS301" s="551"/>
      <c r="IT301" s="551"/>
      <c r="IU301" s="551"/>
      <c r="IV301" s="551"/>
      <c r="IW301" s="551"/>
      <c r="IX301" s="551"/>
      <c r="IY301" s="551"/>
      <c r="IZ301" s="551"/>
      <c r="JA301" s="551"/>
      <c r="JB301" s="551"/>
      <c r="JC301" s="551"/>
      <c r="JD301" s="551"/>
      <c r="JE301" s="551"/>
      <c r="JF301" s="551"/>
      <c r="JG301" s="551"/>
      <c r="JH301" s="551"/>
    </row>
    <row r="302" spans="1:268" s="8" customFormat="1" ht="39.75" customHeight="1" x14ac:dyDescent="0.25">
      <c r="A302" s="83"/>
      <c r="B302" s="83" t="s">
        <v>1633</v>
      </c>
      <c r="C302" s="83">
        <v>11120015</v>
      </c>
      <c r="D302" s="96">
        <v>39787</v>
      </c>
      <c r="E302" s="96">
        <v>39787</v>
      </c>
      <c r="F302" s="96">
        <v>41978</v>
      </c>
      <c r="G302" s="96"/>
      <c r="H302" s="83" t="s">
        <v>491</v>
      </c>
      <c r="I302" s="110" t="s">
        <v>882</v>
      </c>
      <c r="J302" s="110"/>
      <c r="K302" s="110" t="s">
        <v>55</v>
      </c>
      <c r="L302" s="115" t="s">
        <v>1634</v>
      </c>
      <c r="M302" s="83" t="s">
        <v>1635</v>
      </c>
      <c r="N302" s="83" t="s">
        <v>199</v>
      </c>
      <c r="O302" s="83" t="s">
        <v>76</v>
      </c>
      <c r="P302" s="94" t="s">
        <v>1636</v>
      </c>
      <c r="Q302" s="83"/>
      <c r="R302" s="83" t="s">
        <v>4614</v>
      </c>
      <c r="S302" s="83" t="s">
        <v>199</v>
      </c>
      <c r="T302" s="83" t="s">
        <v>76</v>
      </c>
      <c r="U302" s="83" t="s">
        <v>1636</v>
      </c>
      <c r="V302" s="83"/>
      <c r="W302" s="83" t="s">
        <v>1637</v>
      </c>
      <c r="X302" s="83"/>
      <c r="Y302" s="83"/>
      <c r="Z302" s="83" t="s">
        <v>468</v>
      </c>
      <c r="AA302" s="83" t="s">
        <v>17</v>
      </c>
      <c r="AB302" s="47" t="s">
        <v>8252</v>
      </c>
      <c r="AC302" s="428">
        <v>85</v>
      </c>
      <c r="AD302" s="428">
        <v>240000</v>
      </c>
      <c r="AE302" s="83"/>
      <c r="AF302" s="83"/>
      <c r="AG302" s="83"/>
      <c r="AH302" s="83"/>
      <c r="AI302" s="83"/>
      <c r="AJ302" s="428">
        <v>240000</v>
      </c>
      <c r="AK302" s="83"/>
      <c r="AL302" s="83"/>
      <c r="AM302" s="83"/>
      <c r="AN302" s="83"/>
      <c r="AO302" s="83"/>
      <c r="AP302" s="83"/>
      <c r="AQ302" s="83"/>
      <c r="AR302" s="83"/>
      <c r="AS302" s="83" t="s">
        <v>7124</v>
      </c>
      <c r="AT302" s="83"/>
      <c r="AU302" s="83"/>
      <c r="AV302" s="83"/>
      <c r="AW302" s="83" t="s">
        <v>7125</v>
      </c>
      <c r="AX302" s="83" t="s">
        <v>7130</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1"/>
      <c r="BU302" s="551"/>
      <c r="BV302" s="551"/>
      <c r="BW302" s="551"/>
      <c r="BX302" s="551"/>
      <c r="BY302" s="551"/>
      <c r="BZ302" s="551"/>
      <c r="CA302" s="551"/>
      <c r="CB302" s="551"/>
      <c r="CC302" s="551"/>
      <c r="CD302" s="551"/>
      <c r="CE302" s="551"/>
      <c r="CF302" s="551"/>
      <c r="CG302" s="551"/>
      <c r="CH302" s="551"/>
      <c r="CI302" s="551"/>
      <c r="CJ302" s="551"/>
      <c r="CK302" s="551"/>
      <c r="CL302" s="551"/>
      <c r="CM302" s="551"/>
      <c r="CN302" s="551"/>
      <c r="CO302" s="551"/>
      <c r="CP302" s="551"/>
      <c r="CQ302" s="551"/>
      <c r="CR302" s="551"/>
      <c r="CS302" s="551"/>
      <c r="CT302" s="551"/>
      <c r="CU302" s="551"/>
      <c r="CV302" s="551"/>
      <c r="CW302" s="551"/>
      <c r="CX302" s="551"/>
      <c r="CY302" s="551"/>
      <c r="CZ302" s="551"/>
      <c r="DA302" s="551"/>
      <c r="DB302" s="551"/>
      <c r="DC302" s="551"/>
      <c r="DD302" s="551"/>
      <c r="DE302" s="551"/>
      <c r="DF302" s="551"/>
      <c r="DG302" s="551"/>
      <c r="DH302" s="551"/>
      <c r="DI302" s="551"/>
      <c r="DJ302" s="551"/>
      <c r="DK302" s="551"/>
      <c r="DL302" s="551"/>
      <c r="DM302" s="551"/>
      <c r="DN302" s="551"/>
      <c r="DO302" s="551"/>
      <c r="DP302" s="551"/>
      <c r="DQ302" s="551"/>
      <c r="DR302" s="551"/>
      <c r="DS302" s="551"/>
      <c r="DT302" s="551"/>
      <c r="DU302" s="551"/>
      <c r="DV302" s="551"/>
      <c r="DW302" s="551"/>
      <c r="DX302" s="551"/>
      <c r="DY302" s="551"/>
      <c r="DZ302" s="551"/>
      <c r="EA302" s="551"/>
      <c r="EB302" s="551"/>
      <c r="EC302" s="551"/>
      <c r="ED302" s="551"/>
      <c r="EE302" s="551"/>
      <c r="EF302" s="551"/>
      <c r="EG302" s="551"/>
      <c r="EH302" s="551"/>
      <c r="EI302" s="551"/>
      <c r="EJ302" s="551"/>
      <c r="EK302" s="551"/>
      <c r="EL302" s="551"/>
      <c r="EM302" s="551"/>
      <c r="EN302" s="551"/>
      <c r="EO302" s="551"/>
      <c r="EP302" s="551"/>
      <c r="EQ302" s="551"/>
      <c r="ER302" s="551"/>
      <c r="ES302" s="551"/>
      <c r="ET302" s="551"/>
      <c r="EU302" s="551"/>
      <c r="EV302" s="551"/>
      <c r="EW302" s="551"/>
      <c r="EX302" s="551"/>
      <c r="EY302" s="551"/>
      <c r="EZ302" s="551"/>
      <c r="FA302" s="551"/>
      <c r="FB302" s="551"/>
      <c r="FC302" s="551"/>
      <c r="FD302" s="551"/>
      <c r="FE302" s="551"/>
      <c r="FF302" s="551"/>
      <c r="FG302" s="551"/>
      <c r="FH302" s="551"/>
      <c r="FI302" s="551"/>
      <c r="FJ302" s="551"/>
      <c r="FK302" s="551"/>
      <c r="FL302" s="551"/>
      <c r="FM302" s="551"/>
      <c r="FN302" s="551"/>
      <c r="FO302" s="551"/>
      <c r="FP302" s="551"/>
      <c r="FQ302" s="551"/>
      <c r="FR302" s="551"/>
      <c r="FS302" s="551"/>
      <c r="FT302" s="551"/>
      <c r="FU302" s="551"/>
      <c r="FV302" s="551"/>
      <c r="FW302" s="551"/>
      <c r="FX302" s="551"/>
      <c r="FY302" s="551"/>
      <c r="FZ302" s="551"/>
      <c r="GA302" s="551"/>
      <c r="GB302" s="551"/>
      <c r="GC302" s="551"/>
      <c r="GD302" s="551"/>
      <c r="GE302" s="551"/>
      <c r="GF302" s="551"/>
      <c r="GG302" s="551"/>
      <c r="GH302" s="551"/>
      <c r="GI302" s="551"/>
      <c r="GJ302" s="551"/>
      <c r="GK302" s="551"/>
      <c r="GL302" s="551"/>
      <c r="GM302" s="551"/>
      <c r="GN302" s="551"/>
      <c r="GO302" s="551"/>
      <c r="GP302" s="551"/>
      <c r="GQ302" s="551"/>
      <c r="GR302" s="551"/>
      <c r="GS302" s="551"/>
      <c r="GT302" s="551"/>
      <c r="GU302" s="551"/>
      <c r="GV302" s="551"/>
      <c r="GW302" s="551"/>
      <c r="GX302" s="551"/>
      <c r="GY302" s="551"/>
      <c r="GZ302" s="551"/>
      <c r="HA302" s="551"/>
      <c r="HB302" s="551"/>
      <c r="HC302" s="551"/>
      <c r="HD302" s="551"/>
      <c r="HE302" s="551"/>
      <c r="HF302" s="551"/>
      <c r="HG302" s="551"/>
      <c r="HH302" s="551"/>
      <c r="HI302" s="551"/>
      <c r="HJ302" s="551"/>
      <c r="HK302" s="551"/>
      <c r="HL302" s="551"/>
      <c r="HM302" s="551"/>
      <c r="HN302" s="551"/>
      <c r="HO302" s="551"/>
      <c r="HP302" s="551"/>
      <c r="HQ302" s="551"/>
      <c r="HR302" s="551"/>
      <c r="HS302" s="551"/>
      <c r="HT302" s="551"/>
      <c r="HU302" s="551"/>
      <c r="HV302" s="551"/>
      <c r="HW302" s="551"/>
      <c r="HX302" s="551"/>
      <c r="HY302" s="551"/>
      <c r="HZ302" s="551"/>
      <c r="IA302" s="551"/>
      <c r="IB302" s="551"/>
      <c r="IC302" s="551"/>
      <c r="ID302" s="551"/>
      <c r="IE302" s="551"/>
      <c r="IF302" s="551"/>
      <c r="IG302" s="551"/>
      <c r="IH302" s="551"/>
      <c r="II302" s="551"/>
      <c r="IJ302" s="551"/>
      <c r="IK302" s="551"/>
      <c r="IL302" s="551"/>
      <c r="IM302" s="551"/>
      <c r="IN302" s="551"/>
      <c r="IO302" s="551"/>
      <c r="IP302" s="551"/>
      <c r="IQ302" s="551"/>
      <c r="IR302" s="551"/>
      <c r="IS302" s="551"/>
      <c r="IT302" s="551"/>
      <c r="IU302" s="551"/>
      <c r="IV302" s="551"/>
      <c r="IW302" s="551"/>
      <c r="IX302" s="551"/>
      <c r="IY302" s="551"/>
      <c r="IZ302" s="551"/>
      <c r="JA302" s="551"/>
      <c r="JB302" s="551"/>
      <c r="JC302" s="551"/>
      <c r="JD302" s="551"/>
      <c r="JE302" s="551"/>
      <c r="JF302" s="551"/>
      <c r="JG302" s="551"/>
      <c r="JH302" s="551"/>
    </row>
    <row r="303" spans="1:268" s="8" customFormat="1" ht="39.75" customHeight="1" x14ac:dyDescent="0.25">
      <c r="A303" s="83"/>
      <c r="B303" s="83" t="s">
        <v>1638</v>
      </c>
      <c r="C303" s="95">
        <v>11130034</v>
      </c>
      <c r="D303" s="96">
        <v>39787</v>
      </c>
      <c r="E303" s="96">
        <v>39787</v>
      </c>
      <c r="F303" s="96">
        <v>40699</v>
      </c>
      <c r="G303" s="96"/>
      <c r="H303" s="83" t="s">
        <v>471</v>
      </c>
      <c r="I303" s="110" t="s">
        <v>1020</v>
      </c>
      <c r="J303" s="110"/>
      <c r="K303" s="110" t="s">
        <v>135</v>
      </c>
      <c r="L303" s="115" t="s">
        <v>1639</v>
      </c>
      <c r="M303" s="83" t="s">
        <v>1640</v>
      </c>
      <c r="N303" s="83" t="s">
        <v>199</v>
      </c>
      <c r="O303" s="83" t="s">
        <v>76</v>
      </c>
      <c r="P303" s="94">
        <v>62596</v>
      </c>
      <c r="Q303" s="83" t="s">
        <v>402</v>
      </c>
      <c r="R303" s="83" t="s">
        <v>1640</v>
      </c>
      <c r="S303" s="83" t="s">
        <v>199</v>
      </c>
      <c r="T303" s="83" t="s">
        <v>76</v>
      </c>
      <c r="U303" s="83">
        <v>62596</v>
      </c>
      <c r="V303" s="83" t="s">
        <v>1641</v>
      </c>
      <c r="W303" s="83"/>
      <c r="X303" s="83"/>
      <c r="Y303" s="83"/>
      <c r="Z303" s="83" t="s">
        <v>3461</v>
      </c>
      <c r="AA303" s="83" t="s">
        <v>3469</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6112</v>
      </c>
      <c r="AX303" s="83" t="s">
        <v>6113</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1642</v>
      </c>
      <c r="BT303" s="551"/>
      <c r="BU303" s="551"/>
      <c r="BV303" s="551"/>
      <c r="BW303" s="551"/>
      <c r="BX303" s="551"/>
      <c r="BY303" s="551"/>
      <c r="BZ303" s="551"/>
      <c r="CA303" s="551"/>
      <c r="CB303" s="551"/>
      <c r="CC303" s="551"/>
      <c r="CD303" s="551"/>
      <c r="CE303" s="551"/>
      <c r="CF303" s="551"/>
      <c r="CG303" s="551"/>
      <c r="CH303" s="551"/>
      <c r="CI303" s="551"/>
      <c r="CJ303" s="551"/>
      <c r="CK303" s="551"/>
      <c r="CL303" s="551"/>
      <c r="CM303" s="551"/>
      <c r="CN303" s="551"/>
      <c r="CO303" s="551"/>
      <c r="CP303" s="551"/>
      <c r="CQ303" s="551"/>
      <c r="CR303" s="551"/>
      <c r="CS303" s="551"/>
      <c r="CT303" s="551"/>
      <c r="CU303" s="551"/>
      <c r="CV303" s="551"/>
      <c r="CW303" s="551"/>
      <c r="CX303" s="551"/>
      <c r="CY303" s="551"/>
      <c r="CZ303" s="551"/>
      <c r="DA303" s="551"/>
      <c r="DB303" s="551"/>
      <c r="DC303" s="551"/>
      <c r="DD303" s="551"/>
      <c r="DE303" s="551"/>
      <c r="DF303" s="551"/>
      <c r="DG303" s="551"/>
      <c r="DH303" s="551"/>
      <c r="DI303" s="551"/>
      <c r="DJ303" s="551"/>
      <c r="DK303" s="551"/>
      <c r="DL303" s="551"/>
      <c r="DM303" s="551"/>
      <c r="DN303" s="551"/>
      <c r="DO303" s="551"/>
      <c r="DP303" s="551"/>
      <c r="DQ303" s="551"/>
      <c r="DR303" s="551"/>
      <c r="DS303" s="551"/>
      <c r="DT303" s="551"/>
      <c r="DU303" s="551"/>
      <c r="DV303" s="551"/>
      <c r="DW303" s="551"/>
      <c r="DX303" s="551"/>
      <c r="DY303" s="551"/>
      <c r="DZ303" s="551"/>
      <c r="EA303" s="551"/>
      <c r="EB303" s="551"/>
      <c r="EC303" s="551"/>
      <c r="ED303" s="551"/>
      <c r="EE303" s="551"/>
      <c r="EF303" s="551"/>
      <c r="EG303" s="551"/>
      <c r="EH303" s="551"/>
      <c r="EI303" s="551"/>
      <c r="EJ303" s="551"/>
      <c r="EK303" s="551"/>
      <c r="EL303" s="551"/>
      <c r="EM303" s="551"/>
      <c r="EN303" s="551"/>
      <c r="EO303" s="551"/>
      <c r="EP303" s="551"/>
      <c r="EQ303" s="551"/>
      <c r="ER303" s="551"/>
      <c r="ES303" s="551"/>
      <c r="ET303" s="551"/>
      <c r="EU303" s="551"/>
      <c r="EV303" s="551"/>
      <c r="EW303" s="551"/>
      <c r="EX303" s="551"/>
      <c r="EY303" s="551"/>
      <c r="EZ303" s="551"/>
      <c r="FA303" s="551"/>
      <c r="FB303" s="551"/>
      <c r="FC303" s="551"/>
      <c r="FD303" s="551"/>
      <c r="FE303" s="551"/>
      <c r="FF303" s="551"/>
      <c r="FG303" s="551"/>
      <c r="FH303" s="551"/>
      <c r="FI303" s="551"/>
      <c r="FJ303" s="551"/>
      <c r="FK303" s="551"/>
      <c r="FL303" s="551"/>
      <c r="FM303" s="551"/>
      <c r="FN303" s="551"/>
      <c r="FO303" s="551"/>
      <c r="FP303" s="551"/>
      <c r="FQ303" s="551"/>
      <c r="FR303" s="551"/>
      <c r="FS303" s="551"/>
      <c r="FT303" s="551"/>
      <c r="FU303" s="551"/>
      <c r="FV303" s="551"/>
      <c r="FW303" s="551"/>
      <c r="FX303" s="551"/>
      <c r="FY303" s="551"/>
      <c r="FZ303" s="551"/>
      <c r="GA303" s="551"/>
      <c r="GB303" s="551"/>
      <c r="GC303" s="551"/>
      <c r="GD303" s="551"/>
      <c r="GE303" s="551"/>
      <c r="GF303" s="551"/>
      <c r="GG303" s="551"/>
      <c r="GH303" s="551"/>
      <c r="GI303" s="551"/>
      <c r="GJ303" s="551"/>
      <c r="GK303" s="551"/>
      <c r="GL303" s="551"/>
      <c r="GM303" s="551"/>
      <c r="GN303" s="551"/>
      <c r="GO303" s="551"/>
      <c r="GP303" s="551"/>
      <c r="GQ303" s="551"/>
      <c r="GR303" s="551"/>
      <c r="GS303" s="551"/>
      <c r="GT303" s="551"/>
      <c r="GU303" s="551"/>
      <c r="GV303" s="551"/>
      <c r="GW303" s="551"/>
      <c r="GX303" s="551"/>
      <c r="GY303" s="551"/>
      <c r="GZ303" s="551"/>
      <c r="HA303" s="551"/>
      <c r="HB303" s="551"/>
      <c r="HC303" s="551"/>
      <c r="HD303" s="551"/>
      <c r="HE303" s="551"/>
      <c r="HF303" s="551"/>
      <c r="HG303" s="551"/>
      <c r="HH303" s="551"/>
      <c r="HI303" s="551"/>
      <c r="HJ303" s="551"/>
      <c r="HK303" s="551"/>
      <c r="HL303" s="551"/>
      <c r="HM303" s="551"/>
      <c r="HN303" s="551"/>
      <c r="HO303" s="551"/>
      <c r="HP303" s="551"/>
      <c r="HQ303" s="551"/>
      <c r="HR303" s="551"/>
      <c r="HS303" s="551"/>
      <c r="HT303" s="551"/>
      <c r="HU303" s="551"/>
      <c r="HV303" s="551"/>
      <c r="HW303" s="551"/>
      <c r="HX303" s="551"/>
      <c r="HY303" s="551"/>
      <c r="HZ303" s="551"/>
      <c r="IA303" s="551"/>
      <c r="IB303" s="551"/>
      <c r="IC303" s="551"/>
      <c r="ID303" s="551"/>
      <c r="IE303" s="551"/>
      <c r="IF303" s="551"/>
      <c r="IG303" s="551"/>
      <c r="IH303" s="551"/>
      <c r="II303" s="551"/>
      <c r="IJ303" s="551"/>
      <c r="IK303" s="551"/>
      <c r="IL303" s="551"/>
      <c r="IM303" s="551"/>
      <c r="IN303" s="551"/>
      <c r="IO303" s="551"/>
      <c r="IP303" s="551"/>
      <c r="IQ303" s="551"/>
      <c r="IR303" s="551"/>
      <c r="IS303" s="551"/>
      <c r="IT303" s="551"/>
      <c r="IU303" s="551"/>
      <c r="IV303" s="551"/>
      <c r="IW303" s="551"/>
      <c r="IX303" s="551"/>
      <c r="IY303" s="551"/>
      <c r="IZ303" s="551"/>
      <c r="JA303" s="551"/>
      <c r="JB303" s="551"/>
      <c r="JC303" s="551"/>
      <c r="JD303" s="551"/>
      <c r="JE303" s="551"/>
      <c r="JF303" s="551"/>
      <c r="JG303" s="551"/>
      <c r="JH303" s="551"/>
    </row>
    <row r="304" spans="1:268" s="8" customFormat="1" ht="39.75" customHeight="1" x14ac:dyDescent="0.25">
      <c r="A304" s="83"/>
      <c r="B304" s="83" t="s">
        <v>1643</v>
      </c>
      <c r="C304" s="95">
        <v>11130035</v>
      </c>
      <c r="D304" s="96">
        <v>39793</v>
      </c>
      <c r="E304" s="96">
        <v>39793</v>
      </c>
      <c r="F304" s="96">
        <v>40908</v>
      </c>
      <c r="G304" s="96"/>
      <c r="H304" s="83" t="s">
        <v>489</v>
      </c>
      <c r="I304" s="110" t="s">
        <v>989</v>
      </c>
      <c r="J304" s="110"/>
      <c r="K304" s="110" t="s">
        <v>73</v>
      </c>
      <c r="L304" s="115" t="s">
        <v>1639</v>
      </c>
      <c r="M304" s="83" t="s">
        <v>90</v>
      </c>
      <c r="N304" s="83" t="s">
        <v>72</v>
      </c>
      <c r="O304" s="83" t="s">
        <v>72</v>
      </c>
      <c r="P304" s="94">
        <v>299</v>
      </c>
      <c r="Q304" s="83" t="s">
        <v>402</v>
      </c>
      <c r="R304" s="83" t="s">
        <v>4615</v>
      </c>
      <c r="S304" s="83" t="s">
        <v>72</v>
      </c>
      <c r="T304" s="83" t="s">
        <v>72</v>
      </c>
      <c r="U304" s="83">
        <v>299</v>
      </c>
      <c r="V304" s="83" t="s">
        <v>1644</v>
      </c>
      <c r="W304" s="83"/>
      <c r="X304" s="83"/>
      <c r="Y304" s="83"/>
      <c r="Z304" s="83" t="s">
        <v>3461</v>
      </c>
      <c r="AA304" s="83" t="s">
        <v>3469</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6114</v>
      </c>
      <c r="AX304" s="83" t="s">
        <v>6115</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1645</v>
      </c>
      <c r="BT304" s="551"/>
      <c r="BU304" s="551"/>
      <c r="BV304" s="551"/>
      <c r="BW304" s="551"/>
      <c r="BX304" s="551"/>
      <c r="BY304" s="551"/>
      <c r="BZ304" s="551"/>
      <c r="CA304" s="551"/>
      <c r="CB304" s="551"/>
      <c r="CC304" s="551"/>
      <c r="CD304" s="551"/>
      <c r="CE304" s="551"/>
      <c r="CF304" s="551"/>
      <c r="CG304" s="551"/>
      <c r="CH304" s="551"/>
      <c r="CI304" s="551"/>
      <c r="CJ304" s="551"/>
      <c r="CK304" s="551"/>
      <c r="CL304" s="551"/>
      <c r="CM304" s="551"/>
      <c r="CN304" s="551"/>
      <c r="CO304" s="551"/>
      <c r="CP304" s="551"/>
      <c r="CQ304" s="551"/>
      <c r="CR304" s="551"/>
      <c r="CS304" s="551"/>
      <c r="CT304" s="551"/>
      <c r="CU304" s="551"/>
      <c r="CV304" s="551"/>
      <c r="CW304" s="551"/>
      <c r="CX304" s="551"/>
      <c r="CY304" s="551"/>
      <c r="CZ304" s="551"/>
      <c r="DA304" s="551"/>
      <c r="DB304" s="551"/>
      <c r="DC304" s="551"/>
      <c r="DD304" s="551"/>
      <c r="DE304" s="551"/>
      <c r="DF304" s="551"/>
      <c r="DG304" s="551"/>
      <c r="DH304" s="551"/>
      <c r="DI304" s="551"/>
      <c r="DJ304" s="551"/>
      <c r="DK304" s="551"/>
      <c r="DL304" s="551"/>
      <c r="DM304" s="551"/>
      <c r="DN304" s="551"/>
      <c r="DO304" s="551"/>
      <c r="DP304" s="551"/>
      <c r="DQ304" s="551"/>
      <c r="DR304" s="551"/>
      <c r="DS304" s="551"/>
      <c r="DT304" s="551"/>
      <c r="DU304" s="551"/>
      <c r="DV304" s="551"/>
      <c r="DW304" s="551"/>
      <c r="DX304" s="551"/>
      <c r="DY304" s="551"/>
      <c r="DZ304" s="551"/>
      <c r="EA304" s="551"/>
      <c r="EB304" s="551"/>
      <c r="EC304" s="551"/>
      <c r="ED304" s="551"/>
      <c r="EE304" s="551"/>
      <c r="EF304" s="551"/>
      <c r="EG304" s="551"/>
      <c r="EH304" s="551"/>
      <c r="EI304" s="551"/>
      <c r="EJ304" s="551"/>
      <c r="EK304" s="551"/>
      <c r="EL304" s="551"/>
      <c r="EM304" s="551"/>
      <c r="EN304" s="551"/>
      <c r="EO304" s="551"/>
      <c r="EP304" s="551"/>
      <c r="EQ304" s="551"/>
      <c r="ER304" s="551"/>
      <c r="ES304" s="551"/>
      <c r="ET304" s="551"/>
      <c r="EU304" s="551"/>
      <c r="EV304" s="551"/>
      <c r="EW304" s="551"/>
      <c r="EX304" s="551"/>
      <c r="EY304" s="551"/>
      <c r="EZ304" s="551"/>
      <c r="FA304" s="551"/>
      <c r="FB304" s="551"/>
      <c r="FC304" s="551"/>
      <c r="FD304" s="551"/>
      <c r="FE304" s="551"/>
      <c r="FF304" s="551"/>
      <c r="FG304" s="551"/>
      <c r="FH304" s="551"/>
      <c r="FI304" s="551"/>
      <c r="FJ304" s="551"/>
      <c r="FK304" s="551"/>
      <c r="FL304" s="551"/>
      <c r="FM304" s="551"/>
      <c r="FN304" s="551"/>
      <c r="FO304" s="551"/>
      <c r="FP304" s="551"/>
      <c r="FQ304" s="551"/>
      <c r="FR304" s="551"/>
      <c r="FS304" s="551"/>
      <c r="FT304" s="551"/>
      <c r="FU304" s="551"/>
      <c r="FV304" s="551"/>
      <c r="FW304" s="551"/>
      <c r="FX304" s="551"/>
      <c r="FY304" s="551"/>
      <c r="FZ304" s="551"/>
      <c r="GA304" s="551"/>
      <c r="GB304" s="551"/>
      <c r="GC304" s="551"/>
      <c r="GD304" s="551"/>
      <c r="GE304" s="551"/>
      <c r="GF304" s="551"/>
      <c r="GG304" s="551"/>
      <c r="GH304" s="551"/>
      <c r="GI304" s="551"/>
      <c r="GJ304" s="551"/>
      <c r="GK304" s="551"/>
      <c r="GL304" s="551"/>
      <c r="GM304" s="551"/>
      <c r="GN304" s="551"/>
      <c r="GO304" s="551"/>
      <c r="GP304" s="551"/>
      <c r="GQ304" s="551"/>
      <c r="GR304" s="551"/>
      <c r="GS304" s="551"/>
      <c r="GT304" s="551"/>
      <c r="GU304" s="551"/>
      <c r="GV304" s="551"/>
      <c r="GW304" s="551"/>
      <c r="GX304" s="551"/>
      <c r="GY304" s="551"/>
      <c r="GZ304" s="551"/>
      <c r="HA304" s="551"/>
      <c r="HB304" s="551"/>
      <c r="HC304" s="551"/>
      <c r="HD304" s="551"/>
      <c r="HE304" s="551"/>
      <c r="HF304" s="551"/>
      <c r="HG304" s="551"/>
      <c r="HH304" s="551"/>
      <c r="HI304" s="551"/>
      <c r="HJ304" s="551"/>
      <c r="HK304" s="551"/>
      <c r="HL304" s="551"/>
      <c r="HM304" s="551"/>
      <c r="HN304" s="551"/>
      <c r="HO304" s="551"/>
      <c r="HP304" s="551"/>
      <c r="HQ304" s="551"/>
      <c r="HR304" s="551"/>
      <c r="HS304" s="551"/>
      <c r="HT304" s="551"/>
      <c r="HU304" s="551"/>
      <c r="HV304" s="551"/>
      <c r="HW304" s="551"/>
      <c r="HX304" s="551"/>
      <c r="HY304" s="551"/>
      <c r="HZ304" s="551"/>
      <c r="IA304" s="551"/>
      <c r="IB304" s="551"/>
      <c r="IC304" s="551"/>
      <c r="ID304" s="551"/>
      <c r="IE304" s="551"/>
      <c r="IF304" s="551"/>
      <c r="IG304" s="551"/>
      <c r="IH304" s="551"/>
      <c r="II304" s="551"/>
      <c r="IJ304" s="551"/>
      <c r="IK304" s="551"/>
      <c r="IL304" s="551"/>
      <c r="IM304" s="551"/>
      <c r="IN304" s="551"/>
      <c r="IO304" s="551"/>
      <c r="IP304" s="551"/>
      <c r="IQ304" s="551"/>
      <c r="IR304" s="551"/>
      <c r="IS304" s="551"/>
      <c r="IT304" s="551"/>
      <c r="IU304" s="551"/>
      <c r="IV304" s="551"/>
      <c r="IW304" s="551"/>
      <c r="IX304" s="551"/>
      <c r="IY304" s="551"/>
      <c r="IZ304" s="551"/>
      <c r="JA304" s="551"/>
      <c r="JB304" s="551"/>
      <c r="JC304" s="551"/>
      <c r="JD304" s="551"/>
      <c r="JE304" s="551"/>
      <c r="JF304" s="551"/>
      <c r="JG304" s="551"/>
      <c r="JH304" s="551"/>
    </row>
    <row r="305" spans="1:268" s="8" customFormat="1" ht="39.75" customHeight="1" x14ac:dyDescent="0.25">
      <c r="A305" s="83" t="s">
        <v>3391</v>
      </c>
      <c r="B305" s="83" t="s">
        <v>1646</v>
      </c>
      <c r="C305" s="95">
        <v>11130036</v>
      </c>
      <c r="D305" s="96">
        <v>39800</v>
      </c>
      <c r="E305" s="96">
        <v>39801</v>
      </c>
      <c r="F305" s="96">
        <v>40315</v>
      </c>
      <c r="G305" s="96"/>
      <c r="H305" s="83" t="s">
        <v>491</v>
      </c>
      <c r="I305" s="110" t="s">
        <v>882</v>
      </c>
      <c r="J305" s="110"/>
      <c r="K305" s="110" t="s">
        <v>55</v>
      </c>
      <c r="L305" s="115" t="s">
        <v>1647</v>
      </c>
      <c r="M305" s="83" t="s">
        <v>1648</v>
      </c>
      <c r="N305" s="83" t="s">
        <v>292</v>
      </c>
      <c r="O305" s="83" t="s">
        <v>76</v>
      </c>
      <c r="P305" s="94">
        <v>62503</v>
      </c>
      <c r="Q305" s="83" t="s">
        <v>4029</v>
      </c>
      <c r="R305" s="83" t="s">
        <v>1648</v>
      </c>
      <c r="S305" s="83" t="s">
        <v>292</v>
      </c>
      <c r="T305" s="83" t="s">
        <v>76</v>
      </c>
      <c r="U305" s="83">
        <v>62503</v>
      </c>
      <c r="V305" s="83" t="s">
        <v>4030</v>
      </c>
      <c r="W305" s="83" t="s">
        <v>1649</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6116</v>
      </c>
      <c r="AX305" s="83" t="s">
        <v>6117</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1650</v>
      </c>
      <c r="BT305" s="551"/>
      <c r="BU305" s="551"/>
      <c r="BV305" s="551"/>
      <c r="BW305" s="551"/>
      <c r="BX305" s="551"/>
      <c r="BY305" s="551"/>
      <c r="BZ305" s="551"/>
      <c r="CA305" s="551"/>
      <c r="CB305" s="551"/>
      <c r="CC305" s="551"/>
      <c r="CD305" s="551"/>
      <c r="CE305" s="551"/>
      <c r="CF305" s="551"/>
      <c r="CG305" s="551"/>
      <c r="CH305" s="551"/>
      <c r="CI305" s="551"/>
      <c r="CJ305" s="551"/>
      <c r="CK305" s="551"/>
      <c r="CL305" s="551"/>
      <c r="CM305" s="551"/>
      <c r="CN305" s="551"/>
      <c r="CO305" s="551"/>
      <c r="CP305" s="551"/>
      <c r="CQ305" s="551"/>
      <c r="CR305" s="551"/>
      <c r="CS305" s="551"/>
      <c r="CT305" s="551"/>
      <c r="CU305" s="551"/>
      <c r="CV305" s="551"/>
      <c r="CW305" s="551"/>
      <c r="CX305" s="551"/>
      <c r="CY305" s="551"/>
      <c r="CZ305" s="551"/>
      <c r="DA305" s="551"/>
      <c r="DB305" s="551"/>
      <c r="DC305" s="551"/>
      <c r="DD305" s="551"/>
      <c r="DE305" s="551"/>
      <c r="DF305" s="551"/>
      <c r="DG305" s="551"/>
      <c r="DH305" s="551"/>
      <c r="DI305" s="551"/>
      <c r="DJ305" s="551"/>
      <c r="DK305" s="551"/>
      <c r="DL305" s="551"/>
      <c r="DM305" s="551"/>
      <c r="DN305" s="551"/>
      <c r="DO305" s="551"/>
      <c r="DP305" s="551"/>
      <c r="DQ305" s="551"/>
      <c r="DR305" s="551"/>
      <c r="DS305" s="551"/>
      <c r="DT305" s="551"/>
      <c r="DU305" s="551"/>
      <c r="DV305" s="551"/>
      <c r="DW305" s="551"/>
      <c r="DX305" s="551"/>
      <c r="DY305" s="551"/>
      <c r="DZ305" s="551"/>
      <c r="EA305" s="551"/>
      <c r="EB305" s="551"/>
      <c r="EC305" s="551"/>
      <c r="ED305" s="551"/>
      <c r="EE305" s="551"/>
      <c r="EF305" s="551"/>
      <c r="EG305" s="551"/>
      <c r="EH305" s="551"/>
      <c r="EI305" s="551"/>
      <c r="EJ305" s="551"/>
      <c r="EK305" s="551"/>
      <c r="EL305" s="551"/>
      <c r="EM305" s="551"/>
      <c r="EN305" s="551"/>
      <c r="EO305" s="551"/>
      <c r="EP305" s="551"/>
      <c r="EQ305" s="551"/>
      <c r="ER305" s="551"/>
      <c r="ES305" s="551"/>
      <c r="ET305" s="551"/>
      <c r="EU305" s="551"/>
      <c r="EV305" s="551"/>
      <c r="EW305" s="551"/>
      <c r="EX305" s="551"/>
      <c r="EY305" s="551"/>
      <c r="EZ305" s="551"/>
      <c r="FA305" s="551"/>
      <c r="FB305" s="551"/>
      <c r="FC305" s="551"/>
      <c r="FD305" s="551"/>
      <c r="FE305" s="551"/>
      <c r="FF305" s="551"/>
      <c r="FG305" s="551"/>
      <c r="FH305" s="551"/>
      <c r="FI305" s="551"/>
      <c r="FJ305" s="551"/>
      <c r="FK305" s="551"/>
      <c r="FL305" s="551"/>
      <c r="FM305" s="551"/>
      <c r="FN305" s="551"/>
      <c r="FO305" s="551"/>
      <c r="FP305" s="551"/>
      <c r="FQ305" s="551"/>
      <c r="FR305" s="551"/>
      <c r="FS305" s="551"/>
      <c r="FT305" s="551"/>
      <c r="FU305" s="551"/>
      <c r="FV305" s="551"/>
      <c r="FW305" s="551"/>
      <c r="FX305" s="551"/>
      <c r="FY305" s="551"/>
      <c r="FZ305" s="551"/>
      <c r="GA305" s="551"/>
      <c r="GB305" s="551"/>
      <c r="GC305" s="551"/>
      <c r="GD305" s="551"/>
      <c r="GE305" s="551"/>
      <c r="GF305" s="551"/>
      <c r="GG305" s="551"/>
      <c r="GH305" s="551"/>
      <c r="GI305" s="551"/>
      <c r="GJ305" s="551"/>
      <c r="GK305" s="551"/>
      <c r="GL305" s="551"/>
      <c r="GM305" s="551"/>
      <c r="GN305" s="551"/>
      <c r="GO305" s="551"/>
      <c r="GP305" s="551"/>
      <c r="GQ305" s="551"/>
      <c r="GR305" s="551"/>
      <c r="GS305" s="551"/>
      <c r="GT305" s="551"/>
      <c r="GU305" s="551"/>
      <c r="GV305" s="551"/>
      <c r="GW305" s="551"/>
      <c r="GX305" s="551"/>
      <c r="GY305" s="551"/>
      <c r="GZ305" s="551"/>
      <c r="HA305" s="551"/>
      <c r="HB305" s="551"/>
      <c r="HC305" s="551"/>
      <c r="HD305" s="551"/>
      <c r="HE305" s="551"/>
      <c r="HF305" s="551"/>
      <c r="HG305" s="551"/>
      <c r="HH305" s="551"/>
      <c r="HI305" s="551"/>
      <c r="HJ305" s="551"/>
      <c r="HK305" s="551"/>
      <c r="HL305" s="551"/>
      <c r="HM305" s="551"/>
      <c r="HN305" s="551"/>
      <c r="HO305" s="551"/>
      <c r="HP305" s="551"/>
      <c r="HQ305" s="551"/>
      <c r="HR305" s="551"/>
      <c r="HS305" s="551"/>
      <c r="HT305" s="551"/>
      <c r="HU305" s="551"/>
      <c r="HV305" s="551"/>
      <c r="HW305" s="551"/>
      <c r="HX305" s="551"/>
      <c r="HY305" s="551"/>
      <c r="HZ305" s="551"/>
      <c r="IA305" s="551"/>
      <c r="IB305" s="551"/>
      <c r="IC305" s="551"/>
      <c r="ID305" s="551"/>
      <c r="IE305" s="551"/>
      <c r="IF305" s="551"/>
      <c r="IG305" s="551"/>
      <c r="IH305" s="551"/>
      <c r="II305" s="551"/>
      <c r="IJ305" s="551"/>
      <c r="IK305" s="551"/>
      <c r="IL305" s="551"/>
      <c r="IM305" s="551"/>
      <c r="IN305" s="551"/>
      <c r="IO305" s="551"/>
      <c r="IP305" s="551"/>
      <c r="IQ305" s="551"/>
      <c r="IR305" s="551"/>
      <c r="IS305" s="551"/>
      <c r="IT305" s="551"/>
      <c r="IU305" s="551"/>
      <c r="IV305" s="551"/>
      <c r="IW305" s="551"/>
      <c r="IX305" s="551"/>
      <c r="IY305" s="551"/>
      <c r="IZ305" s="551"/>
      <c r="JA305" s="551"/>
      <c r="JB305" s="551"/>
      <c r="JC305" s="551"/>
      <c r="JD305" s="551"/>
      <c r="JE305" s="551"/>
      <c r="JF305" s="551"/>
      <c r="JG305" s="551"/>
      <c r="JH305" s="551"/>
    </row>
    <row r="306" spans="1:268" s="8" customFormat="1" ht="39.75" customHeight="1" x14ac:dyDescent="0.25">
      <c r="A306" s="83"/>
      <c r="B306" s="83" t="s">
        <v>1646</v>
      </c>
      <c r="C306" s="95">
        <v>11130036</v>
      </c>
      <c r="D306" s="96">
        <v>39800</v>
      </c>
      <c r="E306" s="96">
        <v>39801</v>
      </c>
      <c r="F306" s="96">
        <v>42360</v>
      </c>
      <c r="G306" s="96"/>
      <c r="H306" s="83" t="s">
        <v>491</v>
      </c>
      <c r="I306" s="110" t="s">
        <v>882</v>
      </c>
      <c r="J306" s="110"/>
      <c r="K306" s="110" t="s">
        <v>55</v>
      </c>
      <c r="L306" s="115"/>
      <c r="M306" s="83" t="s">
        <v>1648</v>
      </c>
      <c r="N306" s="83" t="s">
        <v>292</v>
      </c>
      <c r="O306" s="83" t="s">
        <v>76</v>
      </c>
      <c r="P306" s="94">
        <v>62503</v>
      </c>
      <c r="Q306" s="83" t="s">
        <v>4029</v>
      </c>
      <c r="R306" s="83" t="s">
        <v>1648</v>
      </c>
      <c r="S306" s="83" t="s">
        <v>292</v>
      </c>
      <c r="T306" s="83" t="s">
        <v>76</v>
      </c>
      <c r="U306" s="83">
        <v>62503</v>
      </c>
      <c r="V306" s="83" t="s">
        <v>4030</v>
      </c>
      <c r="W306" s="83" t="s">
        <v>1649</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6116</v>
      </c>
      <c r="AX306" s="83" t="s">
        <v>6117</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5159</v>
      </c>
      <c r="BT306" s="551"/>
      <c r="BU306" s="551"/>
      <c r="BV306" s="551"/>
      <c r="BW306" s="551"/>
      <c r="BX306" s="551"/>
      <c r="BY306" s="551"/>
      <c r="BZ306" s="551"/>
      <c r="CA306" s="551"/>
      <c r="CB306" s="551"/>
      <c r="CC306" s="551"/>
      <c r="CD306" s="551"/>
      <c r="CE306" s="551"/>
      <c r="CF306" s="551"/>
      <c r="CG306" s="551"/>
      <c r="CH306" s="551"/>
      <c r="CI306" s="551"/>
      <c r="CJ306" s="551"/>
      <c r="CK306" s="551"/>
      <c r="CL306" s="551"/>
      <c r="CM306" s="551"/>
      <c r="CN306" s="551"/>
      <c r="CO306" s="551"/>
      <c r="CP306" s="551"/>
      <c r="CQ306" s="551"/>
      <c r="CR306" s="551"/>
      <c r="CS306" s="551"/>
      <c r="CT306" s="551"/>
      <c r="CU306" s="551"/>
      <c r="CV306" s="551"/>
      <c r="CW306" s="551"/>
      <c r="CX306" s="551"/>
      <c r="CY306" s="551"/>
      <c r="CZ306" s="551"/>
      <c r="DA306" s="551"/>
      <c r="DB306" s="551"/>
      <c r="DC306" s="551"/>
      <c r="DD306" s="551"/>
      <c r="DE306" s="551"/>
      <c r="DF306" s="551"/>
      <c r="DG306" s="551"/>
      <c r="DH306" s="551"/>
      <c r="DI306" s="551"/>
      <c r="DJ306" s="551"/>
      <c r="DK306" s="551"/>
      <c r="DL306" s="551"/>
      <c r="DM306" s="551"/>
      <c r="DN306" s="551"/>
      <c r="DO306" s="551"/>
      <c r="DP306" s="551"/>
      <c r="DQ306" s="551"/>
      <c r="DR306" s="551"/>
      <c r="DS306" s="551"/>
      <c r="DT306" s="551"/>
      <c r="DU306" s="551"/>
      <c r="DV306" s="551"/>
      <c r="DW306" s="551"/>
      <c r="DX306" s="551"/>
      <c r="DY306" s="551"/>
      <c r="DZ306" s="551"/>
      <c r="EA306" s="551"/>
      <c r="EB306" s="551"/>
      <c r="EC306" s="551"/>
      <c r="ED306" s="551"/>
      <c r="EE306" s="551"/>
      <c r="EF306" s="551"/>
      <c r="EG306" s="551"/>
      <c r="EH306" s="551"/>
      <c r="EI306" s="551"/>
      <c r="EJ306" s="551"/>
      <c r="EK306" s="551"/>
      <c r="EL306" s="551"/>
      <c r="EM306" s="551"/>
      <c r="EN306" s="551"/>
      <c r="EO306" s="551"/>
      <c r="EP306" s="551"/>
      <c r="EQ306" s="551"/>
      <c r="ER306" s="551"/>
      <c r="ES306" s="551"/>
      <c r="ET306" s="551"/>
      <c r="EU306" s="551"/>
      <c r="EV306" s="551"/>
      <c r="EW306" s="551"/>
      <c r="EX306" s="551"/>
      <c r="EY306" s="551"/>
      <c r="EZ306" s="551"/>
      <c r="FA306" s="551"/>
      <c r="FB306" s="551"/>
      <c r="FC306" s="551"/>
      <c r="FD306" s="551"/>
      <c r="FE306" s="551"/>
      <c r="FF306" s="551"/>
      <c r="FG306" s="551"/>
      <c r="FH306" s="551"/>
      <c r="FI306" s="551"/>
      <c r="FJ306" s="551"/>
      <c r="FK306" s="551"/>
      <c r="FL306" s="551"/>
      <c r="FM306" s="551"/>
      <c r="FN306" s="551"/>
      <c r="FO306" s="551"/>
      <c r="FP306" s="551"/>
      <c r="FQ306" s="551"/>
      <c r="FR306" s="551"/>
      <c r="FS306" s="551"/>
      <c r="FT306" s="551"/>
      <c r="FU306" s="551"/>
      <c r="FV306" s="551"/>
      <c r="FW306" s="551"/>
      <c r="FX306" s="551"/>
      <c r="FY306" s="551"/>
      <c r="FZ306" s="551"/>
      <c r="GA306" s="551"/>
      <c r="GB306" s="551"/>
      <c r="GC306" s="551"/>
      <c r="GD306" s="551"/>
      <c r="GE306" s="551"/>
      <c r="GF306" s="551"/>
      <c r="GG306" s="551"/>
      <c r="GH306" s="551"/>
      <c r="GI306" s="551"/>
      <c r="GJ306" s="551"/>
      <c r="GK306" s="551"/>
      <c r="GL306" s="551"/>
      <c r="GM306" s="551"/>
      <c r="GN306" s="551"/>
      <c r="GO306" s="551"/>
      <c r="GP306" s="551"/>
      <c r="GQ306" s="551"/>
      <c r="GR306" s="551"/>
      <c r="GS306" s="551"/>
      <c r="GT306" s="551"/>
      <c r="GU306" s="551"/>
      <c r="GV306" s="551"/>
      <c r="GW306" s="551"/>
      <c r="GX306" s="551"/>
      <c r="GY306" s="551"/>
      <c r="GZ306" s="551"/>
      <c r="HA306" s="551"/>
      <c r="HB306" s="551"/>
      <c r="HC306" s="551"/>
      <c r="HD306" s="551"/>
      <c r="HE306" s="551"/>
      <c r="HF306" s="551"/>
      <c r="HG306" s="551"/>
      <c r="HH306" s="551"/>
      <c r="HI306" s="551"/>
      <c r="HJ306" s="551"/>
      <c r="HK306" s="551"/>
      <c r="HL306" s="551"/>
      <c r="HM306" s="551"/>
      <c r="HN306" s="551"/>
      <c r="HO306" s="551"/>
      <c r="HP306" s="551"/>
      <c r="HQ306" s="551"/>
      <c r="HR306" s="551"/>
      <c r="HS306" s="551"/>
      <c r="HT306" s="551"/>
      <c r="HU306" s="551"/>
      <c r="HV306" s="551"/>
      <c r="HW306" s="551"/>
      <c r="HX306" s="551"/>
      <c r="HY306" s="551"/>
      <c r="HZ306" s="551"/>
      <c r="IA306" s="551"/>
      <c r="IB306" s="551"/>
      <c r="IC306" s="551"/>
      <c r="ID306" s="551"/>
      <c r="IE306" s="551"/>
      <c r="IF306" s="551"/>
      <c r="IG306" s="551"/>
      <c r="IH306" s="551"/>
      <c r="II306" s="551"/>
      <c r="IJ306" s="551"/>
      <c r="IK306" s="551"/>
      <c r="IL306" s="551"/>
      <c r="IM306" s="551"/>
      <c r="IN306" s="551"/>
      <c r="IO306" s="551"/>
      <c r="IP306" s="551"/>
      <c r="IQ306" s="551"/>
      <c r="IR306" s="551"/>
      <c r="IS306" s="551"/>
      <c r="IT306" s="551"/>
      <c r="IU306" s="551"/>
      <c r="IV306" s="551"/>
      <c r="IW306" s="551"/>
      <c r="IX306" s="551"/>
      <c r="IY306" s="551"/>
      <c r="IZ306" s="551"/>
      <c r="JA306" s="551"/>
      <c r="JB306" s="551"/>
      <c r="JC306" s="551"/>
      <c r="JD306" s="551"/>
      <c r="JE306" s="551"/>
      <c r="JF306" s="551"/>
      <c r="JG306" s="551"/>
      <c r="JH306" s="551"/>
    </row>
    <row r="307" spans="1:268" s="8" customFormat="1" ht="39.75" customHeight="1" x14ac:dyDescent="0.25">
      <c r="A307" s="20"/>
      <c r="B307" s="20" t="s">
        <v>1646</v>
      </c>
      <c r="C307" s="22">
        <v>11130036</v>
      </c>
      <c r="D307" s="23">
        <v>39800</v>
      </c>
      <c r="E307" s="23">
        <v>39801</v>
      </c>
      <c r="F307" s="23">
        <v>44552</v>
      </c>
      <c r="G307" s="21">
        <v>-7777</v>
      </c>
      <c r="H307" s="20" t="s">
        <v>491</v>
      </c>
      <c r="I307" s="24" t="s">
        <v>882</v>
      </c>
      <c r="J307" s="24"/>
      <c r="K307" s="24" t="s">
        <v>55</v>
      </c>
      <c r="L307" s="114" t="s">
        <v>5158</v>
      </c>
      <c r="M307" s="20" t="s">
        <v>1648</v>
      </c>
      <c r="N307" s="20" t="s">
        <v>292</v>
      </c>
      <c r="O307" s="20" t="s">
        <v>76</v>
      </c>
      <c r="P307" s="21">
        <v>62503</v>
      </c>
      <c r="Q307" s="20" t="s">
        <v>4029</v>
      </c>
      <c r="R307" s="20" t="s">
        <v>1648</v>
      </c>
      <c r="S307" s="20" t="s">
        <v>292</v>
      </c>
      <c r="T307" s="20" t="s">
        <v>76</v>
      </c>
      <c r="U307" s="20">
        <v>62503</v>
      </c>
      <c r="V307" s="20" t="s">
        <v>4030</v>
      </c>
      <c r="W307" s="20" t="s">
        <v>1649</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6116</v>
      </c>
      <c r="AX307" s="20" t="s">
        <v>6117</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0"/>
      <c r="BU307" s="551"/>
      <c r="BV307" s="551"/>
      <c r="BW307" s="551"/>
      <c r="BX307" s="551"/>
      <c r="BY307" s="551"/>
      <c r="BZ307" s="551"/>
      <c r="CA307" s="551"/>
      <c r="CB307" s="551"/>
      <c r="CC307" s="551"/>
      <c r="CD307" s="551"/>
      <c r="CE307" s="551"/>
      <c r="CF307" s="551"/>
      <c r="CG307" s="551"/>
      <c r="CH307" s="551"/>
      <c r="CI307" s="551"/>
      <c r="CJ307" s="551"/>
      <c r="CK307" s="551"/>
      <c r="CL307" s="551"/>
      <c r="CM307" s="551"/>
      <c r="CN307" s="551"/>
      <c r="CO307" s="551"/>
      <c r="CP307" s="551"/>
      <c r="CQ307" s="551"/>
      <c r="CR307" s="551"/>
      <c r="CS307" s="551"/>
      <c r="CT307" s="551"/>
      <c r="CU307" s="551"/>
      <c r="CV307" s="551"/>
      <c r="CW307" s="551"/>
      <c r="CX307" s="551"/>
      <c r="CY307" s="551"/>
      <c r="CZ307" s="551"/>
      <c r="DA307" s="551"/>
      <c r="DB307" s="551"/>
      <c r="DC307" s="551"/>
      <c r="DD307" s="551"/>
      <c r="DE307" s="551"/>
      <c r="DF307" s="551"/>
      <c r="DG307" s="551"/>
      <c r="DH307" s="551"/>
      <c r="DI307" s="551"/>
      <c r="DJ307" s="551"/>
      <c r="DK307" s="551"/>
      <c r="DL307" s="551"/>
      <c r="DM307" s="551"/>
      <c r="DN307" s="551"/>
      <c r="DO307" s="551"/>
      <c r="DP307" s="551"/>
      <c r="DQ307" s="551"/>
      <c r="DR307" s="551"/>
      <c r="DS307" s="551"/>
      <c r="DT307" s="551"/>
      <c r="DU307" s="551"/>
      <c r="DV307" s="551"/>
      <c r="DW307" s="551"/>
      <c r="DX307" s="551"/>
      <c r="DY307" s="551"/>
      <c r="DZ307" s="551"/>
      <c r="EA307" s="551"/>
      <c r="EB307" s="551"/>
      <c r="EC307" s="551"/>
      <c r="ED307" s="551"/>
      <c r="EE307" s="551"/>
      <c r="EF307" s="551"/>
      <c r="EG307" s="551"/>
      <c r="EH307" s="551"/>
      <c r="EI307" s="551"/>
      <c r="EJ307" s="551"/>
      <c r="EK307" s="551"/>
      <c r="EL307" s="551"/>
      <c r="EM307" s="551"/>
      <c r="EN307" s="551"/>
      <c r="EO307" s="551"/>
      <c r="EP307" s="551"/>
      <c r="EQ307" s="551"/>
      <c r="ER307" s="551"/>
      <c r="ES307" s="551"/>
      <c r="ET307" s="551"/>
      <c r="EU307" s="551"/>
      <c r="EV307" s="551"/>
      <c r="EW307" s="551"/>
      <c r="EX307" s="551"/>
      <c r="EY307" s="551"/>
      <c r="EZ307" s="551"/>
      <c r="FA307" s="551"/>
      <c r="FB307" s="551"/>
      <c r="FC307" s="551"/>
      <c r="FD307" s="551"/>
      <c r="FE307" s="551"/>
      <c r="FF307" s="551"/>
      <c r="FG307" s="551"/>
      <c r="FH307" s="551"/>
      <c r="FI307" s="551"/>
      <c r="FJ307" s="551"/>
      <c r="FK307" s="551"/>
      <c r="FL307" s="551"/>
      <c r="FM307" s="551"/>
      <c r="FN307" s="551"/>
      <c r="FO307" s="551"/>
      <c r="FP307" s="551"/>
      <c r="FQ307" s="551"/>
      <c r="FR307" s="551"/>
      <c r="FS307" s="551"/>
      <c r="FT307" s="551"/>
      <c r="FU307" s="551"/>
      <c r="FV307" s="551"/>
      <c r="FW307" s="551"/>
      <c r="FX307" s="551"/>
      <c r="FY307" s="551"/>
      <c r="FZ307" s="551"/>
      <c r="GA307" s="551"/>
      <c r="GB307" s="551"/>
      <c r="GC307" s="551"/>
      <c r="GD307" s="551"/>
      <c r="GE307" s="551"/>
      <c r="GF307" s="551"/>
      <c r="GG307" s="551"/>
      <c r="GH307" s="551"/>
      <c r="GI307" s="551"/>
      <c r="GJ307" s="551"/>
      <c r="GK307" s="551"/>
      <c r="GL307" s="551"/>
      <c r="GM307" s="551"/>
      <c r="GN307" s="551"/>
      <c r="GO307" s="551"/>
      <c r="GP307" s="551"/>
      <c r="GQ307" s="551"/>
      <c r="GR307" s="551"/>
      <c r="GS307" s="551"/>
      <c r="GT307" s="551"/>
      <c r="GU307" s="551"/>
      <c r="GV307" s="551"/>
      <c r="GW307" s="551"/>
      <c r="GX307" s="551"/>
      <c r="GY307" s="551"/>
      <c r="GZ307" s="551"/>
      <c r="HA307" s="551"/>
      <c r="HB307" s="551"/>
      <c r="HC307" s="551"/>
      <c r="HD307" s="551"/>
      <c r="HE307" s="551"/>
      <c r="HF307" s="551"/>
      <c r="HG307" s="551"/>
      <c r="HH307" s="551"/>
      <c r="HI307" s="551"/>
      <c r="HJ307" s="551"/>
      <c r="HK307" s="551"/>
      <c r="HL307" s="551"/>
      <c r="HM307" s="551"/>
      <c r="HN307" s="551"/>
      <c r="HO307" s="551"/>
      <c r="HP307" s="551"/>
      <c r="HQ307" s="551"/>
      <c r="HR307" s="551"/>
      <c r="HS307" s="551"/>
      <c r="HT307" s="551"/>
      <c r="HU307" s="551"/>
      <c r="HV307" s="551"/>
      <c r="HW307" s="551"/>
      <c r="HX307" s="551"/>
      <c r="HY307" s="551"/>
      <c r="HZ307" s="551"/>
      <c r="IA307" s="551"/>
      <c r="IB307" s="551"/>
      <c r="IC307" s="551"/>
      <c r="ID307" s="551"/>
      <c r="IE307" s="551"/>
      <c r="IF307" s="551"/>
      <c r="IG307" s="551"/>
      <c r="IH307" s="551"/>
      <c r="II307" s="551"/>
      <c r="IJ307" s="551"/>
      <c r="IK307" s="551"/>
      <c r="IL307" s="551"/>
      <c r="IM307" s="551"/>
      <c r="IN307" s="551"/>
      <c r="IO307" s="551"/>
      <c r="IP307" s="551"/>
      <c r="IQ307" s="551"/>
      <c r="IR307" s="551"/>
      <c r="IS307" s="551"/>
      <c r="IT307" s="551"/>
      <c r="IU307" s="551"/>
      <c r="IV307" s="551"/>
      <c r="IW307" s="551"/>
      <c r="IX307" s="551"/>
      <c r="IY307" s="551"/>
      <c r="IZ307" s="551"/>
      <c r="JA307" s="551"/>
      <c r="JB307" s="551"/>
      <c r="JC307" s="551"/>
      <c r="JD307" s="551"/>
      <c r="JE307" s="551"/>
      <c r="JF307" s="551"/>
      <c r="JG307" s="551"/>
      <c r="JH307" s="551"/>
    </row>
    <row r="308" spans="1:268" s="8" customFormat="1" ht="39.75" customHeight="1" x14ac:dyDescent="0.25">
      <c r="A308" s="83" t="s">
        <v>3391</v>
      </c>
      <c r="B308" s="83" t="s">
        <v>1651</v>
      </c>
      <c r="C308" s="95">
        <v>11140038</v>
      </c>
      <c r="D308" s="96">
        <v>39811</v>
      </c>
      <c r="E308" s="96">
        <v>39811</v>
      </c>
      <c r="F308" s="96">
        <v>43463</v>
      </c>
      <c r="G308" s="96">
        <v>42004</v>
      </c>
      <c r="H308" s="96" t="s">
        <v>818</v>
      </c>
      <c r="I308" s="325" t="s">
        <v>983</v>
      </c>
      <c r="J308" s="325"/>
      <c r="K308" s="325" t="s">
        <v>95</v>
      </c>
      <c r="L308" s="348"/>
      <c r="M308" s="83" t="s">
        <v>1652</v>
      </c>
      <c r="N308" s="83" t="s">
        <v>92</v>
      </c>
      <c r="O308" s="83" t="s">
        <v>92</v>
      </c>
      <c r="P308" s="94">
        <v>48489</v>
      </c>
      <c r="Q308" s="83"/>
      <c r="R308" s="83" t="s">
        <v>4616</v>
      </c>
      <c r="S308" s="83" t="s">
        <v>92</v>
      </c>
      <c r="T308" s="83" t="s">
        <v>92</v>
      </c>
      <c r="U308" s="83">
        <v>48489</v>
      </c>
      <c r="V308" s="83"/>
      <c r="W308" s="83" t="s">
        <v>2854</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1653</v>
      </c>
      <c r="AX308" s="83" t="s">
        <v>1654</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3688</v>
      </c>
      <c r="BT308" s="550"/>
      <c r="BU308" s="551"/>
      <c r="BV308" s="551"/>
      <c r="BW308" s="551"/>
      <c r="BX308" s="551"/>
      <c r="BY308" s="551"/>
      <c r="BZ308" s="551"/>
      <c r="CA308" s="551"/>
      <c r="CB308" s="551"/>
      <c r="CC308" s="551"/>
      <c r="CD308" s="551"/>
      <c r="CE308" s="551"/>
      <c r="CF308" s="551"/>
      <c r="CG308" s="551"/>
      <c r="CH308" s="551"/>
      <c r="CI308" s="551"/>
      <c r="CJ308" s="551"/>
      <c r="CK308" s="551"/>
      <c r="CL308" s="551"/>
      <c r="CM308" s="551"/>
      <c r="CN308" s="551"/>
      <c r="CO308" s="551"/>
      <c r="CP308" s="551"/>
      <c r="CQ308" s="551"/>
      <c r="CR308" s="551"/>
      <c r="CS308" s="551"/>
      <c r="CT308" s="551"/>
      <c r="CU308" s="551"/>
      <c r="CV308" s="551"/>
      <c r="CW308" s="551"/>
      <c r="CX308" s="551"/>
      <c r="CY308" s="551"/>
      <c r="CZ308" s="551"/>
      <c r="DA308" s="551"/>
      <c r="DB308" s="551"/>
      <c r="DC308" s="551"/>
      <c r="DD308" s="551"/>
      <c r="DE308" s="551"/>
      <c r="DF308" s="551"/>
      <c r="DG308" s="551"/>
      <c r="DH308" s="551"/>
      <c r="DI308" s="551"/>
      <c r="DJ308" s="551"/>
      <c r="DK308" s="551"/>
      <c r="DL308" s="551"/>
      <c r="DM308" s="551"/>
      <c r="DN308" s="551"/>
      <c r="DO308" s="551"/>
      <c r="DP308" s="551"/>
      <c r="DQ308" s="551"/>
      <c r="DR308" s="551"/>
      <c r="DS308" s="551"/>
      <c r="DT308" s="551"/>
      <c r="DU308" s="551"/>
      <c r="DV308" s="551"/>
      <c r="DW308" s="551"/>
      <c r="DX308" s="551"/>
      <c r="DY308" s="551"/>
      <c r="DZ308" s="551"/>
      <c r="EA308" s="551"/>
      <c r="EB308" s="551"/>
      <c r="EC308" s="551"/>
      <c r="ED308" s="551"/>
      <c r="EE308" s="551"/>
      <c r="EF308" s="551"/>
      <c r="EG308" s="551"/>
      <c r="EH308" s="551"/>
      <c r="EI308" s="551"/>
      <c r="EJ308" s="551"/>
      <c r="EK308" s="551"/>
      <c r="EL308" s="551"/>
      <c r="EM308" s="551"/>
      <c r="EN308" s="551"/>
      <c r="EO308" s="551"/>
      <c r="EP308" s="551"/>
      <c r="EQ308" s="551"/>
      <c r="ER308" s="551"/>
      <c r="ES308" s="551"/>
      <c r="ET308" s="551"/>
      <c r="EU308" s="551"/>
      <c r="EV308" s="551"/>
      <c r="EW308" s="551"/>
      <c r="EX308" s="551"/>
      <c r="EY308" s="551"/>
      <c r="EZ308" s="551"/>
      <c r="FA308" s="551"/>
      <c r="FB308" s="551"/>
      <c r="FC308" s="551"/>
      <c r="FD308" s="551"/>
      <c r="FE308" s="551"/>
      <c r="FF308" s="551"/>
      <c r="FG308" s="551"/>
      <c r="FH308" s="551"/>
      <c r="FI308" s="551"/>
      <c r="FJ308" s="551"/>
      <c r="FK308" s="551"/>
      <c r="FL308" s="551"/>
      <c r="FM308" s="551"/>
      <c r="FN308" s="551"/>
      <c r="FO308" s="551"/>
      <c r="FP308" s="551"/>
      <c r="FQ308" s="551"/>
      <c r="FR308" s="551"/>
      <c r="FS308" s="551"/>
      <c r="FT308" s="551"/>
      <c r="FU308" s="551"/>
      <c r="FV308" s="551"/>
      <c r="FW308" s="551"/>
      <c r="FX308" s="551"/>
      <c r="FY308" s="551"/>
      <c r="FZ308" s="551"/>
      <c r="GA308" s="551"/>
      <c r="GB308" s="551"/>
      <c r="GC308" s="551"/>
      <c r="GD308" s="551"/>
      <c r="GE308" s="551"/>
      <c r="GF308" s="551"/>
      <c r="GG308" s="551"/>
      <c r="GH308" s="551"/>
      <c r="GI308" s="551"/>
      <c r="GJ308" s="551"/>
      <c r="GK308" s="551"/>
      <c r="GL308" s="551"/>
      <c r="GM308" s="551"/>
      <c r="GN308" s="551"/>
      <c r="GO308" s="551"/>
      <c r="GP308" s="551"/>
      <c r="GQ308" s="551"/>
      <c r="GR308" s="551"/>
      <c r="GS308" s="551"/>
      <c r="GT308" s="551"/>
      <c r="GU308" s="551"/>
      <c r="GV308" s="551"/>
      <c r="GW308" s="551"/>
      <c r="GX308" s="551"/>
      <c r="GY308" s="551"/>
      <c r="GZ308" s="551"/>
      <c r="HA308" s="551"/>
      <c r="HB308" s="551"/>
      <c r="HC308" s="551"/>
      <c r="HD308" s="551"/>
      <c r="HE308" s="551"/>
      <c r="HF308" s="551"/>
      <c r="HG308" s="551"/>
      <c r="HH308" s="551"/>
      <c r="HI308" s="551"/>
      <c r="HJ308" s="551"/>
      <c r="HK308" s="551"/>
      <c r="HL308" s="551"/>
      <c r="HM308" s="551"/>
      <c r="HN308" s="551"/>
      <c r="HO308" s="551"/>
      <c r="HP308" s="551"/>
      <c r="HQ308" s="551"/>
      <c r="HR308" s="551"/>
      <c r="HS308" s="551"/>
      <c r="HT308" s="551"/>
      <c r="HU308" s="551"/>
      <c r="HV308" s="551"/>
      <c r="HW308" s="551"/>
      <c r="HX308" s="551"/>
      <c r="HY308" s="551"/>
      <c r="HZ308" s="551"/>
      <c r="IA308" s="551"/>
      <c r="IB308" s="551"/>
      <c r="IC308" s="551"/>
      <c r="ID308" s="551"/>
      <c r="IE308" s="551"/>
      <c r="IF308" s="551"/>
      <c r="IG308" s="551"/>
      <c r="IH308" s="551"/>
      <c r="II308" s="551"/>
      <c r="IJ308" s="551"/>
      <c r="IK308" s="551"/>
      <c r="IL308" s="551"/>
      <c r="IM308" s="551"/>
      <c r="IN308" s="551"/>
      <c r="IO308" s="551"/>
      <c r="IP308" s="551"/>
      <c r="IQ308" s="551"/>
      <c r="IR308" s="551"/>
      <c r="IS308" s="551"/>
      <c r="IT308" s="551"/>
      <c r="IU308" s="551"/>
      <c r="IV308" s="551"/>
      <c r="IW308" s="551"/>
      <c r="IX308" s="551"/>
      <c r="IY308" s="551"/>
      <c r="IZ308" s="551"/>
      <c r="JA308" s="551"/>
      <c r="JB308" s="551"/>
      <c r="JC308" s="551"/>
      <c r="JD308" s="551"/>
      <c r="JE308" s="551"/>
      <c r="JF308" s="551"/>
      <c r="JG308" s="551"/>
      <c r="JH308" s="551"/>
    </row>
    <row r="309" spans="1:268" s="8" customFormat="1" ht="39.75" customHeight="1" x14ac:dyDescent="0.25">
      <c r="A309" s="83"/>
      <c r="B309" s="83" t="s">
        <v>1651</v>
      </c>
      <c r="C309" s="95">
        <v>11140038</v>
      </c>
      <c r="D309" s="96">
        <v>39811</v>
      </c>
      <c r="E309" s="96">
        <v>39811</v>
      </c>
      <c r="F309" s="96">
        <v>43463</v>
      </c>
      <c r="G309" s="96">
        <v>43100</v>
      </c>
      <c r="H309" s="96" t="s">
        <v>818</v>
      </c>
      <c r="I309" s="325" t="s">
        <v>983</v>
      </c>
      <c r="J309" s="325"/>
      <c r="K309" s="325" t="s">
        <v>95</v>
      </c>
      <c r="L309" s="348" t="s">
        <v>4031</v>
      </c>
      <c r="M309" s="83" t="s">
        <v>1652</v>
      </c>
      <c r="N309" s="83" t="s">
        <v>92</v>
      </c>
      <c r="O309" s="83" t="s">
        <v>92</v>
      </c>
      <c r="P309" s="94">
        <v>48489</v>
      </c>
      <c r="Q309" s="83"/>
      <c r="R309" s="83" t="s">
        <v>4616</v>
      </c>
      <c r="S309" s="83" t="s">
        <v>92</v>
      </c>
      <c r="T309" s="83" t="s">
        <v>92</v>
      </c>
      <c r="U309" s="83">
        <v>48489</v>
      </c>
      <c r="V309" s="83"/>
      <c r="W309" s="83" t="s">
        <v>3687</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1653</v>
      </c>
      <c r="AX309" s="83" t="s">
        <v>1654</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7878</v>
      </c>
      <c r="BT309" s="550"/>
      <c r="BU309" s="551"/>
      <c r="BV309" s="551"/>
      <c r="BW309" s="551"/>
      <c r="BX309" s="551"/>
      <c r="BY309" s="551"/>
      <c r="BZ309" s="551"/>
      <c r="CA309" s="551"/>
      <c r="CB309" s="551"/>
      <c r="CC309" s="551"/>
      <c r="CD309" s="551"/>
      <c r="CE309" s="551"/>
      <c r="CF309" s="551"/>
      <c r="CG309" s="551"/>
      <c r="CH309" s="551"/>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1"/>
      <c r="DP309" s="551"/>
      <c r="DQ309" s="551"/>
      <c r="DR309" s="551"/>
      <c r="DS309" s="551"/>
      <c r="DT309" s="551"/>
      <c r="DU309" s="551"/>
      <c r="DV309" s="551"/>
      <c r="DW309" s="551"/>
      <c r="DX309" s="551"/>
      <c r="DY309" s="551"/>
      <c r="DZ309" s="551"/>
      <c r="EA309" s="551"/>
      <c r="EB309" s="551"/>
      <c r="EC309" s="551"/>
      <c r="ED309" s="551"/>
      <c r="EE309" s="551"/>
      <c r="EF309" s="551"/>
      <c r="EG309" s="551"/>
      <c r="EH309" s="551"/>
      <c r="EI309" s="551"/>
      <c r="EJ309" s="551"/>
      <c r="EK309" s="551"/>
      <c r="EL309" s="551"/>
      <c r="EM309" s="551"/>
      <c r="EN309" s="551"/>
      <c r="EO309" s="551"/>
      <c r="EP309" s="551"/>
      <c r="EQ309" s="551"/>
      <c r="ER309" s="551"/>
      <c r="ES309" s="551"/>
      <c r="ET309" s="551"/>
      <c r="EU309" s="551"/>
      <c r="EV309" s="551"/>
      <c r="EW309" s="551"/>
      <c r="EX309" s="551"/>
      <c r="EY309" s="551"/>
      <c r="EZ309" s="551"/>
      <c r="FA309" s="551"/>
      <c r="FB309" s="551"/>
      <c r="FC309" s="551"/>
      <c r="FD309" s="551"/>
      <c r="FE309" s="551"/>
      <c r="FF309" s="551"/>
      <c r="FG309" s="551"/>
      <c r="FH309" s="551"/>
      <c r="FI309" s="551"/>
      <c r="FJ309" s="551"/>
      <c r="FK309" s="551"/>
      <c r="FL309" s="551"/>
      <c r="FM309" s="551"/>
      <c r="FN309" s="551"/>
      <c r="FO309" s="551"/>
      <c r="FP309" s="551"/>
      <c r="FQ309" s="551"/>
      <c r="FR309" s="551"/>
      <c r="FS309" s="551"/>
      <c r="FT309" s="551"/>
      <c r="FU309" s="551"/>
      <c r="FV309" s="551"/>
      <c r="FW309" s="551"/>
      <c r="FX309" s="551"/>
      <c r="FY309" s="551"/>
      <c r="FZ309" s="551"/>
      <c r="GA309" s="551"/>
      <c r="GB309" s="551"/>
      <c r="GC309" s="551"/>
      <c r="GD309" s="551"/>
      <c r="GE309" s="551"/>
      <c r="GF309" s="551"/>
      <c r="GG309" s="551"/>
      <c r="GH309" s="551"/>
      <c r="GI309" s="551"/>
      <c r="GJ309" s="551"/>
      <c r="GK309" s="551"/>
      <c r="GL309" s="551"/>
      <c r="GM309" s="551"/>
      <c r="GN309" s="551"/>
      <c r="GO309" s="551"/>
      <c r="GP309" s="551"/>
      <c r="GQ309" s="551"/>
      <c r="GR309" s="551"/>
      <c r="GS309" s="551"/>
      <c r="GT309" s="551"/>
      <c r="GU309" s="551"/>
      <c r="GV309" s="551"/>
      <c r="GW309" s="551"/>
      <c r="GX309" s="551"/>
      <c r="GY309" s="551"/>
      <c r="GZ309" s="551"/>
      <c r="HA309" s="551"/>
      <c r="HB309" s="551"/>
      <c r="HC309" s="551"/>
      <c r="HD309" s="551"/>
      <c r="HE309" s="551"/>
      <c r="HF309" s="551"/>
      <c r="HG309" s="551"/>
      <c r="HH309" s="551"/>
      <c r="HI309" s="551"/>
      <c r="HJ309" s="551"/>
      <c r="HK309" s="551"/>
      <c r="HL309" s="551"/>
      <c r="HM309" s="551"/>
      <c r="HN309" s="551"/>
      <c r="HO309" s="551"/>
      <c r="HP309" s="551"/>
      <c r="HQ309" s="551"/>
      <c r="HR309" s="551"/>
      <c r="HS309" s="551"/>
      <c r="HT309" s="551"/>
      <c r="HU309" s="551"/>
      <c r="HV309" s="551"/>
      <c r="HW309" s="551"/>
      <c r="HX309" s="551"/>
      <c r="HY309" s="551"/>
      <c r="HZ309" s="551"/>
      <c r="IA309" s="551"/>
      <c r="IB309" s="551"/>
      <c r="IC309" s="551"/>
      <c r="ID309" s="551"/>
      <c r="IE309" s="551"/>
      <c r="IF309" s="551"/>
      <c r="IG309" s="551"/>
      <c r="IH309" s="551"/>
      <c r="II309" s="551"/>
      <c r="IJ309" s="551"/>
      <c r="IK309" s="551"/>
      <c r="IL309" s="551"/>
      <c r="IM309" s="551"/>
      <c r="IN309" s="551"/>
      <c r="IO309" s="551"/>
      <c r="IP309" s="551"/>
      <c r="IQ309" s="551"/>
      <c r="IR309" s="551"/>
      <c r="IS309" s="551"/>
      <c r="IT309" s="551"/>
      <c r="IU309" s="551"/>
      <c r="IV309" s="551"/>
      <c r="IW309" s="551"/>
      <c r="IX309" s="551"/>
      <c r="IY309" s="551"/>
      <c r="IZ309" s="551"/>
      <c r="JA309" s="551"/>
      <c r="JB309" s="551"/>
      <c r="JC309" s="551"/>
      <c r="JD309" s="551"/>
      <c r="JE309" s="551"/>
      <c r="JF309" s="551"/>
      <c r="JG309" s="551"/>
      <c r="JH309" s="551"/>
    </row>
    <row r="310" spans="1:268" s="8" customFormat="1" ht="39.75" customHeight="1" x14ac:dyDescent="0.25">
      <c r="A310" s="83"/>
      <c r="B310" s="83" t="s">
        <v>1651</v>
      </c>
      <c r="C310" s="95">
        <v>11140038</v>
      </c>
      <c r="D310" s="96">
        <v>39811</v>
      </c>
      <c r="E310" s="96">
        <v>39811</v>
      </c>
      <c r="F310" s="96">
        <v>43463</v>
      </c>
      <c r="G310" s="96">
        <v>43100</v>
      </c>
      <c r="H310" s="96" t="s">
        <v>818</v>
      </c>
      <c r="I310" s="325" t="s">
        <v>983</v>
      </c>
      <c r="J310" s="325"/>
      <c r="K310" s="325" t="s">
        <v>95</v>
      </c>
      <c r="L310" s="348"/>
      <c r="M310" s="83" t="s">
        <v>1652</v>
      </c>
      <c r="N310" s="83" t="s">
        <v>92</v>
      </c>
      <c r="O310" s="83" t="s">
        <v>92</v>
      </c>
      <c r="P310" s="94">
        <v>48489</v>
      </c>
      <c r="Q310" s="83"/>
      <c r="R310" s="83" t="s">
        <v>4616</v>
      </c>
      <c r="S310" s="83" t="s">
        <v>92</v>
      </c>
      <c r="T310" s="83" t="s">
        <v>92</v>
      </c>
      <c r="U310" s="83">
        <v>48489</v>
      </c>
      <c r="V310" s="83" t="s">
        <v>4032</v>
      </c>
      <c r="W310" s="83" t="s">
        <v>3687</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3694</v>
      </c>
      <c r="AT310" s="83"/>
      <c r="AU310" s="83"/>
      <c r="AV310" s="83"/>
      <c r="AW310" s="83" t="s">
        <v>3690</v>
      </c>
      <c r="AX310" s="83" t="s">
        <v>3691</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7878</v>
      </c>
      <c r="BT310" s="550"/>
      <c r="BU310" s="551"/>
      <c r="BV310" s="551"/>
      <c r="BW310" s="551"/>
      <c r="BX310" s="551"/>
      <c r="BY310" s="551"/>
      <c r="BZ310" s="551"/>
      <c r="CA310" s="551"/>
      <c r="CB310" s="551"/>
      <c r="CC310" s="551"/>
      <c r="CD310" s="551"/>
      <c r="CE310" s="551"/>
      <c r="CF310" s="551"/>
      <c r="CG310" s="551"/>
      <c r="CH310" s="551"/>
      <c r="CI310" s="551"/>
      <c r="CJ310" s="551"/>
      <c r="CK310" s="551"/>
      <c r="CL310" s="551"/>
      <c r="CM310" s="551"/>
      <c r="CN310" s="551"/>
      <c r="CO310" s="551"/>
      <c r="CP310" s="551"/>
      <c r="CQ310" s="551"/>
      <c r="CR310" s="551"/>
      <c r="CS310" s="551"/>
      <c r="CT310" s="551"/>
      <c r="CU310" s="551"/>
      <c r="CV310" s="551"/>
      <c r="CW310" s="551"/>
      <c r="CX310" s="551"/>
      <c r="CY310" s="551"/>
      <c r="CZ310" s="551"/>
      <c r="DA310" s="551"/>
      <c r="DB310" s="551"/>
      <c r="DC310" s="551"/>
      <c r="DD310" s="551"/>
      <c r="DE310" s="551"/>
      <c r="DF310" s="551"/>
      <c r="DG310" s="551"/>
      <c r="DH310" s="551"/>
      <c r="DI310" s="551"/>
      <c r="DJ310" s="551"/>
      <c r="DK310" s="551"/>
      <c r="DL310" s="551"/>
      <c r="DM310" s="551"/>
      <c r="DN310" s="551"/>
      <c r="DO310" s="551"/>
      <c r="DP310" s="551"/>
      <c r="DQ310" s="551"/>
      <c r="DR310" s="551"/>
      <c r="DS310" s="551"/>
      <c r="DT310" s="551"/>
      <c r="DU310" s="551"/>
      <c r="DV310" s="551"/>
      <c r="DW310" s="551"/>
      <c r="DX310" s="551"/>
      <c r="DY310" s="551"/>
      <c r="DZ310" s="551"/>
      <c r="EA310" s="551"/>
      <c r="EB310" s="551"/>
      <c r="EC310" s="551"/>
      <c r="ED310" s="551"/>
      <c r="EE310" s="551"/>
      <c r="EF310" s="551"/>
      <c r="EG310" s="551"/>
      <c r="EH310" s="551"/>
      <c r="EI310" s="551"/>
      <c r="EJ310" s="551"/>
      <c r="EK310" s="551"/>
      <c r="EL310" s="551"/>
      <c r="EM310" s="551"/>
      <c r="EN310" s="551"/>
      <c r="EO310" s="551"/>
      <c r="EP310" s="551"/>
      <c r="EQ310" s="551"/>
      <c r="ER310" s="551"/>
      <c r="ES310" s="551"/>
      <c r="ET310" s="551"/>
      <c r="EU310" s="551"/>
      <c r="EV310" s="551"/>
      <c r="EW310" s="551"/>
      <c r="EX310" s="551"/>
      <c r="EY310" s="551"/>
      <c r="EZ310" s="551"/>
      <c r="FA310" s="551"/>
      <c r="FB310" s="551"/>
      <c r="FC310" s="551"/>
      <c r="FD310" s="551"/>
      <c r="FE310" s="551"/>
      <c r="FF310" s="551"/>
      <c r="FG310" s="551"/>
      <c r="FH310" s="551"/>
      <c r="FI310" s="551"/>
      <c r="FJ310" s="551"/>
      <c r="FK310" s="551"/>
      <c r="FL310" s="551"/>
      <c r="FM310" s="551"/>
      <c r="FN310" s="551"/>
      <c r="FO310" s="551"/>
      <c r="FP310" s="551"/>
      <c r="FQ310" s="551"/>
      <c r="FR310" s="551"/>
      <c r="FS310" s="551"/>
      <c r="FT310" s="551"/>
      <c r="FU310" s="551"/>
      <c r="FV310" s="551"/>
      <c r="FW310" s="551"/>
      <c r="FX310" s="551"/>
      <c r="FY310" s="551"/>
      <c r="FZ310" s="551"/>
      <c r="GA310" s="551"/>
      <c r="GB310" s="551"/>
      <c r="GC310" s="551"/>
      <c r="GD310" s="551"/>
      <c r="GE310" s="551"/>
      <c r="GF310" s="551"/>
      <c r="GG310" s="551"/>
      <c r="GH310" s="551"/>
      <c r="GI310" s="551"/>
      <c r="GJ310" s="551"/>
      <c r="GK310" s="551"/>
      <c r="GL310" s="551"/>
      <c r="GM310" s="551"/>
      <c r="GN310" s="551"/>
      <c r="GO310" s="551"/>
      <c r="GP310" s="551"/>
      <c r="GQ310" s="551"/>
      <c r="GR310" s="551"/>
      <c r="GS310" s="551"/>
      <c r="GT310" s="551"/>
      <c r="GU310" s="551"/>
      <c r="GV310" s="551"/>
      <c r="GW310" s="551"/>
      <c r="GX310" s="551"/>
      <c r="GY310" s="551"/>
      <c r="GZ310" s="551"/>
      <c r="HA310" s="551"/>
      <c r="HB310" s="551"/>
      <c r="HC310" s="551"/>
      <c r="HD310" s="551"/>
      <c r="HE310" s="551"/>
      <c r="HF310" s="551"/>
      <c r="HG310" s="551"/>
      <c r="HH310" s="551"/>
      <c r="HI310" s="551"/>
      <c r="HJ310" s="551"/>
      <c r="HK310" s="551"/>
      <c r="HL310" s="551"/>
      <c r="HM310" s="551"/>
      <c r="HN310" s="551"/>
      <c r="HO310" s="551"/>
      <c r="HP310" s="551"/>
      <c r="HQ310" s="551"/>
      <c r="HR310" s="551"/>
      <c r="HS310" s="551"/>
      <c r="HT310" s="551"/>
      <c r="HU310" s="551"/>
      <c r="HV310" s="551"/>
      <c r="HW310" s="551"/>
      <c r="HX310" s="551"/>
      <c r="HY310" s="551"/>
      <c r="HZ310" s="551"/>
      <c r="IA310" s="551"/>
      <c r="IB310" s="551"/>
      <c r="IC310" s="551"/>
      <c r="ID310" s="551"/>
      <c r="IE310" s="551"/>
      <c r="IF310" s="551"/>
      <c r="IG310" s="551"/>
      <c r="IH310" s="551"/>
      <c r="II310" s="551"/>
      <c r="IJ310" s="551"/>
      <c r="IK310" s="551"/>
      <c r="IL310" s="551"/>
      <c r="IM310" s="551"/>
      <c r="IN310" s="551"/>
      <c r="IO310" s="551"/>
      <c r="IP310" s="551"/>
      <c r="IQ310" s="551"/>
      <c r="IR310" s="551"/>
      <c r="IS310" s="551"/>
      <c r="IT310" s="551"/>
      <c r="IU310" s="551"/>
      <c r="IV310" s="551"/>
      <c r="IW310" s="551"/>
      <c r="IX310" s="551"/>
      <c r="IY310" s="551"/>
      <c r="IZ310" s="551"/>
      <c r="JA310" s="551"/>
      <c r="JB310" s="551"/>
      <c r="JC310" s="551"/>
      <c r="JD310" s="551"/>
      <c r="JE310" s="551"/>
      <c r="JF310" s="551"/>
      <c r="JG310" s="551"/>
      <c r="JH310" s="551"/>
    </row>
    <row r="311" spans="1:268" s="8" customFormat="1" ht="39.75" customHeight="1" x14ac:dyDescent="0.25">
      <c r="A311" s="83"/>
      <c r="B311" s="83" t="s">
        <v>1651</v>
      </c>
      <c r="C311" s="95">
        <v>11140038</v>
      </c>
      <c r="D311" s="96">
        <v>39811</v>
      </c>
      <c r="E311" s="96">
        <v>39811</v>
      </c>
      <c r="F311" s="96">
        <v>43463</v>
      </c>
      <c r="G311" s="96">
        <v>43100</v>
      </c>
      <c r="H311" s="96" t="s">
        <v>818</v>
      </c>
      <c r="I311" s="325" t="s">
        <v>983</v>
      </c>
      <c r="J311" s="325"/>
      <c r="K311" s="325" t="s">
        <v>95</v>
      </c>
      <c r="L311" s="348"/>
      <c r="M311" s="83" t="s">
        <v>1652</v>
      </c>
      <c r="N311" s="83" t="s">
        <v>92</v>
      </c>
      <c r="O311" s="83" t="s">
        <v>92</v>
      </c>
      <c r="P311" s="94">
        <v>48489</v>
      </c>
      <c r="Q311" s="83"/>
      <c r="R311" s="83" t="s">
        <v>4616</v>
      </c>
      <c r="S311" s="83" t="s">
        <v>92</v>
      </c>
      <c r="T311" s="83" t="s">
        <v>92</v>
      </c>
      <c r="U311" s="83">
        <v>48489</v>
      </c>
      <c r="V311" s="83" t="s">
        <v>3689</v>
      </c>
      <c r="W311" s="83" t="s">
        <v>3687</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3651</v>
      </c>
      <c r="AT311" s="83"/>
      <c r="AU311" s="83"/>
      <c r="AV311" s="83"/>
      <c r="AW311" s="83" t="s">
        <v>3692</v>
      </c>
      <c r="AX311" s="83" t="s">
        <v>3693</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7878</v>
      </c>
      <c r="BT311" s="550"/>
      <c r="BU311" s="551"/>
      <c r="BV311" s="551"/>
      <c r="BW311" s="551"/>
      <c r="BX311" s="551"/>
      <c r="BY311" s="551"/>
      <c r="BZ311" s="551"/>
      <c r="CA311" s="551"/>
      <c r="CB311" s="551"/>
      <c r="CC311" s="551"/>
      <c r="CD311" s="551"/>
      <c r="CE311" s="551"/>
      <c r="CF311" s="551"/>
      <c r="CG311" s="551"/>
      <c r="CH311" s="551"/>
      <c r="CI311" s="551"/>
      <c r="CJ311" s="551"/>
      <c r="CK311" s="551"/>
      <c r="CL311" s="551"/>
      <c r="CM311" s="551"/>
      <c r="CN311" s="551"/>
      <c r="CO311" s="551"/>
      <c r="CP311" s="551"/>
      <c r="CQ311" s="551"/>
      <c r="CR311" s="551"/>
      <c r="CS311" s="551"/>
      <c r="CT311" s="551"/>
      <c r="CU311" s="551"/>
      <c r="CV311" s="551"/>
      <c r="CW311" s="551"/>
      <c r="CX311" s="551"/>
      <c r="CY311" s="551"/>
      <c r="CZ311" s="551"/>
      <c r="DA311" s="551"/>
      <c r="DB311" s="551"/>
      <c r="DC311" s="551"/>
      <c r="DD311" s="551"/>
      <c r="DE311" s="551"/>
      <c r="DF311" s="551"/>
      <c r="DG311" s="551"/>
      <c r="DH311" s="551"/>
      <c r="DI311" s="551"/>
      <c r="DJ311" s="551"/>
      <c r="DK311" s="551"/>
      <c r="DL311" s="551"/>
      <c r="DM311" s="551"/>
      <c r="DN311" s="551"/>
      <c r="DO311" s="551"/>
      <c r="DP311" s="551"/>
      <c r="DQ311" s="551"/>
      <c r="DR311" s="551"/>
      <c r="DS311" s="551"/>
      <c r="DT311" s="551"/>
      <c r="DU311" s="551"/>
      <c r="DV311" s="551"/>
      <c r="DW311" s="551"/>
      <c r="DX311" s="551"/>
      <c r="DY311" s="551"/>
      <c r="DZ311" s="551"/>
      <c r="EA311" s="551"/>
      <c r="EB311" s="551"/>
      <c r="EC311" s="551"/>
      <c r="ED311" s="551"/>
      <c r="EE311" s="551"/>
      <c r="EF311" s="551"/>
      <c r="EG311" s="551"/>
      <c r="EH311" s="551"/>
      <c r="EI311" s="551"/>
      <c r="EJ311" s="551"/>
      <c r="EK311" s="551"/>
      <c r="EL311" s="551"/>
      <c r="EM311" s="551"/>
      <c r="EN311" s="551"/>
      <c r="EO311" s="551"/>
      <c r="EP311" s="551"/>
      <c r="EQ311" s="551"/>
      <c r="ER311" s="551"/>
      <c r="ES311" s="551"/>
      <c r="ET311" s="551"/>
      <c r="EU311" s="551"/>
      <c r="EV311" s="551"/>
      <c r="EW311" s="551"/>
      <c r="EX311" s="551"/>
      <c r="EY311" s="551"/>
      <c r="EZ311" s="551"/>
      <c r="FA311" s="551"/>
      <c r="FB311" s="551"/>
      <c r="FC311" s="551"/>
      <c r="FD311" s="551"/>
      <c r="FE311" s="551"/>
      <c r="FF311" s="551"/>
      <c r="FG311" s="551"/>
      <c r="FH311" s="551"/>
      <c r="FI311" s="551"/>
      <c r="FJ311" s="551"/>
      <c r="FK311" s="551"/>
      <c r="FL311" s="551"/>
      <c r="FM311" s="551"/>
      <c r="FN311" s="551"/>
      <c r="FO311" s="551"/>
      <c r="FP311" s="551"/>
      <c r="FQ311" s="551"/>
      <c r="FR311" s="551"/>
      <c r="FS311" s="551"/>
      <c r="FT311" s="551"/>
      <c r="FU311" s="551"/>
      <c r="FV311" s="551"/>
      <c r="FW311" s="551"/>
      <c r="FX311" s="551"/>
      <c r="FY311" s="551"/>
      <c r="FZ311" s="551"/>
      <c r="GA311" s="551"/>
      <c r="GB311" s="551"/>
      <c r="GC311" s="551"/>
      <c r="GD311" s="551"/>
      <c r="GE311" s="551"/>
      <c r="GF311" s="551"/>
      <c r="GG311" s="551"/>
      <c r="GH311" s="551"/>
      <c r="GI311" s="551"/>
      <c r="GJ311" s="551"/>
      <c r="GK311" s="551"/>
      <c r="GL311" s="551"/>
      <c r="GM311" s="551"/>
      <c r="GN311" s="551"/>
      <c r="GO311" s="551"/>
      <c r="GP311" s="551"/>
      <c r="GQ311" s="551"/>
      <c r="GR311" s="551"/>
      <c r="GS311" s="551"/>
      <c r="GT311" s="551"/>
      <c r="GU311" s="551"/>
      <c r="GV311" s="551"/>
      <c r="GW311" s="551"/>
      <c r="GX311" s="551"/>
      <c r="GY311" s="551"/>
      <c r="GZ311" s="551"/>
      <c r="HA311" s="551"/>
      <c r="HB311" s="551"/>
      <c r="HC311" s="551"/>
      <c r="HD311" s="551"/>
      <c r="HE311" s="551"/>
      <c r="HF311" s="551"/>
      <c r="HG311" s="551"/>
      <c r="HH311" s="551"/>
      <c r="HI311" s="551"/>
      <c r="HJ311" s="551"/>
      <c r="HK311" s="551"/>
      <c r="HL311" s="551"/>
      <c r="HM311" s="551"/>
      <c r="HN311" s="551"/>
      <c r="HO311" s="551"/>
      <c r="HP311" s="551"/>
      <c r="HQ311" s="551"/>
      <c r="HR311" s="551"/>
      <c r="HS311" s="551"/>
      <c r="HT311" s="551"/>
      <c r="HU311" s="551"/>
      <c r="HV311" s="551"/>
      <c r="HW311" s="551"/>
      <c r="HX311" s="551"/>
      <c r="HY311" s="551"/>
      <c r="HZ311" s="551"/>
      <c r="IA311" s="551"/>
      <c r="IB311" s="551"/>
      <c r="IC311" s="551"/>
      <c r="ID311" s="551"/>
      <c r="IE311" s="551"/>
      <c r="IF311" s="551"/>
      <c r="IG311" s="551"/>
      <c r="IH311" s="551"/>
      <c r="II311" s="551"/>
      <c r="IJ311" s="551"/>
      <c r="IK311" s="551"/>
      <c r="IL311" s="551"/>
      <c r="IM311" s="551"/>
      <c r="IN311" s="551"/>
      <c r="IO311" s="551"/>
      <c r="IP311" s="551"/>
      <c r="IQ311" s="551"/>
      <c r="IR311" s="551"/>
      <c r="IS311" s="551"/>
      <c r="IT311" s="551"/>
      <c r="IU311" s="551"/>
      <c r="IV311" s="551"/>
      <c r="IW311" s="551"/>
      <c r="IX311" s="551"/>
      <c r="IY311" s="551"/>
      <c r="IZ311" s="551"/>
      <c r="JA311" s="551"/>
      <c r="JB311" s="551"/>
      <c r="JC311" s="551"/>
      <c r="JD311" s="551"/>
      <c r="JE311" s="551"/>
      <c r="JF311" s="551"/>
      <c r="JG311" s="551"/>
      <c r="JH311" s="551"/>
    </row>
    <row r="312" spans="1:268" s="8" customFormat="1" ht="39.75" customHeight="1" x14ac:dyDescent="0.25">
      <c r="A312" s="20"/>
      <c r="B312" s="20" t="s">
        <v>1651</v>
      </c>
      <c r="C312" s="22">
        <v>11140038</v>
      </c>
      <c r="D312" s="23">
        <v>39811</v>
      </c>
      <c r="E312" s="23">
        <v>39811</v>
      </c>
      <c r="F312" s="23">
        <v>45289</v>
      </c>
      <c r="G312" s="23">
        <v>45138</v>
      </c>
      <c r="H312" s="23" t="s">
        <v>818</v>
      </c>
      <c r="I312" s="324" t="s">
        <v>983</v>
      </c>
      <c r="J312" s="324" t="s">
        <v>7675</v>
      </c>
      <c r="K312" s="324" t="s">
        <v>95</v>
      </c>
      <c r="L312" s="347" t="s">
        <v>4031</v>
      </c>
      <c r="M312" s="20" t="s">
        <v>1652</v>
      </c>
      <c r="N312" s="20" t="s">
        <v>92</v>
      </c>
      <c r="O312" s="20" t="s">
        <v>92</v>
      </c>
      <c r="P312" s="21">
        <v>48489</v>
      </c>
      <c r="Q312" s="20"/>
      <c r="R312" s="20" t="s">
        <v>7879</v>
      </c>
      <c r="S312" s="20" t="s">
        <v>92</v>
      </c>
      <c r="T312" s="20" t="s">
        <v>92</v>
      </c>
      <c r="U312" s="20">
        <v>48489</v>
      </c>
      <c r="V312" s="20"/>
      <c r="W312" s="20" t="s">
        <v>3687</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7881</v>
      </c>
      <c r="AX312" s="20" t="s">
        <v>7882</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0"/>
      <c r="BU312" s="551"/>
      <c r="BV312" s="551"/>
      <c r="BW312" s="551"/>
      <c r="BX312" s="551"/>
      <c r="BY312" s="551"/>
      <c r="BZ312" s="551"/>
      <c r="CA312" s="551"/>
      <c r="CB312" s="551"/>
      <c r="CC312" s="551"/>
      <c r="CD312" s="551"/>
      <c r="CE312" s="551"/>
      <c r="CF312" s="551"/>
      <c r="CG312" s="551"/>
      <c r="CH312" s="551"/>
      <c r="CI312" s="551"/>
      <c r="CJ312" s="551"/>
      <c r="CK312" s="551"/>
      <c r="CL312" s="551"/>
      <c r="CM312" s="551"/>
      <c r="CN312" s="551"/>
      <c r="CO312" s="551"/>
      <c r="CP312" s="551"/>
      <c r="CQ312" s="551"/>
      <c r="CR312" s="551"/>
      <c r="CS312" s="551"/>
      <c r="CT312" s="551"/>
      <c r="CU312" s="551"/>
      <c r="CV312" s="551"/>
      <c r="CW312" s="551"/>
      <c r="CX312" s="551"/>
      <c r="CY312" s="551"/>
      <c r="CZ312" s="551"/>
      <c r="DA312" s="551"/>
      <c r="DB312" s="551"/>
      <c r="DC312" s="551"/>
      <c r="DD312" s="551"/>
      <c r="DE312" s="551"/>
      <c r="DF312" s="551"/>
      <c r="DG312" s="551"/>
      <c r="DH312" s="551"/>
      <c r="DI312" s="551"/>
      <c r="DJ312" s="551"/>
      <c r="DK312" s="551"/>
      <c r="DL312" s="551"/>
      <c r="DM312" s="551"/>
      <c r="DN312" s="551"/>
      <c r="DO312" s="551"/>
      <c r="DP312" s="551"/>
      <c r="DQ312" s="551"/>
      <c r="DR312" s="551"/>
      <c r="DS312" s="551"/>
      <c r="DT312" s="551"/>
      <c r="DU312" s="551"/>
      <c r="DV312" s="551"/>
      <c r="DW312" s="551"/>
      <c r="DX312" s="551"/>
      <c r="DY312" s="551"/>
      <c r="DZ312" s="551"/>
      <c r="EA312" s="551"/>
      <c r="EB312" s="551"/>
      <c r="EC312" s="551"/>
      <c r="ED312" s="551"/>
      <c r="EE312" s="551"/>
      <c r="EF312" s="551"/>
      <c r="EG312" s="551"/>
      <c r="EH312" s="551"/>
      <c r="EI312" s="551"/>
      <c r="EJ312" s="551"/>
      <c r="EK312" s="551"/>
      <c r="EL312" s="551"/>
      <c r="EM312" s="551"/>
      <c r="EN312" s="551"/>
      <c r="EO312" s="551"/>
      <c r="EP312" s="551"/>
      <c r="EQ312" s="551"/>
      <c r="ER312" s="551"/>
      <c r="ES312" s="551"/>
      <c r="ET312" s="551"/>
      <c r="EU312" s="551"/>
      <c r="EV312" s="551"/>
      <c r="EW312" s="551"/>
      <c r="EX312" s="551"/>
      <c r="EY312" s="551"/>
      <c r="EZ312" s="551"/>
      <c r="FA312" s="551"/>
      <c r="FB312" s="551"/>
      <c r="FC312" s="551"/>
      <c r="FD312" s="551"/>
      <c r="FE312" s="551"/>
      <c r="FF312" s="551"/>
      <c r="FG312" s="551"/>
      <c r="FH312" s="551"/>
      <c r="FI312" s="551"/>
      <c r="FJ312" s="551"/>
      <c r="FK312" s="551"/>
      <c r="FL312" s="551"/>
      <c r="FM312" s="551"/>
      <c r="FN312" s="551"/>
      <c r="FO312" s="551"/>
      <c r="FP312" s="551"/>
      <c r="FQ312" s="551"/>
      <c r="FR312" s="551"/>
      <c r="FS312" s="551"/>
      <c r="FT312" s="551"/>
      <c r="FU312" s="551"/>
      <c r="FV312" s="551"/>
      <c r="FW312" s="551"/>
      <c r="FX312" s="551"/>
      <c r="FY312" s="551"/>
      <c r="FZ312" s="551"/>
      <c r="GA312" s="551"/>
      <c r="GB312" s="551"/>
      <c r="GC312" s="551"/>
      <c r="GD312" s="551"/>
      <c r="GE312" s="551"/>
      <c r="GF312" s="551"/>
      <c r="GG312" s="551"/>
      <c r="GH312" s="551"/>
      <c r="GI312" s="551"/>
      <c r="GJ312" s="551"/>
      <c r="GK312" s="551"/>
      <c r="GL312" s="551"/>
      <c r="GM312" s="551"/>
      <c r="GN312" s="551"/>
      <c r="GO312" s="551"/>
      <c r="GP312" s="551"/>
      <c r="GQ312" s="551"/>
      <c r="GR312" s="551"/>
      <c r="GS312" s="551"/>
      <c r="GT312" s="551"/>
      <c r="GU312" s="551"/>
      <c r="GV312" s="551"/>
      <c r="GW312" s="551"/>
      <c r="GX312" s="551"/>
      <c r="GY312" s="551"/>
      <c r="GZ312" s="551"/>
      <c r="HA312" s="551"/>
      <c r="HB312" s="551"/>
      <c r="HC312" s="551"/>
      <c r="HD312" s="551"/>
      <c r="HE312" s="551"/>
      <c r="HF312" s="551"/>
      <c r="HG312" s="551"/>
      <c r="HH312" s="551"/>
      <c r="HI312" s="551"/>
      <c r="HJ312" s="551"/>
      <c r="HK312" s="551"/>
      <c r="HL312" s="551"/>
      <c r="HM312" s="551"/>
      <c r="HN312" s="551"/>
      <c r="HO312" s="551"/>
      <c r="HP312" s="551"/>
      <c r="HQ312" s="551"/>
      <c r="HR312" s="551"/>
      <c r="HS312" s="551"/>
      <c r="HT312" s="551"/>
      <c r="HU312" s="551"/>
      <c r="HV312" s="551"/>
      <c r="HW312" s="551"/>
      <c r="HX312" s="551"/>
      <c r="HY312" s="551"/>
      <c r="HZ312" s="551"/>
      <c r="IA312" s="551"/>
      <c r="IB312" s="551"/>
      <c r="IC312" s="551"/>
      <c r="ID312" s="551"/>
      <c r="IE312" s="551"/>
      <c r="IF312" s="551"/>
      <c r="IG312" s="551"/>
      <c r="IH312" s="551"/>
      <c r="II312" s="551"/>
      <c r="IJ312" s="551"/>
      <c r="IK312" s="551"/>
      <c r="IL312" s="551"/>
      <c r="IM312" s="551"/>
      <c r="IN312" s="551"/>
      <c r="IO312" s="551"/>
      <c r="IP312" s="551"/>
      <c r="IQ312" s="551"/>
      <c r="IR312" s="551"/>
      <c r="IS312" s="551"/>
      <c r="IT312" s="551"/>
      <c r="IU312" s="551"/>
      <c r="IV312" s="551"/>
      <c r="IW312" s="551"/>
      <c r="IX312" s="551"/>
      <c r="IY312" s="551"/>
      <c r="IZ312" s="551"/>
      <c r="JA312" s="551"/>
      <c r="JB312" s="551"/>
      <c r="JC312" s="551"/>
      <c r="JD312" s="551"/>
      <c r="JE312" s="551"/>
      <c r="JF312" s="551"/>
      <c r="JG312" s="551"/>
      <c r="JH312" s="551"/>
    </row>
    <row r="313" spans="1:268" s="8" customFormat="1" ht="39.75" customHeight="1" thickBot="1" x14ac:dyDescent="0.3">
      <c r="A313" s="244"/>
      <c r="B313" s="244" t="s">
        <v>1651</v>
      </c>
      <c r="C313" s="253">
        <v>11140038</v>
      </c>
      <c r="D313" s="254">
        <v>39811</v>
      </c>
      <c r="E313" s="254">
        <v>39811</v>
      </c>
      <c r="F313" s="254">
        <v>45289</v>
      </c>
      <c r="G313" s="254">
        <v>45138</v>
      </c>
      <c r="H313" s="254" t="s">
        <v>818</v>
      </c>
      <c r="I313" s="463" t="s">
        <v>983</v>
      </c>
      <c r="J313" s="463" t="s">
        <v>7675</v>
      </c>
      <c r="K313" s="463" t="s">
        <v>95</v>
      </c>
      <c r="L313" s="355"/>
      <c r="M313" s="244" t="s">
        <v>1652</v>
      </c>
      <c r="N313" s="244" t="s">
        <v>92</v>
      </c>
      <c r="O313" s="244" t="s">
        <v>92</v>
      </c>
      <c r="P313" s="252">
        <v>48489</v>
      </c>
      <c r="Q313" s="244"/>
      <c r="R313" s="244" t="s">
        <v>7880</v>
      </c>
      <c r="S313" s="244" t="s">
        <v>92</v>
      </c>
      <c r="T313" s="244" t="s">
        <v>92</v>
      </c>
      <c r="U313" s="244">
        <v>48489</v>
      </c>
      <c r="V313" s="244" t="s">
        <v>4032</v>
      </c>
      <c r="W313" s="244" t="s">
        <v>3687</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3694</v>
      </c>
      <c r="AT313" s="244"/>
      <c r="AU313" s="244"/>
      <c r="AV313" s="244"/>
      <c r="AW313" s="244" t="s">
        <v>7883</v>
      </c>
      <c r="AX313" s="244" t="s">
        <v>7884</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0"/>
      <c r="BU313" s="551"/>
      <c r="BV313" s="551"/>
      <c r="BW313" s="551"/>
      <c r="BX313" s="551"/>
      <c r="BY313" s="551"/>
      <c r="BZ313" s="551"/>
      <c r="CA313" s="551"/>
      <c r="CB313" s="551"/>
      <c r="CC313" s="551"/>
      <c r="CD313" s="551"/>
      <c r="CE313" s="551"/>
      <c r="CF313" s="551"/>
      <c r="CG313" s="551"/>
      <c r="CH313" s="551"/>
      <c r="CI313" s="551"/>
      <c r="CJ313" s="551"/>
      <c r="CK313" s="551"/>
      <c r="CL313" s="551"/>
      <c r="CM313" s="551"/>
      <c r="CN313" s="551"/>
      <c r="CO313" s="551"/>
      <c r="CP313" s="551"/>
      <c r="CQ313" s="551"/>
      <c r="CR313" s="551"/>
      <c r="CS313" s="551"/>
      <c r="CT313" s="551"/>
      <c r="CU313" s="551"/>
      <c r="CV313" s="551"/>
      <c r="CW313" s="551"/>
      <c r="CX313" s="551"/>
      <c r="CY313" s="551"/>
      <c r="CZ313" s="551"/>
      <c r="DA313" s="551"/>
      <c r="DB313" s="551"/>
      <c r="DC313" s="551"/>
      <c r="DD313" s="551"/>
      <c r="DE313" s="551"/>
      <c r="DF313" s="551"/>
      <c r="DG313" s="551"/>
      <c r="DH313" s="551"/>
      <c r="DI313" s="551"/>
      <c r="DJ313" s="551"/>
      <c r="DK313" s="551"/>
      <c r="DL313" s="551"/>
      <c r="DM313" s="551"/>
      <c r="DN313" s="551"/>
      <c r="DO313" s="551"/>
      <c r="DP313" s="551"/>
      <c r="DQ313" s="551"/>
      <c r="DR313" s="551"/>
      <c r="DS313" s="551"/>
      <c r="DT313" s="551"/>
      <c r="DU313" s="551"/>
      <c r="DV313" s="551"/>
      <c r="DW313" s="551"/>
      <c r="DX313" s="551"/>
      <c r="DY313" s="551"/>
      <c r="DZ313" s="551"/>
      <c r="EA313" s="551"/>
      <c r="EB313" s="551"/>
      <c r="EC313" s="551"/>
      <c r="ED313" s="551"/>
      <c r="EE313" s="551"/>
      <c r="EF313" s="551"/>
      <c r="EG313" s="551"/>
      <c r="EH313" s="551"/>
      <c r="EI313" s="551"/>
      <c r="EJ313" s="551"/>
      <c r="EK313" s="551"/>
      <c r="EL313" s="551"/>
      <c r="EM313" s="551"/>
      <c r="EN313" s="551"/>
      <c r="EO313" s="551"/>
      <c r="EP313" s="551"/>
      <c r="EQ313" s="551"/>
      <c r="ER313" s="551"/>
      <c r="ES313" s="551"/>
      <c r="ET313" s="551"/>
      <c r="EU313" s="551"/>
      <c r="EV313" s="551"/>
      <c r="EW313" s="551"/>
      <c r="EX313" s="551"/>
      <c r="EY313" s="551"/>
      <c r="EZ313" s="551"/>
      <c r="FA313" s="551"/>
      <c r="FB313" s="551"/>
      <c r="FC313" s="551"/>
      <c r="FD313" s="551"/>
      <c r="FE313" s="551"/>
      <c r="FF313" s="551"/>
      <c r="FG313" s="551"/>
      <c r="FH313" s="551"/>
      <c r="FI313" s="551"/>
      <c r="FJ313" s="551"/>
      <c r="FK313" s="551"/>
      <c r="FL313" s="551"/>
      <c r="FM313" s="551"/>
      <c r="FN313" s="551"/>
      <c r="FO313" s="551"/>
      <c r="FP313" s="551"/>
      <c r="FQ313" s="551"/>
      <c r="FR313" s="551"/>
      <c r="FS313" s="551"/>
      <c r="FT313" s="551"/>
      <c r="FU313" s="551"/>
      <c r="FV313" s="551"/>
      <c r="FW313" s="551"/>
      <c r="FX313" s="551"/>
      <c r="FY313" s="551"/>
      <c r="FZ313" s="551"/>
      <c r="GA313" s="551"/>
      <c r="GB313" s="551"/>
      <c r="GC313" s="551"/>
      <c r="GD313" s="551"/>
      <c r="GE313" s="551"/>
      <c r="GF313" s="551"/>
      <c r="GG313" s="551"/>
      <c r="GH313" s="551"/>
      <c r="GI313" s="551"/>
      <c r="GJ313" s="551"/>
      <c r="GK313" s="551"/>
      <c r="GL313" s="551"/>
      <c r="GM313" s="551"/>
      <c r="GN313" s="551"/>
      <c r="GO313" s="551"/>
      <c r="GP313" s="551"/>
      <c r="GQ313" s="551"/>
      <c r="GR313" s="551"/>
      <c r="GS313" s="551"/>
      <c r="GT313" s="551"/>
      <c r="GU313" s="551"/>
      <c r="GV313" s="551"/>
      <c r="GW313" s="551"/>
      <c r="GX313" s="551"/>
      <c r="GY313" s="551"/>
      <c r="GZ313" s="551"/>
      <c r="HA313" s="551"/>
      <c r="HB313" s="551"/>
      <c r="HC313" s="551"/>
      <c r="HD313" s="551"/>
      <c r="HE313" s="551"/>
      <c r="HF313" s="551"/>
      <c r="HG313" s="551"/>
      <c r="HH313" s="551"/>
      <c r="HI313" s="551"/>
      <c r="HJ313" s="551"/>
      <c r="HK313" s="551"/>
      <c r="HL313" s="551"/>
      <c r="HM313" s="551"/>
      <c r="HN313" s="551"/>
      <c r="HO313" s="551"/>
      <c r="HP313" s="551"/>
      <c r="HQ313" s="551"/>
      <c r="HR313" s="551"/>
      <c r="HS313" s="551"/>
      <c r="HT313" s="551"/>
      <c r="HU313" s="551"/>
      <c r="HV313" s="551"/>
      <c r="HW313" s="551"/>
      <c r="HX313" s="551"/>
      <c r="HY313" s="551"/>
      <c r="HZ313" s="551"/>
      <c r="IA313" s="551"/>
      <c r="IB313" s="551"/>
      <c r="IC313" s="551"/>
      <c r="ID313" s="551"/>
      <c r="IE313" s="551"/>
      <c r="IF313" s="551"/>
      <c r="IG313" s="551"/>
      <c r="IH313" s="551"/>
      <c r="II313" s="551"/>
      <c r="IJ313" s="551"/>
      <c r="IK313" s="551"/>
      <c r="IL313" s="551"/>
      <c r="IM313" s="551"/>
      <c r="IN313" s="551"/>
      <c r="IO313" s="551"/>
      <c r="IP313" s="551"/>
      <c r="IQ313" s="551"/>
      <c r="IR313" s="551"/>
      <c r="IS313" s="551"/>
      <c r="IT313" s="551"/>
      <c r="IU313" s="551"/>
      <c r="IV313" s="551"/>
      <c r="IW313" s="551"/>
      <c r="IX313" s="551"/>
      <c r="IY313" s="551"/>
      <c r="IZ313" s="551"/>
      <c r="JA313" s="551"/>
      <c r="JB313" s="551"/>
      <c r="JC313" s="551"/>
      <c r="JD313" s="551"/>
      <c r="JE313" s="551"/>
      <c r="JF313" s="551"/>
      <c r="JG313" s="551"/>
      <c r="JH313" s="551"/>
    </row>
    <row r="314" spans="1:268" s="8" customFormat="1" ht="39.75" customHeight="1" x14ac:dyDescent="0.25">
      <c r="A314" s="20"/>
      <c r="B314" s="20" t="s">
        <v>1651</v>
      </c>
      <c r="C314" s="439">
        <v>11143675.581818201</v>
      </c>
      <c r="D314" s="23">
        <v>39811</v>
      </c>
      <c r="E314" s="23">
        <v>39811</v>
      </c>
      <c r="F314" s="23">
        <v>43463</v>
      </c>
      <c r="G314" s="23">
        <v>43404</v>
      </c>
      <c r="H314" s="23" t="s">
        <v>818</v>
      </c>
      <c r="I314" s="324" t="s">
        <v>983</v>
      </c>
      <c r="J314" s="324" t="s">
        <v>7675</v>
      </c>
      <c r="K314" s="324" t="s">
        <v>95</v>
      </c>
      <c r="L314" s="347"/>
      <c r="M314" s="20" t="s">
        <v>1652</v>
      </c>
      <c r="N314" s="20" t="s">
        <v>92</v>
      </c>
      <c r="O314" s="20" t="s">
        <v>92</v>
      </c>
      <c r="P314" s="21">
        <v>48489</v>
      </c>
      <c r="Q314" s="20"/>
      <c r="R314" s="20" t="s">
        <v>7880</v>
      </c>
      <c r="S314" s="20" t="s">
        <v>92</v>
      </c>
      <c r="T314" s="20" t="s">
        <v>92</v>
      </c>
      <c r="U314" s="20">
        <v>48489</v>
      </c>
      <c r="V314" s="20" t="s">
        <v>3689</v>
      </c>
      <c r="W314" s="20" t="s">
        <v>3687</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3651</v>
      </c>
      <c r="AT314" s="20"/>
      <c r="AU314" s="20"/>
      <c r="AV314" s="20"/>
      <c r="AW314" s="20" t="s">
        <v>7885</v>
      </c>
      <c r="AX314" s="20" t="s">
        <v>7886</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0"/>
      <c r="BU314" s="551"/>
      <c r="BV314" s="551"/>
      <c r="BW314" s="551"/>
      <c r="BX314" s="551"/>
      <c r="BY314" s="551"/>
      <c r="BZ314" s="551"/>
      <c r="CA314" s="551"/>
      <c r="CB314" s="551"/>
      <c r="CC314" s="551"/>
      <c r="CD314" s="551"/>
      <c r="CE314" s="551"/>
      <c r="CF314" s="551"/>
      <c r="CG314" s="551"/>
      <c r="CH314" s="551"/>
      <c r="CI314" s="551"/>
      <c r="CJ314" s="551"/>
      <c r="CK314" s="551"/>
      <c r="CL314" s="551"/>
      <c r="CM314" s="551"/>
      <c r="CN314" s="551"/>
      <c r="CO314" s="551"/>
      <c r="CP314" s="551"/>
      <c r="CQ314" s="551"/>
      <c r="CR314" s="551"/>
      <c r="CS314" s="551"/>
      <c r="CT314" s="551"/>
      <c r="CU314" s="551"/>
      <c r="CV314" s="551"/>
      <c r="CW314" s="551"/>
      <c r="CX314" s="551"/>
      <c r="CY314" s="551"/>
      <c r="CZ314" s="551"/>
      <c r="DA314" s="551"/>
      <c r="DB314" s="551"/>
      <c r="DC314" s="551"/>
      <c r="DD314" s="551"/>
      <c r="DE314" s="551"/>
      <c r="DF314" s="551"/>
      <c r="DG314" s="551"/>
      <c r="DH314" s="551"/>
      <c r="DI314" s="551"/>
      <c r="DJ314" s="551"/>
      <c r="DK314" s="551"/>
      <c r="DL314" s="551"/>
      <c r="DM314" s="551"/>
      <c r="DN314" s="551"/>
      <c r="DO314" s="551"/>
      <c r="DP314" s="551"/>
      <c r="DQ314" s="551"/>
      <c r="DR314" s="551"/>
      <c r="DS314" s="551"/>
      <c r="DT314" s="551"/>
      <c r="DU314" s="551"/>
      <c r="DV314" s="551"/>
      <c r="DW314" s="551"/>
      <c r="DX314" s="551"/>
      <c r="DY314" s="551"/>
      <c r="DZ314" s="551"/>
      <c r="EA314" s="551"/>
      <c r="EB314" s="551"/>
      <c r="EC314" s="551"/>
      <c r="ED314" s="551"/>
      <c r="EE314" s="551"/>
      <c r="EF314" s="551"/>
      <c r="EG314" s="551"/>
      <c r="EH314" s="551"/>
      <c r="EI314" s="551"/>
      <c r="EJ314" s="551"/>
      <c r="EK314" s="551"/>
      <c r="EL314" s="551"/>
      <c r="EM314" s="551"/>
      <c r="EN314" s="551"/>
      <c r="EO314" s="551"/>
      <c r="EP314" s="551"/>
      <c r="EQ314" s="551"/>
      <c r="ER314" s="551"/>
      <c r="ES314" s="551"/>
      <c r="ET314" s="551"/>
      <c r="EU314" s="551"/>
      <c r="EV314" s="551"/>
      <c r="EW314" s="551"/>
      <c r="EX314" s="551"/>
      <c r="EY314" s="551"/>
      <c r="EZ314" s="551"/>
      <c r="FA314" s="551"/>
      <c r="FB314" s="551"/>
      <c r="FC314" s="551"/>
      <c r="FD314" s="551"/>
      <c r="FE314" s="551"/>
      <c r="FF314" s="551"/>
      <c r="FG314" s="551"/>
      <c r="FH314" s="551"/>
      <c r="FI314" s="551"/>
      <c r="FJ314" s="551"/>
      <c r="FK314" s="551"/>
      <c r="FL314" s="551"/>
      <c r="FM314" s="551"/>
      <c r="FN314" s="551"/>
      <c r="FO314" s="551"/>
      <c r="FP314" s="551"/>
      <c r="FQ314" s="551"/>
      <c r="FR314" s="551"/>
      <c r="FS314" s="551"/>
      <c r="FT314" s="551"/>
      <c r="FU314" s="551"/>
      <c r="FV314" s="551"/>
      <c r="FW314" s="551"/>
      <c r="FX314" s="551"/>
      <c r="FY314" s="551"/>
      <c r="FZ314" s="551"/>
      <c r="GA314" s="551"/>
      <c r="GB314" s="551"/>
      <c r="GC314" s="551"/>
      <c r="GD314" s="551"/>
      <c r="GE314" s="551"/>
      <c r="GF314" s="551"/>
      <c r="GG314" s="551"/>
      <c r="GH314" s="551"/>
      <c r="GI314" s="551"/>
      <c r="GJ314" s="551"/>
      <c r="GK314" s="551"/>
      <c r="GL314" s="551"/>
      <c r="GM314" s="551"/>
      <c r="GN314" s="551"/>
      <c r="GO314" s="551"/>
      <c r="GP314" s="551"/>
      <c r="GQ314" s="551"/>
      <c r="GR314" s="551"/>
      <c r="GS314" s="551"/>
      <c r="GT314" s="551"/>
      <c r="GU314" s="551"/>
      <c r="GV314" s="551"/>
      <c r="GW314" s="551"/>
      <c r="GX314" s="551"/>
      <c r="GY314" s="551"/>
      <c r="GZ314" s="551"/>
      <c r="HA314" s="551"/>
      <c r="HB314" s="551"/>
      <c r="HC314" s="551"/>
      <c r="HD314" s="551"/>
      <c r="HE314" s="551"/>
      <c r="HF314" s="551"/>
      <c r="HG314" s="551"/>
      <c r="HH314" s="551"/>
      <c r="HI314" s="551"/>
      <c r="HJ314" s="551"/>
      <c r="HK314" s="551"/>
      <c r="HL314" s="551"/>
      <c r="HM314" s="551"/>
      <c r="HN314" s="551"/>
      <c r="HO314" s="551"/>
      <c r="HP314" s="551"/>
      <c r="HQ314" s="551"/>
      <c r="HR314" s="551"/>
      <c r="HS314" s="551"/>
      <c r="HT314" s="551"/>
      <c r="HU314" s="551"/>
      <c r="HV314" s="551"/>
      <c r="HW314" s="551"/>
      <c r="HX314" s="551"/>
      <c r="HY314" s="551"/>
      <c r="HZ314" s="551"/>
      <c r="IA314" s="551"/>
      <c r="IB314" s="551"/>
      <c r="IC314" s="551"/>
      <c r="ID314" s="551"/>
      <c r="IE314" s="551"/>
      <c r="IF314" s="551"/>
      <c r="IG314" s="551"/>
      <c r="IH314" s="551"/>
      <c r="II314" s="551"/>
      <c r="IJ314" s="551"/>
      <c r="IK314" s="551"/>
      <c r="IL314" s="551"/>
      <c r="IM314" s="551"/>
      <c r="IN314" s="551"/>
      <c r="IO314" s="551"/>
      <c r="IP314" s="551"/>
      <c r="IQ314" s="551"/>
      <c r="IR314" s="551"/>
      <c r="IS314" s="551"/>
      <c r="IT314" s="551"/>
      <c r="IU314" s="551"/>
      <c r="IV314" s="551"/>
      <c r="IW314" s="551"/>
      <c r="IX314" s="551"/>
      <c r="IY314" s="551"/>
      <c r="IZ314" s="551"/>
      <c r="JA314" s="551"/>
      <c r="JB314" s="551"/>
      <c r="JC314" s="551"/>
      <c r="JD314" s="551"/>
      <c r="JE314" s="551"/>
      <c r="JF314" s="551"/>
      <c r="JG314" s="551"/>
      <c r="JH314" s="551"/>
    </row>
    <row r="315" spans="1:268" s="8" customFormat="1" ht="39.75" customHeight="1" x14ac:dyDescent="0.25">
      <c r="A315" s="20"/>
      <c r="B315" s="20" t="s">
        <v>1651</v>
      </c>
      <c r="C315" s="439">
        <v>11145039.6181818</v>
      </c>
      <c r="D315" s="23">
        <v>39811</v>
      </c>
      <c r="E315" s="23">
        <v>39811</v>
      </c>
      <c r="F315" s="23">
        <v>43463</v>
      </c>
      <c r="G315" s="23">
        <v>43404</v>
      </c>
      <c r="H315" s="23" t="s">
        <v>818</v>
      </c>
      <c r="I315" s="324" t="s">
        <v>983</v>
      </c>
      <c r="J315" s="324" t="s">
        <v>7675</v>
      </c>
      <c r="K315" s="324" t="s">
        <v>95</v>
      </c>
      <c r="L315" s="347"/>
      <c r="M315" s="20" t="s">
        <v>1652</v>
      </c>
      <c r="N315" s="20" t="s">
        <v>92</v>
      </c>
      <c r="O315" s="20" t="s">
        <v>92</v>
      </c>
      <c r="P315" s="21">
        <v>48489</v>
      </c>
      <c r="Q315" s="20"/>
      <c r="R315" s="20" t="s">
        <v>7880</v>
      </c>
      <c r="S315" s="20" t="s">
        <v>92</v>
      </c>
      <c r="T315" s="20" t="s">
        <v>92</v>
      </c>
      <c r="U315" s="20">
        <v>48489</v>
      </c>
      <c r="V315" s="20" t="s">
        <v>3689</v>
      </c>
      <c r="W315" s="20" t="s">
        <v>3687</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7887</v>
      </c>
      <c r="AT315" s="20"/>
      <c r="AU315" s="20"/>
      <c r="AV315" s="20"/>
      <c r="AW315" s="20" t="s">
        <v>7889</v>
      </c>
      <c r="AX315" s="20" t="s">
        <v>7890</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0"/>
      <c r="BU315" s="551"/>
      <c r="BV315" s="551"/>
      <c r="BW315" s="551"/>
      <c r="BX315" s="551"/>
      <c r="BY315" s="551"/>
      <c r="BZ315" s="551"/>
      <c r="CA315" s="551"/>
      <c r="CB315" s="551"/>
      <c r="CC315" s="551"/>
      <c r="CD315" s="551"/>
      <c r="CE315" s="551"/>
      <c r="CF315" s="551"/>
      <c r="CG315" s="551"/>
      <c r="CH315" s="551"/>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1"/>
      <c r="DP315" s="551"/>
      <c r="DQ315" s="551"/>
      <c r="DR315" s="551"/>
      <c r="DS315" s="551"/>
      <c r="DT315" s="551"/>
      <c r="DU315" s="551"/>
      <c r="DV315" s="551"/>
      <c r="DW315" s="551"/>
      <c r="DX315" s="551"/>
      <c r="DY315" s="551"/>
      <c r="DZ315" s="551"/>
      <c r="EA315" s="551"/>
      <c r="EB315" s="551"/>
      <c r="EC315" s="551"/>
      <c r="ED315" s="551"/>
      <c r="EE315" s="551"/>
      <c r="EF315" s="551"/>
      <c r="EG315" s="551"/>
      <c r="EH315" s="551"/>
      <c r="EI315" s="551"/>
      <c r="EJ315" s="551"/>
      <c r="EK315" s="551"/>
      <c r="EL315" s="551"/>
      <c r="EM315" s="551"/>
      <c r="EN315" s="551"/>
      <c r="EO315" s="551"/>
      <c r="EP315" s="551"/>
      <c r="EQ315" s="551"/>
      <c r="ER315" s="551"/>
      <c r="ES315" s="551"/>
      <c r="ET315" s="551"/>
      <c r="EU315" s="551"/>
      <c r="EV315" s="551"/>
      <c r="EW315" s="551"/>
      <c r="EX315" s="551"/>
      <c r="EY315" s="551"/>
      <c r="EZ315" s="551"/>
      <c r="FA315" s="551"/>
      <c r="FB315" s="551"/>
      <c r="FC315" s="551"/>
      <c r="FD315" s="551"/>
      <c r="FE315" s="551"/>
      <c r="FF315" s="551"/>
      <c r="FG315" s="551"/>
      <c r="FH315" s="551"/>
      <c r="FI315" s="551"/>
      <c r="FJ315" s="551"/>
      <c r="FK315" s="551"/>
      <c r="FL315" s="551"/>
      <c r="FM315" s="551"/>
      <c r="FN315" s="551"/>
      <c r="FO315" s="551"/>
      <c r="FP315" s="551"/>
      <c r="FQ315" s="551"/>
      <c r="FR315" s="551"/>
      <c r="FS315" s="551"/>
      <c r="FT315" s="551"/>
      <c r="FU315" s="551"/>
      <c r="FV315" s="551"/>
      <c r="FW315" s="551"/>
      <c r="FX315" s="551"/>
      <c r="FY315" s="551"/>
      <c r="FZ315" s="551"/>
      <c r="GA315" s="551"/>
      <c r="GB315" s="551"/>
      <c r="GC315" s="551"/>
      <c r="GD315" s="551"/>
      <c r="GE315" s="551"/>
      <c r="GF315" s="551"/>
      <c r="GG315" s="551"/>
      <c r="GH315" s="551"/>
      <c r="GI315" s="551"/>
      <c r="GJ315" s="551"/>
      <c r="GK315" s="551"/>
      <c r="GL315" s="551"/>
      <c r="GM315" s="551"/>
      <c r="GN315" s="551"/>
      <c r="GO315" s="551"/>
      <c r="GP315" s="551"/>
      <c r="GQ315" s="551"/>
      <c r="GR315" s="551"/>
      <c r="GS315" s="551"/>
      <c r="GT315" s="551"/>
      <c r="GU315" s="551"/>
      <c r="GV315" s="551"/>
      <c r="GW315" s="551"/>
      <c r="GX315" s="551"/>
      <c r="GY315" s="551"/>
      <c r="GZ315" s="551"/>
      <c r="HA315" s="551"/>
      <c r="HB315" s="551"/>
      <c r="HC315" s="551"/>
      <c r="HD315" s="551"/>
      <c r="HE315" s="551"/>
      <c r="HF315" s="551"/>
      <c r="HG315" s="551"/>
      <c r="HH315" s="551"/>
      <c r="HI315" s="551"/>
      <c r="HJ315" s="551"/>
      <c r="HK315" s="551"/>
      <c r="HL315" s="551"/>
      <c r="HM315" s="551"/>
      <c r="HN315" s="551"/>
      <c r="HO315" s="551"/>
      <c r="HP315" s="551"/>
      <c r="HQ315" s="551"/>
      <c r="HR315" s="551"/>
      <c r="HS315" s="551"/>
      <c r="HT315" s="551"/>
      <c r="HU315" s="551"/>
      <c r="HV315" s="551"/>
      <c r="HW315" s="551"/>
      <c r="HX315" s="551"/>
      <c r="HY315" s="551"/>
      <c r="HZ315" s="551"/>
      <c r="IA315" s="551"/>
      <c r="IB315" s="551"/>
      <c r="IC315" s="551"/>
      <c r="ID315" s="551"/>
      <c r="IE315" s="551"/>
      <c r="IF315" s="551"/>
      <c r="IG315" s="551"/>
      <c r="IH315" s="551"/>
      <c r="II315" s="551"/>
      <c r="IJ315" s="551"/>
      <c r="IK315" s="551"/>
      <c r="IL315" s="551"/>
      <c r="IM315" s="551"/>
      <c r="IN315" s="551"/>
      <c r="IO315" s="551"/>
      <c r="IP315" s="551"/>
      <c r="IQ315" s="551"/>
      <c r="IR315" s="551"/>
      <c r="IS315" s="551"/>
      <c r="IT315" s="551"/>
      <c r="IU315" s="551"/>
      <c r="IV315" s="551"/>
      <c r="IW315" s="551"/>
      <c r="IX315" s="551"/>
      <c r="IY315" s="551"/>
      <c r="IZ315" s="551"/>
      <c r="JA315" s="551"/>
      <c r="JB315" s="551"/>
      <c r="JC315" s="551"/>
      <c r="JD315" s="551"/>
      <c r="JE315" s="551"/>
      <c r="JF315" s="551"/>
      <c r="JG315" s="551"/>
      <c r="JH315" s="551"/>
    </row>
    <row r="316" spans="1:268" s="8" customFormat="1" ht="39.75" customHeight="1" x14ac:dyDescent="0.25">
      <c r="A316" s="20"/>
      <c r="B316" s="20" t="s">
        <v>1651</v>
      </c>
      <c r="C316" s="439">
        <v>11146403.654545501</v>
      </c>
      <c r="D316" s="23">
        <v>39811</v>
      </c>
      <c r="E316" s="23">
        <v>39811</v>
      </c>
      <c r="F316" s="23">
        <v>43463</v>
      </c>
      <c r="G316" s="23">
        <v>43404</v>
      </c>
      <c r="H316" s="23" t="s">
        <v>818</v>
      </c>
      <c r="I316" s="324" t="s">
        <v>983</v>
      </c>
      <c r="J316" s="324" t="s">
        <v>7675</v>
      </c>
      <c r="K316" s="324" t="s">
        <v>95</v>
      </c>
      <c r="L316" s="347"/>
      <c r="M316" s="20" t="s">
        <v>1652</v>
      </c>
      <c r="N316" s="20" t="s">
        <v>92</v>
      </c>
      <c r="O316" s="20" t="s">
        <v>92</v>
      </c>
      <c r="P316" s="21">
        <v>48489</v>
      </c>
      <c r="Q316" s="20"/>
      <c r="R316" s="20" t="s">
        <v>7880</v>
      </c>
      <c r="S316" s="20" t="s">
        <v>92</v>
      </c>
      <c r="T316" s="20" t="s">
        <v>92</v>
      </c>
      <c r="U316" s="20">
        <v>48489</v>
      </c>
      <c r="V316" s="20" t="s">
        <v>3689</v>
      </c>
      <c r="W316" s="20" t="s">
        <v>3687</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7888</v>
      </c>
      <c r="AT316" s="20"/>
      <c r="AU316" s="20"/>
      <c r="AV316" s="20"/>
      <c r="AW316" s="20" t="s">
        <v>7891</v>
      </c>
      <c r="AX316" s="20" t="s">
        <v>7892</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0"/>
      <c r="BU316" s="551"/>
      <c r="BV316" s="551"/>
      <c r="BW316" s="551"/>
      <c r="BX316" s="551"/>
      <c r="BY316" s="551"/>
      <c r="BZ316" s="551"/>
      <c r="CA316" s="551"/>
      <c r="CB316" s="551"/>
      <c r="CC316" s="551"/>
      <c r="CD316" s="551"/>
      <c r="CE316" s="551"/>
      <c r="CF316" s="551"/>
      <c r="CG316" s="551"/>
      <c r="CH316" s="551"/>
      <c r="CI316" s="551"/>
      <c r="CJ316" s="551"/>
      <c r="CK316" s="551"/>
      <c r="CL316" s="551"/>
      <c r="CM316" s="551"/>
      <c r="CN316" s="551"/>
      <c r="CO316" s="551"/>
      <c r="CP316" s="551"/>
      <c r="CQ316" s="551"/>
      <c r="CR316" s="551"/>
      <c r="CS316" s="551"/>
      <c r="CT316" s="551"/>
      <c r="CU316" s="551"/>
      <c r="CV316" s="551"/>
      <c r="CW316" s="551"/>
      <c r="CX316" s="551"/>
      <c r="CY316" s="551"/>
      <c r="CZ316" s="551"/>
      <c r="DA316" s="551"/>
      <c r="DB316" s="551"/>
      <c r="DC316" s="551"/>
      <c r="DD316" s="551"/>
      <c r="DE316" s="551"/>
      <c r="DF316" s="551"/>
      <c r="DG316" s="551"/>
      <c r="DH316" s="551"/>
      <c r="DI316" s="551"/>
      <c r="DJ316" s="551"/>
      <c r="DK316" s="551"/>
      <c r="DL316" s="551"/>
      <c r="DM316" s="551"/>
      <c r="DN316" s="551"/>
      <c r="DO316" s="551"/>
      <c r="DP316" s="551"/>
      <c r="DQ316" s="551"/>
      <c r="DR316" s="551"/>
      <c r="DS316" s="551"/>
      <c r="DT316" s="551"/>
      <c r="DU316" s="551"/>
      <c r="DV316" s="551"/>
      <c r="DW316" s="551"/>
      <c r="DX316" s="551"/>
      <c r="DY316" s="551"/>
      <c r="DZ316" s="551"/>
      <c r="EA316" s="551"/>
      <c r="EB316" s="551"/>
      <c r="EC316" s="551"/>
      <c r="ED316" s="551"/>
      <c r="EE316" s="551"/>
      <c r="EF316" s="551"/>
      <c r="EG316" s="551"/>
      <c r="EH316" s="551"/>
      <c r="EI316" s="551"/>
      <c r="EJ316" s="551"/>
      <c r="EK316" s="551"/>
      <c r="EL316" s="551"/>
      <c r="EM316" s="551"/>
      <c r="EN316" s="551"/>
      <c r="EO316" s="551"/>
      <c r="EP316" s="551"/>
      <c r="EQ316" s="551"/>
      <c r="ER316" s="551"/>
      <c r="ES316" s="551"/>
      <c r="ET316" s="551"/>
      <c r="EU316" s="551"/>
      <c r="EV316" s="551"/>
      <c r="EW316" s="551"/>
      <c r="EX316" s="551"/>
      <c r="EY316" s="551"/>
      <c r="EZ316" s="551"/>
      <c r="FA316" s="551"/>
      <c r="FB316" s="551"/>
      <c r="FC316" s="551"/>
      <c r="FD316" s="551"/>
      <c r="FE316" s="551"/>
      <c r="FF316" s="551"/>
      <c r="FG316" s="551"/>
      <c r="FH316" s="551"/>
      <c r="FI316" s="551"/>
      <c r="FJ316" s="551"/>
      <c r="FK316" s="551"/>
      <c r="FL316" s="551"/>
      <c r="FM316" s="551"/>
      <c r="FN316" s="551"/>
      <c r="FO316" s="551"/>
      <c r="FP316" s="551"/>
      <c r="FQ316" s="551"/>
      <c r="FR316" s="551"/>
      <c r="FS316" s="551"/>
      <c r="FT316" s="551"/>
      <c r="FU316" s="551"/>
      <c r="FV316" s="551"/>
      <c r="FW316" s="551"/>
      <c r="FX316" s="551"/>
      <c r="FY316" s="551"/>
      <c r="FZ316" s="551"/>
      <c r="GA316" s="551"/>
      <c r="GB316" s="551"/>
      <c r="GC316" s="551"/>
      <c r="GD316" s="551"/>
      <c r="GE316" s="551"/>
      <c r="GF316" s="551"/>
      <c r="GG316" s="551"/>
      <c r="GH316" s="551"/>
      <c r="GI316" s="551"/>
      <c r="GJ316" s="551"/>
      <c r="GK316" s="551"/>
      <c r="GL316" s="551"/>
      <c r="GM316" s="551"/>
      <c r="GN316" s="551"/>
      <c r="GO316" s="551"/>
      <c r="GP316" s="551"/>
      <c r="GQ316" s="551"/>
      <c r="GR316" s="551"/>
      <c r="GS316" s="551"/>
      <c r="GT316" s="551"/>
      <c r="GU316" s="551"/>
      <c r="GV316" s="551"/>
      <c r="GW316" s="551"/>
      <c r="GX316" s="551"/>
      <c r="GY316" s="551"/>
      <c r="GZ316" s="551"/>
      <c r="HA316" s="551"/>
      <c r="HB316" s="551"/>
      <c r="HC316" s="551"/>
      <c r="HD316" s="551"/>
      <c r="HE316" s="551"/>
      <c r="HF316" s="551"/>
      <c r="HG316" s="551"/>
      <c r="HH316" s="551"/>
      <c r="HI316" s="551"/>
      <c r="HJ316" s="551"/>
      <c r="HK316" s="551"/>
      <c r="HL316" s="551"/>
      <c r="HM316" s="551"/>
      <c r="HN316" s="551"/>
      <c r="HO316" s="551"/>
      <c r="HP316" s="551"/>
      <c r="HQ316" s="551"/>
      <c r="HR316" s="551"/>
      <c r="HS316" s="551"/>
      <c r="HT316" s="551"/>
      <c r="HU316" s="551"/>
      <c r="HV316" s="551"/>
      <c r="HW316" s="551"/>
      <c r="HX316" s="551"/>
      <c r="HY316" s="551"/>
      <c r="HZ316" s="551"/>
      <c r="IA316" s="551"/>
      <c r="IB316" s="551"/>
      <c r="IC316" s="551"/>
      <c r="ID316" s="551"/>
      <c r="IE316" s="551"/>
      <c r="IF316" s="551"/>
      <c r="IG316" s="551"/>
      <c r="IH316" s="551"/>
      <c r="II316" s="551"/>
      <c r="IJ316" s="551"/>
      <c r="IK316" s="551"/>
      <c r="IL316" s="551"/>
      <c r="IM316" s="551"/>
      <c r="IN316" s="551"/>
      <c r="IO316" s="551"/>
      <c r="IP316" s="551"/>
      <c r="IQ316" s="551"/>
      <c r="IR316" s="551"/>
      <c r="IS316" s="551"/>
      <c r="IT316" s="551"/>
      <c r="IU316" s="551"/>
      <c r="IV316" s="551"/>
      <c r="IW316" s="551"/>
      <c r="IX316" s="551"/>
      <c r="IY316" s="551"/>
      <c r="IZ316" s="551"/>
      <c r="JA316" s="551"/>
      <c r="JB316" s="551"/>
      <c r="JC316" s="551"/>
      <c r="JD316" s="551"/>
      <c r="JE316" s="551"/>
      <c r="JF316" s="551"/>
      <c r="JG316" s="551"/>
      <c r="JH316" s="551"/>
    </row>
    <row r="317" spans="1:268" s="8" customFormat="1" ht="39.75" customHeight="1" x14ac:dyDescent="0.25">
      <c r="A317" s="83" t="s">
        <v>3391</v>
      </c>
      <c r="B317" s="83" t="s">
        <v>1116</v>
      </c>
      <c r="C317" s="95">
        <v>11110021</v>
      </c>
      <c r="D317" s="96">
        <v>39818</v>
      </c>
      <c r="E317" s="96">
        <v>39818</v>
      </c>
      <c r="F317" s="96">
        <v>42318</v>
      </c>
      <c r="G317" s="96"/>
      <c r="H317" s="96" t="s">
        <v>4562</v>
      </c>
      <c r="I317" s="325" t="s">
        <v>978</v>
      </c>
      <c r="J317" s="325"/>
      <c r="K317" s="325" t="s">
        <v>73</v>
      </c>
      <c r="L317" s="348" t="s">
        <v>2208</v>
      </c>
      <c r="M317" s="83" t="s">
        <v>655</v>
      </c>
      <c r="N317" s="83" t="s">
        <v>106</v>
      </c>
      <c r="O317" s="83" t="s">
        <v>72</v>
      </c>
      <c r="P317" s="94">
        <v>81476</v>
      </c>
      <c r="Q317" s="83" t="s">
        <v>3972</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7162</v>
      </c>
      <c r="AX317" s="83" t="s">
        <v>6118</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1"/>
      <c r="BU317" s="551"/>
      <c r="BV317" s="551"/>
      <c r="BW317" s="551"/>
      <c r="BX317" s="551"/>
      <c r="BY317" s="551"/>
      <c r="BZ317" s="551"/>
      <c r="CA317" s="551"/>
      <c r="CB317" s="551"/>
      <c r="CC317" s="551"/>
      <c r="CD317" s="551"/>
      <c r="CE317" s="551"/>
      <c r="CF317" s="551"/>
      <c r="CG317" s="551"/>
      <c r="CH317" s="551"/>
      <c r="CI317" s="551"/>
      <c r="CJ317" s="551"/>
      <c r="CK317" s="551"/>
      <c r="CL317" s="551"/>
      <c r="CM317" s="551"/>
      <c r="CN317" s="551"/>
      <c r="CO317" s="551"/>
      <c r="CP317" s="551"/>
      <c r="CQ317" s="551"/>
      <c r="CR317" s="551"/>
      <c r="CS317" s="551"/>
      <c r="CT317" s="551"/>
      <c r="CU317" s="551"/>
      <c r="CV317" s="551"/>
      <c r="CW317" s="551"/>
      <c r="CX317" s="551"/>
      <c r="CY317" s="551"/>
      <c r="CZ317" s="551"/>
      <c r="DA317" s="551"/>
      <c r="DB317" s="551"/>
      <c r="DC317" s="551"/>
      <c r="DD317" s="551"/>
      <c r="DE317" s="551"/>
      <c r="DF317" s="551"/>
      <c r="DG317" s="551"/>
      <c r="DH317" s="551"/>
      <c r="DI317" s="551"/>
      <c r="DJ317" s="551"/>
      <c r="DK317" s="551"/>
      <c r="DL317" s="551"/>
      <c r="DM317" s="551"/>
      <c r="DN317" s="551"/>
      <c r="DO317" s="551"/>
      <c r="DP317" s="551"/>
      <c r="DQ317" s="551"/>
      <c r="DR317" s="551"/>
      <c r="DS317" s="551"/>
      <c r="DT317" s="551"/>
      <c r="DU317" s="551"/>
      <c r="DV317" s="551"/>
      <c r="DW317" s="551"/>
      <c r="DX317" s="551"/>
      <c r="DY317" s="551"/>
      <c r="DZ317" s="551"/>
      <c r="EA317" s="551"/>
      <c r="EB317" s="551"/>
      <c r="EC317" s="551"/>
      <c r="ED317" s="551"/>
      <c r="EE317" s="551"/>
      <c r="EF317" s="551"/>
      <c r="EG317" s="551"/>
      <c r="EH317" s="551"/>
      <c r="EI317" s="551"/>
      <c r="EJ317" s="551"/>
      <c r="EK317" s="551"/>
      <c r="EL317" s="551"/>
      <c r="EM317" s="551"/>
      <c r="EN317" s="551"/>
      <c r="EO317" s="551"/>
      <c r="EP317" s="551"/>
      <c r="EQ317" s="551"/>
      <c r="ER317" s="551"/>
      <c r="ES317" s="551"/>
      <c r="ET317" s="551"/>
      <c r="EU317" s="551"/>
      <c r="EV317" s="551"/>
      <c r="EW317" s="551"/>
      <c r="EX317" s="551"/>
      <c r="EY317" s="551"/>
      <c r="EZ317" s="551"/>
      <c r="FA317" s="551"/>
      <c r="FB317" s="551"/>
      <c r="FC317" s="551"/>
      <c r="FD317" s="551"/>
      <c r="FE317" s="551"/>
      <c r="FF317" s="551"/>
      <c r="FG317" s="551"/>
      <c r="FH317" s="551"/>
      <c r="FI317" s="551"/>
      <c r="FJ317" s="551"/>
      <c r="FK317" s="551"/>
      <c r="FL317" s="551"/>
      <c r="FM317" s="551"/>
      <c r="FN317" s="551"/>
      <c r="FO317" s="551"/>
      <c r="FP317" s="551"/>
      <c r="FQ317" s="551"/>
      <c r="FR317" s="551"/>
      <c r="FS317" s="551"/>
      <c r="FT317" s="551"/>
      <c r="FU317" s="551"/>
      <c r="FV317" s="551"/>
      <c r="FW317" s="551"/>
      <c r="FX317" s="551"/>
      <c r="FY317" s="551"/>
      <c r="FZ317" s="551"/>
      <c r="GA317" s="551"/>
      <c r="GB317" s="551"/>
      <c r="GC317" s="551"/>
      <c r="GD317" s="551"/>
      <c r="GE317" s="551"/>
      <c r="GF317" s="551"/>
      <c r="GG317" s="551"/>
      <c r="GH317" s="551"/>
      <c r="GI317" s="551"/>
      <c r="GJ317" s="551"/>
      <c r="GK317" s="551"/>
      <c r="GL317" s="551"/>
      <c r="GM317" s="551"/>
      <c r="GN317" s="551"/>
      <c r="GO317" s="551"/>
      <c r="GP317" s="551"/>
      <c r="GQ317" s="551"/>
      <c r="GR317" s="551"/>
      <c r="GS317" s="551"/>
      <c r="GT317" s="551"/>
      <c r="GU317" s="551"/>
      <c r="GV317" s="551"/>
      <c r="GW317" s="551"/>
      <c r="GX317" s="551"/>
      <c r="GY317" s="551"/>
      <c r="GZ317" s="551"/>
      <c r="HA317" s="551"/>
      <c r="HB317" s="551"/>
      <c r="HC317" s="551"/>
      <c r="HD317" s="551"/>
      <c r="HE317" s="551"/>
      <c r="HF317" s="551"/>
      <c r="HG317" s="551"/>
      <c r="HH317" s="551"/>
      <c r="HI317" s="551"/>
      <c r="HJ317" s="551"/>
      <c r="HK317" s="551"/>
      <c r="HL317" s="551"/>
      <c r="HM317" s="551"/>
      <c r="HN317" s="551"/>
      <c r="HO317" s="551"/>
      <c r="HP317" s="551"/>
      <c r="HQ317" s="551"/>
      <c r="HR317" s="551"/>
      <c r="HS317" s="551"/>
      <c r="HT317" s="551"/>
      <c r="HU317" s="551"/>
      <c r="HV317" s="551"/>
      <c r="HW317" s="551"/>
      <c r="HX317" s="551"/>
      <c r="HY317" s="551"/>
      <c r="HZ317" s="551"/>
      <c r="IA317" s="551"/>
      <c r="IB317" s="551"/>
      <c r="IC317" s="551"/>
      <c r="ID317" s="551"/>
      <c r="IE317" s="551"/>
      <c r="IF317" s="551"/>
      <c r="IG317" s="551"/>
      <c r="IH317" s="551"/>
      <c r="II317" s="551"/>
      <c r="IJ317" s="551"/>
      <c r="IK317" s="551"/>
      <c r="IL317" s="551"/>
      <c r="IM317" s="551"/>
      <c r="IN317" s="551"/>
      <c r="IO317" s="551"/>
      <c r="IP317" s="551"/>
      <c r="IQ317" s="551"/>
      <c r="IR317" s="551"/>
      <c r="IS317" s="551"/>
      <c r="IT317" s="551"/>
      <c r="IU317" s="551"/>
      <c r="IV317" s="551"/>
      <c r="IW317" s="551"/>
      <c r="IX317" s="551"/>
      <c r="IY317" s="551"/>
      <c r="IZ317" s="551"/>
      <c r="JA317" s="551"/>
      <c r="JB317" s="551"/>
      <c r="JC317" s="551"/>
      <c r="JD317" s="551"/>
      <c r="JE317" s="551"/>
      <c r="JF317" s="551"/>
      <c r="JG317" s="551"/>
      <c r="JH317" s="551"/>
    </row>
    <row r="318" spans="1:268" s="8" customFormat="1" ht="39.75" customHeight="1" x14ac:dyDescent="0.25">
      <c r="A318" s="20"/>
      <c r="B318" s="20" t="s">
        <v>87</v>
      </c>
      <c r="C318" s="22">
        <v>11110022</v>
      </c>
      <c r="D318" s="23">
        <v>39821</v>
      </c>
      <c r="E318" s="23">
        <v>39821</v>
      </c>
      <c r="F318" s="23">
        <v>47888</v>
      </c>
      <c r="G318" s="23">
        <v>40908</v>
      </c>
      <c r="H318" s="20" t="s">
        <v>1655</v>
      </c>
      <c r="I318" s="24" t="s">
        <v>987</v>
      </c>
      <c r="J318" s="24"/>
      <c r="K318" s="24" t="s">
        <v>135</v>
      </c>
      <c r="L318" s="114"/>
      <c r="M318" s="20" t="s">
        <v>236</v>
      </c>
      <c r="N318" s="20" t="s">
        <v>202</v>
      </c>
      <c r="O318" s="20" t="s">
        <v>72</v>
      </c>
      <c r="P318" s="21">
        <v>62579</v>
      </c>
      <c r="Q318" s="20" t="s">
        <v>4033</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6119</v>
      </c>
      <c r="AX318" s="20" t="s">
        <v>6120</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4834</v>
      </c>
      <c r="BI318" s="20"/>
      <c r="BJ318" s="23"/>
      <c r="BK318" s="20"/>
      <c r="BL318" s="23"/>
      <c r="BM318" s="20"/>
      <c r="BN318" s="20"/>
      <c r="BO318" s="20"/>
      <c r="BP318" s="20"/>
      <c r="BQ318" s="20"/>
      <c r="BR318" s="20"/>
      <c r="BS318" s="24"/>
      <c r="BT318" s="550"/>
      <c r="BU318" s="551"/>
      <c r="BV318" s="551"/>
      <c r="BW318" s="551"/>
      <c r="BX318" s="551"/>
      <c r="BY318" s="551"/>
      <c r="BZ318" s="551"/>
      <c r="CA318" s="551"/>
      <c r="CB318" s="551"/>
      <c r="CC318" s="551"/>
      <c r="CD318" s="551"/>
      <c r="CE318" s="551"/>
      <c r="CF318" s="551"/>
      <c r="CG318" s="551"/>
      <c r="CH318" s="551"/>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1"/>
      <c r="DP318" s="551"/>
      <c r="DQ318" s="551"/>
      <c r="DR318" s="551"/>
      <c r="DS318" s="551"/>
      <c r="DT318" s="551"/>
      <c r="DU318" s="551"/>
      <c r="DV318" s="551"/>
      <c r="DW318" s="551"/>
      <c r="DX318" s="551"/>
      <c r="DY318" s="551"/>
      <c r="DZ318" s="551"/>
      <c r="EA318" s="551"/>
      <c r="EB318" s="551"/>
      <c r="EC318" s="551"/>
      <c r="ED318" s="551"/>
      <c r="EE318" s="551"/>
      <c r="EF318" s="551"/>
      <c r="EG318" s="551"/>
      <c r="EH318" s="551"/>
      <c r="EI318" s="551"/>
      <c r="EJ318" s="551"/>
      <c r="EK318" s="551"/>
      <c r="EL318" s="551"/>
      <c r="EM318" s="551"/>
      <c r="EN318" s="551"/>
      <c r="EO318" s="551"/>
      <c r="EP318" s="551"/>
      <c r="EQ318" s="551"/>
      <c r="ER318" s="551"/>
      <c r="ES318" s="551"/>
      <c r="ET318" s="551"/>
      <c r="EU318" s="551"/>
      <c r="EV318" s="551"/>
      <c r="EW318" s="551"/>
      <c r="EX318" s="551"/>
      <c r="EY318" s="551"/>
      <c r="EZ318" s="551"/>
      <c r="FA318" s="551"/>
      <c r="FB318" s="551"/>
      <c r="FC318" s="551"/>
      <c r="FD318" s="551"/>
      <c r="FE318" s="551"/>
      <c r="FF318" s="551"/>
      <c r="FG318" s="551"/>
      <c r="FH318" s="551"/>
      <c r="FI318" s="551"/>
      <c r="FJ318" s="551"/>
      <c r="FK318" s="551"/>
      <c r="FL318" s="551"/>
      <c r="FM318" s="551"/>
      <c r="FN318" s="551"/>
      <c r="FO318" s="551"/>
      <c r="FP318" s="551"/>
      <c r="FQ318" s="551"/>
      <c r="FR318" s="551"/>
      <c r="FS318" s="551"/>
      <c r="FT318" s="551"/>
      <c r="FU318" s="551"/>
      <c r="FV318" s="551"/>
      <c r="FW318" s="551"/>
      <c r="FX318" s="551"/>
      <c r="FY318" s="551"/>
      <c r="FZ318" s="551"/>
      <c r="GA318" s="551"/>
      <c r="GB318" s="551"/>
      <c r="GC318" s="551"/>
      <c r="GD318" s="551"/>
      <c r="GE318" s="551"/>
      <c r="GF318" s="551"/>
      <c r="GG318" s="551"/>
      <c r="GH318" s="551"/>
      <c r="GI318" s="551"/>
      <c r="GJ318" s="551"/>
      <c r="GK318" s="551"/>
      <c r="GL318" s="551"/>
      <c r="GM318" s="551"/>
      <c r="GN318" s="551"/>
      <c r="GO318" s="551"/>
      <c r="GP318" s="551"/>
      <c r="GQ318" s="551"/>
      <c r="GR318" s="551"/>
      <c r="GS318" s="551"/>
      <c r="GT318" s="551"/>
      <c r="GU318" s="551"/>
      <c r="GV318" s="551"/>
      <c r="GW318" s="551"/>
      <c r="GX318" s="551"/>
      <c r="GY318" s="551"/>
      <c r="GZ318" s="551"/>
      <c r="HA318" s="551"/>
      <c r="HB318" s="551"/>
      <c r="HC318" s="551"/>
      <c r="HD318" s="551"/>
      <c r="HE318" s="551"/>
      <c r="HF318" s="551"/>
      <c r="HG318" s="551"/>
      <c r="HH318" s="551"/>
      <c r="HI318" s="551"/>
      <c r="HJ318" s="551"/>
      <c r="HK318" s="551"/>
      <c r="HL318" s="551"/>
      <c r="HM318" s="551"/>
      <c r="HN318" s="551"/>
      <c r="HO318" s="551"/>
      <c r="HP318" s="551"/>
      <c r="HQ318" s="551"/>
      <c r="HR318" s="551"/>
      <c r="HS318" s="551"/>
      <c r="HT318" s="551"/>
      <c r="HU318" s="551"/>
      <c r="HV318" s="551"/>
      <c r="HW318" s="551"/>
      <c r="HX318" s="551"/>
      <c r="HY318" s="551"/>
      <c r="HZ318" s="551"/>
      <c r="IA318" s="551"/>
      <c r="IB318" s="551"/>
      <c r="IC318" s="551"/>
      <c r="ID318" s="551"/>
      <c r="IE318" s="551"/>
      <c r="IF318" s="551"/>
      <c r="IG318" s="551"/>
      <c r="IH318" s="551"/>
      <c r="II318" s="551"/>
      <c r="IJ318" s="551"/>
      <c r="IK318" s="551"/>
      <c r="IL318" s="551"/>
      <c r="IM318" s="551"/>
      <c r="IN318" s="551"/>
      <c r="IO318" s="551"/>
      <c r="IP318" s="551"/>
      <c r="IQ318" s="551"/>
      <c r="IR318" s="551"/>
      <c r="IS318" s="551"/>
      <c r="IT318" s="551"/>
      <c r="IU318" s="551"/>
      <c r="IV318" s="551"/>
      <c r="IW318" s="551"/>
      <c r="IX318" s="551"/>
      <c r="IY318" s="551"/>
      <c r="IZ318" s="551"/>
      <c r="JA318" s="551"/>
      <c r="JB318" s="551"/>
      <c r="JC318" s="551"/>
      <c r="JD318" s="551"/>
      <c r="JE318" s="551"/>
      <c r="JF318" s="551"/>
      <c r="JG318" s="551"/>
      <c r="JH318" s="551"/>
    </row>
    <row r="319" spans="1:268" s="8" customFormat="1" ht="39.75" customHeight="1" x14ac:dyDescent="0.25">
      <c r="A319" s="20"/>
      <c r="B319" s="20" t="s">
        <v>409</v>
      </c>
      <c r="C319" s="22">
        <v>11730003</v>
      </c>
      <c r="D319" s="23">
        <v>39822</v>
      </c>
      <c r="E319" s="23">
        <v>39822</v>
      </c>
      <c r="F319" s="23">
        <v>43474</v>
      </c>
      <c r="G319" s="23"/>
      <c r="H319" s="20" t="s">
        <v>1656</v>
      </c>
      <c r="I319" s="116" t="s">
        <v>607</v>
      </c>
      <c r="J319" s="116"/>
      <c r="K319" s="116" t="s">
        <v>37</v>
      </c>
      <c r="L319" s="114" t="s">
        <v>1657</v>
      </c>
      <c r="M319" s="20" t="s">
        <v>338</v>
      </c>
      <c r="N319" s="20" t="s">
        <v>339</v>
      </c>
      <c r="O319" s="20" t="s">
        <v>45</v>
      </c>
      <c r="P319" s="21">
        <v>44793</v>
      </c>
      <c r="Q319" s="20"/>
      <c r="R319" s="20" t="s">
        <v>338</v>
      </c>
      <c r="S319" s="20" t="s">
        <v>339</v>
      </c>
      <c r="T319" s="20" t="s">
        <v>45</v>
      </c>
      <c r="U319" s="20">
        <v>44793</v>
      </c>
      <c r="V319" s="20" t="s">
        <v>1658</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6121</v>
      </c>
      <c r="AX319" s="20" t="s">
        <v>6122</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4835</v>
      </c>
      <c r="BI319" s="20"/>
      <c r="BJ319" s="23"/>
      <c r="BK319" s="20"/>
      <c r="BL319" s="23"/>
      <c r="BM319" s="20"/>
      <c r="BN319" s="20"/>
      <c r="BO319" s="20"/>
      <c r="BP319" s="20"/>
      <c r="BQ319" s="20"/>
      <c r="BR319" s="20"/>
      <c r="BS319" s="24"/>
      <c r="BT319" s="550"/>
      <c r="BU319" s="551"/>
      <c r="BV319" s="551"/>
      <c r="BW319" s="551"/>
      <c r="BX319" s="551"/>
      <c r="BY319" s="551"/>
      <c r="BZ319" s="551"/>
      <c r="CA319" s="551"/>
      <c r="CB319" s="551"/>
      <c r="CC319" s="551"/>
      <c r="CD319" s="551"/>
      <c r="CE319" s="551"/>
      <c r="CF319" s="551"/>
      <c r="CG319" s="551"/>
      <c r="CH319" s="551"/>
      <c r="CI319" s="551"/>
      <c r="CJ319" s="551"/>
      <c r="CK319" s="551"/>
      <c r="CL319" s="551"/>
      <c r="CM319" s="551"/>
      <c r="CN319" s="551"/>
      <c r="CO319" s="551"/>
      <c r="CP319" s="551"/>
      <c r="CQ319" s="551"/>
      <c r="CR319" s="551"/>
      <c r="CS319" s="551"/>
      <c r="CT319" s="551"/>
      <c r="CU319" s="551"/>
      <c r="CV319" s="551"/>
      <c r="CW319" s="551"/>
      <c r="CX319" s="551"/>
      <c r="CY319" s="551"/>
      <c r="CZ319" s="551"/>
      <c r="DA319" s="551"/>
      <c r="DB319" s="551"/>
      <c r="DC319" s="551"/>
      <c r="DD319" s="551"/>
      <c r="DE319" s="551"/>
      <c r="DF319" s="551"/>
      <c r="DG319" s="551"/>
      <c r="DH319" s="551"/>
      <c r="DI319" s="551"/>
      <c r="DJ319" s="551"/>
      <c r="DK319" s="551"/>
      <c r="DL319" s="551"/>
      <c r="DM319" s="551"/>
      <c r="DN319" s="551"/>
      <c r="DO319" s="551"/>
      <c r="DP319" s="551"/>
      <c r="DQ319" s="551"/>
      <c r="DR319" s="551"/>
      <c r="DS319" s="551"/>
      <c r="DT319" s="551"/>
      <c r="DU319" s="551"/>
      <c r="DV319" s="551"/>
      <c r="DW319" s="551"/>
      <c r="DX319" s="551"/>
      <c r="DY319" s="551"/>
      <c r="DZ319" s="551"/>
      <c r="EA319" s="551"/>
      <c r="EB319" s="551"/>
      <c r="EC319" s="551"/>
      <c r="ED319" s="551"/>
      <c r="EE319" s="551"/>
      <c r="EF319" s="551"/>
      <c r="EG319" s="551"/>
      <c r="EH319" s="551"/>
      <c r="EI319" s="551"/>
      <c r="EJ319" s="551"/>
      <c r="EK319" s="551"/>
      <c r="EL319" s="551"/>
      <c r="EM319" s="551"/>
      <c r="EN319" s="551"/>
      <c r="EO319" s="551"/>
      <c r="EP319" s="551"/>
      <c r="EQ319" s="551"/>
      <c r="ER319" s="551"/>
      <c r="ES319" s="551"/>
      <c r="ET319" s="551"/>
      <c r="EU319" s="551"/>
      <c r="EV319" s="551"/>
      <c r="EW319" s="551"/>
      <c r="EX319" s="551"/>
      <c r="EY319" s="551"/>
      <c r="EZ319" s="551"/>
      <c r="FA319" s="551"/>
      <c r="FB319" s="551"/>
      <c r="FC319" s="551"/>
      <c r="FD319" s="551"/>
      <c r="FE319" s="551"/>
      <c r="FF319" s="551"/>
      <c r="FG319" s="551"/>
      <c r="FH319" s="551"/>
      <c r="FI319" s="551"/>
      <c r="FJ319" s="551"/>
      <c r="FK319" s="551"/>
      <c r="FL319" s="551"/>
      <c r="FM319" s="551"/>
      <c r="FN319" s="551"/>
      <c r="FO319" s="551"/>
      <c r="FP319" s="551"/>
      <c r="FQ319" s="551"/>
      <c r="FR319" s="551"/>
      <c r="FS319" s="551"/>
      <c r="FT319" s="551"/>
      <c r="FU319" s="551"/>
      <c r="FV319" s="551"/>
      <c r="FW319" s="551"/>
      <c r="FX319" s="551"/>
      <c r="FY319" s="551"/>
      <c r="FZ319" s="551"/>
      <c r="GA319" s="551"/>
      <c r="GB319" s="551"/>
      <c r="GC319" s="551"/>
      <c r="GD319" s="551"/>
      <c r="GE319" s="551"/>
      <c r="GF319" s="551"/>
      <c r="GG319" s="551"/>
      <c r="GH319" s="551"/>
      <c r="GI319" s="551"/>
      <c r="GJ319" s="551"/>
      <c r="GK319" s="551"/>
      <c r="GL319" s="551"/>
      <c r="GM319" s="551"/>
      <c r="GN319" s="551"/>
      <c r="GO319" s="551"/>
      <c r="GP319" s="551"/>
      <c r="GQ319" s="551"/>
      <c r="GR319" s="551"/>
      <c r="GS319" s="551"/>
      <c r="GT319" s="551"/>
      <c r="GU319" s="551"/>
      <c r="GV319" s="551"/>
      <c r="GW319" s="551"/>
      <c r="GX319" s="551"/>
      <c r="GY319" s="551"/>
      <c r="GZ319" s="551"/>
      <c r="HA319" s="551"/>
      <c r="HB319" s="551"/>
      <c r="HC319" s="551"/>
      <c r="HD319" s="551"/>
      <c r="HE319" s="551"/>
      <c r="HF319" s="551"/>
      <c r="HG319" s="551"/>
      <c r="HH319" s="551"/>
      <c r="HI319" s="551"/>
      <c r="HJ319" s="551"/>
      <c r="HK319" s="551"/>
      <c r="HL319" s="551"/>
      <c r="HM319" s="551"/>
      <c r="HN319" s="551"/>
      <c r="HO319" s="551"/>
      <c r="HP319" s="551"/>
      <c r="HQ319" s="551"/>
      <c r="HR319" s="551"/>
      <c r="HS319" s="551"/>
      <c r="HT319" s="551"/>
      <c r="HU319" s="551"/>
      <c r="HV319" s="551"/>
      <c r="HW319" s="551"/>
      <c r="HX319" s="551"/>
      <c r="HY319" s="551"/>
      <c r="HZ319" s="551"/>
      <c r="IA319" s="551"/>
      <c r="IB319" s="551"/>
      <c r="IC319" s="551"/>
      <c r="ID319" s="551"/>
      <c r="IE319" s="551"/>
      <c r="IF319" s="551"/>
      <c r="IG319" s="551"/>
      <c r="IH319" s="551"/>
      <c r="II319" s="551"/>
      <c r="IJ319" s="551"/>
      <c r="IK319" s="551"/>
      <c r="IL319" s="551"/>
      <c r="IM319" s="551"/>
      <c r="IN319" s="551"/>
      <c r="IO319" s="551"/>
      <c r="IP319" s="551"/>
      <c r="IQ319" s="551"/>
      <c r="IR319" s="551"/>
      <c r="IS319" s="551"/>
      <c r="IT319" s="551"/>
      <c r="IU319" s="551"/>
      <c r="IV319" s="551"/>
      <c r="IW319" s="551"/>
      <c r="IX319" s="551"/>
      <c r="IY319" s="551"/>
      <c r="IZ319" s="551"/>
      <c r="JA319" s="551"/>
      <c r="JB319" s="551"/>
      <c r="JC319" s="551"/>
      <c r="JD319" s="551"/>
      <c r="JE319" s="551"/>
      <c r="JF319" s="551"/>
      <c r="JG319" s="551"/>
      <c r="JH319" s="551"/>
    </row>
    <row r="320" spans="1:268" s="8" customFormat="1" ht="39.75" customHeight="1" x14ac:dyDescent="0.25">
      <c r="A320" s="83"/>
      <c r="B320" s="83" t="s">
        <v>1659</v>
      </c>
      <c r="C320" s="95">
        <v>11190006</v>
      </c>
      <c r="D320" s="96">
        <v>39827</v>
      </c>
      <c r="E320" s="96">
        <v>39827</v>
      </c>
      <c r="F320" s="96">
        <v>42018</v>
      </c>
      <c r="G320" s="96"/>
      <c r="H320" s="96" t="s">
        <v>462</v>
      </c>
      <c r="I320" s="325" t="s">
        <v>1660</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1661</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6123</v>
      </c>
      <c r="AX320" s="83" t="s">
        <v>6124</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1662</v>
      </c>
      <c r="BT320" s="550"/>
      <c r="BU320" s="551"/>
      <c r="BV320" s="551"/>
      <c r="BW320" s="551"/>
      <c r="BX320" s="551"/>
      <c r="BY320" s="551"/>
      <c r="BZ320" s="551"/>
      <c r="CA320" s="551"/>
      <c r="CB320" s="551"/>
      <c r="CC320" s="551"/>
      <c r="CD320" s="551"/>
      <c r="CE320" s="551"/>
      <c r="CF320" s="551"/>
      <c r="CG320" s="551"/>
      <c r="CH320" s="551"/>
      <c r="CI320" s="551"/>
      <c r="CJ320" s="551"/>
      <c r="CK320" s="551"/>
      <c r="CL320" s="551"/>
      <c r="CM320" s="551"/>
      <c r="CN320" s="551"/>
      <c r="CO320" s="551"/>
      <c r="CP320" s="551"/>
      <c r="CQ320" s="551"/>
      <c r="CR320" s="551"/>
      <c r="CS320" s="551"/>
      <c r="CT320" s="551"/>
      <c r="CU320" s="551"/>
      <c r="CV320" s="551"/>
      <c r="CW320" s="551"/>
      <c r="CX320" s="551"/>
      <c r="CY320" s="551"/>
      <c r="CZ320" s="551"/>
      <c r="DA320" s="551"/>
      <c r="DB320" s="551"/>
      <c r="DC320" s="551"/>
      <c r="DD320" s="551"/>
      <c r="DE320" s="551"/>
      <c r="DF320" s="551"/>
      <c r="DG320" s="551"/>
      <c r="DH320" s="551"/>
      <c r="DI320" s="551"/>
      <c r="DJ320" s="551"/>
      <c r="DK320" s="551"/>
      <c r="DL320" s="551"/>
      <c r="DM320" s="551"/>
      <c r="DN320" s="551"/>
      <c r="DO320" s="551"/>
      <c r="DP320" s="551"/>
      <c r="DQ320" s="551"/>
      <c r="DR320" s="551"/>
      <c r="DS320" s="551"/>
      <c r="DT320" s="551"/>
      <c r="DU320" s="551"/>
      <c r="DV320" s="551"/>
      <c r="DW320" s="551"/>
      <c r="DX320" s="551"/>
      <c r="DY320" s="551"/>
      <c r="DZ320" s="551"/>
      <c r="EA320" s="551"/>
      <c r="EB320" s="551"/>
      <c r="EC320" s="551"/>
      <c r="ED320" s="551"/>
      <c r="EE320" s="551"/>
      <c r="EF320" s="551"/>
      <c r="EG320" s="551"/>
      <c r="EH320" s="551"/>
      <c r="EI320" s="551"/>
      <c r="EJ320" s="551"/>
      <c r="EK320" s="551"/>
      <c r="EL320" s="551"/>
      <c r="EM320" s="551"/>
      <c r="EN320" s="551"/>
      <c r="EO320" s="551"/>
      <c r="EP320" s="551"/>
      <c r="EQ320" s="551"/>
      <c r="ER320" s="551"/>
      <c r="ES320" s="551"/>
      <c r="ET320" s="551"/>
      <c r="EU320" s="551"/>
      <c r="EV320" s="551"/>
      <c r="EW320" s="551"/>
      <c r="EX320" s="551"/>
      <c r="EY320" s="551"/>
      <c r="EZ320" s="551"/>
      <c r="FA320" s="551"/>
      <c r="FB320" s="551"/>
      <c r="FC320" s="551"/>
      <c r="FD320" s="551"/>
      <c r="FE320" s="551"/>
      <c r="FF320" s="551"/>
      <c r="FG320" s="551"/>
      <c r="FH320" s="551"/>
      <c r="FI320" s="551"/>
      <c r="FJ320" s="551"/>
      <c r="FK320" s="551"/>
      <c r="FL320" s="551"/>
      <c r="FM320" s="551"/>
      <c r="FN320" s="551"/>
      <c r="FO320" s="551"/>
      <c r="FP320" s="551"/>
      <c r="FQ320" s="551"/>
      <c r="FR320" s="551"/>
      <c r="FS320" s="551"/>
      <c r="FT320" s="551"/>
      <c r="FU320" s="551"/>
      <c r="FV320" s="551"/>
      <c r="FW320" s="551"/>
      <c r="FX320" s="551"/>
      <c r="FY320" s="551"/>
      <c r="FZ320" s="551"/>
      <c r="GA320" s="551"/>
      <c r="GB320" s="551"/>
      <c r="GC320" s="551"/>
      <c r="GD320" s="551"/>
      <c r="GE320" s="551"/>
      <c r="GF320" s="551"/>
      <c r="GG320" s="551"/>
      <c r="GH320" s="551"/>
      <c r="GI320" s="551"/>
      <c r="GJ320" s="551"/>
      <c r="GK320" s="551"/>
      <c r="GL320" s="551"/>
      <c r="GM320" s="551"/>
      <c r="GN320" s="551"/>
      <c r="GO320" s="551"/>
      <c r="GP320" s="551"/>
      <c r="GQ320" s="551"/>
      <c r="GR320" s="551"/>
      <c r="GS320" s="551"/>
      <c r="GT320" s="551"/>
      <c r="GU320" s="551"/>
      <c r="GV320" s="551"/>
      <c r="GW320" s="551"/>
      <c r="GX320" s="551"/>
      <c r="GY320" s="551"/>
      <c r="GZ320" s="551"/>
      <c r="HA320" s="551"/>
      <c r="HB320" s="551"/>
      <c r="HC320" s="551"/>
      <c r="HD320" s="551"/>
      <c r="HE320" s="551"/>
      <c r="HF320" s="551"/>
      <c r="HG320" s="551"/>
      <c r="HH320" s="551"/>
      <c r="HI320" s="551"/>
      <c r="HJ320" s="551"/>
      <c r="HK320" s="551"/>
      <c r="HL320" s="551"/>
      <c r="HM320" s="551"/>
      <c r="HN320" s="551"/>
      <c r="HO320" s="551"/>
      <c r="HP320" s="551"/>
      <c r="HQ320" s="551"/>
      <c r="HR320" s="551"/>
      <c r="HS320" s="551"/>
      <c r="HT320" s="551"/>
      <c r="HU320" s="551"/>
      <c r="HV320" s="551"/>
      <c r="HW320" s="551"/>
      <c r="HX320" s="551"/>
      <c r="HY320" s="551"/>
      <c r="HZ320" s="551"/>
      <c r="IA320" s="551"/>
      <c r="IB320" s="551"/>
      <c r="IC320" s="551"/>
      <c r="ID320" s="551"/>
      <c r="IE320" s="551"/>
      <c r="IF320" s="551"/>
      <c r="IG320" s="551"/>
      <c r="IH320" s="551"/>
      <c r="II320" s="551"/>
      <c r="IJ320" s="551"/>
      <c r="IK320" s="551"/>
      <c r="IL320" s="551"/>
      <c r="IM320" s="551"/>
      <c r="IN320" s="551"/>
      <c r="IO320" s="551"/>
      <c r="IP320" s="551"/>
      <c r="IQ320" s="551"/>
      <c r="IR320" s="551"/>
      <c r="IS320" s="551"/>
      <c r="IT320" s="551"/>
      <c r="IU320" s="551"/>
      <c r="IV320" s="551"/>
      <c r="IW320" s="551"/>
      <c r="IX320" s="551"/>
      <c r="IY320" s="551"/>
      <c r="IZ320" s="551"/>
      <c r="JA320" s="551"/>
      <c r="JB320" s="551"/>
      <c r="JC320" s="551"/>
      <c r="JD320" s="551"/>
      <c r="JE320" s="551"/>
      <c r="JF320" s="551"/>
      <c r="JG320" s="551"/>
      <c r="JH320" s="551"/>
    </row>
    <row r="321" spans="1:268" s="8" customFormat="1" ht="39.75" customHeight="1" x14ac:dyDescent="0.25">
      <c r="A321" s="83"/>
      <c r="B321" s="83" t="s">
        <v>140</v>
      </c>
      <c r="C321" s="95">
        <v>11190007</v>
      </c>
      <c r="D321" s="96">
        <v>39829</v>
      </c>
      <c r="E321" s="96">
        <v>39829</v>
      </c>
      <c r="F321" s="96">
        <v>40380</v>
      </c>
      <c r="G321" s="96"/>
      <c r="H321" s="96" t="s">
        <v>499</v>
      </c>
      <c r="I321" s="325" t="s">
        <v>1055</v>
      </c>
      <c r="J321" s="325"/>
      <c r="K321" s="325" t="s">
        <v>37</v>
      </c>
      <c r="L321" s="348" t="s">
        <v>2855</v>
      </c>
      <c r="M321" s="83" t="s">
        <v>122</v>
      </c>
      <c r="N321" s="83" t="s">
        <v>124</v>
      </c>
      <c r="O321" s="83" t="s">
        <v>35</v>
      </c>
      <c r="P321" s="94">
        <v>65927</v>
      </c>
      <c r="Q321" s="83" t="s">
        <v>4034</v>
      </c>
      <c r="R321" s="83" t="s">
        <v>122</v>
      </c>
      <c r="S321" s="83" t="s">
        <v>124</v>
      </c>
      <c r="T321" s="83" t="s">
        <v>35</v>
      </c>
      <c r="U321" s="83">
        <v>65927</v>
      </c>
      <c r="V321" s="83" t="s">
        <v>1663</v>
      </c>
      <c r="W321" s="83"/>
      <c r="X321" s="83"/>
      <c r="Y321" s="83"/>
      <c r="Z321" s="83" t="s">
        <v>468</v>
      </c>
      <c r="AA321" s="83" t="s">
        <v>1664</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6125</v>
      </c>
      <c r="AX321" s="83" t="s">
        <v>6126</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0"/>
      <c r="BU321" s="551"/>
      <c r="BV321" s="551"/>
      <c r="BW321" s="551"/>
      <c r="BX321" s="551"/>
      <c r="BY321" s="551"/>
      <c r="BZ321" s="551"/>
      <c r="CA321" s="551"/>
      <c r="CB321" s="551"/>
      <c r="CC321" s="551"/>
      <c r="CD321" s="551"/>
      <c r="CE321" s="551"/>
      <c r="CF321" s="551"/>
      <c r="CG321" s="551"/>
      <c r="CH321" s="551"/>
      <c r="CI321" s="551"/>
      <c r="CJ321" s="551"/>
      <c r="CK321" s="551"/>
      <c r="CL321" s="551"/>
      <c r="CM321" s="551"/>
      <c r="CN321" s="551"/>
      <c r="CO321" s="551"/>
      <c r="CP321" s="551"/>
      <c r="CQ321" s="551"/>
      <c r="CR321" s="551"/>
      <c r="CS321" s="551"/>
      <c r="CT321" s="551"/>
      <c r="CU321" s="551"/>
      <c r="CV321" s="551"/>
      <c r="CW321" s="551"/>
      <c r="CX321" s="551"/>
      <c r="CY321" s="551"/>
      <c r="CZ321" s="551"/>
      <c r="DA321" s="551"/>
      <c r="DB321" s="551"/>
      <c r="DC321" s="551"/>
      <c r="DD321" s="551"/>
      <c r="DE321" s="551"/>
      <c r="DF321" s="551"/>
      <c r="DG321" s="551"/>
      <c r="DH321" s="551"/>
      <c r="DI321" s="551"/>
      <c r="DJ321" s="551"/>
      <c r="DK321" s="551"/>
      <c r="DL321" s="551"/>
      <c r="DM321" s="551"/>
      <c r="DN321" s="551"/>
      <c r="DO321" s="551"/>
      <c r="DP321" s="551"/>
      <c r="DQ321" s="551"/>
      <c r="DR321" s="551"/>
      <c r="DS321" s="551"/>
      <c r="DT321" s="551"/>
      <c r="DU321" s="551"/>
      <c r="DV321" s="551"/>
      <c r="DW321" s="551"/>
      <c r="DX321" s="551"/>
      <c r="DY321" s="551"/>
      <c r="DZ321" s="551"/>
      <c r="EA321" s="551"/>
      <c r="EB321" s="551"/>
      <c r="EC321" s="551"/>
      <c r="ED321" s="551"/>
      <c r="EE321" s="551"/>
      <c r="EF321" s="551"/>
      <c r="EG321" s="551"/>
      <c r="EH321" s="551"/>
      <c r="EI321" s="551"/>
      <c r="EJ321" s="551"/>
      <c r="EK321" s="551"/>
      <c r="EL321" s="551"/>
      <c r="EM321" s="551"/>
      <c r="EN321" s="551"/>
      <c r="EO321" s="551"/>
      <c r="EP321" s="551"/>
      <c r="EQ321" s="551"/>
      <c r="ER321" s="551"/>
      <c r="ES321" s="551"/>
      <c r="ET321" s="551"/>
      <c r="EU321" s="551"/>
      <c r="EV321" s="551"/>
      <c r="EW321" s="551"/>
      <c r="EX321" s="551"/>
      <c r="EY321" s="551"/>
      <c r="EZ321" s="551"/>
      <c r="FA321" s="551"/>
      <c r="FB321" s="551"/>
      <c r="FC321" s="551"/>
      <c r="FD321" s="551"/>
      <c r="FE321" s="551"/>
      <c r="FF321" s="551"/>
      <c r="FG321" s="551"/>
      <c r="FH321" s="551"/>
      <c r="FI321" s="551"/>
      <c r="FJ321" s="551"/>
      <c r="FK321" s="551"/>
      <c r="FL321" s="551"/>
      <c r="FM321" s="551"/>
      <c r="FN321" s="551"/>
      <c r="FO321" s="551"/>
      <c r="FP321" s="551"/>
      <c r="FQ321" s="551"/>
      <c r="FR321" s="551"/>
      <c r="FS321" s="551"/>
      <c r="FT321" s="551"/>
      <c r="FU321" s="551"/>
      <c r="FV321" s="551"/>
      <c r="FW321" s="551"/>
      <c r="FX321" s="551"/>
      <c r="FY321" s="551"/>
      <c r="FZ321" s="551"/>
      <c r="GA321" s="551"/>
      <c r="GB321" s="551"/>
      <c r="GC321" s="551"/>
      <c r="GD321" s="551"/>
      <c r="GE321" s="551"/>
      <c r="GF321" s="551"/>
      <c r="GG321" s="551"/>
      <c r="GH321" s="551"/>
      <c r="GI321" s="551"/>
      <c r="GJ321" s="551"/>
      <c r="GK321" s="551"/>
      <c r="GL321" s="551"/>
      <c r="GM321" s="551"/>
      <c r="GN321" s="551"/>
      <c r="GO321" s="551"/>
      <c r="GP321" s="551"/>
      <c r="GQ321" s="551"/>
      <c r="GR321" s="551"/>
      <c r="GS321" s="551"/>
      <c r="GT321" s="551"/>
      <c r="GU321" s="551"/>
      <c r="GV321" s="551"/>
      <c r="GW321" s="551"/>
      <c r="GX321" s="551"/>
      <c r="GY321" s="551"/>
      <c r="GZ321" s="551"/>
      <c r="HA321" s="551"/>
      <c r="HB321" s="551"/>
      <c r="HC321" s="551"/>
      <c r="HD321" s="551"/>
      <c r="HE321" s="551"/>
      <c r="HF321" s="551"/>
      <c r="HG321" s="551"/>
      <c r="HH321" s="551"/>
      <c r="HI321" s="551"/>
      <c r="HJ321" s="551"/>
      <c r="HK321" s="551"/>
      <c r="HL321" s="551"/>
      <c r="HM321" s="551"/>
      <c r="HN321" s="551"/>
      <c r="HO321" s="551"/>
      <c r="HP321" s="551"/>
      <c r="HQ321" s="551"/>
      <c r="HR321" s="551"/>
      <c r="HS321" s="551"/>
      <c r="HT321" s="551"/>
      <c r="HU321" s="551"/>
      <c r="HV321" s="551"/>
      <c r="HW321" s="551"/>
      <c r="HX321" s="551"/>
      <c r="HY321" s="551"/>
      <c r="HZ321" s="551"/>
      <c r="IA321" s="551"/>
      <c r="IB321" s="551"/>
      <c r="IC321" s="551"/>
      <c r="ID321" s="551"/>
      <c r="IE321" s="551"/>
      <c r="IF321" s="551"/>
      <c r="IG321" s="551"/>
      <c r="IH321" s="551"/>
      <c r="II321" s="551"/>
      <c r="IJ321" s="551"/>
      <c r="IK321" s="551"/>
      <c r="IL321" s="551"/>
      <c r="IM321" s="551"/>
      <c r="IN321" s="551"/>
      <c r="IO321" s="551"/>
      <c r="IP321" s="551"/>
      <c r="IQ321" s="551"/>
      <c r="IR321" s="551"/>
      <c r="IS321" s="551"/>
      <c r="IT321" s="551"/>
      <c r="IU321" s="551"/>
      <c r="IV321" s="551"/>
      <c r="IW321" s="551"/>
      <c r="IX321" s="551"/>
      <c r="IY321" s="551"/>
      <c r="IZ321" s="551"/>
      <c r="JA321" s="551"/>
      <c r="JB321" s="551"/>
      <c r="JC321" s="551"/>
      <c r="JD321" s="551"/>
      <c r="JE321" s="551"/>
      <c r="JF321" s="551"/>
      <c r="JG321" s="551"/>
      <c r="JH321" s="551"/>
    </row>
    <row r="322" spans="1:268" s="8" customFormat="1" ht="39.75" customHeight="1" x14ac:dyDescent="0.25">
      <c r="A322" s="83"/>
      <c r="B322" s="83" t="s">
        <v>1665</v>
      </c>
      <c r="C322" s="95">
        <v>11140039</v>
      </c>
      <c r="D322" s="96">
        <v>39849</v>
      </c>
      <c r="E322" s="96">
        <v>39849</v>
      </c>
      <c r="F322" s="96">
        <v>41296</v>
      </c>
      <c r="G322" s="96">
        <v>40178</v>
      </c>
      <c r="H322" s="96" t="s">
        <v>459</v>
      </c>
      <c r="I322" s="325" t="s">
        <v>982</v>
      </c>
      <c r="J322" s="325"/>
      <c r="K322" s="325" t="s">
        <v>37</v>
      </c>
      <c r="L322" s="348"/>
      <c r="M322" s="83" t="s">
        <v>251</v>
      </c>
      <c r="N322" s="83" t="s">
        <v>157</v>
      </c>
      <c r="O322" s="83" t="s">
        <v>72</v>
      </c>
      <c r="P322" s="94">
        <v>52218</v>
      </c>
      <c r="Q322" s="83"/>
      <c r="R322" s="83" t="s">
        <v>251</v>
      </c>
      <c r="S322" s="83" t="s">
        <v>157</v>
      </c>
      <c r="T322" s="83" t="s">
        <v>72</v>
      </c>
      <c r="U322" s="83">
        <v>52218</v>
      </c>
      <c r="V322" s="83"/>
      <c r="W322" s="83" t="s">
        <v>2761</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1666</v>
      </c>
      <c r="AX322" s="83" t="s">
        <v>1667</v>
      </c>
      <c r="AY322" s="83">
        <v>42</v>
      </c>
      <c r="AZ322" s="83">
        <v>49</v>
      </c>
      <c r="BA322" s="83">
        <v>46.2</v>
      </c>
      <c r="BB322" s="83">
        <v>24</v>
      </c>
      <c r="BC322" s="83">
        <v>51</v>
      </c>
      <c r="BD322" s="83">
        <v>22.5</v>
      </c>
      <c r="BE322" s="83">
        <f t="shared" si="72"/>
        <v>42.829500000000003</v>
      </c>
      <c r="BF322" s="83">
        <f t="shared" si="73"/>
        <v>24.856250000000003</v>
      </c>
      <c r="BG322" s="83" t="s">
        <v>47</v>
      </c>
      <c r="BH322" s="83" t="s">
        <v>4836</v>
      </c>
      <c r="BI322" s="83"/>
      <c r="BJ322" s="96"/>
      <c r="BK322" s="83"/>
      <c r="BL322" s="96"/>
      <c r="BM322" s="83"/>
      <c r="BN322" s="83"/>
      <c r="BO322" s="83"/>
      <c r="BP322" s="83"/>
      <c r="BQ322" s="83"/>
      <c r="BR322" s="83"/>
      <c r="BS322" s="110" t="s">
        <v>1668</v>
      </c>
      <c r="BT322" s="550"/>
      <c r="BU322" s="551"/>
      <c r="BV322" s="551"/>
      <c r="BW322" s="551"/>
      <c r="BX322" s="551"/>
      <c r="BY322" s="551"/>
      <c r="BZ322" s="551"/>
      <c r="CA322" s="551"/>
      <c r="CB322" s="551"/>
      <c r="CC322" s="551"/>
      <c r="CD322" s="551"/>
      <c r="CE322" s="551"/>
      <c r="CF322" s="551"/>
      <c r="CG322" s="551"/>
      <c r="CH322" s="551"/>
      <c r="CI322" s="551"/>
      <c r="CJ322" s="551"/>
      <c r="CK322" s="551"/>
      <c r="CL322" s="551"/>
      <c r="CM322" s="551"/>
      <c r="CN322" s="551"/>
      <c r="CO322" s="551"/>
      <c r="CP322" s="551"/>
      <c r="CQ322" s="551"/>
      <c r="CR322" s="551"/>
      <c r="CS322" s="551"/>
      <c r="CT322" s="551"/>
      <c r="CU322" s="551"/>
      <c r="CV322" s="551"/>
      <c r="CW322" s="551"/>
      <c r="CX322" s="551"/>
      <c r="CY322" s="551"/>
      <c r="CZ322" s="551"/>
      <c r="DA322" s="551"/>
      <c r="DB322" s="551"/>
      <c r="DC322" s="551"/>
      <c r="DD322" s="551"/>
      <c r="DE322" s="551"/>
      <c r="DF322" s="551"/>
      <c r="DG322" s="551"/>
      <c r="DH322" s="551"/>
      <c r="DI322" s="551"/>
      <c r="DJ322" s="551"/>
      <c r="DK322" s="551"/>
      <c r="DL322" s="551"/>
      <c r="DM322" s="551"/>
      <c r="DN322" s="551"/>
      <c r="DO322" s="551"/>
      <c r="DP322" s="551"/>
      <c r="DQ322" s="551"/>
      <c r="DR322" s="551"/>
      <c r="DS322" s="551"/>
      <c r="DT322" s="551"/>
      <c r="DU322" s="551"/>
      <c r="DV322" s="551"/>
      <c r="DW322" s="551"/>
      <c r="DX322" s="551"/>
      <c r="DY322" s="551"/>
      <c r="DZ322" s="551"/>
      <c r="EA322" s="551"/>
      <c r="EB322" s="551"/>
      <c r="EC322" s="551"/>
      <c r="ED322" s="551"/>
      <c r="EE322" s="551"/>
      <c r="EF322" s="551"/>
      <c r="EG322" s="551"/>
      <c r="EH322" s="551"/>
      <c r="EI322" s="551"/>
      <c r="EJ322" s="551"/>
      <c r="EK322" s="551"/>
      <c r="EL322" s="551"/>
      <c r="EM322" s="551"/>
      <c r="EN322" s="551"/>
      <c r="EO322" s="551"/>
      <c r="EP322" s="551"/>
      <c r="EQ322" s="551"/>
      <c r="ER322" s="551"/>
      <c r="ES322" s="551"/>
      <c r="ET322" s="551"/>
      <c r="EU322" s="551"/>
      <c r="EV322" s="551"/>
      <c r="EW322" s="551"/>
      <c r="EX322" s="551"/>
      <c r="EY322" s="551"/>
      <c r="EZ322" s="551"/>
      <c r="FA322" s="551"/>
      <c r="FB322" s="551"/>
      <c r="FC322" s="551"/>
      <c r="FD322" s="551"/>
      <c r="FE322" s="551"/>
      <c r="FF322" s="551"/>
      <c r="FG322" s="551"/>
      <c r="FH322" s="551"/>
      <c r="FI322" s="551"/>
      <c r="FJ322" s="551"/>
      <c r="FK322" s="551"/>
      <c r="FL322" s="551"/>
      <c r="FM322" s="551"/>
      <c r="FN322" s="551"/>
      <c r="FO322" s="551"/>
      <c r="FP322" s="551"/>
      <c r="FQ322" s="551"/>
      <c r="FR322" s="551"/>
      <c r="FS322" s="551"/>
      <c r="FT322" s="551"/>
      <c r="FU322" s="551"/>
      <c r="FV322" s="551"/>
      <c r="FW322" s="551"/>
      <c r="FX322" s="551"/>
      <c r="FY322" s="551"/>
      <c r="FZ322" s="551"/>
      <c r="GA322" s="551"/>
      <c r="GB322" s="551"/>
      <c r="GC322" s="551"/>
      <c r="GD322" s="551"/>
      <c r="GE322" s="551"/>
      <c r="GF322" s="551"/>
      <c r="GG322" s="551"/>
      <c r="GH322" s="551"/>
      <c r="GI322" s="551"/>
      <c r="GJ322" s="551"/>
      <c r="GK322" s="551"/>
      <c r="GL322" s="551"/>
      <c r="GM322" s="551"/>
      <c r="GN322" s="551"/>
      <c r="GO322" s="551"/>
      <c r="GP322" s="551"/>
      <c r="GQ322" s="551"/>
      <c r="GR322" s="551"/>
      <c r="GS322" s="551"/>
      <c r="GT322" s="551"/>
      <c r="GU322" s="551"/>
      <c r="GV322" s="551"/>
      <c r="GW322" s="551"/>
      <c r="GX322" s="551"/>
      <c r="GY322" s="551"/>
      <c r="GZ322" s="551"/>
      <c r="HA322" s="551"/>
      <c r="HB322" s="551"/>
      <c r="HC322" s="551"/>
      <c r="HD322" s="551"/>
      <c r="HE322" s="551"/>
      <c r="HF322" s="551"/>
      <c r="HG322" s="551"/>
      <c r="HH322" s="551"/>
      <c r="HI322" s="551"/>
      <c r="HJ322" s="551"/>
      <c r="HK322" s="551"/>
      <c r="HL322" s="551"/>
      <c r="HM322" s="551"/>
      <c r="HN322" s="551"/>
      <c r="HO322" s="551"/>
      <c r="HP322" s="551"/>
      <c r="HQ322" s="551"/>
      <c r="HR322" s="551"/>
      <c r="HS322" s="551"/>
      <c r="HT322" s="551"/>
      <c r="HU322" s="551"/>
      <c r="HV322" s="551"/>
      <c r="HW322" s="551"/>
      <c r="HX322" s="551"/>
      <c r="HY322" s="551"/>
      <c r="HZ322" s="551"/>
      <c r="IA322" s="551"/>
      <c r="IB322" s="551"/>
      <c r="IC322" s="551"/>
      <c r="ID322" s="551"/>
      <c r="IE322" s="551"/>
      <c r="IF322" s="551"/>
      <c r="IG322" s="551"/>
      <c r="IH322" s="551"/>
      <c r="II322" s="551"/>
      <c r="IJ322" s="551"/>
      <c r="IK322" s="551"/>
      <c r="IL322" s="551"/>
      <c r="IM322" s="551"/>
      <c r="IN322" s="551"/>
      <c r="IO322" s="551"/>
      <c r="IP322" s="551"/>
      <c r="IQ322" s="551"/>
      <c r="IR322" s="551"/>
      <c r="IS322" s="551"/>
      <c r="IT322" s="551"/>
      <c r="IU322" s="551"/>
      <c r="IV322" s="551"/>
      <c r="IW322" s="551"/>
      <c r="IX322" s="551"/>
      <c r="IY322" s="551"/>
      <c r="IZ322" s="551"/>
      <c r="JA322" s="551"/>
      <c r="JB322" s="551"/>
      <c r="JC322" s="551"/>
      <c r="JD322" s="551"/>
      <c r="JE322" s="551"/>
      <c r="JF322" s="551"/>
      <c r="JG322" s="551"/>
      <c r="JH322" s="551"/>
    </row>
    <row r="323" spans="1:268" s="8" customFormat="1" ht="39.75" customHeight="1" x14ac:dyDescent="0.25">
      <c r="A323" s="20"/>
      <c r="B323" s="20" t="s">
        <v>1665</v>
      </c>
      <c r="C323" s="22">
        <v>11140039</v>
      </c>
      <c r="D323" s="23">
        <v>39849</v>
      </c>
      <c r="E323" s="23">
        <v>39849</v>
      </c>
      <c r="F323" s="23">
        <v>52253</v>
      </c>
      <c r="G323" s="23">
        <v>40178</v>
      </c>
      <c r="H323" s="23" t="s">
        <v>459</v>
      </c>
      <c r="I323" s="324" t="s">
        <v>982</v>
      </c>
      <c r="J323" s="324" t="s">
        <v>8676</v>
      </c>
      <c r="K323" s="324" t="s">
        <v>37</v>
      </c>
      <c r="L323" s="347"/>
      <c r="M323" s="20" t="s">
        <v>251</v>
      </c>
      <c r="N323" s="20" t="s">
        <v>157</v>
      </c>
      <c r="O323" s="20" t="s">
        <v>72</v>
      </c>
      <c r="P323" s="21">
        <v>52218</v>
      </c>
      <c r="Q323" s="20"/>
      <c r="R323" s="20" t="s">
        <v>251</v>
      </c>
      <c r="S323" s="20" t="s">
        <v>157</v>
      </c>
      <c r="T323" s="20" t="s">
        <v>72</v>
      </c>
      <c r="U323" s="20">
        <v>52218</v>
      </c>
      <c r="V323" s="20" t="s">
        <v>10058</v>
      </c>
      <c r="W323" s="20" t="s">
        <v>2761</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10059</v>
      </c>
      <c r="AX323" s="20" t="s">
        <v>10061</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0"/>
      <c r="BU323" s="551"/>
      <c r="BV323" s="551"/>
      <c r="BW323" s="551"/>
      <c r="BX323" s="551"/>
      <c r="BY323" s="551"/>
      <c r="BZ323" s="551"/>
      <c r="CA323" s="551"/>
      <c r="CB323" s="551"/>
      <c r="CC323" s="551"/>
      <c r="CD323" s="551"/>
      <c r="CE323" s="551"/>
      <c r="CF323" s="551"/>
      <c r="CG323" s="551"/>
      <c r="CH323" s="551"/>
      <c r="CI323" s="551"/>
      <c r="CJ323" s="551"/>
      <c r="CK323" s="551"/>
      <c r="CL323" s="551"/>
      <c r="CM323" s="551"/>
      <c r="CN323" s="551"/>
      <c r="CO323" s="551"/>
      <c r="CP323" s="551"/>
      <c r="CQ323" s="551"/>
      <c r="CR323" s="551"/>
      <c r="CS323" s="551"/>
      <c r="CT323" s="551"/>
      <c r="CU323" s="551"/>
      <c r="CV323" s="551"/>
      <c r="CW323" s="551"/>
      <c r="CX323" s="551"/>
      <c r="CY323" s="551"/>
      <c r="CZ323" s="551"/>
      <c r="DA323" s="551"/>
      <c r="DB323" s="551"/>
      <c r="DC323" s="551"/>
      <c r="DD323" s="551"/>
      <c r="DE323" s="551"/>
      <c r="DF323" s="551"/>
      <c r="DG323" s="551"/>
      <c r="DH323" s="551"/>
      <c r="DI323" s="551"/>
      <c r="DJ323" s="551"/>
      <c r="DK323" s="551"/>
      <c r="DL323" s="551"/>
      <c r="DM323" s="551"/>
      <c r="DN323" s="551"/>
      <c r="DO323" s="551"/>
      <c r="DP323" s="551"/>
      <c r="DQ323" s="551"/>
      <c r="DR323" s="551"/>
      <c r="DS323" s="551"/>
      <c r="DT323" s="551"/>
      <c r="DU323" s="551"/>
      <c r="DV323" s="551"/>
      <c r="DW323" s="551"/>
      <c r="DX323" s="551"/>
      <c r="DY323" s="551"/>
      <c r="DZ323" s="551"/>
      <c r="EA323" s="551"/>
      <c r="EB323" s="551"/>
      <c r="EC323" s="551"/>
      <c r="ED323" s="551"/>
      <c r="EE323" s="551"/>
      <c r="EF323" s="551"/>
      <c r="EG323" s="551"/>
      <c r="EH323" s="551"/>
      <c r="EI323" s="551"/>
      <c r="EJ323" s="551"/>
      <c r="EK323" s="551"/>
      <c r="EL323" s="551"/>
      <c r="EM323" s="551"/>
      <c r="EN323" s="551"/>
      <c r="EO323" s="551"/>
      <c r="EP323" s="551"/>
      <c r="EQ323" s="551"/>
      <c r="ER323" s="551"/>
      <c r="ES323" s="551"/>
      <c r="ET323" s="551"/>
      <c r="EU323" s="551"/>
      <c r="EV323" s="551"/>
      <c r="EW323" s="551"/>
      <c r="EX323" s="551"/>
      <c r="EY323" s="551"/>
      <c r="EZ323" s="551"/>
      <c r="FA323" s="551"/>
      <c r="FB323" s="551"/>
      <c r="FC323" s="551"/>
      <c r="FD323" s="551"/>
      <c r="FE323" s="551"/>
      <c r="FF323" s="551"/>
      <c r="FG323" s="551"/>
      <c r="FH323" s="551"/>
      <c r="FI323" s="551"/>
      <c r="FJ323" s="551"/>
      <c r="FK323" s="551"/>
      <c r="FL323" s="551"/>
      <c r="FM323" s="551"/>
      <c r="FN323" s="551"/>
      <c r="FO323" s="551"/>
      <c r="FP323" s="551"/>
      <c r="FQ323" s="551"/>
      <c r="FR323" s="551"/>
      <c r="FS323" s="551"/>
      <c r="FT323" s="551"/>
      <c r="FU323" s="551"/>
      <c r="FV323" s="551"/>
      <c r="FW323" s="551"/>
      <c r="FX323" s="551"/>
      <c r="FY323" s="551"/>
      <c r="FZ323" s="551"/>
      <c r="GA323" s="551"/>
      <c r="GB323" s="551"/>
      <c r="GC323" s="551"/>
      <c r="GD323" s="551"/>
      <c r="GE323" s="551"/>
      <c r="GF323" s="551"/>
      <c r="GG323" s="551"/>
      <c r="GH323" s="551"/>
      <c r="GI323" s="551"/>
      <c r="GJ323" s="551"/>
      <c r="GK323" s="551"/>
      <c r="GL323" s="551"/>
      <c r="GM323" s="551"/>
      <c r="GN323" s="551"/>
      <c r="GO323" s="551"/>
      <c r="GP323" s="551"/>
      <c r="GQ323" s="551"/>
      <c r="GR323" s="551"/>
      <c r="GS323" s="551"/>
      <c r="GT323" s="551"/>
      <c r="GU323" s="551"/>
      <c r="GV323" s="551"/>
      <c r="GW323" s="551"/>
      <c r="GX323" s="551"/>
      <c r="GY323" s="551"/>
      <c r="GZ323" s="551"/>
      <c r="HA323" s="551"/>
      <c r="HB323" s="551"/>
      <c r="HC323" s="551"/>
      <c r="HD323" s="551"/>
      <c r="HE323" s="551"/>
      <c r="HF323" s="551"/>
      <c r="HG323" s="551"/>
      <c r="HH323" s="551"/>
      <c r="HI323" s="551"/>
      <c r="HJ323" s="551"/>
      <c r="HK323" s="551"/>
      <c r="HL323" s="551"/>
      <c r="HM323" s="551"/>
      <c r="HN323" s="551"/>
      <c r="HO323" s="551"/>
      <c r="HP323" s="551"/>
      <c r="HQ323" s="551"/>
      <c r="HR323" s="551"/>
      <c r="HS323" s="551"/>
      <c r="HT323" s="551"/>
      <c r="HU323" s="551"/>
      <c r="HV323" s="551"/>
      <c r="HW323" s="551"/>
      <c r="HX323" s="551"/>
      <c r="HY323" s="551"/>
      <c r="HZ323" s="551"/>
      <c r="IA323" s="551"/>
      <c r="IB323" s="551"/>
      <c r="IC323" s="551"/>
      <c r="ID323" s="551"/>
      <c r="IE323" s="551"/>
      <c r="IF323" s="551"/>
      <c r="IG323" s="551"/>
      <c r="IH323" s="551"/>
      <c r="II323" s="551"/>
      <c r="IJ323" s="551"/>
      <c r="IK323" s="551"/>
      <c r="IL323" s="551"/>
      <c r="IM323" s="551"/>
      <c r="IN323" s="551"/>
      <c r="IO323" s="551"/>
      <c r="IP323" s="551"/>
      <c r="IQ323" s="551"/>
      <c r="IR323" s="551"/>
      <c r="IS323" s="551"/>
      <c r="IT323" s="551"/>
      <c r="IU323" s="551"/>
      <c r="IV323" s="551"/>
      <c r="IW323" s="551"/>
      <c r="IX323" s="551"/>
      <c r="IY323" s="551"/>
      <c r="IZ323" s="551"/>
      <c r="JA323" s="551"/>
      <c r="JB323" s="551"/>
      <c r="JC323" s="551"/>
      <c r="JD323" s="551"/>
      <c r="JE323" s="551"/>
      <c r="JF323" s="551"/>
      <c r="JG323" s="551"/>
      <c r="JH323" s="551"/>
    </row>
    <row r="324" spans="1:268" s="8" customFormat="1" ht="39.75" customHeight="1" x14ac:dyDescent="0.25">
      <c r="A324" s="20"/>
      <c r="B324" s="20" t="s">
        <v>1665</v>
      </c>
      <c r="C324" s="22">
        <v>11140039</v>
      </c>
      <c r="D324" s="23">
        <v>39849</v>
      </c>
      <c r="E324" s="23">
        <v>39849</v>
      </c>
      <c r="F324" s="23">
        <v>52253</v>
      </c>
      <c r="G324" s="23">
        <v>40178</v>
      </c>
      <c r="H324" s="23" t="s">
        <v>459</v>
      </c>
      <c r="I324" s="324" t="s">
        <v>982</v>
      </c>
      <c r="J324" s="324" t="s">
        <v>8676</v>
      </c>
      <c r="K324" s="324" t="s">
        <v>37</v>
      </c>
      <c r="L324" s="347"/>
      <c r="M324" s="20" t="s">
        <v>251</v>
      </c>
      <c r="N324" s="20" t="s">
        <v>157</v>
      </c>
      <c r="O324" s="20" t="s">
        <v>72</v>
      </c>
      <c r="P324" s="21">
        <v>52218</v>
      </c>
      <c r="Q324" s="20"/>
      <c r="R324" s="20" t="s">
        <v>251</v>
      </c>
      <c r="S324" s="20" t="s">
        <v>157</v>
      </c>
      <c r="T324" s="20" t="s">
        <v>72</v>
      </c>
      <c r="U324" s="20">
        <v>52218</v>
      </c>
      <c r="V324" s="20" t="s">
        <v>10058</v>
      </c>
      <c r="W324" s="20" t="s">
        <v>2761</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2727</v>
      </c>
      <c r="AT324" s="20"/>
      <c r="AU324" s="20"/>
      <c r="AV324" s="20">
        <v>503</v>
      </c>
      <c r="AW324" s="20" t="s">
        <v>10060</v>
      </c>
      <c r="AX324" s="20" t="s">
        <v>10062</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0"/>
      <c r="BU324" s="551"/>
      <c r="BV324" s="551"/>
      <c r="BW324" s="551"/>
      <c r="BX324" s="551"/>
      <c r="BY324" s="551"/>
      <c r="BZ324" s="551"/>
      <c r="CA324" s="551"/>
      <c r="CB324" s="551"/>
      <c r="CC324" s="551"/>
      <c r="CD324" s="551"/>
      <c r="CE324" s="551"/>
      <c r="CF324" s="551"/>
      <c r="CG324" s="551"/>
      <c r="CH324" s="551"/>
      <c r="CI324" s="551"/>
      <c r="CJ324" s="551"/>
      <c r="CK324" s="551"/>
      <c r="CL324" s="551"/>
      <c r="CM324" s="551"/>
      <c r="CN324" s="551"/>
      <c r="CO324" s="551"/>
      <c r="CP324" s="551"/>
      <c r="CQ324" s="551"/>
      <c r="CR324" s="551"/>
      <c r="CS324" s="551"/>
      <c r="CT324" s="551"/>
      <c r="CU324" s="551"/>
      <c r="CV324" s="551"/>
      <c r="CW324" s="551"/>
      <c r="CX324" s="551"/>
      <c r="CY324" s="551"/>
      <c r="CZ324" s="551"/>
      <c r="DA324" s="551"/>
      <c r="DB324" s="551"/>
      <c r="DC324" s="551"/>
      <c r="DD324" s="551"/>
      <c r="DE324" s="551"/>
      <c r="DF324" s="551"/>
      <c r="DG324" s="551"/>
      <c r="DH324" s="551"/>
      <c r="DI324" s="551"/>
      <c r="DJ324" s="551"/>
      <c r="DK324" s="551"/>
      <c r="DL324" s="551"/>
      <c r="DM324" s="551"/>
      <c r="DN324" s="551"/>
      <c r="DO324" s="551"/>
      <c r="DP324" s="551"/>
      <c r="DQ324" s="551"/>
      <c r="DR324" s="551"/>
      <c r="DS324" s="551"/>
      <c r="DT324" s="551"/>
      <c r="DU324" s="551"/>
      <c r="DV324" s="551"/>
      <c r="DW324" s="551"/>
      <c r="DX324" s="551"/>
      <c r="DY324" s="551"/>
      <c r="DZ324" s="551"/>
      <c r="EA324" s="551"/>
      <c r="EB324" s="551"/>
      <c r="EC324" s="551"/>
      <c r="ED324" s="551"/>
      <c r="EE324" s="551"/>
      <c r="EF324" s="551"/>
      <c r="EG324" s="551"/>
      <c r="EH324" s="551"/>
      <c r="EI324" s="551"/>
      <c r="EJ324" s="551"/>
      <c r="EK324" s="551"/>
      <c r="EL324" s="551"/>
      <c r="EM324" s="551"/>
      <c r="EN324" s="551"/>
      <c r="EO324" s="551"/>
      <c r="EP324" s="551"/>
      <c r="EQ324" s="551"/>
      <c r="ER324" s="551"/>
      <c r="ES324" s="551"/>
      <c r="ET324" s="551"/>
      <c r="EU324" s="551"/>
      <c r="EV324" s="551"/>
      <c r="EW324" s="551"/>
      <c r="EX324" s="551"/>
      <c r="EY324" s="551"/>
      <c r="EZ324" s="551"/>
      <c r="FA324" s="551"/>
      <c r="FB324" s="551"/>
      <c r="FC324" s="551"/>
      <c r="FD324" s="551"/>
      <c r="FE324" s="551"/>
      <c r="FF324" s="551"/>
      <c r="FG324" s="551"/>
      <c r="FH324" s="551"/>
      <c r="FI324" s="551"/>
      <c r="FJ324" s="551"/>
      <c r="FK324" s="551"/>
      <c r="FL324" s="551"/>
      <c r="FM324" s="551"/>
      <c r="FN324" s="551"/>
      <c r="FO324" s="551"/>
      <c r="FP324" s="551"/>
      <c r="FQ324" s="551"/>
      <c r="FR324" s="551"/>
      <c r="FS324" s="551"/>
      <c r="FT324" s="551"/>
      <c r="FU324" s="551"/>
      <c r="FV324" s="551"/>
      <c r="FW324" s="551"/>
      <c r="FX324" s="551"/>
      <c r="FY324" s="551"/>
      <c r="FZ324" s="551"/>
      <c r="GA324" s="551"/>
      <c r="GB324" s="551"/>
      <c r="GC324" s="551"/>
      <c r="GD324" s="551"/>
      <c r="GE324" s="551"/>
      <c r="GF324" s="551"/>
      <c r="GG324" s="551"/>
      <c r="GH324" s="551"/>
      <c r="GI324" s="551"/>
      <c r="GJ324" s="551"/>
      <c r="GK324" s="551"/>
      <c r="GL324" s="551"/>
      <c r="GM324" s="551"/>
      <c r="GN324" s="551"/>
      <c r="GO324" s="551"/>
      <c r="GP324" s="551"/>
      <c r="GQ324" s="551"/>
      <c r="GR324" s="551"/>
      <c r="GS324" s="551"/>
      <c r="GT324" s="551"/>
      <c r="GU324" s="551"/>
      <c r="GV324" s="551"/>
      <c r="GW324" s="551"/>
      <c r="GX324" s="551"/>
      <c r="GY324" s="551"/>
      <c r="GZ324" s="551"/>
      <c r="HA324" s="551"/>
      <c r="HB324" s="551"/>
      <c r="HC324" s="551"/>
      <c r="HD324" s="551"/>
      <c r="HE324" s="551"/>
      <c r="HF324" s="551"/>
      <c r="HG324" s="551"/>
      <c r="HH324" s="551"/>
      <c r="HI324" s="551"/>
      <c r="HJ324" s="551"/>
      <c r="HK324" s="551"/>
      <c r="HL324" s="551"/>
      <c r="HM324" s="551"/>
      <c r="HN324" s="551"/>
      <c r="HO324" s="551"/>
      <c r="HP324" s="551"/>
      <c r="HQ324" s="551"/>
      <c r="HR324" s="551"/>
      <c r="HS324" s="551"/>
      <c r="HT324" s="551"/>
      <c r="HU324" s="551"/>
      <c r="HV324" s="551"/>
      <c r="HW324" s="551"/>
      <c r="HX324" s="551"/>
      <c r="HY324" s="551"/>
      <c r="HZ324" s="551"/>
      <c r="IA324" s="551"/>
      <c r="IB324" s="551"/>
      <c r="IC324" s="551"/>
      <c r="ID324" s="551"/>
      <c r="IE324" s="551"/>
      <c r="IF324" s="551"/>
      <c r="IG324" s="551"/>
      <c r="IH324" s="551"/>
      <c r="II324" s="551"/>
      <c r="IJ324" s="551"/>
      <c r="IK324" s="551"/>
      <c r="IL324" s="551"/>
      <c r="IM324" s="551"/>
      <c r="IN324" s="551"/>
      <c r="IO324" s="551"/>
      <c r="IP324" s="551"/>
      <c r="IQ324" s="551"/>
      <c r="IR324" s="551"/>
      <c r="IS324" s="551"/>
      <c r="IT324" s="551"/>
      <c r="IU324" s="551"/>
      <c r="IV324" s="551"/>
      <c r="IW324" s="551"/>
      <c r="IX324" s="551"/>
      <c r="IY324" s="551"/>
      <c r="IZ324" s="551"/>
      <c r="JA324" s="551"/>
      <c r="JB324" s="551"/>
      <c r="JC324" s="551"/>
      <c r="JD324" s="551"/>
      <c r="JE324" s="551"/>
      <c r="JF324" s="551"/>
      <c r="JG324" s="551"/>
      <c r="JH324" s="551"/>
    </row>
    <row r="325" spans="1:268" s="8" customFormat="1" ht="39.75" customHeight="1" x14ac:dyDescent="0.25">
      <c r="A325" s="20"/>
      <c r="B325" s="20" t="s">
        <v>1665</v>
      </c>
      <c r="C325" s="22">
        <v>11140039</v>
      </c>
      <c r="D325" s="23">
        <v>39849</v>
      </c>
      <c r="E325" s="23">
        <v>39849</v>
      </c>
      <c r="F325" s="23">
        <v>52253</v>
      </c>
      <c r="G325" s="23">
        <v>40178</v>
      </c>
      <c r="H325" s="23" t="s">
        <v>459</v>
      </c>
      <c r="I325" s="324" t="s">
        <v>982</v>
      </c>
      <c r="J325" s="324" t="s">
        <v>8676</v>
      </c>
      <c r="K325" s="324" t="s">
        <v>37</v>
      </c>
      <c r="L325" s="347"/>
      <c r="M325" s="20" t="s">
        <v>251</v>
      </c>
      <c r="N325" s="20" t="s">
        <v>157</v>
      </c>
      <c r="O325" s="20" t="s">
        <v>72</v>
      </c>
      <c r="P325" s="21">
        <v>52218</v>
      </c>
      <c r="Q325" s="20"/>
      <c r="R325" s="20" t="s">
        <v>251</v>
      </c>
      <c r="S325" s="20" t="s">
        <v>157</v>
      </c>
      <c r="T325" s="20" t="s">
        <v>72</v>
      </c>
      <c r="U325" s="20">
        <v>52218</v>
      </c>
      <c r="V325" s="20" t="s">
        <v>10058</v>
      </c>
      <c r="W325" s="20" t="s">
        <v>2761</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3570</v>
      </c>
      <c r="AT325" s="20"/>
      <c r="AU325" s="20"/>
      <c r="AV325" s="20">
        <v>502.2</v>
      </c>
      <c r="AW325" s="20" t="s">
        <v>10063</v>
      </c>
      <c r="AX325" s="20" t="s">
        <v>10064</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0"/>
      <c r="BU325" s="551"/>
      <c r="BV325" s="551"/>
      <c r="BW325" s="551"/>
      <c r="BX325" s="551"/>
      <c r="BY325" s="551"/>
      <c r="BZ325" s="551"/>
      <c r="CA325" s="551"/>
      <c r="CB325" s="551"/>
      <c r="CC325" s="551"/>
      <c r="CD325" s="551"/>
      <c r="CE325" s="551"/>
      <c r="CF325" s="551"/>
      <c r="CG325" s="551"/>
      <c r="CH325" s="551"/>
      <c r="CI325" s="551"/>
      <c r="CJ325" s="551"/>
      <c r="CK325" s="551"/>
      <c r="CL325" s="551"/>
      <c r="CM325" s="551"/>
      <c r="CN325" s="551"/>
      <c r="CO325" s="551"/>
      <c r="CP325" s="551"/>
      <c r="CQ325" s="551"/>
      <c r="CR325" s="551"/>
      <c r="CS325" s="551"/>
      <c r="CT325" s="551"/>
      <c r="CU325" s="551"/>
      <c r="CV325" s="551"/>
      <c r="CW325" s="551"/>
      <c r="CX325" s="551"/>
      <c r="CY325" s="551"/>
      <c r="CZ325" s="551"/>
      <c r="DA325" s="551"/>
      <c r="DB325" s="551"/>
      <c r="DC325" s="551"/>
      <c r="DD325" s="551"/>
      <c r="DE325" s="551"/>
      <c r="DF325" s="551"/>
      <c r="DG325" s="551"/>
      <c r="DH325" s="551"/>
      <c r="DI325" s="551"/>
      <c r="DJ325" s="551"/>
      <c r="DK325" s="551"/>
      <c r="DL325" s="551"/>
      <c r="DM325" s="551"/>
      <c r="DN325" s="551"/>
      <c r="DO325" s="551"/>
      <c r="DP325" s="551"/>
      <c r="DQ325" s="551"/>
      <c r="DR325" s="551"/>
      <c r="DS325" s="551"/>
      <c r="DT325" s="551"/>
      <c r="DU325" s="551"/>
      <c r="DV325" s="551"/>
      <c r="DW325" s="551"/>
      <c r="DX325" s="551"/>
      <c r="DY325" s="551"/>
      <c r="DZ325" s="551"/>
      <c r="EA325" s="551"/>
      <c r="EB325" s="551"/>
      <c r="EC325" s="551"/>
      <c r="ED325" s="551"/>
      <c r="EE325" s="551"/>
      <c r="EF325" s="551"/>
      <c r="EG325" s="551"/>
      <c r="EH325" s="551"/>
      <c r="EI325" s="551"/>
      <c r="EJ325" s="551"/>
      <c r="EK325" s="551"/>
      <c r="EL325" s="551"/>
      <c r="EM325" s="551"/>
      <c r="EN325" s="551"/>
      <c r="EO325" s="551"/>
      <c r="EP325" s="551"/>
      <c r="EQ325" s="551"/>
      <c r="ER325" s="551"/>
      <c r="ES325" s="551"/>
      <c r="ET325" s="551"/>
      <c r="EU325" s="551"/>
      <c r="EV325" s="551"/>
      <c r="EW325" s="551"/>
      <c r="EX325" s="551"/>
      <c r="EY325" s="551"/>
      <c r="EZ325" s="551"/>
      <c r="FA325" s="551"/>
      <c r="FB325" s="551"/>
      <c r="FC325" s="551"/>
      <c r="FD325" s="551"/>
      <c r="FE325" s="551"/>
      <c r="FF325" s="551"/>
      <c r="FG325" s="551"/>
      <c r="FH325" s="551"/>
      <c r="FI325" s="551"/>
      <c r="FJ325" s="551"/>
      <c r="FK325" s="551"/>
      <c r="FL325" s="551"/>
      <c r="FM325" s="551"/>
      <c r="FN325" s="551"/>
      <c r="FO325" s="551"/>
      <c r="FP325" s="551"/>
      <c r="FQ325" s="551"/>
      <c r="FR325" s="551"/>
      <c r="FS325" s="551"/>
      <c r="FT325" s="551"/>
      <c r="FU325" s="551"/>
      <c r="FV325" s="551"/>
      <c r="FW325" s="551"/>
      <c r="FX325" s="551"/>
      <c r="FY325" s="551"/>
      <c r="FZ325" s="551"/>
      <c r="GA325" s="551"/>
      <c r="GB325" s="551"/>
      <c r="GC325" s="551"/>
      <c r="GD325" s="551"/>
      <c r="GE325" s="551"/>
      <c r="GF325" s="551"/>
      <c r="GG325" s="551"/>
      <c r="GH325" s="551"/>
      <c r="GI325" s="551"/>
      <c r="GJ325" s="551"/>
      <c r="GK325" s="551"/>
      <c r="GL325" s="551"/>
      <c r="GM325" s="551"/>
      <c r="GN325" s="551"/>
      <c r="GO325" s="551"/>
      <c r="GP325" s="551"/>
      <c r="GQ325" s="551"/>
      <c r="GR325" s="551"/>
      <c r="GS325" s="551"/>
      <c r="GT325" s="551"/>
      <c r="GU325" s="551"/>
      <c r="GV325" s="551"/>
      <c r="GW325" s="551"/>
      <c r="GX325" s="551"/>
      <c r="GY325" s="551"/>
      <c r="GZ325" s="551"/>
      <c r="HA325" s="551"/>
      <c r="HB325" s="551"/>
      <c r="HC325" s="551"/>
      <c r="HD325" s="551"/>
      <c r="HE325" s="551"/>
      <c r="HF325" s="551"/>
      <c r="HG325" s="551"/>
      <c r="HH325" s="551"/>
      <c r="HI325" s="551"/>
      <c r="HJ325" s="551"/>
      <c r="HK325" s="551"/>
      <c r="HL325" s="551"/>
      <c r="HM325" s="551"/>
      <c r="HN325" s="551"/>
      <c r="HO325" s="551"/>
      <c r="HP325" s="551"/>
      <c r="HQ325" s="551"/>
      <c r="HR325" s="551"/>
      <c r="HS325" s="551"/>
      <c r="HT325" s="551"/>
      <c r="HU325" s="551"/>
      <c r="HV325" s="551"/>
      <c r="HW325" s="551"/>
      <c r="HX325" s="551"/>
      <c r="HY325" s="551"/>
      <c r="HZ325" s="551"/>
      <c r="IA325" s="551"/>
      <c r="IB325" s="551"/>
      <c r="IC325" s="551"/>
      <c r="ID325" s="551"/>
      <c r="IE325" s="551"/>
      <c r="IF325" s="551"/>
      <c r="IG325" s="551"/>
      <c r="IH325" s="551"/>
      <c r="II325" s="551"/>
      <c r="IJ325" s="551"/>
      <c r="IK325" s="551"/>
      <c r="IL325" s="551"/>
      <c r="IM325" s="551"/>
      <c r="IN325" s="551"/>
      <c r="IO325" s="551"/>
      <c r="IP325" s="551"/>
      <c r="IQ325" s="551"/>
      <c r="IR325" s="551"/>
      <c r="IS325" s="551"/>
      <c r="IT325" s="551"/>
      <c r="IU325" s="551"/>
      <c r="IV325" s="551"/>
      <c r="IW325" s="551"/>
      <c r="IX325" s="551"/>
      <c r="IY325" s="551"/>
      <c r="IZ325" s="551"/>
      <c r="JA325" s="551"/>
      <c r="JB325" s="551"/>
      <c r="JC325" s="551"/>
      <c r="JD325" s="551"/>
      <c r="JE325" s="551"/>
      <c r="JF325" s="551"/>
      <c r="JG325" s="551"/>
      <c r="JH325" s="551"/>
    </row>
    <row r="326" spans="1:268" s="8" customFormat="1" ht="39.75" customHeight="1" x14ac:dyDescent="0.25">
      <c r="A326" s="83"/>
      <c r="B326" s="83" t="s">
        <v>1438</v>
      </c>
      <c r="C326" s="95">
        <v>11140040</v>
      </c>
      <c r="D326" s="96">
        <v>39849</v>
      </c>
      <c r="E326" s="96">
        <v>39850</v>
      </c>
      <c r="F326" s="96">
        <v>43502</v>
      </c>
      <c r="G326" s="96"/>
      <c r="H326" s="96" t="s">
        <v>491</v>
      </c>
      <c r="I326" s="325" t="s">
        <v>882</v>
      </c>
      <c r="J326" s="325"/>
      <c r="K326" s="325" t="s">
        <v>55</v>
      </c>
      <c r="L326" s="348"/>
      <c r="M326" s="83" t="s">
        <v>230</v>
      </c>
      <c r="N326" s="83" t="s">
        <v>249</v>
      </c>
      <c r="O326" s="83" t="s">
        <v>189</v>
      </c>
      <c r="P326" s="94">
        <v>62997</v>
      </c>
      <c r="Q326" s="83"/>
      <c r="R326" s="83" t="s">
        <v>230</v>
      </c>
      <c r="S326" s="83" t="s">
        <v>249</v>
      </c>
      <c r="T326" s="83" t="s">
        <v>189</v>
      </c>
      <c r="U326" s="83">
        <v>62997</v>
      </c>
      <c r="V326" s="83"/>
      <c r="W326" s="83" t="s">
        <v>2856</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7119</v>
      </c>
      <c r="AX326" s="83" t="s">
        <v>7118</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4837</v>
      </c>
      <c r="BI326" s="83"/>
      <c r="BJ326" s="96"/>
      <c r="BK326" s="83"/>
      <c r="BL326" s="96"/>
      <c r="BM326" s="83"/>
      <c r="BN326" s="83"/>
      <c r="BO326" s="83"/>
      <c r="BP326" s="83"/>
      <c r="BQ326" s="83"/>
      <c r="BR326" s="83"/>
      <c r="BS326" s="110" t="s">
        <v>1669</v>
      </c>
      <c r="BT326" s="550"/>
      <c r="BU326" s="551"/>
      <c r="BV326" s="551"/>
      <c r="BW326" s="551"/>
      <c r="BX326" s="551"/>
      <c r="BY326" s="551"/>
      <c r="BZ326" s="551"/>
      <c r="CA326" s="551"/>
      <c r="CB326" s="551"/>
      <c r="CC326" s="551"/>
      <c r="CD326" s="551"/>
      <c r="CE326" s="551"/>
      <c r="CF326" s="551"/>
      <c r="CG326" s="551"/>
      <c r="CH326" s="551"/>
      <c r="CI326" s="551"/>
      <c r="CJ326" s="551"/>
      <c r="CK326" s="551"/>
      <c r="CL326" s="551"/>
      <c r="CM326" s="551"/>
      <c r="CN326" s="551"/>
      <c r="CO326" s="551"/>
      <c r="CP326" s="551"/>
      <c r="CQ326" s="551"/>
      <c r="CR326" s="551"/>
      <c r="CS326" s="551"/>
      <c r="CT326" s="551"/>
      <c r="CU326" s="551"/>
      <c r="CV326" s="551"/>
      <c r="CW326" s="551"/>
      <c r="CX326" s="551"/>
      <c r="CY326" s="551"/>
      <c r="CZ326" s="551"/>
      <c r="DA326" s="551"/>
      <c r="DB326" s="551"/>
      <c r="DC326" s="551"/>
      <c r="DD326" s="551"/>
      <c r="DE326" s="551"/>
      <c r="DF326" s="551"/>
      <c r="DG326" s="551"/>
      <c r="DH326" s="551"/>
      <c r="DI326" s="551"/>
      <c r="DJ326" s="551"/>
      <c r="DK326" s="551"/>
      <c r="DL326" s="551"/>
      <c r="DM326" s="551"/>
      <c r="DN326" s="551"/>
      <c r="DO326" s="551"/>
      <c r="DP326" s="551"/>
      <c r="DQ326" s="551"/>
      <c r="DR326" s="551"/>
      <c r="DS326" s="551"/>
      <c r="DT326" s="551"/>
      <c r="DU326" s="551"/>
      <c r="DV326" s="551"/>
      <c r="DW326" s="551"/>
      <c r="DX326" s="551"/>
      <c r="DY326" s="551"/>
      <c r="DZ326" s="551"/>
      <c r="EA326" s="551"/>
      <c r="EB326" s="551"/>
      <c r="EC326" s="551"/>
      <c r="ED326" s="551"/>
      <c r="EE326" s="551"/>
      <c r="EF326" s="551"/>
      <c r="EG326" s="551"/>
      <c r="EH326" s="551"/>
      <c r="EI326" s="551"/>
      <c r="EJ326" s="551"/>
      <c r="EK326" s="551"/>
      <c r="EL326" s="551"/>
      <c r="EM326" s="551"/>
      <c r="EN326" s="551"/>
      <c r="EO326" s="551"/>
      <c r="EP326" s="551"/>
      <c r="EQ326" s="551"/>
      <c r="ER326" s="551"/>
      <c r="ES326" s="551"/>
      <c r="ET326" s="551"/>
      <c r="EU326" s="551"/>
      <c r="EV326" s="551"/>
      <c r="EW326" s="551"/>
      <c r="EX326" s="551"/>
      <c r="EY326" s="551"/>
      <c r="EZ326" s="551"/>
      <c r="FA326" s="551"/>
      <c r="FB326" s="551"/>
      <c r="FC326" s="551"/>
      <c r="FD326" s="551"/>
      <c r="FE326" s="551"/>
      <c r="FF326" s="551"/>
      <c r="FG326" s="551"/>
      <c r="FH326" s="551"/>
      <c r="FI326" s="551"/>
      <c r="FJ326" s="551"/>
      <c r="FK326" s="551"/>
      <c r="FL326" s="551"/>
      <c r="FM326" s="551"/>
      <c r="FN326" s="551"/>
      <c r="FO326" s="551"/>
      <c r="FP326" s="551"/>
      <c r="FQ326" s="551"/>
      <c r="FR326" s="551"/>
      <c r="FS326" s="551"/>
      <c r="FT326" s="551"/>
      <c r="FU326" s="551"/>
      <c r="FV326" s="551"/>
      <c r="FW326" s="551"/>
      <c r="FX326" s="551"/>
      <c r="FY326" s="551"/>
      <c r="FZ326" s="551"/>
      <c r="GA326" s="551"/>
      <c r="GB326" s="551"/>
      <c r="GC326" s="551"/>
      <c r="GD326" s="551"/>
      <c r="GE326" s="551"/>
      <c r="GF326" s="551"/>
      <c r="GG326" s="551"/>
      <c r="GH326" s="551"/>
      <c r="GI326" s="551"/>
      <c r="GJ326" s="551"/>
      <c r="GK326" s="551"/>
      <c r="GL326" s="551"/>
      <c r="GM326" s="551"/>
      <c r="GN326" s="551"/>
      <c r="GO326" s="551"/>
      <c r="GP326" s="551"/>
      <c r="GQ326" s="551"/>
      <c r="GR326" s="551"/>
      <c r="GS326" s="551"/>
      <c r="GT326" s="551"/>
      <c r="GU326" s="551"/>
      <c r="GV326" s="551"/>
      <c r="GW326" s="551"/>
      <c r="GX326" s="551"/>
      <c r="GY326" s="551"/>
      <c r="GZ326" s="551"/>
      <c r="HA326" s="551"/>
      <c r="HB326" s="551"/>
      <c r="HC326" s="551"/>
      <c r="HD326" s="551"/>
      <c r="HE326" s="551"/>
      <c r="HF326" s="551"/>
      <c r="HG326" s="551"/>
      <c r="HH326" s="551"/>
      <c r="HI326" s="551"/>
      <c r="HJ326" s="551"/>
      <c r="HK326" s="551"/>
      <c r="HL326" s="551"/>
      <c r="HM326" s="551"/>
      <c r="HN326" s="551"/>
      <c r="HO326" s="551"/>
      <c r="HP326" s="551"/>
      <c r="HQ326" s="551"/>
      <c r="HR326" s="551"/>
      <c r="HS326" s="551"/>
      <c r="HT326" s="551"/>
      <c r="HU326" s="551"/>
      <c r="HV326" s="551"/>
      <c r="HW326" s="551"/>
      <c r="HX326" s="551"/>
      <c r="HY326" s="551"/>
      <c r="HZ326" s="551"/>
      <c r="IA326" s="551"/>
      <c r="IB326" s="551"/>
      <c r="IC326" s="551"/>
      <c r="ID326" s="551"/>
      <c r="IE326" s="551"/>
      <c r="IF326" s="551"/>
      <c r="IG326" s="551"/>
      <c r="IH326" s="551"/>
      <c r="II326" s="551"/>
      <c r="IJ326" s="551"/>
      <c r="IK326" s="551"/>
      <c r="IL326" s="551"/>
      <c r="IM326" s="551"/>
      <c r="IN326" s="551"/>
      <c r="IO326" s="551"/>
      <c r="IP326" s="551"/>
      <c r="IQ326" s="551"/>
      <c r="IR326" s="551"/>
      <c r="IS326" s="551"/>
      <c r="IT326" s="551"/>
      <c r="IU326" s="551"/>
      <c r="IV326" s="551"/>
      <c r="IW326" s="551"/>
      <c r="IX326" s="551"/>
      <c r="IY326" s="551"/>
      <c r="IZ326" s="551"/>
      <c r="JA326" s="551"/>
      <c r="JB326" s="551"/>
      <c r="JC326" s="551"/>
      <c r="JD326" s="551"/>
      <c r="JE326" s="551"/>
      <c r="JF326" s="551"/>
      <c r="JG326" s="551"/>
      <c r="JH326" s="551"/>
    </row>
    <row r="327" spans="1:268" s="8" customFormat="1" ht="39.75" customHeight="1" x14ac:dyDescent="0.25">
      <c r="A327" s="83"/>
      <c r="B327" s="83" t="s">
        <v>1438</v>
      </c>
      <c r="C327" s="95">
        <v>11140040</v>
      </c>
      <c r="D327" s="96">
        <v>39849</v>
      </c>
      <c r="E327" s="96">
        <v>39850</v>
      </c>
      <c r="F327" s="96">
        <v>43502</v>
      </c>
      <c r="G327" s="96"/>
      <c r="H327" s="96" t="s">
        <v>491</v>
      </c>
      <c r="I327" s="325" t="s">
        <v>882</v>
      </c>
      <c r="J327" s="325"/>
      <c r="K327" s="325" t="s">
        <v>55</v>
      </c>
      <c r="L327" s="348"/>
      <c r="M327" s="83" t="s">
        <v>230</v>
      </c>
      <c r="N327" s="83" t="s">
        <v>249</v>
      </c>
      <c r="O327" s="83" t="s">
        <v>189</v>
      </c>
      <c r="P327" s="94">
        <v>62997</v>
      </c>
      <c r="Q327" s="83"/>
      <c r="R327" s="83" t="s">
        <v>230</v>
      </c>
      <c r="S327" s="83" t="s">
        <v>249</v>
      </c>
      <c r="T327" s="83" t="s">
        <v>189</v>
      </c>
      <c r="U327" s="83">
        <v>62997</v>
      </c>
      <c r="V327" s="83"/>
      <c r="W327" s="83" t="s">
        <v>2856</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7117</v>
      </c>
      <c r="AX327" s="83" t="s">
        <v>7118</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0"/>
      <c r="BU327" s="551"/>
      <c r="BV327" s="551"/>
      <c r="BW327" s="551"/>
      <c r="BX327" s="551"/>
      <c r="BY327" s="551"/>
      <c r="BZ327" s="551"/>
      <c r="CA327" s="551"/>
      <c r="CB327" s="551"/>
      <c r="CC327" s="551"/>
      <c r="CD327" s="551"/>
      <c r="CE327" s="551"/>
      <c r="CF327" s="551"/>
      <c r="CG327" s="551"/>
      <c r="CH327" s="551"/>
      <c r="CI327" s="551"/>
      <c r="CJ327" s="551"/>
      <c r="CK327" s="551"/>
      <c r="CL327" s="551"/>
      <c r="CM327" s="551"/>
      <c r="CN327" s="551"/>
      <c r="CO327" s="551"/>
      <c r="CP327" s="551"/>
      <c r="CQ327" s="551"/>
      <c r="CR327" s="551"/>
      <c r="CS327" s="551"/>
      <c r="CT327" s="551"/>
      <c r="CU327" s="551"/>
      <c r="CV327" s="551"/>
      <c r="CW327" s="551"/>
      <c r="CX327" s="551"/>
      <c r="CY327" s="551"/>
      <c r="CZ327" s="551"/>
      <c r="DA327" s="551"/>
      <c r="DB327" s="551"/>
      <c r="DC327" s="551"/>
      <c r="DD327" s="551"/>
      <c r="DE327" s="551"/>
      <c r="DF327" s="551"/>
      <c r="DG327" s="551"/>
      <c r="DH327" s="551"/>
      <c r="DI327" s="551"/>
      <c r="DJ327" s="551"/>
      <c r="DK327" s="551"/>
      <c r="DL327" s="551"/>
      <c r="DM327" s="551"/>
      <c r="DN327" s="551"/>
      <c r="DO327" s="551"/>
      <c r="DP327" s="551"/>
      <c r="DQ327" s="551"/>
      <c r="DR327" s="551"/>
      <c r="DS327" s="551"/>
      <c r="DT327" s="551"/>
      <c r="DU327" s="551"/>
      <c r="DV327" s="551"/>
      <c r="DW327" s="551"/>
      <c r="DX327" s="551"/>
      <c r="DY327" s="551"/>
      <c r="DZ327" s="551"/>
      <c r="EA327" s="551"/>
      <c r="EB327" s="551"/>
      <c r="EC327" s="551"/>
      <c r="ED327" s="551"/>
      <c r="EE327" s="551"/>
      <c r="EF327" s="551"/>
      <c r="EG327" s="551"/>
      <c r="EH327" s="551"/>
      <c r="EI327" s="551"/>
      <c r="EJ327" s="551"/>
      <c r="EK327" s="551"/>
      <c r="EL327" s="551"/>
      <c r="EM327" s="551"/>
      <c r="EN327" s="551"/>
      <c r="EO327" s="551"/>
      <c r="EP327" s="551"/>
      <c r="EQ327" s="551"/>
      <c r="ER327" s="551"/>
      <c r="ES327" s="551"/>
      <c r="ET327" s="551"/>
      <c r="EU327" s="551"/>
      <c r="EV327" s="551"/>
      <c r="EW327" s="551"/>
      <c r="EX327" s="551"/>
      <c r="EY327" s="551"/>
      <c r="EZ327" s="551"/>
      <c r="FA327" s="551"/>
      <c r="FB327" s="551"/>
      <c r="FC327" s="551"/>
      <c r="FD327" s="551"/>
      <c r="FE327" s="551"/>
      <c r="FF327" s="551"/>
      <c r="FG327" s="551"/>
      <c r="FH327" s="551"/>
      <c r="FI327" s="551"/>
      <c r="FJ327" s="551"/>
      <c r="FK327" s="551"/>
      <c r="FL327" s="551"/>
      <c r="FM327" s="551"/>
      <c r="FN327" s="551"/>
      <c r="FO327" s="551"/>
      <c r="FP327" s="551"/>
      <c r="FQ327" s="551"/>
      <c r="FR327" s="551"/>
      <c r="FS327" s="551"/>
      <c r="FT327" s="551"/>
      <c r="FU327" s="551"/>
      <c r="FV327" s="551"/>
      <c r="FW327" s="551"/>
      <c r="FX327" s="551"/>
      <c r="FY327" s="551"/>
      <c r="FZ327" s="551"/>
      <c r="GA327" s="551"/>
      <c r="GB327" s="551"/>
      <c r="GC327" s="551"/>
      <c r="GD327" s="551"/>
      <c r="GE327" s="551"/>
      <c r="GF327" s="551"/>
      <c r="GG327" s="551"/>
      <c r="GH327" s="551"/>
      <c r="GI327" s="551"/>
      <c r="GJ327" s="551"/>
      <c r="GK327" s="551"/>
      <c r="GL327" s="551"/>
      <c r="GM327" s="551"/>
      <c r="GN327" s="551"/>
      <c r="GO327" s="551"/>
      <c r="GP327" s="551"/>
      <c r="GQ327" s="551"/>
      <c r="GR327" s="551"/>
      <c r="GS327" s="551"/>
      <c r="GT327" s="551"/>
      <c r="GU327" s="551"/>
      <c r="GV327" s="551"/>
      <c r="GW327" s="551"/>
      <c r="GX327" s="551"/>
      <c r="GY327" s="551"/>
      <c r="GZ327" s="551"/>
      <c r="HA327" s="551"/>
      <c r="HB327" s="551"/>
      <c r="HC327" s="551"/>
      <c r="HD327" s="551"/>
      <c r="HE327" s="551"/>
      <c r="HF327" s="551"/>
      <c r="HG327" s="551"/>
      <c r="HH327" s="551"/>
      <c r="HI327" s="551"/>
      <c r="HJ327" s="551"/>
      <c r="HK327" s="551"/>
      <c r="HL327" s="551"/>
      <c r="HM327" s="551"/>
      <c r="HN327" s="551"/>
      <c r="HO327" s="551"/>
      <c r="HP327" s="551"/>
      <c r="HQ327" s="551"/>
      <c r="HR327" s="551"/>
      <c r="HS327" s="551"/>
      <c r="HT327" s="551"/>
      <c r="HU327" s="551"/>
      <c r="HV327" s="551"/>
      <c r="HW327" s="551"/>
      <c r="HX327" s="551"/>
      <c r="HY327" s="551"/>
      <c r="HZ327" s="551"/>
      <c r="IA327" s="551"/>
      <c r="IB327" s="551"/>
      <c r="IC327" s="551"/>
      <c r="ID327" s="551"/>
      <c r="IE327" s="551"/>
      <c r="IF327" s="551"/>
      <c r="IG327" s="551"/>
      <c r="IH327" s="551"/>
      <c r="II327" s="551"/>
      <c r="IJ327" s="551"/>
      <c r="IK327" s="551"/>
      <c r="IL327" s="551"/>
      <c r="IM327" s="551"/>
      <c r="IN327" s="551"/>
      <c r="IO327" s="551"/>
      <c r="IP327" s="551"/>
      <c r="IQ327" s="551"/>
      <c r="IR327" s="551"/>
      <c r="IS327" s="551"/>
      <c r="IT327" s="551"/>
      <c r="IU327" s="551"/>
      <c r="IV327" s="551"/>
      <c r="IW327" s="551"/>
      <c r="IX327" s="551"/>
      <c r="IY327" s="551"/>
      <c r="IZ327" s="551"/>
      <c r="JA327" s="551"/>
      <c r="JB327" s="551"/>
      <c r="JC327" s="551"/>
      <c r="JD327" s="551"/>
      <c r="JE327" s="551"/>
      <c r="JF327" s="551"/>
      <c r="JG327" s="551"/>
      <c r="JH327" s="551"/>
    </row>
    <row r="328" spans="1:268" s="8" customFormat="1" ht="39.75" customHeight="1" x14ac:dyDescent="0.25">
      <c r="A328" s="83"/>
      <c r="B328" s="83" t="s">
        <v>1438</v>
      </c>
      <c r="C328" s="95">
        <v>11140040</v>
      </c>
      <c r="D328" s="96">
        <v>39849</v>
      </c>
      <c r="E328" s="96">
        <v>39850</v>
      </c>
      <c r="F328" s="96">
        <v>43502</v>
      </c>
      <c r="G328" s="96"/>
      <c r="H328" s="96" t="s">
        <v>491</v>
      </c>
      <c r="I328" s="325" t="s">
        <v>882</v>
      </c>
      <c r="J328" s="325"/>
      <c r="K328" s="325" t="s">
        <v>55</v>
      </c>
      <c r="L328" s="348"/>
      <c r="M328" s="83" t="s">
        <v>230</v>
      </c>
      <c r="N328" s="83" t="s">
        <v>249</v>
      </c>
      <c r="O328" s="83" t="s">
        <v>189</v>
      </c>
      <c r="P328" s="94">
        <v>62997</v>
      </c>
      <c r="Q328" s="83"/>
      <c r="R328" s="83" t="s">
        <v>230</v>
      </c>
      <c r="S328" s="83" t="s">
        <v>249</v>
      </c>
      <c r="T328" s="83" t="s">
        <v>189</v>
      </c>
      <c r="U328" s="83">
        <v>62997</v>
      </c>
      <c r="V328" s="83"/>
      <c r="W328" s="83" t="s">
        <v>2856</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2727</v>
      </c>
      <c r="AT328" s="83"/>
      <c r="AU328" s="83"/>
      <c r="AV328" s="83"/>
      <c r="AW328" s="83" t="s">
        <v>7120</v>
      </c>
      <c r="AX328" s="83" t="s">
        <v>7121</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0"/>
      <c r="BU328" s="551"/>
      <c r="BV328" s="551"/>
      <c r="BW328" s="551"/>
      <c r="BX328" s="551"/>
      <c r="BY328" s="551"/>
      <c r="BZ328" s="551"/>
      <c r="CA328" s="551"/>
      <c r="CB328" s="551"/>
      <c r="CC328" s="551"/>
      <c r="CD328" s="551"/>
      <c r="CE328" s="551"/>
      <c r="CF328" s="551"/>
      <c r="CG328" s="551"/>
      <c r="CH328" s="551"/>
      <c r="CI328" s="551"/>
      <c r="CJ328" s="551"/>
      <c r="CK328" s="551"/>
      <c r="CL328" s="551"/>
      <c r="CM328" s="551"/>
      <c r="CN328" s="551"/>
      <c r="CO328" s="551"/>
      <c r="CP328" s="551"/>
      <c r="CQ328" s="551"/>
      <c r="CR328" s="551"/>
      <c r="CS328" s="551"/>
      <c r="CT328" s="551"/>
      <c r="CU328" s="551"/>
      <c r="CV328" s="551"/>
      <c r="CW328" s="551"/>
      <c r="CX328" s="551"/>
      <c r="CY328" s="551"/>
      <c r="CZ328" s="551"/>
      <c r="DA328" s="551"/>
      <c r="DB328" s="551"/>
      <c r="DC328" s="551"/>
      <c r="DD328" s="551"/>
      <c r="DE328" s="551"/>
      <c r="DF328" s="551"/>
      <c r="DG328" s="551"/>
      <c r="DH328" s="551"/>
      <c r="DI328" s="551"/>
      <c r="DJ328" s="551"/>
      <c r="DK328" s="551"/>
      <c r="DL328" s="551"/>
      <c r="DM328" s="551"/>
      <c r="DN328" s="551"/>
      <c r="DO328" s="551"/>
      <c r="DP328" s="551"/>
      <c r="DQ328" s="551"/>
      <c r="DR328" s="551"/>
      <c r="DS328" s="551"/>
      <c r="DT328" s="551"/>
      <c r="DU328" s="551"/>
      <c r="DV328" s="551"/>
      <c r="DW328" s="551"/>
      <c r="DX328" s="551"/>
      <c r="DY328" s="551"/>
      <c r="DZ328" s="551"/>
      <c r="EA328" s="551"/>
      <c r="EB328" s="551"/>
      <c r="EC328" s="551"/>
      <c r="ED328" s="551"/>
      <c r="EE328" s="551"/>
      <c r="EF328" s="551"/>
      <c r="EG328" s="551"/>
      <c r="EH328" s="551"/>
      <c r="EI328" s="551"/>
      <c r="EJ328" s="551"/>
      <c r="EK328" s="551"/>
      <c r="EL328" s="551"/>
      <c r="EM328" s="551"/>
      <c r="EN328" s="551"/>
      <c r="EO328" s="551"/>
      <c r="EP328" s="551"/>
      <c r="EQ328" s="551"/>
      <c r="ER328" s="551"/>
      <c r="ES328" s="551"/>
      <c r="ET328" s="551"/>
      <c r="EU328" s="551"/>
      <c r="EV328" s="551"/>
      <c r="EW328" s="551"/>
      <c r="EX328" s="551"/>
      <c r="EY328" s="551"/>
      <c r="EZ328" s="551"/>
      <c r="FA328" s="551"/>
      <c r="FB328" s="551"/>
      <c r="FC328" s="551"/>
      <c r="FD328" s="551"/>
      <c r="FE328" s="551"/>
      <c r="FF328" s="551"/>
      <c r="FG328" s="551"/>
      <c r="FH328" s="551"/>
      <c r="FI328" s="551"/>
      <c r="FJ328" s="551"/>
      <c r="FK328" s="551"/>
      <c r="FL328" s="551"/>
      <c r="FM328" s="551"/>
      <c r="FN328" s="551"/>
      <c r="FO328" s="551"/>
      <c r="FP328" s="551"/>
      <c r="FQ328" s="551"/>
      <c r="FR328" s="551"/>
      <c r="FS328" s="551"/>
      <c r="FT328" s="551"/>
      <c r="FU328" s="551"/>
      <c r="FV328" s="551"/>
      <c r="FW328" s="551"/>
      <c r="FX328" s="551"/>
      <c r="FY328" s="551"/>
      <c r="FZ328" s="551"/>
      <c r="GA328" s="551"/>
      <c r="GB328" s="551"/>
      <c r="GC328" s="551"/>
      <c r="GD328" s="551"/>
      <c r="GE328" s="551"/>
      <c r="GF328" s="551"/>
      <c r="GG328" s="551"/>
      <c r="GH328" s="551"/>
      <c r="GI328" s="551"/>
      <c r="GJ328" s="551"/>
      <c r="GK328" s="551"/>
      <c r="GL328" s="551"/>
      <c r="GM328" s="551"/>
      <c r="GN328" s="551"/>
      <c r="GO328" s="551"/>
      <c r="GP328" s="551"/>
      <c r="GQ328" s="551"/>
      <c r="GR328" s="551"/>
      <c r="GS328" s="551"/>
      <c r="GT328" s="551"/>
      <c r="GU328" s="551"/>
      <c r="GV328" s="551"/>
      <c r="GW328" s="551"/>
      <c r="GX328" s="551"/>
      <c r="GY328" s="551"/>
      <c r="GZ328" s="551"/>
      <c r="HA328" s="551"/>
      <c r="HB328" s="551"/>
      <c r="HC328" s="551"/>
      <c r="HD328" s="551"/>
      <c r="HE328" s="551"/>
      <c r="HF328" s="551"/>
      <c r="HG328" s="551"/>
      <c r="HH328" s="551"/>
      <c r="HI328" s="551"/>
      <c r="HJ328" s="551"/>
      <c r="HK328" s="551"/>
      <c r="HL328" s="551"/>
      <c r="HM328" s="551"/>
      <c r="HN328" s="551"/>
      <c r="HO328" s="551"/>
      <c r="HP328" s="551"/>
      <c r="HQ328" s="551"/>
      <c r="HR328" s="551"/>
      <c r="HS328" s="551"/>
      <c r="HT328" s="551"/>
      <c r="HU328" s="551"/>
      <c r="HV328" s="551"/>
      <c r="HW328" s="551"/>
      <c r="HX328" s="551"/>
      <c r="HY328" s="551"/>
      <c r="HZ328" s="551"/>
      <c r="IA328" s="551"/>
      <c r="IB328" s="551"/>
      <c r="IC328" s="551"/>
      <c r="ID328" s="551"/>
      <c r="IE328" s="551"/>
      <c r="IF328" s="551"/>
      <c r="IG328" s="551"/>
      <c r="IH328" s="551"/>
      <c r="II328" s="551"/>
      <c r="IJ328" s="551"/>
      <c r="IK328" s="551"/>
      <c r="IL328" s="551"/>
      <c r="IM328" s="551"/>
      <c r="IN328" s="551"/>
      <c r="IO328" s="551"/>
      <c r="IP328" s="551"/>
      <c r="IQ328" s="551"/>
      <c r="IR328" s="551"/>
      <c r="IS328" s="551"/>
      <c r="IT328" s="551"/>
      <c r="IU328" s="551"/>
      <c r="IV328" s="551"/>
      <c r="IW328" s="551"/>
      <c r="IX328" s="551"/>
      <c r="IY328" s="551"/>
      <c r="IZ328" s="551"/>
      <c r="JA328" s="551"/>
      <c r="JB328" s="551"/>
      <c r="JC328" s="551"/>
      <c r="JD328" s="551"/>
      <c r="JE328" s="551"/>
      <c r="JF328" s="551"/>
      <c r="JG328" s="551"/>
      <c r="JH328" s="551"/>
    </row>
    <row r="329" spans="1:268" s="8" customFormat="1" ht="39.75" customHeight="1" x14ac:dyDescent="0.25">
      <c r="A329" s="83"/>
      <c r="B329" s="83" t="s">
        <v>1438</v>
      </c>
      <c r="C329" s="95">
        <v>11140040</v>
      </c>
      <c r="D329" s="96">
        <v>39849</v>
      </c>
      <c r="E329" s="96">
        <v>39850</v>
      </c>
      <c r="F329" s="96">
        <v>43502</v>
      </c>
      <c r="G329" s="96"/>
      <c r="H329" s="96" t="s">
        <v>491</v>
      </c>
      <c r="I329" s="325" t="s">
        <v>882</v>
      </c>
      <c r="J329" s="325"/>
      <c r="K329" s="325" t="s">
        <v>55</v>
      </c>
      <c r="L329" s="348"/>
      <c r="M329" s="83" t="s">
        <v>230</v>
      </c>
      <c r="N329" s="83" t="s">
        <v>249</v>
      </c>
      <c r="O329" s="83" t="s">
        <v>189</v>
      </c>
      <c r="P329" s="94">
        <v>62997</v>
      </c>
      <c r="Q329" s="83"/>
      <c r="R329" s="83" t="s">
        <v>230</v>
      </c>
      <c r="S329" s="83" t="s">
        <v>249</v>
      </c>
      <c r="T329" s="83" t="s">
        <v>189</v>
      </c>
      <c r="U329" s="83">
        <v>62997</v>
      </c>
      <c r="V329" s="83"/>
      <c r="W329" s="83" t="s">
        <v>2856</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7122</v>
      </c>
      <c r="AX329" s="83" t="s">
        <v>7123</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0"/>
      <c r="BU329" s="551"/>
      <c r="BV329" s="551"/>
      <c r="BW329" s="551"/>
      <c r="BX329" s="551"/>
      <c r="BY329" s="551"/>
      <c r="BZ329" s="551"/>
      <c r="CA329" s="551"/>
      <c r="CB329" s="551"/>
      <c r="CC329" s="551"/>
      <c r="CD329" s="551"/>
      <c r="CE329" s="551"/>
      <c r="CF329" s="551"/>
      <c r="CG329" s="551"/>
      <c r="CH329" s="551"/>
      <c r="CI329" s="551"/>
      <c r="CJ329" s="551"/>
      <c r="CK329" s="551"/>
      <c r="CL329" s="551"/>
      <c r="CM329" s="551"/>
      <c r="CN329" s="551"/>
      <c r="CO329" s="551"/>
      <c r="CP329" s="551"/>
      <c r="CQ329" s="551"/>
      <c r="CR329" s="551"/>
      <c r="CS329" s="551"/>
      <c r="CT329" s="551"/>
      <c r="CU329" s="551"/>
      <c r="CV329" s="551"/>
      <c r="CW329" s="551"/>
      <c r="CX329" s="551"/>
      <c r="CY329" s="551"/>
      <c r="CZ329" s="551"/>
      <c r="DA329" s="551"/>
      <c r="DB329" s="551"/>
      <c r="DC329" s="551"/>
      <c r="DD329" s="551"/>
      <c r="DE329" s="551"/>
      <c r="DF329" s="551"/>
      <c r="DG329" s="551"/>
      <c r="DH329" s="551"/>
      <c r="DI329" s="551"/>
      <c r="DJ329" s="551"/>
      <c r="DK329" s="551"/>
      <c r="DL329" s="551"/>
      <c r="DM329" s="551"/>
      <c r="DN329" s="551"/>
      <c r="DO329" s="551"/>
      <c r="DP329" s="551"/>
      <c r="DQ329" s="551"/>
      <c r="DR329" s="551"/>
      <c r="DS329" s="551"/>
      <c r="DT329" s="551"/>
      <c r="DU329" s="551"/>
      <c r="DV329" s="551"/>
      <c r="DW329" s="551"/>
      <c r="DX329" s="551"/>
      <c r="DY329" s="551"/>
      <c r="DZ329" s="551"/>
      <c r="EA329" s="551"/>
      <c r="EB329" s="551"/>
      <c r="EC329" s="551"/>
      <c r="ED329" s="551"/>
      <c r="EE329" s="551"/>
      <c r="EF329" s="551"/>
      <c r="EG329" s="551"/>
      <c r="EH329" s="551"/>
      <c r="EI329" s="551"/>
      <c r="EJ329" s="551"/>
      <c r="EK329" s="551"/>
      <c r="EL329" s="551"/>
      <c r="EM329" s="551"/>
      <c r="EN329" s="551"/>
      <c r="EO329" s="551"/>
      <c r="EP329" s="551"/>
      <c r="EQ329" s="551"/>
      <c r="ER329" s="551"/>
      <c r="ES329" s="551"/>
      <c r="ET329" s="551"/>
      <c r="EU329" s="551"/>
      <c r="EV329" s="551"/>
      <c r="EW329" s="551"/>
      <c r="EX329" s="551"/>
      <c r="EY329" s="551"/>
      <c r="EZ329" s="551"/>
      <c r="FA329" s="551"/>
      <c r="FB329" s="551"/>
      <c r="FC329" s="551"/>
      <c r="FD329" s="551"/>
      <c r="FE329" s="551"/>
      <c r="FF329" s="551"/>
      <c r="FG329" s="551"/>
      <c r="FH329" s="551"/>
      <c r="FI329" s="551"/>
      <c r="FJ329" s="551"/>
      <c r="FK329" s="551"/>
      <c r="FL329" s="551"/>
      <c r="FM329" s="551"/>
      <c r="FN329" s="551"/>
      <c r="FO329" s="551"/>
      <c r="FP329" s="551"/>
      <c r="FQ329" s="551"/>
      <c r="FR329" s="551"/>
      <c r="FS329" s="551"/>
      <c r="FT329" s="551"/>
      <c r="FU329" s="551"/>
      <c r="FV329" s="551"/>
      <c r="FW329" s="551"/>
      <c r="FX329" s="551"/>
      <c r="FY329" s="551"/>
      <c r="FZ329" s="551"/>
      <c r="GA329" s="551"/>
      <c r="GB329" s="551"/>
      <c r="GC329" s="551"/>
      <c r="GD329" s="551"/>
      <c r="GE329" s="551"/>
      <c r="GF329" s="551"/>
      <c r="GG329" s="551"/>
      <c r="GH329" s="551"/>
      <c r="GI329" s="551"/>
      <c r="GJ329" s="551"/>
      <c r="GK329" s="551"/>
      <c r="GL329" s="551"/>
      <c r="GM329" s="551"/>
      <c r="GN329" s="551"/>
      <c r="GO329" s="551"/>
      <c r="GP329" s="551"/>
      <c r="GQ329" s="551"/>
      <c r="GR329" s="551"/>
      <c r="GS329" s="551"/>
      <c r="GT329" s="551"/>
      <c r="GU329" s="551"/>
      <c r="GV329" s="551"/>
      <c r="GW329" s="551"/>
      <c r="GX329" s="551"/>
      <c r="GY329" s="551"/>
      <c r="GZ329" s="551"/>
      <c r="HA329" s="551"/>
      <c r="HB329" s="551"/>
      <c r="HC329" s="551"/>
      <c r="HD329" s="551"/>
      <c r="HE329" s="551"/>
      <c r="HF329" s="551"/>
      <c r="HG329" s="551"/>
      <c r="HH329" s="551"/>
      <c r="HI329" s="551"/>
      <c r="HJ329" s="551"/>
      <c r="HK329" s="551"/>
      <c r="HL329" s="551"/>
      <c r="HM329" s="551"/>
      <c r="HN329" s="551"/>
      <c r="HO329" s="551"/>
      <c r="HP329" s="551"/>
      <c r="HQ329" s="551"/>
      <c r="HR329" s="551"/>
      <c r="HS329" s="551"/>
      <c r="HT329" s="551"/>
      <c r="HU329" s="551"/>
      <c r="HV329" s="551"/>
      <c r="HW329" s="551"/>
      <c r="HX329" s="551"/>
      <c r="HY329" s="551"/>
      <c r="HZ329" s="551"/>
      <c r="IA329" s="551"/>
      <c r="IB329" s="551"/>
      <c r="IC329" s="551"/>
      <c r="ID329" s="551"/>
      <c r="IE329" s="551"/>
      <c r="IF329" s="551"/>
      <c r="IG329" s="551"/>
      <c r="IH329" s="551"/>
      <c r="II329" s="551"/>
      <c r="IJ329" s="551"/>
      <c r="IK329" s="551"/>
      <c r="IL329" s="551"/>
      <c r="IM329" s="551"/>
      <c r="IN329" s="551"/>
      <c r="IO329" s="551"/>
      <c r="IP329" s="551"/>
      <c r="IQ329" s="551"/>
      <c r="IR329" s="551"/>
      <c r="IS329" s="551"/>
      <c r="IT329" s="551"/>
      <c r="IU329" s="551"/>
      <c r="IV329" s="551"/>
      <c r="IW329" s="551"/>
      <c r="IX329" s="551"/>
      <c r="IY329" s="551"/>
      <c r="IZ329" s="551"/>
      <c r="JA329" s="551"/>
      <c r="JB329" s="551"/>
      <c r="JC329" s="551"/>
      <c r="JD329" s="551"/>
      <c r="JE329" s="551"/>
      <c r="JF329" s="551"/>
      <c r="JG329" s="551"/>
      <c r="JH329" s="551"/>
    </row>
    <row r="330" spans="1:268" s="8" customFormat="1" ht="39.75" customHeight="1" x14ac:dyDescent="0.25">
      <c r="A330" s="20"/>
      <c r="B330" s="20" t="s">
        <v>1670</v>
      </c>
      <c r="C330" s="22">
        <v>11160032</v>
      </c>
      <c r="D330" s="23">
        <v>39849</v>
      </c>
      <c r="E330" s="23">
        <v>39849</v>
      </c>
      <c r="F330" s="23">
        <v>43501</v>
      </c>
      <c r="G330" s="23"/>
      <c r="H330" s="20" t="s">
        <v>462</v>
      </c>
      <c r="I330" s="24" t="s">
        <v>996</v>
      </c>
      <c r="J330" s="24"/>
      <c r="K330" s="24" t="s">
        <v>55</v>
      </c>
      <c r="L330" s="114"/>
      <c r="M330" s="20" t="s">
        <v>638</v>
      </c>
      <c r="N330" s="20" t="s">
        <v>205</v>
      </c>
      <c r="O330" s="20" t="s">
        <v>72</v>
      </c>
      <c r="P330" s="21">
        <v>31098</v>
      </c>
      <c r="Q330" s="20" t="s">
        <v>4035</v>
      </c>
      <c r="R330" s="20" t="s">
        <v>638</v>
      </c>
      <c r="S330" s="20" t="s">
        <v>205</v>
      </c>
      <c r="T330" s="20" t="s">
        <v>72</v>
      </c>
      <c r="U330" s="20">
        <v>31098</v>
      </c>
      <c r="V330" s="20" t="s">
        <v>2857</v>
      </c>
      <c r="W330" s="20" t="s">
        <v>1671</v>
      </c>
      <c r="X330" s="26"/>
      <c r="Y330" s="26"/>
      <c r="Z330" s="20" t="s">
        <v>468</v>
      </c>
      <c r="AA330" s="20" t="s">
        <v>956</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6671</v>
      </c>
      <c r="AX330" s="20" t="s">
        <v>6672</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0"/>
      <c r="BU330" s="551"/>
      <c r="BV330" s="551"/>
      <c r="BW330" s="551"/>
      <c r="BX330" s="551"/>
      <c r="BY330" s="551"/>
      <c r="BZ330" s="551"/>
      <c r="CA330" s="551"/>
      <c r="CB330" s="551"/>
      <c r="CC330" s="551"/>
      <c r="CD330" s="551"/>
      <c r="CE330" s="551"/>
      <c r="CF330" s="551"/>
      <c r="CG330" s="551"/>
      <c r="CH330" s="551"/>
      <c r="CI330" s="551"/>
      <c r="CJ330" s="551"/>
      <c r="CK330" s="551"/>
      <c r="CL330" s="551"/>
      <c r="CM330" s="551"/>
      <c r="CN330" s="551"/>
      <c r="CO330" s="551"/>
      <c r="CP330" s="551"/>
      <c r="CQ330" s="551"/>
      <c r="CR330" s="551"/>
      <c r="CS330" s="551"/>
      <c r="CT330" s="551"/>
      <c r="CU330" s="551"/>
      <c r="CV330" s="551"/>
      <c r="CW330" s="551"/>
      <c r="CX330" s="551"/>
      <c r="CY330" s="551"/>
      <c r="CZ330" s="551"/>
      <c r="DA330" s="551"/>
      <c r="DB330" s="551"/>
      <c r="DC330" s="551"/>
      <c r="DD330" s="551"/>
      <c r="DE330" s="551"/>
      <c r="DF330" s="551"/>
      <c r="DG330" s="551"/>
      <c r="DH330" s="551"/>
      <c r="DI330" s="551"/>
      <c r="DJ330" s="551"/>
      <c r="DK330" s="551"/>
      <c r="DL330" s="551"/>
      <c r="DM330" s="551"/>
      <c r="DN330" s="551"/>
      <c r="DO330" s="551"/>
      <c r="DP330" s="551"/>
      <c r="DQ330" s="551"/>
      <c r="DR330" s="551"/>
      <c r="DS330" s="551"/>
      <c r="DT330" s="551"/>
      <c r="DU330" s="551"/>
      <c r="DV330" s="551"/>
      <c r="DW330" s="551"/>
      <c r="DX330" s="551"/>
      <c r="DY330" s="551"/>
      <c r="DZ330" s="551"/>
      <c r="EA330" s="551"/>
      <c r="EB330" s="551"/>
      <c r="EC330" s="551"/>
      <c r="ED330" s="551"/>
      <c r="EE330" s="551"/>
      <c r="EF330" s="551"/>
      <c r="EG330" s="551"/>
      <c r="EH330" s="551"/>
      <c r="EI330" s="551"/>
      <c r="EJ330" s="551"/>
      <c r="EK330" s="551"/>
      <c r="EL330" s="551"/>
      <c r="EM330" s="551"/>
      <c r="EN330" s="551"/>
      <c r="EO330" s="551"/>
      <c r="EP330" s="551"/>
      <c r="EQ330" s="551"/>
      <c r="ER330" s="551"/>
      <c r="ES330" s="551"/>
      <c r="ET330" s="551"/>
      <c r="EU330" s="551"/>
      <c r="EV330" s="551"/>
      <c r="EW330" s="551"/>
      <c r="EX330" s="551"/>
      <c r="EY330" s="551"/>
      <c r="EZ330" s="551"/>
      <c r="FA330" s="551"/>
      <c r="FB330" s="551"/>
      <c r="FC330" s="551"/>
      <c r="FD330" s="551"/>
      <c r="FE330" s="551"/>
      <c r="FF330" s="551"/>
      <c r="FG330" s="551"/>
      <c r="FH330" s="551"/>
      <c r="FI330" s="551"/>
      <c r="FJ330" s="551"/>
      <c r="FK330" s="551"/>
      <c r="FL330" s="551"/>
      <c r="FM330" s="551"/>
      <c r="FN330" s="551"/>
      <c r="FO330" s="551"/>
      <c r="FP330" s="551"/>
      <c r="FQ330" s="551"/>
      <c r="FR330" s="551"/>
      <c r="FS330" s="551"/>
      <c r="FT330" s="551"/>
      <c r="FU330" s="551"/>
      <c r="FV330" s="551"/>
      <c r="FW330" s="551"/>
      <c r="FX330" s="551"/>
      <c r="FY330" s="551"/>
      <c r="FZ330" s="551"/>
      <c r="GA330" s="551"/>
      <c r="GB330" s="551"/>
      <c r="GC330" s="551"/>
      <c r="GD330" s="551"/>
      <c r="GE330" s="551"/>
      <c r="GF330" s="551"/>
      <c r="GG330" s="551"/>
      <c r="GH330" s="551"/>
      <c r="GI330" s="551"/>
      <c r="GJ330" s="551"/>
      <c r="GK330" s="551"/>
      <c r="GL330" s="551"/>
      <c r="GM330" s="551"/>
      <c r="GN330" s="551"/>
      <c r="GO330" s="551"/>
      <c r="GP330" s="551"/>
      <c r="GQ330" s="551"/>
      <c r="GR330" s="551"/>
      <c r="GS330" s="551"/>
      <c r="GT330" s="551"/>
      <c r="GU330" s="551"/>
      <c r="GV330" s="551"/>
      <c r="GW330" s="551"/>
      <c r="GX330" s="551"/>
      <c r="GY330" s="551"/>
      <c r="GZ330" s="551"/>
      <c r="HA330" s="551"/>
      <c r="HB330" s="551"/>
      <c r="HC330" s="551"/>
      <c r="HD330" s="551"/>
      <c r="HE330" s="551"/>
      <c r="HF330" s="551"/>
      <c r="HG330" s="551"/>
      <c r="HH330" s="551"/>
      <c r="HI330" s="551"/>
      <c r="HJ330" s="551"/>
      <c r="HK330" s="551"/>
      <c r="HL330" s="551"/>
      <c r="HM330" s="551"/>
      <c r="HN330" s="551"/>
      <c r="HO330" s="551"/>
      <c r="HP330" s="551"/>
      <c r="HQ330" s="551"/>
      <c r="HR330" s="551"/>
      <c r="HS330" s="551"/>
      <c r="HT330" s="551"/>
      <c r="HU330" s="551"/>
      <c r="HV330" s="551"/>
      <c r="HW330" s="551"/>
      <c r="HX330" s="551"/>
      <c r="HY330" s="551"/>
      <c r="HZ330" s="551"/>
      <c r="IA330" s="551"/>
      <c r="IB330" s="551"/>
      <c r="IC330" s="551"/>
      <c r="ID330" s="551"/>
      <c r="IE330" s="551"/>
      <c r="IF330" s="551"/>
      <c r="IG330" s="551"/>
      <c r="IH330" s="551"/>
      <c r="II330" s="551"/>
      <c r="IJ330" s="551"/>
      <c r="IK330" s="551"/>
      <c r="IL330" s="551"/>
      <c r="IM330" s="551"/>
      <c r="IN330" s="551"/>
      <c r="IO330" s="551"/>
      <c r="IP330" s="551"/>
      <c r="IQ330" s="551"/>
      <c r="IR330" s="551"/>
      <c r="IS330" s="551"/>
      <c r="IT330" s="551"/>
      <c r="IU330" s="551"/>
      <c r="IV330" s="551"/>
      <c r="IW330" s="551"/>
      <c r="IX330" s="551"/>
      <c r="IY330" s="551"/>
      <c r="IZ330" s="551"/>
      <c r="JA330" s="551"/>
      <c r="JB330" s="551"/>
      <c r="JC330" s="551"/>
      <c r="JD330" s="551"/>
      <c r="JE330" s="551"/>
      <c r="JF330" s="551"/>
      <c r="JG330" s="551"/>
      <c r="JH330" s="551"/>
    </row>
    <row r="331" spans="1:268" s="8" customFormat="1" ht="39.75" customHeight="1" x14ac:dyDescent="0.25">
      <c r="A331" s="83" t="s">
        <v>3391</v>
      </c>
      <c r="B331" s="83" t="s">
        <v>1672</v>
      </c>
      <c r="C331" s="95">
        <v>11160033</v>
      </c>
      <c r="D331" s="96">
        <v>39857</v>
      </c>
      <c r="E331" s="96">
        <v>39857</v>
      </c>
      <c r="F331" s="96">
        <v>42048</v>
      </c>
      <c r="G331" s="96"/>
      <c r="H331" s="96" t="s">
        <v>486</v>
      </c>
      <c r="I331" s="325" t="s">
        <v>983</v>
      </c>
      <c r="J331" s="325"/>
      <c r="K331" s="325" t="s">
        <v>95</v>
      </c>
      <c r="L331" s="348" t="s">
        <v>1673</v>
      </c>
      <c r="M331" s="83" t="s">
        <v>1323</v>
      </c>
      <c r="N331" s="83" t="s">
        <v>216</v>
      </c>
      <c r="O331" s="83" t="s">
        <v>189</v>
      </c>
      <c r="P331" s="94">
        <v>57594</v>
      </c>
      <c r="Q331" s="83"/>
      <c r="R331" s="83" t="s">
        <v>1323</v>
      </c>
      <c r="S331" s="83" t="s">
        <v>216</v>
      </c>
      <c r="T331" s="83" t="s">
        <v>189</v>
      </c>
      <c r="U331" s="83">
        <v>57594</v>
      </c>
      <c r="V331" s="83" t="s">
        <v>2858</v>
      </c>
      <c r="W331" s="83" t="s">
        <v>1611</v>
      </c>
      <c r="X331" s="83"/>
      <c r="Y331" s="83"/>
      <c r="Z331" s="83" t="s">
        <v>3470</v>
      </c>
      <c r="AA331" s="83" t="s">
        <v>3471</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6673</v>
      </c>
      <c r="AX331" s="83" t="s">
        <v>6674</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6874</v>
      </c>
      <c r="BT331" s="550"/>
      <c r="BU331" s="551"/>
      <c r="BV331" s="551"/>
      <c r="BW331" s="551"/>
      <c r="BX331" s="551"/>
      <c r="BY331" s="551"/>
      <c r="BZ331" s="551"/>
      <c r="CA331" s="551"/>
      <c r="CB331" s="551"/>
      <c r="CC331" s="551"/>
      <c r="CD331" s="551"/>
      <c r="CE331" s="551"/>
      <c r="CF331" s="551"/>
      <c r="CG331" s="551"/>
      <c r="CH331" s="551"/>
      <c r="CI331" s="551"/>
      <c r="CJ331" s="551"/>
      <c r="CK331" s="551"/>
      <c r="CL331" s="551"/>
      <c r="CM331" s="551"/>
      <c r="CN331" s="551"/>
      <c r="CO331" s="551"/>
      <c r="CP331" s="551"/>
      <c r="CQ331" s="551"/>
      <c r="CR331" s="551"/>
      <c r="CS331" s="551"/>
      <c r="CT331" s="551"/>
      <c r="CU331" s="551"/>
      <c r="CV331" s="551"/>
      <c r="CW331" s="551"/>
      <c r="CX331" s="551"/>
      <c r="CY331" s="551"/>
      <c r="CZ331" s="551"/>
      <c r="DA331" s="551"/>
      <c r="DB331" s="551"/>
      <c r="DC331" s="551"/>
      <c r="DD331" s="551"/>
      <c r="DE331" s="551"/>
      <c r="DF331" s="551"/>
      <c r="DG331" s="551"/>
      <c r="DH331" s="551"/>
      <c r="DI331" s="551"/>
      <c r="DJ331" s="551"/>
      <c r="DK331" s="551"/>
      <c r="DL331" s="551"/>
      <c r="DM331" s="551"/>
      <c r="DN331" s="551"/>
      <c r="DO331" s="551"/>
      <c r="DP331" s="551"/>
      <c r="DQ331" s="551"/>
      <c r="DR331" s="551"/>
      <c r="DS331" s="551"/>
      <c r="DT331" s="551"/>
      <c r="DU331" s="551"/>
      <c r="DV331" s="551"/>
      <c r="DW331" s="551"/>
      <c r="DX331" s="551"/>
      <c r="DY331" s="551"/>
      <c r="DZ331" s="551"/>
      <c r="EA331" s="551"/>
      <c r="EB331" s="551"/>
      <c r="EC331" s="551"/>
      <c r="ED331" s="551"/>
      <c r="EE331" s="551"/>
      <c r="EF331" s="551"/>
      <c r="EG331" s="551"/>
      <c r="EH331" s="551"/>
      <c r="EI331" s="551"/>
      <c r="EJ331" s="551"/>
      <c r="EK331" s="551"/>
      <c r="EL331" s="551"/>
      <c r="EM331" s="551"/>
      <c r="EN331" s="551"/>
      <c r="EO331" s="551"/>
      <c r="EP331" s="551"/>
      <c r="EQ331" s="551"/>
      <c r="ER331" s="551"/>
      <c r="ES331" s="551"/>
      <c r="ET331" s="551"/>
      <c r="EU331" s="551"/>
      <c r="EV331" s="551"/>
      <c r="EW331" s="551"/>
      <c r="EX331" s="551"/>
      <c r="EY331" s="551"/>
      <c r="EZ331" s="551"/>
      <c r="FA331" s="551"/>
      <c r="FB331" s="551"/>
      <c r="FC331" s="551"/>
      <c r="FD331" s="551"/>
      <c r="FE331" s="551"/>
      <c r="FF331" s="551"/>
      <c r="FG331" s="551"/>
      <c r="FH331" s="551"/>
      <c r="FI331" s="551"/>
      <c r="FJ331" s="551"/>
      <c r="FK331" s="551"/>
      <c r="FL331" s="551"/>
      <c r="FM331" s="551"/>
      <c r="FN331" s="551"/>
      <c r="FO331" s="551"/>
      <c r="FP331" s="551"/>
      <c r="FQ331" s="551"/>
      <c r="FR331" s="551"/>
      <c r="FS331" s="551"/>
      <c r="FT331" s="551"/>
      <c r="FU331" s="551"/>
      <c r="FV331" s="551"/>
      <c r="FW331" s="551"/>
      <c r="FX331" s="551"/>
      <c r="FY331" s="551"/>
      <c r="FZ331" s="551"/>
      <c r="GA331" s="551"/>
      <c r="GB331" s="551"/>
      <c r="GC331" s="551"/>
      <c r="GD331" s="551"/>
      <c r="GE331" s="551"/>
      <c r="GF331" s="551"/>
      <c r="GG331" s="551"/>
      <c r="GH331" s="551"/>
      <c r="GI331" s="551"/>
      <c r="GJ331" s="551"/>
      <c r="GK331" s="551"/>
      <c r="GL331" s="551"/>
      <c r="GM331" s="551"/>
      <c r="GN331" s="551"/>
      <c r="GO331" s="551"/>
      <c r="GP331" s="551"/>
      <c r="GQ331" s="551"/>
      <c r="GR331" s="551"/>
      <c r="GS331" s="551"/>
      <c r="GT331" s="551"/>
      <c r="GU331" s="551"/>
      <c r="GV331" s="551"/>
      <c r="GW331" s="551"/>
      <c r="GX331" s="551"/>
      <c r="GY331" s="551"/>
      <c r="GZ331" s="551"/>
      <c r="HA331" s="551"/>
      <c r="HB331" s="551"/>
      <c r="HC331" s="551"/>
      <c r="HD331" s="551"/>
      <c r="HE331" s="551"/>
      <c r="HF331" s="551"/>
      <c r="HG331" s="551"/>
      <c r="HH331" s="551"/>
      <c r="HI331" s="551"/>
      <c r="HJ331" s="551"/>
      <c r="HK331" s="551"/>
      <c r="HL331" s="551"/>
      <c r="HM331" s="551"/>
      <c r="HN331" s="551"/>
      <c r="HO331" s="551"/>
      <c r="HP331" s="551"/>
      <c r="HQ331" s="551"/>
      <c r="HR331" s="551"/>
      <c r="HS331" s="551"/>
      <c r="HT331" s="551"/>
      <c r="HU331" s="551"/>
      <c r="HV331" s="551"/>
      <c r="HW331" s="551"/>
      <c r="HX331" s="551"/>
      <c r="HY331" s="551"/>
      <c r="HZ331" s="551"/>
      <c r="IA331" s="551"/>
      <c r="IB331" s="551"/>
      <c r="IC331" s="551"/>
      <c r="ID331" s="551"/>
      <c r="IE331" s="551"/>
      <c r="IF331" s="551"/>
      <c r="IG331" s="551"/>
      <c r="IH331" s="551"/>
      <c r="II331" s="551"/>
      <c r="IJ331" s="551"/>
      <c r="IK331" s="551"/>
      <c r="IL331" s="551"/>
      <c r="IM331" s="551"/>
      <c r="IN331" s="551"/>
      <c r="IO331" s="551"/>
      <c r="IP331" s="551"/>
      <c r="IQ331" s="551"/>
      <c r="IR331" s="551"/>
      <c r="IS331" s="551"/>
      <c r="IT331" s="551"/>
      <c r="IU331" s="551"/>
      <c r="IV331" s="551"/>
      <c r="IW331" s="551"/>
      <c r="IX331" s="551"/>
      <c r="IY331" s="551"/>
      <c r="IZ331" s="551"/>
      <c r="JA331" s="551"/>
      <c r="JB331" s="551"/>
      <c r="JC331" s="551"/>
      <c r="JD331" s="551"/>
      <c r="JE331" s="551"/>
      <c r="JF331" s="551"/>
      <c r="JG331" s="551"/>
      <c r="JH331" s="551"/>
    </row>
    <row r="332" spans="1:268" s="8" customFormat="1" ht="39.75" customHeight="1" x14ac:dyDescent="0.25">
      <c r="A332" s="83" t="s">
        <v>3391</v>
      </c>
      <c r="B332" s="83" t="s">
        <v>1674</v>
      </c>
      <c r="C332" s="95">
        <v>11140041</v>
      </c>
      <c r="D332" s="96">
        <v>39863</v>
      </c>
      <c r="E332" s="96">
        <v>39863</v>
      </c>
      <c r="F332" s="96">
        <v>43515</v>
      </c>
      <c r="G332" s="96">
        <v>40907</v>
      </c>
      <c r="H332" s="96" t="s">
        <v>491</v>
      </c>
      <c r="I332" s="325" t="s">
        <v>882</v>
      </c>
      <c r="J332" s="325"/>
      <c r="K332" s="325" t="s">
        <v>55</v>
      </c>
      <c r="L332" s="348"/>
      <c r="M332" s="83" t="s">
        <v>393</v>
      </c>
      <c r="N332" s="83" t="s">
        <v>152</v>
      </c>
      <c r="O332" s="83" t="s">
        <v>72</v>
      </c>
      <c r="P332" s="94">
        <v>36511</v>
      </c>
      <c r="Q332" s="83"/>
      <c r="R332" s="83" t="s">
        <v>393</v>
      </c>
      <c r="S332" s="83" t="s">
        <v>152</v>
      </c>
      <c r="T332" s="83" t="s">
        <v>72</v>
      </c>
      <c r="U332" s="83">
        <v>36511</v>
      </c>
      <c r="V332" s="83"/>
      <c r="W332" s="83" t="s">
        <v>2859</v>
      </c>
      <c r="X332" s="83">
        <v>2440</v>
      </c>
      <c r="Y332" s="83">
        <v>4.7</v>
      </c>
      <c r="Z332" s="83" t="s">
        <v>468</v>
      </c>
      <c r="AA332" s="83" t="s">
        <v>541</v>
      </c>
      <c r="AB332" s="47">
        <v>46.77</v>
      </c>
      <c r="AC332" s="428" t="s">
        <v>8253</v>
      </c>
      <c r="AD332" s="83">
        <v>1327950000</v>
      </c>
      <c r="AE332" s="83"/>
      <c r="AF332" s="83">
        <v>1327950000</v>
      </c>
      <c r="AG332" s="83"/>
      <c r="AH332" s="83"/>
      <c r="AI332" s="83"/>
      <c r="AJ332" s="83"/>
      <c r="AK332" s="83"/>
      <c r="AL332" s="83"/>
      <c r="AM332" s="83"/>
      <c r="AN332" s="83"/>
      <c r="AO332" s="428" t="s">
        <v>8254</v>
      </c>
      <c r="AP332" s="83"/>
      <c r="AQ332" s="83" t="s">
        <v>47</v>
      </c>
      <c r="AR332" s="83"/>
      <c r="AS332" s="83"/>
      <c r="AT332" s="83"/>
      <c r="AU332" s="83"/>
      <c r="AV332" s="83">
        <v>116</v>
      </c>
      <c r="AW332" s="83" t="s">
        <v>7115</v>
      </c>
      <c r="AX332" s="83" t="s">
        <v>7116</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1675</v>
      </c>
      <c r="BT332" s="550"/>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c r="DZ332" s="551"/>
      <c r="EA332" s="551"/>
      <c r="EB332" s="551"/>
      <c r="EC332" s="551"/>
      <c r="ED332" s="551"/>
      <c r="EE332" s="551"/>
      <c r="EF332" s="551"/>
      <c r="EG332" s="551"/>
      <c r="EH332" s="551"/>
      <c r="EI332" s="551"/>
      <c r="EJ332" s="551"/>
      <c r="EK332" s="551"/>
      <c r="EL332" s="551"/>
      <c r="EM332" s="551"/>
      <c r="EN332" s="551"/>
      <c r="EO332" s="551"/>
      <c r="EP332" s="551"/>
      <c r="EQ332" s="551"/>
      <c r="ER332" s="551"/>
      <c r="ES332" s="551"/>
      <c r="ET332" s="551"/>
      <c r="EU332" s="551"/>
      <c r="EV332" s="551"/>
      <c r="EW332" s="551"/>
      <c r="EX332" s="551"/>
      <c r="EY332" s="551"/>
      <c r="EZ332" s="551"/>
      <c r="FA332" s="551"/>
      <c r="FB332" s="551"/>
      <c r="FC332" s="551"/>
      <c r="FD332" s="551"/>
      <c r="FE332" s="551"/>
      <c r="FF332" s="551"/>
      <c r="FG332" s="551"/>
      <c r="FH332" s="551"/>
      <c r="FI332" s="551"/>
      <c r="FJ332" s="551"/>
      <c r="FK332" s="551"/>
      <c r="FL332" s="551"/>
      <c r="FM332" s="551"/>
      <c r="FN332" s="551"/>
      <c r="FO332" s="551"/>
      <c r="FP332" s="551"/>
      <c r="FQ332" s="551"/>
      <c r="FR332" s="551"/>
      <c r="FS332" s="551"/>
      <c r="FT332" s="551"/>
      <c r="FU332" s="551"/>
      <c r="FV332" s="551"/>
      <c r="FW332" s="551"/>
      <c r="FX332" s="551"/>
      <c r="FY332" s="551"/>
      <c r="FZ332" s="551"/>
      <c r="GA332" s="551"/>
      <c r="GB332" s="551"/>
      <c r="GC332" s="551"/>
      <c r="GD332" s="551"/>
      <c r="GE332" s="551"/>
      <c r="GF332" s="551"/>
      <c r="GG332" s="551"/>
      <c r="GH332" s="551"/>
      <c r="GI332" s="551"/>
      <c r="GJ332" s="551"/>
      <c r="GK332" s="551"/>
      <c r="GL332" s="551"/>
      <c r="GM332" s="551"/>
      <c r="GN332" s="551"/>
      <c r="GO332" s="551"/>
      <c r="GP332" s="551"/>
      <c r="GQ332" s="551"/>
      <c r="GR332" s="551"/>
      <c r="GS332" s="551"/>
      <c r="GT332" s="551"/>
      <c r="GU332" s="551"/>
      <c r="GV332" s="551"/>
      <c r="GW332" s="551"/>
      <c r="GX332" s="551"/>
      <c r="GY332" s="551"/>
      <c r="GZ332" s="551"/>
      <c r="HA332" s="551"/>
      <c r="HB332" s="551"/>
      <c r="HC332" s="551"/>
      <c r="HD332" s="551"/>
      <c r="HE332" s="551"/>
      <c r="HF332" s="551"/>
      <c r="HG332" s="551"/>
      <c r="HH332" s="551"/>
      <c r="HI332" s="551"/>
      <c r="HJ332" s="551"/>
      <c r="HK332" s="551"/>
      <c r="HL332" s="551"/>
      <c r="HM332" s="551"/>
      <c r="HN332" s="551"/>
      <c r="HO332" s="551"/>
      <c r="HP332" s="551"/>
      <c r="HQ332" s="551"/>
      <c r="HR332" s="551"/>
      <c r="HS332" s="551"/>
      <c r="HT332" s="551"/>
      <c r="HU332" s="551"/>
      <c r="HV332" s="551"/>
      <c r="HW332" s="551"/>
      <c r="HX332" s="551"/>
      <c r="HY332" s="551"/>
      <c r="HZ332" s="551"/>
      <c r="IA332" s="551"/>
      <c r="IB332" s="551"/>
      <c r="IC332" s="551"/>
      <c r="ID332" s="551"/>
      <c r="IE332" s="551"/>
      <c r="IF332" s="551"/>
      <c r="IG332" s="551"/>
      <c r="IH332" s="551"/>
      <c r="II332" s="551"/>
      <c r="IJ332" s="551"/>
      <c r="IK332" s="551"/>
      <c r="IL332" s="551"/>
      <c r="IM332" s="551"/>
      <c r="IN332" s="551"/>
      <c r="IO332" s="551"/>
      <c r="IP332" s="551"/>
      <c r="IQ332" s="551"/>
      <c r="IR332" s="551"/>
      <c r="IS332" s="551"/>
      <c r="IT332" s="551"/>
      <c r="IU332" s="551"/>
      <c r="IV332" s="551"/>
      <c r="IW332" s="551"/>
      <c r="IX332" s="551"/>
      <c r="IY332" s="551"/>
      <c r="IZ332" s="551"/>
      <c r="JA332" s="551"/>
      <c r="JB332" s="551"/>
      <c r="JC332" s="551"/>
      <c r="JD332" s="551"/>
      <c r="JE332" s="551"/>
      <c r="JF332" s="551"/>
      <c r="JG332" s="551"/>
      <c r="JH332" s="551"/>
    </row>
    <row r="333" spans="1:268" s="8" customFormat="1" ht="39.75" customHeight="1" x14ac:dyDescent="0.25">
      <c r="A333" s="83"/>
      <c r="B333" s="83" t="s">
        <v>1674</v>
      </c>
      <c r="C333" s="95">
        <v>11140041</v>
      </c>
      <c r="D333" s="96">
        <v>39863</v>
      </c>
      <c r="E333" s="96">
        <v>39863</v>
      </c>
      <c r="F333" s="96">
        <v>43515</v>
      </c>
      <c r="G333" s="96">
        <v>42004</v>
      </c>
      <c r="H333" s="96" t="s">
        <v>491</v>
      </c>
      <c r="I333" s="325" t="s">
        <v>882</v>
      </c>
      <c r="J333" s="325"/>
      <c r="K333" s="325" t="s">
        <v>55</v>
      </c>
      <c r="L333" s="348"/>
      <c r="M333" s="83" t="s">
        <v>393</v>
      </c>
      <c r="N333" s="83" t="s">
        <v>152</v>
      </c>
      <c r="O333" s="83" t="s">
        <v>72</v>
      </c>
      <c r="P333" s="94">
        <v>36511</v>
      </c>
      <c r="Q333" s="83"/>
      <c r="R333" s="83" t="s">
        <v>393</v>
      </c>
      <c r="S333" s="83" t="s">
        <v>152</v>
      </c>
      <c r="T333" s="83" t="s">
        <v>72</v>
      </c>
      <c r="U333" s="83">
        <v>36511</v>
      </c>
      <c r="V333" s="83"/>
      <c r="W333" s="83" t="s">
        <v>2859</v>
      </c>
      <c r="X333" s="83">
        <v>2440</v>
      </c>
      <c r="Y333" s="83">
        <v>4.7</v>
      </c>
      <c r="Z333" s="83" t="s">
        <v>468</v>
      </c>
      <c r="AA333" s="83" t="s">
        <v>541</v>
      </c>
      <c r="AB333" s="47">
        <v>46.77</v>
      </c>
      <c r="AC333" s="428" t="s">
        <v>8253</v>
      </c>
      <c r="AD333" s="83">
        <v>1327950000</v>
      </c>
      <c r="AE333" s="83"/>
      <c r="AF333" s="83">
        <v>1327950000</v>
      </c>
      <c r="AG333" s="83"/>
      <c r="AH333" s="83"/>
      <c r="AI333" s="83"/>
      <c r="AJ333" s="83"/>
      <c r="AK333" s="83"/>
      <c r="AL333" s="83"/>
      <c r="AM333" s="83"/>
      <c r="AN333" s="83"/>
      <c r="AO333" s="428" t="s">
        <v>8254</v>
      </c>
      <c r="AP333" s="83"/>
      <c r="AQ333" s="83" t="s">
        <v>47</v>
      </c>
      <c r="AR333" s="83"/>
      <c r="AS333" s="83"/>
      <c r="AT333" s="83"/>
      <c r="AU333" s="83"/>
      <c r="AV333" s="83">
        <v>116</v>
      </c>
      <c r="AW333" s="83" t="s">
        <v>7111</v>
      </c>
      <c r="AX333" s="83" t="s">
        <v>7112</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4688</v>
      </c>
      <c r="BT333" s="550"/>
      <c r="BU333" s="551"/>
      <c r="BV333" s="551"/>
      <c r="BW333" s="551"/>
      <c r="BX333" s="551"/>
      <c r="BY333" s="551"/>
      <c r="BZ333" s="551"/>
      <c r="CA333" s="551"/>
      <c r="CB333" s="551"/>
      <c r="CC333" s="551"/>
      <c r="CD333" s="551"/>
      <c r="CE333" s="551"/>
      <c r="CF333" s="551"/>
      <c r="CG333" s="551"/>
      <c r="CH333" s="551"/>
      <c r="CI333" s="551"/>
      <c r="CJ333" s="551"/>
      <c r="CK333" s="551"/>
      <c r="CL333" s="551"/>
      <c r="CM333" s="551"/>
      <c r="CN333" s="551"/>
      <c r="CO333" s="551"/>
      <c r="CP333" s="551"/>
      <c r="CQ333" s="551"/>
      <c r="CR333" s="551"/>
      <c r="CS333" s="551"/>
      <c r="CT333" s="551"/>
      <c r="CU333" s="551"/>
      <c r="CV333" s="551"/>
      <c r="CW333" s="551"/>
      <c r="CX333" s="551"/>
      <c r="CY333" s="551"/>
      <c r="CZ333" s="551"/>
      <c r="DA333" s="551"/>
      <c r="DB333" s="551"/>
      <c r="DC333" s="551"/>
      <c r="DD333" s="551"/>
      <c r="DE333" s="551"/>
      <c r="DF333" s="551"/>
      <c r="DG333" s="551"/>
      <c r="DH333" s="551"/>
      <c r="DI333" s="551"/>
      <c r="DJ333" s="551"/>
      <c r="DK333" s="551"/>
      <c r="DL333" s="551"/>
      <c r="DM333" s="551"/>
      <c r="DN333" s="551"/>
      <c r="DO333" s="551"/>
      <c r="DP333" s="551"/>
      <c r="DQ333" s="551"/>
      <c r="DR333" s="551"/>
      <c r="DS333" s="551"/>
      <c r="DT333" s="551"/>
      <c r="DU333" s="551"/>
      <c r="DV333" s="551"/>
      <c r="DW333" s="551"/>
      <c r="DX333" s="551"/>
      <c r="DY333" s="551"/>
      <c r="DZ333" s="551"/>
      <c r="EA333" s="551"/>
      <c r="EB333" s="551"/>
      <c r="EC333" s="551"/>
      <c r="ED333" s="551"/>
      <c r="EE333" s="551"/>
      <c r="EF333" s="551"/>
      <c r="EG333" s="551"/>
      <c r="EH333" s="551"/>
      <c r="EI333" s="551"/>
      <c r="EJ333" s="551"/>
      <c r="EK333" s="551"/>
      <c r="EL333" s="551"/>
      <c r="EM333" s="551"/>
      <c r="EN333" s="551"/>
      <c r="EO333" s="551"/>
      <c r="EP333" s="551"/>
      <c r="EQ333" s="551"/>
      <c r="ER333" s="551"/>
      <c r="ES333" s="551"/>
      <c r="ET333" s="551"/>
      <c r="EU333" s="551"/>
      <c r="EV333" s="551"/>
      <c r="EW333" s="551"/>
      <c r="EX333" s="551"/>
      <c r="EY333" s="551"/>
      <c r="EZ333" s="551"/>
      <c r="FA333" s="551"/>
      <c r="FB333" s="551"/>
      <c r="FC333" s="551"/>
      <c r="FD333" s="551"/>
      <c r="FE333" s="551"/>
      <c r="FF333" s="551"/>
      <c r="FG333" s="551"/>
      <c r="FH333" s="551"/>
      <c r="FI333" s="551"/>
      <c r="FJ333" s="551"/>
      <c r="FK333" s="551"/>
      <c r="FL333" s="551"/>
      <c r="FM333" s="551"/>
      <c r="FN333" s="551"/>
      <c r="FO333" s="551"/>
      <c r="FP333" s="551"/>
      <c r="FQ333" s="551"/>
      <c r="FR333" s="551"/>
      <c r="FS333" s="551"/>
      <c r="FT333" s="551"/>
      <c r="FU333" s="551"/>
      <c r="FV333" s="551"/>
      <c r="FW333" s="551"/>
      <c r="FX333" s="551"/>
      <c r="FY333" s="551"/>
      <c r="FZ333" s="551"/>
      <c r="GA333" s="551"/>
      <c r="GB333" s="551"/>
      <c r="GC333" s="551"/>
      <c r="GD333" s="551"/>
      <c r="GE333" s="551"/>
      <c r="GF333" s="551"/>
      <c r="GG333" s="551"/>
      <c r="GH333" s="551"/>
      <c r="GI333" s="551"/>
      <c r="GJ333" s="551"/>
      <c r="GK333" s="551"/>
      <c r="GL333" s="551"/>
      <c r="GM333" s="551"/>
      <c r="GN333" s="551"/>
      <c r="GO333" s="551"/>
      <c r="GP333" s="551"/>
      <c r="GQ333" s="551"/>
      <c r="GR333" s="551"/>
      <c r="GS333" s="551"/>
      <c r="GT333" s="551"/>
      <c r="GU333" s="551"/>
      <c r="GV333" s="551"/>
      <c r="GW333" s="551"/>
      <c r="GX333" s="551"/>
      <c r="GY333" s="551"/>
      <c r="GZ333" s="551"/>
      <c r="HA333" s="551"/>
      <c r="HB333" s="551"/>
      <c r="HC333" s="551"/>
      <c r="HD333" s="551"/>
      <c r="HE333" s="551"/>
      <c r="HF333" s="551"/>
      <c r="HG333" s="551"/>
      <c r="HH333" s="551"/>
      <c r="HI333" s="551"/>
      <c r="HJ333" s="551"/>
      <c r="HK333" s="551"/>
      <c r="HL333" s="551"/>
      <c r="HM333" s="551"/>
      <c r="HN333" s="551"/>
      <c r="HO333" s="551"/>
      <c r="HP333" s="551"/>
      <c r="HQ333" s="551"/>
      <c r="HR333" s="551"/>
      <c r="HS333" s="551"/>
      <c r="HT333" s="551"/>
      <c r="HU333" s="551"/>
      <c r="HV333" s="551"/>
      <c r="HW333" s="551"/>
      <c r="HX333" s="551"/>
      <c r="HY333" s="551"/>
      <c r="HZ333" s="551"/>
      <c r="IA333" s="551"/>
      <c r="IB333" s="551"/>
      <c r="IC333" s="551"/>
      <c r="ID333" s="551"/>
      <c r="IE333" s="551"/>
      <c r="IF333" s="551"/>
      <c r="IG333" s="551"/>
      <c r="IH333" s="551"/>
      <c r="II333" s="551"/>
      <c r="IJ333" s="551"/>
      <c r="IK333" s="551"/>
      <c r="IL333" s="551"/>
      <c r="IM333" s="551"/>
      <c r="IN333" s="551"/>
      <c r="IO333" s="551"/>
      <c r="IP333" s="551"/>
      <c r="IQ333" s="551"/>
      <c r="IR333" s="551"/>
      <c r="IS333" s="551"/>
      <c r="IT333" s="551"/>
      <c r="IU333" s="551"/>
      <c r="IV333" s="551"/>
      <c r="IW333" s="551"/>
      <c r="IX333" s="551"/>
      <c r="IY333" s="551"/>
      <c r="IZ333" s="551"/>
      <c r="JA333" s="551"/>
      <c r="JB333" s="551"/>
      <c r="JC333" s="551"/>
      <c r="JD333" s="551"/>
      <c r="JE333" s="551"/>
      <c r="JF333" s="551"/>
      <c r="JG333" s="551"/>
      <c r="JH333" s="551"/>
    </row>
    <row r="334" spans="1:268" s="8" customFormat="1" ht="39.75" customHeight="1" x14ac:dyDescent="0.25">
      <c r="A334" s="83"/>
      <c r="B334" s="83" t="s">
        <v>1674</v>
      </c>
      <c r="C334" s="95">
        <v>11140041</v>
      </c>
      <c r="D334" s="96">
        <v>39863</v>
      </c>
      <c r="E334" s="96">
        <v>39863</v>
      </c>
      <c r="F334" s="96">
        <v>43515</v>
      </c>
      <c r="G334" s="96">
        <v>43100</v>
      </c>
      <c r="H334" s="96" t="s">
        <v>491</v>
      </c>
      <c r="I334" s="325" t="s">
        <v>882</v>
      </c>
      <c r="J334" s="325"/>
      <c r="K334" s="325" t="s">
        <v>55</v>
      </c>
      <c r="L334" s="348"/>
      <c r="M334" s="83" t="s">
        <v>393</v>
      </c>
      <c r="N334" s="83" t="s">
        <v>152</v>
      </c>
      <c r="O334" s="83" t="s">
        <v>72</v>
      </c>
      <c r="P334" s="94">
        <v>36511</v>
      </c>
      <c r="Q334" s="83"/>
      <c r="R334" s="83" t="s">
        <v>393</v>
      </c>
      <c r="S334" s="83" t="s">
        <v>152</v>
      </c>
      <c r="T334" s="83" t="s">
        <v>72</v>
      </c>
      <c r="U334" s="83">
        <v>36511</v>
      </c>
      <c r="V334" s="83"/>
      <c r="W334" s="83" t="s">
        <v>2859</v>
      </c>
      <c r="X334" s="83">
        <v>2440</v>
      </c>
      <c r="Y334" s="83">
        <v>4.7</v>
      </c>
      <c r="Z334" s="83" t="s">
        <v>468</v>
      </c>
      <c r="AA334" s="83" t="s">
        <v>541</v>
      </c>
      <c r="AB334" s="47">
        <v>46.77</v>
      </c>
      <c r="AC334" s="428" t="s">
        <v>8253</v>
      </c>
      <c r="AD334" s="83">
        <v>1327950000</v>
      </c>
      <c r="AE334" s="83"/>
      <c r="AF334" s="83">
        <v>1327950000</v>
      </c>
      <c r="AG334" s="83"/>
      <c r="AH334" s="83"/>
      <c r="AI334" s="83"/>
      <c r="AJ334" s="83"/>
      <c r="AK334" s="83"/>
      <c r="AL334" s="83"/>
      <c r="AM334" s="83"/>
      <c r="AN334" s="83"/>
      <c r="AO334" s="428" t="s">
        <v>8254</v>
      </c>
      <c r="AP334" s="83"/>
      <c r="AQ334" s="83" t="s">
        <v>47</v>
      </c>
      <c r="AR334" s="83"/>
      <c r="AS334" s="83"/>
      <c r="AT334" s="83"/>
      <c r="AU334" s="83"/>
      <c r="AV334" s="83">
        <v>116</v>
      </c>
      <c r="AW334" s="83" t="s">
        <v>7113</v>
      </c>
      <c r="AX334" s="83" t="s">
        <v>7114</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8243</v>
      </c>
      <c r="BP334" s="96">
        <v>43403</v>
      </c>
      <c r="BQ334" s="83"/>
      <c r="BR334" s="83"/>
      <c r="BS334" s="110"/>
      <c r="BT334" s="550"/>
      <c r="BU334" s="551"/>
      <c r="BV334" s="551"/>
      <c r="BW334" s="551"/>
      <c r="BX334" s="551"/>
      <c r="BY334" s="551"/>
      <c r="BZ334" s="551"/>
      <c r="CA334" s="551"/>
      <c r="CB334" s="551"/>
      <c r="CC334" s="551"/>
      <c r="CD334" s="551"/>
      <c r="CE334" s="551"/>
      <c r="CF334" s="551"/>
      <c r="CG334" s="551"/>
      <c r="CH334" s="551"/>
      <c r="CI334" s="551"/>
      <c r="CJ334" s="551"/>
      <c r="CK334" s="551"/>
      <c r="CL334" s="551"/>
      <c r="CM334" s="551"/>
      <c r="CN334" s="551"/>
      <c r="CO334" s="551"/>
      <c r="CP334" s="551"/>
      <c r="CQ334" s="551"/>
      <c r="CR334" s="551"/>
      <c r="CS334" s="551"/>
      <c r="CT334" s="551"/>
      <c r="CU334" s="551"/>
      <c r="CV334" s="551"/>
      <c r="CW334" s="551"/>
      <c r="CX334" s="551"/>
      <c r="CY334" s="551"/>
      <c r="CZ334" s="551"/>
      <c r="DA334" s="551"/>
      <c r="DB334" s="551"/>
      <c r="DC334" s="551"/>
      <c r="DD334" s="551"/>
      <c r="DE334" s="551"/>
      <c r="DF334" s="551"/>
      <c r="DG334" s="551"/>
      <c r="DH334" s="551"/>
      <c r="DI334" s="551"/>
      <c r="DJ334" s="551"/>
      <c r="DK334" s="551"/>
      <c r="DL334" s="551"/>
      <c r="DM334" s="551"/>
      <c r="DN334" s="551"/>
      <c r="DO334" s="551"/>
      <c r="DP334" s="551"/>
      <c r="DQ334" s="551"/>
      <c r="DR334" s="551"/>
      <c r="DS334" s="551"/>
      <c r="DT334" s="551"/>
      <c r="DU334" s="551"/>
      <c r="DV334" s="551"/>
      <c r="DW334" s="551"/>
      <c r="DX334" s="551"/>
      <c r="DY334" s="551"/>
      <c r="DZ334" s="551"/>
      <c r="EA334" s="551"/>
      <c r="EB334" s="551"/>
      <c r="EC334" s="551"/>
      <c r="ED334" s="551"/>
      <c r="EE334" s="551"/>
      <c r="EF334" s="551"/>
      <c r="EG334" s="551"/>
      <c r="EH334" s="551"/>
      <c r="EI334" s="551"/>
      <c r="EJ334" s="551"/>
      <c r="EK334" s="551"/>
      <c r="EL334" s="551"/>
      <c r="EM334" s="551"/>
      <c r="EN334" s="551"/>
      <c r="EO334" s="551"/>
      <c r="EP334" s="551"/>
      <c r="EQ334" s="551"/>
      <c r="ER334" s="551"/>
      <c r="ES334" s="551"/>
      <c r="ET334" s="551"/>
      <c r="EU334" s="551"/>
      <c r="EV334" s="551"/>
      <c r="EW334" s="551"/>
      <c r="EX334" s="551"/>
      <c r="EY334" s="551"/>
      <c r="EZ334" s="551"/>
      <c r="FA334" s="551"/>
      <c r="FB334" s="551"/>
      <c r="FC334" s="551"/>
      <c r="FD334" s="551"/>
      <c r="FE334" s="551"/>
      <c r="FF334" s="551"/>
      <c r="FG334" s="551"/>
      <c r="FH334" s="551"/>
      <c r="FI334" s="551"/>
      <c r="FJ334" s="551"/>
      <c r="FK334" s="551"/>
      <c r="FL334" s="551"/>
      <c r="FM334" s="551"/>
      <c r="FN334" s="551"/>
      <c r="FO334" s="551"/>
      <c r="FP334" s="551"/>
      <c r="FQ334" s="551"/>
      <c r="FR334" s="551"/>
      <c r="FS334" s="551"/>
      <c r="FT334" s="551"/>
      <c r="FU334" s="551"/>
      <c r="FV334" s="551"/>
      <c r="FW334" s="551"/>
      <c r="FX334" s="551"/>
      <c r="FY334" s="551"/>
      <c r="FZ334" s="551"/>
      <c r="GA334" s="551"/>
      <c r="GB334" s="551"/>
      <c r="GC334" s="551"/>
      <c r="GD334" s="551"/>
      <c r="GE334" s="551"/>
      <c r="GF334" s="551"/>
      <c r="GG334" s="551"/>
      <c r="GH334" s="551"/>
      <c r="GI334" s="551"/>
      <c r="GJ334" s="551"/>
      <c r="GK334" s="551"/>
      <c r="GL334" s="551"/>
      <c r="GM334" s="551"/>
      <c r="GN334" s="551"/>
      <c r="GO334" s="551"/>
      <c r="GP334" s="551"/>
      <c r="GQ334" s="551"/>
      <c r="GR334" s="551"/>
      <c r="GS334" s="551"/>
      <c r="GT334" s="551"/>
      <c r="GU334" s="551"/>
      <c r="GV334" s="551"/>
      <c r="GW334" s="551"/>
      <c r="GX334" s="551"/>
      <c r="GY334" s="551"/>
      <c r="GZ334" s="551"/>
      <c r="HA334" s="551"/>
      <c r="HB334" s="551"/>
      <c r="HC334" s="551"/>
      <c r="HD334" s="551"/>
      <c r="HE334" s="551"/>
      <c r="HF334" s="551"/>
      <c r="HG334" s="551"/>
      <c r="HH334" s="551"/>
      <c r="HI334" s="551"/>
      <c r="HJ334" s="551"/>
      <c r="HK334" s="551"/>
      <c r="HL334" s="551"/>
      <c r="HM334" s="551"/>
      <c r="HN334" s="551"/>
      <c r="HO334" s="551"/>
      <c r="HP334" s="551"/>
      <c r="HQ334" s="551"/>
      <c r="HR334" s="551"/>
      <c r="HS334" s="551"/>
      <c r="HT334" s="551"/>
      <c r="HU334" s="551"/>
      <c r="HV334" s="551"/>
      <c r="HW334" s="551"/>
      <c r="HX334" s="551"/>
      <c r="HY334" s="551"/>
      <c r="HZ334" s="551"/>
      <c r="IA334" s="551"/>
      <c r="IB334" s="551"/>
      <c r="IC334" s="551"/>
      <c r="ID334" s="551"/>
      <c r="IE334" s="551"/>
      <c r="IF334" s="551"/>
      <c r="IG334" s="551"/>
      <c r="IH334" s="551"/>
      <c r="II334" s="551"/>
      <c r="IJ334" s="551"/>
      <c r="IK334" s="551"/>
      <c r="IL334" s="551"/>
      <c r="IM334" s="551"/>
      <c r="IN334" s="551"/>
      <c r="IO334" s="551"/>
      <c r="IP334" s="551"/>
      <c r="IQ334" s="551"/>
      <c r="IR334" s="551"/>
      <c r="IS334" s="551"/>
      <c r="IT334" s="551"/>
      <c r="IU334" s="551"/>
      <c r="IV334" s="551"/>
      <c r="IW334" s="551"/>
      <c r="IX334" s="551"/>
      <c r="IY334" s="551"/>
      <c r="IZ334" s="551"/>
      <c r="JA334" s="551"/>
      <c r="JB334" s="551"/>
      <c r="JC334" s="551"/>
      <c r="JD334" s="551"/>
      <c r="JE334" s="551"/>
      <c r="JF334" s="551"/>
      <c r="JG334" s="551"/>
      <c r="JH334" s="551"/>
    </row>
    <row r="335" spans="1:268" s="8" customFormat="1" ht="39.75" customHeight="1" x14ac:dyDescent="0.25">
      <c r="A335" s="83" t="s">
        <v>3391</v>
      </c>
      <c r="B335" s="83" t="s">
        <v>1676</v>
      </c>
      <c r="C335" s="95">
        <v>11160034</v>
      </c>
      <c r="D335" s="96">
        <v>39867</v>
      </c>
      <c r="E335" s="96">
        <v>39867</v>
      </c>
      <c r="F335" s="96">
        <v>40543</v>
      </c>
      <c r="G335" s="96"/>
      <c r="H335" s="96" t="s">
        <v>1677</v>
      </c>
      <c r="I335" s="325" t="s">
        <v>1031</v>
      </c>
      <c r="J335" s="325"/>
      <c r="K335" s="325" t="s">
        <v>37</v>
      </c>
      <c r="L335" s="348" t="s">
        <v>1678</v>
      </c>
      <c r="M335" s="83" t="s">
        <v>63</v>
      </c>
      <c r="N335" s="83" t="s">
        <v>35</v>
      </c>
      <c r="O335" s="83" t="s">
        <v>35</v>
      </c>
      <c r="P335" s="94">
        <v>14218</v>
      </c>
      <c r="Q335" s="83"/>
      <c r="R335" s="83" t="s">
        <v>35</v>
      </c>
      <c r="S335" s="83" t="s">
        <v>35</v>
      </c>
      <c r="T335" s="83" t="s">
        <v>35</v>
      </c>
      <c r="U335" s="83">
        <v>14218</v>
      </c>
      <c r="V335" s="83" t="s">
        <v>4036</v>
      </c>
      <c r="W335" s="83" t="s">
        <v>639</v>
      </c>
      <c r="X335" s="83"/>
      <c r="Y335" s="83"/>
      <c r="Z335" s="83" t="s">
        <v>468</v>
      </c>
      <c r="AA335" s="83" t="s">
        <v>956</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6127</v>
      </c>
      <c r="AX335" s="83" t="s">
        <v>6128</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0"/>
      <c r="BU335" s="551"/>
      <c r="BV335" s="551"/>
      <c r="BW335" s="551"/>
      <c r="BX335" s="551"/>
      <c r="BY335" s="551"/>
      <c r="BZ335" s="551"/>
      <c r="CA335" s="551"/>
      <c r="CB335" s="551"/>
      <c r="CC335" s="551"/>
      <c r="CD335" s="551"/>
      <c r="CE335" s="551"/>
      <c r="CF335" s="551"/>
      <c r="CG335" s="551"/>
      <c r="CH335" s="551"/>
      <c r="CI335" s="551"/>
      <c r="CJ335" s="551"/>
      <c r="CK335" s="551"/>
      <c r="CL335" s="551"/>
      <c r="CM335" s="551"/>
      <c r="CN335" s="551"/>
      <c r="CO335" s="551"/>
      <c r="CP335" s="551"/>
      <c r="CQ335" s="551"/>
      <c r="CR335" s="551"/>
      <c r="CS335" s="551"/>
      <c r="CT335" s="551"/>
      <c r="CU335" s="551"/>
      <c r="CV335" s="551"/>
      <c r="CW335" s="551"/>
      <c r="CX335" s="551"/>
      <c r="CY335" s="551"/>
      <c r="CZ335" s="551"/>
      <c r="DA335" s="551"/>
      <c r="DB335" s="551"/>
      <c r="DC335" s="551"/>
      <c r="DD335" s="551"/>
      <c r="DE335" s="551"/>
      <c r="DF335" s="551"/>
      <c r="DG335" s="551"/>
      <c r="DH335" s="551"/>
      <c r="DI335" s="551"/>
      <c r="DJ335" s="551"/>
      <c r="DK335" s="551"/>
      <c r="DL335" s="551"/>
      <c r="DM335" s="551"/>
      <c r="DN335" s="551"/>
      <c r="DO335" s="551"/>
      <c r="DP335" s="551"/>
      <c r="DQ335" s="551"/>
      <c r="DR335" s="551"/>
      <c r="DS335" s="551"/>
      <c r="DT335" s="551"/>
      <c r="DU335" s="551"/>
      <c r="DV335" s="551"/>
      <c r="DW335" s="551"/>
      <c r="DX335" s="551"/>
      <c r="DY335" s="551"/>
      <c r="DZ335" s="551"/>
      <c r="EA335" s="551"/>
      <c r="EB335" s="551"/>
      <c r="EC335" s="551"/>
      <c r="ED335" s="551"/>
      <c r="EE335" s="551"/>
      <c r="EF335" s="551"/>
      <c r="EG335" s="551"/>
      <c r="EH335" s="551"/>
      <c r="EI335" s="551"/>
      <c r="EJ335" s="551"/>
      <c r="EK335" s="551"/>
      <c r="EL335" s="551"/>
      <c r="EM335" s="551"/>
      <c r="EN335" s="551"/>
      <c r="EO335" s="551"/>
      <c r="EP335" s="551"/>
      <c r="EQ335" s="551"/>
      <c r="ER335" s="551"/>
      <c r="ES335" s="551"/>
      <c r="ET335" s="551"/>
      <c r="EU335" s="551"/>
      <c r="EV335" s="551"/>
      <c r="EW335" s="551"/>
      <c r="EX335" s="551"/>
      <c r="EY335" s="551"/>
      <c r="EZ335" s="551"/>
      <c r="FA335" s="551"/>
      <c r="FB335" s="551"/>
      <c r="FC335" s="551"/>
      <c r="FD335" s="551"/>
      <c r="FE335" s="551"/>
      <c r="FF335" s="551"/>
      <c r="FG335" s="551"/>
      <c r="FH335" s="551"/>
      <c r="FI335" s="551"/>
      <c r="FJ335" s="551"/>
      <c r="FK335" s="551"/>
      <c r="FL335" s="551"/>
      <c r="FM335" s="551"/>
      <c r="FN335" s="551"/>
      <c r="FO335" s="551"/>
      <c r="FP335" s="551"/>
      <c r="FQ335" s="551"/>
      <c r="FR335" s="551"/>
      <c r="FS335" s="551"/>
      <c r="FT335" s="551"/>
      <c r="FU335" s="551"/>
      <c r="FV335" s="551"/>
      <c r="FW335" s="551"/>
      <c r="FX335" s="551"/>
      <c r="FY335" s="551"/>
      <c r="FZ335" s="551"/>
      <c r="GA335" s="551"/>
      <c r="GB335" s="551"/>
      <c r="GC335" s="551"/>
      <c r="GD335" s="551"/>
      <c r="GE335" s="551"/>
      <c r="GF335" s="551"/>
      <c r="GG335" s="551"/>
      <c r="GH335" s="551"/>
      <c r="GI335" s="551"/>
      <c r="GJ335" s="551"/>
      <c r="GK335" s="551"/>
      <c r="GL335" s="551"/>
      <c r="GM335" s="551"/>
      <c r="GN335" s="551"/>
      <c r="GO335" s="551"/>
      <c r="GP335" s="551"/>
      <c r="GQ335" s="551"/>
      <c r="GR335" s="551"/>
      <c r="GS335" s="551"/>
      <c r="GT335" s="551"/>
      <c r="GU335" s="551"/>
      <c r="GV335" s="551"/>
      <c r="GW335" s="551"/>
      <c r="GX335" s="551"/>
      <c r="GY335" s="551"/>
      <c r="GZ335" s="551"/>
      <c r="HA335" s="551"/>
      <c r="HB335" s="551"/>
      <c r="HC335" s="551"/>
      <c r="HD335" s="551"/>
      <c r="HE335" s="551"/>
      <c r="HF335" s="551"/>
      <c r="HG335" s="551"/>
      <c r="HH335" s="551"/>
      <c r="HI335" s="551"/>
      <c r="HJ335" s="551"/>
      <c r="HK335" s="551"/>
      <c r="HL335" s="551"/>
      <c r="HM335" s="551"/>
      <c r="HN335" s="551"/>
      <c r="HO335" s="551"/>
      <c r="HP335" s="551"/>
      <c r="HQ335" s="551"/>
      <c r="HR335" s="551"/>
      <c r="HS335" s="551"/>
      <c r="HT335" s="551"/>
      <c r="HU335" s="551"/>
      <c r="HV335" s="551"/>
      <c r="HW335" s="551"/>
      <c r="HX335" s="551"/>
      <c r="HY335" s="551"/>
      <c r="HZ335" s="551"/>
      <c r="IA335" s="551"/>
      <c r="IB335" s="551"/>
      <c r="IC335" s="551"/>
      <c r="ID335" s="551"/>
      <c r="IE335" s="551"/>
      <c r="IF335" s="551"/>
      <c r="IG335" s="551"/>
      <c r="IH335" s="551"/>
      <c r="II335" s="551"/>
      <c r="IJ335" s="551"/>
      <c r="IK335" s="551"/>
      <c r="IL335" s="551"/>
      <c r="IM335" s="551"/>
      <c r="IN335" s="551"/>
      <c r="IO335" s="551"/>
      <c r="IP335" s="551"/>
      <c r="IQ335" s="551"/>
      <c r="IR335" s="551"/>
      <c r="IS335" s="551"/>
      <c r="IT335" s="551"/>
      <c r="IU335" s="551"/>
      <c r="IV335" s="551"/>
      <c r="IW335" s="551"/>
      <c r="IX335" s="551"/>
      <c r="IY335" s="551"/>
      <c r="IZ335" s="551"/>
      <c r="JA335" s="551"/>
      <c r="JB335" s="551"/>
      <c r="JC335" s="551"/>
      <c r="JD335" s="551"/>
      <c r="JE335" s="551"/>
      <c r="JF335" s="551"/>
      <c r="JG335" s="551"/>
      <c r="JH335" s="551"/>
    </row>
    <row r="336" spans="1:268" ht="39.75" customHeight="1" x14ac:dyDescent="0.25">
      <c r="A336" s="83" t="s">
        <v>3391</v>
      </c>
      <c r="B336" s="83" t="s">
        <v>1679</v>
      </c>
      <c r="C336" s="95">
        <v>11140042</v>
      </c>
      <c r="D336" s="96">
        <v>39876</v>
      </c>
      <c r="E336" s="96">
        <v>40144</v>
      </c>
      <c r="F336" s="96">
        <v>43795</v>
      </c>
      <c r="G336" s="96">
        <v>41517</v>
      </c>
      <c r="H336" s="96" t="s">
        <v>491</v>
      </c>
      <c r="I336" s="325" t="s">
        <v>882</v>
      </c>
      <c r="J336" s="325"/>
      <c r="K336" s="325" t="s">
        <v>55</v>
      </c>
      <c r="L336" s="348"/>
      <c r="M336" s="83" t="s">
        <v>234</v>
      </c>
      <c r="N336" s="83" t="s">
        <v>249</v>
      </c>
      <c r="O336" s="83" t="s">
        <v>189</v>
      </c>
      <c r="P336" s="94">
        <v>40645</v>
      </c>
      <c r="Q336" s="83"/>
      <c r="R336" s="83" t="s">
        <v>234</v>
      </c>
      <c r="S336" s="83" t="s">
        <v>249</v>
      </c>
      <c r="T336" s="83" t="s">
        <v>189</v>
      </c>
      <c r="U336" s="83">
        <v>40645</v>
      </c>
      <c r="V336" s="83"/>
      <c r="W336" s="83" t="s">
        <v>2754</v>
      </c>
      <c r="X336" s="83">
        <v>4080</v>
      </c>
      <c r="Y336" s="83">
        <v>10.47</v>
      </c>
      <c r="Z336" s="83" t="s">
        <v>468</v>
      </c>
      <c r="AA336" s="83" t="s">
        <v>541</v>
      </c>
      <c r="AB336" s="98">
        <v>53.14</v>
      </c>
      <c r="AC336" s="440" t="s">
        <v>8255</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7103</v>
      </c>
      <c r="AX336" s="83" t="s">
        <v>7104</v>
      </c>
      <c r="AY336" s="83">
        <v>43</v>
      </c>
      <c r="AZ336" s="83">
        <v>5</v>
      </c>
      <c r="BA336" s="83">
        <v>50.1</v>
      </c>
      <c r="BB336" s="83">
        <v>23</v>
      </c>
      <c r="BC336" s="83">
        <v>26</v>
      </c>
      <c r="BD336" s="83">
        <v>50.1</v>
      </c>
      <c r="BE336" s="83">
        <f t="shared" si="72"/>
        <v>43.097250000000003</v>
      </c>
      <c r="BF336" s="83">
        <f t="shared" si="73"/>
        <v>23.44725</v>
      </c>
      <c r="BG336" s="83" t="s">
        <v>47</v>
      </c>
      <c r="BH336" s="83" t="s">
        <v>4838</v>
      </c>
      <c r="BI336" s="83"/>
      <c r="BJ336" s="96"/>
      <c r="BK336" s="83"/>
      <c r="BL336" s="96"/>
      <c r="BM336" s="83"/>
      <c r="BN336" s="83"/>
      <c r="BO336" s="83"/>
      <c r="BP336" s="83"/>
      <c r="BQ336" s="83"/>
      <c r="BR336" s="83"/>
      <c r="BS336" s="110" t="s">
        <v>4585</v>
      </c>
    </row>
    <row r="337" spans="1:72" ht="39.75" customHeight="1" x14ac:dyDescent="0.25">
      <c r="A337" s="81"/>
      <c r="B337" s="81" t="s">
        <v>1679</v>
      </c>
      <c r="C337" s="80">
        <v>11140042</v>
      </c>
      <c r="D337" s="82">
        <v>39876</v>
      </c>
      <c r="E337" s="82">
        <v>40144</v>
      </c>
      <c r="F337" s="82">
        <v>43795</v>
      </c>
      <c r="G337" s="82">
        <v>41517</v>
      </c>
      <c r="H337" s="82" t="s">
        <v>491</v>
      </c>
      <c r="I337" s="110" t="s">
        <v>882</v>
      </c>
      <c r="J337" s="110"/>
      <c r="K337" s="110" t="s">
        <v>55</v>
      </c>
      <c r="L337" s="350"/>
      <c r="M337" s="81" t="s">
        <v>1680</v>
      </c>
      <c r="N337" s="81" t="s">
        <v>249</v>
      </c>
      <c r="O337" s="81" t="s">
        <v>189</v>
      </c>
      <c r="P337" s="84" t="s">
        <v>1681</v>
      </c>
      <c r="Q337" s="81"/>
      <c r="R337" s="81" t="s">
        <v>1680</v>
      </c>
      <c r="S337" s="81" t="s">
        <v>249</v>
      </c>
      <c r="T337" s="81" t="s">
        <v>189</v>
      </c>
      <c r="U337" s="81" t="s">
        <v>1681</v>
      </c>
      <c r="V337" s="81"/>
      <c r="W337" s="81" t="s">
        <v>2754</v>
      </c>
      <c r="X337" s="81">
        <v>4080</v>
      </c>
      <c r="Y337" s="81">
        <v>10.47</v>
      </c>
      <c r="Z337" s="81" t="s">
        <v>468</v>
      </c>
      <c r="AA337" s="81" t="s">
        <v>541</v>
      </c>
      <c r="AB337" s="98">
        <v>53.14</v>
      </c>
      <c r="AC337" s="98" t="s">
        <v>8255</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7105</v>
      </c>
      <c r="AX337" s="81" t="s">
        <v>7106</v>
      </c>
      <c r="AY337" s="81">
        <v>43</v>
      </c>
      <c r="AZ337" s="81">
        <v>5</v>
      </c>
      <c r="BA337" s="81">
        <v>50.1</v>
      </c>
      <c r="BB337" s="81">
        <v>23</v>
      </c>
      <c r="BC337" s="81">
        <v>26</v>
      </c>
      <c r="BD337" s="81">
        <v>4.8</v>
      </c>
      <c r="BE337" s="81">
        <f t="shared" si="72"/>
        <v>43.097250000000003</v>
      </c>
      <c r="BF337" s="81">
        <f t="shared" si="73"/>
        <v>23.434666666666669</v>
      </c>
      <c r="BG337" s="83" t="s">
        <v>47</v>
      </c>
      <c r="BH337" s="83" t="s">
        <v>7108</v>
      </c>
      <c r="BI337" s="81">
        <v>2389</v>
      </c>
      <c r="BJ337" s="82">
        <v>43173</v>
      </c>
      <c r="BK337" s="81">
        <v>2389</v>
      </c>
      <c r="BL337" s="82">
        <v>43173</v>
      </c>
      <c r="BM337" s="81"/>
      <c r="BN337" s="81"/>
      <c r="BO337" s="81"/>
      <c r="BP337" s="81"/>
      <c r="BQ337" s="81"/>
      <c r="BR337" s="81"/>
      <c r="BS337" s="113" t="s">
        <v>7966</v>
      </c>
    </row>
    <row r="338" spans="1:72" ht="39.75" customHeight="1" x14ac:dyDescent="0.25">
      <c r="A338" s="81"/>
      <c r="B338" s="81" t="s">
        <v>1679</v>
      </c>
      <c r="C338" s="80">
        <v>11140042</v>
      </c>
      <c r="D338" s="82">
        <v>39876</v>
      </c>
      <c r="E338" s="82">
        <v>40144</v>
      </c>
      <c r="F338" s="82">
        <v>43795</v>
      </c>
      <c r="G338" s="82">
        <v>41517</v>
      </c>
      <c r="H338" s="82" t="s">
        <v>491</v>
      </c>
      <c r="I338" s="110" t="s">
        <v>882</v>
      </c>
      <c r="J338" s="110"/>
      <c r="K338" s="110" t="s">
        <v>55</v>
      </c>
      <c r="L338" s="350"/>
      <c r="M338" s="81" t="s">
        <v>1680</v>
      </c>
      <c r="N338" s="81" t="s">
        <v>249</v>
      </c>
      <c r="O338" s="81" t="s">
        <v>189</v>
      </c>
      <c r="P338" s="84" t="s">
        <v>1681</v>
      </c>
      <c r="Q338" s="81"/>
      <c r="R338" s="81" t="s">
        <v>1680</v>
      </c>
      <c r="S338" s="81" t="s">
        <v>249</v>
      </c>
      <c r="T338" s="81" t="s">
        <v>189</v>
      </c>
      <c r="U338" s="81" t="s">
        <v>1681</v>
      </c>
      <c r="V338" s="81"/>
      <c r="W338" s="81" t="s">
        <v>2754</v>
      </c>
      <c r="X338" s="81">
        <v>4080</v>
      </c>
      <c r="Y338" s="81">
        <v>10.47</v>
      </c>
      <c r="Z338" s="81" t="s">
        <v>468</v>
      </c>
      <c r="AA338" s="81" t="s">
        <v>541</v>
      </c>
      <c r="AB338" s="98">
        <v>53.14</v>
      </c>
      <c r="AC338" s="440" t="s">
        <v>8255</v>
      </c>
      <c r="AD338" s="440">
        <v>1117670400</v>
      </c>
      <c r="AE338" s="81"/>
      <c r="AF338" s="440">
        <v>1117670400</v>
      </c>
      <c r="AG338" s="81"/>
      <c r="AH338" s="81"/>
      <c r="AI338" s="81"/>
      <c r="AJ338" s="81"/>
      <c r="AK338" s="81"/>
      <c r="AL338" s="81"/>
      <c r="AM338" s="81"/>
      <c r="AN338" s="81"/>
      <c r="AO338" s="440">
        <v>5000</v>
      </c>
      <c r="AP338" s="81"/>
      <c r="AQ338" s="81"/>
      <c r="AR338" s="81"/>
      <c r="AS338" s="81" t="s">
        <v>2727</v>
      </c>
      <c r="AT338" s="81"/>
      <c r="AU338" s="81"/>
      <c r="AV338" s="81"/>
      <c r="AW338" s="81" t="s">
        <v>7107</v>
      </c>
      <c r="AX338" s="81" t="s">
        <v>2723</v>
      </c>
      <c r="AY338" s="81">
        <v>43</v>
      </c>
      <c r="AZ338" s="81">
        <v>10</v>
      </c>
      <c r="BA338" s="81">
        <v>47.67</v>
      </c>
      <c r="BB338" s="81">
        <v>23</v>
      </c>
      <c r="BC338" s="81">
        <v>59</v>
      </c>
      <c r="BD338" s="81">
        <v>40.97</v>
      </c>
      <c r="BE338" s="81">
        <f t="shared" si="72"/>
        <v>43.17990833333333</v>
      </c>
      <c r="BF338" s="81">
        <f t="shared" si="73"/>
        <v>23.994713888888889</v>
      </c>
      <c r="BG338" s="83" t="s">
        <v>47</v>
      </c>
      <c r="BH338" s="83" t="s">
        <v>7109</v>
      </c>
      <c r="BI338" s="81">
        <v>2389</v>
      </c>
      <c r="BJ338" s="82">
        <v>43173</v>
      </c>
      <c r="BK338" s="81">
        <v>2389</v>
      </c>
      <c r="BL338" s="82">
        <v>43173</v>
      </c>
      <c r="BM338" s="81"/>
      <c r="BN338" s="81"/>
      <c r="BO338" s="81"/>
      <c r="BP338" s="81"/>
      <c r="BQ338" s="81"/>
      <c r="BR338" s="81"/>
      <c r="BS338" s="113" t="s">
        <v>7966</v>
      </c>
    </row>
    <row r="339" spans="1:72" ht="39.75" customHeight="1" x14ac:dyDescent="0.25">
      <c r="A339" s="81"/>
      <c r="B339" s="81" t="s">
        <v>1679</v>
      </c>
      <c r="C339" s="80">
        <v>11140042</v>
      </c>
      <c r="D339" s="82">
        <v>39876</v>
      </c>
      <c r="E339" s="82">
        <v>40144</v>
      </c>
      <c r="F339" s="82">
        <v>43795</v>
      </c>
      <c r="G339" s="82">
        <v>41517</v>
      </c>
      <c r="H339" s="82" t="s">
        <v>491</v>
      </c>
      <c r="I339" s="110" t="s">
        <v>882</v>
      </c>
      <c r="J339" s="110"/>
      <c r="K339" s="110" t="s">
        <v>55</v>
      </c>
      <c r="L339" s="350"/>
      <c r="M339" s="81" t="s">
        <v>1680</v>
      </c>
      <c r="N339" s="81" t="s">
        <v>249</v>
      </c>
      <c r="O339" s="81" t="s">
        <v>189</v>
      </c>
      <c r="P339" s="84" t="s">
        <v>1681</v>
      </c>
      <c r="Q339" s="81"/>
      <c r="R339" s="81" t="s">
        <v>1680</v>
      </c>
      <c r="S339" s="81" t="s">
        <v>249</v>
      </c>
      <c r="T339" s="81" t="s">
        <v>189</v>
      </c>
      <c r="U339" s="81" t="s">
        <v>1681</v>
      </c>
      <c r="V339" s="81"/>
      <c r="W339" s="81" t="s">
        <v>2754</v>
      </c>
      <c r="X339" s="81">
        <v>4080</v>
      </c>
      <c r="Y339" s="81">
        <v>10.47</v>
      </c>
      <c r="Z339" s="81" t="s">
        <v>468</v>
      </c>
      <c r="AA339" s="81" t="s">
        <v>541</v>
      </c>
      <c r="AB339" s="98">
        <v>53.14</v>
      </c>
      <c r="AC339" s="440" t="s">
        <v>8255</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1682</v>
      </c>
      <c r="AX339" s="81" t="s">
        <v>1683</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7110</v>
      </c>
      <c r="BI339" s="81">
        <v>2389</v>
      </c>
      <c r="BJ339" s="82">
        <v>43173</v>
      </c>
      <c r="BK339" s="81">
        <v>2389</v>
      </c>
      <c r="BL339" s="82">
        <v>43173</v>
      </c>
      <c r="BM339" s="81"/>
      <c r="BN339" s="81"/>
      <c r="BO339" s="81"/>
      <c r="BP339" s="81"/>
      <c r="BQ339" s="81"/>
      <c r="BR339" s="81"/>
      <c r="BS339" s="113" t="s">
        <v>7966</v>
      </c>
      <c r="BT339" s="551"/>
    </row>
    <row r="340" spans="1:72" ht="39.75" customHeight="1" x14ac:dyDescent="0.25">
      <c r="A340" s="59"/>
      <c r="B340" s="59" t="s">
        <v>1679</v>
      </c>
      <c r="C340" s="93">
        <v>11140042</v>
      </c>
      <c r="D340" s="60">
        <v>39876</v>
      </c>
      <c r="E340" s="60">
        <v>40144</v>
      </c>
      <c r="F340" s="60">
        <v>53231</v>
      </c>
      <c r="G340" s="60">
        <v>41517</v>
      </c>
      <c r="H340" s="60" t="s">
        <v>491</v>
      </c>
      <c r="I340" s="24" t="s">
        <v>882</v>
      </c>
      <c r="J340" s="24" t="s">
        <v>7473</v>
      </c>
      <c r="K340" s="24" t="s">
        <v>55</v>
      </c>
      <c r="L340" s="352"/>
      <c r="M340" s="59" t="s">
        <v>1680</v>
      </c>
      <c r="N340" s="59" t="s">
        <v>249</v>
      </c>
      <c r="O340" s="59" t="s">
        <v>189</v>
      </c>
      <c r="P340" s="62" t="s">
        <v>1681</v>
      </c>
      <c r="Q340" s="59"/>
      <c r="R340" s="59" t="s">
        <v>1680</v>
      </c>
      <c r="S340" s="59" t="s">
        <v>249</v>
      </c>
      <c r="T340" s="59" t="s">
        <v>189</v>
      </c>
      <c r="U340" s="59" t="s">
        <v>1681</v>
      </c>
      <c r="V340" s="59"/>
      <c r="W340" s="59" t="s">
        <v>2754</v>
      </c>
      <c r="X340" s="59">
        <v>4080</v>
      </c>
      <c r="Y340" s="59">
        <v>10.47</v>
      </c>
      <c r="Z340" s="59" t="s">
        <v>468</v>
      </c>
      <c r="AA340" s="59" t="s">
        <v>541</v>
      </c>
      <c r="AB340" s="148">
        <v>53.14</v>
      </c>
      <c r="AC340" s="59" t="s">
        <v>8255</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7967</v>
      </c>
      <c r="AX340" s="59" t="s">
        <v>7968</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7108</v>
      </c>
      <c r="BI340" s="59">
        <v>4763</v>
      </c>
      <c r="BJ340" s="60">
        <v>45996</v>
      </c>
      <c r="BK340" s="59">
        <v>4763</v>
      </c>
      <c r="BL340" s="60">
        <v>45996</v>
      </c>
      <c r="BM340" s="59"/>
      <c r="BN340" s="59"/>
      <c r="BO340" s="59"/>
      <c r="BP340" s="59"/>
      <c r="BQ340" s="59"/>
      <c r="BR340" s="59"/>
      <c r="BS340" s="64"/>
    </row>
    <row r="341" spans="1:72" ht="39.75" customHeight="1" x14ac:dyDescent="0.25">
      <c r="A341" s="59"/>
      <c r="B341" s="59" t="s">
        <v>1679</v>
      </c>
      <c r="C341" s="93">
        <v>11140042</v>
      </c>
      <c r="D341" s="60">
        <v>39876</v>
      </c>
      <c r="E341" s="60">
        <v>40144</v>
      </c>
      <c r="F341" s="60">
        <v>53231</v>
      </c>
      <c r="G341" s="60">
        <v>41517</v>
      </c>
      <c r="H341" s="60" t="s">
        <v>491</v>
      </c>
      <c r="I341" s="24" t="s">
        <v>882</v>
      </c>
      <c r="J341" s="24" t="s">
        <v>7473</v>
      </c>
      <c r="K341" s="24" t="s">
        <v>55</v>
      </c>
      <c r="L341" s="352"/>
      <c r="M341" s="59" t="s">
        <v>1680</v>
      </c>
      <c r="N341" s="59" t="s">
        <v>249</v>
      </c>
      <c r="O341" s="59" t="s">
        <v>189</v>
      </c>
      <c r="P341" s="62" t="s">
        <v>1681</v>
      </c>
      <c r="Q341" s="59"/>
      <c r="R341" s="59" t="s">
        <v>1680</v>
      </c>
      <c r="S341" s="59" t="s">
        <v>249</v>
      </c>
      <c r="T341" s="59" t="s">
        <v>189</v>
      </c>
      <c r="U341" s="59" t="s">
        <v>1681</v>
      </c>
      <c r="V341" s="59"/>
      <c r="W341" s="59" t="s">
        <v>2754</v>
      </c>
      <c r="X341" s="59">
        <v>4080</v>
      </c>
      <c r="Y341" s="59">
        <v>10.47</v>
      </c>
      <c r="Z341" s="59" t="s">
        <v>468</v>
      </c>
      <c r="AA341" s="59" t="s">
        <v>541</v>
      </c>
      <c r="AB341" s="513">
        <v>53.14</v>
      </c>
      <c r="AC341" s="442" t="s">
        <v>8255</v>
      </c>
      <c r="AD341" s="442">
        <v>1117670400</v>
      </c>
      <c r="AE341" s="441"/>
      <c r="AF341" s="442">
        <v>1117670400</v>
      </c>
      <c r="AG341" s="59"/>
      <c r="AH341" s="59"/>
      <c r="AI341" s="59"/>
      <c r="AJ341" s="59"/>
      <c r="AK341" s="59"/>
      <c r="AL341" s="59"/>
      <c r="AM341" s="59"/>
      <c r="AN341" s="59"/>
      <c r="AO341" s="442">
        <v>5000</v>
      </c>
      <c r="AP341" s="59"/>
      <c r="AQ341" s="59"/>
      <c r="AR341" s="59"/>
      <c r="AS341" s="59" t="s">
        <v>2727</v>
      </c>
      <c r="AT341" s="59"/>
      <c r="AU341" s="59"/>
      <c r="AV341" s="59"/>
      <c r="AW341" s="59" t="s">
        <v>7969</v>
      </c>
      <c r="AX341" s="59" t="s">
        <v>7970</v>
      </c>
      <c r="AY341" s="59">
        <v>43</v>
      </c>
      <c r="AZ341" s="59">
        <v>10</v>
      </c>
      <c r="BA341" s="59">
        <v>47.67</v>
      </c>
      <c r="BB341" s="59">
        <v>23</v>
      </c>
      <c r="BC341" s="59">
        <v>59</v>
      </c>
      <c r="BD341" s="59">
        <v>40.97</v>
      </c>
      <c r="BE341" s="59">
        <f t="shared" si="74"/>
        <v>43.17990833333333</v>
      </c>
      <c r="BF341" s="59">
        <f t="shared" si="75"/>
        <v>23.994713888888889</v>
      </c>
      <c r="BG341" s="64" t="s">
        <v>38</v>
      </c>
      <c r="BH341" s="20" t="s">
        <v>7109</v>
      </c>
      <c r="BI341" s="59">
        <v>4763</v>
      </c>
      <c r="BJ341" s="60">
        <v>45996</v>
      </c>
      <c r="BK341" s="59">
        <v>4763</v>
      </c>
      <c r="BL341" s="60">
        <v>45996</v>
      </c>
      <c r="BM341" s="59"/>
      <c r="BN341" s="59"/>
      <c r="BO341" s="59"/>
      <c r="BP341" s="59"/>
      <c r="BQ341" s="59"/>
      <c r="BR341" s="59"/>
      <c r="BS341" s="64"/>
    </row>
    <row r="342" spans="1:72" ht="39.75" customHeight="1" x14ac:dyDescent="0.25">
      <c r="A342" s="59"/>
      <c r="B342" s="59" t="s">
        <v>1679</v>
      </c>
      <c r="C342" s="93">
        <v>11140042</v>
      </c>
      <c r="D342" s="60">
        <v>39876</v>
      </c>
      <c r="E342" s="60">
        <v>40144</v>
      </c>
      <c r="F342" s="60">
        <v>53231</v>
      </c>
      <c r="G342" s="60">
        <v>41517</v>
      </c>
      <c r="H342" s="60" t="s">
        <v>491</v>
      </c>
      <c r="I342" s="24" t="s">
        <v>882</v>
      </c>
      <c r="J342" s="24" t="s">
        <v>7473</v>
      </c>
      <c r="K342" s="24" t="s">
        <v>55</v>
      </c>
      <c r="L342" s="352"/>
      <c r="M342" s="59" t="s">
        <v>1680</v>
      </c>
      <c r="N342" s="59" t="s">
        <v>249</v>
      </c>
      <c r="O342" s="59" t="s">
        <v>189</v>
      </c>
      <c r="P342" s="62" t="s">
        <v>1681</v>
      </c>
      <c r="Q342" s="59"/>
      <c r="R342" s="59" t="s">
        <v>1680</v>
      </c>
      <c r="S342" s="59" t="s">
        <v>249</v>
      </c>
      <c r="T342" s="59" t="s">
        <v>189</v>
      </c>
      <c r="U342" s="59" t="s">
        <v>1681</v>
      </c>
      <c r="V342" s="59"/>
      <c r="W342" s="59" t="s">
        <v>2754</v>
      </c>
      <c r="X342" s="59">
        <v>4080</v>
      </c>
      <c r="Y342" s="59">
        <v>10.47</v>
      </c>
      <c r="Z342" s="59" t="s">
        <v>468</v>
      </c>
      <c r="AA342" s="59" t="s">
        <v>541</v>
      </c>
      <c r="AB342" s="513">
        <v>53.14</v>
      </c>
      <c r="AC342" s="442" t="s">
        <v>8255</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7971</v>
      </c>
      <c r="AX342" s="59" t="s">
        <v>7972</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7110</v>
      </c>
      <c r="BI342" s="59">
        <v>4763</v>
      </c>
      <c r="BJ342" s="60">
        <v>45996</v>
      </c>
      <c r="BK342" s="59">
        <v>4763</v>
      </c>
      <c r="BL342" s="60">
        <v>45996</v>
      </c>
      <c r="BM342" s="59"/>
      <c r="BN342" s="59"/>
      <c r="BO342" s="59"/>
      <c r="BP342" s="59"/>
      <c r="BQ342" s="59"/>
      <c r="BR342" s="59"/>
      <c r="BS342" s="64"/>
      <c r="BT342" s="551"/>
    </row>
    <row r="343" spans="1:72" ht="39.75" customHeight="1" x14ac:dyDescent="0.25">
      <c r="A343" s="59"/>
      <c r="B343" s="59" t="s">
        <v>1679</v>
      </c>
      <c r="C343" s="93">
        <v>11140042</v>
      </c>
      <c r="D343" s="60">
        <v>39876</v>
      </c>
      <c r="E343" s="60">
        <v>40144</v>
      </c>
      <c r="F343" s="60">
        <v>53231</v>
      </c>
      <c r="G343" s="60">
        <v>41517</v>
      </c>
      <c r="H343" s="60" t="s">
        <v>491</v>
      </c>
      <c r="I343" s="24" t="s">
        <v>882</v>
      </c>
      <c r="J343" s="24" t="s">
        <v>7473</v>
      </c>
      <c r="K343" s="24" t="s">
        <v>55</v>
      </c>
      <c r="L343" s="352"/>
      <c r="M343" s="59" t="s">
        <v>1680</v>
      </c>
      <c r="N343" s="59" t="s">
        <v>249</v>
      </c>
      <c r="O343" s="59" t="s">
        <v>189</v>
      </c>
      <c r="P343" s="62" t="s">
        <v>1681</v>
      </c>
      <c r="Q343" s="59"/>
      <c r="R343" s="59" t="s">
        <v>1680</v>
      </c>
      <c r="S343" s="59" t="s">
        <v>249</v>
      </c>
      <c r="T343" s="59" t="s">
        <v>189</v>
      </c>
      <c r="U343" s="59" t="s">
        <v>1681</v>
      </c>
      <c r="V343" s="59"/>
      <c r="W343" s="59" t="s">
        <v>2754</v>
      </c>
      <c r="X343" s="59">
        <v>4080</v>
      </c>
      <c r="Y343" s="59">
        <v>10.47</v>
      </c>
      <c r="Z343" s="59" t="s">
        <v>468</v>
      </c>
      <c r="AA343" s="59" t="s">
        <v>541</v>
      </c>
      <c r="AB343" s="513">
        <v>53.14</v>
      </c>
      <c r="AC343" s="442" t="s">
        <v>8255</v>
      </c>
      <c r="AD343" s="442">
        <v>1117670400</v>
      </c>
      <c r="AE343" s="441"/>
      <c r="AF343" s="442">
        <v>1117670400</v>
      </c>
      <c r="AG343" s="59"/>
      <c r="AH343" s="59"/>
      <c r="AI343" s="59"/>
      <c r="AJ343" s="59"/>
      <c r="AK343" s="59"/>
      <c r="AL343" s="59"/>
      <c r="AM343" s="59"/>
      <c r="AN343" s="59"/>
      <c r="AO343" s="442">
        <v>5000</v>
      </c>
      <c r="AP343" s="59"/>
      <c r="AQ343" s="59"/>
      <c r="AR343" s="59"/>
      <c r="AS343" s="59" t="s">
        <v>7973</v>
      </c>
      <c r="AT343" s="59"/>
      <c r="AU343" s="59"/>
      <c r="AV343" s="59"/>
      <c r="AW343" s="59" t="s">
        <v>7974</v>
      </c>
      <c r="AX343" s="59" t="s">
        <v>7975</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7110</v>
      </c>
      <c r="BI343" s="59">
        <v>4763</v>
      </c>
      <c r="BJ343" s="60">
        <v>45996</v>
      </c>
      <c r="BK343" s="59">
        <v>4763</v>
      </c>
      <c r="BL343" s="60">
        <v>45996</v>
      </c>
      <c r="BM343" s="59"/>
      <c r="BN343" s="59"/>
      <c r="BO343" s="59"/>
      <c r="BP343" s="59"/>
      <c r="BQ343" s="59"/>
      <c r="BR343" s="59"/>
      <c r="BS343" s="64"/>
      <c r="BT343" s="551"/>
    </row>
    <row r="344" spans="1:72" ht="39.75" customHeight="1" x14ac:dyDescent="0.25">
      <c r="A344" s="59" t="s">
        <v>3391</v>
      </c>
      <c r="B344" s="59" t="s">
        <v>1684</v>
      </c>
      <c r="C344" s="93">
        <v>11120016</v>
      </c>
      <c r="D344" s="60">
        <v>39881</v>
      </c>
      <c r="E344" s="60">
        <v>39881</v>
      </c>
      <c r="F344" s="60">
        <v>43442</v>
      </c>
      <c r="G344" s="60"/>
      <c r="H344" s="59" t="s">
        <v>1685</v>
      </c>
      <c r="I344" s="329" t="s">
        <v>604</v>
      </c>
      <c r="J344" s="329"/>
      <c r="K344" s="329" t="s">
        <v>37</v>
      </c>
      <c r="L344" s="343"/>
      <c r="M344" s="59" t="s">
        <v>1686</v>
      </c>
      <c r="N344" s="59" t="s">
        <v>35</v>
      </c>
      <c r="O344" s="59" t="s">
        <v>35</v>
      </c>
      <c r="P344" s="62" t="s">
        <v>1687</v>
      </c>
      <c r="Q344" s="59"/>
      <c r="R344" s="59" t="s">
        <v>1688</v>
      </c>
      <c r="S344" s="59" t="s">
        <v>35</v>
      </c>
      <c r="T344" s="59" t="s">
        <v>35</v>
      </c>
      <c r="U344" s="59" t="s">
        <v>1687</v>
      </c>
      <c r="V344" s="59" t="s">
        <v>1689</v>
      </c>
      <c r="W344" s="59" t="s">
        <v>1690</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6129</v>
      </c>
      <c r="AX344" s="59" t="s">
        <v>6130</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1691</v>
      </c>
      <c r="C345" s="95">
        <v>11160035</v>
      </c>
      <c r="D345" s="96">
        <v>39881</v>
      </c>
      <c r="E345" s="96">
        <v>39881</v>
      </c>
      <c r="F345" s="96">
        <v>43533</v>
      </c>
      <c r="G345" s="96"/>
      <c r="H345" s="83" t="s">
        <v>466</v>
      </c>
      <c r="I345" s="110" t="s">
        <v>599</v>
      </c>
      <c r="J345" s="110"/>
      <c r="K345" s="110" t="s">
        <v>60</v>
      </c>
      <c r="L345" s="115"/>
      <c r="M345" s="83" t="s">
        <v>1692</v>
      </c>
      <c r="N345" s="83" t="s">
        <v>358</v>
      </c>
      <c r="O345" s="83" t="s">
        <v>51</v>
      </c>
      <c r="P345" s="94">
        <v>36703</v>
      </c>
      <c r="Q345" s="83"/>
      <c r="R345" s="83" t="s">
        <v>1692</v>
      </c>
      <c r="S345" s="83" t="s">
        <v>358</v>
      </c>
      <c r="T345" s="83" t="s">
        <v>51</v>
      </c>
      <c r="U345" s="83">
        <v>36703</v>
      </c>
      <c r="V345" s="83" t="s">
        <v>1693</v>
      </c>
      <c r="W345" s="83" t="s">
        <v>639</v>
      </c>
      <c r="X345" s="88"/>
      <c r="Y345" s="88"/>
      <c r="Z345" s="83" t="s">
        <v>468</v>
      </c>
      <c r="AA345" s="83" t="s">
        <v>956</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6131</v>
      </c>
      <c r="AX345" s="83" t="s">
        <v>6132</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8490</v>
      </c>
      <c r="BR345" s="96">
        <v>43608</v>
      </c>
      <c r="BS345" s="110"/>
      <c r="BT345" s="551"/>
    </row>
    <row r="346" spans="1:72" ht="39.75" customHeight="1" x14ac:dyDescent="0.25">
      <c r="A346" s="20"/>
      <c r="B346" s="20" t="s">
        <v>67</v>
      </c>
      <c r="C346" s="22">
        <v>11110023</v>
      </c>
      <c r="D346" s="23">
        <v>39909</v>
      </c>
      <c r="E346" s="23">
        <v>39909</v>
      </c>
      <c r="F346" s="23">
        <v>49040</v>
      </c>
      <c r="G346" s="23"/>
      <c r="H346" s="20" t="s">
        <v>1694</v>
      </c>
      <c r="I346" s="24" t="s">
        <v>990</v>
      </c>
      <c r="J346" s="24"/>
      <c r="K346" s="24" t="s">
        <v>95</v>
      </c>
      <c r="L346" s="114"/>
      <c r="M346" s="20" t="s">
        <v>1695</v>
      </c>
      <c r="N346" s="20" t="s">
        <v>94</v>
      </c>
      <c r="O346" s="20" t="s">
        <v>92</v>
      </c>
      <c r="P346" s="21"/>
      <c r="Q346" s="20" t="s">
        <v>4037</v>
      </c>
      <c r="R346" s="20" t="s">
        <v>1695</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6133</v>
      </c>
      <c r="AX346" s="20" t="s">
        <v>6134</v>
      </c>
      <c r="AY346" s="20">
        <v>43</v>
      </c>
      <c r="AZ346" s="20">
        <v>12</v>
      </c>
      <c r="BA346" s="20">
        <v>26.1</v>
      </c>
      <c r="BB346" s="20">
        <v>23</v>
      </c>
      <c r="BC346" s="20">
        <v>26</v>
      </c>
      <c r="BD346" s="20">
        <v>13.4</v>
      </c>
      <c r="BE346" s="20">
        <f t="shared" si="72"/>
        <v>43.207250000000002</v>
      </c>
      <c r="BF346" s="20">
        <f t="shared" si="73"/>
        <v>23.437055555555556</v>
      </c>
      <c r="BG346" s="24" t="s">
        <v>159</v>
      </c>
      <c r="BH346" s="20" t="s">
        <v>4839</v>
      </c>
      <c r="BI346" s="20"/>
      <c r="BJ346" s="23"/>
      <c r="BK346" s="20"/>
      <c r="BL346" s="23"/>
      <c r="BM346" s="20"/>
      <c r="BN346" s="20"/>
      <c r="BO346" s="20"/>
      <c r="BP346" s="20"/>
      <c r="BQ346" s="20"/>
      <c r="BR346" s="20"/>
      <c r="BS346" s="24"/>
      <c r="BT346" s="551"/>
    </row>
    <row r="347" spans="1:72" ht="39.75" customHeight="1" x14ac:dyDescent="0.25">
      <c r="A347" s="20"/>
      <c r="B347" s="20" t="s">
        <v>67</v>
      </c>
      <c r="C347" s="22">
        <v>11110024</v>
      </c>
      <c r="D347" s="23">
        <v>39909</v>
      </c>
      <c r="E347" s="23">
        <v>39909</v>
      </c>
      <c r="F347" s="23">
        <v>49040</v>
      </c>
      <c r="G347" s="23"/>
      <c r="H347" s="20" t="s">
        <v>1696</v>
      </c>
      <c r="I347" s="24" t="s">
        <v>990</v>
      </c>
      <c r="J347" s="24"/>
      <c r="K347" s="24" t="s">
        <v>95</v>
      </c>
      <c r="L347" s="114"/>
      <c r="M347" s="20" t="s">
        <v>93</v>
      </c>
      <c r="N347" s="20" t="s">
        <v>94</v>
      </c>
      <c r="O347" s="20" t="s">
        <v>92</v>
      </c>
      <c r="P347" s="21"/>
      <c r="Q347" s="20" t="s">
        <v>4038</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6135</v>
      </c>
      <c r="AX347" s="20" t="s">
        <v>6136</v>
      </c>
      <c r="AY347" s="20">
        <v>43</v>
      </c>
      <c r="AZ347" s="20">
        <v>8</v>
      </c>
      <c r="BA347" s="20">
        <v>19.02</v>
      </c>
      <c r="BB347" s="20">
        <v>23</v>
      </c>
      <c r="BC347" s="20">
        <v>12</v>
      </c>
      <c r="BD347" s="20">
        <v>58.06</v>
      </c>
      <c r="BE347" s="20">
        <f t="shared" si="72"/>
        <v>43.138616666666664</v>
      </c>
      <c r="BF347" s="20">
        <f t="shared" si="73"/>
        <v>23.216127777777778</v>
      </c>
      <c r="BG347" s="24" t="s">
        <v>47</v>
      </c>
      <c r="BH347" s="20" t="s">
        <v>4840</v>
      </c>
      <c r="BI347" s="20"/>
      <c r="BJ347" s="23"/>
      <c r="BK347" s="20"/>
      <c r="BL347" s="23"/>
      <c r="BM347" s="20"/>
      <c r="BN347" s="20"/>
      <c r="BO347" s="20"/>
      <c r="BP347" s="20"/>
      <c r="BQ347" s="20"/>
      <c r="BR347" s="20"/>
      <c r="BS347" s="24"/>
      <c r="BT347" s="551"/>
    </row>
    <row r="348" spans="1:72" ht="39.75" customHeight="1" x14ac:dyDescent="0.25">
      <c r="A348" s="20"/>
      <c r="B348" s="20" t="s">
        <v>67</v>
      </c>
      <c r="C348" s="22">
        <v>11110025</v>
      </c>
      <c r="D348" s="23">
        <v>39909</v>
      </c>
      <c r="E348" s="23">
        <v>39909</v>
      </c>
      <c r="F348" s="23">
        <v>49040</v>
      </c>
      <c r="G348" s="23"/>
      <c r="H348" s="20" t="s">
        <v>1697</v>
      </c>
      <c r="I348" s="24" t="s">
        <v>990</v>
      </c>
      <c r="J348" s="24"/>
      <c r="K348" s="24" t="s">
        <v>95</v>
      </c>
      <c r="L348" s="114"/>
      <c r="M348" s="20" t="s">
        <v>93</v>
      </c>
      <c r="N348" s="20" t="s">
        <v>94</v>
      </c>
      <c r="O348" s="20" t="s">
        <v>92</v>
      </c>
      <c r="P348" s="21"/>
      <c r="Q348" s="20" t="s">
        <v>4039</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6137</v>
      </c>
      <c r="AX348" s="20" t="s">
        <v>6138</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4841</v>
      </c>
      <c r="BI348" s="20"/>
      <c r="BJ348" s="23"/>
      <c r="BK348" s="20"/>
      <c r="BL348" s="23"/>
      <c r="BM348" s="20"/>
      <c r="BN348" s="20"/>
      <c r="BO348" s="20"/>
      <c r="BP348" s="20"/>
      <c r="BQ348" s="20"/>
      <c r="BR348" s="20"/>
      <c r="BS348" s="24"/>
      <c r="BT348" s="551"/>
    </row>
    <row r="349" spans="1:72" ht="39.75" customHeight="1" x14ac:dyDescent="0.25">
      <c r="A349" s="20"/>
      <c r="B349" s="20" t="s">
        <v>67</v>
      </c>
      <c r="C349" s="22">
        <v>11110026</v>
      </c>
      <c r="D349" s="23">
        <v>39909</v>
      </c>
      <c r="E349" s="23">
        <v>39909</v>
      </c>
      <c r="F349" s="23">
        <v>49040</v>
      </c>
      <c r="G349" s="23"/>
      <c r="H349" s="20" t="s">
        <v>1698</v>
      </c>
      <c r="I349" s="24" t="s">
        <v>990</v>
      </c>
      <c r="J349" s="24"/>
      <c r="K349" s="24" t="s">
        <v>95</v>
      </c>
      <c r="L349" s="114"/>
      <c r="M349" s="20" t="s">
        <v>93</v>
      </c>
      <c r="N349" s="20" t="s">
        <v>94</v>
      </c>
      <c r="O349" s="20" t="s">
        <v>92</v>
      </c>
      <c r="P349" s="21"/>
      <c r="Q349" s="20" t="s">
        <v>4040</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6139</v>
      </c>
      <c r="AX349" s="20" t="s">
        <v>6140</v>
      </c>
      <c r="AY349" s="20">
        <v>43</v>
      </c>
      <c r="AZ349" s="20">
        <v>8</v>
      </c>
      <c r="BA349" s="20">
        <v>20.58</v>
      </c>
      <c r="BB349" s="20">
        <v>23</v>
      </c>
      <c r="BC349" s="20">
        <v>13</v>
      </c>
      <c r="BD349" s="20">
        <v>57.6</v>
      </c>
      <c r="BE349" s="20">
        <f t="shared" si="72"/>
        <v>43.139049999999997</v>
      </c>
      <c r="BF349" s="20">
        <f t="shared" si="73"/>
        <v>23.232666666666663</v>
      </c>
      <c r="BG349" s="24" t="s">
        <v>47</v>
      </c>
      <c r="BH349" s="20" t="s">
        <v>4842</v>
      </c>
      <c r="BI349" s="20"/>
      <c r="BJ349" s="23"/>
      <c r="BK349" s="20"/>
      <c r="BL349" s="23"/>
      <c r="BM349" s="20"/>
      <c r="BN349" s="20"/>
      <c r="BO349" s="20"/>
      <c r="BP349" s="20"/>
      <c r="BQ349" s="20"/>
      <c r="BR349" s="20"/>
      <c r="BS349" s="24"/>
      <c r="BT349" s="551"/>
    </row>
    <row r="350" spans="1:72" ht="39.75" customHeight="1" x14ac:dyDescent="0.25">
      <c r="A350" s="20"/>
      <c r="B350" s="20" t="s">
        <v>67</v>
      </c>
      <c r="C350" s="22">
        <v>11110027</v>
      </c>
      <c r="D350" s="23">
        <v>39909</v>
      </c>
      <c r="E350" s="23">
        <v>39909</v>
      </c>
      <c r="F350" s="23">
        <v>49040</v>
      </c>
      <c r="G350" s="23"/>
      <c r="H350" s="20" t="s">
        <v>1699</v>
      </c>
      <c r="I350" s="24" t="s">
        <v>1017</v>
      </c>
      <c r="J350" s="24"/>
      <c r="K350" s="24" t="s">
        <v>95</v>
      </c>
      <c r="L350" s="114"/>
      <c r="M350" s="20" t="s">
        <v>1211</v>
      </c>
      <c r="N350" s="20" t="s">
        <v>166</v>
      </c>
      <c r="O350" s="20" t="s">
        <v>92</v>
      </c>
      <c r="P350" s="21"/>
      <c r="Q350" s="20" t="s">
        <v>4041</v>
      </c>
      <c r="R350" s="20" t="s">
        <v>1211</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6141</v>
      </c>
      <c r="AX350" s="20" t="s">
        <v>6142</v>
      </c>
      <c r="AY350" s="20">
        <v>43</v>
      </c>
      <c r="AZ350" s="20">
        <v>8</v>
      </c>
      <c r="BA350" s="20">
        <v>37.08</v>
      </c>
      <c r="BB350" s="20">
        <v>23</v>
      </c>
      <c r="BC350" s="20">
        <v>10</v>
      </c>
      <c r="BD350" s="20">
        <v>24.18</v>
      </c>
      <c r="BE350" s="20">
        <f t="shared" si="72"/>
        <v>43.143633333333334</v>
      </c>
      <c r="BF350" s="20">
        <f t="shared" si="73"/>
        <v>23.173383333333334</v>
      </c>
      <c r="BG350" s="24" t="s">
        <v>47</v>
      </c>
      <c r="BH350" s="20" t="s">
        <v>4843</v>
      </c>
      <c r="BI350" s="20"/>
      <c r="BJ350" s="23"/>
      <c r="BK350" s="20"/>
      <c r="BL350" s="23"/>
      <c r="BM350" s="20"/>
      <c r="BN350" s="20"/>
      <c r="BO350" s="20"/>
      <c r="BP350" s="20"/>
      <c r="BQ350" s="20"/>
      <c r="BR350" s="20"/>
      <c r="BS350" s="24"/>
      <c r="BT350" s="551"/>
    </row>
    <row r="351" spans="1:72" ht="39.75" customHeight="1" x14ac:dyDescent="0.25">
      <c r="A351" s="20"/>
      <c r="B351" s="20" t="s">
        <v>67</v>
      </c>
      <c r="C351" s="22">
        <v>11110028</v>
      </c>
      <c r="D351" s="23">
        <v>39909</v>
      </c>
      <c r="E351" s="23">
        <v>39909</v>
      </c>
      <c r="F351" s="23">
        <v>49040</v>
      </c>
      <c r="G351" s="23"/>
      <c r="H351" s="20" t="s">
        <v>1700</v>
      </c>
      <c r="I351" s="24" t="s">
        <v>990</v>
      </c>
      <c r="J351" s="24"/>
      <c r="K351" s="24" t="s">
        <v>95</v>
      </c>
      <c r="L351" s="114"/>
      <c r="M351" s="20" t="s">
        <v>93</v>
      </c>
      <c r="N351" s="20" t="s">
        <v>94</v>
      </c>
      <c r="O351" s="20" t="s">
        <v>92</v>
      </c>
      <c r="P351" s="21"/>
      <c r="Q351" s="20" t="s">
        <v>4042</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6143</v>
      </c>
      <c r="AX351" s="20" t="s">
        <v>6144</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4844</v>
      </c>
      <c r="BI351" s="20"/>
      <c r="BJ351" s="23"/>
      <c r="BK351" s="20"/>
      <c r="BL351" s="23"/>
      <c r="BM351" s="20"/>
      <c r="BN351" s="20"/>
      <c r="BO351" s="20"/>
      <c r="BP351" s="20"/>
      <c r="BQ351" s="20"/>
      <c r="BR351" s="20"/>
      <c r="BS351" s="24"/>
      <c r="BT351" s="551"/>
    </row>
    <row r="352" spans="1:72" ht="39.75" customHeight="1" x14ac:dyDescent="0.25">
      <c r="A352" s="20"/>
      <c r="B352" s="20" t="s">
        <v>67</v>
      </c>
      <c r="C352" s="22">
        <v>11110029</v>
      </c>
      <c r="D352" s="23">
        <v>39909</v>
      </c>
      <c r="E352" s="23">
        <v>39909</v>
      </c>
      <c r="F352" s="23">
        <v>49040</v>
      </c>
      <c r="G352" s="23"/>
      <c r="H352" s="20" t="s">
        <v>1701</v>
      </c>
      <c r="I352" s="24" t="s">
        <v>1017</v>
      </c>
      <c r="J352" s="24"/>
      <c r="K352" s="24" t="s">
        <v>95</v>
      </c>
      <c r="L352" s="114"/>
      <c r="M352" s="20" t="s">
        <v>1211</v>
      </c>
      <c r="N352" s="20" t="s">
        <v>166</v>
      </c>
      <c r="O352" s="20" t="s">
        <v>92</v>
      </c>
      <c r="P352" s="21"/>
      <c r="Q352" s="20" t="s">
        <v>4043</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6145</v>
      </c>
      <c r="AX352" s="8" t="s">
        <v>6146</v>
      </c>
      <c r="AY352" s="20">
        <v>43</v>
      </c>
      <c r="AZ352" s="20">
        <v>8</v>
      </c>
      <c r="BA352" s="20">
        <v>0.12</v>
      </c>
      <c r="BB352" s="20">
        <v>23</v>
      </c>
      <c r="BC352" s="20">
        <v>9</v>
      </c>
      <c r="BD352" s="20">
        <v>37.86</v>
      </c>
      <c r="BE352" s="20">
        <f t="shared" si="72"/>
        <v>43.133366666666667</v>
      </c>
      <c r="BF352" s="20">
        <f t="shared" si="73"/>
        <v>23.160516666666666</v>
      </c>
      <c r="BG352" s="24" t="s">
        <v>47</v>
      </c>
      <c r="BH352" s="20" t="s">
        <v>4845</v>
      </c>
      <c r="BI352" s="20"/>
      <c r="BJ352" s="23"/>
      <c r="BK352" s="20"/>
      <c r="BL352" s="23"/>
      <c r="BM352" s="20"/>
      <c r="BN352" s="20"/>
      <c r="BO352" s="20"/>
      <c r="BP352" s="20"/>
      <c r="BQ352" s="20"/>
      <c r="BR352" s="20"/>
      <c r="BS352" s="24"/>
      <c r="BT352" s="551"/>
    </row>
    <row r="353" spans="1:72" ht="39.75" customHeight="1" x14ac:dyDescent="0.25">
      <c r="A353" s="20"/>
      <c r="B353" s="20" t="s">
        <v>67</v>
      </c>
      <c r="C353" s="22">
        <v>11110030</v>
      </c>
      <c r="D353" s="23">
        <v>39909</v>
      </c>
      <c r="E353" s="23">
        <v>39909</v>
      </c>
      <c r="F353" s="23">
        <v>49040</v>
      </c>
      <c r="G353" s="23"/>
      <c r="H353" s="20" t="s">
        <v>1702</v>
      </c>
      <c r="I353" s="24" t="s">
        <v>990</v>
      </c>
      <c r="J353" s="24"/>
      <c r="K353" s="24" t="s">
        <v>95</v>
      </c>
      <c r="L353" s="114"/>
      <c r="M353" s="20" t="s">
        <v>93</v>
      </c>
      <c r="N353" s="20" t="s">
        <v>94</v>
      </c>
      <c r="O353" s="20" t="s">
        <v>92</v>
      </c>
      <c r="P353" s="21"/>
      <c r="Q353" s="20" t="s">
        <v>4044</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6147</v>
      </c>
      <c r="AX353" s="20" t="s">
        <v>6148</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4846</v>
      </c>
      <c r="BI353" s="20"/>
      <c r="BJ353" s="23"/>
      <c r="BK353" s="20"/>
      <c r="BL353" s="23"/>
      <c r="BM353" s="20"/>
      <c r="BN353" s="20"/>
      <c r="BO353" s="20"/>
      <c r="BP353" s="20"/>
      <c r="BQ353" s="20"/>
      <c r="BR353" s="20"/>
      <c r="BS353" s="24"/>
      <c r="BT353" s="551"/>
    </row>
    <row r="354" spans="1:72" ht="39.75" customHeight="1" x14ac:dyDescent="0.25">
      <c r="A354" s="20"/>
      <c r="B354" s="20" t="s">
        <v>67</v>
      </c>
      <c r="C354" s="22">
        <v>11110031</v>
      </c>
      <c r="D354" s="23">
        <v>39909</v>
      </c>
      <c r="E354" s="23">
        <v>39909</v>
      </c>
      <c r="F354" s="23">
        <v>49040</v>
      </c>
      <c r="G354" s="23"/>
      <c r="H354" s="20" t="s">
        <v>1703</v>
      </c>
      <c r="I354" s="24" t="s">
        <v>990</v>
      </c>
      <c r="J354" s="24"/>
      <c r="K354" s="24" t="s">
        <v>95</v>
      </c>
      <c r="L354" s="114"/>
      <c r="M354" s="20" t="s">
        <v>93</v>
      </c>
      <c r="N354" s="20" t="s">
        <v>94</v>
      </c>
      <c r="O354" s="20" t="s">
        <v>92</v>
      </c>
      <c r="P354" s="21"/>
      <c r="Q354" s="20" t="s">
        <v>4045</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6149</v>
      </c>
      <c r="AX354" s="20" t="s">
        <v>6148</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4847</v>
      </c>
      <c r="BI354" s="20"/>
      <c r="BJ354" s="23"/>
      <c r="BK354" s="20"/>
      <c r="BL354" s="23"/>
      <c r="BM354" s="20"/>
      <c r="BN354" s="20"/>
      <c r="BO354" s="20"/>
      <c r="BP354" s="20"/>
      <c r="BQ354" s="20"/>
      <c r="BR354" s="20"/>
      <c r="BS354" s="24"/>
      <c r="BT354" s="551"/>
    </row>
    <row r="355" spans="1:72" ht="39.75" customHeight="1" x14ac:dyDescent="0.25">
      <c r="A355" s="20"/>
      <c r="B355" s="20" t="s">
        <v>67</v>
      </c>
      <c r="C355" s="22">
        <v>11110032</v>
      </c>
      <c r="D355" s="23">
        <v>39909</v>
      </c>
      <c r="E355" s="23">
        <v>39909</v>
      </c>
      <c r="F355" s="23">
        <v>49040</v>
      </c>
      <c r="G355" s="23"/>
      <c r="H355" s="20" t="s">
        <v>1704</v>
      </c>
      <c r="I355" s="24" t="s">
        <v>1017</v>
      </c>
      <c r="J355" s="24"/>
      <c r="K355" s="24" t="s">
        <v>95</v>
      </c>
      <c r="L355" s="114"/>
      <c r="M355" s="20" t="s">
        <v>1211</v>
      </c>
      <c r="N355" s="20" t="s">
        <v>166</v>
      </c>
      <c r="O355" s="20" t="s">
        <v>92</v>
      </c>
      <c r="P355" s="21"/>
      <c r="Q355" s="20" t="s">
        <v>4046</v>
      </c>
      <c r="R355" s="20" t="s">
        <v>1211</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6150</v>
      </c>
      <c r="AX355" s="20" t="s">
        <v>6151</v>
      </c>
      <c r="AY355" s="20">
        <v>43</v>
      </c>
      <c r="AZ355" s="20">
        <v>9</v>
      </c>
      <c r="BA355" s="20">
        <v>41.28</v>
      </c>
      <c r="BB355" s="20">
        <v>23</v>
      </c>
      <c r="BC355" s="20">
        <v>11</v>
      </c>
      <c r="BD355" s="20">
        <v>27.78</v>
      </c>
      <c r="BE355" s="20">
        <f t="shared" si="72"/>
        <v>43.161466666666662</v>
      </c>
      <c r="BF355" s="20">
        <f t="shared" si="73"/>
        <v>23.191050000000001</v>
      </c>
      <c r="BG355" s="24" t="s">
        <v>47</v>
      </c>
      <c r="BH355" s="20" t="s">
        <v>4848</v>
      </c>
      <c r="BI355" s="20"/>
      <c r="BJ355" s="23"/>
      <c r="BK355" s="20"/>
      <c r="BL355" s="23"/>
      <c r="BM355" s="20"/>
      <c r="BN355" s="20"/>
      <c r="BO355" s="20"/>
      <c r="BP355" s="20"/>
      <c r="BQ355" s="20"/>
      <c r="BR355" s="20"/>
      <c r="BS355" s="24"/>
    </row>
    <row r="356" spans="1:72" ht="39.75" customHeight="1" x14ac:dyDescent="0.25">
      <c r="A356" s="83"/>
      <c r="B356" s="83" t="s">
        <v>1705</v>
      </c>
      <c r="C356" s="95">
        <v>11730004</v>
      </c>
      <c r="D356" s="96">
        <v>39909</v>
      </c>
      <c r="E356" s="96">
        <v>39909</v>
      </c>
      <c r="F356" s="96">
        <v>43561</v>
      </c>
      <c r="G356" s="96"/>
      <c r="H356" s="83" t="s">
        <v>1706</v>
      </c>
      <c r="I356" s="110" t="s">
        <v>607</v>
      </c>
      <c r="J356" s="110"/>
      <c r="K356" s="110" t="s">
        <v>37</v>
      </c>
      <c r="L356" s="115" t="s">
        <v>1707</v>
      </c>
      <c r="M356" s="83" t="s">
        <v>384</v>
      </c>
      <c r="N356" s="83" t="s">
        <v>339</v>
      </c>
      <c r="O356" s="83" t="s">
        <v>45</v>
      </c>
      <c r="P356" s="94">
        <v>37664</v>
      </c>
      <c r="Q356" s="83"/>
      <c r="R356" s="83" t="s">
        <v>384</v>
      </c>
      <c r="S356" s="83" t="s">
        <v>339</v>
      </c>
      <c r="T356" s="83" t="s">
        <v>45</v>
      </c>
      <c r="U356" s="83">
        <v>37664</v>
      </c>
      <c r="V356" s="83" t="s">
        <v>1708</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6152</v>
      </c>
      <c r="AX356" s="83" t="s">
        <v>6153</v>
      </c>
      <c r="AY356" s="83">
        <v>43</v>
      </c>
      <c r="AZ356" s="83">
        <v>8</v>
      </c>
      <c r="BA356" s="83">
        <v>24.802</v>
      </c>
      <c r="BB356" s="83">
        <v>25</v>
      </c>
      <c r="BC356" s="83">
        <v>48</v>
      </c>
      <c r="BD356" s="83">
        <v>21.47</v>
      </c>
      <c r="BE356" s="83">
        <f t="shared" si="72"/>
        <v>43.14022277777778</v>
      </c>
      <c r="BF356" s="83">
        <f t="shared" si="73"/>
        <v>25.80596388888889</v>
      </c>
      <c r="BG356" s="110" t="s">
        <v>47</v>
      </c>
      <c r="BH356" s="83" t="s">
        <v>4849</v>
      </c>
      <c r="BI356" s="83">
        <v>560</v>
      </c>
      <c r="BJ356" s="96">
        <v>37114</v>
      </c>
      <c r="BK356" s="83"/>
      <c r="BL356" s="96"/>
      <c r="BM356" s="83"/>
      <c r="BN356" s="83"/>
      <c r="BO356" s="83"/>
      <c r="BP356" s="83"/>
      <c r="BQ356" s="83"/>
      <c r="BR356" s="83"/>
      <c r="BS356" s="110"/>
    </row>
    <row r="357" spans="1:72" ht="39.75" customHeight="1" x14ac:dyDescent="0.25">
      <c r="A357" s="20"/>
      <c r="B357" s="20" t="s">
        <v>1705</v>
      </c>
      <c r="C357" s="22">
        <v>11730004</v>
      </c>
      <c r="D357" s="23">
        <v>39909</v>
      </c>
      <c r="E357" s="23">
        <v>39909</v>
      </c>
      <c r="F357" s="23">
        <v>47214</v>
      </c>
      <c r="G357" s="23"/>
      <c r="H357" s="20" t="s">
        <v>1706</v>
      </c>
      <c r="I357" s="116" t="s">
        <v>607</v>
      </c>
      <c r="J357" s="116" t="s">
        <v>7790</v>
      </c>
      <c r="K357" s="116" t="s">
        <v>37</v>
      </c>
      <c r="L357" s="114" t="s">
        <v>1707</v>
      </c>
      <c r="M357" s="20" t="s">
        <v>384</v>
      </c>
      <c r="N357" s="20" t="s">
        <v>339</v>
      </c>
      <c r="O357" s="20" t="s">
        <v>45</v>
      </c>
      <c r="P357" s="21">
        <v>37664</v>
      </c>
      <c r="Q357" s="20"/>
      <c r="R357" s="20" t="s">
        <v>384</v>
      </c>
      <c r="S357" s="20" t="s">
        <v>339</v>
      </c>
      <c r="T357" s="20" t="s">
        <v>45</v>
      </c>
      <c r="U357" s="20">
        <v>37664</v>
      </c>
      <c r="V357" s="20" t="s">
        <v>1708</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1869</v>
      </c>
      <c r="AT357" s="20"/>
      <c r="AU357" s="20"/>
      <c r="AV357" s="20"/>
      <c r="AW357" s="20" t="s">
        <v>6152</v>
      </c>
      <c r="AX357" s="20" t="s">
        <v>6153</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8407</v>
      </c>
      <c r="BR357" s="23">
        <v>43539</v>
      </c>
      <c r="BS357" s="24" t="s">
        <v>8406</v>
      </c>
      <c r="BT357" s="551"/>
    </row>
    <row r="358" spans="1:72" ht="39.75" customHeight="1" x14ac:dyDescent="0.25">
      <c r="A358" s="20"/>
      <c r="B358" s="20" t="s">
        <v>1709</v>
      </c>
      <c r="C358" s="22">
        <v>11110033</v>
      </c>
      <c r="D358" s="23">
        <v>39911</v>
      </c>
      <c r="E358" s="23">
        <v>39911</v>
      </c>
      <c r="F358" s="23">
        <v>49042</v>
      </c>
      <c r="G358" s="23"/>
      <c r="H358" s="20" t="s">
        <v>1710</v>
      </c>
      <c r="I358" s="24" t="s">
        <v>1017</v>
      </c>
      <c r="J358" s="24"/>
      <c r="K358" s="24" t="s">
        <v>95</v>
      </c>
      <c r="L358" s="114"/>
      <c r="M358" s="20" t="s">
        <v>165</v>
      </c>
      <c r="N358" s="20" t="s">
        <v>166</v>
      </c>
      <c r="O358" s="20" t="s">
        <v>92</v>
      </c>
      <c r="P358" s="21">
        <v>3928</v>
      </c>
      <c r="Q358" s="20" t="s">
        <v>4047</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6154</v>
      </c>
      <c r="AX358" s="20" t="s">
        <v>6155</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4850</v>
      </c>
      <c r="BI358" s="20"/>
      <c r="BJ358" s="23"/>
      <c r="BK358" s="20"/>
      <c r="BL358" s="23"/>
      <c r="BM358" s="20"/>
      <c r="BN358" s="20"/>
      <c r="BO358" s="20"/>
      <c r="BP358" s="20"/>
      <c r="BQ358" s="20"/>
      <c r="BR358" s="20"/>
      <c r="BS358" s="24"/>
      <c r="BT358" s="551"/>
    </row>
    <row r="359" spans="1:72" ht="39.75" customHeight="1" x14ac:dyDescent="0.25">
      <c r="A359" s="20"/>
      <c r="B359" s="20" t="s">
        <v>1709</v>
      </c>
      <c r="C359" s="22">
        <v>11110034</v>
      </c>
      <c r="D359" s="23">
        <v>39911</v>
      </c>
      <c r="E359" s="23">
        <v>39911</v>
      </c>
      <c r="F359" s="23">
        <v>49042</v>
      </c>
      <c r="G359" s="23"/>
      <c r="H359" s="20" t="s">
        <v>1711</v>
      </c>
      <c r="I359" s="24" t="s">
        <v>1017</v>
      </c>
      <c r="J359" s="24"/>
      <c r="K359" s="24" t="s">
        <v>95</v>
      </c>
      <c r="L359" s="114"/>
      <c r="M359" s="20" t="s">
        <v>165</v>
      </c>
      <c r="N359" s="20" t="s">
        <v>166</v>
      </c>
      <c r="O359" s="20" t="s">
        <v>92</v>
      </c>
      <c r="P359" s="21"/>
      <c r="Q359" s="20" t="s">
        <v>4048</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6156</v>
      </c>
      <c r="AX359" s="20" t="s">
        <v>6157</v>
      </c>
      <c r="AY359" s="20">
        <v>43</v>
      </c>
      <c r="AZ359" s="20">
        <v>11</v>
      </c>
      <c r="BA359" s="20">
        <v>53.6</v>
      </c>
      <c r="BB359" s="20">
        <v>23</v>
      </c>
      <c r="BC359" s="20">
        <v>5</v>
      </c>
      <c r="BD359" s="20">
        <v>29.5</v>
      </c>
      <c r="BE359" s="20">
        <f t="shared" si="72"/>
        <v>43.198222222222221</v>
      </c>
      <c r="BF359" s="20">
        <f t="shared" si="73"/>
        <v>23.091527777777777</v>
      </c>
      <c r="BG359" s="24" t="s">
        <v>47</v>
      </c>
      <c r="BH359" s="20" t="s">
        <v>4851</v>
      </c>
      <c r="BI359" s="20"/>
      <c r="BJ359" s="23"/>
      <c r="BK359" s="20"/>
      <c r="BL359" s="23"/>
      <c r="BM359" s="20"/>
      <c r="BN359" s="20"/>
      <c r="BO359" s="20"/>
      <c r="BP359" s="20"/>
      <c r="BQ359" s="20"/>
      <c r="BR359" s="20"/>
      <c r="BS359" s="24"/>
      <c r="BT359" s="551"/>
    </row>
    <row r="360" spans="1:72" ht="39.75" customHeight="1" x14ac:dyDescent="0.25">
      <c r="A360" s="83"/>
      <c r="B360" s="83" t="s">
        <v>1712</v>
      </c>
      <c r="C360" s="95">
        <v>11130037</v>
      </c>
      <c r="D360" s="96">
        <v>39912</v>
      </c>
      <c r="E360" s="96">
        <v>39912</v>
      </c>
      <c r="F360" s="96">
        <v>43564</v>
      </c>
      <c r="G360" s="96"/>
      <c r="H360" s="83" t="s">
        <v>470</v>
      </c>
      <c r="I360" s="110" t="s">
        <v>582</v>
      </c>
      <c r="J360" s="110"/>
      <c r="K360" s="110" t="s">
        <v>42</v>
      </c>
      <c r="L360" s="115" t="s">
        <v>1713</v>
      </c>
      <c r="M360" s="83" t="s">
        <v>39</v>
      </c>
      <c r="N360" s="83" t="s">
        <v>66</v>
      </c>
      <c r="O360" s="83" t="s">
        <v>66</v>
      </c>
      <c r="P360" s="94">
        <v>66425</v>
      </c>
      <c r="Q360" s="83" t="s">
        <v>402</v>
      </c>
      <c r="R360" s="83" t="s">
        <v>39</v>
      </c>
      <c r="S360" s="83" t="s">
        <v>66</v>
      </c>
      <c r="T360" s="83" t="s">
        <v>66</v>
      </c>
      <c r="U360" s="83">
        <v>66425</v>
      </c>
      <c r="V360" s="83"/>
      <c r="W360" s="83" t="s">
        <v>1714</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6158</v>
      </c>
      <c r="AX360" s="83" t="s">
        <v>6159</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8515</v>
      </c>
      <c r="BR360" s="96">
        <v>43628</v>
      </c>
      <c r="BS360" s="110"/>
    </row>
    <row r="361" spans="1:72" ht="39.75" customHeight="1" x14ac:dyDescent="0.25">
      <c r="A361" s="20" t="s">
        <v>3391</v>
      </c>
      <c r="B361" s="20" t="s">
        <v>8771</v>
      </c>
      <c r="C361" s="22">
        <v>11140043</v>
      </c>
      <c r="D361" s="23">
        <v>39913</v>
      </c>
      <c r="E361" s="23">
        <v>39967</v>
      </c>
      <c r="F361" s="23">
        <v>47272</v>
      </c>
      <c r="G361" s="23"/>
      <c r="H361" s="23" t="s">
        <v>1715</v>
      </c>
      <c r="I361" s="324" t="s">
        <v>991</v>
      </c>
      <c r="J361" s="324" t="s">
        <v>8772</v>
      </c>
      <c r="K361" s="324" t="s">
        <v>95</v>
      </c>
      <c r="L361" s="347" t="s">
        <v>7280</v>
      </c>
      <c r="M361" s="20" t="s">
        <v>1716</v>
      </c>
      <c r="N361" s="20" t="s">
        <v>240</v>
      </c>
      <c r="O361" s="20" t="s">
        <v>92</v>
      </c>
      <c r="P361" s="21">
        <v>81390</v>
      </c>
      <c r="Q361" s="20"/>
      <c r="R361" s="20" t="s">
        <v>1716</v>
      </c>
      <c r="S361" s="20" t="s">
        <v>240</v>
      </c>
      <c r="T361" s="20" t="s">
        <v>92</v>
      </c>
      <c r="U361" s="20">
        <v>81390</v>
      </c>
      <c r="V361" s="20"/>
      <c r="W361" s="20" t="s">
        <v>2860</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1869</v>
      </c>
      <c r="AT361" s="20"/>
      <c r="AU361" s="20"/>
      <c r="AV361" s="20">
        <v>663.7</v>
      </c>
      <c r="AW361" s="20" t="s">
        <v>1717</v>
      </c>
      <c r="AX361" s="20" t="s">
        <v>1718</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4852</v>
      </c>
      <c r="BI361" s="20">
        <v>2766</v>
      </c>
      <c r="BJ361" s="23">
        <v>43748</v>
      </c>
      <c r="BK361" s="20">
        <v>2766</v>
      </c>
      <c r="BL361" s="23">
        <v>43748</v>
      </c>
      <c r="BM361" s="20"/>
      <c r="BN361" s="20"/>
      <c r="BO361" s="20"/>
      <c r="BP361" s="20"/>
      <c r="BQ361" s="20"/>
      <c r="BR361" s="20"/>
      <c r="BS361" s="24"/>
    </row>
    <row r="362" spans="1:72" ht="39.75" customHeight="1" x14ac:dyDescent="0.25">
      <c r="A362" s="20"/>
      <c r="B362" s="20" t="s">
        <v>8771</v>
      </c>
      <c r="C362" s="22">
        <v>11140043</v>
      </c>
      <c r="D362" s="23">
        <v>39913</v>
      </c>
      <c r="E362" s="23">
        <v>39967</v>
      </c>
      <c r="F362" s="23">
        <v>47272</v>
      </c>
      <c r="G362" s="23"/>
      <c r="H362" s="23" t="s">
        <v>1715</v>
      </c>
      <c r="I362" s="324" t="s">
        <v>991</v>
      </c>
      <c r="J362" s="324" t="s">
        <v>8772</v>
      </c>
      <c r="K362" s="324" t="s">
        <v>95</v>
      </c>
      <c r="L362" s="347" t="s">
        <v>7280</v>
      </c>
      <c r="M362" s="20" t="s">
        <v>1716</v>
      </c>
      <c r="N362" s="20" t="s">
        <v>240</v>
      </c>
      <c r="O362" s="20" t="s">
        <v>92</v>
      </c>
      <c r="P362" s="21">
        <v>81390</v>
      </c>
      <c r="Q362" s="20"/>
      <c r="R362" s="20" t="s">
        <v>1716</v>
      </c>
      <c r="S362" s="20" t="s">
        <v>240</v>
      </c>
      <c r="T362" s="20" t="s">
        <v>92</v>
      </c>
      <c r="U362" s="20">
        <v>81390</v>
      </c>
      <c r="V362" s="20"/>
      <c r="W362" s="20" t="s">
        <v>2860</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2727</v>
      </c>
      <c r="AT362" s="20"/>
      <c r="AU362" s="20"/>
      <c r="AV362" s="20">
        <v>560</v>
      </c>
      <c r="AW362" s="20" t="s">
        <v>8773</v>
      </c>
      <c r="AX362" s="20" t="s">
        <v>8774</v>
      </c>
      <c r="AY362" s="20">
        <v>43</v>
      </c>
      <c r="AZ362" s="20">
        <v>22</v>
      </c>
      <c r="BA362" s="20">
        <v>47.4</v>
      </c>
      <c r="BB362" s="20">
        <v>22</v>
      </c>
      <c r="BC362" s="20">
        <v>51</v>
      </c>
      <c r="BD362" s="20">
        <v>40.1</v>
      </c>
      <c r="BE362" s="97">
        <f t="shared" si="72"/>
        <v>43.37983333333333</v>
      </c>
      <c r="BF362" s="97">
        <f t="shared" si="73"/>
        <v>22.861138888888892</v>
      </c>
      <c r="BG362" s="24" t="s">
        <v>47</v>
      </c>
      <c r="BH362" s="20" t="s">
        <v>4852</v>
      </c>
      <c r="BI362" s="20">
        <v>2766</v>
      </c>
      <c r="BJ362" s="23">
        <v>43748</v>
      </c>
      <c r="BK362" s="20">
        <v>2766</v>
      </c>
      <c r="BL362" s="23">
        <v>43748</v>
      </c>
      <c r="BM362" s="20"/>
      <c r="BN362" s="20"/>
      <c r="BO362" s="20"/>
      <c r="BP362" s="20"/>
      <c r="BQ362" s="20"/>
      <c r="BR362" s="20"/>
      <c r="BS362" s="24"/>
    </row>
    <row r="363" spans="1:72" ht="39.75" customHeight="1" x14ac:dyDescent="0.25">
      <c r="A363" s="20"/>
      <c r="B363" s="20" t="s">
        <v>8771</v>
      </c>
      <c r="C363" s="22">
        <v>11140043</v>
      </c>
      <c r="D363" s="23">
        <v>39913</v>
      </c>
      <c r="E363" s="23">
        <v>39967</v>
      </c>
      <c r="F363" s="23">
        <v>47272</v>
      </c>
      <c r="G363" s="23"/>
      <c r="H363" s="23" t="s">
        <v>1715</v>
      </c>
      <c r="I363" s="324" t="s">
        <v>991</v>
      </c>
      <c r="J363" s="324" t="s">
        <v>8772</v>
      </c>
      <c r="K363" s="324" t="s">
        <v>95</v>
      </c>
      <c r="L363" s="347" t="s">
        <v>7280</v>
      </c>
      <c r="M363" s="20" t="s">
        <v>1716</v>
      </c>
      <c r="N363" s="20" t="s">
        <v>240</v>
      </c>
      <c r="O363" s="20" t="s">
        <v>92</v>
      </c>
      <c r="P363" s="21">
        <v>81390</v>
      </c>
      <c r="Q363" s="20"/>
      <c r="R363" s="20" t="s">
        <v>1716</v>
      </c>
      <c r="S363" s="20" t="s">
        <v>240</v>
      </c>
      <c r="T363" s="20" t="s">
        <v>92</v>
      </c>
      <c r="U363" s="20">
        <v>81390</v>
      </c>
      <c r="V363" s="20"/>
      <c r="W363" s="20" t="s">
        <v>2860</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3498</v>
      </c>
      <c r="AT363" s="20"/>
      <c r="AU363" s="20"/>
      <c r="AV363" s="20"/>
      <c r="AW363" s="20" t="s">
        <v>8775</v>
      </c>
      <c r="AX363" s="20" t="s">
        <v>8776</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4852</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1719</v>
      </c>
      <c r="I364" s="118" t="s">
        <v>607</v>
      </c>
      <c r="J364" s="118"/>
      <c r="K364" s="118" t="s">
        <v>37</v>
      </c>
      <c r="L364" s="115" t="s">
        <v>1657</v>
      </c>
      <c r="M364" s="83" t="s">
        <v>338</v>
      </c>
      <c r="N364" s="83" t="s">
        <v>339</v>
      </c>
      <c r="O364" s="83" t="s">
        <v>45</v>
      </c>
      <c r="P364" s="94">
        <v>44793</v>
      </c>
      <c r="Q364" s="83"/>
      <c r="R364" s="83" t="s">
        <v>338</v>
      </c>
      <c r="S364" s="83" t="s">
        <v>339</v>
      </c>
      <c r="T364" s="83" t="s">
        <v>45</v>
      </c>
      <c r="U364" s="83">
        <v>44793</v>
      </c>
      <c r="V364" s="83" t="s">
        <v>7782</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6121</v>
      </c>
      <c r="AX364" s="83" t="s">
        <v>6122</v>
      </c>
      <c r="AY364" s="83">
        <v>43</v>
      </c>
      <c r="AZ364" s="83">
        <v>8</v>
      </c>
      <c r="BA364" s="83">
        <v>38.9</v>
      </c>
      <c r="BB364" s="83">
        <v>25</v>
      </c>
      <c r="BC364" s="83">
        <v>44</v>
      </c>
      <c r="BD364" s="83">
        <v>19.7</v>
      </c>
      <c r="BE364" s="83">
        <f t="shared" si="72"/>
        <v>43.144138888888889</v>
      </c>
      <c r="BF364" s="83">
        <f t="shared" si="73"/>
        <v>25.738805555555558</v>
      </c>
      <c r="BG364" s="110" t="s">
        <v>38</v>
      </c>
      <c r="BH364" s="83" t="s">
        <v>4853</v>
      </c>
      <c r="BI364" s="83"/>
      <c r="BJ364" s="96"/>
      <c r="BK364" s="83"/>
      <c r="BL364" s="96"/>
      <c r="BM364" s="83"/>
      <c r="BN364" s="83"/>
      <c r="BO364" s="83" t="s">
        <v>7780</v>
      </c>
      <c r="BP364" s="96">
        <v>43066</v>
      </c>
      <c r="BQ364" s="83"/>
      <c r="BR364" s="83"/>
      <c r="BS364" s="110" t="s">
        <v>7781</v>
      </c>
    </row>
    <row r="365" spans="1:72" ht="39.75" customHeight="1" x14ac:dyDescent="0.25">
      <c r="A365" s="83"/>
      <c r="B365" s="83" t="s">
        <v>1720</v>
      </c>
      <c r="C365" s="95">
        <v>11140044</v>
      </c>
      <c r="D365" s="96">
        <v>39920</v>
      </c>
      <c r="E365" s="96">
        <v>39920</v>
      </c>
      <c r="F365" s="96">
        <v>43572</v>
      </c>
      <c r="G365" s="96"/>
      <c r="H365" s="96" t="s">
        <v>1013</v>
      </c>
      <c r="I365" s="325" t="s">
        <v>605</v>
      </c>
      <c r="J365" s="325"/>
      <c r="K365" s="325" t="s">
        <v>135</v>
      </c>
      <c r="L365" s="348"/>
      <c r="M365" s="83" t="s">
        <v>740</v>
      </c>
      <c r="N365" s="83" t="s">
        <v>202</v>
      </c>
      <c r="O365" s="83" t="s">
        <v>72</v>
      </c>
      <c r="P365" s="94">
        <v>80902</v>
      </c>
      <c r="Q365" s="83"/>
      <c r="R365" s="83" t="s">
        <v>740</v>
      </c>
      <c r="S365" s="83" t="s">
        <v>202</v>
      </c>
      <c r="T365" s="83" t="s">
        <v>72</v>
      </c>
      <c r="U365" s="83">
        <v>80902</v>
      </c>
      <c r="V365" s="83"/>
      <c r="W365" s="83" t="s">
        <v>2861</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1721</v>
      </c>
      <c r="AX365" s="83" t="s">
        <v>1722</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1723</v>
      </c>
      <c r="BI365" s="83"/>
      <c r="BJ365" s="96"/>
      <c r="BK365" s="83"/>
      <c r="BL365" s="96"/>
      <c r="BM365" s="83"/>
      <c r="BN365" s="83"/>
      <c r="BO365" s="83"/>
      <c r="BP365" s="83"/>
      <c r="BQ365" s="83"/>
      <c r="BR365" s="83"/>
      <c r="BS365" s="110" t="s">
        <v>1724</v>
      </c>
      <c r="BT365" s="551"/>
    </row>
    <row r="366" spans="1:72" ht="39.75" customHeight="1" x14ac:dyDescent="0.25">
      <c r="A366" s="20" t="s">
        <v>3391</v>
      </c>
      <c r="B366" s="20" t="s">
        <v>1725</v>
      </c>
      <c r="C366" s="20">
        <v>11140045</v>
      </c>
      <c r="D366" s="23">
        <v>39924</v>
      </c>
      <c r="E366" s="23">
        <v>39924</v>
      </c>
      <c r="F366" s="23">
        <v>47594</v>
      </c>
      <c r="G366" s="20"/>
      <c r="H366" s="20" t="s">
        <v>499</v>
      </c>
      <c r="I366" s="24" t="s">
        <v>982</v>
      </c>
      <c r="J366" s="24" t="s">
        <v>8676</v>
      </c>
      <c r="K366" s="24" t="s">
        <v>37</v>
      </c>
      <c r="L366" s="114" t="s">
        <v>8677</v>
      </c>
      <c r="M366" s="20" t="s">
        <v>251</v>
      </c>
      <c r="N366" s="20" t="s">
        <v>157</v>
      </c>
      <c r="O366" s="20" t="s">
        <v>72</v>
      </c>
      <c r="P366" s="21">
        <v>52218</v>
      </c>
      <c r="Q366" s="20"/>
      <c r="R366" s="20" t="s">
        <v>251</v>
      </c>
      <c r="S366" s="20" t="s">
        <v>157</v>
      </c>
      <c r="T366" s="20" t="s">
        <v>72</v>
      </c>
      <c r="U366" s="20">
        <v>52218</v>
      </c>
      <c r="V366" s="20"/>
      <c r="W366" s="20" t="s">
        <v>8678</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8679</v>
      </c>
      <c r="AX366" s="20" t="s">
        <v>8680</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8897</v>
      </c>
      <c r="BL366" s="23" t="s">
        <v>8898</v>
      </c>
      <c r="BM366" s="20"/>
      <c r="BN366" s="20"/>
      <c r="BO366" s="20"/>
      <c r="BP366" s="20"/>
      <c r="BQ366" s="20"/>
      <c r="BR366" s="20"/>
      <c r="BS366" s="24" t="s">
        <v>8688</v>
      </c>
      <c r="BT366" s="551"/>
    </row>
    <row r="367" spans="1:72" ht="39.75" customHeight="1" x14ac:dyDescent="0.25">
      <c r="A367" s="20"/>
      <c r="B367" s="20" t="s">
        <v>1725</v>
      </c>
      <c r="C367" s="20">
        <v>11140045</v>
      </c>
      <c r="D367" s="23">
        <v>39924</v>
      </c>
      <c r="E367" s="23">
        <v>39924</v>
      </c>
      <c r="F367" s="23">
        <v>47594</v>
      </c>
      <c r="G367" s="20"/>
      <c r="H367" s="20" t="s">
        <v>499</v>
      </c>
      <c r="I367" s="24" t="s">
        <v>982</v>
      </c>
      <c r="J367" s="24" t="s">
        <v>8676</v>
      </c>
      <c r="K367" s="24" t="s">
        <v>37</v>
      </c>
      <c r="L367" s="114" t="s">
        <v>8677</v>
      </c>
      <c r="M367" s="20" t="s">
        <v>251</v>
      </c>
      <c r="N367" s="20" t="s">
        <v>157</v>
      </c>
      <c r="O367" s="20" t="s">
        <v>72</v>
      </c>
      <c r="P367" s="21">
        <v>52218</v>
      </c>
      <c r="Q367" s="20"/>
      <c r="R367" s="20" t="s">
        <v>251</v>
      </c>
      <c r="S367" s="20" t="s">
        <v>157</v>
      </c>
      <c r="T367" s="20" t="s">
        <v>72</v>
      </c>
      <c r="U367" s="20">
        <v>52218</v>
      </c>
      <c r="V367" s="20"/>
      <c r="W367" s="20" t="s">
        <v>8678</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2727</v>
      </c>
      <c r="AT367" s="20"/>
      <c r="AU367" s="20"/>
      <c r="AV367" s="20"/>
      <c r="AW367" s="20" t="s">
        <v>8681</v>
      </c>
      <c r="AX367" s="20" t="s">
        <v>8682</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8897</v>
      </c>
      <c r="BL367" s="23" t="s">
        <v>8898</v>
      </c>
      <c r="BM367" s="20"/>
      <c r="BN367" s="20"/>
      <c r="BO367" s="20"/>
      <c r="BP367" s="20"/>
      <c r="BQ367" s="20"/>
      <c r="BR367" s="20"/>
      <c r="BS367" s="24"/>
      <c r="BT367" s="551"/>
    </row>
    <row r="368" spans="1:72" ht="39.75" customHeight="1" x14ac:dyDescent="0.25">
      <c r="A368" s="83"/>
      <c r="B368" s="83" t="s">
        <v>1726</v>
      </c>
      <c r="C368" s="95">
        <v>11130040</v>
      </c>
      <c r="D368" s="96">
        <v>39927</v>
      </c>
      <c r="E368" s="96">
        <v>39927</v>
      </c>
      <c r="F368" s="96">
        <v>43579</v>
      </c>
      <c r="G368" s="96"/>
      <c r="H368" s="83" t="s">
        <v>489</v>
      </c>
      <c r="I368" s="110" t="s">
        <v>978</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1727</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6160</v>
      </c>
      <c r="AX368" s="83" t="s">
        <v>6161</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1"/>
    </row>
    <row r="369" spans="1:72" ht="39.75" customHeight="1" x14ac:dyDescent="0.25">
      <c r="A369" s="20"/>
      <c r="B369" s="20" t="s">
        <v>8419</v>
      </c>
      <c r="C369" s="22">
        <v>11130040</v>
      </c>
      <c r="D369" s="23">
        <v>39927</v>
      </c>
      <c r="E369" s="23">
        <v>39927</v>
      </c>
      <c r="F369" s="23">
        <v>47232</v>
      </c>
      <c r="G369" s="23"/>
      <c r="H369" s="20" t="s">
        <v>489</v>
      </c>
      <c r="I369" s="24" t="s">
        <v>978</v>
      </c>
      <c r="J369" s="24" t="s">
        <v>8085</v>
      </c>
      <c r="K369" s="24" t="s">
        <v>73</v>
      </c>
      <c r="L369" s="114" t="s">
        <v>8420</v>
      </c>
      <c r="M369" s="20" t="s">
        <v>119</v>
      </c>
      <c r="N369" s="20" t="s">
        <v>106</v>
      </c>
      <c r="O369" s="20" t="s">
        <v>72</v>
      </c>
      <c r="P369" s="21">
        <v>73198</v>
      </c>
      <c r="Q369" s="20" t="s">
        <v>402</v>
      </c>
      <c r="R369" s="20" t="s">
        <v>119</v>
      </c>
      <c r="S369" s="20" t="s">
        <v>106</v>
      </c>
      <c r="T369" s="20" t="s">
        <v>72</v>
      </c>
      <c r="U369" s="20">
        <v>73198</v>
      </c>
      <c r="V369" s="20"/>
      <c r="W369" s="20" t="s">
        <v>8421</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1869</v>
      </c>
      <c r="AT369" s="20"/>
      <c r="AU369" s="20"/>
      <c r="AV369" s="20"/>
      <c r="AW369" s="20" t="s">
        <v>8422</v>
      </c>
      <c r="AX369" s="20" t="s">
        <v>6161</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1"/>
    </row>
    <row r="370" spans="1:72" ht="39.75" customHeight="1" x14ac:dyDescent="0.25">
      <c r="A370" s="83" t="s">
        <v>3391</v>
      </c>
      <c r="B370" s="83" t="s">
        <v>1728</v>
      </c>
      <c r="C370" s="83">
        <v>11140046</v>
      </c>
      <c r="D370" s="96">
        <v>39927</v>
      </c>
      <c r="E370" s="96">
        <v>39927</v>
      </c>
      <c r="F370" s="96">
        <v>43579</v>
      </c>
      <c r="G370" s="96">
        <v>41753</v>
      </c>
      <c r="H370" s="83" t="s">
        <v>1166</v>
      </c>
      <c r="I370" s="110" t="s">
        <v>1729</v>
      </c>
      <c r="J370" s="110"/>
      <c r="K370" s="110" t="s">
        <v>135</v>
      </c>
      <c r="L370" s="115"/>
      <c r="M370" s="83" t="s">
        <v>514</v>
      </c>
      <c r="N370" s="83" t="s">
        <v>202</v>
      </c>
      <c r="O370" s="83" t="s">
        <v>72</v>
      </c>
      <c r="P370" s="94">
        <v>20996</v>
      </c>
      <c r="Q370" s="83"/>
      <c r="R370" s="83" t="s">
        <v>514</v>
      </c>
      <c r="S370" s="83" t="s">
        <v>202</v>
      </c>
      <c r="T370" s="83" t="s">
        <v>72</v>
      </c>
      <c r="U370" s="83">
        <v>20996</v>
      </c>
      <c r="V370" s="83"/>
      <c r="W370" s="83" t="s">
        <v>2862</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1167</v>
      </c>
      <c r="AX370" s="83" t="s">
        <v>1730</v>
      </c>
      <c r="AY370" s="83">
        <v>42</v>
      </c>
      <c r="AZ370" s="83">
        <v>48</v>
      </c>
      <c r="BA370" s="83">
        <v>28.29</v>
      </c>
      <c r="BB370" s="83">
        <v>24</v>
      </c>
      <c r="BC370" s="83">
        <v>11</v>
      </c>
      <c r="BD370" s="83">
        <v>26</v>
      </c>
      <c r="BE370" s="83">
        <f t="shared" si="72"/>
        <v>42.807858333333328</v>
      </c>
      <c r="BF370" s="83">
        <f t="shared" si="73"/>
        <v>24.190555555555555</v>
      </c>
      <c r="BG370" s="110" t="s">
        <v>47</v>
      </c>
      <c r="BH370" s="83" t="s">
        <v>4854</v>
      </c>
      <c r="BI370" s="83"/>
      <c r="BJ370" s="96"/>
      <c r="BK370" s="83"/>
      <c r="BL370" s="96"/>
      <c r="BM370" s="83"/>
      <c r="BN370" s="83"/>
      <c r="BO370" s="83"/>
      <c r="BP370" s="83"/>
      <c r="BQ370" s="83"/>
      <c r="BR370" s="83"/>
      <c r="BS370" s="110" t="s">
        <v>3619</v>
      </c>
      <c r="BT370" s="551"/>
    </row>
    <row r="371" spans="1:72" ht="39.75" customHeight="1" x14ac:dyDescent="0.25">
      <c r="A371" s="83"/>
      <c r="B371" s="83" t="s">
        <v>1728</v>
      </c>
      <c r="C371" s="83">
        <v>11140046</v>
      </c>
      <c r="D371" s="96">
        <v>39927</v>
      </c>
      <c r="E371" s="96">
        <v>39927</v>
      </c>
      <c r="F371" s="96">
        <v>43579</v>
      </c>
      <c r="G371" s="96">
        <v>42118</v>
      </c>
      <c r="H371" s="83" t="s">
        <v>1166</v>
      </c>
      <c r="I371" s="110" t="s">
        <v>1729</v>
      </c>
      <c r="J371" s="110"/>
      <c r="K371" s="110" t="s">
        <v>135</v>
      </c>
      <c r="L371" s="115"/>
      <c r="M371" s="83" t="s">
        <v>514</v>
      </c>
      <c r="N371" s="83" t="s">
        <v>202</v>
      </c>
      <c r="O371" s="83" t="s">
        <v>72</v>
      </c>
      <c r="P371" s="94">
        <v>20996</v>
      </c>
      <c r="Q371" s="83"/>
      <c r="R371" s="83" t="s">
        <v>514</v>
      </c>
      <c r="S371" s="83" t="s">
        <v>202</v>
      </c>
      <c r="T371" s="83" t="s">
        <v>72</v>
      </c>
      <c r="U371" s="83">
        <v>20996</v>
      </c>
      <c r="V371" s="83"/>
      <c r="W371" s="83" t="s">
        <v>2862</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1167</v>
      </c>
      <c r="AX371" s="83" t="s">
        <v>1730</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5056</v>
      </c>
      <c r="BT371" s="551"/>
    </row>
    <row r="372" spans="1:72" ht="39.75" customHeight="1" x14ac:dyDescent="0.25">
      <c r="A372" s="20"/>
      <c r="B372" s="20" t="s">
        <v>1728</v>
      </c>
      <c r="C372" s="20">
        <v>11140046</v>
      </c>
      <c r="D372" s="23">
        <v>39927</v>
      </c>
      <c r="E372" s="23">
        <v>39927</v>
      </c>
      <c r="F372" s="23">
        <v>47232</v>
      </c>
      <c r="G372" s="23">
        <v>42301</v>
      </c>
      <c r="H372" s="20" t="s">
        <v>1166</v>
      </c>
      <c r="I372" s="24" t="s">
        <v>1729</v>
      </c>
      <c r="J372" s="24" t="s">
        <v>7445</v>
      </c>
      <c r="K372" s="24" t="s">
        <v>135</v>
      </c>
      <c r="L372" s="114"/>
      <c r="M372" s="20" t="s">
        <v>514</v>
      </c>
      <c r="N372" s="20" t="s">
        <v>202</v>
      </c>
      <c r="O372" s="20" t="s">
        <v>72</v>
      </c>
      <c r="P372" s="21">
        <v>20996</v>
      </c>
      <c r="Q372" s="20"/>
      <c r="R372" s="20" t="s">
        <v>514</v>
      </c>
      <c r="S372" s="20" t="s">
        <v>202</v>
      </c>
      <c r="T372" s="20" t="s">
        <v>72</v>
      </c>
      <c r="U372" s="20">
        <v>20996</v>
      </c>
      <c r="V372" s="20"/>
      <c r="W372" s="20" t="s">
        <v>2862</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1167</v>
      </c>
      <c r="AX372" s="20" t="s">
        <v>1730</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1"/>
    </row>
    <row r="373" spans="1:72" ht="39.75" customHeight="1" x14ac:dyDescent="0.25">
      <c r="A373" s="83" t="s">
        <v>3391</v>
      </c>
      <c r="B373" s="83" t="s">
        <v>1731</v>
      </c>
      <c r="C373" s="83">
        <v>11130041</v>
      </c>
      <c r="D373" s="96">
        <v>39930</v>
      </c>
      <c r="E373" s="96">
        <v>39930</v>
      </c>
      <c r="F373" s="96">
        <v>41756</v>
      </c>
      <c r="G373" s="96"/>
      <c r="H373" s="83" t="s">
        <v>470</v>
      </c>
      <c r="I373" s="110" t="s">
        <v>582</v>
      </c>
      <c r="J373" s="110"/>
      <c r="K373" s="110" t="s">
        <v>42</v>
      </c>
      <c r="L373" s="115" t="s">
        <v>2863</v>
      </c>
      <c r="M373" s="83" t="s">
        <v>1108</v>
      </c>
      <c r="N373" s="83" t="s">
        <v>149</v>
      </c>
      <c r="O373" s="83" t="s">
        <v>76</v>
      </c>
      <c r="P373" s="94">
        <v>80697</v>
      </c>
      <c r="Q373" s="83"/>
      <c r="R373" s="83" t="s">
        <v>1108</v>
      </c>
      <c r="S373" s="83" t="s">
        <v>149</v>
      </c>
      <c r="T373" s="83" t="s">
        <v>76</v>
      </c>
      <c r="U373" s="83">
        <v>80697</v>
      </c>
      <c r="V373" s="83"/>
      <c r="W373" s="83" t="s">
        <v>1732</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3724</v>
      </c>
      <c r="AX373" s="83" t="s">
        <v>3476</v>
      </c>
      <c r="AY373" s="83">
        <v>43</v>
      </c>
      <c r="AZ373" s="83">
        <v>42</v>
      </c>
      <c r="BA373" s="83">
        <v>39</v>
      </c>
      <c r="BB373" s="83">
        <v>24</v>
      </c>
      <c r="BC373" s="83">
        <v>49</v>
      </c>
      <c r="BD373" s="83">
        <v>37.6</v>
      </c>
      <c r="BE373" s="83">
        <f t="shared" si="72"/>
        <v>43.710833333333333</v>
      </c>
      <c r="BF373" s="83">
        <f t="shared" si="73"/>
        <v>24.827111111111112</v>
      </c>
      <c r="BG373" s="110" t="s">
        <v>4049</v>
      </c>
      <c r="BH373" s="83"/>
      <c r="BI373" s="83"/>
      <c r="BJ373" s="96"/>
      <c r="BK373" s="83"/>
      <c r="BL373" s="96"/>
      <c r="BM373" s="83"/>
      <c r="BN373" s="83"/>
      <c r="BO373" s="83"/>
      <c r="BP373" s="83"/>
      <c r="BQ373" s="83"/>
      <c r="BR373" s="83"/>
      <c r="BS373" s="110" t="s">
        <v>3725</v>
      </c>
      <c r="BT373" s="551"/>
    </row>
    <row r="374" spans="1:72" ht="39.75" customHeight="1" x14ac:dyDescent="0.25">
      <c r="A374" s="83"/>
      <c r="B374" s="83" t="s">
        <v>1731</v>
      </c>
      <c r="C374" s="83">
        <v>11130041</v>
      </c>
      <c r="D374" s="96">
        <v>39930</v>
      </c>
      <c r="E374" s="96">
        <v>39930</v>
      </c>
      <c r="F374" s="96">
        <v>43582</v>
      </c>
      <c r="G374" s="96"/>
      <c r="H374" s="83" t="s">
        <v>470</v>
      </c>
      <c r="I374" s="110" t="s">
        <v>582</v>
      </c>
      <c r="J374" s="110"/>
      <c r="K374" s="110" t="s">
        <v>42</v>
      </c>
      <c r="L374" s="115" t="s">
        <v>2863</v>
      </c>
      <c r="M374" s="83" t="s">
        <v>1108</v>
      </c>
      <c r="N374" s="83" t="s">
        <v>149</v>
      </c>
      <c r="O374" s="83" t="s">
        <v>76</v>
      </c>
      <c r="P374" s="94">
        <v>80697</v>
      </c>
      <c r="Q374" s="83"/>
      <c r="R374" s="83" t="s">
        <v>1108</v>
      </c>
      <c r="S374" s="83" t="s">
        <v>149</v>
      </c>
      <c r="T374" s="83" t="s">
        <v>76</v>
      </c>
      <c r="U374" s="83">
        <v>80697</v>
      </c>
      <c r="V374" s="83" t="s">
        <v>3475</v>
      </c>
      <c r="W374" s="83" t="s">
        <v>1732</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3724</v>
      </c>
      <c r="AX374" s="83" t="s">
        <v>3476</v>
      </c>
      <c r="AY374" s="83">
        <v>43</v>
      </c>
      <c r="AZ374" s="83">
        <v>42</v>
      </c>
      <c r="BA374" s="83">
        <v>39</v>
      </c>
      <c r="BB374" s="83">
        <v>24</v>
      </c>
      <c r="BC374" s="83">
        <v>49</v>
      </c>
      <c r="BD374" s="83">
        <v>37.6</v>
      </c>
      <c r="BE374" s="83">
        <f t="shared" si="72"/>
        <v>43.710833333333333</v>
      </c>
      <c r="BF374" s="83">
        <f t="shared" si="73"/>
        <v>24.827111111111112</v>
      </c>
      <c r="BG374" s="110" t="s">
        <v>8031</v>
      </c>
      <c r="BH374" s="83"/>
      <c r="BI374" s="83"/>
      <c r="BJ374" s="96"/>
      <c r="BK374" s="83"/>
      <c r="BL374" s="96"/>
      <c r="BM374" s="83">
        <v>548</v>
      </c>
      <c r="BN374" s="96">
        <v>43215</v>
      </c>
      <c r="BO374" s="83"/>
      <c r="BP374" s="83"/>
      <c r="BQ374" s="83"/>
      <c r="BR374" s="83"/>
      <c r="BS374" s="110"/>
      <c r="BT374" s="551"/>
    </row>
    <row r="375" spans="1:72" ht="39.75" customHeight="1" x14ac:dyDescent="0.25">
      <c r="A375" s="83" t="s">
        <v>3391</v>
      </c>
      <c r="B375" s="83" t="s">
        <v>1733</v>
      </c>
      <c r="C375" s="95">
        <v>11160036</v>
      </c>
      <c r="D375" s="96">
        <v>39933</v>
      </c>
      <c r="E375" s="96">
        <v>39933</v>
      </c>
      <c r="F375" s="96">
        <v>43585</v>
      </c>
      <c r="G375" s="96"/>
      <c r="H375" s="96" t="s">
        <v>1735</v>
      </c>
      <c r="I375" s="325" t="s">
        <v>882</v>
      </c>
      <c r="J375" s="325"/>
      <c r="K375" s="325" t="s">
        <v>55</v>
      </c>
      <c r="L375" s="115" t="s">
        <v>1377</v>
      </c>
      <c r="M375" s="83" t="s">
        <v>1736</v>
      </c>
      <c r="N375" s="83" t="s">
        <v>256</v>
      </c>
      <c r="O375" s="83" t="s">
        <v>189</v>
      </c>
      <c r="P375" s="94">
        <v>54047</v>
      </c>
      <c r="Q375" s="83" t="s">
        <v>2864</v>
      </c>
      <c r="R375" s="83" t="s">
        <v>1736</v>
      </c>
      <c r="S375" s="83" t="s">
        <v>256</v>
      </c>
      <c r="T375" s="83" t="s">
        <v>189</v>
      </c>
      <c r="U375" s="83">
        <v>54047</v>
      </c>
      <c r="V375" s="83" t="s">
        <v>2865</v>
      </c>
      <c r="W375" s="83" t="s">
        <v>639</v>
      </c>
      <c r="X375" s="88"/>
      <c r="Y375" s="88"/>
      <c r="Z375" s="83" t="s">
        <v>468</v>
      </c>
      <c r="AA375" s="83" t="s">
        <v>956</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1403</v>
      </c>
      <c r="AT375" s="83"/>
      <c r="AU375" s="83"/>
      <c r="AV375" s="83"/>
      <c r="AW375" s="83"/>
      <c r="AX375" s="83"/>
      <c r="AY375" s="83"/>
      <c r="AZ375" s="83"/>
      <c r="BA375" s="83"/>
      <c r="BB375" s="83"/>
      <c r="BC375" s="83"/>
      <c r="BD375" s="83"/>
      <c r="BE375" s="83">
        <f t="shared" si="72"/>
        <v>0</v>
      </c>
      <c r="BF375" s="83">
        <f t="shared" si="73"/>
        <v>0</v>
      </c>
      <c r="BG375" s="110" t="s">
        <v>47</v>
      </c>
      <c r="BH375" s="83" t="s">
        <v>4855</v>
      </c>
      <c r="BI375" s="83"/>
      <c r="BJ375" s="96"/>
      <c r="BK375" s="88"/>
      <c r="BL375" s="109"/>
      <c r="BM375" s="83">
        <v>508</v>
      </c>
      <c r="BN375" s="96">
        <v>42846</v>
      </c>
      <c r="BO375" s="83"/>
      <c r="BP375" s="83"/>
      <c r="BQ375" s="83"/>
      <c r="BR375" s="83"/>
      <c r="BS375" s="110" t="s">
        <v>7459</v>
      </c>
    </row>
    <row r="376" spans="1:72" ht="39.75" customHeight="1" x14ac:dyDescent="0.25">
      <c r="A376" s="83"/>
      <c r="B376" s="83" t="s">
        <v>1733</v>
      </c>
      <c r="C376" s="95">
        <v>11160036</v>
      </c>
      <c r="D376" s="96">
        <v>39933</v>
      </c>
      <c r="E376" s="96">
        <v>39933</v>
      </c>
      <c r="F376" s="96">
        <v>43585</v>
      </c>
      <c r="G376" s="96"/>
      <c r="H376" s="96" t="s">
        <v>1735</v>
      </c>
      <c r="I376" s="110" t="s">
        <v>882</v>
      </c>
      <c r="J376" s="110"/>
      <c r="K376" s="110" t="s">
        <v>55</v>
      </c>
      <c r="L376" s="115" t="s">
        <v>1377</v>
      </c>
      <c r="M376" s="83" t="s">
        <v>1736</v>
      </c>
      <c r="N376" s="83" t="s">
        <v>256</v>
      </c>
      <c r="O376" s="83" t="s">
        <v>189</v>
      </c>
      <c r="P376" s="94">
        <v>54047</v>
      </c>
      <c r="Q376" s="83" t="s">
        <v>2864</v>
      </c>
      <c r="R376" s="83" t="s">
        <v>1736</v>
      </c>
      <c r="S376" s="83" t="s">
        <v>256</v>
      </c>
      <c r="T376" s="83" t="s">
        <v>189</v>
      </c>
      <c r="U376" s="83">
        <v>54047</v>
      </c>
      <c r="V376" s="83" t="s">
        <v>2865</v>
      </c>
      <c r="W376" s="83" t="s">
        <v>639</v>
      </c>
      <c r="X376" s="88"/>
      <c r="Y376" s="88"/>
      <c r="Z376" s="83" t="s">
        <v>468</v>
      </c>
      <c r="AA376" s="83" t="s">
        <v>956</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1404</v>
      </c>
      <c r="AT376" s="83"/>
      <c r="AU376" s="83"/>
      <c r="AV376" s="83"/>
      <c r="AW376" s="83"/>
      <c r="AX376" s="83"/>
      <c r="AY376" s="83"/>
      <c r="AZ376" s="83"/>
      <c r="BA376" s="83"/>
      <c r="BB376" s="83"/>
      <c r="BC376" s="83"/>
      <c r="BD376" s="83"/>
      <c r="BE376" s="83">
        <f t="shared" si="72"/>
        <v>0</v>
      </c>
      <c r="BF376" s="83">
        <f t="shared" si="73"/>
        <v>0</v>
      </c>
      <c r="BG376" s="110" t="s">
        <v>47</v>
      </c>
      <c r="BH376" s="83" t="s">
        <v>4855</v>
      </c>
      <c r="BI376" s="83"/>
      <c r="BJ376" s="96"/>
      <c r="BK376" s="88"/>
      <c r="BL376" s="109"/>
      <c r="BM376" s="83">
        <v>508</v>
      </c>
      <c r="BN376" s="96">
        <v>42846</v>
      </c>
      <c r="BO376" s="83"/>
      <c r="BP376" s="83"/>
      <c r="BQ376" s="83"/>
      <c r="BR376" s="83"/>
      <c r="BS376" s="110" t="s">
        <v>7459</v>
      </c>
      <c r="BT376" s="551"/>
    </row>
    <row r="377" spans="1:72" ht="39.75" customHeight="1" x14ac:dyDescent="0.25">
      <c r="A377" s="20"/>
      <c r="B377" s="20" t="s">
        <v>1737</v>
      </c>
      <c r="C377" s="22">
        <v>11120017</v>
      </c>
      <c r="D377" s="23">
        <v>39944</v>
      </c>
      <c r="E377" s="23">
        <v>39944</v>
      </c>
      <c r="F377" s="23">
        <v>43373</v>
      </c>
      <c r="G377" s="23"/>
      <c r="H377" s="20" t="s">
        <v>1738</v>
      </c>
      <c r="I377" s="24" t="s">
        <v>602</v>
      </c>
      <c r="J377" s="24"/>
      <c r="K377" s="24" t="s">
        <v>60</v>
      </c>
      <c r="L377" s="114" t="s">
        <v>1739</v>
      </c>
      <c r="M377" s="20" t="s">
        <v>1740</v>
      </c>
      <c r="N377" s="20" t="s">
        <v>85</v>
      </c>
      <c r="O377" s="20" t="s">
        <v>45</v>
      </c>
      <c r="P377" s="21" t="s">
        <v>1741</v>
      </c>
      <c r="Q377" s="20" t="s">
        <v>402</v>
      </c>
      <c r="R377" s="20" t="s">
        <v>1740</v>
      </c>
      <c r="S377" s="20" t="s">
        <v>85</v>
      </c>
      <c r="T377" s="20" t="s">
        <v>45</v>
      </c>
      <c r="U377" s="21" t="s">
        <v>1741</v>
      </c>
      <c r="V377" s="20" t="s">
        <v>2866</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6162</v>
      </c>
      <c r="AX377" s="20" t="s">
        <v>6163</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1"/>
    </row>
    <row r="378" spans="1:72" ht="39.75" customHeight="1" x14ac:dyDescent="0.25">
      <c r="A378" s="20"/>
      <c r="B378" s="20" t="s">
        <v>1709</v>
      </c>
      <c r="C378" s="22">
        <v>11110035</v>
      </c>
      <c r="D378" s="23">
        <v>39945</v>
      </c>
      <c r="E378" s="23">
        <v>39945</v>
      </c>
      <c r="F378" s="23">
        <v>49076</v>
      </c>
      <c r="G378" s="23"/>
      <c r="H378" s="20" t="s">
        <v>958</v>
      </c>
      <c r="I378" s="24" t="s">
        <v>1017</v>
      </c>
      <c r="J378" s="24"/>
      <c r="K378" s="24" t="s">
        <v>95</v>
      </c>
      <c r="L378" s="114"/>
      <c r="M378" s="20" t="s">
        <v>165</v>
      </c>
      <c r="N378" s="20" t="s">
        <v>166</v>
      </c>
      <c r="O378" s="20" t="s">
        <v>92</v>
      </c>
      <c r="P378" s="21"/>
      <c r="Q378" s="20" t="s">
        <v>4050</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6164</v>
      </c>
      <c r="AX378" s="20" t="s">
        <v>6165</v>
      </c>
      <c r="AY378" s="20">
        <v>43</v>
      </c>
      <c r="AZ378" s="20">
        <v>12</v>
      </c>
      <c r="BA378" s="20">
        <v>42.18</v>
      </c>
      <c r="BB378" s="20">
        <v>23</v>
      </c>
      <c r="BC378" s="20">
        <v>3</v>
      </c>
      <c r="BD378" s="20">
        <v>43.98</v>
      </c>
      <c r="BE378" s="20">
        <f t="shared" si="72"/>
        <v>43.211716666666668</v>
      </c>
      <c r="BF378" s="20">
        <f t="shared" si="73"/>
        <v>23.062216666666668</v>
      </c>
      <c r="BG378" s="24" t="s">
        <v>47</v>
      </c>
      <c r="BH378" s="20" t="s">
        <v>4856</v>
      </c>
      <c r="BI378" s="20"/>
      <c r="BJ378" s="23"/>
      <c r="BK378" s="20"/>
      <c r="BL378" s="23"/>
      <c r="BM378" s="20"/>
      <c r="BN378" s="20"/>
      <c r="BO378" s="20"/>
      <c r="BP378" s="20"/>
      <c r="BQ378" s="20"/>
      <c r="BR378" s="20"/>
      <c r="BS378" s="24"/>
      <c r="BT378" s="551"/>
    </row>
    <row r="379" spans="1:72" ht="39.75" customHeight="1" x14ac:dyDescent="0.25">
      <c r="A379" s="20" t="s">
        <v>3391</v>
      </c>
      <c r="B379" s="20" t="s">
        <v>8771</v>
      </c>
      <c r="C379" s="20">
        <v>11140047</v>
      </c>
      <c r="D379" s="23">
        <v>39946</v>
      </c>
      <c r="E379" s="23">
        <v>40106</v>
      </c>
      <c r="F379" s="23">
        <v>47411</v>
      </c>
      <c r="G379" s="20"/>
      <c r="H379" s="20" t="s">
        <v>487</v>
      </c>
      <c r="I379" s="324" t="s">
        <v>991</v>
      </c>
      <c r="J379" s="324" t="s">
        <v>8781</v>
      </c>
      <c r="K379" s="324" t="s">
        <v>95</v>
      </c>
      <c r="L379" s="114" t="s">
        <v>7280</v>
      </c>
      <c r="M379" s="20" t="s">
        <v>239</v>
      </c>
      <c r="N379" s="20" t="s">
        <v>240</v>
      </c>
      <c r="O379" s="20" t="s">
        <v>92</v>
      </c>
      <c r="P379" s="21">
        <v>47353</v>
      </c>
      <c r="Q379" s="20" t="s">
        <v>8782</v>
      </c>
      <c r="R379" s="20" t="s">
        <v>239</v>
      </c>
      <c r="S379" s="20" t="s">
        <v>240</v>
      </c>
      <c r="T379" s="20" t="s">
        <v>92</v>
      </c>
      <c r="U379" s="20">
        <v>47353</v>
      </c>
      <c r="V379" s="20"/>
      <c r="W379" s="20" t="s">
        <v>2867</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1742</v>
      </c>
      <c r="AX379" s="20" t="s">
        <v>1743</v>
      </c>
      <c r="AY379" s="20">
        <v>43</v>
      </c>
      <c r="AZ379" s="20">
        <v>24</v>
      </c>
      <c r="BA379" s="20">
        <v>19.2</v>
      </c>
      <c r="BB379" s="20">
        <v>22</v>
      </c>
      <c r="BC379" s="20">
        <v>47</v>
      </c>
      <c r="BD379" s="20">
        <v>48.2</v>
      </c>
      <c r="BE379" s="20">
        <f t="shared" si="72"/>
        <v>43.405333333333331</v>
      </c>
      <c r="BF379" s="20">
        <f t="shared" si="73"/>
        <v>22.796722222222225</v>
      </c>
      <c r="BG379" s="24" t="s">
        <v>159</v>
      </c>
      <c r="BH379" s="20" t="s">
        <v>4857</v>
      </c>
      <c r="BI379" s="20">
        <v>2789</v>
      </c>
      <c r="BJ379" s="23">
        <v>43768</v>
      </c>
      <c r="BK379" s="20">
        <v>2789</v>
      </c>
      <c r="BL379" s="23">
        <v>43768</v>
      </c>
      <c r="BM379" s="20"/>
      <c r="BN379" s="20"/>
      <c r="BO379" s="20"/>
      <c r="BP379" s="20"/>
      <c r="BQ379" s="20"/>
      <c r="BR379" s="20"/>
      <c r="BS379" s="24"/>
    </row>
    <row r="380" spans="1:72" ht="39.75" customHeight="1" x14ac:dyDescent="0.25">
      <c r="A380" s="20"/>
      <c r="B380" s="20" t="s">
        <v>8771</v>
      </c>
      <c r="C380" s="20">
        <v>11140047</v>
      </c>
      <c r="D380" s="23">
        <v>39946</v>
      </c>
      <c r="E380" s="23">
        <v>40106</v>
      </c>
      <c r="F380" s="23">
        <v>47411</v>
      </c>
      <c r="G380" s="20"/>
      <c r="H380" s="20" t="s">
        <v>487</v>
      </c>
      <c r="I380" s="324" t="s">
        <v>991</v>
      </c>
      <c r="J380" s="324" t="s">
        <v>8781</v>
      </c>
      <c r="K380" s="324" t="s">
        <v>95</v>
      </c>
      <c r="L380" s="114" t="s">
        <v>7280</v>
      </c>
      <c r="M380" s="20" t="s">
        <v>239</v>
      </c>
      <c r="N380" s="20" t="s">
        <v>240</v>
      </c>
      <c r="O380" s="20" t="s">
        <v>92</v>
      </c>
      <c r="P380" s="21">
        <v>47353</v>
      </c>
      <c r="Q380" s="20" t="s">
        <v>8782</v>
      </c>
      <c r="R380" s="20" t="s">
        <v>239</v>
      </c>
      <c r="S380" s="20" t="s">
        <v>240</v>
      </c>
      <c r="T380" s="20" t="s">
        <v>92</v>
      </c>
      <c r="U380" s="20">
        <v>47353</v>
      </c>
      <c r="V380" s="20"/>
      <c r="W380" s="20" t="s">
        <v>2867</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2727</v>
      </c>
      <c r="AT380" s="20"/>
      <c r="AU380" s="20"/>
      <c r="AV380" s="20"/>
      <c r="AW380" s="20" t="s">
        <v>8783</v>
      </c>
      <c r="AX380" s="20" t="s">
        <v>8784</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8771</v>
      </c>
      <c r="C381" s="20">
        <v>11140047</v>
      </c>
      <c r="D381" s="23">
        <v>39946</v>
      </c>
      <c r="E381" s="23">
        <v>40106</v>
      </c>
      <c r="F381" s="23">
        <v>47411</v>
      </c>
      <c r="G381" s="20"/>
      <c r="H381" s="20" t="s">
        <v>487</v>
      </c>
      <c r="I381" s="324" t="s">
        <v>991</v>
      </c>
      <c r="J381" s="324" t="s">
        <v>8781</v>
      </c>
      <c r="K381" s="324" t="s">
        <v>95</v>
      </c>
      <c r="L381" s="114" t="s">
        <v>7280</v>
      </c>
      <c r="M381" s="20" t="s">
        <v>239</v>
      </c>
      <c r="N381" s="20" t="s">
        <v>240</v>
      </c>
      <c r="O381" s="20" t="s">
        <v>92</v>
      </c>
      <c r="P381" s="21">
        <v>47353</v>
      </c>
      <c r="Q381" s="20" t="s">
        <v>8782</v>
      </c>
      <c r="R381" s="20" t="s">
        <v>239</v>
      </c>
      <c r="S381" s="20" t="s">
        <v>240</v>
      </c>
      <c r="T381" s="20" t="s">
        <v>92</v>
      </c>
      <c r="U381" s="20">
        <v>47353</v>
      </c>
      <c r="V381" s="20"/>
      <c r="W381" s="20" t="s">
        <v>2867</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3570</v>
      </c>
      <c r="AT381" s="20"/>
      <c r="AU381" s="20"/>
      <c r="AV381" s="20"/>
      <c r="AW381" s="20" t="s">
        <v>8785</v>
      </c>
      <c r="AX381" s="20" t="s">
        <v>8786</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1744</v>
      </c>
      <c r="C382" s="95">
        <v>11140048</v>
      </c>
      <c r="D382" s="96">
        <v>39948</v>
      </c>
      <c r="E382" s="96">
        <v>39948</v>
      </c>
      <c r="F382" s="96">
        <v>43600</v>
      </c>
      <c r="G382" s="96">
        <v>40678</v>
      </c>
      <c r="H382" s="96" t="s">
        <v>484</v>
      </c>
      <c r="I382" s="325" t="s">
        <v>1012</v>
      </c>
      <c r="J382" s="325"/>
      <c r="K382" s="325" t="s">
        <v>37</v>
      </c>
      <c r="L382" s="348"/>
      <c r="M382" s="83" t="s">
        <v>1745</v>
      </c>
      <c r="N382" s="83" t="s">
        <v>45</v>
      </c>
      <c r="O382" s="83" t="s">
        <v>45</v>
      </c>
      <c r="P382" s="94">
        <v>65200</v>
      </c>
      <c r="Q382" s="83"/>
      <c r="R382" s="83" t="s">
        <v>1745</v>
      </c>
      <c r="S382" s="83" t="s">
        <v>45</v>
      </c>
      <c r="T382" s="83" t="s">
        <v>45</v>
      </c>
      <c r="U382" s="83">
        <v>65200</v>
      </c>
      <c r="V382" s="83"/>
      <c r="W382" s="83" t="s">
        <v>2868</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1746</v>
      </c>
      <c r="AX382" s="83" t="s">
        <v>1747</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1748</v>
      </c>
    </row>
    <row r="383" spans="1:72" ht="39.75" customHeight="1" x14ac:dyDescent="0.25">
      <c r="A383" s="83"/>
      <c r="B383" s="83" t="s">
        <v>1744</v>
      </c>
      <c r="C383" s="95">
        <v>11140048</v>
      </c>
      <c r="D383" s="96">
        <v>39948</v>
      </c>
      <c r="E383" s="96">
        <v>39948</v>
      </c>
      <c r="F383" s="96">
        <v>43600</v>
      </c>
      <c r="G383" s="96">
        <v>41774</v>
      </c>
      <c r="H383" s="96" t="s">
        <v>484</v>
      </c>
      <c r="I383" s="110" t="s">
        <v>1012</v>
      </c>
      <c r="J383" s="110"/>
      <c r="K383" s="110" t="s">
        <v>37</v>
      </c>
      <c r="L383" s="348"/>
      <c r="M383" s="83" t="s">
        <v>1745</v>
      </c>
      <c r="N383" s="83" t="s">
        <v>45</v>
      </c>
      <c r="O383" s="83" t="s">
        <v>45</v>
      </c>
      <c r="P383" s="94">
        <v>65200</v>
      </c>
      <c r="Q383" s="83"/>
      <c r="R383" s="83" t="s">
        <v>1745</v>
      </c>
      <c r="S383" s="83" t="s">
        <v>45</v>
      </c>
      <c r="T383" s="83" t="s">
        <v>45</v>
      </c>
      <c r="U383" s="83">
        <v>65200</v>
      </c>
      <c r="V383" s="83"/>
      <c r="W383" s="83" t="s">
        <v>2868</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1746</v>
      </c>
      <c r="AX383" s="83" t="s">
        <v>1747</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7425</v>
      </c>
      <c r="BP383" s="96">
        <v>42800</v>
      </c>
      <c r="BQ383" s="83"/>
      <c r="BR383" s="83"/>
      <c r="BS383" s="110" t="s">
        <v>7416</v>
      </c>
    </row>
    <row r="384" spans="1:72" ht="39.75" customHeight="1" x14ac:dyDescent="0.25">
      <c r="A384" s="20"/>
      <c r="B384" s="20" t="s">
        <v>1749</v>
      </c>
      <c r="C384" s="22">
        <v>11460002</v>
      </c>
      <c r="D384" s="23">
        <v>39967</v>
      </c>
      <c r="E384" s="23">
        <v>39967</v>
      </c>
      <c r="F384" s="23">
        <v>43619</v>
      </c>
      <c r="G384" s="23"/>
      <c r="H384" s="20" t="s">
        <v>2869</v>
      </c>
      <c r="I384" s="24" t="s">
        <v>1750</v>
      </c>
      <c r="J384" s="24"/>
      <c r="K384" s="24" t="s">
        <v>73</v>
      </c>
      <c r="L384" s="114" t="s">
        <v>1751</v>
      </c>
      <c r="M384" s="20" t="s">
        <v>1752</v>
      </c>
      <c r="N384" s="20" t="s">
        <v>72</v>
      </c>
      <c r="O384" s="20" t="s">
        <v>72</v>
      </c>
      <c r="P384" s="21" t="s">
        <v>447</v>
      </c>
      <c r="Q384" s="20" t="s">
        <v>1195</v>
      </c>
      <c r="R384" s="20" t="s">
        <v>1752</v>
      </c>
      <c r="S384" s="20" t="s">
        <v>72</v>
      </c>
      <c r="T384" s="20" t="s">
        <v>72</v>
      </c>
      <c r="U384" s="21" t="s">
        <v>447</v>
      </c>
      <c r="V384" s="20" t="s">
        <v>4051</v>
      </c>
      <c r="W384" s="20"/>
      <c r="X384" s="20"/>
      <c r="Y384" s="20"/>
      <c r="Z384" s="20" t="s">
        <v>468</v>
      </c>
      <c r="AA384" s="20" t="s">
        <v>956</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6675</v>
      </c>
      <c r="AX384" s="20" t="s">
        <v>6676</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1"/>
    </row>
    <row r="385" spans="1:72" ht="39.75" customHeight="1" x14ac:dyDescent="0.25">
      <c r="A385" s="83"/>
      <c r="B385" s="83" t="s">
        <v>1753</v>
      </c>
      <c r="C385" s="95">
        <v>11120018</v>
      </c>
      <c r="D385" s="96">
        <v>39968</v>
      </c>
      <c r="E385" s="96">
        <v>39968</v>
      </c>
      <c r="F385" s="96">
        <v>43620</v>
      </c>
      <c r="G385" s="96"/>
      <c r="H385" s="83" t="s">
        <v>1754</v>
      </c>
      <c r="I385" s="110" t="s">
        <v>995</v>
      </c>
      <c r="J385" s="110"/>
      <c r="K385" s="110" t="s">
        <v>135</v>
      </c>
      <c r="L385" s="115" t="s">
        <v>1755</v>
      </c>
      <c r="M385" s="83" t="s">
        <v>367</v>
      </c>
      <c r="N385" s="83" t="s">
        <v>76</v>
      </c>
      <c r="O385" s="83" t="s">
        <v>76</v>
      </c>
      <c r="P385" s="94" t="s">
        <v>1582</v>
      </c>
      <c r="Q385" s="83" t="s">
        <v>402</v>
      </c>
      <c r="R385" s="83" t="s">
        <v>367</v>
      </c>
      <c r="S385" s="83" t="s">
        <v>76</v>
      </c>
      <c r="T385" s="83" t="s">
        <v>76</v>
      </c>
      <c r="U385" s="94" t="s">
        <v>1582</v>
      </c>
      <c r="V385" s="83" t="s">
        <v>1756</v>
      </c>
      <c r="W385" s="83" t="s">
        <v>1757</v>
      </c>
      <c r="X385" s="83"/>
      <c r="Y385" s="83"/>
      <c r="Z385" s="83" t="s">
        <v>468</v>
      </c>
      <c r="AA385" s="83" t="s">
        <v>17</v>
      </c>
      <c r="AB385" s="508" t="s">
        <v>8256</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6166</v>
      </c>
      <c r="AX385" s="83" t="s">
        <v>6167</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7778</v>
      </c>
      <c r="BP385" s="96">
        <v>43067</v>
      </c>
      <c r="BQ385" s="83"/>
      <c r="BR385" s="83"/>
      <c r="BS385" s="110" t="s">
        <v>7779</v>
      </c>
      <c r="BT385" s="551"/>
    </row>
    <row r="386" spans="1:72" ht="39.75" customHeight="1" x14ac:dyDescent="0.25">
      <c r="A386" s="83"/>
      <c r="B386" s="83" t="s">
        <v>428</v>
      </c>
      <c r="C386" s="95">
        <v>11130042</v>
      </c>
      <c r="D386" s="96">
        <v>39968</v>
      </c>
      <c r="E386" s="96">
        <v>39974</v>
      </c>
      <c r="F386" s="96">
        <v>43506</v>
      </c>
      <c r="G386" s="96"/>
      <c r="H386" s="83" t="s">
        <v>969</v>
      </c>
      <c r="I386" s="325" t="s">
        <v>1002</v>
      </c>
      <c r="J386" s="325"/>
      <c r="K386" s="325" t="s">
        <v>55</v>
      </c>
      <c r="L386" s="115" t="s">
        <v>1758</v>
      </c>
      <c r="M386" s="83" t="s">
        <v>150</v>
      </c>
      <c r="N386" s="83" t="s">
        <v>151</v>
      </c>
      <c r="O386" s="83" t="s">
        <v>52</v>
      </c>
      <c r="P386" s="94">
        <v>38978</v>
      </c>
      <c r="Q386" s="83" t="s">
        <v>402</v>
      </c>
      <c r="R386" s="83" t="s">
        <v>150</v>
      </c>
      <c r="S386" s="83" t="s">
        <v>151</v>
      </c>
      <c r="T386" s="83" t="s">
        <v>52</v>
      </c>
      <c r="U386" s="83">
        <v>38978</v>
      </c>
      <c r="V386" s="83"/>
      <c r="W386" s="83" t="s">
        <v>2870</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6168</v>
      </c>
      <c r="AX386" s="83" t="s">
        <v>6169</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4052</v>
      </c>
      <c r="BI386" s="83">
        <v>2592</v>
      </c>
      <c r="BJ386" s="96">
        <v>43486</v>
      </c>
      <c r="BK386" s="83"/>
      <c r="BL386" s="96"/>
      <c r="BM386" s="83"/>
      <c r="BN386" s="83"/>
      <c r="BO386" s="83"/>
      <c r="BP386" s="83"/>
      <c r="BQ386" s="83"/>
      <c r="BR386" s="83"/>
      <c r="BS386" s="110"/>
      <c r="BT386" s="551"/>
    </row>
    <row r="387" spans="1:72" ht="39.75" customHeight="1" x14ac:dyDescent="0.25">
      <c r="A387" s="20"/>
      <c r="B387" s="20" t="s">
        <v>428</v>
      </c>
      <c r="C387" s="22">
        <v>11130042</v>
      </c>
      <c r="D387" s="23">
        <v>39968</v>
      </c>
      <c r="E387" s="23">
        <v>39974</v>
      </c>
      <c r="F387" s="23">
        <v>47159</v>
      </c>
      <c r="G387" s="23"/>
      <c r="H387" s="20" t="s">
        <v>969</v>
      </c>
      <c r="I387" s="324" t="s">
        <v>1002</v>
      </c>
      <c r="J387" s="324" t="s">
        <v>1002</v>
      </c>
      <c r="K387" s="324" t="s">
        <v>55</v>
      </c>
      <c r="L387" s="114" t="s">
        <v>1758</v>
      </c>
      <c r="M387" s="20" t="s">
        <v>150</v>
      </c>
      <c r="N387" s="20" t="s">
        <v>151</v>
      </c>
      <c r="O387" s="20" t="s">
        <v>52</v>
      </c>
      <c r="P387" s="21">
        <v>38978</v>
      </c>
      <c r="Q387" s="20" t="s">
        <v>8371</v>
      </c>
      <c r="R387" s="20" t="s">
        <v>150</v>
      </c>
      <c r="S387" s="20" t="s">
        <v>151</v>
      </c>
      <c r="T387" s="20" t="s">
        <v>52</v>
      </c>
      <c r="U387" s="20">
        <v>38978</v>
      </c>
      <c r="V387" s="20"/>
      <c r="W387" s="20" t="s">
        <v>2870</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6168</v>
      </c>
      <c r="AX387" s="20" t="s">
        <v>6169</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4052</v>
      </c>
      <c r="BI387" s="20"/>
      <c r="BJ387" s="23"/>
      <c r="BK387" s="20"/>
      <c r="BL387" s="23"/>
      <c r="BM387" s="20"/>
      <c r="BN387" s="20"/>
      <c r="BO387" s="20"/>
      <c r="BP387" s="20"/>
      <c r="BQ387" s="20"/>
      <c r="BR387" s="20"/>
      <c r="BS387" s="24"/>
      <c r="BT387" s="551"/>
    </row>
    <row r="388" spans="1:72" ht="39.75" customHeight="1" x14ac:dyDescent="0.25">
      <c r="A388" s="83"/>
      <c r="B388" s="83" t="s">
        <v>1759</v>
      </c>
      <c r="C388" s="83">
        <v>11120019</v>
      </c>
      <c r="D388" s="96">
        <v>39979</v>
      </c>
      <c r="E388" s="96">
        <v>39979</v>
      </c>
      <c r="F388" s="96">
        <v>43266</v>
      </c>
      <c r="G388" s="96"/>
      <c r="H388" s="83" t="s">
        <v>470</v>
      </c>
      <c r="I388" s="110" t="s">
        <v>582</v>
      </c>
      <c r="J388" s="110"/>
      <c r="K388" s="110" t="s">
        <v>42</v>
      </c>
      <c r="L388" s="115" t="s">
        <v>1760</v>
      </c>
      <c r="M388" s="83" t="s">
        <v>96</v>
      </c>
      <c r="N388" s="83" t="s">
        <v>51</v>
      </c>
      <c r="O388" s="83" t="s">
        <v>51</v>
      </c>
      <c r="P388" s="94">
        <v>63427</v>
      </c>
      <c r="Q388" s="83" t="s">
        <v>402</v>
      </c>
      <c r="R388" s="83" t="s">
        <v>96</v>
      </c>
      <c r="S388" s="83" t="s">
        <v>51</v>
      </c>
      <c r="T388" s="83" t="s">
        <v>51</v>
      </c>
      <c r="U388" s="83">
        <v>63427</v>
      </c>
      <c r="V388" s="83" t="s">
        <v>2871</v>
      </c>
      <c r="W388" s="83" t="s">
        <v>1757</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6170</v>
      </c>
      <c r="AX388" s="83" t="s">
        <v>6171</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1761</v>
      </c>
      <c r="BT388" s="551"/>
    </row>
    <row r="389" spans="1:72" ht="39.75" customHeight="1" x14ac:dyDescent="0.25">
      <c r="A389" s="20"/>
      <c r="B389" s="20" t="s">
        <v>1759</v>
      </c>
      <c r="C389" s="20">
        <v>11120019</v>
      </c>
      <c r="D389" s="23">
        <v>39979</v>
      </c>
      <c r="E389" s="23">
        <v>39979</v>
      </c>
      <c r="F389" s="23">
        <v>43266</v>
      </c>
      <c r="G389" s="23"/>
      <c r="H389" s="20" t="s">
        <v>470</v>
      </c>
      <c r="I389" s="24" t="s">
        <v>582</v>
      </c>
      <c r="J389" s="24"/>
      <c r="K389" s="24" t="s">
        <v>42</v>
      </c>
      <c r="L389" s="114" t="s">
        <v>1760</v>
      </c>
      <c r="M389" s="20" t="s">
        <v>96</v>
      </c>
      <c r="N389" s="20" t="s">
        <v>51</v>
      </c>
      <c r="O389" s="20" t="s">
        <v>51</v>
      </c>
      <c r="P389" s="21">
        <v>63427</v>
      </c>
      <c r="Q389" s="20" t="s">
        <v>402</v>
      </c>
      <c r="R389" s="20" t="s">
        <v>96</v>
      </c>
      <c r="S389" s="20" t="s">
        <v>51</v>
      </c>
      <c r="T389" s="20" t="s">
        <v>51</v>
      </c>
      <c r="U389" s="20">
        <v>63427</v>
      </c>
      <c r="V389" s="20" t="s">
        <v>2871</v>
      </c>
      <c r="W389" s="20" t="s">
        <v>1757</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6170</v>
      </c>
      <c r="AX389" s="20" t="s">
        <v>6171</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1762</v>
      </c>
      <c r="C390" s="22">
        <v>11130043</v>
      </c>
      <c r="D390" s="23">
        <v>39979</v>
      </c>
      <c r="E390" s="23">
        <v>40111</v>
      </c>
      <c r="F390" s="23">
        <v>43763</v>
      </c>
      <c r="G390" s="23"/>
      <c r="H390" s="23" t="s">
        <v>500</v>
      </c>
      <c r="I390" s="24" t="s">
        <v>978</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1763</v>
      </c>
      <c r="X390" s="20"/>
      <c r="Y390" s="20"/>
      <c r="Z390" s="20" t="s">
        <v>468</v>
      </c>
      <c r="AA390" s="20" t="s">
        <v>5386</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6172</v>
      </c>
      <c r="AX390" s="20" t="s">
        <v>6173</v>
      </c>
      <c r="AY390" s="20">
        <v>42</v>
      </c>
      <c r="AZ390" s="20">
        <v>54</v>
      </c>
      <c r="BA390" s="20">
        <v>20.8</v>
      </c>
      <c r="BB390" s="20">
        <v>24</v>
      </c>
      <c r="BC390" s="20">
        <v>42</v>
      </c>
      <c r="BD390" s="20">
        <v>58.4</v>
      </c>
      <c r="BE390" s="20">
        <f t="shared" si="72"/>
        <v>42.905777777777779</v>
      </c>
      <c r="BF390" s="20">
        <f t="shared" si="73"/>
        <v>24.716222222222221</v>
      </c>
      <c r="BG390" s="24" t="s">
        <v>4053</v>
      </c>
      <c r="BH390" s="20"/>
      <c r="BI390" s="20"/>
      <c r="BJ390" s="23"/>
      <c r="BK390" s="20"/>
      <c r="BL390" s="23"/>
      <c r="BM390" s="20"/>
      <c r="BN390" s="20"/>
      <c r="BO390" s="20"/>
      <c r="BP390" s="20"/>
      <c r="BQ390" s="20"/>
      <c r="BR390" s="20"/>
      <c r="BS390" s="24" t="s">
        <v>1764</v>
      </c>
    </row>
    <row r="391" spans="1:72" ht="39.75" customHeight="1" x14ac:dyDescent="0.25">
      <c r="A391" s="83"/>
      <c r="B391" s="83" t="s">
        <v>1765</v>
      </c>
      <c r="C391" s="95">
        <v>11140049</v>
      </c>
      <c r="D391" s="96">
        <v>39979</v>
      </c>
      <c r="E391" s="96">
        <v>39979</v>
      </c>
      <c r="F391" s="96">
        <v>43631</v>
      </c>
      <c r="G391" s="96"/>
      <c r="H391" s="96" t="s">
        <v>484</v>
      </c>
      <c r="I391" s="110" t="s">
        <v>1014</v>
      </c>
      <c r="J391" s="110"/>
      <c r="K391" s="110" t="s">
        <v>37</v>
      </c>
      <c r="L391" s="348"/>
      <c r="M391" s="83" t="s">
        <v>1766</v>
      </c>
      <c r="N391" s="83" t="s">
        <v>45</v>
      </c>
      <c r="O391" s="83" t="s">
        <v>45</v>
      </c>
      <c r="P391" s="94">
        <v>43253</v>
      </c>
      <c r="Q391" s="83" t="s">
        <v>4054</v>
      </c>
      <c r="R391" s="83" t="s">
        <v>1766</v>
      </c>
      <c r="S391" s="83" t="s">
        <v>45</v>
      </c>
      <c r="T391" s="83" t="s">
        <v>45</v>
      </c>
      <c r="U391" s="83">
        <v>43253</v>
      </c>
      <c r="V391" s="83"/>
      <c r="W391" s="83" t="s">
        <v>2872</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1767</v>
      </c>
      <c r="AX391" s="83" t="s">
        <v>1768</v>
      </c>
      <c r="AY391" s="83">
        <v>43</v>
      </c>
      <c r="AZ391" s="83">
        <v>4</v>
      </c>
      <c r="BA391" s="83">
        <v>34.4</v>
      </c>
      <c r="BB391" s="83">
        <v>25</v>
      </c>
      <c r="BC391" s="83">
        <v>31</v>
      </c>
      <c r="BD391" s="83">
        <v>0.8</v>
      </c>
      <c r="BE391" s="83">
        <f t="shared" si="72"/>
        <v>43.076222222222228</v>
      </c>
      <c r="BF391" s="83">
        <f t="shared" si="73"/>
        <v>25.516888888888889</v>
      </c>
      <c r="BG391" s="110" t="s">
        <v>158</v>
      </c>
      <c r="BH391" s="83" t="s">
        <v>1723</v>
      </c>
      <c r="BI391" s="83">
        <v>2662</v>
      </c>
      <c r="BJ391" s="96">
        <v>43627</v>
      </c>
      <c r="BK391" s="83">
        <v>2662</v>
      </c>
      <c r="BL391" s="96">
        <v>43627</v>
      </c>
      <c r="BM391" s="83"/>
      <c r="BN391" s="83"/>
      <c r="BO391" s="83"/>
      <c r="BP391" s="83"/>
      <c r="BQ391" s="83"/>
      <c r="BR391" s="83"/>
      <c r="BS391" s="110"/>
      <c r="BT391" s="551"/>
    </row>
    <row r="392" spans="1:72" ht="39.75" customHeight="1" x14ac:dyDescent="0.25">
      <c r="A392" s="20"/>
      <c r="B392" s="20" t="s">
        <v>1765</v>
      </c>
      <c r="C392" s="22">
        <v>11140049</v>
      </c>
      <c r="D392" s="23">
        <v>39979</v>
      </c>
      <c r="E392" s="23">
        <v>39979</v>
      </c>
      <c r="F392" s="23">
        <v>47284</v>
      </c>
      <c r="G392" s="23"/>
      <c r="H392" s="23" t="s">
        <v>484</v>
      </c>
      <c r="I392" s="24" t="s">
        <v>1014</v>
      </c>
      <c r="J392" s="24" t="s">
        <v>7395</v>
      </c>
      <c r="K392" s="24" t="s">
        <v>37</v>
      </c>
      <c r="L392" s="347" t="s">
        <v>8482</v>
      </c>
      <c r="M392" s="20" t="s">
        <v>1766</v>
      </c>
      <c r="N392" s="20" t="s">
        <v>45</v>
      </c>
      <c r="O392" s="20" t="s">
        <v>45</v>
      </c>
      <c r="P392" s="21">
        <v>43253</v>
      </c>
      <c r="Q392" s="20" t="s">
        <v>4054</v>
      </c>
      <c r="R392" s="20" t="s">
        <v>1766</v>
      </c>
      <c r="S392" s="20" t="s">
        <v>45</v>
      </c>
      <c r="T392" s="20" t="s">
        <v>45</v>
      </c>
      <c r="U392" s="20">
        <v>43253</v>
      </c>
      <c r="V392" s="20"/>
      <c r="W392" s="20" t="s">
        <v>2872</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8483</v>
      </c>
      <c r="AS392" s="20" t="s">
        <v>2276</v>
      </c>
      <c r="AT392" s="20"/>
      <c r="AU392" s="20"/>
      <c r="AV392" s="20">
        <v>164.6</v>
      </c>
      <c r="AW392" s="20" t="s">
        <v>8484</v>
      </c>
      <c r="AX392" s="20" t="s">
        <v>8485</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8579</v>
      </c>
      <c r="BT392" s="551"/>
    </row>
    <row r="393" spans="1:72" ht="39.75" customHeight="1" x14ac:dyDescent="0.25">
      <c r="A393" s="20"/>
      <c r="B393" s="20" t="s">
        <v>1765</v>
      </c>
      <c r="C393" s="22">
        <v>11140049</v>
      </c>
      <c r="D393" s="23">
        <v>39979</v>
      </c>
      <c r="E393" s="23">
        <v>39979</v>
      </c>
      <c r="F393" s="23">
        <v>47284</v>
      </c>
      <c r="G393" s="23"/>
      <c r="H393" s="23" t="s">
        <v>484</v>
      </c>
      <c r="I393" s="24" t="s">
        <v>1014</v>
      </c>
      <c r="J393" s="24" t="s">
        <v>7395</v>
      </c>
      <c r="K393" s="24" t="s">
        <v>37</v>
      </c>
      <c r="L393" s="347" t="s">
        <v>8482</v>
      </c>
      <c r="M393" s="20" t="s">
        <v>1766</v>
      </c>
      <c r="N393" s="20" t="s">
        <v>45</v>
      </c>
      <c r="O393" s="20" t="s">
        <v>45</v>
      </c>
      <c r="P393" s="21">
        <v>43253</v>
      </c>
      <c r="Q393" s="20" t="s">
        <v>4054</v>
      </c>
      <c r="R393" s="20" t="s">
        <v>1766</v>
      </c>
      <c r="S393" s="20" t="s">
        <v>45</v>
      </c>
      <c r="T393" s="20" t="s">
        <v>45</v>
      </c>
      <c r="U393" s="20">
        <v>43253</v>
      </c>
      <c r="V393" s="20"/>
      <c r="W393" s="20" t="s">
        <v>2872</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8486</v>
      </c>
      <c r="AX393" s="20" t="s">
        <v>8487</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1"/>
    </row>
    <row r="394" spans="1:72" ht="39.75" customHeight="1" x14ac:dyDescent="0.25">
      <c r="A394" s="20"/>
      <c r="B394" s="20" t="s">
        <v>1765</v>
      </c>
      <c r="C394" s="22">
        <v>11140049</v>
      </c>
      <c r="D394" s="23">
        <v>39979</v>
      </c>
      <c r="E394" s="23">
        <v>39979</v>
      </c>
      <c r="F394" s="23">
        <v>47284</v>
      </c>
      <c r="G394" s="23"/>
      <c r="H394" s="23" t="s">
        <v>484</v>
      </c>
      <c r="I394" s="24" t="s">
        <v>1014</v>
      </c>
      <c r="J394" s="24" t="s">
        <v>7395</v>
      </c>
      <c r="K394" s="24" t="s">
        <v>37</v>
      </c>
      <c r="L394" s="347" t="s">
        <v>8482</v>
      </c>
      <c r="M394" s="20" t="s">
        <v>1766</v>
      </c>
      <c r="N394" s="20" t="s">
        <v>45</v>
      </c>
      <c r="O394" s="20" t="s">
        <v>45</v>
      </c>
      <c r="P394" s="21">
        <v>43253</v>
      </c>
      <c r="Q394" s="20" t="s">
        <v>4054</v>
      </c>
      <c r="R394" s="20" t="s">
        <v>1766</v>
      </c>
      <c r="S394" s="20" t="s">
        <v>45</v>
      </c>
      <c r="T394" s="20" t="s">
        <v>45</v>
      </c>
      <c r="U394" s="20">
        <v>43253</v>
      </c>
      <c r="V394" s="20"/>
      <c r="W394" s="20" t="s">
        <v>2872</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3498</v>
      </c>
      <c r="AT394" s="20"/>
      <c r="AU394" s="20"/>
      <c r="AV394" s="20"/>
      <c r="AW394" s="20" t="s">
        <v>8488</v>
      </c>
      <c r="AX394" s="20" t="s">
        <v>8489</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1"/>
    </row>
    <row r="395" spans="1:72" ht="39.75" customHeight="1" x14ac:dyDescent="0.25">
      <c r="A395" s="20"/>
      <c r="B395" s="20" t="s">
        <v>1769</v>
      </c>
      <c r="C395" s="22">
        <v>11120020</v>
      </c>
      <c r="D395" s="23">
        <v>39980</v>
      </c>
      <c r="E395" s="23">
        <v>39980</v>
      </c>
      <c r="F395" s="23">
        <v>43632</v>
      </c>
      <c r="G395" s="23"/>
      <c r="H395" s="20" t="s">
        <v>958</v>
      </c>
      <c r="I395" s="24" t="s">
        <v>1034</v>
      </c>
      <c r="J395" s="24"/>
      <c r="K395" s="24" t="s">
        <v>37</v>
      </c>
      <c r="L395" s="114" t="s">
        <v>1770</v>
      </c>
      <c r="M395" s="20" t="s">
        <v>1771</v>
      </c>
      <c r="N395" s="20" t="s">
        <v>85</v>
      </c>
      <c r="O395" s="20" t="s">
        <v>45</v>
      </c>
      <c r="P395" s="21" t="s">
        <v>1772</v>
      </c>
      <c r="Q395" s="20" t="s">
        <v>402</v>
      </c>
      <c r="R395" s="20" t="s">
        <v>1773</v>
      </c>
      <c r="S395" s="20" t="s">
        <v>85</v>
      </c>
      <c r="T395" s="20" t="s">
        <v>45</v>
      </c>
      <c r="U395" s="20">
        <v>730</v>
      </c>
      <c r="V395" s="20" t="s">
        <v>1774</v>
      </c>
      <c r="W395" s="20" t="s">
        <v>1775</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6174</v>
      </c>
      <c r="AX395" s="20" t="s">
        <v>6175</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1"/>
    </row>
    <row r="396" spans="1:72" ht="39.75" customHeight="1" x14ac:dyDescent="0.25">
      <c r="A396" s="20"/>
      <c r="B396" s="20" t="s">
        <v>1769</v>
      </c>
      <c r="C396" s="22">
        <v>11120021</v>
      </c>
      <c r="D396" s="23">
        <v>39980</v>
      </c>
      <c r="E396" s="23">
        <v>39980</v>
      </c>
      <c r="F396" s="23">
        <v>43632</v>
      </c>
      <c r="G396" s="23"/>
      <c r="H396" s="20" t="s">
        <v>958</v>
      </c>
      <c r="I396" s="24" t="s">
        <v>1034</v>
      </c>
      <c r="J396" s="24"/>
      <c r="K396" s="24" t="s">
        <v>37</v>
      </c>
      <c r="L396" s="114" t="s">
        <v>1770</v>
      </c>
      <c r="M396" s="20" t="s">
        <v>86</v>
      </c>
      <c r="N396" s="20" t="s">
        <v>85</v>
      </c>
      <c r="O396" s="20" t="s">
        <v>45</v>
      </c>
      <c r="P396" s="21" t="s">
        <v>1776</v>
      </c>
      <c r="Q396" s="20" t="s">
        <v>402</v>
      </c>
      <c r="R396" s="20" t="s">
        <v>84</v>
      </c>
      <c r="S396" s="20" t="s">
        <v>85</v>
      </c>
      <c r="T396" s="20" t="s">
        <v>45</v>
      </c>
      <c r="U396" s="21" t="s">
        <v>1776</v>
      </c>
      <c r="V396" s="20" t="s">
        <v>1777</v>
      </c>
      <c r="W396" s="20" t="s">
        <v>1775</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6176</v>
      </c>
      <c r="AX396" s="20" t="s">
        <v>6177</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1"/>
    </row>
    <row r="397" spans="1:72" ht="39.75" customHeight="1" x14ac:dyDescent="0.25">
      <c r="A397" s="20"/>
      <c r="B397" s="20" t="s">
        <v>1769</v>
      </c>
      <c r="C397" s="22">
        <v>11120022</v>
      </c>
      <c r="D397" s="23">
        <v>39980</v>
      </c>
      <c r="E397" s="23">
        <v>39980</v>
      </c>
      <c r="F397" s="23">
        <v>43632</v>
      </c>
      <c r="G397" s="23"/>
      <c r="H397" s="20" t="s">
        <v>958</v>
      </c>
      <c r="I397" s="24" t="s">
        <v>1034</v>
      </c>
      <c r="J397" s="24"/>
      <c r="K397" s="24" t="s">
        <v>37</v>
      </c>
      <c r="L397" s="114" t="s">
        <v>1770</v>
      </c>
      <c r="M397" s="20" t="s">
        <v>86</v>
      </c>
      <c r="N397" s="20" t="s">
        <v>85</v>
      </c>
      <c r="O397" s="20" t="s">
        <v>45</v>
      </c>
      <c r="P397" s="21" t="s">
        <v>1776</v>
      </c>
      <c r="Q397" s="20" t="s">
        <v>402</v>
      </c>
      <c r="R397" s="20" t="s">
        <v>84</v>
      </c>
      <c r="S397" s="20" t="s">
        <v>85</v>
      </c>
      <c r="T397" s="20" t="s">
        <v>45</v>
      </c>
      <c r="U397" s="21" t="s">
        <v>1776</v>
      </c>
      <c r="V397" s="20" t="s">
        <v>1778</v>
      </c>
      <c r="W397" s="20" t="s">
        <v>1775</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6178</v>
      </c>
      <c r="AX397" s="20" t="s">
        <v>6179</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1"/>
    </row>
    <row r="398" spans="1:72" ht="39.75" customHeight="1" x14ac:dyDescent="0.25">
      <c r="A398" s="20"/>
      <c r="B398" s="20" t="s">
        <v>1779</v>
      </c>
      <c r="C398" s="22">
        <v>11120023</v>
      </c>
      <c r="D398" s="23">
        <v>39982</v>
      </c>
      <c r="E398" s="23">
        <v>39982</v>
      </c>
      <c r="F398" s="23">
        <v>43634</v>
      </c>
      <c r="G398" s="23"/>
      <c r="H398" s="20" t="s">
        <v>1780</v>
      </c>
      <c r="I398" s="24" t="s">
        <v>999</v>
      </c>
      <c r="J398" s="24"/>
      <c r="K398" s="24" t="s">
        <v>95</v>
      </c>
      <c r="L398" s="114" t="s">
        <v>1781</v>
      </c>
      <c r="M398" s="20" t="s">
        <v>1782</v>
      </c>
      <c r="N398" s="20" t="s">
        <v>169</v>
      </c>
      <c r="O398" s="20" t="s">
        <v>92</v>
      </c>
      <c r="P398" s="21" t="s">
        <v>1783</v>
      </c>
      <c r="Q398" s="20" t="s">
        <v>402</v>
      </c>
      <c r="R398" s="20" t="s">
        <v>1782</v>
      </c>
      <c r="S398" s="20" t="s">
        <v>169</v>
      </c>
      <c r="T398" s="20" t="s">
        <v>92</v>
      </c>
      <c r="U398" s="21" t="s">
        <v>1783</v>
      </c>
      <c r="V398" s="20" t="s">
        <v>1784</v>
      </c>
      <c r="W398" s="20"/>
      <c r="X398" s="20"/>
      <c r="Y398" s="20"/>
      <c r="Z398" s="20" t="s">
        <v>468</v>
      </c>
      <c r="AA398" s="20" t="s">
        <v>1785</v>
      </c>
      <c r="AB398" s="158" t="s">
        <v>8257</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6180</v>
      </c>
      <c r="AX398" s="20" t="s">
        <v>6181</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1786</v>
      </c>
      <c r="C399" s="95">
        <v>11140050</v>
      </c>
      <c r="D399" s="96">
        <v>39986</v>
      </c>
      <c r="E399" s="96">
        <v>39986</v>
      </c>
      <c r="F399" s="96">
        <v>43638</v>
      </c>
      <c r="G399" s="96"/>
      <c r="H399" s="96" t="s">
        <v>537</v>
      </c>
      <c r="I399" s="110" t="s">
        <v>994</v>
      </c>
      <c r="J399" s="110"/>
      <c r="K399" s="110" t="s">
        <v>95</v>
      </c>
      <c r="L399" s="348"/>
      <c r="M399" s="83" t="s">
        <v>628</v>
      </c>
      <c r="N399" s="83" t="s">
        <v>127</v>
      </c>
      <c r="O399" s="83" t="s">
        <v>111</v>
      </c>
      <c r="P399" s="94">
        <v>16571</v>
      </c>
      <c r="Q399" s="83" t="s">
        <v>1787</v>
      </c>
      <c r="R399" s="83" t="s">
        <v>628</v>
      </c>
      <c r="S399" s="83" t="s">
        <v>127</v>
      </c>
      <c r="T399" s="83" t="s">
        <v>111</v>
      </c>
      <c r="U399" s="83">
        <v>16571</v>
      </c>
      <c r="V399" s="83"/>
      <c r="W399" s="83" t="s">
        <v>2873</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1788</v>
      </c>
      <c r="AX399" s="83" t="s">
        <v>1789</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1723</v>
      </c>
      <c r="BI399" s="83"/>
      <c r="BJ399" s="96"/>
      <c r="BK399" s="83"/>
      <c r="BL399" s="96"/>
      <c r="BM399" s="83">
        <v>519</v>
      </c>
      <c r="BN399" s="96">
        <v>42950</v>
      </c>
      <c r="BO399" s="83"/>
      <c r="BP399" s="83"/>
      <c r="BQ399" s="83"/>
      <c r="BR399" s="83"/>
      <c r="BS399" s="110" t="s">
        <v>7648</v>
      </c>
    </row>
    <row r="400" spans="1:72" ht="39.75" customHeight="1" x14ac:dyDescent="0.25">
      <c r="A400" s="27"/>
      <c r="B400" s="20" t="s">
        <v>1498</v>
      </c>
      <c r="C400" s="32">
        <v>11410001</v>
      </c>
      <c r="D400" s="33">
        <v>39986</v>
      </c>
      <c r="E400" s="33">
        <v>40133</v>
      </c>
      <c r="F400" s="33">
        <v>47438</v>
      </c>
      <c r="G400" s="33"/>
      <c r="H400" s="20" t="s">
        <v>2874</v>
      </c>
      <c r="I400" s="24" t="s">
        <v>995</v>
      </c>
      <c r="J400" s="24" t="s">
        <v>7665</v>
      </c>
      <c r="K400" s="24" t="s">
        <v>135</v>
      </c>
      <c r="L400" s="114" t="s">
        <v>8917</v>
      </c>
      <c r="M400" s="27" t="s">
        <v>1790</v>
      </c>
      <c r="N400" s="27" t="s">
        <v>134</v>
      </c>
      <c r="O400" s="27" t="s">
        <v>76</v>
      </c>
      <c r="P400" s="20">
        <v>22407</v>
      </c>
      <c r="Q400" s="20" t="s">
        <v>2874</v>
      </c>
      <c r="R400" s="27" t="s">
        <v>1790</v>
      </c>
      <c r="S400" s="27" t="s">
        <v>134</v>
      </c>
      <c r="T400" s="27" t="s">
        <v>76</v>
      </c>
      <c r="U400" s="27">
        <v>22407</v>
      </c>
      <c r="V400" s="20"/>
      <c r="W400" s="20" t="s">
        <v>2711</v>
      </c>
      <c r="X400" s="26" t="s">
        <v>2726</v>
      </c>
      <c r="Y400" s="26" t="s">
        <v>2726</v>
      </c>
      <c r="Z400" s="27" t="s">
        <v>468</v>
      </c>
      <c r="AA400" s="20" t="s">
        <v>8918</v>
      </c>
      <c r="AB400" s="37"/>
      <c r="AC400" s="27">
        <v>115</v>
      </c>
      <c r="AD400" s="20">
        <v>100000</v>
      </c>
      <c r="AE400" s="27"/>
      <c r="AF400" s="27"/>
      <c r="AG400" s="27"/>
      <c r="AH400" s="27"/>
      <c r="AI400" s="27"/>
      <c r="AJ400" s="20">
        <v>100000</v>
      </c>
      <c r="AK400" s="27"/>
      <c r="AL400" s="27"/>
      <c r="AM400" s="27"/>
      <c r="AN400" s="20"/>
      <c r="AO400" s="20"/>
      <c r="AP400" s="20"/>
      <c r="AQ400" s="20"/>
      <c r="AR400" s="20"/>
      <c r="AS400" s="20" t="s">
        <v>8919</v>
      </c>
      <c r="AT400" s="27"/>
      <c r="AU400" s="27"/>
      <c r="AV400" s="27"/>
      <c r="AW400" s="27" t="s">
        <v>6182</v>
      </c>
      <c r="AX400" s="27" t="s">
        <v>8920</v>
      </c>
      <c r="AY400" s="20">
        <v>43</v>
      </c>
      <c r="AZ400" s="27">
        <v>25</v>
      </c>
      <c r="BA400" s="27">
        <v>37.9</v>
      </c>
      <c r="BB400" s="27">
        <v>24</v>
      </c>
      <c r="BC400" s="27">
        <v>27</v>
      </c>
      <c r="BD400" s="27">
        <v>22</v>
      </c>
      <c r="BE400" s="27">
        <f t="shared" si="84"/>
        <v>43.427194444444439</v>
      </c>
      <c r="BF400" s="27">
        <f t="shared" si="85"/>
        <v>24.45611111111111</v>
      </c>
      <c r="BG400" s="35" t="s">
        <v>47</v>
      </c>
      <c r="BH400" s="20" t="s">
        <v>4858</v>
      </c>
      <c r="BI400" s="20">
        <v>2948</v>
      </c>
      <c r="BJ400" s="23">
        <v>43943</v>
      </c>
      <c r="BK400" s="20">
        <v>2948</v>
      </c>
      <c r="BL400" s="23">
        <v>43943</v>
      </c>
      <c r="BM400" s="20"/>
      <c r="BN400" s="20"/>
      <c r="BO400" s="20"/>
      <c r="BP400" s="20"/>
      <c r="BQ400" s="20"/>
      <c r="BR400" s="20"/>
      <c r="BS400" s="24" t="s">
        <v>8921</v>
      </c>
    </row>
    <row r="401" spans="1:268" ht="39.75" customHeight="1" x14ac:dyDescent="0.25">
      <c r="A401" s="20"/>
      <c r="B401" s="20" t="s">
        <v>1498</v>
      </c>
      <c r="C401" s="22" t="s">
        <v>6875</v>
      </c>
      <c r="D401" s="23">
        <v>39986</v>
      </c>
      <c r="E401" s="23">
        <v>40133</v>
      </c>
      <c r="F401" s="23">
        <v>43785</v>
      </c>
      <c r="G401" s="23"/>
      <c r="H401" s="20" t="s">
        <v>2875</v>
      </c>
      <c r="I401" s="24" t="s">
        <v>995</v>
      </c>
      <c r="J401" s="24"/>
      <c r="K401" s="24" t="s">
        <v>135</v>
      </c>
      <c r="L401" s="114" t="s">
        <v>1499</v>
      </c>
      <c r="M401" s="20" t="s">
        <v>506</v>
      </c>
      <c r="N401" s="20" t="s">
        <v>134</v>
      </c>
      <c r="O401" s="20" t="s">
        <v>76</v>
      </c>
      <c r="P401" s="21">
        <v>40213</v>
      </c>
      <c r="Q401" s="20" t="s">
        <v>1791</v>
      </c>
      <c r="R401" s="20" t="s">
        <v>506</v>
      </c>
      <c r="S401" s="20" t="s">
        <v>134</v>
      </c>
      <c r="T401" s="20" t="s">
        <v>76</v>
      </c>
      <c r="U401" s="20">
        <v>40213</v>
      </c>
      <c r="V401" s="20" t="s">
        <v>4055</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4859</v>
      </c>
      <c r="BI401" s="20"/>
      <c r="BJ401" s="23"/>
      <c r="BK401" s="20"/>
      <c r="BL401" s="23"/>
      <c r="BM401" s="20"/>
      <c r="BN401" s="20"/>
      <c r="BO401" s="20"/>
      <c r="BP401" s="20"/>
      <c r="BQ401" s="20"/>
      <c r="BR401" s="20"/>
      <c r="BS401" s="24"/>
      <c r="BT401" s="551"/>
    </row>
    <row r="402" spans="1:268" ht="39.75" customHeight="1" x14ac:dyDescent="0.25">
      <c r="A402" s="83"/>
      <c r="B402" s="83" t="s">
        <v>1093</v>
      </c>
      <c r="C402" s="95">
        <v>11110036</v>
      </c>
      <c r="D402" s="96">
        <v>39987</v>
      </c>
      <c r="E402" s="96">
        <v>39987</v>
      </c>
      <c r="F402" s="96">
        <v>47292</v>
      </c>
      <c r="G402" s="96"/>
      <c r="H402" s="96" t="s">
        <v>1792</v>
      </c>
      <c r="I402" s="325" t="s">
        <v>596</v>
      </c>
      <c r="J402" s="325"/>
      <c r="K402" s="325" t="s">
        <v>55</v>
      </c>
      <c r="L402" s="348"/>
      <c r="M402" s="83" t="s">
        <v>1632</v>
      </c>
      <c r="N402" s="83" t="s">
        <v>78</v>
      </c>
      <c r="O402" s="83" t="s">
        <v>52</v>
      </c>
      <c r="P402" s="94"/>
      <c r="Q402" s="83" t="s">
        <v>4056</v>
      </c>
      <c r="R402" s="83" t="s">
        <v>1632</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6959</v>
      </c>
      <c r="AX402" s="83" t="s">
        <v>6960</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8814</v>
      </c>
      <c r="BN402" s="96">
        <v>43556</v>
      </c>
      <c r="BO402" s="83"/>
      <c r="BP402" s="83"/>
      <c r="BQ402" s="83"/>
      <c r="BR402" s="83"/>
      <c r="BS402" s="128" t="s">
        <v>8815</v>
      </c>
    </row>
    <row r="403" spans="1:268" ht="39.75" customHeight="1" x14ac:dyDescent="0.25">
      <c r="A403" s="83"/>
      <c r="B403" s="83" t="s">
        <v>1093</v>
      </c>
      <c r="C403" s="95">
        <v>11110037</v>
      </c>
      <c r="D403" s="96">
        <v>39987</v>
      </c>
      <c r="E403" s="96">
        <v>39987</v>
      </c>
      <c r="F403" s="96">
        <v>47292</v>
      </c>
      <c r="G403" s="96"/>
      <c r="H403" s="96" t="s">
        <v>1793</v>
      </c>
      <c r="I403" s="325" t="s">
        <v>596</v>
      </c>
      <c r="J403" s="325"/>
      <c r="K403" s="325" t="s">
        <v>55</v>
      </c>
      <c r="L403" s="348"/>
      <c r="M403" s="83" t="s">
        <v>1632</v>
      </c>
      <c r="N403" s="83" t="s">
        <v>78</v>
      </c>
      <c r="O403" s="83" t="s">
        <v>52</v>
      </c>
      <c r="P403" s="94"/>
      <c r="Q403" s="83" t="s">
        <v>4057</v>
      </c>
      <c r="R403" s="83" t="s">
        <v>1632</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6961</v>
      </c>
      <c r="AX403" s="83" t="s">
        <v>6962</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8814</v>
      </c>
      <c r="BN403" s="96">
        <v>43556</v>
      </c>
      <c r="BO403" s="83"/>
      <c r="BP403" s="83"/>
      <c r="BQ403" s="83"/>
      <c r="BR403" s="83"/>
      <c r="BS403" s="128" t="s">
        <v>8815</v>
      </c>
    </row>
    <row r="404" spans="1:268" ht="39.75" customHeight="1" x14ac:dyDescent="0.25">
      <c r="A404" s="83"/>
      <c r="B404" s="83" t="s">
        <v>1093</v>
      </c>
      <c r="C404" s="95">
        <v>11110038</v>
      </c>
      <c r="D404" s="96">
        <v>39987</v>
      </c>
      <c r="E404" s="96">
        <v>39987</v>
      </c>
      <c r="F404" s="96">
        <v>47292</v>
      </c>
      <c r="G404" s="96"/>
      <c r="H404" s="96" t="s">
        <v>1794</v>
      </c>
      <c r="I404" s="325" t="s">
        <v>882</v>
      </c>
      <c r="J404" s="325"/>
      <c r="K404" s="325" t="s">
        <v>55</v>
      </c>
      <c r="L404" s="348"/>
      <c r="M404" s="83" t="s">
        <v>383</v>
      </c>
      <c r="N404" s="83" t="s">
        <v>78</v>
      </c>
      <c r="O404" s="83" t="s">
        <v>52</v>
      </c>
      <c r="P404" s="94">
        <v>43788</v>
      </c>
      <c r="Q404" s="83" t="s">
        <v>4058</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6876</v>
      </c>
      <c r="AX404" s="83" t="s">
        <v>6877</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8814</v>
      </c>
      <c r="BN404" s="96">
        <v>43556</v>
      </c>
      <c r="BO404" s="83"/>
      <c r="BP404" s="83"/>
      <c r="BQ404" s="83"/>
      <c r="BR404" s="83"/>
      <c r="BS404" s="128" t="s">
        <v>8815</v>
      </c>
    </row>
    <row r="405" spans="1:268" ht="39.75" customHeight="1" x14ac:dyDescent="0.25">
      <c r="A405" s="83" t="s">
        <v>3391</v>
      </c>
      <c r="B405" s="83" t="s">
        <v>1795</v>
      </c>
      <c r="C405" s="95">
        <v>11140051</v>
      </c>
      <c r="D405" s="96">
        <v>39990</v>
      </c>
      <c r="E405" s="96">
        <v>39990</v>
      </c>
      <c r="F405" s="96">
        <v>43642</v>
      </c>
      <c r="G405" s="96">
        <v>40724</v>
      </c>
      <c r="H405" s="96" t="s">
        <v>497</v>
      </c>
      <c r="I405" s="325" t="s">
        <v>1048</v>
      </c>
      <c r="J405" s="325"/>
      <c r="K405" s="325" t="s">
        <v>55</v>
      </c>
      <c r="L405" s="348"/>
      <c r="M405" s="83" t="s">
        <v>1796</v>
      </c>
      <c r="N405" s="83" t="s">
        <v>249</v>
      </c>
      <c r="O405" s="83" t="s">
        <v>189</v>
      </c>
      <c r="P405" s="94">
        <v>62997</v>
      </c>
      <c r="Q405" s="83" t="s">
        <v>1797</v>
      </c>
      <c r="R405" s="83" t="s">
        <v>4617</v>
      </c>
      <c r="S405" s="83" t="s">
        <v>249</v>
      </c>
      <c r="T405" s="83" t="s">
        <v>189</v>
      </c>
      <c r="U405" s="83">
        <v>62997</v>
      </c>
      <c r="V405" s="83"/>
      <c r="W405" s="83" t="s">
        <v>2876</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1798</v>
      </c>
      <c r="AX405" s="83" t="s">
        <v>1799</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4860</v>
      </c>
      <c r="BI405" s="83"/>
      <c r="BJ405" s="96"/>
      <c r="BK405" s="83"/>
      <c r="BL405" s="96"/>
      <c r="BM405" s="83"/>
      <c r="BN405" s="83"/>
      <c r="BO405" s="83"/>
      <c r="BP405" s="83"/>
      <c r="BQ405" s="83"/>
      <c r="BR405" s="83"/>
      <c r="BS405" s="110" t="s">
        <v>1800</v>
      </c>
    </row>
    <row r="406" spans="1:268" ht="39.75" customHeight="1" x14ac:dyDescent="0.25">
      <c r="A406" s="83"/>
      <c r="B406" s="83" t="s">
        <v>1795</v>
      </c>
      <c r="C406" s="95">
        <v>11140051</v>
      </c>
      <c r="D406" s="96">
        <v>39990</v>
      </c>
      <c r="E406" s="96">
        <v>39990</v>
      </c>
      <c r="F406" s="96">
        <v>43642</v>
      </c>
      <c r="G406" s="96">
        <v>42185</v>
      </c>
      <c r="H406" s="96" t="s">
        <v>497</v>
      </c>
      <c r="I406" s="325" t="s">
        <v>1048</v>
      </c>
      <c r="J406" s="325"/>
      <c r="K406" s="325" t="s">
        <v>55</v>
      </c>
      <c r="L406" s="348"/>
      <c r="M406" s="83" t="s">
        <v>1796</v>
      </c>
      <c r="N406" s="83" t="s">
        <v>249</v>
      </c>
      <c r="O406" s="83" t="s">
        <v>189</v>
      </c>
      <c r="P406" s="94">
        <v>62997</v>
      </c>
      <c r="Q406" s="83" t="s">
        <v>1797</v>
      </c>
      <c r="R406" s="83" t="s">
        <v>4617</v>
      </c>
      <c r="S406" s="83" t="s">
        <v>249</v>
      </c>
      <c r="T406" s="83" t="s">
        <v>189</v>
      </c>
      <c r="U406" s="83">
        <v>62997</v>
      </c>
      <c r="V406" s="83"/>
      <c r="W406" s="83" t="s">
        <v>2876</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1798</v>
      </c>
      <c r="AX406" s="83" t="s">
        <v>1799</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4860</v>
      </c>
      <c r="BI406" s="83"/>
      <c r="BJ406" s="96"/>
      <c r="BK406" s="83"/>
      <c r="BL406" s="96"/>
      <c r="BM406" s="83"/>
      <c r="BN406" s="83"/>
      <c r="BO406" s="83"/>
      <c r="BP406" s="83"/>
      <c r="BQ406" s="83"/>
      <c r="BR406" s="83"/>
      <c r="BS406" s="110" t="s">
        <v>5199</v>
      </c>
      <c r="BT406" s="551"/>
    </row>
    <row r="407" spans="1:268" ht="39.75" customHeight="1" x14ac:dyDescent="0.25">
      <c r="A407" s="20"/>
      <c r="B407" s="20" t="s">
        <v>5198</v>
      </c>
      <c r="C407" s="20">
        <v>11140051</v>
      </c>
      <c r="D407" s="23">
        <v>39990</v>
      </c>
      <c r="E407" s="23">
        <v>39990</v>
      </c>
      <c r="F407" s="23">
        <v>43642</v>
      </c>
      <c r="G407" s="23">
        <v>43555</v>
      </c>
      <c r="H407" s="20" t="s">
        <v>497</v>
      </c>
      <c r="I407" s="24" t="s">
        <v>1048</v>
      </c>
      <c r="J407" s="24"/>
      <c r="K407" s="24" t="s">
        <v>55</v>
      </c>
      <c r="L407" s="114" t="s">
        <v>5202</v>
      </c>
      <c r="M407" s="20" t="s">
        <v>1796</v>
      </c>
      <c r="N407" s="20" t="s">
        <v>249</v>
      </c>
      <c r="O407" s="20" t="s">
        <v>189</v>
      </c>
      <c r="P407" s="21">
        <v>62997</v>
      </c>
      <c r="Q407" s="20" t="s">
        <v>1797</v>
      </c>
      <c r="R407" s="20" t="s">
        <v>4617</v>
      </c>
      <c r="S407" s="20" t="s">
        <v>249</v>
      </c>
      <c r="T407" s="20" t="s">
        <v>189</v>
      </c>
      <c r="U407" s="20">
        <v>62997</v>
      </c>
      <c r="V407" s="20" t="s">
        <v>1797</v>
      </c>
      <c r="W407" s="20" t="s">
        <v>5203</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1377</v>
      </c>
      <c r="AT407" s="20"/>
      <c r="AU407" s="20"/>
      <c r="AV407" s="20">
        <v>146.72999999999999</v>
      </c>
      <c r="AW407" s="20" t="s">
        <v>1798</v>
      </c>
      <c r="AX407" s="20" t="s">
        <v>1799</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4860</v>
      </c>
      <c r="BI407" s="20"/>
      <c r="BJ407" s="23"/>
      <c r="BK407" s="20"/>
      <c r="BL407" s="23"/>
      <c r="BM407" s="20"/>
      <c r="BN407" s="20"/>
      <c r="BO407" s="20"/>
      <c r="BP407" s="20"/>
      <c r="BQ407" s="20"/>
      <c r="BR407" s="20"/>
      <c r="BS407" s="24"/>
      <c r="BT407" s="551"/>
    </row>
    <row r="408" spans="1:268" ht="39.75" customHeight="1" x14ac:dyDescent="0.25">
      <c r="A408" s="20"/>
      <c r="B408" s="20" t="s">
        <v>5198</v>
      </c>
      <c r="C408" s="20">
        <v>11140051</v>
      </c>
      <c r="D408" s="23">
        <v>39990</v>
      </c>
      <c r="E408" s="23">
        <v>39990</v>
      </c>
      <c r="F408" s="23">
        <v>43642</v>
      </c>
      <c r="G408" s="23">
        <v>43555</v>
      </c>
      <c r="H408" s="20" t="s">
        <v>497</v>
      </c>
      <c r="I408" s="24" t="s">
        <v>1048</v>
      </c>
      <c r="J408" s="24"/>
      <c r="K408" s="24" t="s">
        <v>55</v>
      </c>
      <c r="L408" s="114" t="s">
        <v>5202</v>
      </c>
      <c r="M408" s="20" t="s">
        <v>1796</v>
      </c>
      <c r="N408" s="20" t="s">
        <v>249</v>
      </c>
      <c r="O408" s="20" t="s">
        <v>189</v>
      </c>
      <c r="P408" s="21">
        <v>62997</v>
      </c>
      <c r="Q408" s="20" t="s">
        <v>1797</v>
      </c>
      <c r="R408" s="20" t="s">
        <v>4617</v>
      </c>
      <c r="S408" s="20" t="s">
        <v>249</v>
      </c>
      <c r="T408" s="20" t="s">
        <v>189</v>
      </c>
      <c r="U408" s="20">
        <v>62997</v>
      </c>
      <c r="V408" s="20" t="s">
        <v>1797</v>
      </c>
      <c r="W408" s="20" t="s">
        <v>5203</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5205</v>
      </c>
      <c r="AX408" s="20" t="s">
        <v>5206</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4860</v>
      </c>
      <c r="BI408" s="20"/>
      <c r="BJ408" s="23"/>
      <c r="BK408" s="20"/>
      <c r="BL408" s="23"/>
      <c r="BM408" s="20"/>
      <c r="BN408" s="20"/>
      <c r="BO408" s="20"/>
      <c r="BP408" s="20"/>
      <c r="BQ408" s="20"/>
      <c r="BR408" s="20"/>
      <c r="BS408" s="24"/>
      <c r="BT408" s="551"/>
    </row>
    <row r="409" spans="1:268" ht="39.75" customHeight="1" x14ac:dyDescent="0.25">
      <c r="A409" s="20"/>
      <c r="B409" s="20" t="s">
        <v>5198</v>
      </c>
      <c r="C409" s="20">
        <v>11140051</v>
      </c>
      <c r="D409" s="23">
        <v>39990</v>
      </c>
      <c r="E409" s="23">
        <v>39990</v>
      </c>
      <c r="F409" s="23">
        <v>43642</v>
      </c>
      <c r="G409" s="23">
        <v>43555</v>
      </c>
      <c r="H409" s="20" t="s">
        <v>497</v>
      </c>
      <c r="I409" s="24" t="s">
        <v>1048</v>
      </c>
      <c r="J409" s="24"/>
      <c r="K409" s="24" t="s">
        <v>55</v>
      </c>
      <c r="L409" s="114" t="s">
        <v>5202</v>
      </c>
      <c r="M409" s="20" t="s">
        <v>1796</v>
      </c>
      <c r="N409" s="20" t="s">
        <v>249</v>
      </c>
      <c r="O409" s="20" t="s">
        <v>189</v>
      </c>
      <c r="P409" s="21">
        <v>62997</v>
      </c>
      <c r="Q409" s="20" t="s">
        <v>1797</v>
      </c>
      <c r="R409" s="20" t="s">
        <v>4617</v>
      </c>
      <c r="S409" s="20" t="s">
        <v>249</v>
      </c>
      <c r="T409" s="20" t="s">
        <v>189</v>
      </c>
      <c r="U409" s="20">
        <v>62997</v>
      </c>
      <c r="V409" s="20" t="s">
        <v>1797</v>
      </c>
      <c r="W409" s="20" t="s">
        <v>5203</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5204</v>
      </c>
      <c r="AT409" s="20"/>
      <c r="AU409" s="20"/>
      <c r="AV409" s="20">
        <v>150.04</v>
      </c>
      <c r="AW409" s="20" t="s">
        <v>5207</v>
      </c>
      <c r="AX409" s="20" t="s">
        <v>5208</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4860</v>
      </c>
      <c r="BI409" s="20"/>
      <c r="BJ409" s="23"/>
      <c r="BK409" s="20"/>
      <c r="BL409" s="23"/>
      <c r="BM409" s="20"/>
      <c r="BN409" s="20"/>
      <c r="BO409" s="20"/>
      <c r="BP409" s="20"/>
      <c r="BQ409" s="20"/>
      <c r="BR409" s="20"/>
      <c r="BS409" s="24"/>
      <c r="BT409" s="551"/>
    </row>
    <row r="410" spans="1:268" ht="39.75" customHeight="1" x14ac:dyDescent="0.25">
      <c r="A410" s="20"/>
      <c r="B410" s="20" t="s">
        <v>5198</v>
      </c>
      <c r="C410" s="20">
        <v>11140051</v>
      </c>
      <c r="D410" s="23">
        <v>39990</v>
      </c>
      <c r="E410" s="23">
        <v>39990</v>
      </c>
      <c r="F410" s="23">
        <v>43642</v>
      </c>
      <c r="G410" s="23">
        <v>43555</v>
      </c>
      <c r="H410" s="20" t="s">
        <v>497</v>
      </c>
      <c r="I410" s="24" t="s">
        <v>1048</v>
      </c>
      <c r="J410" s="24"/>
      <c r="K410" s="24" t="s">
        <v>55</v>
      </c>
      <c r="L410" s="114" t="s">
        <v>5200</v>
      </c>
      <c r="M410" s="20" t="s">
        <v>1796</v>
      </c>
      <c r="N410" s="20" t="s">
        <v>249</v>
      </c>
      <c r="O410" s="20" t="s">
        <v>189</v>
      </c>
      <c r="P410" s="21">
        <v>62997</v>
      </c>
      <c r="Q410" s="20" t="s">
        <v>1797</v>
      </c>
      <c r="R410" s="20" t="s">
        <v>4617</v>
      </c>
      <c r="S410" s="20" t="s">
        <v>249</v>
      </c>
      <c r="T410" s="20" t="s">
        <v>189</v>
      </c>
      <c r="U410" s="20">
        <v>62997</v>
      </c>
      <c r="V410" s="20" t="s">
        <v>1797</v>
      </c>
      <c r="W410" s="20" t="s">
        <v>5203</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3491</v>
      </c>
      <c r="AT410" s="20"/>
      <c r="AU410" s="20"/>
      <c r="AV410" s="20"/>
      <c r="AW410" s="20" t="s">
        <v>5209</v>
      </c>
      <c r="AX410" s="20" t="s">
        <v>5210</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4860</v>
      </c>
      <c r="BI410" s="20"/>
      <c r="BJ410" s="23"/>
      <c r="BK410" s="20"/>
      <c r="BL410" s="23"/>
      <c r="BM410" s="20"/>
      <c r="BN410" s="20"/>
      <c r="BO410" s="20"/>
      <c r="BP410" s="20"/>
      <c r="BQ410" s="20"/>
      <c r="BR410" s="20"/>
      <c r="BS410" s="24"/>
      <c r="BT410" s="551"/>
    </row>
    <row r="411" spans="1:268" ht="39.75" customHeight="1" x14ac:dyDescent="0.25">
      <c r="A411" s="20"/>
      <c r="B411" s="20" t="s">
        <v>5198</v>
      </c>
      <c r="C411" s="20">
        <v>11140051</v>
      </c>
      <c r="D411" s="23">
        <v>39990</v>
      </c>
      <c r="E411" s="23">
        <v>39990</v>
      </c>
      <c r="F411" s="23">
        <v>43642</v>
      </c>
      <c r="G411" s="23">
        <v>43555</v>
      </c>
      <c r="H411" s="20" t="s">
        <v>497</v>
      </c>
      <c r="I411" s="24" t="s">
        <v>1048</v>
      </c>
      <c r="J411" s="24"/>
      <c r="K411" s="24" t="s">
        <v>55</v>
      </c>
      <c r="L411" s="114" t="s">
        <v>5201</v>
      </c>
      <c r="M411" s="20" t="s">
        <v>1796</v>
      </c>
      <c r="N411" s="20" t="s">
        <v>249</v>
      </c>
      <c r="O411" s="20" t="s">
        <v>189</v>
      </c>
      <c r="P411" s="21">
        <v>62997</v>
      </c>
      <c r="Q411" s="20" t="s">
        <v>1797</v>
      </c>
      <c r="R411" s="20" t="s">
        <v>4617</v>
      </c>
      <c r="S411" s="20" t="s">
        <v>249</v>
      </c>
      <c r="T411" s="20" t="s">
        <v>189</v>
      </c>
      <c r="U411" s="20">
        <v>62997</v>
      </c>
      <c r="V411" s="20" t="s">
        <v>1797</v>
      </c>
      <c r="W411" s="20" t="s">
        <v>5203</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3497</v>
      </c>
      <c r="AT411" s="20"/>
      <c r="AU411" s="20"/>
      <c r="AV411" s="20">
        <v>141.80000000000001</v>
      </c>
      <c r="AW411" s="20" t="s">
        <v>5211</v>
      </c>
      <c r="AX411" s="20" t="s">
        <v>5212</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4860</v>
      </c>
      <c r="BI411" s="20"/>
      <c r="BJ411" s="23"/>
      <c r="BK411" s="20"/>
      <c r="BL411" s="23"/>
      <c r="BM411" s="20"/>
      <c r="BN411" s="20"/>
      <c r="BO411" s="20"/>
      <c r="BP411" s="20"/>
      <c r="BQ411" s="20"/>
      <c r="BR411" s="20"/>
      <c r="BS411" s="24"/>
    </row>
    <row r="412" spans="1:268" ht="39.75" customHeight="1" x14ac:dyDescent="0.25">
      <c r="A412" s="47" t="s">
        <v>3391</v>
      </c>
      <c r="B412" s="47" t="s">
        <v>1801</v>
      </c>
      <c r="C412" s="75">
        <v>11140052</v>
      </c>
      <c r="D412" s="77">
        <v>39993</v>
      </c>
      <c r="E412" s="77">
        <v>39993</v>
      </c>
      <c r="F412" s="77">
        <v>43645</v>
      </c>
      <c r="G412" s="77">
        <v>40724</v>
      </c>
      <c r="H412" s="77" t="s">
        <v>491</v>
      </c>
      <c r="I412" s="331" t="s">
        <v>882</v>
      </c>
      <c r="J412" s="331"/>
      <c r="K412" s="331" t="s">
        <v>55</v>
      </c>
      <c r="L412" s="353"/>
      <c r="M412" s="47" t="s">
        <v>884</v>
      </c>
      <c r="N412" s="47" t="s">
        <v>673</v>
      </c>
      <c r="O412" s="47" t="s">
        <v>76</v>
      </c>
      <c r="P412" s="76">
        <v>62503</v>
      </c>
      <c r="Q412" s="47"/>
      <c r="R412" s="47" t="s">
        <v>884</v>
      </c>
      <c r="S412" s="47" t="s">
        <v>673</v>
      </c>
      <c r="T412" s="47" t="s">
        <v>76</v>
      </c>
      <c r="U412" s="47">
        <v>62503</v>
      </c>
      <c r="V412" s="47"/>
      <c r="W412" s="47" t="s">
        <v>2877</v>
      </c>
      <c r="X412" s="47" t="s">
        <v>1802</v>
      </c>
      <c r="Y412" s="47" t="s">
        <v>1803</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1804</v>
      </c>
      <c r="AX412" s="47" t="s">
        <v>1805</v>
      </c>
      <c r="AY412" s="47">
        <v>43</v>
      </c>
      <c r="AZ412" s="47">
        <v>13</v>
      </c>
      <c r="BA412" s="47">
        <v>51.4</v>
      </c>
      <c r="BB412" s="47">
        <v>24</v>
      </c>
      <c r="BC412" s="47">
        <v>3</v>
      </c>
      <c r="BD412" s="47">
        <v>28.1</v>
      </c>
      <c r="BE412" s="47">
        <f t="shared" si="84"/>
        <v>43.230944444444447</v>
      </c>
      <c r="BF412" s="47">
        <f t="shared" si="85"/>
        <v>24.057805555555557</v>
      </c>
      <c r="BG412" s="128" t="s">
        <v>47</v>
      </c>
      <c r="BH412" s="47" t="s">
        <v>4861</v>
      </c>
      <c r="BI412" s="47"/>
      <c r="BJ412" s="77"/>
      <c r="BK412" s="47"/>
      <c r="BL412" s="77"/>
      <c r="BM412" s="47"/>
      <c r="BN412" s="47"/>
      <c r="BO412" s="47"/>
      <c r="BP412" s="47"/>
      <c r="BQ412" s="47"/>
      <c r="BR412" s="47"/>
      <c r="BS412" s="128" t="s">
        <v>3620</v>
      </c>
    </row>
    <row r="413" spans="1:268" ht="39.75" customHeight="1" x14ac:dyDescent="0.25">
      <c r="A413" s="20"/>
      <c r="B413" s="20" t="s">
        <v>1801</v>
      </c>
      <c r="C413" s="22">
        <v>11140052</v>
      </c>
      <c r="D413" s="23">
        <v>39993</v>
      </c>
      <c r="E413" s="23">
        <v>39993</v>
      </c>
      <c r="F413" s="23">
        <v>44368</v>
      </c>
      <c r="G413" s="23">
        <v>42543</v>
      </c>
      <c r="H413" s="23" t="s">
        <v>491</v>
      </c>
      <c r="I413" s="324" t="s">
        <v>882</v>
      </c>
      <c r="J413" s="324"/>
      <c r="K413" s="324" t="s">
        <v>55</v>
      </c>
      <c r="L413" s="347"/>
      <c r="M413" s="20" t="s">
        <v>884</v>
      </c>
      <c r="N413" s="20" t="s">
        <v>673</v>
      </c>
      <c r="O413" s="20" t="s">
        <v>76</v>
      </c>
      <c r="P413" s="21">
        <v>62503</v>
      </c>
      <c r="Q413" s="20"/>
      <c r="R413" s="20" t="s">
        <v>884</v>
      </c>
      <c r="S413" s="20" t="s">
        <v>673</v>
      </c>
      <c r="T413" s="20" t="s">
        <v>76</v>
      </c>
      <c r="U413" s="20">
        <v>62503</v>
      </c>
      <c r="V413" s="20"/>
      <c r="W413" s="20" t="s">
        <v>2877</v>
      </c>
      <c r="X413" s="20" t="s">
        <v>1802</v>
      </c>
      <c r="Y413" s="20" t="s">
        <v>1803</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1804</v>
      </c>
      <c r="AX413" s="20" t="s">
        <v>1805</v>
      </c>
      <c r="AY413" s="20">
        <v>43</v>
      </c>
      <c r="AZ413" s="20">
        <v>13</v>
      </c>
      <c r="BA413" s="20">
        <v>51.4</v>
      </c>
      <c r="BB413" s="20">
        <v>24</v>
      </c>
      <c r="BC413" s="20">
        <v>3</v>
      </c>
      <c r="BD413" s="20">
        <v>28.1</v>
      </c>
      <c r="BE413" s="20">
        <f t="shared" si="84"/>
        <v>43.230944444444447</v>
      </c>
      <c r="BF413" s="20">
        <f t="shared" si="85"/>
        <v>24.057805555555557</v>
      </c>
      <c r="BG413" s="24" t="s">
        <v>38</v>
      </c>
      <c r="BH413" s="20" t="s">
        <v>4861</v>
      </c>
      <c r="BI413" s="20">
        <v>1888</v>
      </c>
      <c r="BJ413" s="23">
        <v>42503</v>
      </c>
      <c r="BK413" s="20"/>
      <c r="BL413" s="23"/>
      <c r="BM413" s="20"/>
      <c r="BN413" s="20"/>
      <c r="BO413" s="20"/>
      <c r="BP413" s="20"/>
      <c r="BQ413" s="20"/>
      <c r="BR413" s="20"/>
      <c r="BS413" s="24"/>
    </row>
    <row r="414" spans="1:268" s="28" customFormat="1" ht="39.75" customHeight="1" x14ac:dyDescent="0.25">
      <c r="A414" s="20"/>
      <c r="B414" s="20" t="s">
        <v>1801</v>
      </c>
      <c r="C414" s="22">
        <v>11140052</v>
      </c>
      <c r="D414" s="23">
        <v>39993</v>
      </c>
      <c r="E414" s="23">
        <v>39993</v>
      </c>
      <c r="F414" s="23">
        <v>44368</v>
      </c>
      <c r="G414" s="23">
        <v>43638</v>
      </c>
      <c r="H414" s="23" t="s">
        <v>491</v>
      </c>
      <c r="I414" s="324" t="s">
        <v>882</v>
      </c>
      <c r="J414" s="324"/>
      <c r="K414" s="324" t="s">
        <v>55</v>
      </c>
      <c r="L414" s="347"/>
      <c r="M414" s="20" t="s">
        <v>884</v>
      </c>
      <c r="N414" s="20" t="s">
        <v>673</v>
      </c>
      <c r="O414" s="20" t="s">
        <v>76</v>
      </c>
      <c r="P414" s="21">
        <v>62503</v>
      </c>
      <c r="Q414" s="20"/>
      <c r="R414" s="20" t="s">
        <v>884</v>
      </c>
      <c r="S414" s="20" t="s">
        <v>673</v>
      </c>
      <c r="T414" s="20" t="s">
        <v>76</v>
      </c>
      <c r="U414" s="20">
        <v>62503</v>
      </c>
      <c r="V414" s="20"/>
      <c r="W414" s="20" t="s">
        <v>2877</v>
      </c>
      <c r="X414" s="20" t="s">
        <v>1802</v>
      </c>
      <c r="Y414" s="20" t="s">
        <v>1803</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1804</v>
      </c>
      <c r="AX414" s="20" t="s">
        <v>1805</v>
      </c>
      <c r="AY414" s="20">
        <v>43</v>
      </c>
      <c r="AZ414" s="20">
        <v>13</v>
      </c>
      <c r="BA414" s="20">
        <v>51.4</v>
      </c>
      <c r="BB414" s="20">
        <v>24</v>
      </c>
      <c r="BC414" s="20">
        <v>3</v>
      </c>
      <c r="BD414" s="20">
        <v>28.1</v>
      </c>
      <c r="BE414" s="20">
        <f t="shared" si="84"/>
        <v>43.230944444444447</v>
      </c>
      <c r="BF414" s="20">
        <f t="shared" si="85"/>
        <v>24.057805555555557</v>
      </c>
      <c r="BG414" s="24" t="s">
        <v>38</v>
      </c>
      <c r="BH414" s="20" t="s">
        <v>4861</v>
      </c>
      <c r="BI414" s="20"/>
      <c r="BJ414" s="23"/>
      <c r="BK414" s="20"/>
      <c r="BL414" s="23"/>
      <c r="BM414" s="20"/>
      <c r="BN414" s="20"/>
      <c r="BO414" s="20"/>
      <c r="BP414" s="20"/>
      <c r="BQ414" s="20"/>
      <c r="BR414" s="20"/>
      <c r="BS414" s="24" t="s">
        <v>5905</v>
      </c>
      <c r="BT414" s="550"/>
      <c r="BU414" s="550"/>
      <c r="BV414" s="550"/>
      <c r="BW414" s="550"/>
      <c r="BX414" s="550"/>
      <c r="BY414" s="550"/>
      <c r="BZ414" s="550"/>
      <c r="CA414" s="550"/>
      <c r="CB414" s="550"/>
      <c r="CC414" s="550"/>
      <c r="CD414" s="550"/>
      <c r="CE414" s="550"/>
      <c r="CF414" s="550"/>
      <c r="CG414" s="550"/>
      <c r="CH414" s="550"/>
      <c r="CI414" s="550"/>
      <c r="CJ414" s="550"/>
      <c r="CK414" s="550"/>
      <c r="CL414" s="562"/>
      <c r="CM414" s="562"/>
      <c r="CN414" s="562"/>
      <c r="CO414" s="562"/>
      <c r="CP414" s="562"/>
      <c r="CQ414" s="562"/>
      <c r="CR414" s="562"/>
      <c r="CS414" s="562"/>
      <c r="CT414" s="562"/>
      <c r="CU414" s="562"/>
      <c r="CV414" s="562"/>
      <c r="CW414" s="562"/>
      <c r="CX414" s="562"/>
      <c r="CY414" s="562"/>
      <c r="CZ414" s="562"/>
      <c r="DA414" s="562"/>
      <c r="DB414" s="562"/>
      <c r="DC414" s="562"/>
      <c r="DD414" s="562"/>
      <c r="DE414" s="562"/>
      <c r="DF414" s="562"/>
      <c r="DG414" s="562"/>
      <c r="DH414" s="562"/>
      <c r="DI414" s="562"/>
      <c r="DJ414" s="562"/>
      <c r="DK414" s="562"/>
      <c r="DL414" s="562"/>
      <c r="DM414" s="562"/>
      <c r="DN414" s="562"/>
      <c r="DO414" s="562"/>
      <c r="DP414" s="562"/>
      <c r="DQ414" s="562"/>
      <c r="DR414" s="562"/>
      <c r="DS414" s="562"/>
      <c r="DT414" s="562"/>
      <c r="DU414" s="562"/>
      <c r="DV414" s="562"/>
      <c r="DW414" s="562"/>
      <c r="DX414" s="562"/>
      <c r="DY414" s="562"/>
      <c r="DZ414" s="562"/>
      <c r="EA414" s="562"/>
      <c r="EB414" s="562"/>
      <c r="EC414" s="562"/>
      <c r="ED414" s="562"/>
      <c r="EE414" s="562"/>
      <c r="EF414" s="562"/>
      <c r="EG414" s="562"/>
      <c r="EH414" s="562"/>
      <c r="EI414" s="562"/>
      <c r="EJ414" s="562"/>
      <c r="EK414" s="562"/>
      <c r="EL414" s="562"/>
      <c r="EM414" s="562"/>
      <c r="EN414" s="562"/>
      <c r="EO414" s="562"/>
      <c r="EP414" s="562"/>
      <c r="EQ414" s="562"/>
      <c r="ER414" s="562"/>
      <c r="ES414" s="562"/>
      <c r="ET414" s="562"/>
      <c r="EU414" s="562"/>
      <c r="EV414" s="562"/>
      <c r="EW414" s="562"/>
      <c r="EX414" s="562"/>
      <c r="EY414" s="562"/>
      <c r="EZ414" s="562"/>
      <c r="FA414" s="562"/>
      <c r="FB414" s="562"/>
      <c r="FC414" s="562"/>
      <c r="FD414" s="562"/>
      <c r="FE414" s="562"/>
      <c r="FF414" s="562"/>
      <c r="FG414" s="562"/>
      <c r="FH414" s="562"/>
      <c r="FI414" s="562"/>
      <c r="FJ414" s="562"/>
      <c r="FK414" s="562"/>
      <c r="FL414" s="562"/>
      <c r="FM414" s="562"/>
      <c r="FN414" s="562"/>
      <c r="FO414" s="562"/>
      <c r="FP414" s="562"/>
      <c r="FQ414" s="562"/>
      <c r="FR414" s="562"/>
      <c r="FS414" s="562"/>
      <c r="FT414" s="562"/>
      <c r="FU414" s="562"/>
      <c r="FV414" s="562"/>
      <c r="FW414" s="562"/>
      <c r="FX414" s="562"/>
      <c r="FY414" s="562"/>
      <c r="FZ414" s="562"/>
      <c r="GA414" s="562"/>
      <c r="GB414" s="562"/>
      <c r="GC414" s="562"/>
      <c r="GD414" s="562"/>
      <c r="GE414" s="562"/>
      <c r="GF414" s="562"/>
      <c r="GG414" s="562"/>
      <c r="GH414" s="562"/>
      <c r="GI414" s="562"/>
      <c r="GJ414" s="562"/>
      <c r="GK414" s="562"/>
      <c r="GL414" s="562"/>
      <c r="GM414" s="562"/>
      <c r="GN414" s="562"/>
      <c r="GO414" s="562"/>
      <c r="GP414" s="562"/>
      <c r="GQ414" s="562"/>
      <c r="GR414" s="562"/>
      <c r="GS414" s="562"/>
      <c r="GT414" s="562"/>
      <c r="GU414" s="562"/>
      <c r="GV414" s="562"/>
      <c r="GW414" s="562"/>
      <c r="GX414" s="562"/>
      <c r="GY414" s="562"/>
      <c r="GZ414" s="562"/>
      <c r="HA414" s="562"/>
      <c r="HB414" s="562"/>
      <c r="HC414" s="562"/>
      <c r="HD414" s="562"/>
      <c r="HE414" s="562"/>
      <c r="HF414" s="562"/>
      <c r="HG414" s="562"/>
      <c r="HH414" s="562"/>
      <c r="HI414" s="562"/>
      <c r="HJ414" s="562"/>
      <c r="HK414" s="562"/>
      <c r="HL414" s="562"/>
      <c r="HM414" s="562"/>
      <c r="HN414" s="562"/>
      <c r="HO414" s="562"/>
      <c r="HP414" s="562"/>
      <c r="HQ414" s="562"/>
      <c r="HR414" s="562"/>
      <c r="HS414" s="562"/>
      <c r="HT414" s="562"/>
      <c r="HU414" s="562"/>
      <c r="HV414" s="562"/>
      <c r="HW414" s="562"/>
      <c r="HX414" s="562"/>
      <c r="HY414" s="562"/>
      <c r="HZ414" s="562"/>
      <c r="IA414" s="562"/>
      <c r="IB414" s="562"/>
      <c r="IC414" s="562"/>
      <c r="ID414" s="562"/>
      <c r="IE414" s="562"/>
      <c r="IF414" s="562"/>
      <c r="IG414" s="562"/>
      <c r="IH414" s="562"/>
      <c r="II414" s="562"/>
      <c r="IJ414" s="562"/>
      <c r="IK414" s="562"/>
      <c r="IL414" s="562"/>
      <c r="IM414" s="562"/>
      <c r="IN414" s="562"/>
      <c r="IO414" s="562"/>
      <c r="IP414" s="562"/>
      <c r="IQ414" s="562"/>
      <c r="IR414" s="562"/>
      <c r="IS414" s="562"/>
      <c r="IT414" s="562"/>
      <c r="IU414" s="562"/>
      <c r="IV414" s="562"/>
      <c r="IW414" s="562"/>
      <c r="IX414" s="562"/>
      <c r="IY414" s="562"/>
      <c r="IZ414" s="562"/>
      <c r="JA414" s="562"/>
      <c r="JB414" s="562"/>
      <c r="JC414" s="562"/>
      <c r="JD414" s="562"/>
      <c r="JE414" s="562"/>
      <c r="JF414" s="562"/>
      <c r="JG414" s="562"/>
      <c r="JH414" s="562"/>
    </row>
    <row r="415" spans="1:268" s="28" customFormat="1" ht="39.75" customHeight="1" x14ac:dyDescent="0.25">
      <c r="A415" s="83" t="s">
        <v>3391</v>
      </c>
      <c r="B415" s="83" t="s">
        <v>1806</v>
      </c>
      <c r="C415" s="95">
        <v>11140053</v>
      </c>
      <c r="D415" s="96">
        <v>40000</v>
      </c>
      <c r="E415" s="96">
        <v>40025</v>
      </c>
      <c r="F415" s="96">
        <v>42216</v>
      </c>
      <c r="G415" s="96"/>
      <c r="H415" s="96" t="s">
        <v>860</v>
      </c>
      <c r="I415" s="325" t="s">
        <v>1023</v>
      </c>
      <c r="J415" s="325"/>
      <c r="K415" s="325" t="s">
        <v>37</v>
      </c>
      <c r="L415" s="348"/>
      <c r="M415" s="83" t="s">
        <v>227</v>
      </c>
      <c r="N415" s="83" t="s">
        <v>79</v>
      </c>
      <c r="O415" s="83" t="s">
        <v>45</v>
      </c>
      <c r="P415" s="94" t="s">
        <v>1807</v>
      </c>
      <c r="Q415" s="83" t="s">
        <v>4059</v>
      </c>
      <c r="R415" s="83" t="s">
        <v>227</v>
      </c>
      <c r="S415" s="83" t="s">
        <v>79</v>
      </c>
      <c r="T415" s="83" t="s">
        <v>45</v>
      </c>
      <c r="U415" s="94" t="s">
        <v>1807</v>
      </c>
      <c r="V415" s="83"/>
      <c r="W415" s="83" t="s">
        <v>2878</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1808</v>
      </c>
      <c r="AX415" s="83" t="s">
        <v>1809</v>
      </c>
      <c r="AY415" s="83">
        <v>43</v>
      </c>
      <c r="AZ415" s="83">
        <v>11</v>
      </c>
      <c r="BA415" s="83">
        <v>49</v>
      </c>
      <c r="BB415" s="83">
        <v>25</v>
      </c>
      <c r="BC415" s="83">
        <v>17</v>
      </c>
      <c r="BD415" s="83">
        <v>48</v>
      </c>
      <c r="BE415" s="83">
        <f t="shared" si="84"/>
        <v>43.196944444444441</v>
      </c>
      <c r="BF415" s="83">
        <f t="shared" si="85"/>
        <v>25.296666666666667</v>
      </c>
      <c r="BG415" s="110" t="s">
        <v>159</v>
      </c>
      <c r="BH415" s="83" t="s">
        <v>4862</v>
      </c>
      <c r="BI415" s="83"/>
      <c r="BJ415" s="96"/>
      <c r="BK415" s="83"/>
      <c r="BL415" s="96"/>
      <c r="BM415" s="83"/>
      <c r="BN415" s="83"/>
      <c r="BO415" s="83"/>
      <c r="BP415" s="83"/>
      <c r="BQ415" s="83"/>
      <c r="BR415" s="83"/>
      <c r="BS415" s="110" t="s">
        <v>5213</v>
      </c>
      <c r="BT415" s="550"/>
      <c r="BU415" s="550"/>
      <c r="BV415" s="550"/>
      <c r="BW415" s="550"/>
      <c r="BX415" s="550"/>
      <c r="BY415" s="550"/>
      <c r="BZ415" s="550"/>
      <c r="CA415" s="550"/>
      <c r="CB415" s="550"/>
      <c r="CC415" s="550"/>
      <c r="CD415" s="550"/>
      <c r="CE415" s="550"/>
      <c r="CF415" s="550"/>
      <c r="CG415" s="550"/>
      <c r="CH415" s="550"/>
      <c r="CI415" s="550"/>
      <c r="CJ415" s="550"/>
      <c r="CK415" s="550"/>
      <c r="CL415" s="562"/>
      <c r="CM415" s="562"/>
      <c r="CN415" s="562"/>
      <c r="CO415" s="562"/>
      <c r="CP415" s="562"/>
      <c r="CQ415" s="562"/>
      <c r="CR415" s="562"/>
      <c r="CS415" s="562"/>
      <c r="CT415" s="562"/>
      <c r="CU415" s="562"/>
      <c r="CV415" s="562"/>
      <c r="CW415" s="562"/>
      <c r="CX415" s="562"/>
      <c r="CY415" s="562"/>
      <c r="CZ415" s="562"/>
      <c r="DA415" s="562"/>
      <c r="DB415" s="562"/>
      <c r="DC415" s="562"/>
      <c r="DD415" s="562"/>
      <c r="DE415" s="562"/>
      <c r="DF415" s="562"/>
      <c r="DG415" s="562"/>
      <c r="DH415" s="562"/>
      <c r="DI415" s="562"/>
      <c r="DJ415" s="562"/>
      <c r="DK415" s="562"/>
      <c r="DL415" s="562"/>
      <c r="DM415" s="562"/>
      <c r="DN415" s="562"/>
      <c r="DO415" s="562"/>
      <c r="DP415" s="562"/>
      <c r="DQ415" s="562"/>
      <c r="DR415" s="562"/>
      <c r="DS415" s="562"/>
      <c r="DT415" s="562"/>
      <c r="DU415" s="562"/>
      <c r="DV415" s="562"/>
      <c r="DW415" s="562"/>
      <c r="DX415" s="562"/>
      <c r="DY415" s="562"/>
      <c r="DZ415" s="562"/>
      <c r="EA415" s="562"/>
      <c r="EB415" s="562"/>
      <c r="EC415" s="562"/>
      <c r="ED415" s="562"/>
      <c r="EE415" s="562"/>
      <c r="EF415" s="562"/>
      <c r="EG415" s="562"/>
      <c r="EH415" s="562"/>
      <c r="EI415" s="562"/>
      <c r="EJ415" s="562"/>
      <c r="EK415" s="562"/>
      <c r="EL415" s="562"/>
      <c r="EM415" s="562"/>
      <c r="EN415" s="562"/>
      <c r="EO415" s="562"/>
      <c r="EP415" s="562"/>
      <c r="EQ415" s="562"/>
      <c r="ER415" s="562"/>
      <c r="ES415" s="562"/>
      <c r="ET415" s="562"/>
      <c r="EU415" s="562"/>
      <c r="EV415" s="562"/>
      <c r="EW415" s="562"/>
      <c r="EX415" s="562"/>
      <c r="EY415" s="562"/>
      <c r="EZ415" s="562"/>
      <c r="FA415" s="562"/>
      <c r="FB415" s="562"/>
      <c r="FC415" s="562"/>
      <c r="FD415" s="562"/>
      <c r="FE415" s="562"/>
      <c r="FF415" s="562"/>
      <c r="FG415" s="562"/>
      <c r="FH415" s="562"/>
      <c r="FI415" s="562"/>
      <c r="FJ415" s="562"/>
      <c r="FK415" s="562"/>
      <c r="FL415" s="562"/>
      <c r="FM415" s="562"/>
      <c r="FN415" s="562"/>
      <c r="FO415" s="562"/>
      <c r="FP415" s="562"/>
      <c r="FQ415" s="562"/>
      <c r="FR415" s="562"/>
      <c r="FS415" s="562"/>
      <c r="FT415" s="562"/>
      <c r="FU415" s="562"/>
      <c r="FV415" s="562"/>
      <c r="FW415" s="562"/>
      <c r="FX415" s="562"/>
      <c r="FY415" s="562"/>
      <c r="FZ415" s="562"/>
      <c r="GA415" s="562"/>
      <c r="GB415" s="562"/>
      <c r="GC415" s="562"/>
      <c r="GD415" s="562"/>
      <c r="GE415" s="562"/>
      <c r="GF415" s="562"/>
      <c r="GG415" s="562"/>
      <c r="GH415" s="562"/>
      <c r="GI415" s="562"/>
      <c r="GJ415" s="562"/>
      <c r="GK415" s="562"/>
      <c r="GL415" s="562"/>
      <c r="GM415" s="562"/>
      <c r="GN415" s="562"/>
      <c r="GO415" s="562"/>
      <c r="GP415" s="562"/>
      <c r="GQ415" s="562"/>
      <c r="GR415" s="562"/>
      <c r="GS415" s="562"/>
      <c r="GT415" s="562"/>
      <c r="GU415" s="562"/>
      <c r="GV415" s="562"/>
      <c r="GW415" s="562"/>
      <c r="GX415" s="562"/>
      <c r="GY415" s="562"/>
      <c r="GZ415" s="562"/>
      <c r="HA415" s="562"/>
      <c r="HB415" s="562"/>
      <c r="HC415" s="562"/>
      <c r="HD415" s="562"/>
      <c r="HE415" s="562"/>
      <c r="HF415" s="562"/>
      <c r="HG415" s="562"/>
      <c r="HH415" s="562"/>
      <c r="HI415" s="562"/>
      <c r="HJ415" s="562"/>
      <c r="HK415" s="562"/>
      <c r="HL415" s="562"/>
      <c r="HM415" s="562"/>
      <c r="HN415" s="562"/>
      <c r="HO415" s="562"/>
      <c r="HP415" s="562"/>
      <c r="HQ415" s="562"/>
      <c r="HR415" s="562"/>
      <c r="HS415" s="562"/>
      <c r="HT415" s="562"/>
      <c r="HU415" s="562"/>
      <c r="HV415" s="562"/>
      <c r="HW415" s="562"/>
      <c r="HX415" s="562"/>
      <c r="HY415" s="562"/>
      <c r="HZ415" s="562"/>
      <c r="IA415" s="562"/>
      <c r="IB415" s="562"/>
      <c r="IC415" s="562"/>
      <c r="ID415" s="562"/>
      <c r="IE415" s="562"/>
      <c r="IF415" s="562"/>
      <c r="IG415" s="562"/>
      <c r="IH415" s="562"/>
      <c r="II415" s="562"/>
      <c r="IJ415" s="562"/>
      <c r="IK415" s="562"/>
      <c r="IL415" s="562"/>
      <c r="IM415" s="562"/>
      <c r="IN415" s="562"/>
      <c r="IO415" s="562"/>
      <c r="IP415" s="562"/>
      <c r="IQ415" s="562"/>
      <c r="IR415" s="562"/>
      <c r="IS415" s="562"/>
      <c r="IT415" s="562"/>
      <c r="IU415" s="562"/>
      <c r="IV415" s="562"/>
      <c r="IW415" s="562"/>
      <c r="IX415" s="562"/>
      <c r="IY415" s="562"/>
      <c r="IZ415" s="562"/>
      <c r="JA415" s="562"/>
      <c r="JB415" s="562"/>
      <c r="JC415" s="562"/>
      <c r="JD415" s="562"/>
      <c r="JE415" s="562"/>
      <c r="JF415" s="562"/>
      <c r="JG415" s="562"/>
      <c r="JH415" s="562"/>
    </row>
    <row r="416" spans="1:268" s="28" customFormat="1" ht="39.75" customHeight="1" x14ac:dyDescent="0.25">
      <c r="A416" s="83"/>
      <c r="B416" s="83" t="s">
        <v>1806</v>
      </c>
      <c r="C416" s="95">
        <v>11140053</v>
      </c>
      <c r="D416" s="96">
        <v>40000</v>
      </c>
      <c r="E416" s="96">
        <v>40025</v>
      </c>
      <c r="F416" s="96">
        <v>42582</v>
      </c>
      <c r="G416" s="96"/>
      <c r="H416" s="96" t="s">
        <v>860</v>
      </c>
      <c r="I416" s="325" t="s">
        <v>1023</v>
      </c>
      <c r="J416" s="325"/>
      <c r="K416" s="325" t="s">
        <v>37</v>
      </c>
      <c r="L416" s="348" t="s">
        <v>5214</v>
      </c>
      <c r="M416" s="83" t="s">
        <v>227</v>
      </c>
      <c r="N416" s="83" t="s">
        <v>79</v>
      </c>
      <c r="O416" s="83" t="s">
        <v>45</v>
      </c>
      <c r="P416" s="94" t="s">
        <v>1807</v>
      </c>
      <c r="Q416" s="83" t="s">
        <v>4059</v>
      </c>
      <c r="R416" s="83" t="s">
        <v>227</v>
      </c>
      <c r="S416" s="83" t="s">
        <v>79</v>
      </c>
      <c r="T416" s="83" t="s">
        <v>45</v>
      </c>
      <c r="U416" s="94" t="s">
        <v>1807</v>
      </c>
      <c r="V416" s="83" t="s">
        <v>5215</v>
      </c>
      <c r="W416" s="83" t="s">
        <v>2878</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1377</v>
      </c>
      <c r="AT416" s="83"/>
      <c r="AU416" s="83"/>
      <c r="AV416" s="83">
        <v>97</v>
      </c>
      <c r="AW416" s="83" t="s">
        <v>1808</v>
      </c>
      <c r="AX416" s="83" t="s">
        <v>1809</v>
      </c>
      <c r="AY416" s="83">
        <v>43</v>
      </c>
      <c r="AZ416" s="83">
        <v>11</v>
      </c>
      <c r="BA416" s="83">
        <v>49</v>
      </c>
      <c r="BB416" s="83">
        <v>25</v>
      </c>
      <c r="BC416" s="83">
        <v>17</v>
      </c>
      <c r="BD416" s="83">
        <v>48</v>
      </c>
      <c r="BE416" s="83">
        <f t="shared" si="84"/>
        <v>43.196944444444441</v>
      </c>
      <c r="BF416" s="83">
        <f t="shared" si="85"/>
        <v>25.296666666666667</v>
      </c>
      <c r="BG416" s="110" t="s">
        <v>38</v>
      </c>
      <c r="BH416" s="83" t="s">
        <v>4862</v>
      </c>
      <c r="BI416" s="83"/>
      <c r="BJ416" s="96"/>
      <c r="BK416" s="83"/>
      <c r="BL416" s="96"/>
      <c r="BM416" s="83"/>
      <c r="BN416" s="83"/>
      <c r="BO416" s="83"/>
      <c r="BP416" s="83"/>
      <c r="BQ416" s="83"/>
      <c r="BR416" s="83"/>
      <c r="BS416" s="110"/>
      <c r="BT416" s="550"/>
      <c r="BU416" s="550"/>
      <c r="BV416" s="550"/>
      <c r="BW416" s="550"/>
      <c r="BX416" s="550"/>
      <c r="BY416" s="550"/>
      <c r="BZ416" s="550"/>
      <c r="CA416" s="550"/>
      <c r="CB416" s="550"/>
      <c r="CC416" s="550"/>
      <c r="CD416" s="550"/>
      <c r="CE416" s="550"/>
      <c r="CF416" s="550"/>
      <c r="CG416" s="550"/>
      <c r="CH416" s="550"/>
      <c r="CI416" s="550"/>
      <c r="CJ416" s="550"/>
      <c r="CK416" s="550"/>
      <c r="CL416" s="562"/>
      <c r="CM416" s="562"/>
      <c r="CN416" s="562"/>
      <c r="CO416" s="562"/>
      <c r="CP416" s="562"/>
      <c r="CQ416" s="562"/>
      <c r="CR416" s="562"/>
      <c r="CS416" s="562"/>
      <c r="CT416" s="562"/>
      <c r="CU416" s="562"/>
      <c r="CV416" s="562"/>
      <c r="CW416" s="562"/>
      <c r="CX416" s="562"/>
      <c r="CY416" s="562"/>
      <c r="CZ416" s="562"/>
      <c r="DA416" s="562"/>
      <c r="DB416" s="562"/>
      <c r="DC416" s="562"/>
      <c r="DD416" s="562"/>
      <c r="DE416" s="562"/>
      <c r="DF416" s="562"/>
      <c r="DG416" s="562"/>
      <c r="DH416" s="562"/>
      <c r="DI416" s="562"/>
      <c r="DJ416" s="562"/>
      <c r="DK416" s="562"/>
      <c r="DL416" s="562"/>
      <c r="DM416" s="562"/>
      <c r="DN416" s="562"/>
      <c r="DO416" s="562"/>
      <c r="DP416" s="562"/>
      <c r="DQ416" s="562"/>
      <c r="DR416" s="562"/>
      <c r="DS416" s="562"/>
      <c r="DT416" s="562"/>
      <c r="DU416" s="562"/>
      <c r="DV416" s="562"/>
      <c r="DW416" s="562"/>
      <c r="DX416" s="562"/>
      <c r="DY416" s="562"/>
      <c r="DZ416" s="562"/>
      <c r="EA416" s="562"/>
      <c r="EB416" s="562"/>
      <c r="EC416" s="562"/>
      <c r="ED416" s="562"/>
      <c r="EE416" s="562"/>
      <c r="EF416" s="562"/>
      <c r="EG416" s="562"/>
      <c r="EH416" s="562"/>
      <c r="EI416" s="562"/>
      <c r="EJ416" s="562"/>
      <c r="EK416" s="562"/>
      <c r="EL416" s="562"/>
      <c r="EM416" s="562"/>
      <c r="EN416" s="562"/>
      <c r="EO416" s="562"/>
      <c r="EP416" s="562"/>
      <c r="EQ416" s="562"/>
      <c r="ER416" s="562"/>
      <c r="ES416" s="562"/>
      <c r="ET416" s="562"/>
      <c r="EU416" s="562"/>
      <c r="EV416" s="562"/>
      <c r="EW416" s="562"/>
      <c r="EX416" s="562"/>
      <c r="EY416" s="562"/>
      <c r="EZ416" s="562"/>
      <c r="FA416" s="562"/>
      <c r="FB416" s="562"/>
      <c r="FC416" s="562"/>
      <c r="FD416" s="562"/>
      <c r="FE416" s="562"/>
      <c r="FF416" s="562"/>
      <c r="FG416" s="562"/>
      <c r="FH416" s="562"/>
      <c r="FI416" s="562"/>
      <c r="FJ416" s="562"/>
      <c r="FK416" s="562"/>
      <c r="FL416" s="562"/>
      <c r="FM416" s="562"/>
      <c r="FN416" s="562"/>
      <c r="FO416" s="562"/>
      <c r="FP416" s="562"/>
      <c r="FQ416" s="562"/>
      <c r="FR416" s="562"/>
      <c r="FS416" s="562"/>
      <c r="FT416" s="562"/>
      <c r="FU416" s="562"/>
      <c r="FV416" s="562"/>
      <c r="FW416" s="562"/>
      <c r="FX416" s="562"/>
      <c r="FY416" s="562"/>
      <c r="FZ416" s="562"/>
      <c r="GA416" s="562"/>
      <c r="GB416" s="562"/>
      <c r="GC416" s="562"/>
      <c r="GD416" s="562"/>
      <c r="GE416" s="562"/>
      <c r="GF416" s="562"/>
      <c r="GG416" s="562"/>
      <c r="GH416" s="562"/>
      <c r="GI416" s="562"/>
      <c r="GJ416" s="562"/>
      <c r="GK416" s="562"/>
      <c r="GL416" s="562"/>
      <c r="GM416" s="562"/>
      <c r="GN416" s="562"/>
      <c r="GO416" s="562"/>
      <c r="GP416" s="562"/>
      <c r="GQ416" s="562"/>
      <c r="GR416" s="562"/>
      <c r="GS416" s="562"/>
      <c r="GT416" s="562"/>
      <c r="GU416" s="562"/>
      <c r="GV416" s="562"/>
      <c r="GW416" s="562"/>
      <c r="GX416" s="562"/>
      <c r="GY416" s="562"/>
      <c r="GZ416" s="562"/>
      <c r="HA416" s="562"/>
      <c r="HB416" s="562"/>
      <c r="HC416" s="562"/>
      <c r="HD416" s="562"/>
      <c r="HE416" s="562"/>
      <c r="HF416" s="562"/>
      <c r="HG416" s="562"/>
      <c r="HH416" s="562"/>
      <c r="HI416" s="562"/>
      <c r="HJ416" s="562"/>
      <c r="HK416" s="562"/>
      <c r="HL416" s="562"/>
      <c r="HM416" s="562"/>
      <c r="HN416" s="562"/>
      <c r="HO416" s="562"/>
      <c r="HP416" s="562"/>
      <c r="HQ416" s="562"/>
      <c r="HR416" s="562"/>
      <c r="HS416" s="562"/>
      <c r="HT416" s="562"/>
      <c r="HU416" s="562"/>
      <c r="HV416" s="562"/>
      <c r="HW416" s="562"/>
      <c r="HX416" s="562"/>
      <c r="HY416" s="562"/>
      <c r="HZ416" s="562"/>
      <c r="IA416" s="562"/>
      <c r="IB416" s="562"/>
      <c r="IC416" s="562"/>
      <c r="ID416" s="562"/>
      <c r="IE416" s="562"/>
      <c r="IF416" s="562"/>
      <c r="IG416" s="562"/>
      <c r="IH416" s="562"/>
      <c r="II416" s="562"/>
      <c r="IJ416" s="562"/>
      <c r="IK416" s="562"/>
      <c r="IL416" s="562"/>
      <c r="IM416" s="562"/>
      <c r="IN416" s="562"/>
      <c r="IO416" s="562"/>
      <c r="IP416" s="562"/>
      <c r="IQ416" s="562"/>
      <c r="IR416" s="562"/>
      <c r="IS416" s="562"/>
      <c r="IT416" s="562"/>
      <c r="IU416" s="562"/>
      <c r="IV416" s="562"/>
      <c r="IW416" s="562"/>
      <c r="IX416" s="562"/>
      <c r="IY416" s="562"/>
      <c r="IZ416" s="562"/>
      <c r="JA416" s="562"/>
      <c r="JB416" s="562"/>
      <c r="JC416" s="562"/>
      <c r="JD416" s="562"/>
      <c r="JE416" s="562"/>
      <c r="JF416" s="562"/>
      <c r="JG416" s="562"/>
      <c r="JH416" s="562"/>
    </row>
    <row r="417" spans="1:268" ht="39.75" customHeight="1" x14ac:dyDescent="0.25">
      <c r="A417" s="20"/>
      <c r="B417" s="20" t="s">
        <v>1806</v>
      </c>
      <c r="C417" s="22">
        <v>11140053</v>
      </c>
      <c r="D417" s="23">
        <v>40000</v>
      </c>
      <c r="E417" s="23">
        <v>40025</v>
      </c>
      <c r="F417" s="23">
        <v>46234</v>
      </c>
      <c r="G417" s="23"/>
      <c r="H417" s="23" t="s">
        <v>860</v>
      </c>
      <c r="I417" s="324" t="s">
        <v>1023</v>
      </c>
      <c r="J417" s="324"/>
      <c r="K417" s="324" t="s">
        <v>37</v>
      </c>
      <c r="L417" s="347" t="s">
        <v>5214</v>
      </c>
      <c r="M417" s="20" t="s">
        <v>227</v>
      </c>
      <c r="N417" s="20" t="s">
        <v>79</v>
      </c>
      <c r="O417" s="20" t="s">
        <v>45</v>
      </c>
      <c r="P417" s="21" t="s">
        <v>1807</v>
      </c>
      <c r="Q417" s="20" t="s">
        <v>7858</v>
      </c>
      <c r="R417" s="20" t="s">
        <v>227</v>
      </c>
      <c r="S417" s="20" t="s">
        <v>79</v>
      </c>
      <c r="T417" s="20" t="s">
        <v>45</v>
      </c>
      <c r="U417" s="21" t="s">
        <v>1807</v>
      </c>
      <c r="V417" s="20" t="s">
        <v>5215</v>
      </c>
      <c r="W417" s="20" t="s">
        <v>2878</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1377</v>
      </c>
      <c r="AT417" s="20"/>
      <c r="AU417" s="20"/>
      <c r="AV417" s="20">
        <v>97</v>
      </c>
      <c r="AW417" s="20" t="s">
        <v>1808</v>
      </c>
      <c r="AX417" s="20" t="s">
        <v>1809</v>
      </c>
      <c r="AY417" s="20">
        <v>43</v>
      </c>
      <c r="AZ417" s="20">
        <v>11</v>
      </c>
      <c r="BA417" s="20">
        <v>49</v>
      </c>
      <c r="BB417" s="20">
        <v>25</v>
      </c>
      <c r="BC417" s="20">
        <v>17</v>
      </c>
      <c r="BD417" s="20">
        <v>48</v>
      </c>
      <c r="BE417" s="20">
        <f t="shared" si="84"/>
        <v>43.196944444444441</v>
      </c>
      <c r="BF417" s="20">
        <f t="shared" si="85"/>
        <v>25.296666666666667</v>
      </c>
      <c r="BG417" s="24" t="s">
        <v>38</v>
      </c>
      <c r="BH417" s="20" t="s">
        <v>4862</v>
      </c>
      <c r="BI417" s="20"/>
      <c r="BJ417" s="23"/>
      <c r="BK417" s="20">
        <v>1941</v>
      </c>
      <c r="BL417" s="23">
        <v>42572</v>
      </c>
      <c r="BM417" s="20"/>
      <c r="BN417" s="20"/>
      <c r="BO417" s="20"/>
      <c r="BP417" s="20"/>
      <c r="BQ417" s="20"/>
      <c r="BR417" s="20"/>
      <c r="BS417" s="24"/>
      <c r="BT417" s="551"/>
    </row>
    <row r="418" spans="1:268" ht="39.75" customHeight="1" x14ac:dyDescent="0.25">
      <c r="A418" s="20" t="s">
        <v>3391</v>
      </c>
      <c r="B418" s="20" t="s">
        <v>1810</v>
      </c>
      <c r="C418" s="22">
        <v>11190008</v>
      </c>
      <c r="D418" s="23">
        <v>40000</v>
      </c>
      <c r="E418" s="23">
        <v>40000</v>
      </c>
      <c r="F418" s="23">
        <v>43652</v>
      </c>
      <c r="G418" s="23"/>
      <c r="H418" s="20" t="s">
        <v>1792</v>
      </c>
      <c r="I418" s="24" t="s">
        <v>596</v>
      </c>
      <c r="J418" s="24"/>
      <c r="K418" s="24" t="s">
        <v>55</v>
      </c>
      <c r="L418" s="114" t="s">
        <v>1811</v>
      </c>
      <c r="M418" s="20" t="s">
        <v>4060</v>
      </c>
      <c r="N418" s="20" t="s">
        <v>78</v>
      </c>
      <c r="O418" s="20" t="s">
        <v>52</v>
      </c>
      <c r="P418" s="21" t="s">
        <v>407</v>
      </c>
      <c r="Q418" s="20" t="s">
        <v>4061</v>
      </c>
      <c r="R418" s="20" t="s">
        <v>4618</v>
      </c>
      <c r="S418" s="20" t="s">
        <v>78</v>
      </c>
      <c r="T418" s="20" t="s">
        <v>52</v>
      </c>
      <c r="U418" s="21" t="s">
        <v>407</v>
      </c>
      <c r="V418" s="20" t="s">
        <v>2879</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6183</v>
      </c>
      <c r="AX418" s="20" t="s">
        <v>6184</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1"/>
    </row>
    <row r="419" spans="1:268" ht="39.75" customHeight="1" x14ac:dyDescent="0.25">
      <c r="A419" s="83"/>
      <c r="B419" s="83" t="s">
        <v>244</v>
      </c>
      <c r="C419" s="95">
        <v>11110039</v>
      </c>
      <c r="D419" s="96">
        <v>40003</v>
      </c>
      <c r="E419" s="96">
        <v>40003</v>
      </c>
      <c r="F419" s="96">
        <v>43655</v>
      </c>
      <c r="G419" s="96"/>
      <c r="H419" s="83" t="s">
        <v>4564</v>
      </c>
      <c r="I419" s="325" t="s">
        <v>978</v>
      </c>
      <c r="J419" s="325"/>
      <c r="K419" s="325" t="s">
        <v>73</v>
      </c>
      <c r="L419" s="115" t="s">
        <v>1812</v>
      </c>
      <c r="M419" s="83" t="s">
        <v>655</v>
      </c>
      <c r="N419" s="83" t="s">
        <v>106</v>
      </c>
      <c r="O419" s="83" t="s">
        <v>72</v>
      </c>
      <c r="P419" s="94">
        <v>81476</v>
      </c>
      <c r="Q419" s="83" t="s">
        <v>4062</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6185</v>
      </c>
      <c r="AX419" s="83" t="s">
        <v>6186</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8525</v>
      </c>
      <c r="BR419" s="96">
        <v>43648</v>
      </c>
      <c r="BS419" s="110" t="s">
        <v>8526</v>
      </c>
    </row>
    <row r="420" spans="1:268" ht="39.75" customHeight="1" x14ac:dyDescent="0.25">
      <c r="A420" s="83"/>
      <c r="B420" s="83" t="s">
        <v>1813</v>
      </c>
      <c r="C420" s="95">
        <v>11160037</v>
      </c>
      <c r="D420" s="96">
        <v>40007</v>
      </c>
      <c r="E420" s="96">
        <v>40007</v>
      </c>
      <c r="F420" s="96">
        <v>41718</v>
      </c>
      <c r="G420" s="96"/>
      <c r="H420" s="96" t="s">
        <v>1477</v>
      </c>
      <c r="I420" s="325" t="s">
        <v>1478</v>
      </c>
      <c r="J420" s="325"/>
      <c r="K420" s="325" t="s">
        <v>95</v>
      </c>
      <c r="L420" s="115" t="s">
        <v>1814</v>
      </c>
      <c r="M420" s="83" t="s">
        <v>248</v>
      </c>
      <c r="N420" s="83" t="s">
        <v>111</v>
      </c>
      <c r="O420" s="83" t="s">
        <v>111</v>
      </c>
      <c r="P420" s="94">
        <v>17422</v>
      </c>
      <c r="Q420" s="83" t="s">
        <v>2880</v>
      </c>
      <c r="R420" s="83" t="s">
        <v>248</v>
      </c>
      <c r="S420" s="83" t="s">
        <v>111</v>
      </c>
      <c r="T420" s="83" t="s">
        <v>111</v>
      </c>
      <c r="U420" s="83">
        <v>17422</v>
      </c>
      <c r="V420" s="83" t="s">
        <v>2881</v>
      </c>
      <c r="W420" s="83" t="s">
        <v>639</v>
      </c>
      <c r="X420" s="88"/>
      <c r="Y420" s="88"/>
      <c r="Z420" s="83" t="s">
        <v>3470</v>
      </c>
      <c r="AA420" s="83" t="s">
        <v>3471</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6187</v>
      </c>
      <c r="AX420" s="83" t="s">
        <v>6188</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3621</v>
      </c>
      <c r="BT420" s="551"/>
    </row>
    <row r="421" spans="1:268" ht="39.75" customHeight="1" x14ac:dyDescent="0.25">
      <c r="A421" s="20"/>
      <c r="B421" s="20" t="s">
        <v>8657</v>
      </c>
      <c r="C421" s="22">
        <v>11110040</v>
      </c>
      <c r="D421" s="23">
        <v>40015</v>
      </c>
      <c r="E421" s="23">
        <v>40015</v>
      </c>
      <c r="F421" s="23">
        <v>47320</v>
      </c>
      <c r="G421" s="23"/>
      <c r="H421" s="20" t="s">
        <v>3427</v>
      </c>
      <c r="I421" s="24" t="s">
        <v>982</v>
      </c>
      <c r="J421" s="24"/>
      <c r="K421" s="24" t="s">
        <v>37</v>
      </c>
      <c r="L421" s="114" t="s">
        <v>1815</v>
      </c>
      <c r="M421" s="20" t="s">
        <v>251</v>
      </c>
      <c r="N421" s="20" t="s">
        <v>157</v>
      </c>
      <c r="O421" s="20" t="s">
        <v>72</v>
      </c>
      <c r="P421" s="21">
        <v>52218</v>
      </c>
      <c r="Q421" s="20" t="s">
        <v>2882</v>
      </c>
      <c r="R421" s="20" t="s">
        <v>251</v>
      </c>
      <c r="S421" s="20" t="s">
        <v>157</v>
      </c>
      <c r="T421" s="20" t="s">
        <v>72</v>
      </c>
      <c r="U421" s="20">
        <v>52218</v>
      </c>
      <c r="V421" s="20" t="s">
        <v>8658</v>
      </c>
      <c r="W421" s="20" t="s">
        <v>2913</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8659</v>
      </c>
      <c r="AT421" s="20"/>
      <c r="AU421" s="20"/>
      <c r="AV421" s="20"/>
      <c r="AW421" s="20" t="s">
        <v>6189</v>
      </c>
      <c r="AX421" s="20" t="s">
        <v>6190</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1"/>
    </row>
    <row r="422" spans="1:268" ht="39.75" customHeight="1" x14ac:dyDescent="0.25">
      <c r="A422" s="20"/>
      <c r="B422" s="20" t="s">
        <v>8657</v>
      </c>
      <c r="C422" s="22">
        <v>11110040</v>
      </c>
      <c r="D422" s="23">
        <v>40015</v>
      </c>
      <c r="E422" s="23">
        <v>40015</v>
      </c>
      <c r="F422" s="23">
        <v>47320</v>
      </c>
      <c r="G422" s="23"/>
      <c r="H422" s="20" t="s">
        <v>3426</v>
      </c>
      <c r="I422" s="24" t="s">
        <v>982</v>
      </c>
      <c r="J422" s="24"/>
      <c r="K422" s="24" t="s">
        <v>37</v>
      </c>
      <c r="L422" s="114" t="s">
        <v>1815</v>
      </c>
      <c r="M422" s="20" t="s">
        <v>251</v>
      </c>
      <c r="N422" s="20" t="s">
        <v>157</v>
      </c>
      <c r="O422" s="20" t="s">
        <v>72</v>
      </c>
      <c r="P422" s="21">
        <v>52218</v>
      </c>
      <c r="Q422" s="20" t="s">
        <v>2882</v>
      </c>
      <c r="R422" s="20" t="s">
        <v>251</v>
      </c>
      <c r="S422" s="20" t="s">
        <v>157</v>
      </c>
      <c r="T422" s="20" t="s">
        <v>72</v>
      </c>
      <c r="U422" s="20">
        <v>52218</v>
      </c>
      <c r="V422" s="20" t="s">
        <v>8658</v>
      </c>
      <c r="W422" s="20" t="s">
        <v>2913</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1"/>
    </row>
    <row r="423" spans="1:268" s="28" customFormat="1" ht="39.75" customHeight="1" x14ac:dyDescent="0.25">
      <c r="A423" s="20"/>
      <c r="B423" s="20" t="s">
        <v>1816</v>
      </c>
      <c r="C423" s="22">
        <v>11130044</v>
      </c>
      <c r="D423" s="23">
        <v>40015</v>
      </c>
      <c r="E423" s="23">
        <v>40015</v>
      </c>
      <c r="F423" s="23">
        <v>43667</v>
      </c>
      <c r="G423" s="23"/>
      <c r="H423" s="20" t="s">
        <v>496</v>
      </c>
      <c r="I423" s="324" t="s">
        <v>604</v>
      </c>
      <c r="J423" s="324"/>
      <c r="K423" s="324" t="s">
        <v>37</v>
      </c>
      <c r="L423" s="114" t="s">
        <v>4063</v>
      </c>
      <c r="M423" s="20" t="s">
        <v>365</v>
      </c>
      <c r="N423" s="20" t="s">
        <v>118</v>
      </c>
      <c r="O423" s="20" t="s">
        <v>35</v>
      </c>
      <c r="P423" s="21">
        <v>23947</v>
      </c>
      <c r="Q423" s="20" t="s">
        <v>402</v>
      </c>
      <c r="R423" s="20" t="s">
        <v>365</v>
      </c>
      <c r="S423" s="20" t="s">
        <v>118</v>
      </c>
      <c r="T423" s="20" t="s">
        <v>35</v>
      </c>
      <c r="U423" s="20">
        <v>23947</v>
      </c>
      <c r="V423" s="20" t="s">
        <v>4064</v>
      </c>
      <c r="W423" s="20" t="s">
        <v>1817</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6191</v>
      </c>
      <c r="AX423" s="20" t="s">
        <v>6192</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0"/>
      <c r="BU423" s="562"/>
      <c r="BV423" s="562"/>
      <c r="BW423" s="562"/>
      <c r="BX423" s="562"/>
      <c r="BY423" s="562"/>
      <c r="BZ423" s="562"/>
      <c r="CA423" s="562"/>
      <c r="CB423" s="562"/>
      <c r="CC423" s="562"/>
      <c r="CD423" s="562"/>
      <c r="CE423" s="562"/>
      <c r="CF423" s="562"/>
      <c r="CG423" s="562"/>
      <c r="CH423" s="562"/>
      <c r="CI423" s="562"/>
      <c r="CJ423" s="562"/>
      <c r="CK423" s="562"/>
      <c r="CL423" s="562"/>
      <c r="CM423" s="562"/>
      <c r="CN423" s="562"/>
      <c r="CO423" s="562"/>
      <c r="CP423" s="562"/>
      <c r="CQ423" s="562"/>
      <c r="CR423" s="562"/>
      <c r="CS423" s="562"/>
      <c r="CT423" s="562"/>
      <c r="CU423" s="562"/>
      <c r="CV423" s="562"/>
      <c r="CW423" s="562"/>
      <c r="CX423" s="562"/>
      <c r="CY423" s="562"/>
      <c r="CZ423" s="562"/>
      <c r="DA423" s="562"/>
      <c r="DB423" s="562"/>
      <c r="DC423" s="562"/>
      <c r="DD423" s="562"/>
      <c r="DE423" s="562"/>
      <c r="DF423" s="562"/>
      <c r="DG423" s="562"/>
      <c r="DH423" s="562"/>
      <c r="DI423" s="562"/>
      <c r="DJ423" s="562"/>
      <c r="DK423" s="562"/>
      <c r="DL423" s="562"/>
      <c r="DM423" s="562"/>
      <c r="DN423" s="562"/>
      <c r="DO423" s="562"/>
      <c r="DP423" s="562"/>
      <c r="DQ423" s="562"/>
      <c r="DR423" s="562"/>
      <c r="DS423" s="562"/>
      <c r="DT423" s="562"/>
      <c r="DU423" s="562"/>
      <c r="DV423" s="562"/>
      <c r="DW423" s="562"/>
      <c r="DX423" s="562"/>
      <c r="DY423" s="562"/>
      <c r="DZ423" s="562"/>
      <c r="EA423" s="562"/>
      <c r="EB423" s="562"/>
      <c r="EC423" s="562"/>
      <c r="ED423" s="562"/>
      <c r="EE423" s="562"/>
      <c r="EF423" s="562"/>
      <c r="EG423" s="562"/>
      <c r="EH423" s="562"/>
      <c r="EI423" s="562"/>
      <c r="EJ423" s="562"/>
      <c r="EK423" s="562"/>
      <c r="EL423" s="562"/>
      <c r="EM423" s="562"/>
      <c r="EN423" s="562"/>
      <c r="EO423" s="562"/>
      <c r="EP423" s="562"/>
      <c r="EQ423" s="562"/>
      <c r="ER423" s="562"/>
      <c r="ES423" s="562"/>
      <c r="ET423" s="562"/>
      <c r="EU423" s="562"/>
      <c r="EV423" s="562"/>
      <c r="EW423" s="562"/>
      <c r="EX423" s="562"/>
      <c r="EY423" s="562"/>
      <c r="EZ423" s="562"/>
      <c r="FA423" s="562"/>
      <c r="FB423" s="562"/>
      <c r="FC423" s="562"/>
      <c r="FD423" s="562"/>
      <c r="FE423" s="562"/>
      <c r="FF423" s="562"/>
      <c r="FG423" s="562"/>
      <c r="FH423" s="562"/>
      <c r="FI423" s="562"/>
      <c r="FJ423" s="562"/>
      <c r="FK423" s="562"/>
      <c r="FL423" s="562"/>
      <c r="FM423" s="562"/>
      <c r="FN423" s="562"/>
      <c r="FO423" s="562"/>
      <c r="FP423" s="562"/>
      <c r="FQ423" s="562"/>
      <c r="FR423" s="562"/>
      <c r="FS423" s="562"/>
      <c r="FT423" s="562"/>
      <c r="FU423" s="562"/>
      <c r="FV423" s="562"/>
      <c r="FW423" s="562"/>
      <c r="FX423" s="562"/>
      <c r="FY423" s="562"/>
      <c r="FZ423" s="562"/>
      <c r="GA423" s="562"/>
      <c r="GB423" s="562"/>
      <c r="GC423" s="562"/>
      <c r="GD423" s="562"/>
      <c r="GE423" s="562"/>
      <c r="GF423" s="562"/>
      <c r="GG423" s="562"/>
      <c r="GH423" s="562"/>
      <c r="GI423" s="562"/>
      <c r="GJ423" s="562"/>
      <c r="GK423" s="562"/>
      <c r="GL423" s="562"/>
      <c r="GM423" s="562"/>
      <c r="GN423" s="562"/>
      <c r="GO423" s="562"/>
      <c r="GP423" s="562"/>
      <c r="GQ423" s="562"/>
      <c r="GR423" s="562"/>
      <c r="GS423" s="562"/>
      <c r="GT423" s="562"/>
      <c r="GU423" s="562"/>
      <c r="GV423" s="562"/>
      <c r="GW423" s="562"/>
      <c r="GX423" s="562"/>
      <c r="GY423" s="562"/>
      <c r="GZ423" s="562"/>
      <c r="HA423" s="562"/>
      <c r="HB423" s="562"/>
      <c r="HC423" s="562"/>
      <c r="HD423" s="562"/>
      <c r="HE423" s="562"/>
      <c r="HF423" s="562"/>
      <c r="HG423" s="562"/>
      <c r="HH423" s="562"/>
      <c r="HI423" s="562"/>
      <c r="HJ423" s="562"/>
      <c r="HK423" s="562"/>
      <c r="HL423" s="562"/>
      <c r="HM423" s="562"/>
      <c r="HN423" s="562"/>
      <c r="HO423" s="562"/>
      <c r="HP423" s="562"/>
      <c r="HQ423" s="562"/>
      <c r="HR423" s="562"/>
      <c r="HS423" s="562"/>
      <c r="HT423" s="562"/>
      <c r="HU423" s="562"/>
      <c r="HV423" s="562"/>
      <c r="HW423" s="562"/>
      <c r="HX423" s="562"/>
      <c r="HY423" s="562"/>
      <c r="HZ423" s="562"/>
      <c r="IA423" s="562"/>
      <c r="IB423" s="562"/>
      <c r="IC423" s="562"/>
      <c r="ID423" s="562"/>
      <c r="IE423" s="562"/>
      <c r="IF423" s="562"/>
      <c r="IG423" s="562"/>
      <c r="IH423" s="562"/>
      <c r="II423" s="562"/>
      <c r="IJ423" s="562"/>
      <c r="IK423" s="562"/>
      <c r="IL423" s="562"/>
      <c r="IM423" s="562"/>
      <c r="IN423" s="562"/>
      <c r="IO423" s="562"/>
      <c r="IP423" s="562"/>
      <c r="IQ423" s="562"/>
      <c r="IR423" s="562"/>
      <c r="IS423" s="562"/>
      <c r="IT423" s="562"/>
      <c r="IU423" s="562"/>
      <c r="IV423" s="562"/>
      <c r="IW423" s="562"/>
      <c r="IX423" s="562"/>
      <c r="IY423" s="562"/>
      <c r="IZ423" s="562"/>
      <c r="JA423" s="562"/>
      <c r="JB423" s="562"/>
      <c r="JC423" s="562"/>
      <c r="JD423" s="562"/>
      <c r="JE423" s="562"/>
      <c r="JF423" s="562"/>
      <c r="JG423" s="562"/>
      <c r="JH423" s="562"/>
    </row>
    <row r="424" spans="1:268" s="28" customFormat="1" ht="39.75" customHeight="1" x14ac:dyDescent="0.25">
      <c r="A424" s="83"/>
      <c r="B424" s="83" t="s">
        <v>1818</v>
      </c>
      <c r="C424" s="95">
        <v>11160038</v>
      </c>
      <c r="D424" s="96">
        <v>40018</v>
      </c>
      <c r="E424" s="96">
        <v>40018</v>
      </c>
      <c r="F424" s="96">
        <v>41793</v>
      </c>
      <c r="G424" s="96"/>
      <c r="H424" s="96" t="s">
        <v>919</v>
      </c>
      <c r="I424" s="325" t="s">
        <v>596</v>
      </c>
      <c r="J424" s="325"/>
      <c r="K424" s="325" t="s">
        <v>55</v>
      </c>
      <c r="L424" s="115" t="s">
        <v>1377</v>
      </c>
      <c r="M424" s="83" t="s">
        <v>77</v>
      </c>
      <c r="N424" s="83" t="s">
        <v>78</v>
      </c>
      <c r="O424" s="83" t="s">
        <v>52</v>
      </c>
      <c r="P424" s="94" t="s">
        <v>407</v>
      </c>
      <c r="Q424" s="83" t="s">
        <v>4065</v>
      </c>
      <c r="R424" s="83" t="s">
        <v>77</v>
      </c>
      <c r="S424" s="83" t="s">
        <v>78</v>
      </c>
      <c r="T424" s="83" t="s">
        <v>52</v>
      </c>
      <c r="U424" s="94" t="s">
        <v>407</v>
      </c>
      <c r="V424" s="83" t="s">
        <v>2782</v>
      </c>
      <c r="W424" s="83" t="s">
        <v>639</v>
      </c>
      <c r="X424" s="88"/>
      <c r="Y424" s="88"/>
      <c r="Z424" s="83" t="s">
        <v>468</v>
      </c>
      <c r="AA424" s="83" t="s">
        <v>956</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6838</v>
      </c>
      <c r="AX424" s="83" t="s">
        <v>6878</v>
      </c>
      <c r="AY424" s="83">
        <v>42</v>
      </c>
      <c r="AZ424" s="83">
        <v>55</v>
      </c>
      <c r="BA424" s="83">
        <v>14.9</v>
      </c>
      <c r="BB424" s="83">
        <v>23</v>
      </c>
      <c r="BC424" s="83">
        <v>47</v>
      </c>
      <c r="BD424" s="83">
        <v>12.5</v>
      </c>
      <c r="BE424" s="83">
        <f t="shared" si="84"/>
        <v>42.920805555555553</v>
      </c>
      <c r="BF424" s="83">
        <f t="shared" si="85"/>
        <v>23.786805555555556</v>
      </c>
      <c r="BG424" s="110" t="s">
        <v>38</v>
      </c>
      <c r="BH424" s="83" t="s">
        <v>4863</v>
      </c>
      <c r="BI424" s="83"/>
      <c r="BJ424" s="96"/>
      <c r="BK424" s="83"/>
      <c r="BL424" s="96"/>
      <c r="BM424" s="83"/>
      <c r="BN424" s="83"/>
      <c r="BO424" s="83"/>
      <c r="BP424" s="83"/>
      <c r="BQ424" s="83"/>
      <c r="BR424" s="83"/>
      <c r="BS424" s="110" t="s">
        <v>3622</v>
      </c>
      <c r="BT424" s="550"/>
      <c r="BU424" s="562"/>
      <c r="BV424" s="562"/>
      <c r="BW424" s="562"/>
      <c r="BX424" s="562"/>
      <c r="BY424" s="562"/>
      <c r="BZ424" s="562"/>
      <c r="CA424" s="562"/>
      <c r="CB424" s="562"/>
      <c r="CC424" s="562"/>
      <c r="CD424" s="562"/>
      <c r="CE424" s="562"/>
      <c r="CF424" s="562"/>
      <c r="CG424" s="562"/>
      <c r="CH424" s="562"/>
      <c r="CI424" s="562"/>
      <c r="CJ424" s="562"/>
      <c r="CK424" s="562"/>
      <c r="CL424" s="562"/>
      <c r="CM424" s="562"/>
      <c r="CN424" s="562"/>
      <c r="CO424" s="562"/>
      <c r="CP424" s="562"/>
      <c r="CQ424" s="562"/>
      <c r="CR424" s="562"/>
      <c r="CS424" s="562"/>
      <c r="CT424" s="562"/>
      <c r="CU424" s="562"/>
      <c r="CV424" s="562"/>
      <c r="CW424" s="562"/>
      <c r="CX424" s="562"/>
      <c r="CY424" s="562"/>
      <c r="CZ424" s="562"/>
      <c r="DA424" s="562"/>
      <c r="DB424" s="562"/>
      <c r="DC424" s="562"/>
      <c r="DD424" s="562"/>
      <c r="DE424" s="562"/>
      <c r="DF424" s="562"/>
      <c r="DG424" s="562"/>
      <c r="DH424" s="562"/>
      <c r="DI424" s="562"/>
      <c r="DJ424" s="562"/>
      <c r="DK424" s="562"/>
      <c r="DL424" s="562"/>
      <c r="DM424" s="562"/>
      <c r="DN424" s="562"/>
      <c r="DO424" s="562"/>
      <c r="DP424" s="562"/>
      <c r="DQ424" s="562"/>
      <c r="DR424" s="562"/>
      <c r="DS424" s="562"/>
      <c r="DT424" s="562"/>
      <c r="DU424" s="562"/>
      <c r="DV424" s="562"/>
      <c r="DW424" s="562"/>
      <c r="DX424" s="562"/>
      <c r="DY424" s="562"/>
      <c r="DZ424" s="562"/>
      <c r="EA424" s="562"/>
      <c r="EB424" s="562"/>
      <c r="EC424" s="562"/>
      <c r="ED424" s="562"/>
      <c r="EE424" s="562"/>
      <c r="EF424" s="562"/>
      <c r="EG424" s="562"/>
      <c r="EH424" s="562"/>
      <c r="EI424" s="562"/>
      <c r="EJ424" s="562"/>
      <c r="EK424" s="562"/>
      <c r="EL424" s="562"/>
      <c r="EM424" s="562"/>
      <c r="EN424" s="562"/>
      <c r="EO424" s="562"/>
      <c r="EP424" s="562"/>
      <c r="EQ424" s="562"/>
      <c r="ER424" s="562"/>
      <c r="ES424" s="562"/>
      <c r="ET424" s="562"/>
      <c r="EU424" s="562"/>
      <c r="EV424" s="562"/>
      <c r="EW424" s="562"/>
      <c r="EX424" s="562"/>
      <c r="EY424" s="562"/>
      <c r="EZ424" s="562"/>
      <c r="FA424" s="562"/>
      <c r="FB424" s="562"/>
      <c r="FC424" s="562"/>
      <c r="FD424" s="562"/>
      <c r="FE424" s="562"/>
      <c r="FF424" s="562"/>
      <c r="FG424" s="562"/>
      <c r="FH424" s="562"/>
      <c r="FI424" s="562"/>
      <c r="FJ424" s="562"/>
      <c r="FK424" s="562"/>
      <c r="FL424" s="562"/>
      <c r="FM424" s="562"/>
      <c r="FN424" s="562"/>
      <c r="FO424" s="562"/>
      <c r="FP424" s="562"/>
      <c r="FQ424" s="562"/>
      <c r="FR424" s="562"/>
      <c r="FS424" s="562"/>
      <c r="FT424" s="562"/>
      <c r="FU424" s="562"/>
      <c r="FV424" s="562"/>
      <c r="FW424" s="562"/>
      <c r="FX424" s="562"/>
      <c r="FY424" s="562"/>
      <c r="FZ424" s="562"/>
      <c r="GA424" s="562"/>
      <c r="GB424" s="562"/>
      <c r="GC424" s="562"/>
      <c r="GD424" s="562"/>
      <c r="GE424" s="562"/>
      <c r="GF424" s="562"/>
      <c r="GG424" s="562"/>
      <c r="GH424" s="562"/>
      <c r="GI424" s="562"/>
      <c r="GJ424" s="562"/>
      <c r="GK424" s="562"/>
      <c r="GL424" s="562"/>
      <c r="GM424" s="562"/>
      <c r="GN424" s="562"/>
      <c r="GO424" s="562"/>
      <c r="GP424" s="562"/>
      <c r="GQ424" s="562"/>
      <c r="GR424" s="562"/>
      <c r="GS424" s="562"/>
      <c r="GT424" s="562"/>
      <c r="GU424" s="562"/>
      <c r="GV424" s="562"/>
      <c r="GW424" s="562"/>
      <c r="GX424" s="562"/>
      <c r="GY424" s="562"/>
      <c r="GZ424" s="562"/>
      <c r="HA424" s="562"/>
      <c r="HB424" s="562"/>
      <c r="HC424" s="562"/>
      <c r="HD424" s="562"/>
      <c r="HE424" s="562"/>
      <c r="HF424" s="562"/>
      <c r="HG424" s="562"/>
      <c r="HH424" s="562"/>
      <c r="HI424" s="562"/>
      <c r="HJ424" s="562"/>
      <c r="HK424" s="562"/>
      <c r="HL424" s="562"/>
      <c r="HM424" s="562"/>
      <c r="HN424" s="562"/>
      <c r="HO424" s="562"/>
      <c r="HP424" s="562"/>
      <c r="HQ424" s="562"/>
      <c r="HR424" s="562"/>
      <c r="HS424" s="562"/>
      <c r="HT424" s="562"/>
      <c r="HU424" s="562"/>
      <c r="HV424" s="562"/>
      <c r="HW424" s="562"/>
      <c r="HX424" s="562"/>
      <c r="HY424" s="562"/>
      <c r="HZ424" s="562"/>
      <c r="IA424" s="562"/>
      <c r="IB424" s="562"/>
      <c r="IC424" s="562"/>
      <c r="ID424" s="562"/>
      <c r="IE424" s="562"/>
      <c r="IF424" s="562"/>
      <c r="IG424" s="562"/>
      <c r="IH424" s="562"/>
      <c r="II424" s="562"/>
      <c r="IJ424" s="562"/>
      <c r="IK424" s="562"/>
      <c r="IL424" s="562"/>
      <c r="IM424" s="562"/>
      <c r="IN424" s="562"/>
      <c r="IO424" s="562"/>
      <c r="IP424" s="562"/>
      <c r="IQ424" s="562"/>
      <c r="IR424" s="562"/>
      <c r="IS424" s="562"/>
      <c r="IT424" s="562"/>
      <c r="IU424" s="562"/>
      <c r="IV424" s="562"/>
      <c r="IW424" s="562"/>
      <c r="IX424" s="562"/>
      <c r="IY424" s="562"/>
      <c r="IZ424" s="562"/>
      <c r="JA424" s="562"/>
      <c r="JB424" s="562"/>
      <c r="JC424" s="562"/>
      <c r="JD424" s="562"/>
      <c r="JE424" s="562"/>
      <c r="JF424" s="562"/>
      <c r="JG424" s="562"/>
      <c r="JH424" s="562"/>
    </row>
    <row r="425" spans="1:268" s="28" customFormat="1" ht="39.75" customHeight="1" x14ac:dyDescent="0.25">
      <c r="A425" s="83"/>
      <c r="B425" s="83" t="s">
        <v>1819</v>
      </c>
      <c r="C425" s="95">
        <v>11190009</v>
      </c>
      <c r="D425" s="96">
        <v>40021</v>
      </c>
      <c r="E425" s="96">
        <v>40021</v>
      </c>
      <c r="F425" s="96">
        <v>41270</v>
      </c>
      <c r="G425" s="96"/>
      <c r="H425" s="96" t="s">
        <v>499</v>
      </c>
      <c r="I425" s="325" t="s">
        <v>982</v>
      </c>
      <c r="J425" s="325"/>
      <c r="K425" s="325" t="s">
        <v>37</v>
      </c>
      <c r="L425" s="115"/>
      <c r="M425" s="83" t="s">
        <v>251</v>
      </c>
      <c r="N425" s="83" t="s">
        <v>157</v>
      </c>
      <c r="O425" s="83" t="s">
        <v>72</v>
      </c>
      <c r="P425" s="94">
        <v>52218</v>
      </c>
      <c r="Q425" s="83"/>
      <c r="R425" s="83" t="s">
        <v>251</v>
      </c>
      <c r="S425" s="83" t="s">
        <v>157</v>
      </c>
      <c r="T425" s="83" t="s">
        <v>72</v>
      </c>
      <c r="U425" s="94">
        <v>52218</v>
      </c>
      <c r="V425" s="83" t="s">
        <v>4066</v>
      </c>
      <c r="W425" s="83"/>
      <c r="X425" s="88"/>
      <c r="Y425" s="88"/>
      <c r="Z425" s="83" t="s">
        <v>468</v>
      </c>
      <c r="AA425" s="83" t="s">
        <v>1820</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6193</v>
      </c>
      <c r="AX425" s="83" t="s">
        <v>6194</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0"/>
      <c r="BU425" s="562"/>
      <c r="BV425" s="562"/>
      <c r="BW425" s="562"/>
      <c r="BX425" s="562"/>
      <c r="BY425" s="562"/>
      <c r="BZ425" s="562"/>
      <c r="CA425" s="562"/>
      <c r="CB425" s="562"/>
      <c r="CC425" s="562"/>
      <c r="CD425" s="562"/>
      <c r="CE425" s="562"/>
      <c r="CF425" s="562"/>
      <c r="CG425" s="562"/>
      <c r="CH425" s="562"/>
      <c r="CI425" s="562"/>
      <c r="CJ425" s="562"/>
      <c r="CK425" s="562"/>
      <c r="CL425" s="562"/>
      <c r="CM425" s="562"/>
      <c r="CN425" s="562"/>
      <c r="CO425" s="562"/>
      <c r="CP425" s="562"/>
      <c r="CQ425" s="562"/>
      <c r="CR425" s="562"/>
      <c r="CS425" s="562"/>
      <c r="CT425" s="562"/>
      <c r="CU425" s="562"/>
      <c r="CV425" s="562"/>
      <c r="CW425" s="562"/>
      <c r="CX425" s="562"/>
      <c r="CY425" s="562"/>
      <c r="CZ425" s="562"/>
      <c r="DA425" s="562"/>
      <c r="DB425" s="562"/>
      <c r="DC425" s="562"/>
      <c r="DD425" s="562"/>
      <c r="DE425" s="562"/>
      <c r="DF425" s="562"/>
      <c r="DG425" s="562"/>
      <c r="DH425" s="562"/>
      <c r="DI425" s="562"/>
      <c r="DJ425" s="562"/>
      <c r="DK425" s="562"/>
      <c r="DL425" s="562"/>
      <c r="DM425" s="562"/>
      <c r="DN425" s="562"/>
      <c r="DO425" s="562"/>
      <c r="DP425" s="562"/>
      <c r="DQ425" s="562"/>
      <c r="DR425" s="562"/>
      <c r="DS425" s="562"/>
      <c r="DT425" s="562"/>
      <c r="DU425" s="562"/>
      <c r="DV425" s="562"/>
      <c r="DW425" s="562"/>
      <c r="DX425" s="562"/>
      <c r="DY425" s="562"/>
      <c r="DZ425" s="562"/>
      <c r="EA425" s="562"/>
      <c r="EB425" s="562"/>
      <c r="EC425" s="562"/>
      <c r="ED425" s="562"/>
      <c r="EE425" s="562"/>
      <c r="EF425" s="562"/>
      <c r="EG425" s="562"/>
      <c r="EH425" s="562"/>
      <c r="EI425" s="562"/>
      <c r="EJ425" s="562"/>
      <c r="EK425" s="562"/>
      <c r="EL425" s="562"/>
      <c r="EM425" s="562"/>
      <c r="EN425" s="562"/>
      <c r="EO425" s="562"/>
      <c r="EP425" s="562"/>
      <c r="EQ425" s="562"/>
      <c r="ER425" s="562"/>
      <c r="ES425" s="562"/>
      <c r="ET425" s="562"/>
      <c r="EU425" s="562"/>
      <c r="EV425" s="562"/>
      <c r="EW425" s="562"/>
      <c r="EX425" s="562"/>
      <c r="EY425" s="562"/>
      <c r="EZ425" s="562"/>
      <c r="FA425" s="562"/>
      <c r="FB425" s="562"/>
      <c r="FC425" s="562"/>
      <c r="FD425" s="562"/>
      <c r="FE425" s="562"/>
      <c r="FF425" s="562"/>
      <c r="FG425" s="562"/>
      <c r="FH425" s="562"/>
      <c r="FI425" s="562"/>
      <c r="FJ425" s="562"/>
      <c r="FK425" s="562"/>
      <c r="FL425" s="562"/>
      <c r="FM425" s="562"/>
      <c r="FN425" s="562"/>
      <c r="FO425" s="562"/>
      <c r="FP425" s="562"/>
      <c r="FQ425" s="562"/>
      <c r="FR425" s="562"/>
      <c r="FS425" s="562"/>
      <c r="FT425" s="562"/>
      <c r="FU425" s="562"/>
      <c r="FV425" s="562"/>
      <c r="FW425" s="562"/>
      <c r="FX425" s="562"/>
      <c r="FY425" s="562"/>
      <c r="FZ425" s="562"/>
      <c r="GA425" s="562"/>
      <c r="GB425" s="562"/>
      <c r="GC425" s="562"/>
      <c r="GD425" s="562"/>
      <c r="GE425" s="562"/>
      <c r="GF425" s="562"/>
      <c r="GG425" s="562"/>
      <c r="GH425" s="562"/>
      <c r="GI425" s="562"/>
      <c r="GJ425" s="562"/>
      <c r="GK425" s="562"/>
      <c r="GL425" s="562"/>
      <c r="GM425" s="562"/>
      <c r="GN425" s="562"/>
      <c r="GO425" s="562"/>
      <c r="GP425" s="562"/>
      <c r="GQ425" s="562"/>
      <c r="GR425" s="562"/>
      <c r="GS425" s="562"/>
      <c r="GT425" s="562"/>
      <c r="GU425" s="562"/>
      <c r="GV425" s="562"/>
      <c r="GW425" s="562"/>
      <c r="GX425" s="562"/>
      <c r="GY425" s="562"/>
      <c r="GZ425" s="562"/>
      <c r="HA425" s="562"/>
      <c r="HB425" s="562"/>
      <c r="HC425" s="562"/>
      <c r="HD425" s="562"/>
      <c r="HE425" s="562"/>
      <c r="HF425" s="562"/>
      <c r="HG425" s="562"/>
      <c r="HH425" s="562"/>
      <c r="HI425" s="562"/>
      <c r="HJ425" s="562"/>
      <c r="HK425" s="562"/>
      <c r="HL425" s="562"/>
      <c r="HM425" s="562"/>
      <c r="HN425" s="562"/>
      <c r="HO425" s="562"/>
      <c r="HP425" s="562"/>
      <c r="HQ425" s="562"/>
      <c r="HR425" s="562"/>
      <c r="HS425" s="562"/>
      <c r="HT425" s="562"/>
      <c r="HU425" s="562"/>
      <c r="HV425" s="562"/>
      <c r="HW425" s="562"/>
      <c r="HX425" s="562"/>
      <c r="HY425" s="562"/>
      <c r="HZ425" s="562"/>
      <c r="IA425" s="562"/>
      <c r="IB425" s="562"/>
      <c r="IC425" s="562"/>
      <c r="ID425" s="562"/>
      <c r="IE425" s="562"/>
      <c r="IF425" s="562"/>
      <c r="IG425" s="562"/>
      <c r="IH425" s="562"/>
      <c r="II425" s="562"/>
      <c r="IJ425" s="562"/>
      <c r="IK425" s="562"/>
      <c r="IL425" s="562"/>
      <c r="IM425" s="562"/>
      <c r="IN425" s="562"/>
      <c r="IO425" s="562"/>
      <c r="IP425" s="562"/>
      <c r="IQ425" s="562"/>
      <c r="IR425" s="562"/>
      <c r="IS425" s="562"/>
      <c r="IT425" s="562"/>
      <c r="IU425" s="562"/>
      <c r="IV425" s="562"/>
      <c r="IW425" s="562"/>
      <c r="IX425" s="562"/>
      <c r="IY425" s="562"/>
      <c r="IZ425" s="562"/>
      <c r="JA425" s="562"/>
      <c r="JB425" s="562"/>
      <c r="JC425" s="562"/>
      <c r="JD425" s="562"/>
      <c r="JE425" s="562"/>
      <c r="JF425" s="562"/>
      <c r="JG425" s="562"/>
      <c r="JH425" s="562"/>
    </row>
    <row r="426" spans="1:268" s="28" customFormat="1" ht="39.75" customHeight="1" x14ac:dyDescent="0.25">
      <c r="A426" s="83"/>
      <c r="B426" s="83" t="s">
        <v>1821</v>
      </c>
      <c r="C426" s="95">
        <v>11160039</v>
      </c>
      <c r="D426" s="96">
        <v>40023</v>
      </c>
      <c r="E426" s="96">
        <v>40023</v>
      </c>
      <c r="F426" s="96">
        <v>43675</v>
      </c>
      <c r="G426" s="96"/>
      <c r="H426" s="96" t="s">
        <v>1822</v>
      </c>
      <c r="I426" s="325" t="s">
        <v>983</v>
      </c>
      <c r="J426" s="325"/>
      <c r="K426" s="325" t="s">
        <v>95</v>
      </c>
      <c r="L426" s="115"/>
      <c r="M426" s="83" t="s">
        <v>506</v>
      </c>
      <c r="N426" s="83" t="s">
        <v>282</v>
      </c>
      <c r="O426" s="83" t="s">
        <v>189</v>
      </c>
      <c r="P426" s="94">
        <v>40200</v>
      </c>
      <c r="Q426" s="83" t="s">
        <v>4067</v>
      </c>
      <c r="R426" s="83" t="s">
        <v>506</v>
      </c>
      <c r="S426" s="83" t="s">
        <v>282</v>
      </c>
      <c r="T426" s="83" t="s">
        <v>189</v>
      </c>
      <c r="U426" s="83">
        <v>40200</v>
      </c>
      <c r="V426" s="83"/>
      <c r="W426" s="83"/>
      <c r="X426" s="88"/>
      <c r="Y426" s="88"/>
      <c r="Z426" s="102" t="s">
        <v>3470</v>
      </c>
      <c r="AA426" s="102" t="s">
        <v>3471</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6879</v>
      </c>
      <c r="AX426" s="83" t="s">
        <v>6880</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8514</v>
      </c>
      <c r="BN426" s="83"/>
      <c r="BO426" s="83"/>
      <c r="BP426" s="83"/>
      <c r="BQ426" s="83"/>
      <c r="BR426" s="83"/>
      <c r="BS426" s="110" t="s">
        <v>8513</v>
      </c>
      <c r="BT426" s="550"/>
      <c r="BU426" s="562"/>
      <c r="BV426" s="562"/>
      <c r="BW426" s="562"/>
      <c r="BX426" s="562"/>
      <c r="BY426" s="562"/>
      <c r="BZ426" s="562"/>
      <c r="CA426" s="562"/>
      <c r="CB426" s="562"/>
      <c r="CC426" s="562"/>
      <c r="CD426" s="562"/>
      <c r="CE426" s="562"/>
      <c r="CF426" s="562"/>
      <c r="CG426" s="562"/>
      <c r="CH426" s="562"/>
      <c r="CI426" s="562"/>
      <c r="CJ426" s="562"/>
      <c r="CK426" s="562"/>
      <c r="CL426" s="562"/>
      <c r="CM426" s="562"/>
      <c r="CN426" s="562"/>
      <c r="CO426" s="562"/>
      <c r="CP426" s="562"/>
      <c r="CQ426" s="562"/>
      <c r="CR426" s="562"/>
      <c r="CS426" s="562"/>
      <c r="CT426" s="562"/>
      <c r="CU426" s="562"/>
      <c r="CV426" s="562"/>
      <c r="CW426" s="562"/>
      <c r="CX426" s="562"/>
      <c r="CY426" s="562"/>
      <c r="CZ426" s="562"/>
      <c r="DA426" s="562"/>
      <c r="DB426" s="562"/>
      <c r="DC426" s="562"/>
      <c r="DD426" s="562"/>
      <c r="DE426" s="562"/>
      <c r="DF426" s="562"/>
      <c r="DG426" s="562"/>
      <c r="DH426" s="562"/>
      <c r="DI426" s="562"/>
      <c r="DJ426" s="562"/>
      <c r="DK426" s="562"/>
      <c r="DL426" s="562"/>
      <c r="DM426" s="562"/>
      <c r="DN426" s="562"/>
      <c r="DO426" s="562"/>
      <c r="DP426" s="562"/>
      <c r="DQ426" s="562"/>
      <c r="DR426" s="562"/>
      <c r="DS426" s="562"/>
      <c r="DT426" s="562"/>
      <c r="DU426" s="562"/>
      <c r="DV426" s="562"/>
      <c r="DW426" s="562"/>
      <c r="DX426" s="562"/>
      <c r="DY426" s="562"/>
      <c r="DZ426" s="562"/>
      <c r="EA426" s="562"/>
      <c r="EB426" s="562"/>
      <c r="EC426" s="562"/>
      <c r="ED426" s="562"/>
      <c r="EE426" s="562"/>
      <c r="EF426" s="562"/>
      <c r="EG426" s="562"/>
      <c r="EH426" s="562"/>
      <c r="EI426" s="562"/>
      <c r="EJ426" s="562"/>
      <c r="EK426" s="562"/>
      <c r="EL426" s="562"/>
      <c r="EM426" s="562"/>
      <c r="EN426" s="562"/>
      <c r="EO426" s="562"/>
      <c r="EP426" s="562"/>
      <c r="EQ426" s="562"/>
      <c r="ER426" s="562"/>
      <c r="ES426" s="562"/>
      <c r="ET426" s="562"/>
      <c r="EU426" s="562"/>
      <c r="EV426" s="562"/>
      <c r="EW426" s="562"/>
      <c r="EX426" s="562"/>
      <c r="EY426" s="562"/>
      <c r="EZ426" s="562"/>
      <c r="FA426" s="562"/>
      <c r="FB426" s="562"/>
      <c r="FC426" s="562"/>
      <c r="FD426" s="562"/>
      <c r="FE426" s="562"/>
      <c r="FF426" s="562"/>
      <c r="FG426" s="562"/>
      <c r="FH426" s="562"/>
      <c r="FI426" s="562"/>
      <c r="FJ426" s="562"/>
      <c r="FK426" s="562"/>
      <c r="FL426" s="562"/>
      <c r="FM426" s="562"/>
      <c r="FN426" s="562"/>
      <c r="FO426" s="562"/>
      <c r="FP426" s="562"/>
      <c r="FQ426" s="562"/>
      <c r="FR426" s="562"/>
      <c r="FS426" s="562"/>
      <c r="FT426" s="562"/>
      <c r="FU426" s="562"/>
      <c r="FV426" s="562"/>
      <c r="FW426" s="562"/>
      <c r="FX426" s="562"/>
      <c r="FY426" s="562"/>
      <c r="FZ426" s="562"/>
      <c r="GA426" s="562"/>
      <c r="GB426" s="562"/>
      <c r="GC426" s="562"/>
      <c r="GD426" s="562"/>
      <c r="GE426" s="562"/>
      <c r="GF426" s="562"/>
      <c r="GG426" s="562"/>
      <c r="GH426" s="562"/>
      <c r="GI426" s="562"/>
      <c r="GJ426" s="562"/>
      <c r="GK426" s="562"/>
      <c r="GL426" s="562"/>
      <c r="GM426" s="562"/>
      <c r="GN426" s="562"/>
      <c r="GO426" s="562"/>
      <c r="GP426" s="562"/>
      <c r="GQ426" s="562"/>
      <c r="GR426" s="562"/>
      <c r="GS426" s="562"/>
      <c r="GT426" s="562"/>
      <c r="GU426" s="562"/>
      <c r="GV426" s="562"/>
      <c r="GW426" s="562"/>
      <c r="GX426" s="562"/>
      <c r="GY426" s="562"/>
      <c r="GZ426" s="562"/>
      <c r="HA426" s="562"/>
      <c r="HB426" s="562"/>
      <c r="HC426" s="562"/>
      <c r="HD426" s="562"/>
      <c r="HE426" s="562"/>
      <c r="HF426" s="562"/>
      <c r="HG426" s="562"/>
      <c r="HH426" s="562"/>
      <c r="HI426" s="562"/>
      <c r="HJ426" s="562"/>
      <c r="HK426" s="562"/>
      <c r="HL426" s="562"/>
      <c r="HM426" s="562"/>
      <c r="HN426" s="562"/>
      <c r="HO426" s="562"/>
      <c r="HP426" s="562"/>
      <c r="HQ426" s="562"/>
      <c r="HR426" s="562"/>
      <c r="HS426" s="562"/>
      <c r="HT426" s="562"/>
      <c r="HU426" s="562"/>
      <c r="HV426" s="562"/>
      <c r="HW426" s="562"/>
      <c r="HX426" s="562"/>
      <c r="HY426" s="562"/>
      <c r="HZ426" s="562"/>
      <c r="IA426" s="562"/>
      <c r="IB426" s="562"/>
      <c r="IC426" s="562"/>
      <c r="ID426" s="562"/>
      <c r="IE426" s="562"/>
      <c r="IF426" s="562"/>
      <c r="IG426" s="562"/>
      <c r="IH426" s="562"/>
      <c r="II426" s="562"/>
      <c r="IJ426" s="562"/>
      <c r="IK426" s="562"/>
      <c r="IL426" s="562"/>
      <c r="IM426" s="562"/>
      <c r="IN426" s="562"/>
      <c r="IO426" s="562"/>
      <c r="IP426" s="562"/>
      <c r="IQ426" s="562"/>
      <c r="IR426" s="562"/>
      <c r="IS426" s="562"/>
      <c r="IT426" s="562"/>
      <c r="IU426" s="562"/>
      <c r="IV426" s="562"/>
      <c r="IW426" s="562"/>
      <c r="IX426" s="562"/>
      <c r="IY426" s="562"/>
      <c r="IZ426" s="562"/>
      <c r="JA426" s="562"/>
      <c r="JB426" s="562"/>
      <c r="JC426" s="562"/>
      <c r="JD426" s="562"/>
      <c r="JE426" s="562"/>
      <c r="JF426" s="562"/>
      <c r="JG426" s="562"/>
      <c r="JH426" s="562"/>
    </row>
    <row r="427" spans="1:268" s="28" customFormat="1" ht="39.75" customHeight="1" x14ac:dyDescent="0.25">
      <c r="A427" s="83"/>
      <c r="B427" s="83" t="s">
        <v>1823</v>
      </c>
      <c r="C427" s="95">
        <v>11140054</v>
      </c>
      <c r="D427" s="96">
        <v>40024</v>
      </c>
      <c r="E427" s="96">
        <v>40024</v>
      </c>
      <c r="F427" s="96">
        <v>47329</v>
      </c>
      <c r="G427" s="96">
        <v>40908</v>
      </c>
      <c r="H427" s="96" t="s">
        <v>497</v>
      </c>
      <c r="I427" s="325" t="s">
        <v>1048</v>
      </c>
      <c r="J427" s="325"/>
      <c r="K427" s="325" t="s">
        <v>55</v>
      </c>
      <c r="L427" s="115"/>
      <c r="M427" s="83" t="s">
        <v>1824</v>
      </c>
      <c r="N427" s="83" t="s">
        <v>249</v>
      </c>
      <c r="O427" s="83" t="s">
        <v>189</v>
      </c>
      <c r="P427" s="94">
        <v>36436</v>
      </c>
      <c r="Q427" s="83"/>
      <c r="R427" s="83" t="s">
        <v>1824</v>
      </c>
      <c r="S427" s="83" t="s">
        <v>249</v>
      </c>
      <c r="T427" s="83" t="s">
        <v>189</v>
      </c>
      <c r="U427" s="94">
        <v>36436</v>
      </c>
      <c r="V427" s="83"/>
      <c r="W427" s="83" t="s">
        <v>2883</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7101</v>
      </c>
      <c r="AX427" s="83" t="s">
        <v>7102</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4864</v>
      </c>
      <c r="BI427" s="83"/>
      <c r="BJ427" s="96"/>
      <c r="BK427" s="83"/>
      <c r="BL427" s="96"/>
      <c r="BM427" s="83">
        <v>414</v>
      </c>
      <c r="BN427" s="96">
        <v>42018</v>
      </c>
      <c r="BO427" s="83"/>
      <c r="BP427" s="83"/>
      <c r="BQ427" s="83"/>
      <c r="BR427" s="96"/>
      <c r="BS427" s="110" t="s">
        <v>4586</v>
      </c>
      <c r="BT427" s="550"/>
      <c r="BU427" s="562"/>
      <c r="BV427" s="562"/>
      <c r="BW427" s="562"/>
      <c r="BX427" s="562"/>
      <c r="BY427" s="562"/>
      <c r="BZ427" s="562"/>
      <c r="CA427" s="562"/>
      <c r="CB427" s="562"/>
      <c r="CC427" s="562"/>
      <c r="CD427" s="562"/>
      <c r="CE427" s="562"/>
      <c r="CF427" s="562"/>
      <c r="CG427" s="562"/>
      <c r="CH427" s="562"/>
      <c r="CI427" s="562"/>
      <c r="CJ427" s="562"/>
      <c r="CK427" s="562"/>
      <c r="CL427" s="562"/>
      <c r="CM427" s="562"/>
      <c r="CN427" s="562"/>
      <c r="CO427" s="562"/>
      <c r="CP427" s="562"/>
      <c r="CQ427" s="562"/>
      <c r="CR427" s="562"/>
      <c r="CS427" s="562"/>
      <c r="CT427" s="562"/>
      <c r="CU427" s="562"/>
      <c r="CV427" s="562"/>
      <c r="CW427" s="562"/>
      <c r="CX427" s="562"/>
      <c r="CY427" s="562"/>
      <c r="CZ427" s="562"/>
      <c r="DA427" s="562"/>
      <c r="DB427" s="562"/>
      <c r="DC427" s="562"/>
      <c r="DD427" s="562"/>
      <c r="DE427" s="562"/>
      <c r="DF427" s="562"/>
      <c r="DG427" s="562"/>
      <c r="DH427" s="562"/>
      <c r="DI427" s="562"/>
      <c r="DJ427" s="562"/>
      <c r="DK427" s="562"/>
      <c r="DL427" s="562"/>
      <c r="DM427" s="562"/>
      <c r="DN427" s="562"/>
      <c r="DO427" s="562"/>
      <c r="DP427" s="562"/>
      <c r="DQ427" s="562"/>
      <c r="DR427" s="562"/>
      <c r="DS427" s="562"/>
      <c r="DT427" s="562"/>
      <c r="DU427" s="562"/>
      <c r="DV427" s="562"/>
      <c r="DW427" s="562"/>
      <c r="DX427" s="562"/>
      <c r="DY427" s="562"/>
      <c r="DZ427" s="562"/>
      <c r="EA427" s="562"/>
      <c r="EB427" s="562"/>
      <c r="EC427" s="562"/>
      <c r="ED427" s="562"/>
      <c r="EE427" s="562"/>
      <c r="EF427" s="562"/>
      <c r="EG427" s="562"/>
      <c r="EH427" s="562"/>
      <c r="EI427" s="562"/>
      <c r="EJ427" s="562"/>
      <c r="EK427" s="562"/>
      <c r="EL427" s="562"/>
      <c r="EM427" s="562"/>
      <c r="EN427" s="562"/>
      <c r="EO427" s="562"/>
      <c r="EP427" s="562"/>
      <c r="EQ427" s="562"/>
      <c r="ER427" s="562"/>
      <c r="ES427" s="562"/>
      <c r="ET427" s="562"/>
      <c r="EU427" s="562"/>
      <c r="EV427" s="562"/>
      <c r="EW427" s="562"/>
      <c r="EX427" s="562"/>
      <c r="EY427" s="562"/>
      <c r="EZ427" s="562"/>
      <c r="FA427" s="562"/>
      <c r="FB427" s="562"/>
      <c r="FC427" s="562"/>
      <c r="FD427" s="562"/>
      <c r="FE427" s="562"/>
      <c r="FF427" s="562"/>
      <c r="FG427" s="562"/>
      <c r="FH427" s="562"/>
      <c r="FI427" s="562"/>
      <c r="FJ427" s="562"/>
      <c r="FK427" s="562"/>
      <c r="FL427" s="562"/>
      <c r="FM427" s="562"/>
      <c r="FN427" s="562"/>
      <c r="FO427" s="562"/>
      <c r="FP427" s="562"/>
      <c r="FQ427" s="562"/>
      <c r="FR427" s="562"/>
      <c r="FS427" s="562"/>
      <c r="FT427" s="562"/>
      <c r="FU427" s="562"/>
      <c r="FV427" s="562"/>
      <c r="FW427" s="562"/>
      <c r="FX427" s="562"/>
      <c r="FY427" s="562"/>
      <c r="FZ427" s="562"/>
      <c r="GA427" s="562"/>
      <c r="GB427" s="562"/>
      <c r="GC427" s="562"/>
      <c r="GD427" s="562"/>
      <c r="GE427" s="562"/>
      <c r="GF427" s="562"/>
      <c r="GG427" s="562"/>
      <c r="GH427" s="562"/>
      <c r="GI427" s="562"/>
      <c r="GJ427" s="562"/>
      <c r="GK427" s="562"/>
      <c r="GL427" s="562"/>
      <c r="GM427" s="562"/>
      <c r="GN427" s="562"/>
      <c r="GO427" s="562"/>
      <c r="GP427" s="562"/>
      <c r="GQ427" s="562"/>
      <c r="GR427" s="562"/>
      <c r="GS427" s="562"/>
      <c r="GT427" s="562"/>
      <c r="GU427" s="562"/>
      <c r="GV427" s="562"/>
      <c r="GW427" s="562"/>
      <c r="GX427" s="562"/>
      <c r="GY427" s="562"/>
      <c r="GZ427" s="562"/>
      <c r="HA427" s="562"/>
      <c r="HB427" s="562"/>
      <c r="HC427" s="562"/>
      <c r="HD427" s="562"/>
      <c r="HE427" s="562"/>
      <c r="HF427" s="562"/>
      <c r="HG427" s="562"/>
      <c r="HH427" s="562"/>
      <c r="HI427" s="562"/>
      <c r="HJ427" s="562"/>
      <c r="HK427" s="562"/>
      <c r="HL427" s="562"/>
      <c r="HM427" s="562"/>
      <c r="HN427" s="562"/>
      <c r="HO427" s="562"/>
      <c r="HP427" s="562"/>
      <c r="HQ427" s="562"/>
      <c r="HR427" s="562"/>
      <c r="HS427" s="562"/>
      <c r="HT427" s="562"/>
      <c r="HU427" s="562"/>
      <c r="HV427" s="562"/>
      <c r="HW427" s="562"/>
      <c r="HX427" s="562"/>
      <c r="HY427" s="562"/>
      <c r="HZ427" s="562"/>
      <c r="IA427" s="562"/>
      <c r="IB427" s="562"/>
      <c r="IC427" s="562"/>
      <c r="ID427" s="562"/>
      <c r="IE427" s="562"/>
      <c r="IF427" s="562"/>
      <c r="IG427" s="562"/>
      <c r="IH427" s="562"/>
      <c r="II427" s="562"/>
      <c r="IJ427" s="562"/>
      <c r="IK427" s="562"/>
      <c r="IL427" s="562"/>
      <c r="IM427" s="562"/>
      <c r="IN427" s="562"/>
      <c r="IO427" s="562"/>
      <c r="IP427" s="562"/>
      <c r="IQ427" s="562"/>
      <c r="IR427" s="562"/>
      <c r="IS427" s="562"/>
      <c r="IT427" s="562"/>
      <c r="IU427" s="562"/>
      <c r="IV427" s="562"/>
      <c r="IW427" s="562"/>
      <c r="IX427" s="562"/>
      <c r="IY427" s="562"/>
      <c r="IZ427" s="562"/>
      <c r="JA427" s="562"/>
      <c r="JB427" s="562"/>
      <c r="JC427" s="562"/>
      <c r="JD427" s="562"/>
      <c r="JE427" s="562"/>
      <c r="JF427" s="562"/>
      <c r="JG427" s="562"/>
      <c r="JH427" s="562"/>
    </row>
    <row r="428" spans="1:268" ht="39.75" customHeight="1" x14ac:dyDescent="0.25">
      <c r="A428" s="83"/>
      <c r="B428" s="83" t="s">
        <v>1545</v>
      </c>
      <c r="C428" s="95">
        <v>11130045</v>
      </c>
      <c r="D428" s="96">
        <v>40029</v>
      </c>
      <c r="E428" s="96">
        <v>40029</v>
      </c>
      <c r="F428" s="96">
        <v>41855</v>
      </c>
      <c r="G428" s="96"/>
      <c r="H428" s="96" t="s">
        <v>491</v>
      </c>
      <c r="I428" s="325" t="s">
        <v>882</v>
      </c>
      <c r="J428" s="325"/>
      <c r="K428" s="325" t="s">
        <v>55</v>
      </c>
      <c r="L428" s="115"/>
      <c r="M428" s="83" t="s">
        <v>1825</v>
      </c>
      <c r="N428" s="83" t="s">
        <v>199</v>
      </c>
      <c r="O428" s="83" t="s">
        <v>76</v>
      </c>
      <c r="P428" s="94">
        <v>53655</v>
      </c>
      <c r="Q428" s="83" t="s">
        <v>402</v>
      </c>
      <c r="R428" s="83" t="s">
        <v>1825</v>
      </c>
      <c r="S428" s="83" t="s">
        <v>199</v>
      </c>
      <c r="T428" s="83" t="s">
        <v>76</v>
      </c>
      <c r="U428" s="94">
        <v>53655</v>
      </c>
      <c r="V428" s="83" t="s">
        <v>1826</v>
      </c>
      <c r="W428" s="83"/>
      <c r="X428" s="88"/>
      <c r="Y428" s="88"/>
      <c r="Z428" s="83" t="s">
        <v>3470</v>
      </c>
      <c r="AA428" s="83" t="s">
        <v>3472</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6195</v>
      </c>
      <c r="AX428" s="83" t="s">
        <v>6196</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1"/>
    </row>
    <row r="429" spans="1:268" ht="39.75" customHeight="1" x14ac:dyDescent="0.25">
      <c r="A429" s="20"/>
      <c r="B429" s="20" t="s">
        <v>1827</v>
      </c>
      <c r="C429" s="22">
        <v>11120024</v>
      </c>
      <c r="D429" s="23">
        <v>40030</v>
      </c>
      <c r="E429" s="23">
        <v>40030</v>
      </c>
      <c r="F429" s="23">
        <v>43456</v>
      </c>
      <c r="G429" s="23"/>
      <c r="H429" s="20" t="s">
        <v>1828</v>
      </c>
      <c r="I429" s="324" t="s">
        <v>590</v>
      </c>
      <c r="J429" s="324"/>
      <c r="K429" s="324" t="s">
        <v>73</v>
      </c>
      <c r="L429" s="114" t="s">
        <v>1829</v>
      </c>
      <c r="M429" s="20" t="s">
        <v>209</v>
      </c>
      <c r="N429" s="20" t="s">
        <v>106</v>
      </c>
      <c r="O429" s="20" t="s">
        <v>72</v>
      </c>
      <c r="P429" s="21">
        <v>44241</v>
      </c>
      <c r="Q429" s="20" t="s">
        <v>402</v>
      </c>
      <c r="R429" s="20" t="s">
        <v>209</v>
      </c>
      <c r="S429" s="20" t="s">
        <v>106</v>
      </c>
      <c r="T429" s="20" t="s">
        <v>72</v>
      </c>
      <c r="U429" s="20">
        <v>44241</v>
      </c>
      <c r="V429" s="20" t="s">
        <v>1830</v>
      </c>
      <c r="W429" s="20"/>
      <c r="X429" s="20"/>
      <c r="Y429" s="20"/>
      <c r="Z429" s="20" t="s">
        <v>468</v>
      </c>
      <c r="AA429" s="20" t="s">
        <v>17</v>
      </c>
      <c r="AB429" s="37" t="s">
        <v>8258</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6197</v>
      </c>
      <c r="AX429" s="20" t="s">
        <v>6198</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1"/>
    </row>
    <row r="430" spans="1:268" s="28" customFormat="1" ht="39.75" customHeight="1" x14ac:dyDescent="0.25">
      <c r="A430" s="20"/>
      <c r="B430" s="20" t="s">
        <v>1827</v>
      </c>
      <c r="C430" s="22">
        <v>11120025</v>
      </c>
      <c r="D430" s="23">
        <v>40030</v>
      </c>
      <c r="E430" s="23">
        <v>40030</v>
      </c>
      <c r="F430" s="23">
        <v>43456</v>
      </c>
      <c r="G430" s="23"/>
      <c r="H430" s="20" t="s">
        <v>4565</v>
      </c>
      <c r="I430" s="24" t="s">
        <v>590</v>
      </c>
      <c r="J430" s="24"/>
      <c r="K430" s="24" t="s">
        <v>73</v>
      </c>
      <c r="L430" s="114" t="s">
        <v>1829</v>
      </c>
      <c r="M430" s="20" t="s">
        <v>1831</v>
      </c>
      <c r="N430" s="20" t="s">
        <v>106</v>
      </c>
      <c r="O430" s="20" t="s">
        <v>72</v>
      </c>
      <c r="P430" s="21" t="s">
        <v>1832</v>
      </c>
      <c r="Q430" s="20" t="s">
        <v>402</v>
      </c>
      <c r="R430" s="20" t="s">
        <v>1831</v>
      </c>
      <c r="S430" s="20" t="s">
        <v>106</v>
      </c>
      <c r="T430" s="20" t="s">
        <v>72</v>
      </c>
      <c r="U430" s="21" t="s">
        <v>1832</v>
      </c>
      <c r="V430" s="37" t="s">
        <v>1833</v>
      </c>
      <c r="W430" s="20" t="s">
        <v>1834</v>
      </c>
      <c r="X430" s="20"/>
      <c r="Y430" s="20"/>
      <c r="Z430" s="20" t="s">
        <v>468</v>
      </c>
      <c r="AA430" s="20" t="s">
        <v>17</v>
      </c>
      <c r="AB430" s="158" t="s">
        <v>8259</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6199</v>
      </c>
      <c r="AX430" s="20" t="s">
        <v>6200</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0"/>
      <c r="BU430" s="562"/>
      <c r="BV430" s="562"/>
      <c r="BW430" s="562"/>
      <c r="BX430" s="562"/>
      <c r="BY430" s="562"/>
      <c r="BZ430" s="562"/>
      <c r="CA430" s="562"/>
      <c r="CB430" s="562"/>
      <c r="CC430" s="562"/>
      <c r="CD430" s="562"/>
      <c r="CE430" s="562"/>
      <c r="CF430" s="562"/>
      <c r="CG430" s="562"/>
      <c r="CH430" s="562"/>
      <c r="CI430" s="562"/>
      <c r="CJ430" s="562"/>
      <c r="CK430" s="562"/>
      <c r="CL430" s="562"/>
      <c r="CM430" s="562"/>
      <c r="CN430" s="562"/>
      <c r="CO430" s="562"/>
      <c r="CP430" s="562"/>
      <c r="CQ430" s="562"/>
      <c r="CR430" s="562"/>
      <c r="CS430" s="562"/>
      <c r="CT430" s="562"/>
      <c r="CU430" s="562"/>
      <c r="CV430" s="562"/>
      <c r="CW430" s="562"/>
      <c r="CX430" s="562"/>
      <c r="CY430" s="562"/>
      <c r="CZ430" s="562"/>
      <c r="DA430" s="562"/>
      <c r="DB430" s="562"/>
      <c r="DC430" s="562"/>
      <c r="DD430" s="562"/>
      <c r="DE430" s="562"/>
      <c r="DF430" s="562"/>
      <c r="DG430" s="562"/>
      <c r="DH430" s="562"/>
      <c r="DI430" s="562"/>
      <c r="DJ430" s="562"/>
      <c r="DK430" s="562"/>
      <c r="DL430" s="562"/>
      <c r="DM430" s="562"/>
      <c r="DN430" s="562"/>
      <c r="DO430" s="562"/>
      <c r="DP430" s="562"/>
      <c r="DQ430" s="562"/>
      <c r="DR430" s="562"/>
      <c r="DS430" s="562"/>
      <c r="DT430" s="562"/>
      <c r="DU430" s="562"/>
      <c r="DV430" s="562"/>
      <c r="DW430" s="562"/>
      <c r="DX430" s="562"/>
      <c r="DY430" s="562"/>
      <c r="DZ430" s="562"/>
      <c r="EA430" s="562"/>
      <c r="EB430" s="562"/>
      <c r="EC430" s="562"/>
      <c r="ED430" s="562"/>
      <c r="EE430" s="562"/>
      <c r="EF430" s="562"/>
      <c r="EG430" s="562"/>
      <c r="EH430" s="562"/>
      <c r="EI430" s="562"/>
      <c r="EJ430" s="562"/>
      <c r="EK430" s="562"/>
      <c r="EL430" s="562"/>
      <c r="EM430" s="562"/>
      <c r="EN430" s="562"/>
      <c r="EO430" s="562"/>
      <c r="EP430" s="562"/>
      <c r="EQ430" s="562"/>
      <c r="ER430" s="562"/>
      <c r="ES430" s="562"/>
      <c r="ET430" s="562"/>
      <c r="EU430" s="562"/>
      <c r="EV430" s="562"/>
      <c r="EW430" s="562"/>
      <c r="EX430" s="562"/>
      <c r="EY430" s="562"/>
      <c r="EZ430" s="562"/>
      <c r="FA430" s="562"/>
      <c r="FB430" s="562"/>
      <c r="FC430" s="562"/>
      <c r="FD430" s="562"/>
      <c r="FE430" s="562"/>
      <c r="FF430" s="562"/>
      <c r="FG430" s="562"/>
      <c r="FH430" s="562"/>
      <c r="FI430" s="562"/>
      <c r="FJ430" s="562"/>
      <c r="FK430" s="562"/>
      <c r="FL430" s="562"/>
      <c r="FM430" s="562"/>
      <c r="FN430" s="562"/>
      <c r="FO430" s="562"/>
      <c r="FP430" s="562"/>
      <c r="FQ430" s="562"/>
      <c r="FR430" s="562"/>
      <c r="FS430" s="562"/>
      <c r="FT430" s="562"/>
      <c r="FU430" s="562"/>
      <c r="FV430" s="562"/>
      <c r="FW430" s="562"/>
      <c r="FX430" s="562"/>
      <c r="FY430" s="562"/>
      <c r="FZ430" s="562"/>
      <c r="GA430" s="562"/>
      <c r="GB430" s="562"/>
      <c r="GC430" s="562"/>
      <c r="GD430" s="562"/>
      <c r="GE430" s="562"/>
      <c r="GF430" s="562"/>
      <c r="GG430" s="562"/>
      <c r="GH430" s="562"/>
      <c r="GI430" s="562"/>
      <c r="GJ430" s="562"/>
      <c r="GK430" s="562"/>
      <c r="GL430" s="562"/>
      <c r="GM430" s="562"/>
      <c r="GN430" s="562"/>
      <c r="GO430" s="562"/>
      <c r="GP430" s="562"/>
      <c r="GQ430" s="562"/>
      <c r="GR430" s="562"/>
      <c r="GS430" s="562"/>
      <c r="GT430" s="562"/>
      <c r="GU430" s="562"/>
      <c r="GV430" s="562"/>
      <c r="GW430" s="562"/>
      <c r="GX430" s="562"/>
      <c r="GY430" s="562"/>
      <c r="GZ430" s="562"/>
      <c r="HA430" s="562"/>
      <c r="HB430" s="562"/>
      <c r="HC430" s="562"/>
      <c r="HD430" s="562"/>
      <c r="HE430" s="562"/>
      <c r="HF430" s="562"/>
      <c r="HG430" s="562"/>
      <c r="HH430" s="562"/>
      <c r="HI430" s="562"/>
      <c r="HJ430" s="562"/>
      <c r="HK430" s="562"/>
      <c r="HL430" s="562"/>
      <c r="HM430" s="562"/>
      <c r="HN430" s="562"/>
      <c r="HO430" s="562"/>
      <c r="HP430" s="562"/>
      <c r="HQ430" s="562"/>
      <c r="HR430" s="562"/>
      <c r="HS430" s="562"/>
      <c r="HT430" s="562"/>
      <c r="HU430" s="562"/>
      <c r="HV430" s="562"/>
      <c r="HW430" s="562"/>
      <c r="HX430" s="562"/>
      <c r="HY430" s="562"/>
      <c r="HZ430" s="562"/>
      <c r="IA430" s="562"/>
      <c r="IB430" s="562"/>
      <c r="IC430" s="562"/>
      <c r="ID430" s="562"/>
      <c r="IE430" s="562"/>
      <c r="IF430" s="562"/>
      <c r="IG430" s="562"/>
      <c r="IH430" s="562"/>
      <c r="II430" s="562"/>
      <c r="IJ430" s="562"/>
      <c r="IK430" s="562"/>
      <c r="IL430" s="562"/>
      <c r="IM430" s="562"/>
      <c r="IN430" s="562"/>
      <c r="IO430" s="562"/>
      <c r="IP430" s="562"/>
      <c r="IQ430" s="562"/>
      <c r="IR430" s="562"/>
      <c r="IS430" s="562"/>
      <c r="IT430" s="562"/>
      <c r="IU430" s="562"/>
      <c r="IV430" s="562"/>
      <c r="IW430" s="562"/>
      <c r="IX430" s="562"/>
      <c r="IY430" s="562"/>
      <c r="IZ430" s="562"/>
      <c r="JA430" s="562"/>
      <c r="JB430" s="562"/>
      <c r="JC430" s="562"/>
      <c r="JD430" s="562"/>
      <c r="JE430" s="562"/>
      <c r="JF430" s="562"/>
      <c r="JG430" s="562"/>
      <c r="JH430" s="562"/>
    </row>
    <row r="431" spans="1:268" ht="39.75" customHeight="1" x14ac:dyDescent="0.25">
      <c r="A431" s="83" t="s">
        <v>3391</v>
      </c>
      <c r="B431" s="83" t="s">
        <v>1835</v>
      </c>
      <c r="C431" s="95">
        <v>11140055</v>
      </c>
      <c r="D431" s="96">
        <v>40032</v>
      </c>
      <c r="E431" s="96">
        <v>40032</v>
      </c>
      <c r="F431" s="96">
        <v>43684</v>
      </c>
      <c r="G431" s="96">
        <v>40908</v>
      </c>
      <c r="H431" s="96" t="s">
        <v>1836</v>
      </c>
      <c r="I431" s="325" t="s">
        <v>596</v>
      </c>
      <c r="J431" s="325"/>
      <c r="K431" s="325" t="s">
        <v>55</v>
      </c>
      <c r="L431" s="115"/>
      <c r="M431" s="83" t="s">
        <v>1434</v>
      </c>
      <c r="N431" s="83" t="s">
        <v>78</v>
      </c>
      <c r="O431" s="83" t="s">
        <v>52</v>
      </c>
      <c r="P431" s="94">
        <v>39267</v>
      </c>
      <c r="Q431" s="83"/>
      <c r="R431" s="83" t="s">
        <v>1434</v>
      </c>
      <c r="S431" s="83" t="s">
        <v>78</v>
      </c>
      <c r="T431" s="83" t="s">
        <v>52</v>
      </c>
      <c r="U431" s="94">
        <v>39267</v>
      </c>
      <c r="V431" s="83"/>
      <c r="W431" s="83" t="s">
        <v>2884</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1837</v>
      </c>
      <c r="AX431" s="83" t="s">
        <v>1838</v>
      </c>
      <c r="AY431" s="83">
        <v>42</v>
      </c>
      <c r="AZ431" s="83">
        <v>59</v>
      </c>
      <c r="BA431" s="83">
        <v>0.1</v>
      </c>
      <c r="BB431" s="83">
        <v>23</v>
      </c>
      <c r="BC431" s="83">
        <v>36</v>
      </c>
      <c r="BD431" s="83">
        <v>44</v>
      </c>
      <c r="BE431" s="83">
        <f t="shared" si="84"/>
        <v>42.983361111111115</v>
      </c>
      <c r="BF431" s="83">
        <f t="shared" si="85"/>
        <v>23.612222222222222</v>
      </c>
      <c r="BG431" s="110" t="s">
        <v>47</v>
      </c>
      <c r="BH431" s="83" t="s">
        <v>4865</v>
      </c>
      <c r="BI431" s="83"/>
      <c r="BJ431" s="96"/>
      <c r="BK431" s="83"/>
      <c r="BL431" s="96"/>
      <c r="BM431" s="83"/>
      <c r="BN431" s="96"/>
      <c r="BO431" s="83"/>
      <c r="BP431" s="83"/>
      <c r="BQ431" s="83"/>
      <c r="BR431" s="96"/>
      <c r="BS431" s="110" t="s">
        <v>3699</v>
      </c>
    </row>
    <row r="432" spans="1:268" ht="39.75" customHeight="1" x14ac:dyDescent="0.25">
      <c r="A432" s="83"/>
      <c r="B432" s="83" t="s">
        <v>1835</v>
      </c>
      <c r="C432" s="95">
        <v>11140055</v>
      </c>
      <c r="D432" s="96">
        <v>40032</v>
      </c>
      <c r="E432" s="96">
        <v>40032</v>
      </c>
      <c r="F432" s="96">
        <v>43684</v>
      </c>
      <c r="G432" s="96">
        <v>43100</v>
      </c>
      <c r="H432" s="96" t="s">
        <v>1836</v>
      </c>
      <c r="I432" s="325" t="s">
        <v>596</v>
      </c>
      <c r="J432" s="325"/>
      <c r="K432" s="325" t="s">
        <v>55</v>
      </c>
      <c r="L432" s="348"/>
      <c r="M432" s="83" t="s">
        <v>1434</v>
      </c>
      <c r="N432" s="83" t="s">
        <v>78</v>
      </c>
      <c r="O432" s="83" t="s">
        <v>52</v>
      </c>
      <c r="P432" s="94">
        <v>39267</v>
      </c>
      <c r="Q432" s="83"/>
      <c r="R432" s="83" t="s">
        <v>1434</v>
      </c>
      <c r="S432" s="83" t="s">
        <v>78</v>
      </c>
      <c r="T432" s="83" t="s">
        <v>52</v>
      </c>
      <c r="U432" s="83">
        <v>39267</v>
      </c>
      <c r="V432" s="83"/>
      <c r="W432" s="83" t="s">
        <v>2884</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1837</v>
      </c>
      <c r="AX432" s="83" t="s">
        <v>1838</v>
      </c>
      <c r="AY432" s="83">
        <v>42</v>
      </c>
      <c r="AZ432" s="83">
        <v>59</v>
      </c>
      <c r="BA432" s="83">
        <v>0.1</v>
      </c>
      <c r="BB432" s="83">
        <v>23</v>
      </c>
      <c r="BC432" s="83">
        <v>36</v>
      </c>
      <c r="BD432" s="83">
        <v>44</v>
      </c>
      <c r="BE432" s="83">
        <f t="shared" si="84"/>
        <v>42.983361111111115</v>
      </c>
      <c r="BF432" s="83">
        <f t="shared" si="85"/>
        <v>23.612222222222222</v>
      </c>
      <c r="BG432" s="110" t="s">
        <v>47</v>
      </c>
      <c r="BH432" s="83" t="s">
        <v>4865</v>
      </c>
      <c r="BI432" s="83">
        <v>2303</v>
      </c>
      <c r="BJ432" s="96">
        <v>43060</v>
      </c>
      <c r="BK432" s="83"/>
      <c r="BL432" s="96"/>
      <c r="BM432" s="83"/>
      <c r="BN432" s="83"/>
      <c r="BO432" s="83"/>
      <c r="BP432" s="83"/>
      <c r="BQ432" s="83"/>
      <c r="BR432" s="83"/>
      <c r="BS432" s="110" t="s">
        <v>7774</v>
      </c>
    </row>
    <row r="433" spans="1:268" ht="39.75" customHeight="1" x14ac:dyDescent="0.25">
      <c r="A433" s="20"/>
      <c r="B433" s="20" t="s">
        <v>1835</v>
      </c>
      <c r="C433" s="22">
        <v>11140055</v>
      </c>
      <c r="D433" s="23">
        <v>40032</v>
      </c>
      <c r="E433" s="23">
        <v>40032</v>
      </c>
      <c r="F433" s="23">
        <v>46241</v>
      </c>
      <c r="G433" s="23">
        <v>45876</v>
      </c>
      <c r="H433" s="23" t="s">
        <v>1836</v>
      </c>
      <c r="I433" s="324" t="s">
        <v>596</v>
      </c>
      <c r="J433" s="324" t="s">
        <v>7775</v>
      </c>
      <c r="K433" s="324" t="s">
        <v>55</v>
      </c>
      <c r="L433" s="347"/>
      <c r="M433" s="20" t="s">
        <v>1434</v>
      </c>
      <c r="N433" s="20" t="s">
        <v>78</v>
      </c>
      <c r="O433" s="20" t="s">
        <v>52</v>
      </c>
      <c r="P433" s="21">
        <v>39267</v>
      </c>
      <c r="Q433" s="20"/>
      <c r="R433" s="20" t="s">
        <v>1434</v>
      </c>
      <c r="S433" s="20" t="s">
        <v>78</v>
      </c>
      <c r="T433" s="20" t="s">
        <v>52</v>
      </c>
      <c r="U433" s="20">
        <v>39267</v>
      </c>
      <c r="V433" s="20"/>
      <c r="W433" s="20" t="s">
        <v>2884</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7776</v>
      </c>
      <c r="AX433" s="20" t="s">
        <v>7777</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4865</v>
      </c>
      <c r="BI433" s="20">
        <v>3823</v>
      </c>
      <c r="BJ433" s="23">
        <v>45072</v>
      </c>
      <c r="BK433" s="20">
        <v>3823</v>
      </c>
      <c r="BL433" s="23">
        <v>45072</v>
      </c>
      <c r="BM433" s="20"/>
      <c r="BN433" s="20"/>
      <c r="BO433" s="20"/>
      <c r="BP433" s="20"/>
      <c r="BQ433" s="20"/>
      <c r="BR433" s="20"/>
      <c r="BS433" s="24" t="s">
        <v>7877</v>
      </c>
    </row>
    <row r="434" spans="1:268" s="28" customFormat="1" ht="39.75" customHeight="1" x14ac:dyDescent="0.25">
      <c r="A434" s="20" t="s">
        <v>3391</v>
      </c>
      <c r="B434" s="20" t="s">
        <v>1839</v>
      </c>
      <c r="C434" s="22">
        <v>11140056</v>
      </c>
      <c r="D434" s="23">
        <v>40036</v>
      </c>
      <c r="E434" s="23">
        <v>40036</v>
      </c>
      <c r="F434" s="23">
        <v>43688</v>
      </c>
      <c r="G434" s="23">
        <v>41274</v>
      </c>
      <c r="H434" s="23" t="s">
        <v>489</v>
      </c>
      <c r="I434" s="24" t="s">
        <v>989</v>
      </c>
      <c r="J434" s="24"/>
      <c r="K434" s="24" t="s">
        <v>73</v>
      </c>
      <c r="L434" s="347"/>
      <c r="M434" s="20" t="s">
        <v>90</v>
      </c>
      <c r="N434" s="20" t="s">
        <v>72</v>
      </c>
      <c r="O434" s="20" t="s">
        <v>72</v>
      </c>
      <c r="P434" s="21" t="s">
        <v>447</v>
      </c>
      <c r="Q434" s="20"/>
      <c r="R434" s="20" t="s">
        <v>90</v>
      </c>
      <c r="S434" s="20" t="s">
        <v>72</v>
      </c>
      <c r="T434" s="20" t="s">
        <v>72</v>
      </c>
      <c r="U434" s="21" t="s">
        <v>447</v>
      </c>
      <c r="V434" s="20"/>
      <c r="W434" s="20" t="s">
        <v>2885</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1258</v>
      </c>
      <c r="AS434" s="20"/>
      <c r="AT434" s="20"/>
      <c r="AU434" s="20"/>
      <c r="AV434" s="20">
        <v>98.9</v>
      </c>
      <c r="AW434" s="20" t="s">
        <v>1840</v>
      </c>
      <c r="AX434" s="20" t="s">
        <v>1841</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7426</v>
      </c>
      <c r="BP434" s="23">
        <v>42809</v>
      </c>
      <c r="BQ434" s="20"/>
      <c r="BR434" s="20"/>
      <c r="BS434" s="24" t="s">
        <v>7427</v>
      </c>
      <c r="BT434" s="551"/>
      <c r="BU434" s="562"/>
      <c r="BV434" s="562"/>
      <c r="BW434" s="562"/>
      <c r="BX434" s="562"/>
      <c r="BY434" s="562"/>
      <c r="BZ434" s="562"/>
      <c r="CA434" s="562"/>
      <c r="CB434" s="562"/>
      <c r="CC434" s="562"/>
      <c r="CD434" s="562"/>
      <c r="CE434" s="562"/>
      <c r="CF434" s="562"/>
      <c r="CG434" s="562"/>
      <c r="CH434" s="562"/>
      <c r="CI434" s="562"/>
      <c r="CJ434" s="562"/>
      <c r="CK434" s="562"/>
      <c r="CL434" s="562"/>
      <c r="CM434" s="562"/>
      <c r="CN434" s="562"/>
      <c r="CO434" s="562"/>
      <c r="CP434" s="562"/>
      <c r="CQ434" s="562"/>
      <c r="CR434" s="562"/>
      <c r="CS434" s="562"/>
      <c r="CT434" s="562"/>
      <c r="CU434" s="562"/>
      <c r="CV434" s="562"/>
      <c r="CW434" s="562"/>
      <c r="CX434" s="562"/>
      <c r="CY434" s="562"/>
      <c r="CZ434" s="562"/>
      <c r="DA434" s="562"/>
      <c r="DB434" s="562"/>
      <c r="DC434" s="562"/>
      <c r="DD434" s="562"/>
      <c r="DE434" s="562"/>
      <c r="DF434" s="562"/>
      <c r="DG434" s="562"/>
      <c r="DH434" s="562"/>
      <c r="DI434" s="562"/>
      <c r="DJ434" s="562"/>
      <c r="DK434" s="562"/>
      <c r="DL434" s="562"/>
      <c r="DM434" s="562"/>
      <c r="DN434" s="562"/>
      <c r="DO434" s="562"/>
      <c r="DP434" s="562"/>
      <c r="DQ434" s="562"/>
      <c r="DR434" s="562"/>
      <c r="DS434" s="562"/>
      <c r="DT434" s="562"/>
      <c r="DU434" s="562"/>
      <c r="DV434" s="562"/>
      <c r="DW434" s="562"/>
      <c r="DX434" s="562"/>
      <c r="DY434" s="562"/>
      <c r="DZ434" s="562"/>
      <c r="EA434" s="562"/>
      <c r="EB434" s="562"/>
      <c r="EC434" s="562"/>
      <c r="ED434" s="562"/>
      <c r="EE434" s="562"/>
      <c r="EF434" s="562"/>
      <c r="EG434" s="562"/>
      <c r="EH434" s="562"/>
      <c r="EI434" s="562"/>
      <c r="EJ434" s="562"/>
      <c r="EK434" s="562"/>
      <c r="EL434" s="562"/>
      <c r="EM434" s="562"/>
      <c r="EN434" s="562"/>
      <c r="EO434" s="562"/>
      <c r="EP434" s="562"/>
      <c r="EQ434" s="562"/>
      <c r="ER434" s="562"/>
      <c r="ES434" s="562"/>
      <c r="ET434" s="562"/>
      <c r="EU434" s="562"/>
      <c r="EV434" s="562"/>
      <c r="EW434" s="562"/>
      <c r="EX434" s="562"/>
      <c r="EY434" s="562"/>
      <c r="EZ434" s="562"/>
      <c r="FA434" s="562"/>
      <c r="FB434" s="562"/>
      <c r="FC434" s="562"/>
      <c r="FD434" s="562"/>
      <c r="FE434" s="562"/>
      <c r="FF434" s="562"/>
      <c r="FG434" s="562"/>
      <c r="FH434" s="562"/>
      <c r="FI434" s="562"/>
      <c r="FJ434" s="562"/>
      <c r="FK434" s="562"/>
      <c r="FL434" s="562"/>
      <c r="FM434" s="562"/>
      <c r="FN434" s="562"/>
      <c r="FO434" s="562"/>
      <c r="FP434" s="562"/>
      <c r="FQ434" s="562"/>
      <c r="FR434" s="562"/>
      <c r="FS434" s="562"/>
      <c r="FT434" s="562"/>
      <c r="FU434" s="562"/>
      <c r="FV434" s="562"/>
      <c r="FW434" s="562"/>
      <c r="FX434" s="562"/>
      <c r="FY434" s="562"/>
      <c r="FZ434" s="562"/>
      <c r="GA434" s="562"/>
      <c r="GB434" s="562"/>
      <c r="GC434" s="562"/>
      <c r="GD434" s="562"/>
      <c r="GE434" s="562"/>
      <c r="GF434" s="562"/>
      <c r="GG434" s="562"/>
      <c r="GH434" s="562"/>
      <c r="GI434" s="562"/>
      <c r="GJ434" s="562"/>
      <c r="GK434" s="562"/>
      <c r="GL434" s="562"/>
      <c r="GM434" s="562"/>
      <c r="GN434" s="562"/>
      <c r="GO434" s="562"/>
      <c r="GP434" s="562"/>
      <c r="GQ434" s="562"/>
      <c r="GR434" s="562"/>
      <c r="GS434" s="562"/>
      <c r="GT434" s="562"/>
      <c r="GU434" s="562"/>
      <c r="GV434" s="562"/>
      <c r="GW434" s="562"/>
      <c r="GX434" s="562"/>
      <c r="GY434" s="562"/>
      <c r="GZ434" s="562"/>
      <c r="HA434" s="562"/>
      <c r="HB434" s="562"/>
      <c r="HC434" s="562"/>
      <c r="HD434" s="562"/>
      <c r="HE434" s="562"/>
      <c r="HF434" s="562"/>
      <c r="HG434" s="562"/>
      <c r="HH434" s="562"/>
      <c r="HI434" s="562"/>
      <c r="HJ434" s="562"/>
      <c r="HK434" s="562"/>
      <c r="HL434" s="562"/>
      <c r="HM434" s="562"/>
      <c r="HN434" s="562"/>
      <c r="HO434" s="562"/>
      <c r="HP434" s="562"/>
      <c r="HQ434" s="562"/>
      <c r="HR434" s="562"/>
      <c r="HS434" s="562"/>
      <c r="HT434" s="562"/>
      <c r="HU434" s="562"/>
      <c r="HV434" s="562"/>
      <c r="HW434" s="562"/>
      <c r="HX434" s="562"/>
      <c r="HY434" s="562"/>
      <c r="HZ434" s="562"/>
      <c r="IA434" s="562"/>
      <c r="IB434" s="562"/>
      <c r="IC434" s="562"/>
      <c r="ID434" s="562"/>
      <c r="IE434" s="562"/>
      <c r="IF434" s="562"/>
      <c r="IG434" s="562"/>
      <c r="IH434" s="562"/>
      <c r="II434" s="562"/>
      <c r="IJ434" s="562"/>
      <c r="IK434" s="562"/>
      <c r="IL434" s="562"/>
      <c r="IM434" s="562"/>
      <c r="IN434" s="562"/>
      <c r="IO434" s="562"/>
      <c r="IP434" s="562"/>
      <c r="IQ434" s="562"/>
      <c r="IR434" s="562"/>
      <c r="IS434" s="562"/>
      <c r="IT434" s="562"/>
      <c r="IU434" s="562"/>
      <c r="IV434" s="562"/>
      <c r="IW434" s="562"/>
      <c r="IX434" s="562"/>
      <c r="IY434" s="562"/>
      <c r="IZ434" s="562"/>
      <c r="JA434" s="562"/>
      <c r="JB434" s="562"/>
      <c r="JC434" s="562"/>
      <c r="JD434" s="562"/>
      <c r="JE434" s="562"/>
      <c r="JF434" s="562"/>
      <c r="JG434" s="562"/>
      <c r="JH434" s="562"/>
    </row>
    <row r="435" spans="1:268" s="28" customFormat="1" ht="39.75" customHeight="1" x14ac:dyDescent="0.25">
      <c r="A435" s="20"/>
      <c r="B435" s="20" t="s">
        <v>1842</v>
      </c>
      <c r="C435" s="20">
        <v>11120026</v>
      </c>
      <c r="D435" s="23">
        <v>40057</v>
      </c>
      <c r="E435" s="23">
        <v>40057</v>
      </c>
      <c r="F435" s="23">
        <v>43709</v>
      </c>
      <c r="G435" s="23"/>
      <c r="H435" s="20" t="s">
        <v>993</v>
      </c>
      <c r="I435" s="324" t="s">
        <v>992</v>
      </c>
      <c r="J435" s="324"/>
      <c r="K435" s="324" t="s">
        <v>95</v>
      </c>
      <c r="L435" s="114" t="s">
        <v>1843</v>
      </c>
      <c r="M435" s="20" t="s">
        <v>1579</v>
      </c>
      <c r="N435" s="20" t="s">
        <v>92</v>
      </c>
      <c r="O435" s="20" t="s">
        <v>92</v>
      </c>
      <c r="P435" s="21" t="s">
        <v>1844</v>
      </c>
      <c r="Q435" s="20" t="s">
        <v>402</v>
      </c>
      <c r="R435" s="20" t="s">
        <v>1579</v>
      </c>
      <c r="S435" s="20" t="s">
        <v>92</v>
      </c>
      <c r="T435" s="20" t="s">
        <v>92</v>
      </c>
      <c r="U435" s="20">
        <v>3736</v>
      </c>
      <c r="V435" s="20" t="s">
        <v>4068</v>
      </c>
      <c r="W435" s="20" t="s">
        <v>1845</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6677</v>
      </c>
      <c r="AX435" s="20" t="s">
        <v>6678</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0"/>
      <c r="BU435" s="562"/>
      <c r="BV435" s="562"/>
      <c r="BW435" s="562"/>
      <c r="BX435" s="562"/>
      <c r="BY435" s="562"/>
      <c r="BZ435" s="562"/>
      <c r="CA435" s="562"/>
      <c r="CB435" s="562"/>
      <c r="CC435" s="562"/>
      <c r="CD435" s="562"/>
      <c r="CE435" s="562"/>
      <c r="CF435" s="562"/>
      <c r="CG435" s="562"/>
      <c r="CH435" s="562"/>
      <c r="CI435" s="562"/>
      <c r="CJ435" s="562"/>
      <c r="CK435" s="562"/>
      <c r="CL435" s="562"/>
      <c r="CM435" s="562"/>
      <c r="CN435" s="562"/>
      <c r="CO435" s="562"/>
      <c r="CP435" s="562"/>
      <c r="CQ435" s="562"/>
      <c r="CR435" s="562"/>
      <c r="CS435" s="562"/>
      <c r="CT435" s="562"/>
      <c r="CU435" s="562"/>
      <c r="CV435" s="562"/>
      <c r="CW435" s="562"/>
      <c r="CX435" s="562"/>
      <c r="CY435" s="562"/>
      <c r="CZ435" s="562"/>
      <c r="DA435" s="562"/>
      <c r="DB435" s="562"/>
      <c r="DC435" s="562"/>
      <c r="DD435" s="562"/>
      <c r="DE435" s="562"/>
      <c r="DF435" s="562"/>
      <c r="DG435" s="562"/>
      <c r="DH435" s="562"/>
      <c r="DI435" s="562"/>
      <c r="DJ435" s="562"/>
      <c r="DK435" s="562"/>
      <c r="DL435" s="562"/>
      <c r="DM435" s="562"/>
      <c r="DN435" s="562"/>
      <c r="DO435" s="562"/>
      <c r="DP435" s="562"/>
      <c r="DQ435" s="562"/>
      <c r="DR435" s="562"/>
      <c r="DS435" s="562"/>
      <c r="DT435" s="562"/>
      <c r="DU435" s="562"/>
      <c r="DV435" s="562"/>
      <c r="DW435" s="562"/>
      <c r="DX435" s="562"/>
      <c r="DY435" s="562"/>
      <c r="DZ435" s="562"/>
      <c r="EA435" s="562"/>
      <c r="EB435" s="562"/>
      <c r="EC435" s="562"/>
      <c r="ED435" s="562"/>
      <c r="EE435" s="562"/>
      <c r="EF435" s="562"/>
      <c r="EG435" s="562"/>
      <c r="EH435" s="562"/>
      <c r="EI435" s="562"/>
      <c r="EJ435" s="562"/>
      <c r="EK435" s="562"/>
      <c r="EL435" s="562"/>
      <c r="EM435" s="562"/>
      <c r="EN435" s="562"/>
      <c r="EO435" s="562"/>
      <c r="EP435" s="562"/>
      <c r="EQ435" s="562"/>
      <c r="ER435" s="562"/>
      <c r="ES435" s="562"/>
      <c r="ET435" s="562"/>
      <c r="EU435" s="562"/>
      <c r="EV435" s="562"/>
      <c r="EW435" s="562"/>
      <c r="EX435" s="562"/>
      <c r="EY435" s="562"/>
      <c r="EZ435" s="562"/>
      <c r="FA435" s="562"/>
      <c r="FB435" s="562"/>
      <c r="FC435" s="562"/>
      <c r="FD435" s="562"/>
      <c r="FE435" s="562"/>
      <c r="FF435" s="562"/>
      <c r="FG435" s="562"/>
      <c r="FH435" s="562"/>
      <c r="FI435" s="562"/>
      <c r="FJ435" s="562"/>
      <c r="FK435" s="562"/>
      <c r="FL435" s="562"/>
      <c r="FM435" s="562"/>
      <c r="FN435" s="562"/>
      <c r="FO435" s="562"/>
      <c r="FP435" s="562"/>
      <c r="FQ435" s="562"/>
      <c r="FR435" s="562"/>
      <c r="FS435" s="562"/>
      <c r="FT435" s="562"/>
      <c r="FU435" s="562"/>
      <c r="FV435" s="562"/>
      <c r="FW435" s="562"/>
      <c r="FX435" s="562"/>
      <c r="FY435" s="562"/>
      <c r="FZ435" s="562"/>
      <c r="GA435" s="562"/>
      <c r="GB435" s="562"/>
      <c r="GC435" s="562"/>
      <c r="GD435" s="562"/>
      <c r="GE435" s="562"/>
      <c r="GF435" s="562"/>
      <c r="GG435" s="562"/>
      <c r="GH435" s="562"/>
      <c r="GI435" s="562"/>
      <c r="GJ435" s="562"/>
      <c r="GK435" s="562"/>
      <c r="GL435" s="562"/>
      <c r="GM435" s="562"/>
      <c r="GN435" s="562"/>
      <c r="GO435" s="562"/>
      <c r="GP435" s="562"/>
      <c r="GQ435" s="562"/>
      <c r="GR435" s="562"/>
      <c r="GS435" s="562"/>
      <c r="GT435" s="562"/>
      <c r="GU435" s="562"/>
      <c r="GV435" s="562"/>
      <c r="GW435" s="562"/>
      <c r="GX435" s="562"/>
      <c r="GY435" s="562"/>
      <c r="GZ435" s="562"/>
      <c r="HA435" s="562"/>
      <c r="HB435" s="562"/>
      <c r="HC435" s="562"/>
      <c r="HD435" s="562"/>
      <c r="HE435" s="562"/>
      <c r="HF435" s="562"/>
      <c r="HG435" s="562"/>
      <c r="HH435" s="562"/>
      <c r="HI435" s="562"/>
      <c r="HJ435" s="562"/>
      <c r="HK435" s="562"/>
      <c r="HL435" s="562"/>
      <c r="HM435" s="562"/>
      <c r="HN435" s="562"/>
      <c r="HO435" s="562"/>
      <c r="HP435" s="562"/>
      <c r="HQ435" s="562"/>
      <c r="HR435" s="562"/>
      <c r="HS435" s="562"/>
      <c r="HT435" s="562"/>
      <c r="HU435" s="562"/>
      <c r="HV435" s="562"/>
      <c r="HW435" s="562"/>
      <c r="HX435" s="562"/>
      <c r="HY435" s="562"/>
      <c r="HZ435" s="562"/>
      <c r="IA435" s="562"/>
      <c r="IB435" s="562"/>
      <c r="IC435" s="562"/>
      <c r="ID435" s="562"/>
      <c r="IE435" s="562"/>
      <c r="IF435" s="562"/>
      <c r="IG435" s="562"/>
      <c r="IH435" s="562"/>
      <c r="II435" s="562"/>
      <c r="IJ435" s="562"/>
      <c r="IK435" s="562"/>
      <c r="IL435" s="562"/>
      <c r="IM435" s="562"/>
      <c r="IN435" s="562"/>
      <c r="IO435" s="562"/>
      <c r="IP435" s="562"/>
      <c r="IQ435" s="562"/>
      <c r="IR435" s="562"/>
      <c r="IS435" s="562"/>
      <c r="IT435" s="562"/>
      <c r="IU435" s="562"/>
      <c r="IV435" s="562"/>
      <c r="IW435" s="562"/>
      <c r="IX435" s="562"/>
      <c r="IY435" s="562"/>
      <c r="IZ435" s="562"/>
      <c r="JA435" s="562"/>
      <c r="JB435" s="562"/>
      <c r="JC435" s="562"/>
      <c r="JD435" s="562"/>
      <c r="JE435" s="562"/>
      <c r="JF435" s="562"/>
      <c r="JG435" s="562"/>
      <c r="JH435" s="562"/>
    </row>
    <row r="436" spans="1:268" s="28" customFormat="1" ht="39.75" customHeight="1" x14ac:dyDescent="0.25">
      <c r="A436" s="83"/>
      <c r="B436" s="83" t="s">
        <v>1846</v>
      </c>
      <c r="C436" s="95">
        <v>11160040</v>
      </c>
      <c r="D436" s="96">
        <v>40057</v>
      </c>
      <c r="E436" s="96">
        <v>40057</v>
      </c>
      <c r="F436" s="96">
        <v>42248</v>
      </c>
      <c r="G436" s="96"/>
      <c r="H436" s="96" t="s">
        <v>498</v>
      </c>
      <c r="I436" s="325" t="s">
        <v>994</v>
      </c>
      <c r="J436" s="325"/>
      <c r="K436" s="325" t="s">
        <v>95</v>
      </c>
      <c r="L436" s="115" t="s">
        <v>1847</v>
      </c>
      <c r="M436" s="83" t="s">
        <v>1848</v>
      </c>
      <c r="N436" s="83" t="s">
        <v>233</v>
      </c>
      <c r="O436" s="83" t="s">
        <v>111</v>
      </c>
      <c r="P436" s="94">
        <v>68655</v>
      </c>
      <c r="Q436" s="83"/>
      <c r="R436" s="83" t="s">
        <v>1848</v>
      </c>
      <c r="S436" s="83" t="s">
        <v>233</v>
      </c>
      <c r="T436" s="83" t="s">
        <v>111</v>
      </c>
      <c r="U436" s="94">
        <v>68655</v>
      </c>
      <c r="V436" s="83" t="s">
        <v>4069</v>
      </c>
      <c r="W436" s="83" t="s">
        <v>1849</v>
      </c>
      <c r="X436" s="88"/>
      <c r="Y436" s="88"/>
      <c r="Z436" s="83" t="s">
        <v>3470</v>
      </c>
      <c r="AA436" s="83" t="s">
        <v>3471</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6679</v>
      </c>
      <c r="AX436" s="83" t="s">
        <v>6680</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0"/>
      <c r="BU436" s="562"/>
      <c r="BV436" s="562"/>
      <c r="BW436" s="562"/>
      <c r="BX436" s="562"/>
      <c r="BY436" s="562"/>
      <c r="BZ436" s="562"/>
      <c r="CA436" s="562"/>
      <c r="CB436" s="562"/>
      <c r="CC436" s="562"/>
      <c r="CD436" s="562"/>
      <c r="CE436" s="562"/>
      <c r="CF436" s="562"/>
      <c r="CG436" s="562"/>
      <c r="CH436" s="562"/>
      <c r="CI436" s="562"/>
      <c r="CJ436" s="562"/>
      <c r="CK436" s="562"/>
      <c r="CL436" s="562"/>
      <c r="CM436" s="562"/>
      <c r="CN436" s="562"/>
      <c r="CO436" s="562"/>
      <c r="CP436" s="562"/>
      <c r="CQ436" s="562"/>
      <c r="CR436" s="562"/>
      <c r="CS436" s="562"/>
      <c r="CT436" s="562"/>
      <c r="CU436" s="562"/>
      <c r="CV436" s="562"/>
      <c r="CW436" s="562"/>
      <c r="CX436" s="562"/>
      <c r="CY436" s="562"/>
      <c r="CZ436" s="562"/>
      <c r="DA436" s="562"/>
      <c r="DB436" s="562"/>
      <c r="DC436" s="562"/>
      <c r="DD436" s="562"/>
      <c r="DE436" s="562"/>
      <c r="DF436" s="562"/>
      <c r="DG436" s="562"/>
      <c r="DH436" s="562"/>
      <c r="DI436" s="562"/>
      <c r="DJ436" s="562"/>
      <c r="DK436" s="562"/>
      <c r="DL436" s="562"/>
      <c r="DM436" s="562"/>
      <c r="DN436" s="562"/>
      <c r="DO436" s="562"/>
      <c r="DP436" s="562"/>
      <c r="DQ436" s="562"/>
      <c r="DR436" s="562"/>
      <c r="DS436" s="562"/>
      <c r="DT436" s="562"/>
      <c r="DU436" s="562"/>
      <c r="DV436" s="562"/>
      <c r="DW436" s="562"/>
      <c r="DX436" s="562"/>
      <c r="DY436" s="562"/>
      <c r="DZ436" s="562"/>
      <c r="EA436" s="562"/>
      <c r="EB436" s="562"/>
      <c r="EC436" s="562"/>
      <c r="ED436" s="562"/>
      <c r="EE436" s="562"/>
      <c r="EF436" s="562"/>
      <c r="EG436" s="562"/>
      <c r="EH436" s="562"/>
      <c r="EI436" s="562"/>
      <c r="EJ436" s="562"/>
      <c r="EK436" s="562"/>
      <c r="EL436" s="562"/>
      <c r="EM436" s="562"/>
      <c r="EN436" s="562"/>
      <c r="EO436" s="562"/>
      <c r="EP436" s="562"/>
      <c r="EQ436" s="562"/>
      <c r="ER436" s="562"/>
      <c r="ES436" s="562"/>
      <c r="ET436" s="562"/>
      <c r="EU436" s="562"/>
      <c r="EV436" s="562"/>
      <c r="EW436" s="562"/>
      <c r="EX436" s="562"/>
      <c r="EY436" s="562"/>
      <c r="EZ436" s="562"/>
      <c r="FA436" s="562"/>
      <c r="FB436" s="562"/>
      <c r="FC436" s="562"/>
      <c r="FD436" s="562"/>
      <c r="FE436" s="562"/>
      <c r="FF436" s="562"/>
      <c r="FG436" s="562"/>
      <c r="FH436" s="562"/>
      <c r="FI436" s="562"/>
      <c r="FJ436" s="562"/>
      <c r="FK436" s="562"/>
      <c r="FL436" s="562"/>
      <c r="FM436" s="562"/>
      <c r="FN436" s="562"/>
      <c r="FO436" s="562"/>
      <c r="FP436" s="562"/>
      <c r="FQ436" s="562"/>
      <c r="FR436" s="562"/>
      <c r="FS436" s="562"/>
      <c r="FT436" s="562"/>
      <c r="FU436" s="562"/>
      <c r="FV436" s="562"/>
      <c r="FW436" s="562"/>
      <c r="FX436" s="562"/>
      <c r="FY436" s="562"/>
      <c r="FZ436" s="562"/>
      <c r="GA436" s="562"/>
      <c r="GB436" s="562"/>
      <c r="GC436" s="562"/>
      <c r="GD436" s="562"/>
      <c r="GE436" s="562"/>
      <c r="GF436" s="562"/>
      <c r="GG436" s="562"/>
      <c r="GH436" s="562"/>
      <c r="GI436" s="562"/>
      <c r="GJ436" s="562"/>
      <c r="GK436" s="562"/>
      <c r="GL436" s="562"/>
      <c r="GM436" s="562"/>
      <c r="GN436" s="562"/>
      <c r="GO436" s="562"/>
      <c r="GP436" s="562"/>
      <c r="GQ436" s="562"/>
      <c r="GR436" s="562"/>
      <c r="GS436" s="562"/>
      <c r="GT436" s="562"/>
      <c r="GU436" s="562"/>
      <c r="GV436" s="562"/>
      <c r="GW436" s="562"/>
      <c r="GX436" s="562"/>
      <c r="GY436" s="562"/>
      <c r="GZ436" s="562"/>
      <c r="HA436" s="562"/>
      <c r="HB436" s="562"/>
      <c r="HC436" s="562"/>
      <c r="HD436" s="562"/>
      <c r="HE436" s="562"/>
      <c r="HF436" s="562"/>
      <c r="HG436" s="562"/>
      <c r="HH436" s="562"/>
      <c r="HI436" s="562"/>
      <c r="HJ436" s="562"/>
      <c r="HK436" s="562"/>
      <c r="HL436" s="562"/>
      <c r="HM436" s="562"/>
      <c r="HN436" s="562"/>
      <c r="HO436" s="562"/>
      <c r="HP436" s="562"/>
      <c r="HQ436" s="562"/>
      <c r="HR436" s="562"/>
      <c r="HS436" s="562"/>
      <c r="HT436" s="562"/>
      <c r="HU436" s="562"/>
      <c r="HV436" s="562"/>
      <c r="HW436" s="562"/>
      <c r="HX436" s="562"/>
      <c r="HY436" s="562"/>
      <c r="HZ436" s="562"/>
      <c r="IA436" s="562"/>
      <c r="IB436" s="562"/>
      <c r="IC436" s="562"/>
      <c r="ID436" s="562"/>
      <c r="IE436" s="562"/>
      <c r="IF436" s="562"/>
      <c r="IG436" s="562"/>
      <c r="IH436" s="562"/>
      <c r="II436" s="562"/>
      <c r="IJ436" s="562"/>
      <c r="IK436" s="562"/>
      <c r="IL436" s="562"/>
      <c r="IM436" s="562"/>
      <c r="IN436" s="562"/>
      <c r="IO436" s="562"/>
      <c r="IP436" s="562"/>
      <c r="IQ436" s="562"/>
      <c r="IR436" s="562"/>
      <c r="IS436" s="562"/>
      <c r="IT436" s="562"/>
      <c r="IU436" s="562"/>
      <c r="IV436" s="562"/>
      <c r="IW436" s="562"/>
      <c r="IX436" s="562"/>
      <c r="IY436" s="562"/>
      <c r="IZ436" s="562"/>
      <c r="JA436" s="562"/>
      <c r="JB436" s="562"/>
      <c r="JC436" s="562"/>
      <c r="JD436" s="562"/>
      <c r="JE436" s="562"/>
      <c r="JF436" s="562"/>
      <c r="JG436" s="562"/>
      <c r="JH436" s="562"/>
    </row>
    <row r="437" spans="1:268" ht="39.75" customHeight="1" x14ac:dyDescent="0.25">
      <c r="A437" s="20" t="s">
        <v>3391</v>
      </c>
      <c r="B437" s="20" t="s">
        <v>1850</v>
      </c>
      <c r="C437" s="22">
        <v>11140057</v>
      </c>
      <c r="D437" s="23">
        <v>40070</v>
      </c>
      <c r="E437" s="23">
        <v>40109</v>
      </c>
      <c r="F437" s="23">
        <v>47414</v>
      </c>
      <c r="G437" s="23"/>
      <c r="H437" s="23" t="s">
        <v>462</v>
      </c>
      <c r="I437" s="24" t="s">
        <v>996</v>
      </c>
      <c r="J437" s="24" t="s">
        <v>8504</v>
      </c>
      <c r="K437" s="24" t="s">
        <v>55</v>
      </c>
      <c r="L437" s="347" t="s">
        <v>8828</v>
      </c>
      <c r="M437" s="20" t="s">
        <v>505</v>
      </c>
      <c r="N437" s="20" t="s">
        <v>152</v>
      </c>
      <c r="O437" s="20" t="s">
        <v>72</v>
      </c>
      <c r="P437" s="21">
        <v>44327</v>
      </c>
      <c r="Q437" s="20"/>
      <c r="R437" s="20" t="s">
        <v>8829</v>
      </c>
      <c r="S437" s="20" t="s">
        <v>673</v>
      </c>
      <c r="T437" s="20" t="s">
        <v>76</v>
      </c>
      <c r="U437" s="20">
        <v>61580</v>
      </c>
      <c r="V437" s="20"/>
      <c r="W437" s="20" t="s">
        <v>2886</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8832</v>
      </c>
      <c r="AX437" s="20" t="s">
        <v>8833</v>
      </c>
      <c r="AY437" s="20">
        <v>43</v>
      </c>
      <c r="AZ437" s="20">
        <v>12</v>
      </c>
      <c r="BA437" s="20">
        <v>29.7</v>
      </c>
      <c r="BB437" s="20">
        <v>24</v>
      </c>
      <c r="BC437" s="20">
        <v>10</v>
      </c>
      <c r="BD437" s="20">
        <v>8.3000000000000007</v>
      </c>
      <c r="BE437" s="20">
        <f t="shared" si="84"/>
        <v>43.20825</v>
      </c>
      <c r="BF437" s="20">
        <f t="shared" si="85"/>
        <v>24.168972222222223</v>
      </c>
      <c r="BG437" s="24" t="s">
        <v>47</v>
      </c>
      <c r="BH437" s="20" t="s">
        <v>4866</v>
      </c>
      <c r="BI437" s="20">
        <v>2852</v>
      </c>
      <c r="BJ437" s="23">
        <v>43826</v>
      </c>
      <c r="BK437" s="20">
        <v>2852</v>
      </c>
      <c r="BL437" s="23">
        <v>43826</v>
      </c>
      <c r="BM437" s="20"/>
      <c r="BN437" s="20"/>
      <c r="BO437" s="20"/>
      <c r="BP437" s="20"/>
      <c r="BQ437" s="20"/>
      <c r="BR437" s="20"/>
      <c r="BS437" s="24"/>
    </row>
    <row r="438" spans="1:268" ht="39.75" customHeight="1" x14ac:dyDescent="0.25">
      <c r="A438" s="20"/>
      <c r="B438" s="20" t="s">
        <v>1850</v>
      </c>
      <c r="C438" s="22">
        <v>11140057</v>
      </c>
      <c r="D438" s="23">
        <v>40070</v>
      </c>
      <c r="E438" s="23">
        <v>40109</v>
      </c>
      <c r="F438" s="23">
        <v>47414</v>
      </c>
      <c r="G438" s="23"/>
      <c r="H438" s="23" t="s">
        <v>462</v>
      </c>
      <c r="I438" s="24" t="s">
        <v>996</v>
      </c>
      <c r="J438" s="24" t="s">
        <v>8504</v>
      </c>
      <c r="K438" s="24" t="s">
        <v>55</v>
      </c>
      <c r="L438" s="347" t="s">
        <v>8828</v>
      </c>
      <c r="M438" s="20" t="s">
        <v>505</v>
      </c>
      <c r="N438" s="20" t="s">
        <v>152</v>
      </c>
      <c r="O438" s="20" t="s">
        <v>72</v>
      </c>
      <c r="P438" s="21">
        <v>44327</v>
      </c>
      <c r="Q438" s="20"/>
      <c r="R438" s="20" t="s">
        <v>8829</v>
      </c>
      <c r="S438" s="20" t="s">
        <v>673</v>
      </c>
      <c r="T438" s="20" t="s">
        <v>76</v>
      </c>
      <c r="U438" s="20">
        <v>61580</v>
      </c>
      <c r="V438" s="20"/>
      <c r="W438" s="20" t="s">
        <v>2886</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2727</v>
      </c>
      <c r="AT438" s="20"/>
      <c r="AU438" s="20"/>
      <c r="AV438" s="27">
        <v>105.34</v>
      </c>
      <c r="AW438" s="20" t="s">
        <v>8831</v>
      </c>
      <c r="AX438" s="20" t="s">
        <v>8836</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1850</v>
      </c>
      <c r="C439" s="22">
        <v>11140057</v>
      </c>
      <c r="D439" s="23">
        <v>40070</v>
      </c>
      <c r="E439" s="23">
        <v>40109</v>
      </c>
      <c r="F439" s="23">
        <v>47414</v>
      </c>
      <c r="G439" s="23"/>
      <c r="H439" s="23" t="s">
        <v>462</v>
      </c>
      <c r="I439" s="24" t="s">
        <v>996</v>
      </c>
      <c r="J439" s="24" t="s">
        <v>8504</v>
      </c>
      <c r="K439" s="24" t="s">
        <v>55</v>
      </c>
      <c r="L439" s="347" t="s">
        <v>8828</v>
      </c>
      <c r="M439" s="20" t="s">
        <v>505</v>
      </c>
      <c r="N439" s="20" t="s">
        <v>152</v>
      </c>
      <c r="O439" s="20" t="s">
        <v>72</v>
      </c>
      <c r="P439" s="21">
        <v>44327</v>
      </c>
      <c r="Q439" s="20"/>
      <c r="R439" s="20" t="s">
        <v>8829</v>
      </c>
      <c r="S439" s="20" t="s">
        <v>673</v>
      </c>
      <c r="T439" s="20" t="s">
        <v>76</v>
      </c>
      <c r="U439" s="20">
        <v>61580</v>
      </c>
      <c r="V439" s="20"/>
      <c r="W439" s="20" t="s">
        <v>2886</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3570</v>
      </c>
      <c r="AT439" s="20"/>
      <c r="AU439" s="20"/>
      <c r="AV439" s="27"/>
      <c r="AW439" s="20" t="s">
        <v>8834</v>
      </c>
      <c r="AX439" s="20" t="s">
        <v>8835</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1850</v>
      </c>
      <c r="C440" s="22">
        <v>11140058</v>
      </c>
      <c r="D440" s="23">
        <v>40070</v>
      </c>
      <c r="E440" s="23">
        <v>40149</v>
      </c>
      <c r="F440" s="23">
        <v>47454</v>
      </c>
      <c r="G440" s="23"/>
      <c r="H440" s="23" t="s">
        <v>489</v>
      </c>
      <c r="I440" s="324" t="s">
        <v>590</v>
      </c>
      <c r="J440" s="324" t="s">
        <v>8085</v>
      </c>
      <c r="K440" s="324" t="s">
        <v>73</v>
      </c>
      <c r="L440" s="347" t="s">
        <v>8954</v>
      </c>
      <c r="M440" s="20" t="s">
        <v>660</v>
      </c>
      <c r="N440" s="20" t="s">
        <v>72</v>
      </c>
      <c r="O440" s="20" t="s">
        <v>72</v>
      </c>
      <c r="P440" s="21">
        <v>43579</v>
      </c>
      <c r="Q440" s="20"/>
      <c r="R440" s="20" t="s">
        <v>8830</v>
      </c>
      <c r="S440" s="20" t="s">
        <v>72</v>
      </c>
      <c r="T440" s="20" t="s">
        <v>72</v>
      </c>
      <c r="U440" s="20" t="s">
        <v>1851</v>
      </c>
      <c r="V440" s="20"/>
      <c r="W440" s="20" t="s">
        <v>2887</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8955</v>
      </c>
      <c r="AS440" s="20" t="s">
        <v>468</v>
      </c>
      <c r="AT440" s="20"/>
      <c r="AU440" s="20"/>
      <c r="AV440" s="20">
        <v>269.25</v>
      </c>
      <c r="AW440" s="20" t="s">
        <v>6681</v>
      </c>
      <c r="AX440" s="20" t="s">
        <v>6682</v>
      </c>
      <c r="AY440" s="20">
        <v>43</v>
      </c>
      <c r="AZ440" s="20">
        <v>0</v>
      </c>
      <c r="BA440" s="20">
        <v>27.6</v>
      </c>
      <c r="BB440" s="20">
        <v>24</v>
      </c>
      <c r="BC440" s="20">
        <v>42</v>
      </c>
      <c r="BD440" s="20">
        <v>16.8</v>
      </c>
      <c r="BE440" s="20">
        <f t="shared" si="84"/>
        <v>43.007666666666665</v>
      </c>
      <c r="BF440" s="20">
        <f t="shared" si="85"/>
        <v>24.704666666666665</v>
      </c>
      <c r="BG440" s="24" t="s">
        <v>47</v>
      </c>
      <c r="BH440" s="20" t="s">
        <v>4867</v>
      </c>
      <c r="BI440" s="20">
        <v>2995</v>
      </c>
      <c r="BJ440" s="23">
        <v>43998</v>
      </c>
      <c r="BK440" s="20">
        <v>2995</v>
      </c>
      <c r="BL440" s="23">
        <v>43998</v>
      </c>
      <c r="BM440" s="20"/>
      <c r="BN440" s="20"/>
      <c r="BO440" s="20"/>
      <c r="BP440" s="20"/>
      <c r="BQ440" s="20"/>
      <c r="BR440" s="20"/>
      <c r="BS440" s="24"/>
      <c r="BT440" s="551"/>
      <c r="BU440" s="562"/>
      <c r="BV440" s="562"/>
      <c r="BW440" s="562"/>
      <c r="BX440" s="562"/>
      <c r="BY440" s="562"/>
      <c r="BZ440" s="562"/>
      <c r="CA440" s="562"/>
      <c r="CB440" s="562"/>
      <c r="CC440" s="562"/>
      <c r="CD440" s="562"/>
      <c r="CE440" s="562"/>
      <c r="CF440" s="562"/>
      <c r="CG440" s="562"/>
      <c r="CH440" s="562"/>
      <c r="CI440" s="562"/>
      <c r="CJ440" s="562"/>
      <c r="CK440" s="562"/>
      <c r="CL440" s="562"/>
      <c r="CM440" s="562"/>
      <c r="CN440" s="562"/>
      <c r="CO440" s="562"/>
      <c r="CP440" s="562"/>
      <c r="CQ440" s="562"/>
      <c r="CR440" s="562"/>
      <c r="CS440" s="562"/>
      <c r="CT440" s="562"/>
      <c r="CU440" s="562"/>
      <c r="CV440" s="562"/>
      <c r="CW440" s="562"/>
      <c r="CX440" s="562"/>
      <c r="CY440" s="562"/>
      <c r="CZ440" s="562"/>
      <c r="DA440" s="562"/>
      <c r="DB440" s="562"/>
      <c r="DC440" s="562"/>
      <c r="DD440" s="562"/>
      <c r="DE440" s="562"/>
      <c r="DF440" s="562"/>
      <c r="DG440" s="562"/>
      <c r="DH440" s="562"/>
      <c r="DI440" s="562"/>
      <c r="DJ440" s="562"/>
      <c r="DK440" s="562"/>
      <c r="DL440" s="562"/>
      <c r="DM440" s="562"/>
      <c r="DN440" s="562"/>
      <c r="DO440" s="562"/>
      <c r="DP440" s="562"/>
      <c r="DQ440" s="562"/>
      <c r="DR440" s="562"/>
      <c r="DS440" s="562"/>
      <c r="DT440" s="562"/>
      <c r="DU440" s="562"/>
      <c r="DV440" s="562"/>
      <c r="DW440" s="562"/>
      <c r="DX440" s="562"/>
      <c r="DY440" s="562"/>
      <c r="DZ440" s="562"/>
      <c r="EA440" s="562"/>
      <c r="EB440" s="562"/>
      <c r="EC440" s="562"/>
      <c r="ED440" s="562"/>
      <c r="EE440" s="562"/>
      <c r="EF440" s="562"/>
      <c r="EG440" s="562"/>
      <c r="EH440" s="562"/>
      <c r="EI440" s="562"/>
      <c r="EJ440" s="562"/>
      <c r="EK440" s="562"/>
      <c r="EL440" s="562"/>
      <c r="EM440" s="562"/>
      <c r="EN440" s="562"/>
      <c r="EO440" s="562"/>
      <c r="EP440" s="562"/>
      <c r="EQ440" s="562"/>
      <c r="ER440" s="562"/>
      <c r="ES440" s="562"/>
      <c r="ET440" s="562"/>
      <c r="EU440" s="562"/>
      <c r="EV440" s="562"/>
      <c r="EW440" s="562"/>
      <c r="EX440" s="562"/>
      <c r="EY440" s="562"/>
      <c r="EZ440" s="562"/>
      <c r="FA440" s="562"/>
      <c r="FB440" s="562"/>
      <c r="FC440" s="562"/>
      <c r="FD440" s="562"/>
      <c r="FE440" s="562"/>
      <c r="FF440" s="562"/>
      <c r="FG440" s="562"/>
      <c r="FH440" s="562"/>
      <c r="FI440" s="562"/>
      <c r="FJ440" s="562"/>
      <c r="FK440" s="562"/>
      <c r="FL440" s="562"/>
      <c r="FM440" s="562"/>
      <c r="FN440" s="562"/>
      <c r="FO440" s="562"/>
      <c r="FP440" s="562"/>
      <c r="FQ440" s="562"/>
      <c r="FR440" s="562"/>
      <c r="FS440" s="562"/>
      <c r="FT440" s="562"/>
      <c r="FU440" s="562"/>
      <c r="FV440" s="562"/>
      <c r="FW440" s="562"/>
      <c r="FX440" s="562"/>
      <c r="FY440" s="562"/>
      <c r="FZ440" s="562"/>
      <c r="GA440" s="562"/>
      <c r="GB440" s="562"/>
      <c r="GC440" s="562"/>
      <c r="GD440" s="562"/>
      <c r="GE440" s="562"/>
      <c r="GF440" s="562"/>
      <c r="GG440" s="562"/>
      <c r="GH440" s="562"/>
      <c r="GI440" s="562"/>
      <c r="GJ440" s="562"/>
      <c r="GK440" s="562"/>
      <c r="GL440" s="562"/>
      <c r="GM440" s="562"/>
      <c r="GN440" s="562"/>
      <c r="GO440" s="562"/>
      <c r="GP440" s="562"/>
      <c r="GQ440" s="562"/>
      <c r="GR440" s="562"/>
      <c r="GS440" s="562"/>
      <c r="GT440" s="562"/>
      <c r="GU440" s="562"/>
      <c r="GV440" s="562"/>
      <c r="GW440" s="562"/>
      <c r="GX440" s="562"/>
      <c r="GY440" s="562"/>
      <c r="GZ440" s="562"/>
      <c r="HA440" s="562"/>
      <c r="HB440" s="562"/>
      <c r="HC440" s="562"/>
      <c r="HD440" s="562"/>
      <c r="HE440" s="562"/>
      <c r="HF440" s="562"/>
      <c r="HG440" s="562"/>
      <c r="HH440" s="562"/>
      <c r="HI440" s="562"/>
      <c r="HJ440" s="562"/>
      <c r="HK440" s="562"/>
      <c r="HL440" s="562"/>
      <c r="HM440" s="562"/>
      <c r="HN440" s="562"/>
      <c r="HO440" s="562"/>
      <c r="HP440" s="562"/>
      <c r="HQ440" s="562"/>
      <c r="HR440" s="562"/>
      <c r="HS440" s="562"/>
      <c r="HT440" s="562"/>
      <c r="HU440" s="562"/>
      <c r="HV440" s="562"/>
      <c r="HW440" s="562"/>
      <c r="HX440" s="562"/>
      <c r="HY440" s="562"/>
      <c r="HZ440" s="562"/>
      <c r="IA440" s="562"/>
      <c r="IB440" s="562"/>
      <c r="IC440" s="562"/>
      <c r="ID440" s="562"/>
      <c r="IE440" s="562"/>
      <c r="IF440" s="562"/>
      <c r="IG440" s="562"/>
      <c r="IH440" s="562"/>
      <c r="II440" s="562"/>
      <c r="IJ440" s="562"/>
      <c r="IK440" s="562"/>
      <c r="IL440" s="562"/>
      <c r="IM440" s="562"/>
      <c r="IN440" s="562"/>
      <c r="IO440" s="562"/>
      <c r="IP440" s="562"/>
      <c r="IQ440" s="562"/>
      <c r="IR440" s="562"/>
      <c r="IS440" s="562"/>
      <c r="IT440" s="562"/>
      <c r="IU440" s="562"/>
      <c r="IV440" s="562"/>
      <c r="IW440" s="562"/>
      <c r="IX440" s="562"/>
      <c r="IY440" s="562"/>
      <c r="IZ440" s="562"/>
      <c r="JA440" s="562"/>
      <c r="JB440" s="562"/>
      <c r="JC440" s="562"/>
      <c r="JD440" s="562"/>
      <c r="JE440" s="562"/>
      <c r="JF440" s="562"/>
      <c r="JG440" s="562"/>
      <c r="JH440" s="562"/>
    </row>
    <row r="441" spans="1:268" s="28" customFormat="1" ht="39.75" customHeight="1" x14ac:dyDescent="0.25">
      <c r="A441" s="20"/>
      <c r="B441" s="20" t="s">
        <v>1850</v>
      </c>
      <c r="C441" s="22">
        <v>11140058</v>
      </c>
      <c r="D441" s="23">
        <v>40070</v>
      </c>
      <c r="E441" s="23">
        <v>40149</v>
      </c>
      <c r="F441" s="23">
        <v>47454</v>
      </c>
      <c r="G441" s="23"/>
      <c r="H441" s="23" t="s">
        <v>489</v>
      </c>
      <c r="I441" s="324" t="s">
        <v>590</v>
      </c>
      <c r="J441" s="324" t="s">
        <v>8085</v>
      </c>
      <c r="K441" s="324" t="s">
        <v>73</v>
      </c>
      <c r="L441" s="347" t="s">
        <v>8954</v>
      </c>
      <c r="M441" s="20" t="s">
        <v>660</v>
      </c>
      <c r="N441" s="20" t="s">
        <v>72</v>
      </c>
      <c r="O441" s="20" t="s">
        <v>72</v>
      </c>
      <c r="P441" s="21">
        <v>43579</v>
      </c>
      <c r="Q441" s="20"/>
      <c r="R441" s="20" t="s">
        <v>8830</v>
      </c>
      <c r="S441" s="20" t="s">
        <v>72</v>
      </c>
      <c r="T441" s="20" t="s">
        <v>72</v>
      </c>
      <c r="U441" s="20" t="s">
        <v>1851</v>
      </c>
      <c r="V441" s="20"/>
      <c r="W441" s="20" t="s">
        <v>2887</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2727</v>
      </c>
      <c r="AT441" s="20"/>
      <c r="AU441" s="20"/>
      <c r="AV441" s="20">
        <v>229.3</v>
      </c>
      <c r="AW441" s="20" t="s">
        <v>8956</v>
      </c>
      <c r="AX441" s="20" t="s">
        <v>8957</v>
      </c>
      <c r="AY441" s="20">
        <v>43</v>
      </c>
      <c r="AZ441" s="20">
        <v>3</v>
      </c>
      <c r="BA441" s="20">
        <v>17.03</v>
      </c>
      <c r="BB441" s="20">
        <v>24</v>
      </c>
      <c r="BC441" s="20">
        <v>43</v>
      </c>
      <c r="BD441" s="20">
        <v>51.8</v>
      </c>
      <c r="BE441" s="20">
        <f t="shared" si="84"/>
        <v>43.054730555555551</v>
      </c>
      <c r="BF441" s="20">
        <f t="shared" si="85"/>
        <v>24.731055555555553</v>
      </c>
      <c r="BG441" s="24" t="s">
        <v>47</v>
      </c>
      <c r="BH441" s="20" t="s">
        <v>4867</v>
      </c>
      <c r="BI441" s="20">
        <v>2995</v>
      </c>
      <c r="BJ441" s="23">
        <v>43998</v>
      </c>
      <c r="BK441" s="20">
        <v>2995</v>
      </c>
      <c r="BL441" s="23">
        <v>43998</v>
      </c>
      <c r="BM441" s="20"/>
      <c r="BN441" s="20"/>
      <c r="BO441" s="20"/>
      <c r="BP441" s="20"/>
      <c r="BQ441" s="20"/>
      <c r="BR441" s="20"/>
      <c r="BS441" s="24"/>
      <c r="BT441" s="551"/>
      <c r="BU441" s="562"/>
      <c r="BV441" s="562"/>
      <c r="BW441" s="562"/>
      <c r="BX441" s="562"/>
      <c r="BY441" s="562"/>
      <c r="BZ441" s="562"/>
      <c r="CA441" s="562"/>
      <c r="CB441" s="562"/>
      <c r="CC441" s="562"/>
      <c r="CD441" s="562"/>
      <c r="CE441" s="562"/>
      <c r="CF441" s="562"/>
      <c r="CG441" s="562"/>
      <c r="CH441" s="562"/>
      <c r="CI441" s="562"/>
      <c r="CJ441" s="562"/>
      <c r="CK441" s="562"/>
      <c r="CL441" s="562"/>
      <c r="CM441" s="562"/>
      <c r="CN441" s="562"/>
      <c r="CO441" s="562"/>
      <c r="CP441" s="562"/>
      <c r="CQ441" s="562"/>
      <c r="CR441" s="562"/>
      <c r="CS441" s="562"/>
      <c r="CT441" s="562"/>
      <c r="CU441" s="562"/>
      <c r="CV441" s="562"/>
      <c r="CW441" s="562"/>
      <c r="CX441" s="562"/>
      <c r="CY441" s="562"/>
      <c r="CZ441" s="562"/>
      <c r="DA441" s="562"/>
      <c r="DB441" s="562"/>
      <c r="DC441" s="562"/>
      <c r="DD441" s="562"/>
      <c r="DE441" s="562"/>
      <c r="DF441" s="562"/>
      <c r="DG441" s="562"/>
      <c r="DH441" s="562"/>
      <c r="DI441" s="562"/>
      <c r="DJ441" s="562"/>
      <c r="DK441" s="562"/>
      <c r="DL441" s="562"/>
      <c r="DM441" s="562"/>
      <c r="DN441" s="562"/>
      <c r="DO441" s="562"/>
      <c r="DP441" s="562"/>
      <c r="DQ441" s="562"/>
      <c r="DR441" s="562"/>
      <c r="DS441" s="562"/>
      <c r="DT441" s="562"/>
      <c r="DU441" s="562"/>
      <c r="DV441" s="562"/>
      <c r="DW441" s="562"/>
      <c r="DX441" s="562"/>
      <c r="DY441" s="562"/>
      <c r="DZ441" s="562"/>
      <c r="EA441" s="562"/>
      <c r="EB441" s="562"/>
      <c r="EC441" s="562"/>
      <c r="ED441" s="562"/>
      <c r="EE441" s="562"/>
      <c r="EF441" s="562"/>
      <c r="EG441" s="562"/>
      <c r="EH441" s="562"/>
      <c r="EI441" s="562"/>
      <c r="EJ441" s="562"/>
      <c r="EK441" s="562"/>
      <c r="EL441" s="562"/>
      <c r="EM441" s="562"/>
      <c r="EN441" s="562"/>
      <c r="EO441" s="562"/>
      <c r="EP441" s="562"/>
      <c r="EQ441" s="562"/>
      <c r="ER441" s="562"/>
      <c r="ES441" s="562"/>
      <c r="ET441" s="562"/>
      <c r="EU441" s="562"/>
      <c r="EV441" s="562"/>
      <c r="EW441" s="562"/>
      <c r="EX441" s="562"/>
      <c r="EY441" s="562"/>
      <c r="EZ441" s="562"/>
      <c r="FA441" s="562"/>
      <c r="FB441" s="562"/>
      <c r="FC441" s="562"/>
      <c r="FD441" s="562"/>
      <c r="FE441" s="562"/>
      <c r="FF441" s="562"/>
      <c r="FG441" s="562"/>
      <c r="FH441" s="562"/>
      <c r="FI441" s="562"/>
      <c r="FJ441" s="562"/>
      <c r="FK441" s="562"/>
      <c r="FL441" s="562"/>
      <c r="FM441" s="562"/>
      <c r="FN441" s="562"/>
      <c r="FO441" s="562"/>
      <c r="FP441" s="562"/>
      <c r="FQ441" s="562"/>
      <c r="FR441" s="562"/>
      <c r="FS441" s="562"/>
      <c r="FT441" s="562"/>
      <c r="FU441" s="562"/>
      <c r="FV441" s="562"/>
      <c r="FW441" s="562"/>
      <c r="FX441" s="562"/>
      <c r="FY441" s="562"/>
      <c r="FZ441" s="562"/>
      <c r="GA441" s="562"/>
      <c r="GB441" s="562"/>
      <c r="GC441" s="562"/>
      <c r="GD441" s="562"/>
      <c r="GE441" s="562"/>
      <c r="GF441" s="562"/>
      <c r="GG441" s="562"/>
      <c r="GH441" s="562"/>
      <c r="GI441" s="562"/>
      <c r="GJ441" s="562"/>
      <c r="GK441" s="562"/>
      <c r="GL441" s="562"/>
      <c r="GM441" s="562"/>
      <c r="GN441" s="562"/>
      <c r="GO441" s="562"/>
      <c r="GP441" s="562"/>
      <c r="GQ441" s="562"/>
      <c r="GR441" s="562"/>
      <c r="GS441" s="562"/>
      <c r="GT441" s="562"/>
      <c r="GU441" s="562"/>
      <c r="GV441" s="562"/>
      <c r="GW441" s="562"/>
      <c r="GX441" s="562"/>
      <c r="GY441" s="562"/>
      <c r="GZ441" s="562"/>
      <c r="HA441" s="562"/>
      <c r="HB441" s="562"/>
      <c r="HC441" s="562"/>
      <c r="HD441" s="562"/>
      <c r="HE441" s="562"/>
      <c r="HF441" s="562"/>
      <c r="HG441" s="562"/>
      <c r="HH441" s="562"/>
      <c r="HI441" s="562"/>
      <c r="HJ441" s="562"/>
      <c r="HK441" s="562"/>
      <c r="HL441" s="562"/>
      <c r="HM441" s="562"/>
      <c r="HN441" s="562"/>
      <c r="HO441" s="562"/>
      <c r="HP441" s="562"/>
      <c r="HQ441" s="562"/>
      <c r="HR441" s="562"/>
      <c r="HS441" s="562"/>
      <c r="HT441" s="562"/>
      <c r="HU441" s="562"/>
      <c r="HV441" s="562"/>
      <c r="HW441" s="562"/>
      <c r="HX441" s="562"/>
      <c r="HY441" s="562"/>
      <c r="HZ441" s="562"/>
      <c r="IA441" s="562"/>
      <c r="IB441" s="562"/>
      <c r="IC441" s="562"/>
      <c r="ID441" s="562"/>
      <c r="IE441" s="562"/>
      <c r="IF441" s="562"/>
      <c r="IG441" s="562"/>
      <c r="IH441" s="562"/>
      <c r="II441" s="562"/>
      <c r="IJ441" s="562"/>
      <c r="IK441" s="562"/>
      <c r="IL441" s="562"/>
      <c r="IM441" s="562"/>
      <c r="IN441" s="562"/>
      <c r="IO441" s="562"/>
      <c r="IP441" s="562"/>
      <c r="IQ441" s="562"/>
      <c r="IR441" s="562"/>
      <c r="IS441" s="562"/>
      <c r="IT441" s="562"/>
      <c r="IU441" s="562"/>
      <c r="IV441" s="562"/>
      <c r="IW441" s="562"/>
      <c r="IX441" s="562"/>
      <c r="IY441" s="562"/>
      <c r="IZ441" s="562"/>
      <c r="JA441" s="562"/>
      <c r="JB441" s="562"/>
      <c r="JC441" s="562"/>
      <c r="JD441" s="562"/>
      <c r="JE441" s="562"/>
      <c r="JF441" s="562"/>
      <c r="JG441" s="562"/>
      <c r="JH441" s="562"/>
    </row>
    <row r="442" spans="1:268" s="28" customFormat="1" ht="39.75" customHeight="1" x14ac:dyDescent="0.25">
      <c r="A442" s="20"/>
      <c r="B442" s="20" t="s">
        <v>1850</v>
      </c>
      <c r="C442" s="22">
        <v>11140058</v>
      </c>
      <c r="D442" s="23">
        <v>40070</v>
      </c>
      <c r="E442" s="23">
        <v>40149</v>
      </c>
      <c r="F442" s="23">
        <v>47454</v>
      </c>
      <c r="G442" s="23"/>
      <c r="H442" s="23" t="s">
        <v>489</v>
      </c>
      <c r="I442" s="324" t="s">
        <v>590</v>
      </c>
      <c r="J442" s="324" t="s">
        <v>8085</v>
      </c>
      <c r="K442" s="324" t="s">
        <v>73</v>
      </c>
      <c r="L442" s="347" t="s">
        <v>8954</v>
      </c>
      <c r="M442" s="20" t="s">
        <v>660</v>
      </c>
      <c r="N442" s="20" t="s">
        <v>72</v>
      </c>
      <c r="O442" s="20" t="s">
        <v>72</v>
      </c>
      <c r="P442" s="21">
        <v>43579</v>
      </c>
      <c r="Q442" s="20"/>
      <c r="R442" s="20" t="s">
        <v>8830</v>
      </c>
      <c r="S442" s="20" t="s">
        <v>72</v>
      </c>
      <c r="T442" s="20" t="s">
        <v>72</v>
      </c>
      <c r="U442" s="20" t="s">
        <v>1851</v>
      </c>
      <c r="V442" s="20"/>
      <c r="W442" s="20" t="s">
        <v>2887</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3570</v>
      </c>
      <c r="AT442" s="20"/>
      <c r="AU442" s="20"/>
      <c r="AV442" s="20"/>
      <c r="AW442" s="20" t="s">
        <v>8958</v>
      </c>
      <c r="AX442" s="20" t="s">
        <v>8959</v>
      </c>
      <c r="AY442" s="20">
        <v>43</v>
      </c>
      <c r="AZ442" s="20">
        <v>3</v>
      </c>
      <c r="BA442" s="20">
        <v>17.7</v>
      </c>
      <c r="BB442" s="20">
        <v>24</v>
      </c>
      <c r="BC442" s="20">
        <v>43</v>
      </c>
      <c r="BD442" s="20">
        <v>52.1</v>
      </c>
      <c r="BE442" s="20">
        <f t="shared" si="84"/>
        <v>43.054916666666664</v>
      </c>
      <c r="BF442" s="20">
        <f t="shared" si="85"/>
        <v>24.731138888888886</v>
      </c>
      <c r="BG442" s="24" t="s">
        <v>47</v>
      </c>
      <c r="BH442" s="20" t="s">
        <v>4867</v>
      </c>
      <c r="BI442" s="20">
        <v>2995</v>
      </c>
      <c r="BJ442" s="23">
        <v>43998</v>
      </c>
      <c r="BK442" s="20">
        <v>2995</v>
      </c>
      <c r="BL442" s="23">
        <v>43998</v>
      </c>
      <c r="BM442" s="20"/>
      <c r="BN442" s="20"/>
      <c r="BO442" s="20"/>
      <c r="BP442" s="20"/>
      <c r="BQ442" s="20"/>
      <c r="BR442" s="20"/>
      <c r="BS442" s="24"/>
      <c r="BT442" s="551"/>
      <c r="BU442" s="562"/>
      <c r="BV442" s="562"/>
      <c r="BW442" s="562"/>
      <c r="BX442" s="562"/>
      <c r="BY442" s="562"/>
      <c r="BZ442" s="562"/>
      <c r="CA442" s="562"/>
      <c r="CB442" s="562"/>
      <c r="CC442" s="562"/>
      <c r="CD442" s="562"/>
      <c r="CE442" s="562"/>
      <c r="CF442" s="562"/>
      <c r="CG442" s="562"/>
      <c r="CH442" s="562"/>
      <c r="CI442" s="562"/>
      <c r="CJ442" s="562"/>
      <c r="CK442" s="562"/>
      <c r="CL442" s="562"/>
      <c r="CM442" s="562"/>
      <c r="CN442" s="562"/>
      <c r="CO442" s="562"/>
      <c r="CP442" s="562"/>
      <c r="CQ442" s="562"/>
      <c r="CR442" s="562"/>
      <c r="CS442" s="562"/>
      <c r="CT442" s="562"/>
      <c r="CU442" s="562"/>
      <c r="CV442" s="562"/>
      <c r="CW442" s="562"/>
      <c r="CX442" s="562"/>
      <c r="CY442" s="562"/>
      <c r="CZ442" s="562"/>
      <c r="DA442" s="562"/>
      <c r="DB442" s="562"/>
      <c r="DC442" s="562"/>
      <c r="DD442" s="562"/>
      <c r="DE442" s="562"/>
      <c r="DF442" s="562"/>
      <c r="DG442" s="562"/>
      <c r="DH442" s="562"/>
      <c r="DI442" s="562"/>
      <c r="DJ442" s="562"/>
      <c r="DK442" s="562"/>
      <c r="DL442" s="562"/>
      <c r="DM442" s="562"/>
      <c r="DN442" s="562"/>
      <c r="DO442" s="562"/>
      <c r="DP442" s="562"/>
      <c r="DQ442" s="562"/>
      <c r="DR442" s="562"/>
      <c r="DS442" s="562"/>
      <c r="DT442" s="562"/>
      <c r="DU442" s="562"/>
      <c r="DV442" s="562"/>
      <c r="DW442" s="562"/>
      <c r="DX442" s="562"/>
      <c r="DY442" s="562"/>
      <c r="DZ442" s="562"/>
      <c r="EA442" s="562"/>
      <c r="EB442" s="562"/>
      <c r="EC442" s="562"/>
      <c r="ED442" s="562"/>
      <c r="EE442" s="562"/>
      <c r="EF442" s="562"/>
      <c r="EG442" s="562"/>
      <c r="EH442" s="562"/>
      <c r="EI442" s="562"/>
      <c r="EJ442" s="562"/>
      <c r="EK442" s="562"/>
      <c r="EL442" s="562"/>
      <c r="EM442" s="562"/>
      <c r="EN442" s="562"/>
      <c r="EO442" s="562"/>
      <c r="EP442" s="562"/>
      <c r="EQ442" s="562"/>
      <c r="ER442" s="562"/>
      <c r="ES442" s="562"/>
      <c r="ET442" s="562"/>
      <c r="EU442" s="562"/>
      <c r="EV442" s="562"/>
      <c r="EW442" s="562"/>
      <c r="EX442" s="562"/>
      <c r="EY442" s="562"/>
      <c r="EZ442" s="562"/>
      <c r="FA442" s="562"/>
      <c r="FB442" s="562"/>
      <c r="FC442" s="562"/>
      <c r="FD442" s="562"/>
      <c r="FE442" s="562"/>
      <c r="FF442" s="562"/>
      <c r="FG442" s="562"/>
      <c r="FH442" s="562"/>
      <c r="FI442" s="562"/>
      <c r="FJ442" s="562"/>
      <c r="FK442" s="562"/>
      <c r="FL442" s="562"/>
      <c r="FM442" s="562"/>
      <c r="FN442" s="562"/>
      <c r="FO442" s="562"/>
      <c r="FP442" s="562"/>
      <c r="FQ442" s="562"/>
      <c r="FR442" s="562"/>
      <c r="FS442" s="562"/>
      <c r="FT442" s="562"/>
      <c r="FU442" s="562"/>
      <c r="FV442" s="562"/>
      <c r="FW442" s="562"/>
      <c r="FX442" s="562"/>
      <c r="FY442" s="562"/>
      <c r="FZ442" s="562"/>
      <c r="GA442" s="562"/>
      <c r="GB442" s="562"/>
      <c r="GC442" s="562"/>
      <c r="GD442" s="562"/>
      <c r="GE442" s="562"/>
      <c r="GF442" s="562"/>
      <c r="GG442" s="562"/>
      <c r="GH442" s="562"/>
      <c r="GI442" s="562"/>
      <c r="GJ442" s="562"/>
      <c r="GK442" s="562"/>
      <c r="GL442" s="562"/>
      <c r="GM442" s="562"/>
      <c r="GN442" s="562"/>
      <c r="GO442" s="562"/>
      <c r="GP442" s="562"/>
      <c r="GQ442" s="562"/>
      <c r="GR442" s="562"/>
      <c r="GS442" s="562"/>
      <c r="GT442" s="562"/>
      <c r="GU442" s="562"/>
      <c r="GV442" s="562"/>
      <c r="GW442" s="562"/>
      <c r="GX442" s="562"/>
      <c r="GY442" s="562"/>
      <c r="GZ442" s="562"/>
      <c r="HA442" s="562"/>
      <c r="HB442" s="562"/>
      <c r="HC442" s="562"/>
      <c r="HD442" s="562"/>
      <c r="HE442" s="562"/>
      <c r="HF442" s="562"/>
      <c r="HG442" s="562"/>
      <c r="HH442" s="562"/>
      <c r="HI442" s="562"/>
      <c r="HJ442" s="562"/>
      <c r="HK442" s="562"/>
      <c r="HL442" s="562"/>
      <c r="HM442" s="562"/>
      <c r="HN442" s="562"/>
      <c r="HO442" s="562"/>
      <c r="HP442" s="562"/>
      <c r="HQ442" s="562"/>
      <c r="HR442" s="562"/>
      <c r="HS442" s="562"/>
      <c r="HT442" s="562"/>
      <c r="HU442" s="562"/>
      <c r="HV442" s="562"/>
      <c r="HW442" s="562"/>
      <c r="HX442" s="562"/>
      <c r="HY442" s="562"/>
      <c r="HZ442" s="562"/>
      <c r="IA442" s="562"/>
      <c r="IB442" s="562"/>
      <c r="IC442" s="562"/>
      <c r="ID442" s="562"/>
      <c r="IE442" s="562"/>
      <c r="IF442" s="562"/>
      <c r="IG442" s="562"/>
      <c r="IH442" s="562"/>
      <c r="II442" s="562"/>
      <c r="IJ442" s="562"/>
      <c r="IK442" s="562"/>
      <c r="IL442" s="562"/>
      <c r="IM442" s="562"/>
      <c r="IN442" s="562"/>
      <c r="IO442" s="562"/>
      <c r="IP442" s="562"/>
      <c r="IQ442" s="562"/>
      <c r="IR442" s="562"/>
      <c r="IS442" s="562"/>
      <c r="IT442" s="562"/>
      <c r="IU442" s="562"/>
      <c r="IV442" s="562"/>
      <c r="IW442" s="562"/>
      <c r="IX442" s="562"/>
      <c r="IY442" s="562"/>
      <c r="IZ442" s="562"/>
      <c r="JA442" s="562"/>
      <c r="JB442" s="562"/>
      <c r="JC442" s="562"/>
      <c r="JD442" s="562"/>
      <c r="JE442" s="562"/>
      <c r="JF442" s="562"/>
      <c r="JG442" s="562"/>
      <c r="JH442" s="562"/>
    </row>
    <row r="443" spans="1:268" ht="39.75" customHeight="1" x14ac:dyDescent="0.25">
      <c r="A443" s="20"/>
      <c r="B443" s="20" t="s">
        <v>1852</v>
      </c>
      <c r="C443" s="22">
        <v>11130046</v>
      </c>
      <c r="D443" s="23">
        <v>40071</v>
      </c>
      <c r="E443" s="23">
        <v>40071</v>
      </c>
      <c r="F443" s="23">
        <v>47376</v>
      </c>
      <c r="G443" s="23"/>
      <c r="H443" s="20" t="s">
        <v>470</v>
      </c>
      <c r="I443" s="24" t="s">
        <v>582</v>
      </c>
      <c r="J443" s="24" t="s">
        <v>582</v>
      </c>
      <c r="K443" s="24" t="s">
        <v>42</v>
      </c>
      <c r="L443" s="114" t="s">
        <v>1853</v>
      </c>
      <c r="M443" s="20" t="s">
        <v>213</v>
      </c>
      <c r="N443" s="20" t="s">
        <v>215</v>
      </c>
      <c r="O443" s="20" t="s">
        <v>45</v>
      </c>
      <c r="P443" s="21">
        <v>65766</v>
      </c>
      <c r="Q443" s="20" t="s">
        <v>4070</v>
      </c>
      <c r="R443" s="20" t="s">
        <v>213</v>
      </c>
      <c r="S443" s="20" t="s">
        <v>215</v>
      </c>
      <c r="T443" s="20" t="s">
        <v>45</v>
      </c>
      <c r="U443" s="20">
        <v>65766</v>
      </c>
      <c r="V443" s="20" t="s">
        <v>8402</v>
      </c>
      <c r="W443" s="20" t="s">
        <v>8403</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2276</v>
      </c>
      <c r="AT443" s="20"/>
      <c r="AU443" s="20"/>
      <c r="AV443" s="20"/>
      <c r="AW443" s="20" t="s">
        <v>6683</v>
      </c>
      <c r="AX443" s="20" t="s">
        <v>6684</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8880</v>
      </c>
      <c r="BJ443" s="23" t="s">
        <v>8881</v>
      </c>
      <c r="BK443" s="20" t="s">
        <v>8880</v>
      </c>
      <c r="BL443" s="23" t="s">
        <v>8881</v>
      </c>
      <c r="BM443" s="20"/>
      <c r="BN443" s="20"/>
      <c r="BO443" s="20"/>
      <c r="BP443" s="20"/>
      <c r="BQ443" s="20"/>
      <c r="BR443" s="20"/>
      <c r="BS443" s="24"/>
    </row>
    <row r="444" spans="1:268" s="28" customFormat="1" ht="39.75" customHeight="1" x14ac:dyDescent="0.25">
      <c r="A444" s="20"/>
      <c r="B444" s="20" t="s">
        <v>1854</v>
      </c>
      <c r="C444" s="22">
        <v>11140059</v>
      </c>
      <c r="D444" s="23">
        <v>40071</v>
      </c>
      <c r="E444" s="23">
        <v>40111</v>
      </c>
      <c r="F444" s="23">
        <v>43763</v>
      </c>
      <c r="G444" s="23"/>
      <c r="H444" s="23" t="s">
        <v>500</v>
      </c>
      <c r="I444" s="35" t="s">
        <v>978</v>
      </c>
      <c r="J444" s="35"/>
      <c r="K444" s="35" t="s">
        <v>73</v>
      </c>
      <c r="L444" s="347" t="s">
        <v>1377</v>
      </c>
      <c r="M444" s="20" t="s">
        <v>119</v>
      </c>
      <c r="N444" s="20" t="s">
        <v>106</v>
      </c>
      <c r="O444" s="20" t="s">
        <v>72</v>
      </c>
      <c r="P444" s="21">
        <v>73198</v>
      </c>
      <c r="Q444" s="20"/>
      <c r="R444" s="20" t="s">
        <v>4619</v>
      </c>
      <c r="S444" s="20" t="s">
        <v>106</v>
      </c>
      <c r="T444" s="20" t="s">
        <v>72</v>
      </c>
      <c r="U444" s="20">
        <v>73198</v>
      </c>
      <c r="V444" s="20"/>
      <c r="W444" s="20" t="s">
        <v>2888</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6685</v>
      </c>
      <c r="AX444" s="20" t="s">
        <v>6686</v>
      </c>
      <c r="AY444" s="20">
        <v>42</v>
      </c>
      <c r="AZ444" s="20">
        <v>54</v>
      </c>
      <c r="BA444" s="20">
        <v>9.1</v>
      </c>
      <c r="BB444" s="20">
        <v>24</v>
      </c>
      <c r="BC444" s="20">
        <v>44</v>
      </c>
      <c r="BD444" s="20">
        <v>19</v>
      </c>
      <c r="BE444" s="20">
        <f t="shared" si="84"/>
        <v>42.902527777777777</v>
      </c>
      <c r="BF444" s="20">
        <f t="shared" si="85"/>
        <v>24.738611111111112</v>
      </c>
      <c r="BG444" s="24" t="s">
        <v>47</v>
      </c>
      <c r="BH444" s="20" t="s">
        <v>4868</v>
      </c>
      <c r="BI444" s="20"/>
      <c r="BJ444" s="23"/>
      <c r="BK444" s="20"/>
      <c r="BL444" s="23"/>
      <c r="BM444" s="20"/>
      <c r="BN444" s="20"/>
      <c r="BO444" s="20"/>
      <c r="BP444" s="20"/>
      <c r="BQ444" s="20"/>
      <c r="BR444" s="20"/>
      <c r="BS444" s="24"/>
      <c r="BT444" s="550"/>
      <c r="BU444" s="562"/>
      <c r="BV444" s="562"/>
      <c r="BW444" s="562"/>
      <c r="BX444" s="562"/>
      <c r="BY444" s="562"/>
      <c r="BZ444" s="562"/>
      <c r="CA444" s="562"/>
      <c r="CB444" s="562"/>
      <c r="CC444" s="562"/>
      <c r="CD444" s="562"/>
      <c r="CE444" s="562"/>
      <c r="CF444" s="562"/>
      <c r="CG444" s="562"/>
      <c r="CH444" s="562"/>
      <c r="CI444" s="562"/>
      <c r="CJ444" s="562"/>
      <c r="CK444" s="562"/>
      <c r="CL444" s="562"/>
      <c r="CM444" s="562"/>
      <c r="CN444" s="562"/>
      <c r="CO444" s="562"/>
      <c r="CP444" s="562"/>
      <c r="CQ444" s="562"/>
      <c r="CR444" s="562"/>
      <c r="CS444" s="562"/>
      <c r="CT444" s="562"/>
      <c r="CU444" s="562"/>
      <c r="CV444" s="562"/>
      <c r="CW444" s="562"/>
      <c r="CX444" s="562"/>
      <c r="CY444" s="562"/>
      <c r="CZ444" s="562"/>
      <c r="DA444" s="562"/>
      <c r="DB444" s="562"/>
      <c r="DC444" s="562"/>
      <c r="DD444" s="562"/>
      <c r="DE444" s="562"/>
      <c r="DF444" s="562"/>
      <c r="DG444" s="562"/>
      <c r="DH444" s="562"/>
      <c r="DI444" s="562"/>
      <c r="DJ444" s="562"/>
      <c r="DK444" s="562"/>
      <c r="DL444" s="562"/>
      <c r="DM444" s="562"/>
      <c r="DN444" s="562"/>
      <c r="DO444" s="562"/>
      <c r="DP444" s="562"/>
      <c r="DQ444" s="562"/>
      <c r="DR444" s="562"/>
      <c r="DS444" s="562"/>
      <c r="DT444" s="562"/>
      <c r="DU444" s="562"/>
      <c r="DV444" s="562"/>
      <c r="DW444" s="562"/>
      <c r="DX444" s="562"/>
      <c r="DY444" s="562"/>
      <c r="DZ444" s="562"/>
      <c r="EA444" s="562"/>
      <c r="EB444" s="562"/>
      <c r="EC444" s="562"/>
      <c r="ED444" s="562"/>
      <c r="EE444" s="562"/>
      <c r="EF444" s="562"/>
      <c r="EG444" s="562"/>
      <c r="EH444" s="562"/>
      <c r="EI444" s="562"/>
      <c r="EJ444" s="562"/>
      <c r="EK444" s="562"/>
      <c r="EL444" s="562"/>
      <c r="EM444" s="562"/>
      <c r="EN444" s="562"/>
      <c r="EO444" s="562"/>
      <c r="EP444" s="562"/>
      <c r="EQ444" s="562"/>
      <c r="ER444" s="562"/>
      <c r="ES444" s="562"/>
      <c r="ET444" s="562"/>
      <c r="EU444" s="562"/>
      <c r="EV444" s="562"/>
      <c r="EW444" s="562"/>
      <c r="EX444" s="562"/>
      <c r="EY444" s="562"/>
      <c r="EZ444" s="562"/>
      <c r="FA444" s="562"/>
      <c r="FB444" s="562"/>
      <c r="FC444" s="562"/>
      <c r="FD444" s="562"/>
      <c r="FE444" s="562"/>
      <c r="FF444" s="562"/>
      <c r="FG444" s="562"/>
      <c r="FH444" s="562"/>
      <c r="FI444" s="562"/>
      <c r="FJ444" s="562"/>
      <c r="FK444" s="562"/>
      <c r="FL444" s="562"/>
      <c r="FM444" s="562"/>
      <c r="FN444" s="562"/>
      <c r="FO444" s="562"/>
      <c r="FP444" s="562"/>
      <c r="FQ444" s="562"/>
      <c r="FR444" s="562"/>
      <c r="FS444" s="562"/>
      <c r="FT444" s="562"/>
      <c r="FU444" s="562"/>
      <c r="FV444" s="562"/>
      <c r="FW444" s="562"/>
      <c r="FX444" s="562"/>
      <c r="FY444" s="562"/>
      <c r="FZ444" s="562"/>
      <c r="GA444" s="562"/>
      <c r="GB444" s="562"/>
      <c r="GC444" s="562"/>
      <c r="GD444" s="562"/>
      <c r="GE444" s="562"/>
      <c r="GF444" s="562"/>
      <c r="GG444" s="562"/>
      <c r="GH444" s="562"/>
      <c r="GI444" s="562"/>
      <c r="GJ444" s="562"/>
      <c r="GK444" s="562"/>
      <c r="GL444" s="562"/>
      <c r="GM444" s="562"/>
      <c r="GN444" s="562"/>
      <c r="GO444" s="562"/>
      <c r="GP444" s="562"/>
      <c r="GQ444" s="562"/>
      <c r="GR444" s="562"/>
      <c r="GS444" s="562"/>
      <c r="GT444" s="562"/>
      <c r="GU444" s="562"/>
      <c r="GV444" s="562"/>
      <c r="GW444" s="562"/>
      <c r="GX444" s="562"/>
      <c r="GY444" s="562"/>
      <c r="GZ444" s="562"/>
      <c r="HA444" s="562"/>
      <c r="HB444" s="562"/>
      <c r="HC444" s="562"/>
      <c r="HD444" s="562"/>
      <c r="HE444" s="562"/>
      <c r="HF444" s="562"/>
      <c r="HG444" s="562"/>
      <c r="HH444" s="562"/>
      <c r="HI444" s="562"/>
      <c r="HJ444" s="562"/>
      <c r="HK444" s="562"/>
      <c r="HL444" s="562"/>
      <c r="HM444" s="562"/>
      <c r="HN444" s="562"/>
      <c r="HO444" s="562"/>
      <c r="HP444" s="562"/>
      <c r="HQ444" s="562"/>
      <c r="HR444" s="562"/>
      <c r="HS444" s="562"/>
      <c r="HT444" s="562"/>
      <c r="HU444" s="562"/>
      <c r="HV444" s="562"/>
      <c r="HW444" s="562"/>
      <c r="HX444" s="562"/>
      <c r="HY444" s="562"/>
      <c r="HZ444" s="562"/>
      <c r="IA444" s="562"/>
      <c r="IB444" s="562"/>
      <c r="IC444" s="562"/>
      <c r="ID444" s="562"/>
      <c r="IE444" s="562"/>
      <c r="IF444" s="562"/>
      <c r="IG444" s="562"/>
      <c r="IH444" s="562"/>
      <c r="II444" s="562"/>
      <c r="IJ444" s="562"/>
      <c r="IK444" s="562"/>
      <c r="IL444" s="562"/>
      <c r="IM444" s="562"/>
      <c r="IN444" s="562"/>
      <c r="IO444" s="562"/>
      <c r="IP444" s="562"/>
      <c r="IQ444" s="562"/>
      <c r="IR444" s="562"/>
      <c r="IS444" s="562"/>
      <c r="IT444" s="562"/>
      <c r="IU444" s="562"/>
      <c r="IV444" s="562"/>
      <c r="IW444" s="562"/>
      <c r="IX444" s="562"/>
      <c r="IY444" s="562"/>
      <c r="IZ444" s="562"/>
      <c r="JA444" s="562"/>
      <c r="JB444" s="562"/>
      <c r="JC444" s="562"/>
      <c r="JD444" s="562"/>
      <c r="JE444" s="562"/>
      <c r="JF444" s="562"/>
      <c r="JG444" s="562"/>
      <c r="JH444" s="562"/>
    </row>
    <row r="445" spans="1:268" ht="39.75" customHeight="1" x14ac:dyDescent="0.25">
      <c r="A445" s="83"/>
      <c r="B445" s="83" t="s">
        <v>1854</v>
      </c>
      <c r="C445" s="95">
        <v>11140060</v>
      </c>
      <c r="D445" s="96">
        <v>40071</v>
      </c>
      <c r="E445" s="96">
        <v>40109</v>
      </c>
      <c r="F445" s="96">
        <v>43761</v>
      </c>
      <c r="G445" s="96"/>
      <c r="H445" s="96" t="s">
        <v>2889</v>
      </c>
      <c r="I445" s="110" t="s">
        <v>996</v>
      </c>
      <c r="J445" s="110"/>
      <c r="K445" s="110" t="s">
        <v>55</v>
      </c>
      <c r="L445" s="348" t="s">
        <v>1855</v>
      </c>
      <c r="M445" s="83" t="s">
        <v>505</v>
      </c>
      <c r="N445" s="83" t="s">
        <v>152</v>
      </c>
      <c r="O445" s="83" t="s">
        <v>72</v>
      </c>
      <c r="P445" s="94">
        <v>44327</v>
      </c>
      <c r="Q445" s="83"/>
      <c r="R445" s="83" t="s">
        <v>4620</v>
      </c>
      <c r="S445" s="83" t="s">
        <v>152</v>
      </c>
      <c r="T445" s="83" t="s">
        <v>72</v>
      </c>
      <c r="U445" s="83">
        <v>44327</v>
      </c>
      <c r="V445" s="83"/>
      <c r="W445" s="83" t="s">
        <v>2750</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6687</v>
      </c>
      <c r="AX445" s="83" t="s">
        <v>6688</v>
      </c>
      <c r="AY445" s="83">
        <v>43</v>
      </c>
      <c r="AZ445" s="83">
        <v>11</v>
      </c>
      <c r="BA445" s="83">
        <v>57.8</v>
      </c>
      <c r="BB445" s="83">
        <v>24</v>
      </c>
      <c r="BC445" s="83">
        <v>9</v>
      </c>
      <c r="BD445" s="83">
        <v>26.1</v>
      </c>
      <c r="BE445" s="83">
        <f t="shared" si="84"/>
        <v>43.199388888888883</v>
      </c>
      <c r="BF445" s="83">
        <f t="shared" si="85"/>
        <v>24.157249999999998</v>
      </c>
      <c r="BG445" s="110" t="s">
        <v>47</v>
      </c>
      <c r="BH445" s="83" t="s">
        <v>4869</v>
      </c>
      <c r="BI445" s="83"/>
      <c r="BJ445" s="96"/>
      <c r="BK445" s="83"/>
      <c r="BL445" s="96"/>
      <c r="BM445" s="83">
        <v>299</v>
      </c>
      <c r="BN445" s="96">
        <v>41264</v>
      </c>
      <c r="BO445" s="83"/>
      <c r="BP445" s="83"/>
      <c r="BQ445" s="83"/>
      <c r="BR445" s="83"/>
      <c r="BS445" s="110" t="s">
        <v>5523</v>
      </c>
    </row>
    <row r="446" spans="1:268" s="28" customFormat="1" ht="39.75" customHeight="1" x14ac:dyDescent="0.25">
      <c r="A446" s="20"/>
      <c r="B446" s="20" t="s">
        <v>431</v>
      </c>
      <c r="C446" s="22">
        <v>11160041</v>
      </c>
      <c r="D446" s="23">
        <v>40081</v>
      </c>
      <c r="E446" s="23">
        <v>40081</v>
      </c>
      <c r="F446" s="23">
        <v>43733</v>
      </c>
      <c r="G446" s="23"/>
      <c r="H446" s="20" t="s">
        <v>1856</v>
      </c>
      <c r="I446" s="324" t="s">
        <v>882</v>
      </c>
      <c r="J446" s="324"/>
      <c r="K446" s="324" t="s">
        <v>55</v>
      </c>
      <c r="L446" s="114" t="s">
        <v>909</v>
      </c>
      <c r="M446" s="20" t="s">
        <v>1857</v>
      </c>
      <c r="N446" s="20" t="s">
        <v>121</v>
      </c>
      <c r="O446" s="20" t="s">
        <v>52</v>
      </c>
      <c r="P446" s="21">
        <v>14461</v>
      </c>
      <c r="Q446" s="20"/>
      <c r="R446" s="20" t="s">
        <v>1858</v>
      </c>
      <c r="S446" s="20" t="s">
        <v>121</v>
      </c>
      <c r="T446" s="20" t="s">
        <v>52</v>
      </c>
      <c r="U446" s="20">
        <v>14461</v>
      </c>
      <c r="V446" s="20" t="s">
        <v>4071</v>
      </c>
      <c r="W446" s="20" t="s">
        <v>1859</v>
      </c>
      <c r="X446" s="26"/>
      <c r="Y446" s="26"/>
      <c r="Z446" s="20" t="s">
        <v>468</v>
      </c>
      <c r="AA446" s="20" t="s">
        <v>956</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6689</v>
      </c>
      <c r="AX446" s="20" t="s">
        <v>6690</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0"/>
      <c r="BU446" s="562"/>
      <c r="BV446" s="562"/>
      <c r="BW446" s="562"/>
      <c r="BX446" s="562"/>
      <c r="BY446" s="562"/>
      <c r="BZ446" s="562"/>
      <c r="CA446" s="562"/>
      <c r="CB446" s="562"/>
      <c r="CC446" s="562"/>
      <c r="CD446" s="562"/>
      <c r="CE446" s="562"/>
      <c r="CF446" s="562"/>
      <c r="CG446" s="562"/>
      <c r="CH446" s="562"/>
      <c r="CI446" s="562"/>
      <c r="CJ446" s="562"/>
      <c r="CK446" s="562"/>
      <c r="CL446" s="562"/>
      <c r="CM446" s="562"/>
      <c r="CN446" s="562"/>
      <c r="CO446" s="562"/>
      <c r="CP446" s="562"/>
      <c r="CQ446" s="562"/>
      <c r="CR446" s="562"/>
      <c r="CS446" s="562"/>
      <c r="CT446" s="562"/>
      <c r="CU446" s="562"/>
      <c r="CV446" s="562"/>
      <c r="CW446" s="562"/>
      <c r="CX446" s="562"/>
      <c r="CY446" s="562"/>
      <c r="CZ446" s="562"/>
      <c r="DA446" s="562"/>
      <c r="DB446" s="562"/>
      <c r="DC446" s="562"/>
      <c r="DD446" s="562"/>
      <c r="DE446" s="562"/>
      <c r="DF446" s="562"/>
      <c r="DG446" s="562"/>
      <c r="DH446" s="562"/>
      <c r="DI446" s="562"/>
      <c r="DJ446" s="562"/>
      <c r="DK446" s="562"/>
      <c r="DL446" s="562"/>
      <c r="DM446" s="562"/>
      <c r="DN446" s="562"/>
      <c r="DO446" s="562"/>
      <c r="DP446" s="562"/>
      <c r="DQ446" s="562"/>
      <c r="DR446" s="562"/>
      <c r="DS446" s="562"/>
      <c r="DT446" s="562"/>
      <c r="DU446" s="562"/>
      <c r="DV446" s="562"/>
      <c r="DW446" s="562"/>
      <c r="DX446" s="562"/>
      <c r="DY446" s="562"/>
      <c r="DZ446" s="562"/>
      <c r="EA446" s="562"/>
      <c r="EB446" s="562"/>
      <c r="EC446" s="562"/>
      <c r="ED446" s="562"/>
      <c r="EE446" s="562"/>
      <c r="EF446" s="562"/>
      <c r="EG446" s="562"/>
      <c r="EH446" s="562"/>
      <c r="EI446" s="562"/>
      <c r="EJ446" s="562"/>
      <c r="EK446" s="562"/>
      <c r="EL446" s="562"/>
      <c r="EM446" s="562"/>
      <c r="EN446" s="562"/>
      <c r="EO446" s="562"/>
      <c r="EP446" s="562"/>
      <c r="EQ446" s="562"/>
      <c r="ER446" s="562"/>
      <c r="ES446" s="562"/>
      <c r="ET446" s="562"/>
      <c r="EU446" s="562"/>
      <c r="EV446" s="562"/>
      <c r="EW446" s="562"/>
      <c r="EX446" s="562"/>
      <c r="EY446" s="562"/>
      <c r="EZ446" s="562"/>
      <c r="FA446" s="562"/>
      <c r="FB446" s="562"/>
      <c r="FC446" s="562"/>
      <c r="FD446" s="562"/>
      <c r="FE446" s="562"/>
      <c r="FF446" s="562"/>
      <c r="FG446" s="562"/>
      <c r="FH446" s="562"/>
      <c r="FI446" s="562"/>
      <c r="FJ446" s="562"/>
      <c r="FK446" s="562"/>
      <c r="FL446" s="562"/>
      <c r="FM446" s="562"/>
      <c r="FN446" s="562"/>
      <c r="FO446" s="562"/>
      <c r="FP446" s="562"/>
      <c r="FQ446" s="562"/>
      <c r="FR446" s="562"/>
      <c r="FS446" s="562"/>
      <c r="FT446" s="562"/>
      <c r="FU446" s="562"/>
      <c r="FV446" s="562"/>
      <c r="FW446" s="562"/>
      <c r="FX446" s="562"/>
      <c r="FY446" s="562"/>
      <c r="FZ446" s="562"/>
      <c r="GA446" s="562"/>
      <c r="GB446" s="562"/>
      <c r="GC446" s="562"/>
      <c r="GD446" s="562"/>
      <c r="GE446" s="562"/>
      <c r="GF446" s="562"/>
      <c r="GG446" s="562"/>
      <c r="GH446" s="562"/>
      <c r="GI446" s="562"/>
      <c r="GJ446" s="562"/>
      <c r="GK446" s="562"/>
      <c r="GL446" s="562"/>
      <c r="GM446" s="562"/>
      <c r="GN446" s="562"/>
      <c r="GO446" s="562"/>
      <c r="GP446" s="562"/>
      <c r="GQ446" s="562"/>
      <c r="GR446" s="562"/>
      <c r="GS446" s="562"/>
      <c r="GT446" s="562"/>
      <c r="GU446" s="562"/>
      <c r="GV446" s="562"/>
      <c r="GW446" s="562"/>
      <c r="GX446" s="562"/>
      <c r="GY446" s="562"/>
      <c r="GZ446" s="562"/>
      <c r="HA446" s="562"/>
      <c r="HB446" s="562"/>
      <c r="HC446" s="562"/>
      <c r="HD446" s="562"/>
      <c r="HE446" s="562"/>
      <c r="HF446" s="562"/>
      <c r="HG446" s="562"/>
      <c r="HH446" s="562"/>
      <c r="HI446" s="562"/>
      <c r="HJ446" s="562"/>
      <c r="HK446" s="562"/>
      <c r="HL446" s="562"/>
      <c r="HM446" s="562"/>
      <c r="HN446" s="562"/>
      <c r="HO446" s="562"/>
      <c r="HP446" s="562"/>
      <c r="HQ446" s="562"/>
      <c r="HR446" s="562"/>
      <c r="HS446" s="562"/>
      <c r="HT446" s="562"/>
      <c r="HU446" s="562"/>
      <c r="HV446" s="562"/>
      <c r="HW446" s="562"/>
      <c r="HX446" s="562"/>
      <c r="HY446" s="562"/>
      <c r="HZ446" s="562"/>
      <c r="IA446" s="562"/>
      <c r="IB446" s="562"/>
      <c r="IC446" s="562"/>
      <c r="ID446" s="562"/>
      <c r="IE446" s="562"/>
      <c r="IF446" s="562"/>
      <c r="IG446" s="562"/>
      <c r="IH446" s="562"/>
      <c r="II446" s="562"/>
      <c r="IJ446" s="562"/>
      <c r="IK446" s="562"/>
      <c r="IL446" s="562"/>
      <c r="IM446" s="562"/>
      <c r="IN446" s="562"/>
      <c r="IO446" s="562"/>
      <c r="IP446" s="562"/>
      <c r="IQ446" s="562"/>
      <c r="IR446" s="562"/>
      <c r="IS446" s="562"/>
      <c r="IT446" s="562"/>
      <c r="IU446" s="562"/>
      <c r="IV446" s="562"/>
      <c r="IW446" s="562"/>
      <c r="IX446" s="562"/>
      <c r="IY446" s="562"/>
      <c r="IZ446" s="562"/>
      <c r="JA446" s="562"/>
      <c r="JB446" s="562"/>
      <c r="JC446" s="562"/>
      <c r="JD446" s="562"/>
      <c r="JE446" s="562"/>
      <c r="JF446" s="562"/>
      <c r="JG446" s="562"/>
      <c r="JH446" s="562"/>
    </row>
    <row r="447" spans="1:268" ht="39.75" customHeight="1" x14ac:dyDescent="0.25">
      <c r="A447" s="83"/>
      <c r="B447" s="83" t="s">
        <v>1860</v>
      </c>
      <c r="C447" s="95">
        <v>11140061</v>
      </c>
      <c r="D447" s="96">
        <v>40094</v>
      </c>
      <c r="E447" s="96">
        <v>40094</v>
      </c>
      <c r="F447" s="96">
        <v>41759</v>
      </c>
      <c r="G447" s="96">
        <v>40908</v>
      </c>
      <c r="H447" s="96" t="s">
        <v>471</v>
      </c>
      <c r="I447" s="110" t="s">
        <v>995</v>
      </c>
      <c r="J447" s="110"/>
      <c r="K447" s="110" t="s">
        <v>135</v>
      </c>
      <c r="L447" s="348" t="s">
        <v>1377</v>
      </c>
      <c r="M447" s="83" t="s">
        <v>155</v>
      </c>
      <c r="N447" s="83" t="s">
        <v>152</v>
      </c>
      <c r="O447" s="83" t="s">
        <v>72</v>
      </c>
      <c r="P447" s="94">
        <v>20688</v>
      </c>
      <c r="Q447" s="83"/>
      <c r="R447" s="83" t="s">
        <v>4621</v>
      </c>
      <c r="S447" s="83" t="s">
        <v>152</v>
      </c>
      <c r="T447" s="83" t="s">
        <v>72</v>
      </c>
      <c r="U447" s="83">
        <v>20688</v>
      </c>
      <c r="V447" s="83"/>
      <c r="W447" s="83" t="s">
        <v>2890</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6691</v>
      </c>
      <c r="AX447" s="83" t="s">
        <v>6692</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1861</v>
      </c>
      <c r="C448" s="22">
        <v>11140062</v>
      </c>
      <c r="D448" s="23">
        <v>40094</v>
      </c>
      <c r="E448" s="23">
        <v>40094</v>
      </c>
      <c r="F448" s="23">
        <v>43746</v>
      </c>
      <c r="G448" s="23">
        <v>40908</v>
      </c>
      <c r="H448" s="20" t="s">
        <v>4566</v>
      </c>
      <c r="I448" s="35" t="s">
        <v>838</v>
      </c>
      <c r="J448" s="35"/>
      <c r="K448" s="35" t="s">
        <v>55</v>
      </c>
      <c r="L448" s="114" t="s">
        <v>1377</v>
      </c>
      <c r="M448" s="27" t="s">
        <v>1862</v>
      </c>
      <c r="N448" s="27" t="s">
        <v>131</v>
      </c>
      <c r="O448" s="27" t="s">
        <v>52</v>
      </c>
      <c r="P448" s="31">
        <v>46276</v>
      </c>
      <c r="Q448" s="27"/>
      <c r="R448" s="20" t="s">
        <v>4622</v>
      </c>
      <c r="S448" s="27" t="s">
        <v>131</v>
      </c>
      <c r="T448" s="27" t="s">
        <v>52</v>
      </c>
      <c r="U448" s="27">
        <v>46276</v>
      </c>
      <c r="V448" s="27"/>
      <c r="W448" s="20" t="s">
        <v>2891</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6693</v>
      </c>
      <c r="AX448" s="20" t="s">
        <v>6694</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1863</v>
      </c>
      <c r="C449" s="95">
        <v>11140063</v>
      </c>
      <c r="D449" s="96">
        <v>40094</v>
      </c>
      <c r="E449" s="96">
        <v>40094</v>
      </c>
      <c r="F449" s="96">
        <v>43746</v>
      </c>
      <c r="G449" s="96">
        <v>40908</v>
      </c>
      <c r="H449" s="96" t="s">
        <v>4567</v>
      </c>
      <c r="I449" s="325" t="s">
        <v>984</v>
      </c>
      <c r="J449" s="325"/>
      <c r="K449" s="325" t="s">
        <v>55</v>
      </c>
      <c r="L449" s="348" t="s">
        <v>1377</v>
      </c>
      <c r="M449" s="83" t="s">
        <v>1864</v>
      </c>
      <c r="N449" s="83" t="s">
        <v>61</v>
      </c>
      <c r="O449" s="83" t="s">
        <v>52</v>
      </c>
      <c r="P449" s="94" t="s">
        <v>288</v>
      </c>
      <c r="Q449" s="83"/>
      <c r="R449" s="83" t="s">
        <v>4623</v>
      </c>
      <c r="S449" s="83" t="s">
        <v>136</v>
      </c>
      <c r="T449" s="83" t="s">
        <v>52</v>
      </c>
      <c r="U449" s="83" t="s">
        <v>288</v>
      </c>
      <c r="V449" s="83"/>
      <c r="W449" s="83" t="s">
        <v>2892</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6695</v>
      </c>
      <c r="AX449" s="47" t="s">
        <v>6696</v>
      </c>
      <c r="AY449" s="83">
        <v>42</v>
      </c>
      <c r="AZ449" s="83">
        <v>32</v>
      </c>
      <c r="BA449" s="83">
        <v>42.5</v>
      </c>
      <c r="BB449" s="83">
        <v>23</v>
      </c>
      <c r="BC449" s="83">
        <v>23</v>
      </c>
      <c r="BD449" s="83">
        <v>51.3</v>
      </c>
      <c r="BE449" s="83">
        <f t="shared" si="84"/>
        <v>42.545138888888886</v>
      </c>
      <c r="BF449" s="83">
        <f t="shared" si="85"/>
        <v>23.397583333333333</v>
      </c>
      <c r="BG449" s="110" t="s">
        <v>47</v>
      </c>
      <c r="BH449" s="83" t="s">
        <v>4870</v>
      </c>
      <c r="BI449" s="83"/>
      <c r="BJ449" s="96"/>
      <c r="BK449" s="83"/>
      <c r="BL449" s="96"/>
      <c r="BM449" s="83">
        <v>399</v>
      </c>
      <c r="BN449" s="96">
        <v>41557</v>
      </c>
      <c r="BO449" s="83"/>
      <c r="BP449" s="83"/>
      <c r="BQ449" s="83"/>
      <c r="BR449" s="83"/>
      <c r="BS449" s="110" t="s">
        <v>1865</v>
      </c>
    </row>
    <row r="450" spans="1:268" s="28" customFormat="1" ht="39.75" customHeight="1" x14ac:dyDescent="0.25">
      <c r="A450" s="83"/>
      <c r="B450" s="83" t="s">
        <v>4072</v>
      </c>
      <c r="C450" s="95">
        <v>11160042</v>
      </c>
      <c r="D450" s="96">
        <v>40094</v>
      </c>
      <c r="E450" s="96">
        <v>40094</v>
      </c>
      <c r="F450" s="96">
        <v>43746</v>
      </c>
      <c r="G450" s="96"/>
      <c r="H450" s="83" t="s">
        <v>981</v>
      </c>
      <c r="I450" s="110" t="s">
        <v>1011</v>
      </c>
      <c r="J450" s="110"/>
      <c r="K450" s="110" t="s">
        <v>55</v>
      </c>
      <c r="L450" s="115" t="s">
        <v>909</v>
      </c>
      <c r="M450" s="83" t="s">
        <v>1866</v>
      </c>
      <c r="N450" s="83" t="s">
        <v>121</v>
      </c>
      <c r="O450" s="83" t="s">
        <v>52</v>
      </c>
      <c r="P450" s="94">
        <v>32843</v>
      </c>
      <c r="Q450" s="83"/>
      <c r="R450" s="83" t="s">
        <v>1866</v>
      </c>
      <c r="S450" s="83" t="s">
        <v>121</v>
      </c>
      <c r="T450" s="83" t="s">
        <v>52</v>
      </c>
      <c r="U450" s="83">
        <v>32843</v>
      </c>
      <c r="V450" s="83" t="s">
        <v>1867</v>
      </c>
      <c r="W450" s="83" t="s">
        <v>1868</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1869</v>
      </c>
      <c r="AT450" s="83"/>
      <c r="AU450" s="83"/>
      <c r="AV450" s="83">
        <v>540.4</v>
      </c>
      <c r="AW450" s="83" t="s">
        <v>6697</v>
      </c>
      <c r="AX450" s="83" t="s">
        <v>6698</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8857</v>
      </c>
      <c r="BR450" s="96">
        <v>43865</v>
      </c>
      <c r="BS450" s="110" t="s">
        <v>8858</v>
      </c>
      <c r="BT450" s="550"/>
      <c r="BU450" s="562"/>
      <c r="BV450" s="562"/>
      <c r="BW450" s="562"/>
      <c r="BX450" s="562"/>
      <c r="BY450" s="562"/>
      <c r="BZ450" s="562"/>
      <c r="CA450" s="562"/>
      <c r="CB450" s="562"/>
      <c r="CC450" s="562"/>
      <c r="CD450" s="562"/>
      <c r="CE450" s="562"/>
      <c r="CF450" s="562"/>
      <c r="CG450" s="562"/>
      <c r="CH450" s="562"/>
      <c r="CI450" s="562"/>
      <c r="CJ450" s="562"/>
      <c r="CK450" s="562"/>
      <c r="CL450" s="562"/>
      <c r="CM450" s="562"/>
      <c r="CN450" s="562"/>
      <c r="CO450" s="562"/>
      <c r="CP450" s="562"/>
      <c r="CQ450" s="562"/>
      <c r="CR450" s="562"/>
      <c r="CS450" s="562"/>
      <c r="CT450" s="562"/>
      <c r="CU450" s="562"/>
      <c r="CV450" s="562"/>
      <c r="CW450" s="562"/>
      <c r="CX450" s="562"/>
      <c r="CY450" s="562"/>
      <c r="CZ450" s="562"/>
      <c r="DA450" s="562"/>
      <c r="DB450" s="562"/>
      <c r="DC450" s="562"/>
      <c r="DD450" s="562"/>
      <c r="DE450" s="562"/>
      <c r="DF450" s="562"/>
      <c r="DG450" s="562"/>
      <c r="DH450" s="562"/>
      <c r="DI450" s="562"/>
      <c r="DJ450" s="562"/>
      <c r="DK450" s="562"/>
      <c r="DL450" s="562"/>
      <c r="DM450" s="562"/>
      <c r="DN450" s="562"/>
      <c r="DO450" s="562"/>
      <c r="DP450" s="562"/>
      <c r="DQ450" s="562"/>
      <c r="DR450" s="562"/>
      <c r="DS450" s="562"/>
      <c r="DT450" s="562"/>
      <c r="DU450" s="562"/>
      <c r="DV450" s="562"/>
      <c r="DW450" s="562"/>
      <c r="DX450" s="562"/>
      <c r="DY450" s="562"/>
      <c r="DZ450" s="562"/>
      <c r="EA450" s="562"/>
      <c r="EB450" s="562"/>
      <c r="EC450" s="562"/>
      <c r="ED450" s="562"/>
      <c r="EE450" s="562"/>
      <c r="EF450" s="562"/>
      <c r="EG450" s="562"/>
      <c r="EH450" s="562"/>
      <c r="EI450" s="562"/>
      <c r="EJ450" s="562"/>
      <c r="EK450" s="562"/>
      <c r="EL450" s="562"/>
      <c r="EM450" s="562"/>
      <c r="EN450" s="562"/>
      <c r="EO450" s="562"/>
      <c r="EP450" s="562"/>
      <c r="EQ450" s="562"/>
      <c r="ER450" s="562"/>
      <c r="ES450" s="562"/>
      <c r="ET450" s="562"/>
      <c r="EU450" s="562"/>
      <c r="EV450" s="562"/>
      <c r="EW450" s="562"/>
      <c r="EX450" s="562"/>
      <c r="EY450" s="562"/>
      <c r="EZ450" s="562"/>
      <c r="FA450" s="562"/>
      <c r="FB450" s="562"/>
      <c r="FC450" s="562"/>
      <c r="FD450" s="562"/>
      <c r="FE450" s="562"/>
      <c r="FF450" s="562"/>
      <c r="FG450" s="562"/>
      <c r="FH450" s="562"/>
      <c r="FI450" s="562"/>
      <c r="FJ450" s="562"/>
      <c r="FK450" s="562"/>
      <c r="FL450" s="562"/>
      <c r="FM450" s="562"/>
      <c r="FN450" s="562"/>
      <c r="FO450" s="562"/>
      <c r="FP450" s="562"/>
      <c r="FQ450" s="562"/>
      <c r="FR450" s="562"/>
      <c r="FS450" s="562"/>
      <c r="FT450" s="562"/>
      <c r="FU450" s="562"/>
      <c r="FV450" s="562"/>
      <c r="FW450" s="562"/>
      <c r="FX450" s="562"/>
      <c r="FY450" s="562"/>
      <c r="FZ450" s="562"/>
      <c r="GA450" s="562"/>
      <c r="GB450" s="562"/>
      <c r="GC450" s="562"/>
      <c r="GD450" s="562"/>
      <c r="GE450" s="562"/>
      <c r="GF450" s="562"/>
      <c r="GG450" s="562"/>
      <c r="GH450" s="562"/>
      <c r="GI450" s="562"/>
      <c r="GJ450" s="562"/>
      <c r="GK450" s="562"/>
      <c r="GL450" s="562"/>
      <c r="GM450" s="562"/>
      <c r="GN450" s="562"/>
      <c r="GO450" s="562"/>
      <c r="GP450" s="562"/>
      <c r="GQ450" s="562"/>
      <c r="GR450" s="562"/>
      <c r="GS450" s="562"/>
      <c r="GT450" s="562"/>
      <c r="GU450" s="562"/>
      <c r="GV450" s="562"/>
      <c r="GW450" s="562"/>
      <c r="GX450" s="562"/>
      <c r="GY450" s="562"/>
      <c r="GZ450" s="562"/>
      <c r="HA450" s="562"/>
      <c r="HB450" s="562"/>
      <c r="HC450" s="562"/>
      <c r="HD450" s="562"/>
      <c r="HE450" s="562"/>
      <c r="HF450" s="562"/>
      <c r="HG450" s="562"/>
      <c r="HH450" s="562"/>
      <c r="HI450" s="562"/>
      <c r="HJ450" s="562"/>
      <c r="HK450" s="562"/>
      <c r="HL450" s="562"/>
      <c r="HM450" s="562"/>
      <c r="HN450" s="562"/>
      <c r="HO450" s="562"/>
      <c r="HP450" s="562"/>
      <c r="HQ450" s="562"/>
      <c r="HR450" s="562"/>
      <c r="HS450" s="562"/>
      <c r="HT450" s="562"/>
      <c r="HU450" s="562"/>
      <c r="HV450" s="562"/>
      <c r="HW450" s="562"/>
      <c r="HX450" s="562"/>
      <c r="HY450" s="562"/>
      <c r="HZ450" s="562"/>
      <c r="IA450" s="562"/>
      <c r="IB450" s="562"/>
      <c r="IC450" s="562"/>
      <c r="ID450" s="562"/>
      <c r="IE450" s="562"/>
      <c r="IF450" s="562"/>
      <c r="IG450" s="562"/>
      <c r="IH450" s="562"/>
      <c r="II450" s="562"/>
      <c r="IJ450" s="562"/>
      <c r="IK450" s="562"/>
      <c r="IL450" s="562"/>
      <c r="IM450" s="562"/>
      <c r="IN450" s="562"/>
      <c r="IO450" s="562"/>
      <c r="IP450" s="562"/>
      <c r="IQ450" s="562"/>
      <c r="IR450" s="562"/>
      <c r="IS450" s="562"/>
      <c r="IT450" s="562"/>
      <c r="IU450" s="562"/>
      <c r="IV450" s="562"/>
      <c r="IW450" s="562"/>
      <c r="IX450" s="562"/>
      <c r="IY450" s="562"/>
      <c r="IZ450" s="562"/>
      <c r="JA450" s="562"/>
      <c r="JB450" s="562"/>
      <c r="JC450" s="562"/>
      <c r="JD450" s="562"/>
      <c r="JE450" s="562"/>
      <c r="JF450" s="562"/>
      <c r="JG450" s="562"/>
      <c r="JH450" s="562"/>
    </row>
    <row r="451" spans="1:268" ht="39.75" customHeight="1" x14ac:dyDescent="0.25">
      <c r="A451" s="83"/>
      <c r="B451" s="83" t="s">
        <v>4072</v>
      </c>
      <c r="C451" s="95">
        <v>11160042</v>
      </c>
      <c r="D451" s="96">
        <v>40094</v>
      </c>
      <c r="E451" s="96">
        <v>40094</v>
      </c>
      <c r="F451" s="96">
        <v>43746</v>
      </c>
      <c r="G451" s="96"/>
      <c r="H451" s="83" t="s">
        <v>981</v>
      </c>
      <c r="I451" s="110" t="s">
        <v>1011</v>
      </c>
      <c r="J451" s="110"/>
      <c r="K451" s="110" t="s">
        <v>55</v>
      </c>
      <c r="L451" s="115" t="s">
        <v>909</v>
      </c>
      <c r="M451" s="83" t="s">
        <v>1866</v>
      </c>
      <c r="N451" s="83" t="s">
        <v>121</v>
      </c>
      <c r="O451" s="83" t="s">
        <v>52</v>
      </c>
      <c r="P451" s="94">
        <v>32843</v>
      </c>
      <c r="Q451" s="83"/>
      <c r="R451" s="83" t="s">
        <v>1866</v>
      </c>
      <c r="S451" s="83" t="s">
        <v>121</v>
      </c>
      <c r="T451" s="83" t="s">
        <v>52</v>
      </c>
      <c r="U451" s="83">
        <v>32843</v>
      </c>
      <c r="V451" s="83" t="s">
        <v>1867</v>
      </c>
      <c r="W451" s="83" t="s">
        <v>1868</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1870</v>
      </c>
      <c r="AT451" s="83"/>
      <c r="AU451" s="83"/>
      <c r="AV451" s="83"/>
      <c r="AW451" s="83" t="s">
        <v>6699</v>
      </c>
      <c r="AX451" s="83" t="s">
        <v>6700</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8857</v>
      </c>
      <c r="BR451" s="96">
        <v>43865</v>
      </c>
      <c r="BS451" s="110" t="s">
        <v>8858</v>
      </c>
    </row>
    <row r="452" spans="1:268" ht="39.75" customHeight="1" x14ac:dyDescent="0.25">
      <c r="A452" s="83"/>
      <c r="B452" s="83" t="s">
        <v>1871</v>
      </c>
      <c r="C452" s="95">
        <v>11140064</v>
      </c>
      <c r="D452" s="96">
        <v>40106</v>
      </c>
      <c r="E452" s="96">
        <v>40106</v>
      </c>
      <c r="F452" s="96">
        <v>43758</v>
      </c>
      <c r="G452" s="96">
        <v>41274</v>
      </c>
      <c r="H452" s="96" t="s">
        <v>491</v>
      </c>
      <c r="I452" s="325" t="s">
        <v>882</v>
      </c>
      <c r="J452" s="325"/>
      <c r="K452" s="325" t="s">
        <v>55</v>
      </c>
      <c r="L452" s="348" t="s">
        <v>1872</v>
      </c>
      <c r="M452" s="83" t="s">
        <v>520</v>
      </c>
      <c r="N452" s="83" t="s">
        <v>121</v>
      </c>
      <c r="O452" s="83" t="s">
        <v>52</v>
      </c>
      <c r="P452" s="94">
        <v>44330</v>
      </c>
      <c r="Q452" s="83"/>
      <c r="R452" s="83" t="s">
        <v>4624</v>
      </c>
      <c r="S452" s="83" t="s">
        <v>121</v>
      </c>
      <c r="T452" s="83" t="s">
        <v>52</v>
      </c>
      <c r="U452" s="83">
        <v>44330</v>
      </c>
      <c r="V452" s="83"/>
      <c r="W452" s="83" t="s">
        <v>2893</v>
      </c>
      <c r="X452" s="83">
        <v>1855</v>
      </c>
      <c r="Y452" s="83">
        <v>5</v>
      </c>
      <c r="Z452" s="83" t="s">
        <v>468</v>
      </c>
      <c r="AA452" s="83" t="s">
        <v>541</v>
      </c>
      <c r="AB452" s="47">
        <v>34.765000000000001</v>
      </c>
      <c r="AC452" s="428" t="s">
        <v>8260</v>
      </c>
      <c r="AD452" s="83">
        <v>787000000</v>
      </c>
      <c r="AE452" s="83"/>
      <c r="AF452" s="83">
        <v>787000000</v>
      </c>
      <c r="AG452" s="83"/>
      <c r="AH452" s="83"/>
      <c r="AI452" s="83"/>
      <c r="AJ452" s="83"/>
      <c r="AK452" s="83"/>
      <c r="AL452" s="83"/>
      <c r="AM452" s="83"/>
      <c r="AN452" s="83"/>
      <c r="AO452" s="428" t="s">
        <v>8262</v>
      </c>
      <c r="AP452" s="83"/>
      <c r="AQ452" s="83" t="s">
        <v>47</v>
      </c>
      <c r="AR452" s="83"/>
      <c r="AS452" s="83"/>
      <c r="AT452" s="83"/>
      <c r="AU452" s="83"/>
      <c r="AV452" s="83">
        <v>487.5</v>
      </c>
      <c r="AW452" s="83" t="s">
        <v>6701</v>
      </c>
      <c r="AX452" s="83" t="s">
        <v>6702</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1873</v>
      </c>
    </row>
    <row r="453" spans="1:268" ht="39.75" customHeight="1" x14ac:dyDescent="0.25">
      <c r="A453" s="83"/>
      <c r="B453" s="83" t="s">
        <v>1871</v>
      </c>
      <c r="C453" s="83">
        <v>11140064</v>
      </c>
      <c r="D453" s="96">
        <v>40106</v>
      </c>
      <c r="E453" s="96">
        <v>40106</v>
      </c>
      <c r="F453" s="96">
        <v>43758</v>
      </c>
      <c r="G453" s="83">
        <v>42369</v>
      </c>
      <c r="H453" s="83" t="s">
        <v>491</v>
      </c>
      <c r="I453" s="110" t="s">
        <v>882</v>
      </c>
      <c r="J453" s="110"/>
      <c r="K453" s="110" t="s">
        <v>55</v>
      </c>
      <c r="L453" s="115" t="s">
        <v>1872</v>
      </c>
      <c r="M453" s="83" t="s">
        <v>520</v>
      </c>
      <c r="N453" s="83" t="s">
        <v>121</v>
      </c>
      <c r="O453" s="83" t="s">
        <v>52</v>
      </c>
      <c r="P453" s="83">
        <v>44330</v>
      </c>
      <c r="Q453" s="83"/>
      <c r="R453" s="83" t="s">
        <v>4624</v>
      </c>
      <c r="S453" s="83" t="s">
        <v>121</v>
      </c>
      <c r="T453" s="83" t="s">
        <v>52</v>
      </c>
      <c r="U453" s="83">
        <v>44330</v>
      </c>
      <c r="V453" s="83"/>
      <c r="W453" s="83" t="s">
        <v>2893</v>
      </c>
      <c r="X453" s="83">
        <v>1855</v>
      </c>
      <c r="Y453" s="83">
        <v>5</v>
      </c>
      <c r="Z453" s="83" t="s">
        <v>468</v>
      </c>
      <c r="AA453" s="83" t="s">
        <v>541</v>
      </c>
      <c r="AB453" s="47">
        <v>34.765000000000001</v>
      </c>
      <c r="AC453" s="428" t="s">
        <v>8260</v>
      </c>
      <c r="AD453" s="83">
        <v>787000000</v>
      </c>
      <c r="AE453" s="83"/>
      <c r="AF453" s="83">
        <v>787000000</v>
      </c>
      <c r="AG453" s="83"/>
      <c r="AH453" s="83"/>
      <c r="AI453" s="83"/>
      <c r="AJ453" s="83"/>
      <c r="AK453" s="83"/>
      <c r="AL453" s="83"/>
      <c r="AM453" s="83"/>
      <c r="AN453" s="83"/>
      <c r="AO453" s="428" t="s">
        <v>8262</v>
      </c>
      <c r="AP453" s="83"/>
      <c r="AQ453" s="83"/>
      <c r="AR453" s="83"/>
      <c r="AS453" s="83"/>
      <c r="AT453" s="83"/>
      <c r="AU453" s="83"/>
      <c r="AV453" s="83">
        <v>487.5</v>
      </c>
      <c r="AW453" s="83" t="s">
        <v>6701</v>
      </c>
      <c r="AX453" s="83" t="s">
        <v>6702</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1871</v>
      </c>
      <c r="C454" s="66">
        <v>11140064</v>
      </c>
      <c r="D454" s="131">
        <v>40106</v>
      </c>
      <c r="E454" s="131">
        <v>40106</v>
      </c>
      <c r="F454" s="131">
        <v>43758</v>
      </c>
      <c r="G454" s="131">
        <v>43465</v>
      </c>
      <c r="H454" s="91" t="s">
        <v>491</v>
      </c>
      <c r="I454" s="108" t="s">
        <v>882</v>
      </c>
      <c r="J454" s="108"/>
      <c r="K454" s="108" t="s">
        <v>55</v>
      </c>
      <c r="L454" s="125" t="s">
        <v>1872</v>
      </c>
      <c r="M454" s="42" t="s">
        <v>520</v>
      </c>
      <c r="N454" s="91" t="s">
        <v>121</v>
      </c>
      <c r="O454" s="91" t="s">
        <v>52</v>
      </c>
      <c r="P454" s="130">
        <v>44330</v>
      </c>
      <c r="Q454" s="91"/>
      <c r="R454" s="42" t="s">
        <v>4624</v>
      </c>
      <c r="S454" s="91" t="s">
        <v>121</v>
      </c>
      <c r="T454" s="91" t="s">
        <v>52</v>
      </c>
      <c r="U454" s="91">
        <v>44330</v>
      </c>
      <c r="V454" s="91"/>
      <c r="W454" s="91" t="s">
        <v>2893</v>
      </c>
      <c r="X454" s="91">
        <v>1855</v>
      </c>
      <c r="Y454" s="91">
        <v>5</v>
      </c>
      <c r="Z454" s="42" t="s">
        <v>468</v>
      </c>
      <c r="AA454" s="42" t="s">
        <v>541</v>
      </c>
      <c r="AB454" s="502">
        <v>34.765000000000001</v>
      </c>
      <c r="AC454" s="429" t="s">
        <v>8260</v>
      </c>
      <c r="AD454" s="91">
        <v>787000000</v>
      </c>
      <c r="AE454" s="67"/>
      <c r="AF454" s="91">
        <v>787000000</v>
      </c>
      <c r="AG454" s="67"/>
      <c r="AH454" s="67"/>
      <c r="AI454" s="67"/>
      <c r="AJ454" s="67"/>
      <c r="AK454" s="67"/>
      <c r="AL454" s="67"/>
      <c r="AM454" s="67"/>
      <c r="AN454" s="67"/>
      <c r="AO454" s="435" t="s">
        <v>8262</v>
      </c>
      <c r="AP454" s="91"/>
      <c r="AQ454" s="91"/>
      <c r="AR454" s="91"/>
      <c r="AS454" s="91"/>
      <c r="AT454" s="91"/>
      <c r="AU454" s="91"/>
      <c r="AV454" s="91">
        <v>487.5</v>
      </c>
      <c r="AW454" s="42" t="s">
        <v>6701</v>
      </c>
      <c r="AX454" s="42" t="s">
        <v>6702</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0"/>
      <c r="BU454" s="551"/>
      <c r="BV454" s="551"/>
      <c r="BW454" s="551"/>
      <c r="BX454" s="551"/>
      <c r="BY454" s="551"/>
      <c r="BZ454" s="551"/>
      <c r="CA454" s="551"/>
      <c r="CB454" s="551"/>
      <c r="CC454" s="551"/>
      <c r="CD454" s="551"/>
      <c r="CE454" s="551"/>
      <c r="CF454" s="551"/>
      <c r="CG454" s="551"/>
      <c r="CH454" s="551"/>
      <c r="CI454" s="551"/>
      <c r="CJ454" s="551"/>
      <c r="CK454" s="551"/>
      <c r="CL454" s="551"/>
      <c r="CM454" s="551"/>
      <c r="CN454" s="551"/>
      <c r="CO454" s="551"/>
      <c r="CP454" s="551"/>
      <c r="CQ454" s="551"/>
      <c r="CR454" s="551"/>
      <c r="CS454" s="551"/>
      <c r="CT454" s="551"/>
      <c r="CU454" s="551"/>
      <c r="CV454" s="551"/>
      <c r="CW454" s="551"/>
      <c r="CX454" s="551"/>
      <c r="CY454" s="551"/>
      <c r="CZ454" s="551"/>
      <c r="DA454" s="551"/>
      <c r="DB454" s="551"/>
      <c r="DC454" s="551"/>
      <c r="DD454" s="551"/>
      <c r="DE454" s="551"/>
      <c r="DF454" s="551"/>
      <c r="DG454" s="551"/>
      <c r="DH454" s="551"/>
      <c r="DI454" s="551"/>
      <c r="DJ454" s="551"/>
      <c r="DK454" s="551"/>
      <c r="DL454" s="551"/>
      <c r="DM454" s="551"/>
      <c r="DN454" s="551"/>
      <c r="DO454" s="551"/>
      <c r="DP454" s="551"/>
      <c r="DQ454" s="551"/>
      <c r="DR454" s="551"/>
      <c r="DS454" s="551"/>
      <c r="DT454" s="551"/>
      <c r="DU454" s="551"/>
      <c r="DV454" s="551"/>
      <c r="DW454" s="551"/>
      <c r="DX454" s="551"/>
      <c r="DY454" s="551"/>
      <c r="DZ454" s="551"/>
      <c r="EA454" s="551"/>
      <c r="EB454" s="551"/>
      <c r="EC454" s="551"/>
      <c r="ED454" s="551"/>
      <c r="EE454" s="551"/>
      <c r="EF454" s="551"/>
      <c r="EG454" s="551"/>
      <c r="EH454" s="551"/>
      <c r="EI454" s="551"/>
      <c r="EJ454" s="551"/>
      <c r="EK454" s="551"/>
      <c r="EL454" s="551"/>
      <c r="EM454" s="551"/>
      <c r="EN454" s="551"/>
      <c r="EO454" s="551"/>
      <c r="EP454" s="551"/>
      <c r="EQ454" s="551"/>
      <c r="ER454" s="551"/>
      <c r="ES454" s="551"/>
      <c r="ET454" s="551"/>
      <c r="EU454" s="551"/>
      <c r="EV454" s="551"/>
      <c r="EW454" s="551"/>
      <c r="EX454" s="551"/>
      <c r="EY454" s="551"/>
      <c r="EZ454" s="551"/>
      <c r="FA454" s="551"/>
      <c r="FB454" s="551"/>
      <c r="FC454" s="551"/>
      <c r="FD454" s="551"/>
      <c r="FE454" s="551"/>
      <c r="FF454" s="551"/>
      <c r="FG454" s="551"/>
      <c r="FH454" s="551"/>
      <c r="FI454" s="551"/>
      <c r="FJ454" s="551"/>
      <c r="FK454" s="551"/>
      <c r="FL454" s="551"/>
      <c r="FM454" s="551"/>
      <c r="FN454" s="551"/>
      <c r="FO454" s="551"/>
      <c r="FP454" s="551"/>
      <c r="FQ454" s="551"/>
      <c r="FR454" s="551"/>
      <c r="FS454" s="551"/>
      <c r="FT454" s="551"/>
      <c r="FU454" s="551"/>
      <c r="FV454" s="551"/>
      <c r="FW454" s="551"/>
      <c r="FX454" s="551"/>
      <c r="FY454" s="551"/>
      <c r="FZ454" s="551"/>
      <c r="GA454" s="551"/>
      <c r="GB454" s="551"/>
      <c r="GC454" s="551"/>
      <c r="GD454" s="551"/>
      <c r="GE454" s="551"/>
      <c r="GF454" s="551"/>
      <c r="GG454" s="551"/>
      <c r="GH454" s="551"/>
      <c r="GI454" s="551"/>
      <c r="GJ454" s="551"/>
      <c r="GK454" s="551"/>
      <c r="GL454" s="551"/>
      <c r="GM454" s="551"/>
      <c r="GN454" s="551"/>
      <c r="GO454" s="551"/>
      <c r="GP454" s="551"/>
      <c r="GQ454" s="551"/>
      <c r="GR454" s="551"/>
      <c r="GS454" s="551"/>
      <c r="GT454" s="551"/>
      <c r="GU454" s="551"/>
      <c r="GV454" s="551"/>
      <c r="GW454" s="551"/>
      <c r="GX454" s="551"/>
      <c r="GY454" s="551"/>
      <c r="GZ454" s="551"/>
      <c r="HA454" s="551"/>
      <c r="HB454" s="551"/>
      <c r="HC454" s="551"/>
      <c r="HD454" s="551"/>
      <c r="HE454" s="551"/>
      <c r="HF454" s="551"/>
      <c r="HG454" s="551"/>
      <c r="HH454" s="551"/>
      <c r="HI454" s="551"/>
      <c r="HJ454" s="551"/>
      <c r="HK454" s="551"/>
      <c r="HL454" s="551"/>
      <c r="HM454" s="551"/>
      <c r="HN454" s="551"/>
      <c r="HO454" s="551"/>
      <c r="HP454" s="551"/>
      <c r="HQ454" s="551"/>
      <c r="HR454" s="551"/>
      <c r="HS454" s="551"/>
      <c r="HT454" s="551"/>
      <c r="HU454" s="551"/>
      <c r="HV454" s="551"/>
      <c r="HW454" s="551"/>
      <c r="HX454" s="551"/>
      <c r="HY454" s="551"/>
      <c r="HZ454" s="551"/>
      <c r="IA454" s="551"/>
      <c r="IB454" s="551"/>
      <c r="IC454" s="551"/>
      <c r="ID454" s="551"/>
      <c r="IE454" s="551"/>
      <c r="IF454" s="551"/>
      <c r="IG454" s="551"/>
      <c r="IH454" s="551"/>
      <c r="II454" s="551"/>
      <c r="IJ454" s="551"/>
      <c r="IK454" s="551"/>
      <c r="IL454" s="551"/>
      <c r="IM454" s="551"/>
      <c r="IN454" s="551"/>
      <c r="IO454" s="551"/>
      <c r="IP454" s="551"/>
      <c r="IQ454" s="551"/>
      <c r="IR454" s="551"/>
      <c r="IS454" s="551"/>
      <c r="IT454" s="551"/>
      <c r="IU454" s="551"/>
      <c r="IV454" s="551"/>
      <c r="IW454" s="551"/>
      <c r="IX454" s="551"/>
      <c r="IY454" s="551"/>
      <c r="IZ454" s="551"/>
      <c r="JA454" s="551"/>
      <c r="JB454" s="551"/>
      <c r="JC454" s="551"/>
      <c r="JD454" s="551"/>
      <c r="JE454" s="551"/>
      <c r="JF454" s="551"/>
      <c r="JG454" s="551"/>
      <c r="JH454" s="551"/>
    </row>
    <row r="455" spans="1:268" s="8" customFormat="1" ht="39.75" customHeight="1" x14ac:dyDescent="0.25">
      <c r="A455" s="247"/>
      <c r="B455" s="238" t="s">
        <v>517</v>
      </c>
      <c r="C455" s="249">
        <v>11140065</v>
      </c>
      <c r="D455" s="250">
        <v>40109</v>
      </c>
      <c r="E455" s="250">
        <v>40109</v>
      </c>
      <c r="F455" s="250">
        <v>43761</v>
      </c>
      <c r="G455" s="250">
        <v>41274</v>
      </c>
      <c r="H455" s="250" t="s">
        <v>491</v>
      </c>
      <c r="I455" s="332" t="s">
        <v>882</v>
      </c>
      <c r="J455" s="332"/>
      <c r="K455" s="332" t="s">
        <v>55</v>
      </c>
      <c r="L455" s="354" t="s">
        <v>1872</v>
      </c>
      <c r="M455" s="238" t="s">
        <v>1874</v>
      </c>
      <c r="N455" s="238" t="s">
        <v>121</v>
      </c>
      <c r="O455" s="238" t="s">
        <v>52</v>
      </c>
      <c r="P455" s="248">
        <v>62388</v>
      </c>
      <c r="Q455" s="238"/>
      <c r="R455" s="238" t="s">
        <v>4625</v>
      </c>
      <c r="S455" s="238" t="s">
        <v>121</v>
      </c>
      <c r="T455" s="238" t="s">
        <v>52</v>
      </c>
      <c r="U455" s="238">
        <v>62388</v>
      </c>
      <c r="V455" s="238"/>
      <c r="W455" s="238" t="s">
        <v>2894</v>
      </c>
      <c r="X455" s="238">
        <v>2018</v>
      </c>
      <c r="Y455" s="238">
        <v>5</v>
      </c>
      <c r="Z455" s="238" t="s">
        <v>468</v>
      </c>
      <c r="AA455" s="238" t="s">
        <v>541</v>
      </c>
      <c r="AB455" s="516">
        <v>34.984999999999999</v>
      </c>
      <c r="AC455" s="428" t="s">
        <v>8261</v>
      </c>
      <c r="AD455" s="238">
        <v>821000000</v>
      </c>
      <c r="AE455" s="238"/>
      <c r="AF455" s="238">
        <v>821000000</v>
      </c>
      <c r="AG455" s="238"/>
      <c r="AH455" s="238"/>
      <c r="AI455" s="238"/>
      <c r="AJ455" s="238"/>
      <c r="AK455" s="238"/>
      <c r="AL455" s="238"/>
      <c r="AM455" s="238"/>
      <c r="AN455" s="238"/>
      <c r="AO455" s="443" t="s">
        <v>8262</v>
      </c>
      <c r="AP455" s="238"/>
      <c r="AQ455" s="238" t="s">
        <v>47</v>
      </c>
      <c r="AR455" s="238"/>
      <c r="AS455" s="238"/>
      <c r="AT455" s="238"/>
      <c r="AU455" s="238"/>
      <c r="AV455" s="238">
        <v>482</v>
      </c>
      <c r="AW455" s="238" t="s">
        <v>6703</v>
      </c>
      <c r="AX455" s="238" t="s">
        <v>6704</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1875</v>
      </c>
      <c r="BT455" s="550"/>
      <c r="BU455" s="551"/>
      <c r="BV455" s="551"/>
      <c r="BW455" s="551"/>
      <c r="BX455" s="551"/>
      <c r="BY455" s="551"/>
      <c r="BZ455" s="551"/>
      <c r="CA455" s="551"/>
      <c r="CB455" s="551"/>
      <c r="CC455" s="551"/>
      <c r="CD455" s="551"/>
      <c r="CE455" s="551"/>
      <c r="CF455" s="551"/>
      <c r="CG455" s="551"/>
      <c r="CH455" s="551"/>
      <c r="CI455" s="551"/>
      <c r="CJ455" s="551"/>
      <c r="CK455" s="551"/>
      <c r="CL455" s="551"/>
      <c r="CM455" s="551"/>
      <c r="CN455" s="551"/>
      <c r="CO455" s="551"/>
      <c r="CP455" s="551"/>
      <c r="CQ455" s="551"/>
      <c r="CR455" s="551"/>
      <c r="CS455" s="551"/>
      <c r="CT455" s="551"/>
      <c r="CU455" s="551"/>
      <c r="CV455" s="551"/>
      <c r="CW455" s="551"/>
      <c r="CX455" s="551"/>
      <c r="CY455" s="551"/>
      <c r="CZ455" s="551"/>
      <c r="DA455" s="551"/>
      <c r="DB455" s="551"/>
      <c r="DC455" s="551"/>
      <c r="DD455" s="551"/>
      <c r="DE455" s="551"/>
      <c r="DF455" s="551"/>
      <c r="DG455" s="551"/>
      <c r="DH455" s="551"/>
      <c r="DI455" s="551"/>
      <c r="DJ455" s="551"/>
      <c r="DK455" s="551"/>
      <c r="DL455" s="551"/>
      <c r="DM455" s="551"/>
      <c r="DN455" s="551"/>
      <c r="DO455" s="551"/>
      <c r="DP455" s="551"/>
      <c r="DQ455" s="551"/>
      <c r="DR455" s="551"/>
      <c r="DS455" s="551"/>
      <c r="DT455" s="551"/>
      <c r="DU455" s="551"/>
      <c r="DV455" s="551"/>
      <c r="DW455" s="551"/>
      <c r="DX455" s="551"/>
      <c r="DY455" s="551"/>
      <c r="DZ455" s="551"/>
      <c r="EA455" s="551"/>
      <c r="EB455" s="551"/>
      <c r="EC455" s="551"/>
      <c r="ED455" s="551"/>
      <c r="EE455" s="551"/>
      <c r="EF455" s="551"/>
      <c r="EG455" s="551"/>
      <c r="EH455" s="551"/>
      <c r="EI455" s="551"/>
      <c r="EJ455" s="551"/>
      <c r="EK455" s="551"/>
      <c r="EL455" s="551"/>
      <c r="EM455" s="551"/>
      <c r="EN455" s="551"/>
      <c r="EO455" s="551"/>
      <c r="EP455" s="551"/>
      <c r="EQ455" s="551"/>
      <c r="ER455" s="551"/>
      <c r="ES455" s="551"/>
      <c r="ET455" s="551"/>
      <c r="EU455" s="551"/>
      <c r="EV455" s="551"/>
      <c r="EW455" s="551"/>
      <c r="EX455" s="551"/>
      <c r="EY455" s="551"/>
      <c r="EZ455" s="551"/>
      <c r="FA455" s="551"/>
      <c r="FB455" s="551"/>
      <c r="FC455" s="551"/>
      <c r="FD455" s="551"/>
      <c r="FE455" s="551"/>
      <c r="FF455" s="551"/>
      <c r="FG455" s="551"/>
      <c r="FH455" s="551"/>
      <c r="FI455" s="551"/>
      <c r="FJ455" s="551"/>
      <c r="FK455" s="551"/>
      <c r="FL455" s="551"/>
      <c r="FM455" s="551"/>
      <c r="FN455" s="551"/>
      <c r="FO455" s="551"/>
      <c r="FP455" s="551"/>
      <c r="FQ455" s="551"/>
      <c r="FR455" s="551"/>
      <c r="FS455" s="551"/>
      <c r="FT455" s="551"/>
      <c r="FU455" s="551"/>
      <c r="FV455" s="551"/>
      <c r="FW455" s="551"/>
      <c r="FX455" s="551"/>
      <c r="FY455" s="551"/>
      <c r="FZ455" s="551"/>
      <c r="GA455" s="551"/>
      <c r="GB455" s="551"/>
      <c r="GC455" s="551"/>
      <c r="GD455" s="551"/>
      <c r="GE455" s="551"/>
      <c r="GF455" s="551"/>
      <c r="GG455" s="551"/>
      <c r="GH455" s="551"/>
      <c r="GI455" s="551"/>
      <c r="GJ455" s="551"/>
      <c r="GK455" s="551"/>
      <c r="GL455" s="551"/>
      <c r="GM455" s="551"/>
      <c r="GN455" s="551"/>
      <c r="GO455" s="551"/>
      <c r="GP455" s="551"/>
      <c r="GQ455" s="551"/>
      <c r="GR455" s="551"/>
      <c r="GS455" s="551"/>
      <c r="GT455" s="551"/>
      <c r="GU455" s="551"/>
      <c r="GV455" s="551"/>
      <c r="GW455" s="551"/>
      <c r="GX455" s="551"/>
      <c r="GY455" s="551"/>
      <c r="GZ455" s="551"/>
      <c r="HA455" s="551"/>
      <c r="HB455" s="551"/>
      <c r="HC455" s="551"/>
      <c r="HD455" s="551"/>
      <c r="HE455" s="551"/>
      <c r="HF455" s="551"/>
      <c r="HG455" s="551"/>
      <c r="HH455" s="551"/>
      <c r="HI455" s="551"/>
      <c r="HJ455" s="551"/>
      <c r="HK455" s="551"/>
      <c r="HL455" s="551"/>
      <c r="HM455" s="551"/>
      <c r="HN455" s="551"/>
      <c r="HO455" s="551"/>
      <c r="HP455" s="551"/>
      <c r="HQ455" s="551"/>
      <c r="HR455" s="551"/>
      <c r="HS455" s="551"/>
      <c r="HT455" s="551"/>
      <c r="HU455" s="551"/>
      <c r="HV455" s="551"/>
      <c r="HW455" s="551"/>
      <c r="HX455" s="551"/>
      <c r="HY455" s="551"/>
      <c r="HZ455" s="551"/>
      <c r="IA455" s="551"/>
      <c r="IB455" s="551"/>
      <c r="IC455" s="551"/>
      <c r="ID455" s="551"/>
      <c r="IE455" s="551"/>
      <c r="IF455" s="551"/>
      <c r="IG455" s="551"/>
      <c r="IH455" s="551"/>
      <c r="II455" s="551"/>
      <c r="IJ455" s="551"/>
      <c r="IK455" s="551"/>
      <c r="IL455" s="551"/>
      <c r="IM455" s="551"/>
      <c r="IN455" s="551"/>
      <c r="IO455" s="551"/>
      <c r="IP455" s="551"/>
      <c r="IQ455" s="551"/>
      <c r="IR455" s="551"/>
      <c r="IS455" s="551"/>
      <c r="IT455" s="551"/>
      <c r="IU455" s="551"/>
      <c r="IV455" s="551"/>
      <c r="IW455" s="551"/>
      <c r="IX455" s="551"/>
      <c r="IY455" s="551"/>
      <c r="IZ455" s="551"/>
      <c r="JA455" s="551"/>
      <c r="JB455" s="551"/>
      <c r="JC455" s="551"/>
      <c r="JD455" s="551"/>
      <c r="JE455" s="551"/>
      <c r="JF455" s="551"/>
      <c r="JG455" s="551"/>
      <c r="JH455" s="551"/>
    </row>
    <row r="456" spans="1:268" s="8" customFormat="1" ht="39.75" customHeight="1" x14ac:dyDescent="0.25">
      <c r="A456" s="241"/>
      <c r="B456" s="83" t="s">
        <v>517</v>
      </c>
      <c r="C456" s="83">
        <v>11140065</v>
      </c>
      <c r="D456" s="96">
        <v>40109</v>
      </c>
      <c r="E456" s="96">
        <v>40109</v>
      </c>
      <c r="F456" s="96">
        <v>43761</v>
      </c>
      <c r="G456" s="96">
        <v>42004</v>
      </c>
      <c r="H456" s="83" t="s">
        <v>491</v>
      </c>
      <c r="I456" s="110" t="s">
        <v>882</v>
      </c>
      <c r="J456" s="110"/>
      <c r="K456" s="110" t="s">
        <v>55</v>
      </c>
      <c r="L456" s="115" t="s">
        <v>1872</v>
      </c>
      <c r="M456" s="83" t="s">
        <v>1874</v>
      </c>
      <c r="N456" s="83" t="s">
        <v>121</v>
      </c>
      <c r="O456" s="83" t="s">
        <v>52</v>
      </c>
      <c r="P456" s="83">
        <v>62388</v>
      </c>
      <c r="Q456" s="83"/>
      <c r="R456" s="83" t="s">
        <v>4625</v>
      </c>
      <c r="S456" s="83" t="s">
        <v>121</v>
      </c>
      <c r="T456" s="83" t="s">
        <v>52</v>
      </c>
      <c r="U456" s="83">
        <v>62388</v>
      </c>
      <c r="V456" s="83"/>
      <c r="W456" s="83" t="s">
        <v>2894</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8262</v>
      </c>
      <c r="AP456" s="83"/>
      <c r="AQ456" s="83" t="s">
        <v>47</v>
      </c>
      <c r="AR456" s="83"/>
      <c r="AS456" s="83"/>
      <c r="AT456" s="83"/>
      <c r="AU456" s="83"/>
      <c r="AV456" s="83">
        <v>482</v>
      </c>
      <c r="AW456" s="83" t="s">
        <v>6705</v>
      </c>
      <c r="AX456" s="83" t="s">
        <v>6706</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5475</v>
      </c>
      <c r="BT456" s="550"/>
      <c r="BU456" s="551"/>
      <c r="BV456" s="551"/>
      <c r="BW456" s="551"/>
      <c r="BX456" s="551"/>
      <c r="BY456" s="551"/>
      <c r="BZ456" s="551"/>
      <c r="CA456" s="551"/>
      <c r="CB456" s="551"/>
      <c r="CC456" s="551"/>
      <c r="CD456" s="551"/>
      <c r="CE456" s="551"/>
      <c r="CF456" s="551"/>
      <c r="CG456" s="551"/>
      <c r="CH456" s="551"/>
      <c r="CI456" s="551"/>
      <c r="CJ456" s="551"/>
      <c r="CK456" s="551"/>
      <c r="CL456" s="551"/>
      <c r="CM456" s="551"/>
      <c r="CN456" s="551"/>
      <c r="CO456" s="551"/>
      <c r="CP456" s="551"/>
      <c r="CQ456" s="551"/>
      <c r="CR456" s="551"/>
      <c r="CS456" s="551"/>
      <c r="CT456" s="551"/>
      <c r="CU456" s="551"/>
      <c r="CV456" s="551"/>
      <c r="CW456" s="551"/>
      <c r="CX456" s="551"/>
      <c r="CY456" s="551"/>
      <c r="CZ456" s="551"/>
      <c r="DA456" s="551"/>
      <c r="DB456" s="551"/>
      <c r="DC456" s="551"/>
      <c r="DD456" s="551"/>
      <c r="DE456" s="551"/>
      <c r="DF456" s="551"/>
      <c r="DG456" s="551"/>
      <c r="DH456" s="551"/>
      <c r="DI456" s="551"/>
      <c r="DJ456" s="551"/>
      <c r="DK456" s="551"/>
      <c r="DL456" s="551"/>
      <c r="DM456" s="551"/>
      <c r="DN456" s="551"/>
      <c r="DO456" s="551"/>
      <c r="DP456" s="551"/>
      <c r="DQ456" s="551"/>
      <c r="DR456" s="551"/>
      <c r="DS456" s="551"/>
      <c r="DT456" s="551"/>
      <c r="DU456" s="551"/>
      <c r="DV456" s="551"/>
      <c r="DW456" s="551"/>
      <c r="DX456" s="551"/>
      <c r="DY456" s="551"/>
      <c r="DZ456" s="551"/>
      <c r="EA456" s="551"/>
      <c r="EB456" s="551"/>
      <c r="EC456" s="551"/>
      <c r="ED456" s="551"/>
      <c r="EE456" s="551"/>
      <c r="EF456" s="551"/>
      <c r="EG456" s="551"/>
      <c r="EH456" s="551"/>
      <c r="EI456" s="551"/>
      <c r="EJ456" s="551"/>
      <c r="EK456" s="551"/>
      <c r="EL456" s="551"/>
      <c r="EM456" s="551"/>
      <c r="EN456" s="551"/>
      <c r="EO456" s="551"/>
      <c r="EP456" s="551"/>
      <c r="EQ456" s="551"/>
      <c r="ER456" s="551"/>
      <c r="ES456" s="551"/>
      <c r="ET456" s="551"/>
      <c r="EU456" s="551"/>
      <c r="EV456" s="551"/>
      <c r="EW456" s="551"/>
      <c r="EX456" s="551"/>
      <c r="EY456" s="551"/>
      <c r="EZ456" s="551"/>
      <c r="FA456" s="551"/>
      <c r="FB456" s="551"/>
      <c r="FC456" s="551"/>
      <c r="FD456" s="551"/>
      <c r="FE456" s="551"/>
      <c r="FF456" s="551"/>
      <c r="FG456" s="551"/>
      <c r="FH456" s="551"/>
      <c r="FI456" s="551"/>
      <c r="FJ456" s="551"/>
      <c r="FK456" s="551"/>
      <c r="FL456" s="551"/>
      <c r="FM456" s="551"/>
      <c r="FN456" s="551"/>
      <c r="FO456" s="551"/>
      <c r="FP456" s="551"/>
      <c r="FQ456" s="551"/>
      <c r="FR456" s="551"/>
      <c r="FS456" s="551"/>
      <c r="FT456" s="551"/>
      <c r="FU456" s="551"/>
      <c r="FV456" s="551"/>
      <c r="FW456" s="551"/>
      <c r="FX456" s="551"/>
      <c r="FY456" s="551"/>
      <c r="FZ456" s="551"/>
      <c r="GA456" s="551"/>
      <c r="GB456" s="551"/>
      <c r="GC456" s="551"/>
      <c r="GD456" s="551"/>
      <c r="GE456" s="551"/>
      <c r="GF456" s="551"/>
      <c r="GG456" s="551"/>
      <c r="GH456" s="551"/>
      <c r="GI456" s="551"/>
      <c r="GJ456" s="551"/>
      <c r="GK456" s="551"/>
      <c r="GL456" s="551"/>
      <c r="GM456" s="551"/>
      <c r="GN456" s="551"/>
      <c r="GO456" s="551"/>
      <c r="GP456" s="551"/>
      <c r="GQ456" s="551"/>
      <c r="GR456" s="551"/>
      <c r="GS456" s="551"/>
      <c r="GT456" s="551"/>
      <c r="GU456" s="551"/>
      <c r="GV456" s="551"/>
      <c r="GW456" s="551"/>
      <c r="GX456" s="551"/>
      <c r="GY456" s="551"/>
      <c r="GZ456" s="551"/>
      <c r="HA456" s="551"/>
      <c r="HB456" s="551"/>
      <c r="HC456" s="551"/>
      <c r="HD456" s="551"/>
      <c r="HE456" s="551"/>
      <c r="HF456" s="551"/>
      <c r="HG456" s="551"/>
      <c r="HH456" s="551"/>
      <c r="HI456" s="551"/>
      <c r="HJ456" s="551"/>
      <c r="HK456" s="551"/>
      <c r="HL456" s="551"/>
      <c r="HM456" s="551"/>
      <c r="HN456" s="551"/>
      <c r="HO456" s="551"/>
      <c r="HP456" s="551"/>
      <c r="HQ456" s="551"/>
      <c r="HR456" s="551"/>
      <c r="HS456" s="551"/>
      <c r="HT456" s="551"/>
      <c r="HU456" s="551"/>
      <c r="HV456" s="551"/>
      <c r="HW456" s="551"/>
      <c r="HX456" s="551"/>
      <c r="HY456" s="551"/>
      <c r="HZ456" s="551"/>
      <c r="IA456" s="551"/>
      <c r="IB456" s="551"/>
      <c r="IC456" s="551"/>
      <c r="ID456" s="551"/>
      <c r="IE456" s="551"/>
      <c r="IF456" s="551"/>
      <c r="IG456" s="551"/>
      <c r="IH456" s="551"/>
      <c r="II456" s="551"/>
      <c r="IJ456" s="551"/>
      <c r="IK456" s="551"/>
      <c r="IL456" s="551"/>
      <c r="IM456" s="551"/>
      <c r="IN456" s="551"/>
      <c r="IO456" s="551"/>
      <c r="IP456" s="551"/>
      <c r="IQ456" s="551"/>
      <c r="IR456" s="551"/>
      <c r="IS456" s="551"/>
      <c r="IT456" s="551"/>
      <c r="IU456" s="551"/>
      <c r="IV456" s="551"/>
      <c r="IW456" s="551"/>
      <c r="IX456" s="551"/>
      <c r="IY456" s="551"/>
      <c r="IZ456" s="551"/>
      <c r="JA456" s="551"/>
      <c r="JB456" s="551"/>
      <c r="JC456" s="551"/>
      <c r="JD456" s="551"/>
      <c r="JE456" s="551"/>
      <c r="JF456" s="551"/>
      <c r="JG456" s="551"/>
      <c r="JH456" s="551"/>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882</v>
      </c>
      <c r="J457" s="468"/>
      <c r="K457" s="468" t="s">
        <v>55</v>
      </c>
      <c r="L457" s="469" t="s">
        <v>1872</v>
      </c>
      <c r="M457" s="408" t="s">
        <v>1874</v>
      </c>
      <c r="N457" s="408" t="s">
        <v>121</v>
      </c>
      <c r="O457" s="408" t="s">
        <v>52</v>
      </c>
      <c r="P457" s="409">
        <v>62388</v>
      </c>
      <c r="Q457" s="408"/>
      <c r="R457" s="408" t="s">
        <v>4625</v>
      </c>
      <c r="S457" s="408" t="s">
        <v>121</v>
      </c>
      <c r="T457" s="408" t="s">
        <v>52</v>
      </c>
      <c r="U457" s="408">
        <v>62388</v>
      </c>
      <c r="V457" s="408"/>
      <c r="W457" s="408" t="s">
        <v>2894</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8262</v>
      </c>
      <c r="AP457" s="408"/>
      <c r="AQ457" s="408" t="s">
        <v>47</v>
      </c>
      <c r="AR457" s="408"/>
      <c r="AS457" s="408"/>
      <c r="AT457" s="408"/>
      <c r="AU457" s="408"/>
      <c r="AV457" s="408">
        <v>482</v>
      </c>
      <c r="AW457" s="408" t="s">
        <v>6705</v>
      </c>
      <c r="AX457" s="408" t="s">
        <v>6706</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8372</v>
      </c>
      <c r="BP457" s="411">
        <v>43493</v>
      </c>
      <c r="BQ457" s="408"/>
      <c r="BR457" s="408"/>
      <c r="BS457" s="412" t="s">
        <v>8035</v>
      </c>
      <c r="BT457" s="550"/>
      <c r="BU457" s="551"/>
      <c r="BV457" s="551"/>
      <c r="BW457" s="551"/>
      <c r="BX457" s="551"/>
      <c r="BY457" s="551"/>
      <c r="BZ457" s="551"/>
      <c r="CA457" s="551"/>
      <c r="CB457" s="551"/>
      <c r="CC457" s="551"/>
      <c r="CD457" s="551"/>
      <c r="CE457" s="551"/>
      <c r="CF457" s="551"/>
      <c r="CG457" s="551"/>
      <c r="CH457" s="551"/>
      <c r="CI457" s="551"/>
      <c r="CJ457" s="551"/>
      <c r="CK457" s="551"/>
      <c r="CL457" s="551"/>
      <c r="CM457" s="551"/>
      <c r="CN457" s="551"/>
      <c r="CO457" s="551"/>
      <c r="CP457" s="551"/>
      <c r="CQ457" s="551"/>
      <c r="CR457" s="551"/>
      <c r="CS457" s="551"/>
      <c r="CT457" s="551"/>
      <c r="CU457" s="551"/>
      <c r="CV457" s="551"/>
      <c r="CW457" s="551"/>
      <c r="CX457" s="551"/>
      <c r="CY457" s="551"/>
      <c r="CZ457" s="551"/>
      <c r="DA457" s="551"/>
      <c r="DB457" s="551"/>
      <c r="DC457" s="551"/>
      <c r="DD457" s="551"/>
      <c r="DE457" s="551"/>
      <c r="DF457" s="551"/>
      <c r="DG457" s="551"/>
      <c r="DH457" s="551"/>
      <c r="DI457" s="551"/>
      <c r="DJ457" s="551"/>
      <c r="DK457" s="551"/>
      <c r="DL457" s="551"/>
      <c r="DM457" s="551"/>
      <c r="DN457" s="551"/>
      <c r="DO457" s="551"/>
      <c r="DP457" s="551"/>
      <c r="DQ457" s="551"/>
      <c r="DR457" s="551"/>
      <c r="DS457" s="551"/>
      <c r="DT457" s="551"/>
      <c r="DU457" s="551"/>
      <c r="DV457" s="551"/>
      <c r="DW457" s="551"/>
      <c r="DX457" s="551"/>
      <c r="DY457" s="551"/>
      <c r="DZ457" s="551"/>
      <c r="EA457" s="551"/>
      <c r="EB457" s="551"/>
      <c r="EC457" s="551"/>
      <c r="ED457" s="551"/>
      <c r="EE457" s="551"/>
      <c r="EF457" s="551"/>
      <c r="EG457" s="551"/>
      <c r="EH457" s="551"/>
      <c r="EI457" s="551"/>
      <c r="EJ457" s="551"/>
      <c r="EK457" s="551"/>
      <c r="EL457" s="551"/>
      <c r="EM457" s="551"/>
      <c r="EN457" s="551"/>
      <c r="EO457" s="551"/>
      <c r="EP457" s="551"/>
      <c r="EQ457" s="551"/>
      <c r="ER457" s="551"/>
      <c r="ES457" s="551"/>
      <c r="ET457" s="551"/>
      <c r="EU457" s="551"/>
      <c r="EV457" s="551"/>
      <c r="EW457" s="551"/>
      <c r="EX457" s="551"/>
      <c r="EY457" s="551"/>
      <c r="EZ457" s="551"/>
      <c r="FA457" s="551"/>
      <c r="FB457" s="551"/>
      <c r="FC457" s="551"/>
      <c r="FD457" s="551"/>
      <c r="FE457" s="551"/>
      <c r="FF457" s="551"/>
      <c r="FG457" s="551"/>
      <c r="FH457" s="551"/>
      <c r="FI457" s="551"/>
      <c r="FJ457" s="551"/>
      <c r="FK457" s="551"/>
      <c r="FL457" s="551"/>
      <c r="FM457" s="551"/>
      <c r="FN457" s="551"/>
      <c r="FO457" s="551"/>
      <c r="FP457" s="551"/>
      <c r="FQ457" s="551"/>
      <c r="FR457" s="551"/>
      <c r="FS457" s="551"/>
      <c r="FT457" s="551"/>
      <c r="FU457" s="551"/>
      <c r="FV457" s="551"/>
      <c r="FW457" s="551"/>
      <c r="FX457" s="551"/>
      <c r="FY457" s="551"/>
      <c r="FZ457" s="551"/>
      <c r="GA457" s="551"/>
      <c r="GB457" s="551"/>
      <c r="GC457" s="551"/>
      <c r="GD457" s="551"/>
      <c r="GE457" s="551"/>
      <c r="GF457" s="551"/>
      <c r="GG457" s="551"/>
      <c r="GH457" s="551"/>
      <c r="GI457" s="551"/>
      <c r="GJ457" s="551"/>
      <c r="GK457" s="551"/>
      <c r="GL457" s="551"/>
      <c r="GM457" s="551"/>
      <c r="GN457" s="551"/>
      <c r="GO457" s="551"/>
      <c r="GP457" s="551"/>
      <c r="GQ457" s="551"/>
      <c r="GR457" s="551"/>
      <c r="GS457" s="551"/>
      <c r="GT457" s="551"/>
      <c r="GU457" s="551"/>
      <c r="GV457" s="551"/>
      <c r="GW457" s="551"/>
      <c r="GX457" s="551"/>
      <c r="GY457" s="551"/>
      <c r="GZ457" s="551"/>
      <c r="HA457" s="551"/>
      <c r="HB457" s="551"/>
      <c r="HC457" s="551"/>
      <c r="HD457" s="551"/>
      <c r="HE457" s="551"/>
      <c r="HF457" s="551"/>
      <c r="HG457" s="551"/>
      <c r="HH457" s="551"/>
      <c r="HI457" s="551"/>
      <c r="HJ457" s="551"/>
      <c r="HK457" s="551"/>
      <c r="HL457" s="551"/>
      <c r="HM457" s="551"/>
      <c r="HN457" s="551"/>
      <c r="HO457" s="551"/>
      <c r="HP457" s="551"/>
      <c r="HQ457" s="551"/>
      <c r="HR457" s="551"/>
      <c r="HS457" s="551"/>
      <c r="HT457" s="551"/>
      <c r="HU457" s="551"/>
      <c r="HV457" s="551"/>
      <c r="HW457" s="551"/>
      <c r="HX457" s="551"/>
      <c r="HY457" s="551"/>
      <c r="HZ457" s="551"/>
      <c r="IA457" s="551"/>
      <c r="IB457" s="551"/>
      <c r="IC457" s="551"/>
      <c r="ID457" s="551"/>
      <c r="IE457" s="551"/>
      <c r="IF457" s="551"/>
      <c r="IG457" s="551"/>
      <c r="IH457" s="551"/>
      <c r="II457" s="551"/>
      <c r="IJ457" s="551"/>
      <c r="IK457" s="551"/>
      <c r="IL457" s="551"/>
      <c r="IM457" s="551"/>
      <c r="IN457" s="551"/>
      <c r="IO457" s="551"/>
      <c r="IP457" s="551"/>
      <c r="IQ457" s="551"/>
      <c r="IR457" s="551"/>
      <c r="IS457" s="551"/>
      <c r="IT457" s="551"/>
      <c r="IU457" s="551"/>
      <c r="IV457" s="551"/>
      <c r="IW457" s="551"/>
      <c r="IX457" s="551"/>
      <c r="IY457" s="551"/>
      <c r="IZ457" s="551"/>
      <c r="JA457" s="551"/>
      <c r="JB457" s="551"/>
      <c r="JC457" s="551"/>
      <c r="JD457" s="551"/>
      <c r="JE457" s="551"/>
      <c r="JF457" s="551"/>
      <c r="JG457" s="551"/>
      <c r="JH457" s="551"/>
    </row>
    <row r="458" spans="1:268" ht="39.75" customHeight="1" x14ac:dyDescent="0.25">
      <c r="A458" s="59"/>
      <c r="B458" s="59" t="s">
        <v>1876</v>
      </c>
      <c r="C458" s="93">
        <v>11460003</v>
      </c>
      <c r="D458" s="60">
        <v>40119</v>
      </c>
      <c r="E458" s="60">
        <v>40119</v>
      </c>
      <c r="F458" s="60">
        <v>43647</v>
      </c>
      <c r="G458" s="60"/>
      <c r="H458" s="59" t="s">
        <v>2895</v>
      </c>
      <c r="I458" s="64" t="s">
        <v>1602</v>
      </c>
      <c r="J458" s="64"/>
      <c r="K458" s="64" t="s">
        <v>37</v>
      </c>
      <c r="L458" s="343"/>
      <c r="M458" s="59" t="s">
        <v>1877</v>
      </c>
      <c r="N458" s="59" t="s">
        <v>79</v>
      </c>
      <c r="O458" s="59" t="s">
        <v>43</v>
      </c>
      <c r="P458" s="62">
        <v>36289</v>
      </c>
      <c r="Q458" s="59"/>
      <c r="R458" s="59" t="s">
        <v>1878</v>
      </c>
      <c r="S458" s="59" t="s">
        <v>79</v>
      </c>
      <c r="T458" s="59" t="s">
        <v>43</v>
      </c>
      <c r="U458" s="59">
        <v>36289</v>
      </c>
      <c r="V458" s="59" t="s">
        <v>1879</v>
      </c>
      <c r="W458" s="59"/>
      <c r="X458" s="59"/>
      <c r="Y458" s="59"/>
      <c r="Z458" s="59" t="s">
        <v>468</v>
      </c>
      <c r="AA458" s="59" t="s">
        <v>956</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6707</v>
      </c>
      <c r="AX458" s="59" t="s">
        <v>6708</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1"/>
    </row>
    <row r="459" spans="1:268" ht="39.75" customHeight="1" x14ac:dyDescent="0.25">
      <c r="A459" s="59"/>
      <c r="B459" s="59" t="s">
        <v>274</v>
      </c>
      <c r="C459" s="93">
        <v>11110041</v>
      </c>
      <c r="D459" s="60">
        <v>40128</v>
      </c>
      <c r="E459" s="60">
        <v>40128</v>
      </c>
      <c r="F459" s="60">
        <v>47433</v>
      </c>
      <c r="G459" s="60"/>
      <c r="H459" s="59" t="s">
        <v>4568</v>
      </c>
      <c r="I459" s="64" t="s">
        <v>1008</v>
      </c>
      <c r="J459" s="64"/>
      <c r="K459" s="64" t="s">
        <v>55</v>
      </c>
      <c r="L459" s="343" t="s">
        <v>1880</v>
      </c>
      <c r="M459" s="59" t="s">
        <v>268</v>
      </c>
      <c r="N459" s="59" t="s">
        <v>53</v>
      </c>
      <c r="O459" s="59" t="s">
        <v>52</v>
      </c>
      <c r="P459" s="62">
        <v>70127</v>
      </c>
      <c r="Q459" s="59" t="s">
        <v>4073</v>
      </c>
      <c r="R459" s="59" t="s">
        <v>4626</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6709</v>
      </c>
      <c r="AX459" s="59" t="s">
        <v>6710</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1881</v>
      </c>
      <c r="C460" s="80">
        <v>11140066</v>
      </c>
      <c r="D460" s="82">
        <v>40133</v>
      </c>
      <c r="E460" s="82">
        <v>40133</v>
      </c>
      <c r="F460" s="82">
        <v>43785</v>
      </c>
      <c r="G460" s="82">
        <v>40908</v>
      </c>
      <c r="H460" s="82" t="s">
        <v>497</v>
      </c>
      <c r="I460" s="327" t="s">
        <v>596</v>
      </c>
      <c r="J460" s="327"/>
      <c r="K460" s="327" t="s">
        <v>55</v>
      </c>
      <c r="L460" s="350" t="s">
        <v>4074</v>
      </c>
      <c r="M460" s="81" t="s">
        <v>1882</v>
      </c>
      <c r="N460" s="81" t="s">
        <v>69</v>
      </c>
      <c r="O460" s="81" t="s">
        <v>52</v>
      </c>
      <c r="P460" s="84">
        <v>36436</v>
      </c>
      <c r="Q460" s="81" t="s">
        <v>4075</v>
      </c>
      <c r="R460" s="81" t="s">
        <v>4627</v>
      </c>
      <c r="S460" s="81" t="s">
        <v>69</v>
      </c>
      <c r="T460" s="81" t="s">
        <v>52</v>
      </c>
      <c r="U460" s="81">
        <v>36436</v>
      </c>
      <c r="V460" s="81" t="s">
        <v>4076</v>
      </c>
      <c r="W460" s="81" t="s">
        <v>2896</v>
      </c>
      <c r="X460" s="81">
        <v>834</v>
      </c>
      <c r="Y460" s="81">
        <v>10</v>
      </c>
      <c r="Z460" s="81" t="s">
        <v>468</v>
      </c>
      <c r="AA460" s="81" t="s">
        <v>541</v>
      </c>
      <c r="AB460" s="98">
        <v>5.41</v>
      </c>
      <c r="AC460" s="440" t="s">
        <v>8263</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6711</v>
      </c>
      <c r="AX460" s="81" t="s">
        <v>6712</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1883</v>
      </c>
      <c r="BT460" s="551"/>
      <c r="BU460" s="551"/>
      <c r="BV460" s="551"/>
      <c r="BW460" s="551"/>
      <c r="BX460" s="551"/>
      <c r="BY460" s="551"/>
      <c r="BZ460" s="551"/>
      <c r="CA460" s="551"/>
      <c r="CB460" s="551"/>
      <c r="CC460" s="551"/>
      <c r="CD460" s="551"/>
      <c r="CE460" s="551"/>
      <c r="CF460" s="551"/>
      <c r="CG460" s="551"/>
      <c r="CH460" s="551"/>
      <c r="CI460" s="551"/>
      <c r="CJ460" s="551"/>
      <c r="CK460" s="551"/>
      <c r="CL460" s="551"/>
      <c r="CM460" s="551"/>
      <c r="CN460" s="551"/>
      <c r="CO460" s="551"/>
      <c r="CP460" s="551"/>
      <c r="CQ460" s="551"/>
      <c r="CR460" s="551"/>
      <c r="CS460" s="551"/>
      <c r="CT460" s="551"/>
      <c r="CU460" s="551"/>
      <c r="CV460" s="551"/>
      <c r="CW460" s="551"/>
      <c r="CX460" s="551"/>
      <c r="CY460" s="551"/>
      <c r="CZ460" s="551"/>
      <c r="DA460" s="551"/>
      <c r="DB460" s="551"/>
      <c r="DC460" s="551"/>
      <c r="DD460" s="551"/>
      <c r="DE460" s="551"/>
      <c r="DF460" s="551"/>
      <c r="DG460" s="551"/>
      <c r="DH460" s="551"/>
      <c r="DI460" s="551"/>
      <c r="DJ460" s="551"/>
      <c r="DK460" s="551"/>
      <c r="DL460" s="551"/>
      <c r="DM460" s="551"/>
      <c r="DN460" s="551"/>
      <c r="DO460" s="551"/>
      <c r="DP460" s="551"/>
      <c r="DQ460" s="551"/>
      <c r="DR460" s="551"/>
      <c r="DS460" s="551"/>
      <c r="DT460" s="551"/>
      <c r="DU460" s="551"/>
      <c r="DV460" s="551"/>
      <c r="DW460" s="551"/>
      <c r="DX460" s="551"/>
      <c r="DY460" s="551"/>
      <c r="DZ460" s="551"/>
      <c r="EA460" s="551"/>
      <c r="EB460" s="551"/>
      <c r="EC460" s="551"/>
      <c r="ED460" s="551"/>
      <c r="EE460" s="551"/>
      <c r="EF460" s="551"/>
      <c r="EG460" s="551"/>
      <c r="EH460" s="551"/>
      <c r="EI460" s="551"/>
      <c r="EJ460" s="551"/>
      <c r="EK460" s="551"/>
      <c r="EL460" s="551"/>
      <c r="EM460" s="551"/>
      <c r="EN460" s="551"/>
      <c r="EO460" s="551"/>
      <c r="EP460" s="551"/>
      <c r="EQ460" s="551"/>
      <c r="ER460" s="551"/>
      <c r="ES460" s="551"/>
      <c r="ET460" s="551"/>
      <c r="EU460" s="551"/>
      <c r="EV460" s="551"/>
      <c r="EW460" s="551"/>
      <c r="EX460" s="551"/>
      <c r="EY460" s="551"/>
      <c r="EZ460" s="551"/>
      <c r="FA460" s="551"/>
      <c r="FB460" s="551"/>
      <c r="FC460" s="551"/>
      <c r="FD460" s="551"/>
      <c r="FE460" s="551"/>
      <c r="FF460" s="551"/>
      <c r="FG460" s="551"/>
      <c r="FH460" s="551"/>
      <c r="FI460" s="551"/>
      <c r="FJ460" s="551"/>
      <c r="FK460" s="551"/>
      <c r="FL460" s="551"/>
      <c r="FM460" s="551"/>
      <c r="FN460" s="551"/>
      <c r="FO460" s="551"/>
      <c r="FP460" s="551"/>
      <c r="FQ460" s="551"/>
      <c r="FR460" s="551"/>
      <c r="FS460" s="551"/>
      <c r="FT460" s="551"/>
      <c r="FU460" s="551"/>
      <c r="FV460" s="551"/>
      <c r="FW460" s="551"/>
      <c r="FX460" s="551"/>
      <c r="FY460" s="551"/>
      <c r="FZ460" s="551"/>
      <c r="GA460" s="551"/>
      <c r="GB460" s="551"/>
      <c r="GC460" s="551"/>
      <c r="GD460" s="551"/>
      <c r="GE460" s="551"/>
      <c r="GF460" s="551"/>
      <c r="GG460" s="551"/>
      <c r="GH460" s="551"/>
      <c r="GI460" s="551"/>
      <c r="GJ460" s="551"/>
      <c r="GK460" s="551"/>
      <c r="GL460" s="551"/>
      <c r="GM460" s="551"/>
      <c r="GN460" s="551"/>
      <c r="GO460" s="551"/>
      <c r="GP460" s="551"/>
      <c r="GQ460" s="551"/>
      <c r="GR460" s="551"/>
      <c r="GS460" s="551"/>
      <c r="GT460" s="551"/>
      <c r="GU460" s="551"/>
      <c r="GV460" s="551"/>
      <c r="GW460" s="551"/>
      <c r="GX460" s="551"/>
      <c r="GY460" s="551"/>
      <c r="GZ460" s="551"/>
      <c r="HA460" s="551"/>
      <c r="HB460" s="551"/>
      <c r="HC460" s="551"/>
      <c r="HD460" s="551"/>
      <c r="HE460" s="551"/>
      <c r="HF460" s="551"/>
      <c r="HG460" s="551"/>
      <c r="HH460" s="551"/>
      <c r="HI460" s="551"/>
      <c r="HJ460" s="551"/>
      <c r="HK460" s="551"/>
      <c r="HL460" s="551"/>
      <c r="HM460" s="551"/>
      <c r="HN460" s="551"/>
      <c r="HO460" s="551"/>
      <c r="HP460" s="551"/>
      <c r="HQ460" s="551"/>
      <c r="HR460" s="551"/>
      <c r="HS460" s="551"/>
      <c r="HT460" s="551"/>
      <c r="HU460" s="551"/>
      <c r="HV460" s="551"/>
      <c r="HW460" s="551"/>
      <c r="HX460" s="551"/>
      <c r="HY460" s="551"/>
      <c r="HZ460" s="551"/>
      <c r="IA460" s="551"/>
      <c r="IB460" s="551"/>
      <c r="IC460" s="551"/>
      <c r="ID460" s="551"/>
      <c r="IE460" s="551"/>
      <c r="IF460" s="551"/>
      <c r="IG460" s="551"/>
      <c r="IH460" s="551"/>
      <c r="II460" s="551"/>
      <c r="IJ460" s="551"/>
      <c r="IK460" s="551"/>
      <c r="IL460" s="551"/>
      <c r="IM460" s="551"/>
      <c r="IN460" s="551"/>
      <c r="IO460" s="551"/>
      <c r="IP460" s="551"/>
      <c r="IQ460" s="551"/>
      <c r="IR460" s="551"/>
      <c r="IS460" s="551"/>
      <c r="IT460" s="551"/>
      <c r="IU460" s="551"/>
      <c r="IV460" s="551"/>
      <c r="IW460" s="551"/>
      <c r="IX460" s="551"/>
      <c r="IY460" s="551"/>
      <c r="IZ460" s="551"/>
      <c r="JA460" s="551"/>
      <c r="JB460" s="551"/>
      <c r="JC460" s="551"/>
      <c r="JD460" s="551"/>
      <c r="JE460" s="551"/>
      <c r="JF460" s="551"/>
      <c r="JG460" s="551"/>
      <c r="JH460" s="551"/>
    </row>
    <row r="461" spans="1:268" ht="39.75" customHeight="1" x14ac:dyDescent="0.25">
      <c r="A461" s="81"/>
      <c r="B461" s="81" t="s">
        <v>1881</v>
      </c>
      <c r="C461" s="81">
        <v>11140066</v>
      </c>
      <c r="D461" s="82">
        <v>40133</v>
      </c>
      <c r="E461" s="82">
        <v>40133</v>
      </c>
      <c r="F461" s="82">
        <v>43785</v>
      </c>
      <c r="G461" s="82">
        <v>41639</v>
      </c>
      <c r="H461" s="81" t="s">
        <v>497</v>
      </c>
      <c r="I461" s="81" t="s">
        <v>596</v>
      </c>
      <c r="J461" s="81"/>
      <c r="K461" s="81" t="s">
        <v>55</v>
      </c>
      <c r="L461" s="81" t="s">
        <v>4074</v>
      </c>
      <c r="M461" s="81" t="s">
        <v>1882</v>
      </c>
      <c r="N461" s="81" t="s">
        <v>69</v>
      </c>
      <c r="O461" s="81" t="s">
        <v>52</v>
      </c>
      <c r="P461" s="81">
        <v>36436</v>
      </c>
      <c r="Q461" s="81" t="s">
        <v>4075</v>
      </c>
      <c r="R461" s="81" t="s">
        <v>4627</v>
      </c>
      <c r="S461" s="81" t="s">
        <v>69</v>
      </c>
      <c r="T461" s="81" t="s">
        <v>52</v>
      </c>
      <c r="U461" s="81">
        <v>36436</v>
      </c>
      <c r="V461" s="81" t="s">
        <v>4076</v>
      </c>
      <c r="W461" s="81" t="s">
        <v>2896</v>
      </c>
      <c r="X461" s="81">
        <v>834</v>
      </c>
      <c r="Y461" s="81">
        <v>10</v>
      </c>
      <c r="Z461" s="81" t="s">
        <v>468</v>
      </c>
      <c r="AA461" s="81" t="s">
        <v>541</v>
      </c>
      <c r="AB461" s="98">
        <v>5.41</v>
      </c>
      <c r="AC461" s="440" t="s">
        <v>8263</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6711</v>
      </c>
      <c r="AX461" s="81" t="s">
        <v>6712</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7404</v>
      </c>
      <c r="BP461" s="82">
        <v>42795</v>
      </c>
      <c r="BQ461" s="81"/>
      <c r="BR461" s="81"/>
      <c r="BS461" s="113" t="s">
        <v>7424</v>
      </c>
    </row>
    <row r="462" spans="1:268" ht="39.75" customHeight="1" x14ac:dyDescent="0.25">
      <c r="A462" s="83"/>
      <c r="B462" s="83" t="s">
        <v>1884</v>
      </c>
      <c r="C462" s="95">
        <v>11140067</v>
      </c>
      <c r="D462" s="96">
        <v>40133</v>
      </c>
      <c r="E462" s="96">
        <v>40133</v>
      </c>
      <c r="F462" s="96">
        <v>43785</v>
      </c>
      <c r="G462" s="96">
        <v>40908</v>
      </c>
      <c r="H462" s="96" t="s">
        <v>497</v>
      </c>
      <c r="I462" s="325" t="s">
        <v>596</v>
      </c>
      <c r="J462" s="325"/>
      <c r="K462" s="325" t="s">
        <v>55</v>
      </c>
      <c r="L462" s="348" t="s">
        <v>4074</v>
      </c>
      <c r="M462" s="83" t="s">
        <v>57</v>
      </c>
      <c r="N462" s="83" t="s">
        <v>58</v>
      </c>
      <c r="O462" s="83" t="s">
        <v>52</v>
      </c>
      <c r="P462" s="94">
        <v>27637</v>
      </c>
      <c r="Q462" s="83"/>
      <c r="R462" s="83" t="s">
        <v>4628</v>
      </c>
      <c r="S462" s="83" t="s">
        <v>58</v>
      </c>
      <c r="T462" s="83" t="s">
        <v>52</v>
      </c>
      <c r="U462" s="83">
        <v>27637</v>
      </c>
      <c r="V462" s="83" t="s">
        <v>4076</v>
      </c>
      <c r="W462" s="83" t="s">
        <v>2897</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6881</v>
      </c>
      <c r="AX462" s="83" t="s">
        <v>6882</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4871</v>
      </c>
      <c r="BI462" s="83"/>
      <c r="BJ462" s="96"/>
      <c r="BK462" s="83"/>
      <c r="BL462" s="96"/>
      <c r="BM462" s="83"/>
      <c r="BN462" s="83"/>
      <c r="BO462" s="83"/>
      <c r="BP462" s="83"/>
      <c r="BQ462" s="83"/>
      <c r="BR462" s="83"/>
      <c r="BS462" s="110" t="s">
        <v>1885</v>
      </c>
    </row>
    <row r="463" spans="1:268" ht="39.75" customHeight="1" x14ac:dyDescent="0.25">
      <c r="A463" s="83"/>
      <c r="B463" s="83" t="s">
        <v>1884</v>
      </c>
      <c r="C463" s="95">
        <v>11140067</v>
      </c>
      <c r="D463" s="96">
        <v>40133</v>
      </c>
      <c r="E463" s="96">
        <v>40133</v>
      </c>
      <c r="F463" s="96">
        <v>43785</v>
      </c>
      <c r="G463" s="96">
        <v>41274</v>
      </c>
      <c r="H463" s="96" t="s">
        <v>497</v>
      </c>
      <c r="I463" s="325" t="s">
        <v>596</v>
      </c>
      <c r="J463" s="325"/>
      <c r="K463" s="325" t="s">
        <v>55</v>
      </c>
      <c r="L463" s="348" t="s">
        <v>4074</v>
      </c>
      <c r="M463" s="83" t="s">
        <v>57</v>
      </c>
      <c r="N463" s="83" t="s">
        <v>58</v>
      </c>
      <c r="O463" s="83" t="s">
        <v>52</v>
      </c>
      <c r="P463" s="94">
        <v>27637</v>
      </c>
      <c r="Q463" s="83"/>
      <c r="R463" s="83" t="s">
        <v>4628</v>
      </c>
      <c r="S463" s="83" t="s">
        <v>58</v>
      </c>
      <c r="T463" s="83" t="s">
        <v>52</v>
      </c>
      <c r="U463" s="83">
        <v>27637</v>
      </c>
      <c r="V463" s="83" t="s">
        <v>4076</v>
      </c>
      <c r="W463" s="83" t="s">
        <v>2897</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6881</v>
      </c>
      <c r="AX463" s="83" t="s">
        <v>6882</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958</v>
      </c>
      <c r="I464" s="35" t="s">
        <v>994</v>
      </c>
      <c r="J464" s="35"/>
      <c r="K464" s="35" t="s">
        <v>95</v>
      </c>
      <c r="L464" s="114" t="s">
        <v>2898</v>
      </c>
      <c r="M464" s="20" t="s">
        <v>1886</v>
      </c>
      <c r="N464" s="20" t="s">
        <v>127</v>
      </c>
      <c r="O464" s="20" t="s">
        <v>111</v>
      </c>
      <c r="P464" s="21">
        <v>81757</v>
      </c>
      <c r="Q464" s="20" t="s">
        <v>4077</v>
      </c>
      <c r="R464" s="20" t="s">
        <v>4629</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6713</v>
      </c>
      <c r="AX464" s="20" t="s">
        <v>6714</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0"/>
      <c r="BU464" s="550"/>
      <c r="BV464" s="550"/>
      <c r="BW464" s="550"/>
      <c r="BX464" s="550"/>
      <c r="BY464" s="550"/>
      <c r="BZ464" s="550"/>
      <c r="CA464" s="550"/>
      <c r="CB464" s="550"/>
      <c r="CC464" s="550"/>
      <c r="CD464" s="562"/>
      <c r="CE464" s="562"/>
      <c r="CF464" s="562"/>
      <c r="CG464" s="562"/>
      <c r="CH464" s="562"/>
      <c r="CI464" s="562"/>
      <c r="CJ464" s="562"/>
      <c r="CK464" s="562"/>
      <c r="CL464" s="562"/>
      <c r="CM464" s="562"/>
      <c r="CN464" s="562"/>
      <c r="CO464" s="562"/>
      <c r="CP464" s="562"/>
      <c r="CQ464" s="562"/>
      <c r="CR464" s="562"/>
      <c r="CS464" s="562"/>
      <c r="CT464" s="562"/>
      <c r="CU464" s="562"/>
      <c r="CV464" s="562"/>
      <c r="CW464" s="562"/>
      <c r="CX464" s="562"/>
      <c r="CY464" s="562"/>
      <c r="CZ464" s="562"/>
      <c r="DA464" s="562"/>
      <c r="DB464" s="562"/>
      <c r="DC464" s="562"/>
      <c r="DD464" s="562"/>
      <c r="DE464" s="562"/>
      <c r="DF464" s="562"/>
      <c r="DG464" s="562"/>
      <c r="DH464" s="562"/>
      <c r="DI464" s="562"/>
      <c r="DJ464" s="562"/>
      <c r="DK464" s="562"/>
      <c r="DL464" s="562"/>
      <c r="DM464" s="562"/>
      <c r="DN464" s="562"/>
      <c r="DO464" s="562"/>
      <c r="DP464" s="562"/>
      <c r="DQ464" s="562"/>
      <c r="DR464" s="562"/>
      <c r="DS464" s="562"/>
      <c r="DT464" s="562"/>
      <c r="DU464" s="562"/>
      <c r="DV464" s="562"/>
      <c r="DW464" s="562"/>
      <c r="DX464" s="562"/>
      <c r="DY464" s="562"/>
      <c r="DZ464" s="562"/>
      <c r="EA464" s="562"/>
      <c r="EB464" s="562"/>
      <c r="EC464" s="562"/>
      <c r="ED464" s="562"/>
      <c r="EE464" s="562"/>
      <c r="EF464" s="562"/>
      <c r="EG464" s="562"/>
      <c r="EH464" s="562"/>
      <c r="EI464" s="562"/>
      <c r="EJ464" s="562"/>
      <c r="EK464" s="562"/>
      <c r="EL464" s="562"/>
      <c r="EM464" s="562"/>
      <c r="EN464" s="562"/>
      <c r="EO464" s="562"/>
      <c r="EP464" s="562"/>
      <c r="EQ464" s="562"/>
      <c r="ER464" s="562"/>
      <c r="ES464" s="562"/>
      <c r="ET464" s="562"/>
      <c r="EU464" s="562"/>
      <c r="EV464" s="562"/>
      <c r="EW464" s="562"/>
      <c r="EX464" s="562"/>
      <c r="EY464" s="562"/>
      <c r="EZ464" s="562"/>
      <c r="FA464" s="562"/>
      <c r="FB464" s="562"/>
      <c r="FC464" s="562"/>
      <c r="FD464" s="562"/>
      <c r="FE464" s="562"/>
      <c r="FF464" s="562"/>
      <c r="FG464" s="562"/>
      <c r="FH464" s="562"/>
      <c r="FI464" s="562"/>
      <c r="FJ464" s="562"/>
      <c r="FK464" s="562"/>
      <c r="FL464" s="562"/>
      <c r="FM464" s="562"/>
      <c r="FN464" s="562"/>
      <c r="FO464" s="562"/>
      <c r="FP464" s="562"/>
      <c r="FQ464" s="562"/>
      <c r="FR464" s="562"/>
      <c r="FS464" s="562"/>
      <c r="FT464" s="562"/>
      <c r="FU464" s="562"/>
      <c r="FV464" s="562"/>
      <c r="FW464" s="562"/>
      <c r="FX464" s="562"/>
      <c r="FY464" s="562"/>
      <c r="FZ464" s="562"/>
      <c r="GA464" s="562"/>
      <c r="GB464" s="562"/>
      <c r="GC464" s="562"/>
      <c r="GD464" s="562"/>
      <c r="GE464" s="562"/>
      <c r="GF464" s="562"/>
      <c r="GG464" s="562"/>
      <c r="GH464" s="562"/>
      <c r="GI464" s="562"/>
      <c r="GJ464" s="562"/>
      <c r="GK464" s="562"/>
      <c r="GL464" s="562"/>
      <c r="GM464" s="562"/>
      <c r="GN464" s="562"/>
      <c r="GO464" s="562"/>
      <c r="GP464" s="562"/>
      <c r="GQ464" s="562"/>
      <c r="GR464" s="562"/>
      <c r="GS464" s="562"/>
      <c r="GT464" s="562"/>
      <c r="GU464" s="562"/>
      <c r="GV464" s="562"/>
      <c r="GW464" s="562"/>
      <c r="GX464" s="562"/>
      <c r="GY464" s="562"/>
      <c r="GZ464" s="562"/>
      <c r="HA464" s="562"/>
      <c r="HB464" s="562"/>
      <c r="HC464" s="562"/>
      <c r="HD464" s="562"/>
      <c r="HE464" s="562"/>
      <c r="HF464" s="562"/>
      <c r="HG464" s="562"/>
      <c r="HH464" s="562"/>
      <c r="HI464" s="562"/>
      <c r="HJ464" s="562"/>
      <c r="HK464" s="562"/>
      <c r="HL464" s="562"/>
      <c r="HM464" s="562"/>
      <c r="HN464" s="562"/>
      <c r="HO464" s="562"/>
      <c r="HP464" s="562"/>
      <c r="HQ464" s="562"/>
      <c r="HR464" s="562"/>
      <c r="HS464" s="562"/>
      <c r="HT464" s="562"/>
      <c r="HU464" s="562"/>
      <c r="HV464" s="562"/>
      <c r="HW464" s="562"/>
      <c r="HX464" s="562"/>
      <c r="HY464" s="562"/>
      <c r="HZ464" s="562"/>
      <c r="IA464" s="562"/>
      <c r="IB464" s="562"/>
      <c r="IC464" s="562"/>
      <c r="ID464" s="562"/>
      <c r="IE464" s="562"/>
      <c r="IF464" s="562"/>
      <c r="IG464" s="562"/>
      <c r="IH464" s="562"/>
      <c r="II464" s="562"/>
      <c r="IJ464" s="562"/>
      <c r="IK464" s="562"/>
      <c r="IL464" s="562"/>
      <c r="IM464" s="562"/>
      <c r="IN464" s="562"/>
      <c r="IO464" s="562"/>
      <c r="IP464" s="562"/>
      <c r="IQ464" s="562"/>
      <c r="IR464" s="562"/>
      <c r="IS464" s="562"/>
      <c r="IT464" s="562"/>
      <c r="IU464" s="562"/>
      <c r="IV464" s="562"/>
      <c r="IW464" s="562"/>
      <c r="IX464" s="562"/>
      <c r="IY464" s="562"/>
      <c r="IZ464" s="562"/>
      <c r="JA464" s="562"/>
      <c r="JB464" s="562"/>
      <c r="JC464" s="562"/>
      <c r="JD464" s="562"/>
      <c r="JE464" s="562"/>
      <c r="JF464" s="562"/>
      <c r="JG464" s="562"/>
      <c r="JH464" s="562"/>
    </row>
    <row r="465" spans="1:268" s="28" customFormat="1" ht="39.75" customHeight="1" x14ac:dyDescent="0.25">
      <c r="A465" s="87" t="s">
        <v>3391</v>
      </c>
      <c r="B465" s="87" t="s">
        <v>1887</v>
      </c>
      <c r="C465" s="95">
        <v>11140068</v>
      </c>
      <c r="D465" s="134">
        <v>40143</v>
      </c>
      <c r="E465" s="134">
        <v>40143</v>
      </c>
      <c r="F465" s="134">
        <v>42301</v>
      </c>
      <c r="G465" s="134"/>
      <c r="H465" s="87" t="s">
        <v>860</v>
      </c>
      <c r="I465" s="136" t="s">
        <v>1004</v>
      </c>
      <c r="J465" s="136"/>
      <c r="K465" s="136" t="s">
        <v>37</v>
      </c>
      <c r="L465" s="115" t="s">
        <v>2899</v>
      </c>
      <c r="M465" s="87" t="s">
        <v>147</v>
      </c>
      <c r="N465" s="87" t="s">
        <v>124</v>
      </c>
      <c r="O465" s="87" t="s">
        <v>35</v>
      </c>
      <c r="P465" s="135">
        <v>69417</v>
      </c>
      <c r="Q465" s="87"/>
      <c r="R465" s="87" t="s">
        <v>5349</v>
      </c>
      <c r="S465" s="87" t="s">
        <v>124</v>
      </c>
      <c r="T465" s="87" t="s">
        <v>35</v>
      </c>
      <c r="U465" s="87" t="s">
        <v>1888</v>
      </c>
      <c r="V465" s="87"/>
      <c r="W465" s="83" t="s">
        <v>2900</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6715</v>
      </c>
      <c r="AX465" s="83" t="s">
        <v>6716</v>
      </c>
      <c r="AY465" s="87">
        <v>42</v>
      </c>
      <c r="AZ465" s="87">
        <v>51</v>
      </c>
      <c r="BA465" s="87">
        <v>53</v>
      </c>
      <c r="BB465" s="87">
        <v>25</v>
      </c>
      <c r="BC465" s="87">
        <v>4</v>
      </c>
      <c r="BD465" s="87">
        <v>28</v>
      </c>
      <c r="BE465" s="87">
        <f t="shared" si="84"/>
        <v>42.864722222222227</v>
      </c>
      <c r="BF465" s="87">
        <f t="shared" si="85"/>
        <v>25.074444444444445</v>
      </c>
      <c r="BG465" s="136" t="s">
        <v>47</v>
      </c>
      <c r="BH465" s="83" t="s">
        <v>4872</v>
      </c>
      <c r="BI465" s="83"/>
      <c r="BJ465" s="96"/>
      <c r="BK465" s="83"/>
      <c r="BL465" s="96"/>
      <c r="BM465" s="83"/>
      <c r="BN465" s="83"/>
      <c r="BO465" s="83"/>
      <c r="BP465" s="83"/>
      <c r="BQ465" s="83"/>
      <c r="BR465" s="83"/>
      <c r="BS465" s="110" t="s">
        <v>5348</v>
      </c>
      <c r="BT465" s="550"/>
      <c r="BU465" s="550"/>
      <c r="BV465" s="550"/>
      <c r="BW465" s="550"/>
      <c r="BX465" s="550"/>
      <c r="BY465" s="550"/>
      <c r="BZ465" s="550"/>
      <c r="CA465" s="550"/>
      <c r="CB465" s="550"/>
      <c r="CC465" s="550"/>
      <c r="CD465" s="562"/>
      <c r="CE465" s="562"/>
      <c r="CF465" s="562"/>
      <c r="CG465" s="562"/>
      <c r="CH465" s="562"/>
      <c r="CI465" s="562"/>
      <c r="CJ465" s="562"/>
      <c r="CK465" s="562"/>
      <c r="CL465" s="562"/>
      <c r="CM465" s="562"/>
      <c r="CN465" s="562"/>
      <c r="CO465" s="562"/>
      <c r="CP465" s="562"/>
      <c r="CQ465" s="562"/>
      <c r="CR465" s="562"/>
      <c r="CS465" s="562"/>
      <c r="CT465" s="562"/>
      <c r="CU465" s="562"/>
      <c r="CV465" s="562"/>
      <c r="CW465" s="562"/>
      <c r="CX465" s="562"/>
      <c r="CY465" s="562"/>
      <c r="CZ465" s="562"/>
      <c r="DA465" s="562"/>
      <c r="DB465" s="562"/>
      <c r="DC465" s="562"/>
      <c r="DD465" s="562"/>
      <c r="DE465" s="562"/>
      <c r="DF465" s="562"/>
      <c r="DG465" s="562"/>
      <c r="DH465" s="562"/>
      <c r="DI465" s="562"/>
      <c r="DJ465" s="562"/>
      <c r="DK465" s="562"/>
      <c r="DL465" s="562"/>
      <c r="DM465" s="562"/>
      <c r="DN465" s="562"/>
      <c r="DO465" s="562"/>
      <c r="DP465" s="562"/>
      <c r="DQ465" s="562"/>
      <c r="DR465" s="562"/>
      <c r="DS465" s="562"/>
      <c r="DT465" s="562"/>
      <c r="DU465" s="562"/>
      <c r="DV465" s="562"/>
      <c r="DW465" s="562"/>
      <c r="DX465" s="562"/>
      <c r="DY465" s="562"/>
      <c r="DZ465" s="562"/>
      <c r="EA465" s="562"/>
      <c r="EB465" s="562"/>
      <c r="EC465" s="562"/>
      <c r="ED465" s="562"/>
      <c r="EE465" s="562"/>
      <c r="EF465" s="562"/>
      <c r="EG465" s="562"/>
      <c r="EH465" s="562"/>
      <c r="EI465" s="562"/>
      <c r="EJ465" s="562"/>
      <c r="EK465" s="562"/>
      <c r="EL465" s="562"/>
      <c r="EM465" s="562"/>
      <c r="EN465" s="562"/>
      <c r="EO465" s="562"/>
      <c r="EP465" s="562"/>
      <c r="EQ465" s="562"/>
      <c r="ER465" s="562"/>
      <c r="ES465" s="562"/>
      <c r="ET465" s="562"/>
      <c r="EU465" s="562"/>
      <c r="EV465" s="562"/>
      <c r="EW465" s="562"/>
      <c r="EX465" s="562"/>
      <c r="EY465" s="562"/>
      <c r="EZ465" s="562"/>
      <c r="FA465" s="562"/>
      <c r="FB465" s="562"/>
      <c r="FC465" s="562"/>
      <c r="FD465" s="562"/>
      <c r="FE465" s="562"/>
      <c r="FF465" s="562"/>
      <c r="FG465" s="562"/>
      <c r="FH465" s="562"/>
      <c r="FI465" s="562"/>
      <c r="FJ465" s="562"/>
      <c r="FK465" s="562"/>
      <c r="FL465" s="562"/>
      <c r="FM465" s="562"/>
      <c r="FN465" s="562"/>
      <c r="FO465" s="562"/>
      <c r="FP465" s="562"/>
      <c r="FQ465" s="562"/>
      <c r="FR465" s="562"/>
      <c r="FS465" s="562"/>
      <c r="FT465" s="562"/>
      <c r="FU465" s="562"/>
      <c r="FV465" s="562"/>
      <c r="FW465" s="562"/>
      <c r="FX465" s="562"/>
      <c r="FY465" s="562"/>
      <c r="FZ465" s="562"/>
      <c r="GA465" s="562"/>
      <c r="GB465" s="562"/>
      <c r="GC465" s="562"/>
      <c r="GD465" s="562"/>
      <c r="GE465" s="562"/>
      <c r="GF465" s="562"/>
      <c r="GG465" s="562"/>
      <c r="GH465" s="562"/>
      <c r="GI465" s="562"/>
      <c r="GJ465" s="562"/>
      <c r="GK465" s="562"/>
      <c r="GL465" s="562"/>
      <c r="GM465" s="562"/>
      <c r="GN465" s="562"/>
      <c r="GO465" s="562"/>
      <c r="GP465" s="562"/>
      <c r="GQ465" s="562"/>
      <c r="GR465" s="562"/>
      <c r="GS465" s="562"/>
      <c r="GT465" s="562"/>
      <c r="GU465" s="562"/>
      <c r="GV465" s="562"/>
      <c r="GW465" s="562"/>
      <c r="GX465" s="562"/>
      <c r="GY465" s="562"/>
      <c r="GZ465" s="562"/>
      <c r="HA465" s="562"/>
      <c r="HB465" s="562"/>
      <c r="HC465" s="562"/>
      <c r="HD465" s="562"/>
      <c r="HE465" s="562"/>
      <c r="HF465" s="562"/>
      <c r="HG465" s="562"/>
      <c r="HH465" s="562"/>
      <c r="HI465" s="562"/>
      <c r="HJ465" s="562"/>
      <c r="HK465" s="562"/>
      <c r="HL465" s="562"/>
      <c r="HM465" s="562"/>
      <c r="HN465" s="562"/>
      <c r="HO465" s="562"/>
      <c r="HP465" s="562"/>
      <c r="HQ465" s="562"/>
      <c r="HR465" s="562"/>
      <c r="HS465" s="562"/>
      <c r="HT465" s="562"/>
      <c r="HU465" s="562"/>
      <c r="HV465" s="562"/>
      <c r="HW465" s="562"/>
      <c r="HX465" s="562"/>
      <c r="HY465" s="562"/>
      <c r="HZ465" s="562"/>
      <c r="IA465" s="562"/>
      <c r="IB465" s="562"/>
      <c r="IC465" s="562"/>
      <c r="ID465" s="562"/>
      <c r="IE465" s="562"/>
      <c r="IF465" s="562"/>
      <c r="IG465" s="562"/>
      <c r="IH465" s="562"/>
      <c r="II465" s="562"/>
      <c r="IJ465" s="562"/>
      <c r="IK465" s="562"/>
      <c r="IL465" s="562"/>
      <c r="IM465" s="562"/>
      <c r="IN465" s="562"/>
      <c r="IO465" s="562"/>
      <c r="IP465" s="562"/>
      <c r="IQ465" s="562"/>
      <c r="IR465" s="562"/>
      <c r="IS465" s="562"/>
      <c r="IT465" s="562"/>
      <c r="IU465" s="562"/>
      <c r="IV465" s="562"/>
      <c r="IW465" s="562"/>
      <c r="IX465" s="562"/>
      <c r="IY465" s="562"/>
      <c r="IZ465" s="562"/>
      <c r="JA465" s="562"/>
      <c r="JB465" s="562"/>
      <c r="JC465" s="562"/>
      <c r="JD465" s="562"/>
      <c r="JE465" s="562"/>
      <c r="JF465" s="562"/>
      <c r="JG465" s="562"/>
      <c r="JH465" s="562"/>
    </row>
    <row r="466" spans="1:268" s="28" customFormat="1" ht="39.75" customHeight="1" x14ac:dyDescent="0.25">
      <c r="A466" s="87"/>
      <c r="B466" s="87" t="s">
        <v>1887</v>
      </c>
      <c r="C466" s="95">
        <v>11140068</v>
      </c>
      <c r="D466" s="134">
        <v>40143</v>
      </c>
      <c r="E466" s="134">
        <v>40143</v>
      </c>
      <c r="F466" s="134">
        <v>42301</v>
      </c>
      <c r="G466" s="134"/>
      <c r="H466" s="87" t="s">
        <v>860</v>
      </c>
      <c r="I466" s="136" t="s">
        <v>1004</v>
      </c>
      <c r="J466" s="136"/>
      <c r="K466" s="136" t="s">
        <v>37</v>
      </c>
      <c r="L466" s="115" t="s">
        <v>3417</v>
      </c>
      <c r="M466" s="87" t="s">
        <v>696</v>
      </c>
      <c r="N466" s="87" t="s">
        <v>124</v>
      </c>
      <c r="O466" s="87" t="s">
        <v>35</v>
      </c>
      <c r="P466" s="135" t="s">
        <v>1888</v>
      </c>
      <c r="Q466" s="87"/>
      <c r="R466" s="87" t="s">
        <v>5349</v>
      </c>
      <c r="S466" s="87" t="s">
        <v>124</v>
      </c>
      <c r="T466" s="87" t="s">
        <v>35</v>
      </c>
      <c r="U466" s="87" t="s">
        <v>1888</v>
      </c>
      <c r="V466" s="87"/>
      <c r="W466" s="83" t="s">
        <v>2900</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6715</v>
      </c>
      <c r="AX466" s="83" t="s">
        <v>6716</v>
      </c>
      <c r="AY466" s="87">
        <v>42</v>
      </c>
      <c r="AZ466" s="87">
        <v>51</v>
      </c>
      <c r="BA466" s="87">
        <v>53</v>
      </c>
      <c r="BB466" s="87">
        <v>25</v>
      </c>
      <c r="BC466" s="87">
        <v>4</v>
      </c>
      <c r="BD466" s="87">
        <v>28</v>
      </c>
      <c r="BE466" s="87">
        <f t="shared" si="84"/>
        <v>42.864722222222227</v>
      </c>
      <c r="BF466" s="87">
        <f t="shared" si="85"/>
        <v>25.074444444444445</v>
      </c>
      <c r="BG466" s="136" t="s">
        <v>47</v>
      </c>
      <c r="BH466" s="83" t="s">
        <v>4872</v>
      </c>
      <c r="BI466" s="83"/>
      <c r="BJ466" s="96"/>
      <c r="BK466" s="83"/>
      <c r="BL466" s="96"/>
      <c r="BM466" s="83"/>
      <c r="BN466" s="83"/>
      <c r="BO466" s="83"/>
      <c r="BP466" s="83"/>
      <c r="BQ466" s="83"/>
      <c r="BR466" s="83"/>
      <c r="BS466" s="110" t="s">
        <v>5348</v>
      </c>
      <c r="BT466" s="550"/>
      <c r="BU466" s="550"/>
      <c r="BV466" s="550"/>
      <c r="BW466" s="550"/>
      <c r="BX466" s="550"/>
      <c r="BY466" s="550"/>
      <c r="BZ466" s="550"/>
      <c r="CA466" s="550"/>
      <c r="CB466" s="550"/>
      <c r="CC466" s="550"/>
      <c r="CD466" s="562"/>
      <c r="CE466" s="562"/>
      <c r="CF466" s="562"/>
      <c r="CG466" s="562"/>
      <c r="CH466" s="562"/>
      <c r="CI466" s="562"/>
      <c r="CJ466" s="562"/>
      <c r="CK466" s="562"/>
      <c r="CL466" s="562"/>
      <c r="CM466" s="562"/>
      <c r="CN466" s="562"/>
      <c r="CO466" s="562"/>
      <c r="CP466" s="562"/>
      <c r="CQ466" s="562"/>
      <c r="CR466" s="562"/>
      <c r="CS466" s="562"/>
      <c r="CT466" s="562"/>
      <c r="CU466" s="562"/>
      <c r="CV466" s="562"/>
      <c r="CW466" s="562"/>
      <c r="CX466" s="562"/>
      <c r="CY466" s="562"/>
      <c r="CZ466" s="562"/>
      <c r="DA466" s="562"/>
      <c r="DB466" s="562"/>
      <c r="DC466" s="562"/>
      <c r="DD466" s="562"/>
      <c r="DE466" s="562"/>
      <c r="DF466" s="562"/>
      <c r="DG466" s="562"/>
      <c r="DH466" s="562"/>
      <c r="DI466" s="562"/>
      <c r="DJ466" s="562"/>
      <c r="DK466" s="562"/>
      <c r="DL466" s="562"/>
      <c r="DM466" s="562"/>
      <c r="DN466" s="562"/>
      <c r="DO466" s="562"/>
      <c r="DP466" s="562"/>
      <c r="DQ466" s="562"/>
      <c r="DR466" s="562"/>
      <c r="DS466" s="562"/>
      <c r="DT466" s="562"/>
      <c r="DU466" s="562"/>
      <c r="DV466" s="562"/>
      <c r="DW466" s="562"/>
      <c r="DX466" s="562"/>
      <c r="DY466" s="562"/>
      <c r="DZ466" s="562"/>
      <c r="EA466" s="562"/>
      <c r="EB466" s="562"/>
      <c r="EC466" s="562"/>
      <c r="ED466" s="562"/>
      <c r="EE466" s="562"/>
      <c r="EF466" s="562"/>
      <c r="EG466" s="562"/>
      <c r="EH466" s="562"/>
      <c r="EI466" s="562"/>
      <c r="EJ466" s="562"/>
      <c r="EK466" s="562"/>
      <c r="EL466" s="562"/>
      <c r="EM466" s="562"/>
      <c r="EN466" s="562"/>
      <c r="EO466" s="562"/>
      <c r="EP466" s="562"/>
      <c r="EQ466" s="562"/>
      <c r="ER466" s="562"/>
      <c r="ES466" s="562"/>
      <c r="ET466" s="562"/>
      <c r="EU466" s="562"/>
      <c r="EV466" s="562"/>
      <c r="EW466" s="562"/>
      <c r="EX466" s="562"/>
      <c r="EY466" s="562"/>
      <c r="EZ466" s="562"/>
      <c r="FA466" s="562"/>
      <c r="FB466" s="562"/>
      <c r="FC466" s="562"/>
      <c r="FD466" s="562"/>
      <c r="FE466" s="562"/>
      <c r="FF466" s="562"/>
      <c r="FG466" s="562"/>
      <c r="FH466" s="562"/>
      <c r="FI466" s="562"/>
      <c r="FJ466" s="562"/>
      <c r="FK466" s="562"/>
      <c r="FL466" s="562"/>
      <c r="FM466" s="562"/>
      <c r="FN466" s="562"/>
      <c r="FO466" s="562"/>
      <c r="FP466" s="562"/>
      <c r="FQ466" s="562"/>
      <c r="FR466" s="562"/>
      <c r="FS466" s="562"/>
      <c r="FT466" s="562"/>
      <c r="FU466" s="562"/>
      <c r="FV466" s="562"/>
      <c r="FW466" s="562"/>
      <c r="FX466" s="562"/>
      <c r="FY466" s="562"/>
      <c r="FZ466" s="562"/>
      <c r="GA466" s="562"/>
      <c r="GB466" s="562"/>
      <c r="GC466" s="562"/>
      <c r="GD466" s="562"/>
      <c r="GE466" s="562"/>
      <c r="GF466" s="562"/>
      <c r="GG466" s="562"/>
      <c r="GH466" s="562"/>
      <c r="GI466" s="562"/>
      <c r="GJ466" s="562"/>
      <c r="GK466" s="562"/>
      <c r="GL466" s="562"/>
      <c r="GM466" s="562"/>
      <c r="GN466" s="562"/>
      <c r="GO466" s="562"/>
      <c r="GP466" s="562"/>
      <c r="GQ466" s="562"/>
      <c r="GR466" s="562"/>
      <c r="GS466" s="562"/>
      <c r="GT466" s="562"/>
      <c r="GU466" s="562"/>
      <c r="GV466" s="562"/>
      <c r="GW466" s="562"/>
      <c r="GX466" s="562"/>
      <c r="GY466" s="562"/>
      <c r="GZ466" s="562"/>
      <c r="HA466" s="562"/>
      <c r="HB466" s="562"/>
      <c r="HC466" s="562"/>
      <c r="HD466" s="562"/>
      <c r="HE466" s="562"/>
      <c r="HF466" s="562"/>
      <c r="HG466" s="562"/>
      <c r="HH466" s="562"/>
      <c r="HI466" s="562"/>
      <c r="HJ466" s="562"/>
      <c r="HK466" s="562"/>
      <c r="HL466" s="562"/>
      <c r="HM466" s="562"/>
      <c r="HN466" s="562"/>
      <c r="HO466" s="562"/>
      <c r="HP466" s="562"/>
      <c r="HQ466" s="562"/>
      <c r="HR466" s="562"/>
      <c r="HS466" s="562"/>
      <c r="HT466" s="562"/>
      <c r="HU466" s="562"/>
      <c r="HV466" s="562"/>
      <c r="HW466" s="562"/>
      <c r="HX466" s="562"/>
      <c r="HY466" s="562"/>
      <c r="HZ466" s="562"/>
      <c r="IA466" s="562"/>
      <c r="IB466" s="562"/>
      <c r="IC466" s="562"/>
      <c r="ID466" s="562"/>
      <c r="IE466" s="562"/>
      <c r="IF466" s="562"/>
      <c r="IG466" s="562"/>
      <c r="IH466" s="562"/>
      <c r="II466" s="562"/>
      <c r="IJ466" s="562"/>
      <c r="IK466" s="562"/>
      <c r="IL466" s="562"/>
      <c r="IM466" s="562"/>
      <c r="IN466" s="562"/>
      <c r="IO466" s="562"/>
      <c r="IP466" s="562"/>
      <c r="IQ466" s="562"/>
      <c r="IR466" s="562"/>
      <c r="IS466" s="562"/>
      <c r="IT466" s="562"/>
      <c r="IU466" s="562"/>
      <c r="IV466" s="562"/>
      <c r="IW466" s="562"/>
      <c r="IX466" s="562"/>
      <c r="IY466" s="562"/>
      <c r="IZ466" s="562"/>
      <c r="JA466" s="562"/>
      <c r="JB466" s="562"/>
      <c r="JC466" s="562"/>
      <c r="JD466" s="562"/>
      <c r="JE466" s="562"/>
      <c r="JF466" s="562"/>
      <c r="JG466" s="562"/>
      <c r="JH466" s="562"/>
    </row>
    <row r="467" spans="1:268" ht="39.75" customHeight="1" x14ac:dyDescent="0.25">
      <c r="A467" s="87" t="s">
        <v>3391</v>
      </c>
      <c r="B467" s="87" t="s">
        <v>1887</v>
      </c>
      <c r="C467" s="95">
        <v>11140069</v>
      </c>
      <c r="D467" s="134">
        <v>40143</v>
      </c>
      <c r="E467" s="134">
        <v>40143</v>
      </c>
      <c r="F467" s="134">
        <v>42301</v>
      </c>
      <c r="G467" s="134"/>
      <c r="H467" s="87" t="s">
        <v>860</v>
      </c>
      <c r="I467" s="136" t="s">
        <v>1004</v>
      </c>
      <c r="J467" s="136"/>
      <c r="K467" s="136" t="s">
        <v>37</v>
      </c>
      <c r="L467" s="115" t="s">
        <v>1889</v>
      </c>
      <c r="M467" s="87" t="s">
        <v>147</v>
      </c>
      <c r="N467" s="87" t="s">
        <v>124</v>
      </c>
      <c r="O467" s="87" t="s">
        <v>35</v>
      </c>
      <c r="P467" s="135">
        <v>69417</v>
      </c>
      <c r="Q467" s="87"/>
      <c r="R467" s="87" t="s">
        <v>5349</v>
      </c>
      <c r="S467" s="87" t="s">
        <v>124</v>
      </c>
      <c r="T467" s="87" t="s">
        <v>35</v>
      </c>
      <c r="U467" s="87">
        <v>69417</v>
      </c>
      <c r="V467" s="87"/>
      <c r="W467" s="83" t="s">
        <v>2901</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6715</v>
      </c>
      <c r="AX467" s="83" t="s">
        <v>6716</v>
      </c>
      <c r="AY467" s="87">
        <v>42</v>
      </c>
      <c r="AZ467" s="87">
        <v>51</v>
      </c>
      <c r="BA467" s="87">
        <v>53</v>
      </c>
      <c r="BB467" s="87">
        <v>25</v>
      </c>
      <c r="BC467" s="87">
        <v>4</v>
      </c>
      <c r="BD467" s="87">
        <v>28</v>
      </c>
      <c r="BE467" s="87">
        <f t="shared" si="84"/>
        <v>42.864722222222227</v>
      </c>
      <c r="BF467" s="87">
        <f t="shared" si="85"/>
        <v>25.074444444444445</v>
      </c>
      <c r="BG467" s="136" t="s">
        <v>212</v>
      </c>
      <c r="BH467" s="83" t="s">
        <v>4873</v>
      </c>
      <c r="BI467" s="83"/>
      <c r="BJ467" s="96"/>
      <c r="BK467" s="83"/>
      <c r="BL467" s="96"/>
      <c r="BM467" s="83"/>
      <c r="BN467" s="83"/>
      <c r="BO467" s="83"/>
      <c r="BP467" s="83"/>
      <c r="BQ467" s="83"/>
      <c r="BR467" s="83"/>
      <c r="BS467" s="110" t="s">
        <v>5347</v>
      </c>
    </row>
    <row r="468" spans="1:268" ht="39.75" customHeight="1" x14ac:dyDescent="0.25">
      <c r="A468" s="87" t="s">
        <v>3391</v>
      </c>
      <c r="B468" s="83" t="s">
        <v>5190</v>
      </c>
      <c r="C468" s="95">
        <v>11140070</v>
      </c>
      <c r="D468" s="134">
        <v>40150</v>
      </c>
      <c r="E468" s="134">
        <v>40177</v>
      </c>
      <c r="F468" s="134">
        <v>42368</v>
      </c>
      <c r="G468" s="134"/>
      <c r="H468" s="83" t="s">
        <v>5192</v>
      </c>
      <c r="I468" s="136" t="s">
        <v>988</v>
      </c>
      <c r="J468" s="136"/>
      <c r="K468" s="136" t="s">
        <v>37</v>
      </c>
      <c r="L468" s="115" t="s">
        <v>1889</v>
      </c>
      <c r="M468" s="87" t="s">
        <v>649</v>
      </c>
      <c r="N468" s="87" t="s">
        <v>124</v>
      </c>
      <c r="O468" s="87" t="s">
        <v>35</v>
      </c>
      <c r="P468" s="135">
        <v>83497</v>
      </c>
      <c r="Q468" s="87" t="s">
        <v>4078</v>
      </c>
      <c r="R468" s="87" t="s">
        <v>5350</v>
      </c>
      <c r="S468" s="87" t="s">
        <v>124</v>
      </c>
      <c r="T468" s="87" t="s">
        <v>35</v>
      </c>
      <c r="U468" s="87">
        <v>83497</v>
      </c>
      <c r="V468" s="87" t="s">
        <v>1890</v>
      </c>
      <c r="W468" s="87" t="s">
        <v>2902</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6717</v>
      </c>
      <c r="AX468" s="83" t="s">
        <v>6718</v>
      </c>
      <c r="AY468" s="87">
        <v>42</v>
      </c>
      <c r="AZ468" s="87">
        <v>54</v>
      </c>
      <c r="BA468" s="87">
        <v>51</v>
      </c>
      <c r="BB468" s="87">
        <v>25</v>
      </c>
      <c r="BC468" s="87">
        <v>4</v>
      </c>
      <c r="BD468" s="87">
        <v>19</v>
      </c>
      <c r="BE468" s="87">
        <f t="shared" ref="BE468:BE473" si="88">AY468+AZ468/60+BA468/3600</f>
        <v>42.914166666666667</v>
      </c>
      <c r="BF468" s="87">
        <f t="shared" ref="BF468:BF473" si="89">BB468+BC468/60+BD468/3600</f>
        <v>25.071944444444444</v>
      </c>
      <c r="BG468" s="136" t="s">
        <v>47</v>
      </c>
      <c r="BH468" s="83" t="s">
        <v>4874</v>
      </c>
      <c r="BI468" s="83"/>
      <c r="BJ468" s="96"/>
      <c r="BK468" s="83"/>
      <c r="BL468" s="96"/>
      <c r="BM468" s="83"/>
      <c r="BN468" s="83"/>
      <c r="BO468" s="83"/>
      <c r="BP468" s="83"/>
      <c r="BQ468" s="83"/>
      <c r="BR468" s="83"/>
      <c r="BS468" s="110" t="s">
        <v>5191</v>
      </c>
    </row>
    <row r="469" spans="1:268" ht="39.75" customHeight="1" x14ac:dyDescent="0.25">
      <c r="A469" s="87"/>
      <c r="B469" s="83" t="s">
        <v>5190</v>
      </c>
      <c r="C469" s="95">
        <v>11140070</v>
      </c>
      <c r="D469" s="134">
        <v>40150</v>
      </c>
      <c r="E469" s="134">
        <v>40177</v>
      </c>
      <c r="F469" s="134">
        <v>42368</v>
      </c>
      <c r="G469" s="134"/>
      <c r="H469" s="83" t="s">
        <v>5192</v>
      </c>
      <c r="I469" s="113" t="s">
        <v>988</v>
      </c>
      <c r="J469" s="113"/>
      <c r="K469" s="113" t="s">
        <v>37</v>
      </c>
      <c r="L469" s="115" t="s">
        <v>1889</v>
      </c>
      <c r="M469" s="87" t="s">
        <v>649</v>
      </c>
      <c r="N469" s="87" t="s">
        <v>124</v>
      </c>
      <c r="O469" s="87" t="s">
        <v>35</v>
      </c>
      <c r="P469" s="135">
        <v>83497</v>
      </c>
      <c r="Q469" s="87" t="s">
        <v>4078</v>
      </c>
      <c r="R469" s="87" t="s">
        <v>5350</v>
      </c>
      <c r="S469" s="87" t="s">
        <v>124</v>
      </c>
      <c r="T469" s="87" t="s">
        <v>35</v>
      </c>
      <c r="U469" s="87">
        <v>83497</v>
      </c>
      <c r="V469" s="87" t="s">
        <v>1890</v>
      </c>
      <c r="W469" s="83" t="s">
        <v>2902</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6717</v>
      </c>
      <c r="AX469" s="83" t="s">
        <v>6718</v>
      </c>
      <c r="AY469" s="87">
        <v>42</v>
      </c>
      <c r="AZ469" s="87">
        <v>54</v>
      </c>
      <c r="BA469" s="87">
        <v>51</v>
      </c>
      <c r="BB469" s="87">
        <v>25</v>
      </c>
      <c r="BC469" s="87">
        <v>4</v>
      </c>
      <c r="BD469" s="87">
        <v>19</v>
      </c>
      <c r="BE469" s="87">
        <f t="shared" si="88"/>
        <v>42.914166666666667</v>
      </c>
      <c r="BF469" s="87">
        <f t="shared" si="89"/>
        <v>25.071944444444444</v>
      </c>
      <c r="BG469" s="136" t="s">
        <v>47</v>
      </c>
      <c r="BH469" s="83" t="s">
        <v>4874</v>
      </c>
      <c r="BI469" s="83"/>
      <c r="BJ469" s="96"/>
      <c r="BK469" s="83"/>
      <c r="BL469" s="96"/>
      <c r="BM469" s="83"/>
      <c r="BN469" s="83"/>
      <c r="BO469" s="83"/>
      <c r="BP469" s="83"/>
      <c r="BQ469" s="83"/>
      <c r="BR469" s="83"/>
      <c r="BS469" s="110" t="s">
        <v>5191</v>
      </c>
    </row>
    <row r="470" spans="1:268" ht="39.75" customHeight="1" x14ac:dyDescent="0.25">
      <c r="A470" s="27" t="s">
        <v>3391</v>
      </c>
      <c r="B470" s="20" t="s">
        <v>1452</v>
      </c>
      <c r="C470" s="22">
        <v>11140070</v>
      </c>
      <c r="D470" s="33">
        <v>40150</v>
      </c>
      <c r="E470" s="33">
        <v>40177</v>
      </c>
      <c r="F470" s="33">
        <v>49673</v>
      </c>
      <c r="G470" s="33"/>
      <c r="H470" s="20" t="s">
        <v>5192</v>
      </c>
      <c r="I470" s="35" t="s">
        <v>988</v>
      </c>
      <c r="J470" s="35" t="s">
        <v>10872</v>
      </c>
      <c r="K470" s="35" t="s">
        <v>37</v>
      </c>
      <c r="L470" s="114" t="s">
        <v>5195</v>
      </c>
      <c r="M470" s="27" t="s">
        <v>649</v>
      </c>
      <c r="N470" s="27" t="s">
        <v>124</v>
      </c>
      <c r="O470" s="27" t="s">
        <v>35</v>
      </c>
      <c r="P470" s="31">
        <v>83497</v>
      </c>
      <c r="Q470" s="27" t="s">
        <v>5193</v>
      </c>
      <c r="R470" s="27" t="s">
        <v>5350</v>
      </c>
      <c r="S470" s="27" t="s">
        <v>124</v>
      </c>
      <c r="T470" s="27" t="s">
        <v>35</v>
      </c>
      <c r="U470" s="27">
        <v>83497</v>
      </c>
      <c r="V470" s="20" t="s">
        <v>5194</v>
      </c>
      <c r="W470" s="27" t="s">
        <v>2902</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5196</v>
      </c>
      <c r="AT470" s="27"/>
      <c r="AU470" s="27"/>
      <c r="AV470" s="27">
        <v>402.6</v>
      </c>
      <c r="AW470" s="20" t="s">
        <v>6717</v>
      </c>
      <c r="AX470" s="20" t="s">
        <v>6718</v>
      </c>
      <c r="AY470" s="27">
        <v>42</v>
      </c>
      <c r="AZ470" s="27">
        <v>54</v>
      </c>
      <c r="BA470" s="27">
        <v>51</v>
      </c>
      <c r="BB470" s="27">
        <v>25</v>
      </c>
      <c r="BC470" s="27">
        <v>4</v>
      </c>
      <c r="BD470" s="27">
        <v>19</v>
      </c>
      <c r="BE470" s="27">
        <f t="shared" si="88"/>
        <v>42.914166666666667</v>
      </c>
      <c r="BF470" s="27">
        <f t="shared" si="89"/>
        <v>25.071944444444444</v>
      </c>
      <c r="BG470" s="35" t="s">
        <v>47</v>
      </c>
      <c r="BH470" s="20" t="s">
        <v>4874</v>
      </c>
      <c r="BI470" s="20">
        <v>4888</v>
      </c>
      <c r="BJ470" s="23">
        <v>46132</v>
      </c>
      <c r="BK470" s="20">
        <v>4888</v>
      </c>
      <c r="BL470" s="23">
        <v>46132</v>
      </c>
      <c r="BM470" s="20"/>
      <c r="BN470" s="20"/>
      <c r="BO470" s="20"/>
      <c r="BP470" s="20"/>
      <c r="BQ470" s="20"/>
      <c r="BR470" s="20"/>
      <c r="BS470" s="35"/>
    </row>
    <row r="471" spans="1:268" ht="39.75" customHeight="1" x14ac:dyDescent="0.25">
      <c r="A471" s="20" t="s">
        <v>3391</v>
      </c>
      <c r="B471" s="20" t="s">
        <v>1891</v>
      </c>
      <c r="C471" s="22">
        <v>11160043</v>
      </c>
      <c r="D471" s="23">
        <v>40150</v>
      </c>
      <c r="E471" s="23">
        <v>40150</v>
      </c>
      <c r="F471" s="23">
        <v>43802</v>
      </c>
      <c r="G471" s="23"/>
      <c r="H471" s="20" t="s">
        <v>1284</v>
      </c>
      <c r="I471" s="35" t="s">
        <v>1020</v>
      </c>
      <c r="J471" s="35"/>
      <c r="K471" s="35" t="s">
        <v>135</v>
      </c>
      <c r="L471" s="114" t="s">
        <v>1892</v>
      </c>
      <c r="M471" s="20" t="s">
        <v>1893</v>
      </c>
      <c r="N471" s="20" t="s">
        <v>199</v>
      </c>
      <c r="O471" s="20" t="s">
        <v>76</v>
      </c>
      <c r="P471" s="21">
        <v>16345</v>
      </c>
      <c r="Q471" s="20" t="s">
        <v>635</v>
      </c>
      <c r="R471" s="20" t="s">
        <v>349</v>
      </c>
      <c r="S471" s="20" t="s">
        <v>199</v>
      </c>
      <c r="T471" s="20" t="s">
        <v>76</v>
      </c>
      <c r="U471" s="20">
        <v>16345</v>
      </c>
      <c r="V471" s="20" t="s">
        <v>2903</v>
      </c>
      <c r="W471" s="20" t="s">
        <v>1894</v>
      </c>
      <c r="X471" s="26"/>
      <c r="Y471" s="26"/>
      <c r="Z471" s="20" t="s">
        <v>468</v>
      </c>
      <c r="AA471" s="20" t="s">
        <v>360</v>
      </c>
      <c r="AB471" s="34">
        <v>0.06</v>
      </c>
      <c r="AC471" s="430">
        <v>10</v>
      </c>
      <c r="AD471" s="20">
        <v>57872</v>
      </c>
      <c r="AE471" s="20"/>
      <c r="AF471" s="20"/>
      <c r="AG471" s="20"/>
      <c r="AH471" s="20"/>
      <c r="AI471" s="20"/>
      <c r="AJ471" s="20"/>
      <c r="AK471" s="20"/>
      <c r="AL471" s="20">
        <v>57872</v>
      </c>
      <c r="AM471" s="20"/>
      <c r="AN471" s="20"/>
      <c r="AO471" s="20"/>
      <c r="AP471" s="20"/>
      <c r="AQ471" s="20"/>
      <c r="AR471" s="20"/>
      <c r="AS471" s="20" t="s">
        <v>1869</v>
      </c>
      <c r="AT471" s="20"/>
      <c r="AU471" s="20"/>
      <c r="AV471" s="20"/>
      <c r="AW471" s="20" t="s">
        <v>6719</v>
      </c>
      <c r="AX471" s="20" t="s">
        <v>6720</v>
      </c>
      <c r="AY471" s="20">
        <v>43</v>
      </c>
      <c r="AZ471" s="20">
        <v>27</v>
      </c>
      <c r="BA471" s="20">
        <v>28.54</v>
      </c>
      <c r="BB471" s="20">
        <v>23</v>
      </c>
      <c r="BC471" s="20">
        <v>29</v>
      </c>
      <c r="BD471" s="20">
        <v>26.68</v>
      </c>
      <c r="BE471" s="20">
        <f t="shared" si="88"/>
        <v>43.457927777777783</v>
      </c>
      <c r="BF471" s="20">
        <f t="shared" si="89"/>
        <v>23.490744444444445</v>
      </c>
      <c r="BG471" s="24"/>
      <c r="BH471" s="20"/>
      <c r="BI471" s="20"/>
      <c r="BJ471" s="23"/>
      <c r="BK471" s="20"/>
      <c r="BL471" s="23"/>
      <c r="BM471" s="20"/>
      <c r="BN471" s="20"/>
      <c r="BO471" s="20"/>
      <c r="BP471" s="20"/>
      <c r="BQ471" s="20"/>
      <c r="BR471" s="20"/>
      <c r="BS471" s="24"/>
    </row>
    <row r="472" spans="1:268" ht="39.75" customHeight="1" x14ac:dyDescent="0.25">
      <c r="A472" s="20"/>
      <c r="B472" s="20" t="s">
        <v>1891</v>
      </c>
      <c r="C472" s="22">
        <v>11160043</v>
      </c>
      <c r="D472" s="23">
        <v>40150</v>
      </c>
      <c r="E472" s="23">
        <v>40150</v>
      </c>
      <c r="F472" s="23">
        <v>43802</v>
      </c>
      <c r="G472" s="23"/>
      <c r="H472" s="20" t="s">
        <v>1284</v>
      </c>
      <c r="I472" s="35" t="s">
        <v>1020</v>
      </c>
      <c r="J472" s="35"/>
      <c r="K472" s="35" t="s">
        <v>135</v>
      </c>
      <c r="L472" s="114" t="s">
        <v>1892</v>
      </c>
      <c r="M472" s="20" t="s">
        <v>1893</v>
      </c>
      <c r="N472" s="20" t="s">
        <v>199</v>
      </c>
      <c r="O472" s="20" t="s">
        <v>76</v>
      </c>
      <c r="P472" s="21">
        <v>16345</v>
      </c>
      <c r="Q472" s="20" t="s">
        <v>635</v>
      </c>
      <c r="R472" s="20" t="s">
        <v>1893</v>
      </c>
      <c r="S472" s="20" t="s">
        <v>199</v>
      </c>
      <c r="T472" s="20" t="s">
        <v>76</v>
      </c>
      <c r="U472" s="20">
        <v>16345</v>
      </c>
      <c r="V472" s="20"/>
      <c r="W472" s="20"/>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1870</v>
      </c>
      <c r="AT472" s="20"/>
      <c r="AU472" s="20"/>
      <c r="AV472" s="20"/>
      <c r="AW472" s="20" t="s">
        <v>6721</v>
      </c>
      <c r="AX472" s="20" t="s">
        <v>6722</v>
      </c>
      <c r="AY472" s="20">
        <v>43</v>
      </c>
      <c r="AZ472" s="20">
        <v>27</v>
      </c>
      <c r="BA472" s="20">
        <v>31.28</v>
      </c>
      <c r="BB472" s="20">
        <v>24</v>
      </c>
      <c r="BC472" s="20">
        <v>29</v>
      </c>
      <c r="BD472" s="20">
        <v>35.17</v>
      </c>
      <c r="BE472" s="20">
        <f t="shared" si="88"/>
        <v>43.458688888888894</v>
      </c>
      <c r="BF472" s="20">
        <f t="shared" si="89"/>
        <v>24.493102777777779</v>
      </c>
      <c r="BG472" s="24" t="s">
        <v>38</v>
      </c>
      <c r="BH472" s="20"/>
      <c r="BI472" s="20"/>
      <c r="BJ472" s="23"/>
      <c r="BK472" s="20"/>
      <c r="BL472" s="23"/>
      <c r="BM472" s="20"/>
      <c r="BN472" s="20"/>
      <c r="BO472" s="20"/>
      <c r="BP472" s="20"/>
      <c r="BQ472" s="20"/>
      <c r="BR472" s="20"/>
      <c r="BS472" s="24"/>
    </row>
    <row r="473" spans="1:268" ht="39.75" customHeight="1" x14ac:dyDescent="0.25">
      <c r="A473" s="27"/>
      <c r="B473" s="20" t="s">
        <v>1895</v>
      </c>
      <c r="C473" s="32">
        <v>11140071</v>
      </c>
      <c r="D473" s="33">
        <v>40163</v>
      </c>
      <c r="E473" s="33">
        <v>40163</v>
      </c>
      <c r="F473" s="33">
        <v>43815</v>
      </c>
      <c r="G473" s="33"/>
      <c r="H473" s="20" t="s">
        <v>3418</v>
      </c>
      <c r="I473" s="24" t="s">
        <v>3419</v>
      </c>
      <c r="J473" s="24"/>
      <c r="K473" s="24" t="s">
        <v>55</v>
      </c>
      <c r="L473" s="114" t="s">
        <v>4079</v>
      </c>
      <c r="M473" s="27" t="s">
        <v>906</v>
      </c>
      <c r="N473" s="27" t="s">
        <v>131</v>
      </c>
      <c r="O473" s="27" t="s">
        <v>52</v>
      </c>
      <c r="P473" s="31">
        <v>3441</v>
      </c>
      <c r="Q473" s="27"/>
      <c r="R473" s="27" t="s">
        <v>906</v>
      </c>
      <c r="S473" s="27" t="s">
        <v>131</v>
      </c>
      <c r="T473" s="27" t="s">
        <v>52</v>
      </c>
      <c r="U473" s="31" t="s">
        <v>3420</v>
      </c>
      <c r="V473" s="27"/>
      <c r="W473" s="20" t="s">
        <v>2904</v>
      </c>
      <c r="X473" s="27">
        <v>16800</v>
      </c>
      <c r="Y473" s="27">
        <v>337</v>
      </c>
      <c r="Z473" s="27" t="s">
        <v>468</v>
      </c>
      <c r="AA473" s="20" t="s">
        <v>541</v>
      </c>
      <c r="AB473" s="34">
        <v>1.9219999999999999</v>
      </c>
      <c r="AC473" s="27">
        <v>6000</v>
      </c>
      <c r="AD473" s="27">
        <v>48500000</v>
      </c>
      <c r="AE473" s="26"/>
      <c r="AF473" s="27">
        <v>48500000</v>
      </c>
      <c r="AG473" s="26"/>
      <c r="AH473" s="26"/>
      <c r="AI473" s="26"/>
      <c r="AJ473" s="26"/>
      <c r="AK473" s="26"/>
      <c r="AL473" s="26"/>
      <c r="AM473" s="26"/>
      <c r="AN473" s="26"/>
      <c r="AO473" s="20">
        <v>96</v>
      </c>
      <c r="AP473" s="20"/>
      <c r="AQ473" s="20"/>
      <c r="AR473" s="20"/>
      <c r="AS473" s="20"/>
      <c r="AT473" s="27"/>
      <c r="AU473" s="27"/>
      <c r="AV473" s="27">
        <v>1878</v>
      </c>
      <c r="AW473" s="27" t="s">
        <v>1896</v>
      </c>
      <c r="AX473" s="27" t="s">
        <v>1897</v>
      </c>
      <c r="AY473" s="27">
        <v>42</v>
      </c>
      <c r="AZ473" s="27">
        <v>8</v>
      </c>
      <c r="BA473" s="27">
        <v>15.57</v>
      </c>
      <c r="BB473" s="27">
        <v>23</v>
      </c>
      <c r="BC473" s="27">
        <v>34</v>
      </c>
      <c r="BD473" s="27">
        <v>15.25</v>
      </c>
      <c r="BE473" s="27">
        <f t="shared" si="88"/>
        <v>42.137658333333334</v>
      </c>
      <c r="BF473" s="27">
        <f t="shared" si="89"/>
        <v>23.570902777777778</v>
      </c>
      <c r="BG473" s="35" t="s">
        <v>47</v>
      </c>
      <c r="BH473" s="20" t="s">
        <v>4875</v>
      </c>
      <c r="BI473" s="20"/>
      <c r="BJ473" s="23"/>
      <c r="BK473" s="20"/>
      <c r="BL473" s="23"/>
      <c r="BM473" s="20"/>
      <c r="BN473" s="20"/>
      <c r="BO473" s="20"/>
      <c r="BP473" s="20"/>
      <c r="BQ473" s="20"/>
      <c r="BR473" s="20"/>
      <c r="BS473" s="35"/>
    </row>
    <row r="474" spans="1:268" ht="39.75" customHeight="1" x14ac:dyDescent="0.25">
      <c r="A474" s="27"/>
      <c r="B474" s="20" t="s">
        <v>1895</v>
      </c>
      <c r="C474" s="32">
        <v>11140071</v>
      </c>
      <c r="D474" s="33">
        <v>40163</v>
      </c>
      <c r="E474" s="33">
        <v>40163</v>
      </c>
      <c r="F474" s="33">
        <v>43815</v>
      </c>
      <c r="G474" s="33"/>
      <c r="H474" s="20" t="s">
        <v>3421</v>
      </c>
      <c r="I474" s="24" t="s">
        <v>3422</v>
      </c>
      <c r="J474" s="24"/>
      <c r="K474" s="24" t="s">
        <v>55</v>
      </c>
      <c r="L474" s="114" t="s">
        <v>4079</v>
      </c>
      <c r="M474" s="27" t="s">
        <v>906</v>
      </c>
      <c r="N474" s="27" t="s">
        <v>131</v>
      </c>
      <c r="O474" s="27" t="s">
        <v>52</v>
      </c>
      <c r="P474" s="31">
        <v>3441</v>
      </c>
      <c r="Q474" s="27"/>
      <c r="R474" s="27" t="s">
        <v>906</v>
      </c>
      <c r="S474" s="27" t="s">
        <v>131</v>
      </c>
      <c r="T474" s="27" t="s">
        <v>52</v>
      </c>
      <c r="U474" s="31" t="s">
        <v>3420</v>
      </c>
      <c r="V474" s="27"/>
      <c r="W474" s="20" t="s">
        <v>2904</v>
      </c>
      <c r="X474" s="27"/>
      <c r="Y474" s="27"/>
      <c r="Z474" s="27" t="s">
        <v>468</v>
      </c>
      <c r="AA474" s="20" t="s">
        <v>541</v>
      </c>
      <c r="AB474" s="34">
        <v>0.45900000000000002</v>
      </c>
      <c r="AC474" s="27"/>
      <c r="AD474" s="27"/>
      <c r="AE474" s="26"/>
      <c r="AF474" s="26"/>
      <c r="AG474" s="26"/>
      <c r="AH474" s="26"/>
      <c r="AI474" s="26"/>
      <c r="AJ474" s="26"/>
      <c r="AK474" s="26"/>
      <c r="AL474" s="26"/>
      <c r="AM474" s="26"/>
      <c r="AN474" s="26"/>
      <c r="AO474" s="20">
        <v>22</v>
      </c>
      <c r="AP474" s="20"/>
      <c r="AQ474" s="20"/>
      <c r="AR474" s="20"/>
      <c r="AS474" s="20"/>
      <c r="AT474" s="27"/>
      <c r="AU474" s="27"/>
      <c r="AV474" s="27"/>
      <c r="AW474" s="27"/>
      <c r="AX474" s="27"/>
      <c r="AY474" s="27"/>
      <c r="AZ474" s="27"/>
      <c r="BA474" s="27"/>
      <c r="BB474" s="27"/>
      <c r="BC474" s="27"/>
      <c r="BD474" s="27"/>
      <c r="BE474" s="27"/>
      <c r="BF474" s="27"/>
      <c r="BG474" s="35"/>
      <c r="BH474" s="20"/>
      <c r="BI474" s="20"/>
      <c r="BJ474" s="23"/>
      <c r="BK474" s="20"/>
      <c r="BL474" s="23"/>
      <c r="BM474" s="20"/>
      <c r="BN474" s="20"/>
      <c r="BO474" s="20"/>
      <c r="BP474" s="20"/>
      <c r="BQ474" s="20"/>
      <c r="BR474" s="20"/>
      <c r="BS474" s="35"/>
    </row>
    <row r="475" spans="1:268" ht="39.75" customHeight="1" x14ac:dyDescent="0.25">
      <c r="A475" s="27"/>
      <c r="B475" s="20" t="s">
        <v>1895</v>
      </c>
      <c r="C475" s="32">
        <v>11140071</v>
      </c>
      <c r="D475" s="33">
        <v>40163</v>
      </c>
      <c r="E475" s="33">
        <v>40163</v>
      </c>
      <c r="F475" s="33">
        <v>43815</v>
      </c>
      <c r="G475" s="33"/>
      <c r="H475" s="20" t="s">
        <v>3423</v>
      </c>
      <c r="I475" s="24" t="s">
        <v>3422</v>
      </c>
      <c r="J475" s="24"/>
      <c r="K475" s="24" t="s">
        <v>55</v>
      </c>
      <c r="L475" s="114" t="s">
        <v>4079</v>
      </c>
      <c r="M475" s="27" t="s">
        <v>906</v>
      </c>
      <c r="N475" s="27" t="s">
        <v>131</v>
      </c>
      <c r="O475" s="27" t="s">
        <v>52</v>
      </c>
      <c r="P475" s="31">
        <v>3441</v>
      </c>
      <c r="Q475" s="27"/>
      <c r="R475" s="27" t="s">
        <v>906</v>
      </c>
      <c r="S475" s="27" t="s">
        <v>131</v>
      </c>
      <c r="T475" s="27" t="s">
        <v>52</v>
      </c>
      <c r="U475" s="31" t="s">
        <v>3420</v>
      </c>
      <c r="V475" s="27"/>
      <c r="W475" s="20" t="s">
        <v>2904</v>
      </c>
      <c r="X475" s="27"/>
      <c r="Y475" s="27"/>
      <c r="Z475" s="27" t="s">
        <v>468</v>
      </c>
      <c r="AA475" s="20" t="s">
        <v>541</v>
      </c>
      <c r="AB475" s="34"/>
      <c r="AC475" s="27"/>
      <c r="AD475" s="27"/>
      <c r="AE475" s="26"/>
      <c r="AF475" s="26"/>
      <c r="AG475" s="26"/>
      <c r="AH475" s="26"/>
      <c r="AI475" s="26"/>
      <c r="AJ475" s="26"/>
      <c r="AK475" s="26"/>
      <c r="AL475" s="26"/>
      <c r="AM475" s="26"/>
      <c r="AN475" s="26"/>
      <c r="AO475" s="20">
        <v>9</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1895</v>
      </c>
      <c r="C476" s="32">
        <v>11140072</v>
      </c>
      <c r="D476" s="33">
        <v>40163</v>
      </c>
      <c r="E476" s="33">
        <v>40163</v>
      </c>
      <c r="F476" s="33">
        <v>43815</v>
      </c>
      <c r="G476" s="33"/>
      <c r="H476" s="20" t="s">
        <v>3418</v>
      </c>
      <c r="I476" s="24" t="s">
        <v>3419</v>
      </c>
      <c r="J476" s="24"/>
      <c r="K476" s="24" t="s">
        <v>55</v>
      </c>
      <c r="L476" s="114" t="s">
        <v>1377</v>
      </c>
      <c r="M476" s="27" t="s">
        <v>906</v>
      </c>
      <c r="N476" s="27" t="s">
        <v>131</v>
      </c>
      <c r="O476" s="27" t="s">
        <v>52</v>
      </c>
      <c r="P476" s="31">
        <v>3441</v>
      </c>
      <c r="Q476" s="27"/>
      <c r="R476" s="27" t="s">
        <v>906</v>
      </c>
      <c r="S476" s="27" t="s">
        <v>131</v>
      </c>
      <c r="T476" s="27" t="s">
        <v>52</v>
      </c>
      <c r="U476" s="31" t="s">
        <v>3420</v>
      </c>
      <c r="V476" s="27"/>
      <c r="W476" s="20" t="s">
        <v>2905</v>
      </c>
      <c r="X476" s="27">
        <v>7700</v>
      </c>
      <c r="Y476" s="27">
        <v>300</v>
      </c>
      <c r="Z476" s="27" t="s">
        <v>468</v>
      </c>
      <c r="AA476" s="20" t="s">
        <v>541</v>
      </c>
      <c r="AB476" s="37">
        <v>1.9219999999999999</v>
      </c>
      <c r="AC476" s="27">
        <v>3500</v>
      </c>
      <c r="AD476" s="27">
        <v>58500000</v>
      </c>
      <c r="AE476" s="26"/>
      <c r="AF476" s="27">
        <v>58500000</v>
      </c>
      <c r="AG476" s="26"/>
      <c r="AH476" s="26"/>
      <c r="AI476" s="26"/>
      <c r="AJ476" s="26"/>
      <c r="AK476" s="26"/>
      <c r="AL476" s="26"/>
      <c r="AM476" s="26"/>
      <c r="AN476" s="26"/>
      <c r="AO476" s="27">
        <v>96</v>
      </c>
      <c r="AP476" s="27"/>
      <c r="AQ476" s="27"/>
      <c r="AR476" s="27"/>
      <c r="AS476" s="27"/>
      <c r="AT476" s="27"/>
      <c r="AU476" s="27"/>
      <c r="AV476" s="27">
        <v>1878</v>
      </c>
      <c r="AW476" s="27" t="s">
        <v>1896</v>
      </c>
      <c r="AX476" s="27" t="s">
        <v>1897</v>
      </c>
      <c r="AY476" s="27">
        <v>42</v>
      </c>
      <c r="AZ476" s="27">
        <v>8</v>
      </c>
      <c r="BA476" s="27">
        <v>15.57</v>
      </c>
      <c r="BB476" s="27">
        <v>23</v>
      </c>
      <c r="BC476" s="27">
        <v>34</v>
      </c>
      <c r="BD476" s="27">
        <v>15.25</v>
      </c>
      <c r="BE476" s="27">
        <f>AY476+AZ476/60+BA476/3600</f>
        <v>42.137658333333334</v>
      </c>
      <c r="BF476" s="27">
        <f>BB476+BC476/60+BD476/3600</f>
        <v>23.570902777777778</v>
      </c>
      <c r="BG476" s="35" t="s">
        <v>47</v>
      </c>
      <c r="BH476" s="20" t="s">
        <v>4876</v>
      </c>
      <c r="BI476" s="20"/>
      <c r="BJ476" s="23"/>
      <c r="BK476" s="20"/>
      <c r="BL476" s="23"/>
      <c r="BM476" s="20"/>
      <c r="BN476" s="20"/>
      <c r="BO476" s="20"/>
      <c r="BP476" s="20"/>
      <c r="BQ476" s="20"/>
      <c r="BR476" s="20"/>
      <c r="BS476" s="35"/>
    </row>
    <row r="477" spans="1:268" ht="39.75" customHeight="1" x14ac:dyDescent="0.25">
      <c r="A477" s="27"/>
      <c r="B477" s="20" t="s">
        <v>1895</v>
      </c>
      <c r="C477" s="32">
        <v>11140072</v>
      </c>
      <c r="D477" s="33">
        <v>40163</v>
      </c>
      <c r="E477" s="33">
        <v>40163</v>
      </c>
      <c r="F477" s="33">
        <v>43815</v>
      </c>
      <c r="G477" s="33"/>
      <c r="H477" s="20" t="s">
        <v>3424</v>
      </c>
      <c r="I477" s="24" t="s">
        <v>838</v>
      </c>
      <c r="J477" s="24"/>
      <c r="K477" s="24" t="s">
        <v>55</v>
      </c>
      <c r="L477" s="114" t="s">
        <v>1377</v>
      </c>
      <c r="M477" s="27" t="s">
        <v>906</v>
      </c>
      <c r="N477" s="27" t="s">
        <v>131</v>
      </c>
      <c r="O477" s="27" t="s">
        <v>52</v>
      </c>
      <c r="P477" s="31">
        <v>3441</v>
      </c>
      <c r="Q477" s="27"/>
      <c r="R477" s="27" t="s">
        <v>906</v>
      </c>
      <c r="S477" s="27" t="s">
        <v>131</v>
      </c>
      <c r="T477" s="27" t="s">
        <v>52</v>
      </c>
      <c r="U477" s="31" t="s">
        <v>3420</v>
      </c>
      <c r="V477" s="27"/>
      <c r="W477" s="20" t="s">
        <v>2905</v>
      </c>
      <c r="X477" s="27"/>
      <c r="Y477" s="27"/>
      <c r="Z477" s="27" t="s">
        <v>468</v>
      </c>
      <c r="AA477" s="20" t="s">
        <v>541</v>
      </c>
      <c r="AB477" s="37">
        <v>1.2729999999999999</v>
      </c>
      <c r="AC477" s="27"/>
      <c r="AD477" s="27"/>
      <c r="AE477" s="26"/>
      <c r="AF477" s="26"/>
      <c r="AG477" s="26"/>
      <c r="AH477" s="26"/>
      <c r="AI477" s="26"/>
      <c r="AJ477" s="26"/>
      <c r="AK477" s="26"/>
      <c r="AL477" s="26"/>
      <c r="AM477" s="26"/>
      <c r="AN477" s="26"/>
      <c r="AO477" s="27">
        <v>127</v>
      </c>
      <c r="AP477" s="27"/>
      <c r="AQ477" s="27"/>
      <c r="AR477" s="27"/>
      <c r="AS477" s="27"/>
      <c r="AT477" s="27"/>
      <c r="AU477" s="27"/>
      <c r="AV477" s="27"/>
      <c r="AW477" s="27"/>
      <c r="AX477" s="27"/>
      <c r="AY477" s="27"/>
      <c r="AZ477" s="27"/>
      <c r="BA477" s="27"/>
      <c r="BB477" s="27"/>
      <c r="BC477" s="27"/>
      <c r="BD477" s="27"/>
      <c r="BE477" s="27"/>
      <c r="BF477" s="27"/>
      <c r="BG477" s="35" t="s">
        <v>47</v>
      </c>
      <c r="BH477" s="20" t="s">
        <v>4876</v>
      </c>
      <c r="BI477" s="20"/>
      <c r="BJ477" s="23"/>
      <c r="BK477" s="20"/>
      <c r="BL477" s="23"/>
      <c r="BM477" s="20"/>
      <c r="BN477" s="20"/>
      <c r="BO477" s="20"/>
      <c r="BP477" s="20"/>
      <c r="BQ477" s="20"/>
      <c r="BR477" s="20"/>
      <c r="BS477" s="35"/>
    </row>
    <row r="478" spans="1:268" ht="39.75" customHeight="1" x14ac:dyDescent="0.25">
      <c r="A478" s="27"/>
      <c r="B478" s="20" t="s">
        <v>1895</v>
      </c>
      <c r="C478" s="32">
        <v>11140072</v>
      </c>
      <c r="D478" s="33">
        <v>40163</v>
      </c>
      <c r="E478" s="33">
        <v>40163</v>
      </c>
      <c r="F478" s="33">
        <v>43815</v>
      </c>
      <c r="G478" s="33"/>
      <c r="H478" s="20" t="s">
        <v>2433</v>
      </c>
      <c r="I478" s="24" t="s">
        <v>838</v>
      </c>
      <c r="J478" s="24"/>
      <c r="K478" s="24" t="s">
        <v>55</v>
      </c>
      <c r="L478" s="114" t="s">
        <v>1377</v>
      </c>
      <c r="M478" s="27" t="s">
        <v>906</v>
      </c>
      <c r="N478" s="27" t="s">
        <v>131</v>
      </c>
      <c r="O478" s="27" t="s">
        <v>52</v>
      </c>
      <c r="P478" s="31">
        <v>3441</v>
      </c>
      <c r="Q478" s="27"/>
      <c r="R478" s="27" t="s">
        <v>906</v>
      </c>
      <c r="S478" s="27" t="s">
        <v>131</v>
      </c>
      <c r="T478" s="27" t="s">
        <v>52</v>
      </c>
      <c r="U478" s="31" t="s">
        <v>3420</v>
      </c>
      <c r="V478" s="27"/>
      <c r="W478" s="20" t="s">
        <v>2905</v>
      </c>
      <c r="X478" s="27"/>
      <c r="Y478" s="27"/>
      <c r="Z478" s="27" t="s">
        <v>468</v>
      </c>
      <c r="AA478" s="20" t="s">
        <v>541</v>
      </c>
      <c r="AB478" s="37">
        <v>2.0209999999999999</v>
      </c>
      <c r="AC478" s="27"/>
      <c r="AD478" s="27"/>
      <c r="AE478" s="26"/>
      <c r="AF478" s="26"/>
      <c r="AG478" s="26"/>
      <c r="AH478" s="26"/>
      <c r="AI478" s="26"/>
      <c r="AJ478" s="26"/>
      <c r="AK478" s="26"/>
      <c r="AL478" s="26"/>
      <c r="AM478" s="26"/>
      <c r="AN478" s="26"/>
      <c r="AO478" s="27">
        <v>202</v>
      </c>
      <c r="AP478" s="27"/>
      <c r="AQ478" s="27"/>
      <c r="AR478" s="27"/>
      <c r="AS478" s="27"/>
      <c r="AT478" s="27"/>
      <c r="AU478" s="27"/>
      <c r="AV478" s="27"/>
      <c r="AW478" s="27"/>
      <c r="AX478" s="27"/>
      <c r="AY478" s="27"/>
      <c r="AZ478" s="27"/>
      <c r="BA478" s="27"/>
      <c r="BB478" s="27"/>
      <c r="BC478" s="27"/>
      <c r="BD478" s="27"/>
      <c r="BE478" s="27"/>
      <c r="BF478" s="27"/>
      <c r="BG478" s="35" t="s">
        <v>47</v>
      </c>
      <c r="BH478" s="20" t="s">
        <v>4876</v>
      </c>
      <c r="BI478" s="20"/>
      <c r="BJ478" s="23"/>
      <c r="BK478" s="20"/>
      <c r="BL478" s="23"/>
      <c r="BM478" s="20"/>
      <c r="BN478" s="20"/>
      <c r="BO478" s="20"/>
      <c r="BP478" s="20"/>
      <c r="BQ478" s="20"/>
      <c r="BR478" s="20"/>
      <c r="BS478" s="35"/>
    </row>
    <row r="479" spans="1:268" ht="39.75" customHeight="1" x14ac:dyDescent="0.25">
      <c r="A479" s="27"/>
      <c r="B479" s="20" t="s">
        <v>1895</v>
      </c>
      <c r="C479" s="32">
        <v>11140073</v>
      </c>
      <c r="D479" s="33">
        <v>40163</v>
      </c>
      <c r="E479" s="33">
        <v>40163</v>
      </c>
      <c r="F479" s="33">
        <v>43815</v>
      </c>
      <c r="G479" s="33"/>
      <c r="H479" s="33" t="s">
        <v>3418</v>
      </c>
      <c r="I479" s="334" t="s">
        <v>3419</v>
      </c>
      <c r="J479" s="334"/>
      <c r="K479" s="334" t="s">
        <v>55</v>
      </c>
      <c r="L479" s="114" t="s">
        <v>1377</v>
      </c>
      <c r="M479" s="20" t="s">
        <v>1898</v>
      </c>
      <c r="N479" s="20" t="s">
        <v>5116</v>
      </c>
      <c r="O479" s="27" t="s">
        <v>52</v>
      </c>
      <c r="P479" s="21" t="s">
        <v>3425</v>
      </c>
      <c r="Q479" s="27"/>
      <c r="R479" s="27" t="s">
        <v>52</v>
      </c>
      <c r="S479" s="27" t="s">
        <v>52</v>
      </c>
      <c r="T479" s="27" t="s">
        <v>52</v>
      </c>
      <c r="U479" s="27"/>
      <c r="V479" s="27"/>
      <c r="W479" s="20" t="s">
        <v>2906</v>
      </c>
      <c r="X479" s="27">
        <v>6280</v>
      </c>
      <c r="Y479" s="27">
        <v>456</v>
      </c>
      <c r="Z479" s="27" t="s">
        <v>468</v>
      </c>
      <c r="AA479" s="20" t="s">
        <v>541</v>
      </c>
      <c r="AB479" s="37">
        <v>1.9219999999999999</v>
      </c>
      <c r="AC479" s="427" t="s">
        <v>8264</v>
      </c>
      <c r="AD479" s="27">
        <v>20100000</v>
      </c>
      <c r="AE479" s="26"/>
      <c r="AF479" s="27">
        <v>20100000</v>
      </c>
      <c r="AG479" s="26"/>
      <c r="AH479" s="26"/>
      <c r="AI479" s="26"/>
      <c r="AJ479" s="26"/>
      <c r="AK479" s="26"/>
      <c r="AL479" s="26"/>
      <c r="AM479" s="26"/>
      <c r="AN479" s="26"/>
      <c r="AO479" s="27"/>
      <c r="AP479" s="27"/>
      <c r="AQ479" s="27"/>
      <c r="AR479" s="27"/>
      <c r="AS479" s="27"/>
      <c r="AT479" s="27"/>
      <c r="AU479" s="27"/>
      <c r="AV479" s="27">
        <v>1878</v>
      </c>
      <c r="AW479" s="27" t="s">
        <v>1896</v>
      </c>
      <c r="AX479" s="27" t="s">
        <v>1897</v>
      </c>
      <c r="AY479" s="27">
        <v>42</v>
      </c>
      <c r="AZ479" s="27">
        <v>8</v>
      </c>
      <c r="BA479" s="27">
        <v>15.57</v>
      </c>
      <c r="BB479" s="27">
        <v>23</v>
      </c>
      <c r="BC479" s="27">
        <v>34</v>
      </c>
      <c r="BD479" s="27">
        <v>15.25</v>
      </c>
      <c r="BE479" s="27">
        <f>AY479+AZ479/60+BA479/3600</f>
        <v>42.137658333333334</v>
      </c>
      <c r="BF479" s="27">
        <f>BB479+BC479/60+BD479/3600</f>
        <v>23.570902777777778</v>
      </c>
      <c r="BG479" s="35" t="s">
        <v>47</v>
      </c>
      <c r="BH479" s="20" t="s">
        <v>4877</v>
      </c>
      <c r="BI479" s="20"/>
      <c r="BJ479" s="23"/>
      <c r="BK479" s="20"/>
      <c r="BL479" s="23"/>
      <c r="BM479" s="20"/>
      <c r="BN479" s="20"/>
      <c r="BO479" s="20"/>
      <c r="BP479" s="20"/>
      <c r="BQ479" s="20"/>
      <c r="BR479" s="20"/>
      <c r="BS479" s="35"/>
    </row>
    <row r="480" spans="1:268" ht="39.75" customHeight="1" x14ac:dyDescent="0.25">
      <c r="A480" s="27"/>
      <c r="B480" s="20" t="s">
        <v>1895</v>
      </c>
      <c r="C480" s="32">
        <v>11140073</v>
      </c>
      <c r="D480" s="33">
        <v>40163</v>
      </c>
      <c r="E480" s="33">
        <v>40163</v>
      </c>
      <c r="F480" s="33">
        <v>43815</v>
      </c>
      <c r="G480" s="33"/>
      <c r="H480" s="33" t="s">
        <v>3424</v>
      </c>
      <c r="I480" s="334" t="s">
        <v>838</v>
      </c>
      <c r="J480" s="334"/>
      <c r="K480" s="334" t="s">
        <v>55</v>
      </c>
      <c r="L480" s="114" t="s">
        <v>1377</v>
      </c>
      <c r="M480" s="20" t="s">
        <v>1898</v>
      </c>
      <c r="N480" s="20" t="s">
        <v>5116</v>
      </c>
      <c r="O480" s="27" t="s">
        <v>52</v>
      </c>
      <c r="P480" s="21" t="s">
        <v>3425</v>
      </c>
      <c r="Q480" s="27"/>
      <c r="R480" s="27" t="s">
        <v>52</v>
      </c>
      <c r="S480" s="27" t="s">
        <v>52</v>
      </c>
      <c r="T480" s="27" t="s">
        <v>52</v>
      </c>
      <c r="U480" s="27"/>
      <c r="V480" s="27"/>
      <c r="W480" s="20" t="s">
        <v>2906</v>
      </c>
      <c r="X480" s="27"/>
      <c r="Y480" s="27"/>
      <c r="Z480" s="27" t="s">
        <v>468</v>
      </c>
      <c r="AA480" s="20" t="s">
        <v>541</v>
      </c>
      <c r="AB480" s="37">
        <v>1.2729999999999999</v>
      </c>
      <c r="AC480" s="27"/>
      <c r="AD480" s="27"/>
      <c r="AE480" s="26"/>
      <c r="AF480" s="26"/>
      <c r="AG480" s="26"/>
      <c r="AH480" s="26"/>
      <c r="AI480" s="26"/>
      <c r="AJ480" s="26"/>
      <c r="AK480" s="26"/>
      <c r="AL480" s="26"/>
      <c r="AM480" s="26"/>
      <c r="AN480" s="26"/>
      <c r="AO480" s="27"/>
      <c r="AP480" s="27"/>
      <c r="AQ480" s="27"/>
      <c r="AR480" s="27"/>
      <c r="AS480" s="27"/>
      <c r="AT480" s="27"/>
      <c r="AU480" s="27"/>
      <c r="AV480" s="27"/>
      <c r="AW480" s="27"/>
      <c r="AX480" s="27"/>
      <c r="AY480" s="27"/>
      <c r="AZ480" s="27"/>
      <c r="BA480" s="27"/>
      <c r="BB480" s="27"/>
      <c r="BC480" s="27"/>
      <c r="BD480" s="27"/>
      <c r="BE480" s="27"/>
      <c r="BF480" s="27"/>
      <c r="BG480" s="35" t="s">
        <v>47</v>
      </c>
      <c r="BH480" s="20" t="s">
        <v>4877</v>
      </c>
      <c r="BI480" s="20"/>
      <c r="BJ480" s="23"/>
      <c r="BK480" s="20"/>
      <c r="BL480" s="23"/>
      <c r="BM480" s="20"/>
      <c r="BN480" s="20"/>
      <c r="BO480" s="20"/>
      <c r="BP480" s="20"/>
      <c r="BQ480" s="20"/>
      <c r="BR480" s="20"/>
      <c r="BS480" s="35"/>
    </row>
    <row r="481" spans="1:268" ht="39.75" customHeight="1" x14ac:dyDescent="0.25">
      <c r="A481" s="27"/>
      <c r="B481" s="20" t="s">
        <v>1895</v>
      </c>
      <c r="C481" s="32">
        <v>11140073</v>
      </c>
      <c r="D481" s="33">
        <v>40163</v>
      </c>
      <c r="E481" s="33">
        <v>40163</v>
      </c>
      <c r="F481" s="33">
        <v>43815</v>
      </c>
      <c r="G481" s="33"/>
      <c r="H481" s="33" t="s">
        <v>2433</v>
      </c>
      <c r="I481" s="334" t="s">
        <v>838</v>
      </c>
      <c r="J481" s="334"/>
      <c r="K481" s="334" t="s">
        <v>55</v>
      </c>
      <c r="L481" s="114" t="s">
        <v>1377</v>
      </c>
      <c r="M481" s="20" t="s">
        <v>1898</v>
      </c>
      <c r="N481" s="20" t="s">
        <v>5116</v>
      </c>
      <c r="O481" s="27" t="s">
        <v>52</v>
      </c>
      <c r="P481" s="21" t="s">
        <v>3425</v>
      </c>
      <c r="Q481" s="27"/>
      <c r="R481" s="27" t="s">
        <v>52</v>
      </c>
      <c r="S481" s="27" t="s">
        <v>52</v>
      </c>
      <c r="T481" s="27" t="s">
        <v>52</v>
      </c>
      <c r="U481" s="27"/>
      <c r="V481" s="27"/>
      <c r="W481" s="20" t="s">
        <v>2906</v>
      </c>
      <c r="X481" s="27"/>
      <c r="Y481" s="27"/>
      <c r="Z481" s="27" t="s">
        <v>468</v>
      </c>
      <c r="AA481" s="20" t="s">
        <v>541</v>
      </c>
      <c r="AB481" s="37">
        <v>2.0209999999999999</v>
      </c>
      <c r="AC481" s="27"/>
      <c r="AD481" s="27"/>
      <c r="AE481" s="26"/>
      <c r="AF481" s="26"/>
      <c r="AG481" s="26"/>
      <c r="AH481" s="26"/>
      <c r="AI481" s="26"/>
      <c r="AJ481" s="26"/>
      <c r="AK481" s="26"/>
      <c r="AL481" s="26"/>
      <c r="AM481" s="26"/>
      <c r="AN481" s="26"/>
      <c r="AO481" s="27">
        <v>114</v>
      </c>
      <c r="AP481" s="27"/>
      <c r="AQ481" s="27"/>
      <c r="AR481" s="27"/>
      <c r="AS481" s="27"/>
      <c r="AT481" s="27"/>
      <c r="AU481" s="27"/>
      <c r="AV481" s="27"/>
      <c r="AW481" s="27"/>
      <c r="AX481" s="27"/>
      <c r="AY481" s="27"/>
      <c r="AZ481" s="27"/>
      <c r="BA481" s="27"/>
      <c r="BB481" s="27"/>
      <c r="BC481" s="27"/>
      <c r="BD481" s="27"/>
      <c r="BE481" s="27"/>
      <c r="BF481" s="27"/>
      <c r="BG481" s="35" t="s">
        <v>47</v>
      </c>
      <c r="BH481" s="20" t="s">
        <v>4877</v>
      </c>
      <c r="BI481" s="20"/>
      <c r="BJ481" s="23"/>
      <c r="BK481" s="20"/>
      <c r="BL481" s="23"/>
      <c r="BM481" s="20"/>
      <c r="BN481" s="20"/>
      <c r="BO481" s="20"/>
      <c r="BP481" s="20"/>
      <c r="BQ481" s="20"/>
      <c r="BR481" s="20"/>
      <c r="BS481" s="35"/>
    </row>
    <row r="482" spans="1:268" s="540" customFormat="1" ht="39.75" customHeight="1" x14ac:dyDescent="0.25">
      <c r="A482" s="596"/>
      <c r="B482" s="597" t="s">
        <v>1895</v>
      </c>
      <c r="C482" s="598">
        <v>11140074</v>
      </c>
      <c r="D482" s="599">
        <v>40163</v>
      </c>
      <c r="E482" s="599">
        <v>40163</v>
      </c>
      <c r="F482" s="599">
        <v>51120</v>
      </c>
      <c r="G482" s="599"/>
      <c r="H482" s="599" t="s">
        <v>1899</v>
      </c>
      <c r="I482" s="600" t="s">
        <v>985</v>
      </c>
      <c r="J482" s="600" t="s">
        <v>8910</v>
      </c>
      <c r="K482" s="600" t="s">
        <v>55</v>
      </c>
      <c r="L482" s="601" t="s">
        <v>2907</v>
      </c>
      <c r="M482" s="597" t="s">
        <v>10403</v>
      </c>
      <c r="N482" s="597" t="s">
        <v>61</v>
      </c>
      <c r="O482" s="596" t="s">
        <v>52</v>
      </c>
      <c r="P482" s="602">
        <v>68134</v>
      </c>
      <c r="Q482" s="596" t="s">
        <v>8911</v>
      </c>
      <c r="R482" s="596" t="s">
        <v>52</v>
      </c>
      <c r="S482" s="596" t="s">
        <v>61</v>
      </c>
      <c r="T482" s="596" t="s">
        <v>52</v>
      </c>
      <c r="U482" s="596">
        <v>68134</v>
      </c>
      <c r="V482" s="596" t="s">
        <v>8911</v>
      </c>
      <c r="W482" s="597" t="s">
        <v>2908</v>
      </c>
      <c r="X482" s="596">
        <v>1380</v>
      </c>
      <c r="Y482" s="596">
        <v>900</v>
      </c>
      <c r="Z482" s="596" t="s">
        <v>468</v>
      </c>
      <c r="AA482" s="597" t="s">
        <v>541</v>
      </c>
      <c r="AB482" s="538">
        <v>0.25600000000000001</v>
      </c>
      <c r="AC482" s="596">
        <v>240</v>
      </c>
      <c r="AD482" s="596">
        <v>4330000</v>
      </c>
      <c r="AE482" s="603"/>
      <c r="AF482" s="596">
        <v>4330000</v>
      </c>
      <c r="AG482" s="603"/>
      <c r="AH482" s="603"/>
      <c r="AI482" s="603"/>
      <c r="AJ482" s="603"/>
      <c r="AK482" s="603"/>
      <c r="AL482" s="603"/>
      <c r="AM482" s="603"/>
      <c r="AN482" s="603"/>
      <c r="AO482" s="596">
        <v>25.6</v>
      </c>
      <c r="AP482" s="596"/>
      <c r="AQ482" s="596" t="s">
        <v>47</v>
      </c>
      <c r="AR482" s="597" t="s">
        <v>8912</v>
      </c>
      <c r="AS482" s="596" t="s">
        <v>468</v>
      </c>
      <c r="AT482" s="596"/>
      <c r="AU482" s="596"/>
      <c r="AV482" s="596">
        <v>1730</v>
      </c>
      <c r="AW482" s="596" t="s">
        <v>6723</v>
      </c>
      <c r="AX482" s="596" t="s">
        <v>8913</v>
      </c>
      <c r="AY482" s="596">
        <v>42</v>
      </c>
      <c r="AZ482" s="596">
        <v>36</v>
      </c>
      <c r="BA482" s="596">
        <v>37.22</v>
      </c>
      <c r="BB482" s="596">
        <v>23</v>
      </c>
      <c r="BC482" s="596">
        <v>15</v>
      </c>
      <c r="BD482" s="596">
        <v>36.61</v>
      </c>
      <c r="BE482" s="596">
        <f t="shared" ref="BE482:BE518" si="90">AY482+AZ482/60+BA482/3600</f>
        <v>42.61033888888889</v>
      </c>
      <c r="BF482" s="596">
        <f t="shared" ref="BF482:BF518" si="91">BB482+BC482/60+BD482/3600</f>
        <v>23.260169444444443</v>
      </c>
      <c r="BG482" s="604" t="s">
        <v>47</v>
      </c>
      <c r="BH482" s="597" t="s">
        <v>4878</v>
      </c>
      <c r="BI482" s="597" t="s">
        <v>10401</v>
      </c>
      <c r="BJ482" s="605" t="s">
        <v>10402</v>
      </c>
      <c r="BK482" s="597" t="s">
        <v>10401</v>
      </c>
      <c r="BL482" s="605" t="s">
        <v>10402</v>
      </c>
      <c r="BM482" s="597"/>
      <c r="BN482" s="597"/>
      <c r="BO482" s="597"/>
      <c r="BP482" s="597"/>
      <c r="BQ482" s="597" t="s">
        <v>9611</v>
      </c>
      <c r="BR482" s="605">
        <v>44666</v>
      </c>
      <c r="BS482" s="536" t="s">
        <v>8916</v>
      </c>
      <c r="BT482" s="567"/>
      <c r="BU482" s="567"/>
      <c r="BV482" s="567"/>
      <c r="BW482" s="567"/>
      <c r="BX482" s="567"/>
      <c r="BY482" s="567"/>
      <c r="BZ482" s="567"/>
      <c r="CA482" s="567"/>
      <c r="CB482" s="567"/>
      <c r="CC482" s="567"/>
      <c r="CD482" s="567"/>
      <c r="CE482" s="567"/>
      <c r="CF482" s="567"/>
      <c r="CG482" s="567"/>
      <c r="CH482" s="567"/>
      <c r="CI482" s="567"/>
      <c r="CJ482" s="567"/>
      <c r="CK482" s="567"/>
      <c r="CL482" s="567"/>
      <c r="CM482" s="567"/>
      <c r="CN482" s="567"/>
      <c r="CO482" s="567"/>
      <c r="CP482" s="567"/>
      <c r="CQ482" s="567"/>
      <c r="CR482" s="567"/>
      <c r="CS482" s="567"/>
      <c r="CT482" s="567"/>
      <c r="CU482" s="567"/>
      <c r="CV482" s="567"/>
      <c r="CW482" s="567"/>
      <c r="CX482" s="567"/>
      <c r="CY482" s="567"/>
      <c r="CZ482" s="567"/>
      <c r="DA482" s="567"/>
      <c r="DB482" s="567"/>
      <c r="DC482" s="567"/>
      <c r="DD482" s="567"/>
      <c r="DE482" s="567"/>
      <c r="DF482" s="567"/>
      <c r="DG482" s="567"/>
      <c r="DH482" s="567"/>
      <c r="DI482" s="567"/>
      <c r="DJ482" s="567"/>
      <c r="DK482" s="567"/>
      <c r="DL482" s="567"/>
      <c r="DM482" s="567"/>
      <c r="DN482" s="567"/>
      <c r="DO482" s="567"/>
      <c r="DP482" s="567"/>
      <c r="DQ482" s="567"/>
      <c r="DR482" s="567"/>
      <c r="DS482" s="567"/>
      <c r="DT482" s="567"/>
      <c r="DU482" s="567"/>
      <c r="DV482" s="567"/>
      <c r="DW482" s="567"/>
      <c r="DX482" s="567"/>
      <c r="DY482" s="567"/>
      <c r="DZ482" s="567"/>
      <c r="EA482" s="567"/>
      <c r="EB482" s="567"/>
      <c r="EC482" s="567"/>
      <c r="ED482" s="567"/>
      <c r="EE482" s="567"/>
      <c r="EF482" s="567"/>
      <c r="EG482" s="567"/>
      <c r="EH482" s="567"/>
      <c r="EI482" s="567"/>
      <c r="EJ482" s="567"/>
      <c r="EK482" s="567"/>
      <c r="EL482" s="567"/>
      <c r="EM482" s="567"/>
      <c r="EN482" s="567"/>
      <c r="EO482" s="567"/>
      <c r="EP482" s="567"/>
      <c r="EQ482" s="567"/>
      <c r="ER482" s="567"/>
      <c r="ES482" s="567"/>
      <c r="ET482" s="567"/>
      <c r="EU482" s="567"/>
      <c r="EV482" s="567"/>
      <c r="EW482" s="567"/>
      <c r="EX482" s="567"/>
      <c r="EY482" s="567"/>
      <c r="EZ482" s="567"/>
      <c r="FA482" s="567"/>
      <c r="FB482" s="567"/>
      <c r="FC482" s="567"/>
      <c r="FD482" s="567"/>
      <c r="FE482" s="567"/>
      <c r="FF482" s="567"/>
      <c r="FG482" s="567"/>
      <c r="FH482" s="567"/>
      <c r="FI482" s="567"/>
      <c r="FJ482" s="567"/>
      <c r="FK482" s="567"/>
      <c r="FL482" s="567"/>
      <c r="FM482" s="567"/>
      <c r="FN482" s="567"/>
      <c r="FO482" s="567"/>
      <c r="FP482" s="567"/>
      <c r="FQ482" s="567"/>
      <c r="FR482" s="567"/>
      <c r="FS482" s="567"/>
      <c r="FT482" s="567"/>
      <c r="FU482" s="567"/>
      <c r="FV482" s="567"/>
      <c r="FW482" s="567"/>
      <c r="FX482" s="567"/>
      <c r="FY482" s="567"/>
      <c r="FZ482" s="567"/>
      <c r="GA482" s="567"/>
      <c r="GB482" s="567"/>
      <c r="GC482" s="567"/>
      <c r="GD482" s="567"/>
      <c r="GE482" s="567"/>
      <c r="GF482" s="567"/>
      <c r="GG482" s="567"/>
      <c r="GH482" s="567"/>
      <c r="GI482" s="567"/>
      <c r="GJ482" s="567"/>
      <c r="GK482" s="567"/>
      <c r="GL482" s="567"/>
      <c r="GM482" s="567"/>
      <c r="GN482" s="567"/>
      <c r="GO482" s="567"/>
      <c r="GP482" s="567"/>
      <c r="GQ482" s="567"/>
      <c r="GR482" s="567"/>
      <c r="GS482" s="567"/>
      <c r="GT482" s="567"/>
      <c r="GU482" s="567"/>
      <c r="GV482" s="567"/>
      <c r="GW482" s="567"/>
      <c r="GX482" s="567"/>
      <c r="GY482" s="567"/>
      <c r="GZ482" s="567"/>
      <c r="HA482" s="567"/>
      <c r="HB482" s="567"/>
      <c r="HC482" s="567"/>
      <c r="HD482" s="567"/>
      <c r="HE482" s="567"/>
      <c r="HF482" s="567"/>
      <c r="HG482" s="567"/>
      <c r="HH482" s="567"/>
      <c r="HI482" s="567"/>
      <c r="HJ482" s="567"/>
      <c r="HK482" s="567"/>
      <c r="HL482" s="567"/>
      <c r="HM482" s="567"/>
      <c r="HN482" s="567"/>
      <c r="HO482" s="567"/>
      <c r="HP482" s="567"/>
      <c r="HQ482" s="567"/>
      <c r="HR482" s="567"/>
      <c r="HS482" s="567"/>
      <c r="HT482" s="567"/>
      <c r="HU482" s="567"/>
      <c r="HV482" s="567"/>
      <c r="HW482" s="567"/>
      <c r="HX482" s="567"/>
      <c r="HY482" s="567"/>
      <c r="HZ482" s="567"/>
      <c r="IA482" s="567"/>
      <c r="IB482" s="567"/>
      <c r="IC482" s="567"/>
      <c r="ID482" s="567"/>
      <c r="IE482" s="567"/>
      <c r="IF482" s="567"/>
      <c r="IG482" s="567"/>
      <c r="IH482" s="567"/>
      <c r="II482" s="567"/>
      <c r="IJ482" s="567"/>
      <c r="IK482" s="567"/>
      <c r="IL482" s="567"/>
      <c r="IM482" s="567"/>
      <c r="IN482" s="567"/>
      <c r="IO482" s="567"/>
      <c r="IP482" s="567"/>
      <c r="IQ482" s="567"/>
      <c r="IR482" s="567"/>
      <c r="IS482" s="567"/>
      <c r="IT482" s="567"/>
      <c r="IU482" s="567"/>
      <c r="IV482" s="567"/>
      <c r="IW482" s="567"/>
      <c r="IX482" s="567"/>
      <c r="IY482" s="567"/>
      <c r="IZ482" s="567"/>
      <c r="JA482" s="567"/>
      <c r="JB482" s="567"/>
      <c r="JC482" s="567"/>
      <c r="JD482" s="567"/>
      <c r="JE482" s="567"/>
      <c r="JF482" s="567"/>
      <c r="JG482" s="567"/>
      <c r="JH482" s="567"/>
    </row>
    <row r="483" spans="1:268" s="540" customFormat="1" ht="39.75" customHeight="1" x14ac:dyDescent="0.25">
      <c r="A483" s="596"/>
      <c r="B483" s="597" t="s">
        <v>1895</v>
      </c>
      <c r="C483" s="598">
        <v>11140074</v>
      </c>
      <c r="D483" s="599">
        <v>40163</v>
      </c>
      <c r="E483" s="599">
        <v>40163</v>
      </c>
      <c r="F483" s="599">
        <v>51120</v>
      </c>
      <c r="G483" s="599"/>
      <c r="H483" s="599" t="s">
        <v>1899</v>
      </c>
      <c r="I483" s="600" t="s">
        <v>985</v>
      </c>
      <c r="J483" s="600" t="s">
        <v>8910</v>
      </c>
      <c r="K483" s="600" t="s">
        <v>55</v>
      </c>
      <c r="L483" s="601" t="s">
        <v>2907</v>
      </c>
      <c r="M483" s="597" t="s">
        <v>52</v>
      </c>
      <c r="N483" s="597" t="s">
        <v>61</v>
      </c>
      <c r="O483" s="596" t="s">
        <v>52</v>
      </c>
      <c r="P483" s="602">
        <v>68134</v>
      </c>
      <c r="Q483" s="596" t="s">
        <v>8911</v>
      </c>
      <c r="R483" s="596" t="s">
        <v>52</v>
      </c>
      <c r="S483" s="596" t="s">
        <v>61</v>
      </c>
      <c r="T483" s="596" t="s">
        <v>52</v>
      </c>
      <c r="U483" s="596">
        <v>68134</v>
      </c>
      <c r="V483" s="596" t="s">
        <v>8911</v>
      </c>
      <c r="W483" s="597" t="s">
        <v>2908</v>
      </c>
      <c r="X483" s="596">
        <v>1380</v>
      </c>
      <c r="Y483" s="596">
        <v>900</v>
      </c>
      <c r="Z483" s="596" t="s">
        <v>468</v>
      </c>
      <c r="AA483" s="597" t="s">
        <v>541</v>
      </c>
      <c r="AB483" s="538"/>
      <c r="AC483" s="606"/>
      <c r="AD483" s="596"/>
      <c r="AE483" s="603"/>
      <c r="AF483" s="596"/>
      <c r="AG483" s="603"/>
      <c r="AH483" s="603"/>
      <c r="AI483" s="603"/>
      <c r="AJ483" s="603"/>
      <c r="AK483" s="603"/>
      <c r="AL483" s="603"/>
      <c r="AM483" s="603"/>
      <c r="AN483" s="603"/>
      <c r="AO483" s="596"/>
      <c r="AP483" s="596"/>
      <c r="AQ483" s="596"/>
      <c r="AR483" s="597"/>
      <c r="AS483" s="596" t="s">
        <v>2727</v>
      </c>
      <c r="AT483" s="596"/>
      <c r="AU483" s="596"/>
      <c r="AV483" s="596">
        <v>780</v>
      </c>
      <c r="AW483" s="596" t="s">
        <v>8914</v>
      </c>
      <c r="AX483" s="596" t="s">
        <v>8915</v>
      </c>
      <c r="AY483" s="596">
        <v>42</v>
      </c>
      <c r="AZ483" s="596">
        <v>38</v>
      </c>
      <c r="BA483" s="596">
        <v>35.020000000000003</v>
      </c>
      <c r="BB483" s="596">
        <v>23</v>
      </c>
      <c r="BC483" s="596">
        <v>15</v>
      </c>
      <c r="BD483" s="596">
        <v>56.02</v>
      </c>
      <c r="BE483" s="596">
        <f t="shared" ref="BE483" si="92">AY483+AZ483/60+BA483/3600</f>
        <v>42.643061111111109</v>
      </c>
      <c r="BF483" s="596">
        <f t="shared" ref="BF483" si="93">BB483+BC483/60+BD483/3600</f>
        <v>23.265561111111111</v>
      </c>
      <c r="BG483" s="604" t="s">
        <v>47</v>
      </c>
      <c r="BH483" s="597" t="s">
        <v>4878</v>
      </c>
      <c r="BI483" s="597" t="s">
        <v>10401</v>
      </c>
      <c r="BJ483" s="605" t="s">
        <v>10402</v>
      </c>
      <c r="BK483" s="597" t="s">
        <v>10401</v>
      </c>
      <c r="BL483" s="605" t="s">
        <v>10402</v>
      </c>
      <c r="BM483" s="597"/>
      <c r="BN483" s="597"/>
      <c r="BO483" s="597"/>
      <c r="BP483" s="597"/>
      <c r="BQ483" s="597" t="s">
        <v>9611</v>
      </c>
      <c r="BR483" s="605">
        <v>44666</v>
      </c>
      <c r="BS483" s="536" t="s">
        <v>10400</v>
      </c>
      <c r="BT483" s="567"/>
      <c r="BU483" s="567"/>
      <c r="BV483" s="567"/>
      <c r="BW483" s="567"/>
      <c r="BX483" s="567"/>
      <c r="BY483" s="567"/>
      <c r="BZ483" s="567"/>
      <c r="CA483" s="567"/>
      <c r="CB483" s="567"/>
      <c r="CC483" s="567"/>
      <c r="CD483" s="567"/>
      <c r="CE483" s="567"/>
      <c r="CF483" s="567"/>
      <c r="CG483" s="567"/>
      <c r="CH483" s="567"/>
      <c r="CI483" s="567"/>
      <c r="CJ483" s="567"/>
      <c r="CK483" s="567"/>
      <c r="CL483" s="567"/>
      <c r="CM483" s="567"/>
      <c r="CN483" s="567"/>
      <c r="CO483" s="567"/>
      <c r="CP483" s="567"/>
      <c r="CQ483" s="567"/>
      <c r="CR483" s="567"/>
      <c r="CS483" s="567"/>
      <c r="CT483" s="567"/>
      <c r="CU483" s="567"/>
      <c r="CV483" s="567"/>
      <c r="CW483" s="567"/>
      <c r="CX483" s="567"/>
      <c r="CY483" s="567"/>
      <c r="CZ483" s="567"/>
      <c r="DA483" s="567"/>
      <c r="DB483" s="567"/>
      <c r="DC483" s="567"/>
      <c r="DD483" s="567"/>
      <c r="DE483" s="567"/>
      <c r="DF483" s="567"/>
      <c r="DG483" s="567"/>
      <c r="DH483" s="567"/>
      <c r="DI483" s="567"/>
      <c r="DJ483" s="567"/>
      <c r="DK483" s="567"/>
      <c r="DL483" s="567"/>
      <c r="DM483" s="567"/>
      <c r="DN483" s="567"/>
      <c r="DO483" s="567"/>
      <c r="DP483" s="567"/>
      <c r="DQ483" s="567"/>
      <c r="DR483" s="567"/>
      <c r="DS483" s="567"/>
      <c r="DT483" s="567"/>
      <c r="DU483" s="567"/>
      <c r="DV483" s="567"/>
      <c r="DW483" s="567"/>
      <c r="DX483" s="567"/>
      <c r="DY483" s="567"/>
      <c r="DZ483" s="567"/>
      <c r="EA483" s="567"/>
      <c r="EB483" s="567"/>
      <c r="EC483" s="567"/>
      <c r="ED483" s="567"/>
      <c r="EE483" s="567"/>
      <c r="EF483" s="567"/>
      <c r="EG483" s="567"/>
      <c r="EH483" s="567"/>
      <c r="EI483" s="567"/>
      <c r="EJ483" s="567"/>
      <c r="EK483" s="567"/>
      <c r="EL483" s="567"/>
      <c r="EM483" s="567"/>
      <c r="EN483" s="567"/>
      <c r="EO483" s="567"/>
      <c r="EP483" s="567"/>
      <c r="EQ483" s="567"/>
      <c r="ER483" s="567"/>
      <c r="ES483" s="567"/>
      <c r="ET483" s="567"/>
      <c r="EU483" s="567"/>
      <c r="EV483" s="567"/>
      <c r="EW483" s="567"/>
      <c r="EX483" s="567"/>
      <c r="EY483" s="567"/>
      <c r="EZ483" s="567"/>
      <c r="FA483" s="567"/>
      <c r="FB483" s="567"/>
      <c r="FC483" s="567"/>
      <c r="FD483" s="567"/>
      <c r="FE483" s="567"/>
      <c r="FF483" s="567"/>
      <c r="FG483" s="567"/>
      <c r="FH483" s="567"/>
      <c r="FI483" s="567"/>
      <c r="FJ483" s="567"/>
      <c r="FK483" s="567"/>
      <c r="FL483" s="567"/>
      <c r="FM483" s="567"/>
      <c r="FN483" s="567"/>
      <c r="FO483" s="567"/>
      <c r="FP483" s="567"/>
      <c r="FQ483" s="567"/>
      <c r="FR483" s="567"/>
      <c r="FS483" s="567"/>
      <c r="FT483" s="567"/>
      <c r="FU483" s="567"/>
      <c r="FV483" s="567"/>
      <c r="FW483" s="567"/>
      <c r="FX483" s="567"/>
      <c r="FY483" s="567"/>
      <c r="FZ483" s="567"/>
      <c r="GA483" s="567"/>
      <c r="GB483" s="567"/>
      <c r="GC483" s="567"/>
      <c r="GD483" s="567"/>
      <c r="GE483" s="567"/>
      <c r="GF483" s="567"/>
      <c r="GG483" s="567"/>
      <c r="GH483" s="567"/>
      <c r="GI483" s="567"/>
      <c r="GJ483" s="567"/>
      <c r="GK483" s="567"/>
      <c r="GL483" s="567"/>
      <c r="GM483" s="567"/>
      <c r="GN483" s="567"/>
      <c r="GO483" s="567"/>
      <c r="GP483" s="567"/>
      <c r="GQ483" s="567"/>
      <c r="GR483" s="567"/>
      <c r="GS483" s="567"/>
      <c r="GT483" s="567"/>
      <c r="GU483" s="567"/>
      <c r="GV483" s="567"/>
      <c r="GW483" s="567"/>
      <c r="GX483" s="567"/>
      <c r="GY483" s="567"/>
      <c r="GZ483" s="567"/>
      <c r="HA483" s="567"/>
      <c r="HB483" s="567"/>
      <c r="HC483" s="567"/>
      <c r="HD483" s="567"/>
      <c r="HE483" s="567"/>
      <c r="HF483" s="567"/>
      <c r="HG483" s="567"/>
      <c r="HH483" s="567"/>
      <c r="HI483" s="567"/>
      <c r="HJ483" s="567"/>
      <c r="HK483" s="567"/>
      <c r="HL483" s="567"/>
      <c r="HM483" s="567"/>
      <c r="HN483" s="567"/>
      <c r="HO483" s="567"/>
      <c r="HP483" s="567"/>
      <c r="HQ483" s="567"/>
      <c r="HR483" s="567"/>
      <c r="HS483" s="567"/>
      <c r="HT483" s="567"/>
      <c r="HU483" s="567"/>
      <c r="HV483" s="567"/>
      <c r="HW483" s="567"/>
      <c r="HX483" s="567"/>
      <c r="HY483" s="567"/>
      <c r="HZ483" s="567"/>
      <c r="IA483" s="567"/>
      <c r="IB483" s="567"/>
      <c r="IC483" s="567"/>
      <c r="ID483" s="567"/>
      <c r="IE483" s="567"/>
      <c r="IF483" s="567"/>
      <c r="IG483" s="567"/>
      <c r="IH483" s="567"/>
      <c r="II483" s="567"/>
      <c r="IJ483" s="567"/>
      <c r="IK483" s="567"/>
      <c r="IL483" s="567"/>
      <c r="IM483" s="567"/>
      <c r="IN483" s="567"/>
      <c r="IO483" s="567"/>
      <c r="IP483" s="567"/>
      <c r="IQ483" s="567"/>
      <c r="IR483" s="567"/>
      <c r="IS483" s="567"/>
      <c r="IT483" s="567"/>
      <c r="IU483" s="567"/>
      <c r="IV483" s="567"/>
      <c r="IW483" s="567"/>
      <c r="IX483" s="567"/>
      <c r="IY483" s="567"/>
      <c r="IZ483" s="567"/>
      <c r="JA483" s="567"/>
      <c r="JB483" s="567"/>
      <c r="JC483" s="567"/>
      <c r="JD483" s="567"/>
      <c r="JE483" s="567"/>
      <c r="JF483" s="567"/>
      <c r="JG483" s="567"/>
      <c r="JH483" s="567"/>
    </row>
    <row r="484" spans="1:268" ht="39.75" customHeight="1" x14ac:dyDescent="0.25">
      <c r="A484" s="83"/>
      <c r="B484" s="83" t="s">
        <v>1900</v>
      </c>
      <c r="C484" s="95">
        <v>11160044</v>
      </c>
      <c r="D484" s="96">
        <v>40169</v>
      </c>
      <c r="E484" s="96">
        <v>40169</v>
      </c>
      <c r="F484" s="96">
        <v>42369</v>
      </c>
      <c r="G484" s="96"/>
      <c r="H484" s="83" t="s">
        <v>464</v>
      </c>
      <c r="I484" s="136" t="s">
        <v>987</v>
      </c>
      <c r="J484" s="136"/>
      <c r="K484" s="136" t="s">
        <v>135</v>
      </c>
      <c r="L484" s="115" t="s">
        <v>1901</v>
      </c>
      <c r="M484" s="83" t="s">
        <v>236</v>
      </c>
      <c r="N484" s="83" t="s">
        <v>202</v>
      </c>
      <c r="O484" s="83" t="s">
        <v>72</v>
      </c>
      <c r="P484" s="94">
        <v>62579</v>
      </c>
      <c r="Q484" s="88" t="s">
        <v>4080</v>
      </c>
      <c r="R484" s="83" t="s">
        <v>236</v>
      </c>
      <c r="S484" s="83" t="s">
        <v>202</v>
      </c>
      <c r="T484" s="83" t="s">
        <v>72</v>
      </c>
      <c r="U484" s="83">
        <v>62579</v>
      </c>
      <c r="V484" s="83" t="s">
        <v>4080</v>
      </c>
      <c r="W484" s="88" t="s">
        <v>2909</v>
      </c>
      <c r="X484" s="88"/>
      <c r="Y484" s="88"/>
      <c r="Z484" s="83" t="s">
        <v>468</v>
      </c>
      <c r="AA484" s="83" t="s">
        <v>360</v>
      </c>
      <c r="AB484" s="47">
        <v>2.5230000000000001</v>
      </c>
      <c r="AC484" s="142">
        <v>28</v>
      </c>
      <c r="AD484" s="111">
        <v>604800</v>
      </c>
      <c r="AE484" s="83"/>
      <c r="AF484" s="83"/>
      <c r="AG484" s="111"/>
      <c r="AH484" s="83"/>
      <c r="AI484" s="83"/>
      <c r="AJ484" s="83"/>
      <c r="AK484" s="83"/>
      <c r="AL484" s="83">
        <v>604800</v>
      </c>
      <c r="AM484" s="83"/>
      <c r="AN484" s="83"/>
      <c r="AO484" s="83"/>
      <c r="AP484" s="83"/>
      <c r="AQ484" s="83"/>
      <c r="AR484" s="83"/>
      <c r="AS484" s="83" t="s">
        <v>1870</v>
      </c>
      <c r="AT484" s="83"/>
      <c r="AU484" s="83"/>
      <c r="AV484" s="83"/>
      <c r="AW484" s="83" t="s">
        <v>6926</v>
      </c>
      <c r="AX484" s="83" t="s">
        <v>6900</v>
      </c>
      <c r="AY484" s="83">
        <v>42</v>
      </c>
      <c r="AZ484" s="83">
        <v>49</v>
      </c>
      <c r="BA484" s="83">
        <v>33.33</v>
      </c>
      <c r="BB484" s="83">
        <v>24</v>
      </c>
      <c r="BC484" s="83">
        <v>24</v>
      </c>
      <c r="BD484" s="83">
        <v>9.16</v>
      </c>
      <c r="BE484" s="83">
        <f t="shared" si="90"/>
        <v>42.825925000000005</v>
      </c>
      <c r="BF484" s="83">
        <f t="shared" si="91"/>
        <v>24.402544444444445</v>
      </c>
      <c r="BG484" s="110" t="s">
        <v>38</v>
      </c>
      <c r="BH484" s="83"/>
      <c r="BI484" s="83"/>
      <c r="BJ484" s="96"/>
      <c r="BK484" s="83"/>
      <c r="BL484" s="96"/>
      <c r="BM484" s="83"/>
      <c r="BN484" s="83"/>
      <c r="BO484" s="83"/>
      <c r="BP484" s="83"/>
      <c r="BQ484" s="83"/>
      <c r="BR484" s="83"/>
      <c r="BS484" s="110"/>
    </row>
    <row r="485" spans="1:268" ht="39.75" customHeight="1" x14ac:dyDescent="0.25">
      <c r="A485" s="83" t="s">
        <v>3391</v>
      </c>
      <c r="B485" s="83" t="s">
        <v>1902</v>
      </c>
      <c r="C485" s="95">
        <v>11430007</v>
      </c>
      <c r="D485" s="96">
        <v>40170</v>
      </c>
      <c r="E485" s="96">
        <v>40170</v>
      </c>
      <c r="F485" s="96">
        <v>42369</v>
      </c>
      <c r="G485" s="96"/>
      <c r="H485" s="83" t="s">
        <v>2827</v>
      </c>
      <c r="I485" s="136" t="s">
        <v>608</v>
      </c>
      <c r="J485" s="136"/>
      <c r="K485" s="136" t="s">
        <v>135</v>
      </c>
      <c r="L485" s="115" t="s">
        <v>1499</v>
      </c>
      <c r="M485" s="83" t="s">
        <v>76</v>
      </c>
      <c r="N485" s="83" t="s">
        <v>76</v>
      </c>
      <c r="O485" s="83" t="s">
        <v>76</v>
      </c>
      <c r="P485" s="94">
        <v>56722</v>
      </c>
      <c r="Q485" s="88"/>
      <c r="R485" s="83" t="s">
        <v>74</v>
      </c>
      <c r="S485" s="83" t="s">
        <v>76</v>
      </c>
      <c r="T485" s="83" t="s">
        <v>76</v>
      </c>
      <c r="U485" s="83">
        <v>56722</v>
      </c>
      <c r="V485" s="83" t="s">
        <v>1903</v>
      </c>
      <c r="W485" s="88"/>
      <c r="X485" s="88"/>
      <c r="Y485" s="88"/>
      <c r="Z485" s="83" t="s">
        <v>468</v>
      </c>
      <c r="AA485" s="83" t="s">
        <v>401</v>
      </c>
      <c r="AB485" s="47"/>
      <c r="AC485" s="142">
        <v>28</v>
      </c>
      <c r="AD485" s="111">
        <v>50000</v>
      </c>
      <c r="AE485" s="83"/>
      <c r="AF485" s="83"/>
      <c r="AG485" s="111">
        <v>50000</v>
      </c>
      <c r="AH485" s="83"/>
      <c r="AI485" s="83"/>
      <c r="AJ485" s="83"/>
      <c r="AK485" s="83"/>
      <c r="AL485" s="83"/>
      <c r="AM485" s="83"/>
      <c r="AN485" s="83"/>
      <c r="AO485" s="83"/>
      <c r="AP485" s="83"/>
      <c r="AQ485" s="83"/>
      <c r="AR485" s="83"/>
      <c r="AS485" s="83"/>
      <c r="AT485" s="83"/>
      <c r="AU485" s="83"/>
      <c r="AV485" s="83"/>
      <c r="AW485" s="83" t="s">
        <v>6201</v>
      </c>
      <c r="AX485" s="83" t="s">
        <v>6202</v>
      </c>
      <c r="AY485" s="83">
        <v>43</v>
      </c>
      <c r="AZ485" s="83">
        <v>25</v>
      </c>
      <c r="BA485" s="83">
        <v>12.5</v>
      </c>
      <c r="BB485" s="83">
        <v>24</v>
      </c>
      <c r="BC485" s="83">
        <v>37</v>
      </c>
      <c r="BD485" s="83">
        <v>35.4</v>
      </c>
      <c r="BE485" s="83">
        <f t="shared" si="90"/>
        <v>43.420138888888886</v>
      </c>
      <c r="BF485" s="83">
        <f t="shared" si="91"/>
        <v>24.6265</v>
      </c>
      <c r="BG485" s="110" t="s">
        <v>47</v>
      </c>
      <c r="BH485" s="83" t="s">
        <v>5390</v>
      </c>
      <c r="BI485" s="83"/>
      <c r="BJ485" s="96"/>
      <c r="BK485" s="83"/>
      <c r="BL485" s="96"/>
      <c r="BM485" s="83"/>
      <c r="BN485" s="83"/>
      <c r="BO485" s="83"/>
      <c r="BP485" s="83"/>
      <c r="BQ485" s="83"/>
      <c r="BR485" s="83"/>
      <c r="BS485" s="110" t="s">
        <v>5391</v>
      </c>
    </row>
    <row r="486" spans="1:268" ht="39.75" customHeight="1" x14ac:dyDescent="0.25">
      <c r="A486" s="20"/>
      <c r="B486" s="20" t="s">
        <v>9978</v>
      </c>
      <c r="C486" s="22">
        <v>11430007</v>
      </c>
      <c r="D486" s="23">
        <v>40170</v>
      </c>
      <c r="E486" s="23">
        <v>40170</v>
      </c>
      <c r="F486" s="23">
        <v>46022</v>
      </c>
      <c r="G486" s="23"/>
      <c r="H486" s="20" t="s">
        <v>2827</v>
      </c>
      <c r="I486" s="35" t="s">
        <v>608</v>
      </c>
      <c r="J486" s="35"/>
      <c r="K486" s="35" t="s">
        <v>135</v>
      </c>
      <c r="L486" s="114" t="s">
        <v>5389</v>
      </c>
      <c r="M486" s="20" t="s">
        <v>74</v>
      </c>
      <c r="N486" s="20" t="s">
        <v>76</v>
      </c>
      <c r="O486" s="20" t="s">
        <v>76</v>
      </c>
      <c r="P486" s="21">
        <v>56722</v>
      </c>
      <c r="Q486" s="26"/>
      <c r="R486" s="20" t="s">
        <v>74</v>
      </c>
      <c r="S486" s="20" t="s">
        <v>76</v>
      </c>
      <c r="T486" s="20" t="s">
        <v>76</v>
      </c>
      <c r="U486" s="20">
        <v>56722</v>
      </c>
      <c r="V486" s="20" t="s">
        <v>9542</v>
      </c>
      <c r="W486" s="26"/>
      <c r="X486" s="26"/>
      <c r="Y486" s="26"/>
      <c r="Z486" s="20" t="s">
        <v>468</v>
      </c>
      <c r="AA486" s="20" t="s">
        <v>379</v>
      </c>
      <c r="AB486" s="34"/>
      <c r="AC486" s="59">
        <v>28</v>
      </c>
      <c r="AD486" s="30">
        <v>50000</v>
      </c>
      <c r="AE486" s="20"/>
      <c r="AF486" s="20"/>
      <c r="AG486" s="30">
        <v>50000</v>
      </c>
      <c r="AH486" s="20"/>
      <c r="AI486" s="20"/>
      <c r="AJ486" s="20"/>
      <c r="AK486" s="20"/>
      <c r="AL486" s="20"/>
      <c r="AM486" s="20"/>
      <c r="AN486" s="20"/>
      <c r="AO486" s="20"/>
      <c r="AP486" s="20"/>
      <c r="AQ486" s="20"/>
      <c r="AR486" s="20"/>
      <c r="AS486" s="20" t="s">
        <v>468</v>
      </c>
      <c r="AT486" s="20"/>
      <c r="AU486" s="20"/>
      <c r="AV486" s="20"/>
      <c r="AW486" s="20" t="s">
        <v>6201</v>
      </c>
      <c r="AX486" s="20" t="s">
        <v>6203</v>
      </c>
      <c r="AY486" s="20">
        <v>43</v>
      </c>
      <c r="AZ486" s="20">
        <v>25</v>
      </c>
      <c r="BA486" s="20">
        <v>12.5</v>
      </c>
      <c r="BB486" s="20">
        <v>24</v>
      </c>
      <c r="BC486" s="20">
        <v>37</v>
      </c>
      <c r="BD486" s="20">
        <v>35.4</v>
      </c>
      <c r="BE486" s="20">
        <f t="shared" si="90"/>
        <v>43.420138888888886</v>
      </c>
      <c r="BF486" s="20">
        <f t="shared" si="91"/>
        <v>24.6265</v>
      </c>
      <c r="BG486" s="24" t="s">
        <v>47</v>
      </c>
      <c r="BH486" s="20"/>
      <c r="BI486" s="20" t="s">
        <v>9979</v>
      </c>
      <c r="BJ486" s="23" t="s">
        <v>9980</v>
      </c>
      <c r="BK486" s="20" t="s">
        <v>10602</v>
      </c>
      <c r="BL486" s="23" t="s">
        <v>10603</v>
      </c>
      <c r="BM486" s="20"/>
      <c r="BN486" s="20"/>
      <c r="BO486" s="20"/>
      <c r="BP486" s="20"/>
      <c r="BQ486" s="20"/>
      <c r="BR486" s="20"/>
      <c r="BS486" s="24"/>
    </row>
    <row r="487" spans="1:268" ht="39.75" customHeight="1" x14ac:dyDescent="0.25">
      <c r="A487" s="87"/>
      <c r="B487" s="87" t="s">
        <v>1904</v>
      </c>
      <c r="C487" s="95">
        <v>11140076</v>
      </c>
      <c r="D487" s="134">
        <v>40175</v>
      </c>
      <c r="E487" s="134">
        <v>40175</v>
      </c>
      <c r="F487" s="134">
        <v>43827</v>
      </c>
      <c r="G487" s="134">
        <v>41274</v>
      </c>
      <c r="H487" s="87" t="s">
        <v>491</v>
      </c>
      <c r="I487" s="136" t="s">
        <v>882</v>
      </c>
      <c r="J487" s="136"/>
      <c r="K487" s="136" t="s">
        <v>55</v>
      </c>
      <c r="L487" s="115" t="s">
        <v>1872</v>
      </c>
      <c r="M487" s="83" t="s">
        <v>1905</v>
      </c>
      <c r="N487" s="87" t="s">
        <v>121</v>
      </c>
      <c r="O487" s="87" t="s">
        <v>52</v>
      </c>
      <c r="P487" s="135">
        <v>29163.784810000001</v>
      </c>
      <c r="Q487" s="87"/>
      <c r="R487" s="83" t="s">
        <v>4630</v>
      </c>
      <c r="S487" s="87" t="s">
        <v>121</v>
      </c>
      <c r="T487" s="87" t="s">
        <v>52</v>
      </c>
      <c r="U487" s="87"/>
      <c r="V487" s="87" t="s">
        <v>4081</v>
      </c>
      <c r="W487" s="83" t="s">
        <v>2910</v>
      </c>
      <c r="X487" s="87">
        <v>2448</v>
      </c>
      <c r="Y487" s="87">
        <v>9</v>
      </c>
      <c r="Z487" s="87" t="s">
        <v>468</v>
      </c>
      <c r="AA487" s="83" t="s">
        <v>541</v>
      </c>
      <c r="AB487" s="503">
        <v>34765</v>
      </c>
      <c r="AC487" s="370">
        <v>38600</v>
      </c>
      <c r="AD487" s="87">
        <v>734720000</v>
      </c>
      <c r="AE487" s="88"/>
      <c r="AF487" s="87">
        <v>734720000</v>
      </c>
      <c r="AG487" s="88"/>
      <c r="AH487" s="88"/>
      <c r="AI487" s="88"/>
      <c r="AJ487" s="88"/>
      <c r="AK487" s="88"/>
      <c r="AL487" s="88"/>
      <c r="AM487" s="88"/>
      <c r="AN487" s="88"/>
      <c r="AO487" s="426" t="s">
        <v>8265</v>
      </c>
      <c r="AP487" s="87"/>
      <c r="AQ487" s="87" t="s">
        <v>47</v>
      </c>
      <c r="AR487" s="87"/>
      <c r="AS487" s="87"/>
      <c r="AT487" s="87"/>
      <c r="AU487" s="87"/>
      <c r="AV487" s="87"/>
      <c r="AW487" s="83" t="s">
        <v>6724</v>
      </c>
      <c r="AX487" s="83" t="s">
        <v>6725</v>
      </c>
      <c r="AY487" s="87">
        <v>42</v>
      </c>
      <c r="AZ487" s="87">
        <v>58</v>
      </c>
      <c r="BA487" s="87">
        <v>24.6</v>
      </c>
      <c r="BB487" s="87">
        <v>23</v>
      </c>
      <c r="BC487" s="87">
        <v>21</v>
      </c>
      <c r="BD487" s="87">
        <v>24.3</v>
      </c>
      <c r="BE487" s="87">
        <f t="shared" si="90"/>
        <v>42.973500000000001</v>
      </c>
      <c r="BF487" s="87">
        <f t="shared" si="91"/>
        <v>23.356750000000002</v>
      </c>
      <c r="BG487" s="136" t="s">
        <v>38</v>
      </c>
      <c r="BH487" s="83"/>
      <c r="BI487" s="83"/>
      <c r="BJ487" s="96"/>
      <c r="BK487" s="83"/>
      <c r="BL487" s="96"/>
      <c r="BM487" s="83"/>
      <c r="BN487" s="83"/>
      <c r="BO487" s="83" t="s">
        <v>7406</v>
      </c>
      <c r="BP487" s="96">
        <v>42795</v>
      </c>
      <c r="BQ487" s="83"/>
      <c r="BR487" s="83"/>
      <c r="BS487" s="110" t="s">
        <v>1906</v>
      </c>
      <c r="BT487" s="552"/>
    </row>
    <row r="488" spans="1:268" ht="39.75" customHeight="1" x14ac:dyDescent="0.25">
      <c r="A488" s="83"/>
      <c r="B488" s="83" t="s">
        <v>1907</v>
      </c>
      <c r="C488" s="95">
        <v>11190010</v>
      </c>
      <c r="D488" s="134">
        <v>40175</v>
      </c>
      <c r="E488" s="134">
        <v>40175</v>
      </c>
      <c r="F488" s="134">
        <v>43827</v>
      </c>
      <c r="G488" s="134"/>
      <c r="H488" s="87" t="s">
        <v>818</v>
      </c>
      <c r="I488" s="136" t="s">
        <v>983</v>
      </c>
      <c r="J488" s="136"/>
      <c r="K488" s="136" t="s">
        <v>95</v>
      </c>
      <c r="L488" s="356"/>
      <c r="M488" s="87" t="s">
        <v>107</v>
      </c>
      <c r="N488" s="87" t="s">
        <v>92</v>
      </c>
      <c r="O488" s="87" t="s">
        <v>92</v>
      </c>
      <c r="P488" s="135">
        <v>48489</v>
      </c>
      <c r="Q488" s="87"/>
      <c r="R488" s="87" t="s">
        <v>4631</v>
      </c>
      <c r="S488" s="87" t="s">
        <v>92</v>
      </c>
      <c r="T488" s="87" t="s">
        <v>92</v>
      </c>
      <c r="U488" s="87">
        <v>48489</v>
      </c>
      <c r="V488" s="83" t="s">
        <v>4082</v>
      </c>
      <c r="W488" s="83" t="s">
        <v>1908</v>
      </c>
      <c r="X488" s="87"/>
      <c r="Y488" s="87"/>
      <c r="Z488" s="83" t="s">
        <v>468</v>
      </c>
      <c r="AA488" s="83" t="s">
        <v>427</v>
      </c>
      <c r="AB488" s="503"/>
      <c r="AC488" s="87">
        <v>62.5</v>
      </c>
      <c r="AD488" s="87">
        <v>7200</v>
      </c>
      <c r="AE488" s="87"/>
      <c r="AF488" s="87"/>
      <c r="AG488" s="87"/>
      <c r="AH488" s="87"/>
      <c r="AI488" s="87">
        <v>7200</v>
      </c>
      <c r="AJ488" s="87"/>
      <c r="AK488" s="87"/>
      <c r="AL488" s="87"/>
      <c r="AM488" s="87"/>
      <c r="AN488" s="87"/>
      <c r="AO488" s="87"/>
      <c r="AP488" s="87"/>
      <c r="AQ488" s="87"/>
      <c r="AR488" s="87"/>
      <c r="AS488" s="87"/>
      <c r="AT488" s="87"/>
      <c r="AU488" s="87"/>
      <c r="AV488" s="87"/>
      <c r="AW488" s="83" t="s">
        <v>6726</v>
      </c>
      <c r="AX488" s="83" t="s">
        <v>6727</v>
      </c>
      <c r="AY488" s="87">
        <v>43</v>
      </c>
      <c r="AZ488" s="87">
        <v>24</v>
      </c>
      <c r="BA488" s="87">
        <v>32.1</v>
      </c>
      <c r="BB488" s="87">
        <v>23</v>
      </c>
      <c r="BC488" s="87">
        <v>14</v>
      </c>
      <c r="BD488" s="87">
        <v>26.8</v>
      </c>
      <c r="BE488" s="87">
        <f t="shared" si="90"/>
        <v>43.408916666666663</v>
      </c>
      <c r="BF488" s="87">
        <f t="shared" si="91"/>
        <v>23.24077777777778</v>
      </c>
      <c r="BG488" s="136" t="s">
        <v>47</v>
      </c>
      <c r="BH488" s="83" t="s">
        <v>4879</v>
      </c>
      <c r="BI488" s="83"/>
      <c r="BJ488" s="96"/>
      <c r="BK488" s="83"/>
      <c r="BL488" s="96"/>
      <c r="BM488" s="83">
        <v>182</v>
      </c>
      <c r="BN488" s="96">
        <v>40329</v>
      </c>
      <c r="BO488" s="83"/>
      <c r="BP488" s="83"/>
      <c r="BQ488" s="83"/>
      <c r="BR488" s="83"/>
      <c r="BS488" s="110" t="s">
        <v>1909</v>
      </c>
      <c r="BT488" s="551"/>
    </row>
    <row r="489" spans="1:268" ht="39.75" customHeight="1" x14ac:dyDescent="0.25">
      <c r="A489" s="20"/>
      <c r="B489" s="20" t="s">
        <v>1910</v>
      </c>
      <c r="C489" s="22">
        <v>11130047</v>
      </c>
      <c r="D489" s="23">
        <v>40189</v>
      </c>
      <c r="E489" s="23">
        <v>40273</v>
      </c>
      <c r="F489" s="23">
        <v>47578</v>
      </c>
      <c r="G489" s="23"/>
      <c r="H489" s="20" t="s">
        <v>2911</v>
      </c>
      <c r="I489" s="35" t="s">
        <v>983</v>
      </c>
      <c r="J489" s="35" t="s">
        <v>7675</v>
      </c>
      <c r="K489" s="35" t="s">
        <v>1578</v>
      </c>
      <c r="L489" s="114" t="s">
        <v>1911</v>
      </c>
      <c r="M489" s="20" t="s">
        <v>107</v>
      </c>
      <c r="N489" s="20" t="s">
        <v>92</v>
      </c>
      <c r="O489" s="20" t="s">
        <v>92</v>
      </c>
      <c r="P489" s="21">
        <v>48489</v>
      </c>
      <c r="Q489" s="20"/>
      <c r="R489" s="20" t="s">
        <v>107</v>
      </c>
      <c r="S489" s="20" t="s">
        <v>92</v>
      </c>
      <c r="T489" s="20" t="s">
        <v>92</v>
      </c>
      <c r="U489" s="20">
        <v>48489</v>
      </c>
      <c r="V489" s="20" t="s">
        <v>8893</v>
      </c>
      <c r="W489" s="20" t="s">
        <v>2912</v>
      </c>
      <c r="X489" s="20"/>
      <c r="Y489" s="20"/>
      <c r="Z489" s="20" t="s">
        <v>468</v>
      </c>
      <c r="AA489" s="20" t="s">
        <v>703</v>
      </c>
      <c r="AB489" s="34">
        <v>0.39600000000000002</v>
      </c>
      <c r="AC489" s="20">
        <v>50</v>
      </c>
      <c r="AD489" s="20">
        <v>390000</v>
      </c>
      <c r="AE489" s="20"/>
      <c r="AF489" s="20"/>
      <c r="AG489" s="20">
        <v>390000</v>
      </c>
      <c r="AH489" s="20"/>
      <c r="AI489" s="20"/>
      <c r="AJ489" s="20"/>
      <c r="AK489" s="20"/>
      <c r="AL489" s="20"/>
      <c r="AM489" s="20"/>
      <c r="AN489" s="79"/>
      <c r="AO489" s="20">
        <v>31</v>
      </c>
      <c r="AP489" s="20"/>
      <c r="AQ489" s="20"/>
      <c r="AR489" s="20"/>
      <c r="AS489" s="20" t="s">
        <v>468</v>
      </c>
      <c r="AT489" s="20"/>
      <c r="AU489" s="20"/>
      <c r="AV489" s="20" t="s">
        <v>8894</v>
      </c>
      <c r="AW489" s="20" t="s">
        <v>8895</v>
      </c>
      <c r="AX489" s="20" t="s">
        <v>8896</v>
      </c>
      <c r="AY489" s="20">
        <v>43</v>
      </c>
      <c r="AZ489" s="20">
        <v>25</v>
      </c>
      <c r="BA489" s="20">
        <v>21.138369999999998</v>
      </c>
      <c r="BB489" s="20">
        <v>23</v>
      </c>
      <c r="BC489" s="20">
        <v>14</v>
      </c>
      <c r="BD489" s="20">
        <v>2.80457</v>
      </c>
      <c r="BE489" s="20">
        <f t="shared" si="90"/>
        <v>43.422538436111111</v>
      </c>
      <c r="BF489" s="20">
        <f t="shared" si="91"/>
        <v>23.234112380555558</v>
      </c>
      <c r="BG489" s="24" t="s">
        <v>47</v>
      </c>
      <c r="BH489" s="20"/>
      <c r="BI489" s="20">
        <v>2929</v>
      </c>
      <c r="BJ489" s="23">
        <v>43923</v>
      </c>
      <c r="BK489" s="20"/>
      <c r="BL489" s="23"/>
      <c r="BM489" s="20"/>
      <c r="BN489" s="20"/>
      <c r="BO489" s="20"/>
      <c r="BP489" s="20"/>
      <c r="BQ489" s="20"/>
      <c r="BR489" s="20"/>
      <c r="BS489" s="24"/>
    </row>
    <row r="490" spans="1:268" ht="39.75" customHeight="1" x14ac:dyDescent="0.25">
      <c r="A490" s="27"/>
      <c r="B490" s="20" t="s">
        <v>1895</v>
      </c>
      <c r="C490" s="22">
        <v>11140077</v>
      </c>
      <c r="D490" s="33">
        <v>40189</v>
      </c>
      <c r="E490" s="33">
        <v>40221</v>
      </c>
      <c r="F490" s="33">
        <v>47526</v>
      </c>
      <c r="G490" s="33"/>
      <c r="H490" s="20" t="s">
        <v>3426</v>
      </c>
      <c r="I490" s="35" t="s">
        <v>982</v>
      </c>
      <c r="J490" s="35" t="s">
        <v>8676</v>
      </c>
      <c r="K490" s="35" t="s">
        <v>37</v>
      </c>
      <c r="L490" s="114" t="s">
        <v>8899</v>
      </c>
      <c r="M490" s="27" t="s">
        <v>251</v>
      </c>
      <c r="N490" s="27" t="s">
        <v>157</v>
      </c>
      <c r="O490" s="27" t="s">
        <v>72</v>
      </c>
      <c r="P490" s="31">
        <v>52218</v>
      </c>
      <c r="Q490" s="27" t="s">
        <v>8901</v>
      </c>
      <c r="R490" s="27" t="s">
        <v>157</v>
      </c>
      <c r="S490" s="27" t="s">
        <v>157</v>
      </c>
      <c r="T490" s="27" t="s">
        <v>72</v>
      </c>
      <c r="U490" s="27">
        <v>52218</v>
      </c>
      <c r="V490" s="27" t="s">
        <v>8902</v>
      </c>
      <c r="W490" s="20" t="s">
        <v>2913</v>
      </c>
      <c r="X490" s="27">
        <v>3300</v>
      </c>
      <c r="Y490" s="27">
        <v>280</v>
      </c>
      <c r="Z490" s="27" t="s">
        <v>468</v>
      </c>
      <c r="AA490" s="20" t="s">
        <v>541</v>
      </c>
      <c r="AB490" s="37">
        <v>0.255</v>
      </c>
      <c r="AC490" s="27">
        <v>1500</v>
      </c>
      <c r="AD490" s="27">
        <v>19560000</v>
      </c>
      <c r="AE490" s="26"/>
      <c r="AF490" s="27">
        <v>19560000</v>
      </c>
      <c r="AG490" s="26"/>
      <c r="AH490" s="26"/>
      <c r="AI490" s="26"/>
      <c r="AJ490" s="26"/>
      <c r="AK490" s="26"/>
      <c r="AL490" s="26"/>
      <c r="AM490" s="26"/>
      <c r="AN490" s="26"/>
      <c r="AO490" s="20">
        <v>25.5</v>
      </c>
      <c r="AP490" s="20"/>
      <c r="AQ490" s="20" t="s">
        <v>38</v>
      </c>
      <c r="AR490" s="20"/>
      <c r="AS490" s="20" t="s">
        <v>8497</v>
      </c>
      <c r="AT490" s="27"/>
      <c r="AU490" s="27"/>
      <c r="AV490" s="27">
        <v>980.5</v>
      </c>
      <c r="AW490" s="20" t="s">
        <v>6728</v>
      </c>
      <c r="AX490" s="20" t="s">
        <v>6729</v>
      </c>
      <c r="AY490" s="27">
        <v>42</v>
      </c>
      <c r="AZ490" s="27">
        <v>45</v>
      </c>
      <c r="BA490" s="27">
        <v>5.9</v>
      </c>
      <c r="BB490" s="27">
        <v>24</v>
      </c>
      <c r="BC490" s="27">
        <v>56</v>
      </c>
      <c r="BD490" s="27">
        <v>48.8</v>
      </c>
      <c r="BE490" s="27">
        <f t="shared" si="90"/>
        <v>42.751638888888891</v>
      </c>
      <c r="BF490" s="27">
        <f t="shared" si="91"/>
        <v>24.946888888888889</v>
      </c>
      <c r="BG490" s="35" t="s">
        <v>47</v>
      </c>
      <c r="BH490" s="20" t="s">
        <v>4880</v>
      </c>
      <c r="BI490" s="20">
        <v>2934</v>
      </c>
      <c r="BJ490" s="23">
        <v>43927</v>
      </c>
      <c r="BK490" s="20">
        <v>2934</v>
      </c>
      <c r="BL490" s="23">
        <v>43927</v>
      </c>
      <c r="BM490" s="20"/>
      <c r="BN490" s="20"/>
      <c r="BO490" s="20"/>
      <c r="BP490" s="20"/>
      <c r="BQ490" s="20"/>
      <c r="BR490" s="20"/>
      <c r="BS490" s="35"/>
    </row>
    <row r="491" spans="1:268" ht="39.75" customHeight="1" x14ac:dyDescent="0.25">
      <c r="A491" s="27"/>
      <c r="B491" s="20" t="s">
        <v>1895</v>
      </c>
      <c r="C491" s="22">
        <v>11140077</v>
      </c>
      <c r="D491" s="33">
        <v>40189</v>
      </c>
      <c r="E491" s="33">
        <v>40221</v>
      </c>
      <c r="F491" s="33">
        <v>47526</v>
      </c>
      <c r="G491" s="33"/>
      <c r="H491" s="20" t="s">
        <v>3427</v>
      </c>
      <c r="I491" s="35" t="s">
        <v>982</v>
      </c>
      <c r="J491" s="35" t="s">
        <v>8676</v>
      </c>
      <c r="K491" s="35" t="s">
        <v>37</v>
      </c>
      <c r="L491" s="114" t="s">
        <v>8900</v>
      </c>
      <c r="M491" s="27" t="s">
        <v>251</v>
      </c>
      <c r="N491" s="27" t="s">
        <v>157</v>
      </c>
      <c r="O491" s="27" t="s">
        <v>72</v>
      </c>
      <c r="P491" s="31">
        <v>52218</v>
      </c>
      <c r="Q491" s="27" t="s">
        <v>8901</v>
      </c>
      <c r="R491" s="27" t="s">
        <v>157</v>
      </c>
      <c r="S491" s="27" t="s">
        <v>157</v>
      </c>
      <c r="T491" s="27" t="s">
        <v>72</v>
      </c>
      <c r="U491" s="27">
        <v>52218</v>
      </c>
      <c r="V491" s="27" t="s">
        <v>8902</v>
      </c>
      <c r="W491" s="20" t="s">
        <v>2913</v>
      </c>
      <c r="X491" s="27"/>
      <c r="Y491" s="27"/>
      <c r="Z491" s="27" t="s">
        <v>468</v>
      </c>
      <c r="AA491" s="20" t="s">
        <v>541</v>
      </c>
      <c r="AB491" s="37">
        <v>0.31</v>
      </c>
      <c r="AC491" s="27"/>
      <c r="AD491" s="27"/>
      <c r="AE491" s="26"/>
      <c r="AF491" s="27"/>
      <c r="AG491" s="26"/>
      <c r="AH491" s="26"/>
      <c r="AI491" s="26"/>
      <c r="AJ491" s="26"/>
      <c r="AK491" s="26"/>
      <c r="AL491" s="26"/>
      <c r="AM491" s="26"/>
      <c r="AN491" s="26"/>
      <c r="AO491" s="20">
        <v>31</v>
      </c>
      <c r="AP491" s="20"/>
      <c r="AQ491" s="20" t="s">
        <v>38</v>
      </c>
      <c r="AR491" s="20"/>
      <c r="AS491" s="20" t="s">
        <v>8498</v>
      </c>
      <c r="AT491" s="27"/>
      <c r="AU491" s="27"/>
      <c r="AV491" s="27">
        <v>980</v>
      </c>
      <c r="AW491" s="20" t="s">
        <v>8903</v>
      </c>
      <c r="AX491" s="20" t="s">
        <v>8904</v>
      </c>
      <c r="AY491" s="27">
        <v>42</v>
      </c>
      <c r="AZ491" s="27">
        <v>44</v>
      </c>
      <c r="BA491" s="27">
        <v>53.52</v>
      </c>
      <c r="BB491" s="27">
        <v>24</v>
      </c>
      <c r="BC491" s="27">
        <v>54</v>
      </c>
      <c r="BD491" s="27">
        <v>18.78</v>
      </c>
      <c r="BE491" s="27">
        <f t="shared" si="90"/>
        <v>42.748200000000004</v>
      </c>
      <c r="BF491" s="27">
        <f t="shared" si="91"/>
        <v>24.905216666666664</v>
      </c>
      <c r="BG491" s="35" t="s">
        <v>47</v>
      </c>
      <c r="BH491" s="20" t="s">
        <v>4880</v>
      </c>
      <c r="BI491" s="20">
        <v>2934</v>
      </c>
      <c r="BJ491" s="23">
        <v>43927</v>
      </c>
      <c r="BK491" s="20">
        <v>2934</v>
      </c>
      <c r="BL491" s="23">
        <v>43927</v>
      </c>
      <c r="BM491" s="20"/>
      <c r="BN491" s="20"/>
      <c r="BO491" s="20"/>
      <c r="BP491" s="20"/>
      <c r="BQ491" s="20"/>
      <c r="BR491" s="20"/>
      <c r="BS491" s="35"/>
    </row>
    <row r="492" spans="1:268" ht="39.75" customHeight="1" x14ac:dyDescent="0.25">
      <c r="A492" s="27"/>
      <c r="B492" s="20" t="s">
        <v>1895</v>
      </c>
      <c r="C492" s="22">
        <v>11140077</v>
      </c>
      <c r="D492" s="33">
        <v>40189</v>
      </c>
      <c r="E492" s="33">
        <v>40221</v>
      </c>
      <c r="F492" s="33">
        <v>47526</v>
      </c>
      <c r="G492" s="33"/>
      <c r="H492" s="20" t="s">
        <v>8909</v>
      </c>
      <c r="I492" s="35" t="s">
        <v>982</v>
      </c>
      <c r="J492" s="35" t="s">
        <v>8676</v>
      </c>
      <c r="K492" s="35" t="s">
        <v>37</v>
      </c>
      <c r="L492" s="114"/>
      <c r="M492" s="27" t="s">
        <v>251</v>
      </c>
      <c r="N492" s="27" t="s">
        <v>157</v>
      </c>
      <c r="O492" s="27" t="s">
        <v>72</v>
      </c>
      <c r="P492" s="31">
        <v>52218</v>
      </c>
      <c r="Q492" s="27" t="s">
        <v>8901</v>
      </c>
      <c r="R492" s="27" t="s">
        <v>157</v>
      </c>
      <c r="S492" s="27" t="s">
        <v>157</v>
      </c>
      <c r="T492" s="27" t="s">
        <v>72</v>
      </c>
      <c r="U492" s="27">
        <v>52218</v>
      </c>
      <c r="V492" s="27" t="s">
        <v>8902</v>
      </c>
      <c r="W492" s="20" t="s">
        <v>2913</v>
      </c>
      <c r="X492" s="27"/>
      <c r="Y492" s="27"/>
      <c r="Z492" s="27" t="s">
        <v>468</v>
      </c>
      <c r="AA492" s="20" t="s">
        <v>541</v>
      </c>
      <c r="AB492" s="37"/>
      <c r="AC492" s="27"/>
      <c r="AD492" s="27"/>
      <c r="AE492" s="26"/>
      <c r="AF492" s="27"/>
      <c r="AG492" s="26"/>
      <c r="AH492" s="26"/>
      <c r="AI492" s="26"/>
      <c r="AJ492" s="26"/>
      <c r="AK492" s="26"/>
      <c r="AL492" s="26"/>
      <c r="AM492" s="26"/>
      <c r="AN492" s="26"/>
      <c r="AO492" s="20"/>
      <c r="AP492" s="20"/>
      <c r="AQ492" s="20"/>
      <c r="AR492" s="20"/>
      <c r="AS492" s="20" t="s">
        <v>2727</v>
      </c>
      <c r="AT492" s="27"/>
      <c r="AU492" s="27"/>
      <c r="AV492" s="27"/>
      <c r="AW492" s="20" t="s">
        <v>8905</v>
      </c>
      <c r="AX492" s="20" t="s">
        <v>8906</v>
      </c>
      <c r="AY492" s="27">
        <v>42</v>
      </c>
      <c r="AZ492" s="27">
        <v>46</v>
      </c>
      <c r="BA492" s="27">
        <v>48.89</v>
      </c>
      <c r="BB492" s="27">
        <v>24</v>
      </c>
      <c r="BC492" s="27">
        <v>55</v>
      </c>
      <c r="BD492" s="27">
        <v>16.399999999999999</v>
      </c>
      <c r="BE492" s="27">
        <f t="shared" ref="BE492:BE493" si="94">AY492+AZ492/60+BA492/3600</f>
        <v>42.780247222222222</v>
      </c>
      <c r="BF492" s="27">
        <f t="shared" ref="BF492:BF493" si="95">BB492+BC492/60+BD492/3600</f>
        <v>24.921222222222223</v>
      </c>
      <c r="BG492" s="35" t="s">
        <v>47</v>
      </c>
      <c r="BH492" s="20" t="s">
        <v>4880</v>
      </c>
      <c r="BI492" s="20">
        <v>2934</v>
      </c>
      <c r="BJ492" s="23">
        <v>43927</v>
      </c>
      <c r="BK492" s="20">
        <v>2934</v>
      </c>
      <c r="BL492" s="23">
        <v>43927</v>
      </c>
      <c r="BM492" s="20"/>
      <c r="BN492" s="20"/>
      <c r="BO492" s="20"/>
      <c r="BP492" s="20"/>
      <c r="BQ492" s="20"/>
      <c r="BR492" s="20"/>
      <c r="BS492" s="35"/>
    </row>
    <row r="493" spans="1:268" ht="39.75" customHeight="1" x14ac:dyDescent="0.25">
      <c r="A493" s="27"/>
      <c r="B493" s="20" t="s">
        <v>1895</v>
      </c>
      <c r="C493" s="22">
        <v>11140077</v>
      </c>
      <c r="D493" s="33">
        <v>40189</v>
      </c>
      <c r="E493" s="33">
        <v>40221</v>
      </c>
      <c r="F493" s="33">
        <v>47526</v>
      </c>
      <c r="G493" s="33"/>
      <c r="H493" s="20" t="s">
        <v>8909</v>
      </c>
      <c r="I493" s="35" t="s">
        <v>982</v>
      </c>
      <c r="J493" s="35" t="s">
        <v>8676</v>
      </c>
      <c r="K493" s="35" t="s">
        <v>37</v>
      </c>
      <c r="L493" s="114"/>
      <c r="M493" s="27" t="s">
        <v>251</v>
      </c>
      <c r="N493" s="27" t="s">
        <v>157</v>
      </c>
      <c r="O493" s="27" t="s">
        <v>72</v>
      </c>
      <c r="P493" s="31">
        <v>52218</v>
      </c>
      <c r="Q493" s="27" t="s">
        <v>8901</v>
      </c>
      <c r="R493" s="27" t="s">
        <v>157</v>
      </c>
      <c r="S493" s="27" t="s">
        <v>157</v>
      </c>
      <c r="T493" s="27" t="s">
        <v>72</v>
      </c>
      <c r="U493" s="27">
        <v>52218</v>
      </c>
      <c r="V493" s="27" t="s">
        <v>8902</v>
      </c>
      <c r="W493" s="20" t="s">
        <v>2913</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3570</v>
      </c>
      <c r="AT493" s="27"/>
      <c r="AU493" s="27"/>
      <c r="AV493" s="27"/>
      <c r="AW493" s="20" t="s">
        <v>8907</v>
      </c>
      <c r="AX493" s="20" t="s">
        <v>8908</v>
      </c>
      <c r="AY493" s="27">
        <v>42</v>
      </c>
      <c r="AZ493" s="27">
        <v>46</v>
      </c>
      <c r="BA493" s="27">
        <v>47.7</v>
      </c>
      <c r="BB493" s="27">
        <v>24</v>
      </c>
      <c r="BC493" s="27">
        <v>55</v>
      </c>
      <c r="BD493" s="27">
        <v>15.5</v>
      </c>
      <c r="BE493" s="27">
        <f t="shared" si="94"/>
        <v>42.779916666666665</v>
      </c>
      <c r="BF493" s="27">
        <f t="shared" si="95"/>
        <v>24.920972222222222</v>
      </c>
      <c r="BG493" s="35" t="s">
        <v>47</v>
      </c>
      <c r="BH493" s="20" t="s">
        <v>4880</v>
      </c>
      <c r="BI493" s="20">
        <v>2934</v>
      </c>
      <c r="BJ493" s="23">
        <v>43927</v>
      </c>
      <c r="BK493" s="20">
        <v>2934</v>
      </c>
      <c r="BL493" s="23">
        <v>43927</v>
      </c>
      <c r="BM493" s="20"/>
      <c r="BN493" s="20"/>
      <c r="BO493" s="20"/>
      <c r="BP493" s="20"/>
      <c r="BQ493" s="20"/>
      <c r="BR493" s="20"/>
      <c r="BS493" s="35"/>
    </row>
    <row r="494" spans="1:268" ht="39.75" customHeight="1" x14ac:dyDescent="0.25">
      <c r="A494" s="47"/>
      <c r="B494" s="47" t="s">
        <v>1569</v>
      </c>
      <c r="C494" s="75">
        <v>11130048</v>
      </c>
      <c r="D494" s="77">
        <v>40190</v>
      </c>
      <c r="E494" s="77">
        <v>40190</v>
      </c>
      <c r="F494" s="77">
        <v>40470</v>
      </c>
      <c r="G494" s="77"/>
      <c r="H494" s="77" t="s">
        <v>484</v>
      </c>
      <c r="I494" s="331" t="s">
        <v>607</v>
      </c>
      <c r="J494" s="331"/>
      <c r="K494" s="331" t="s">
        <v>37</v>
      </c>
      <c r="L494" s="353" t="s">
        <v>1912</v>
      </c>
      <c r="M494" s="47" t="s">
        <v>1571</v>
      </c>
      <c r="N494" s="47" t="s">
        <v>44</v>
      </c>
      <c r="O494" s="47" t="s">
        <v>45</v>
      </c>
      <c r="P494" s="76">
        <v>23100</v>
      </c>
      <c r="Q494" s="47"/>
      <c r="R494" s="47" t="s">
        <v>1571</v>
      </c>
      <c r="S494" s="47" t="s">
        <v>44</v>
      </c>
      <c r="T494" s="47" t="s">
        <v>45</v>
      </c>
      <c r="U494" s="47">
        <v>23100</v>
      </c>
      <c r="V494" s="47" t="s">
        <v>1913</v>
      </c>
      <c r="W494" s="47"/>
      <c r="X494" s="47"/>
      <c r="Y494" s="47"/>
      <c r="Z494" s="47" t="s">
        <v>3461</v>
      </c>
      <c r="AA494" s="47" t="s">
        <v>3469</v>
      </c>
      <c r="AB494" s="47">
        <v>26.97</v>
      </c>
      <c r="AC494" s="47">
        <v>50</v>
      </c>
      <c r="AD494" s="47">
        <f>SUM(AE494:AM494)</f>
        <v>56000</v>
      </c>
      <c r="AE494" s="47"/>
      <c r="AF494" s="47"/>
      <c r="AG494" s="47">
        <v>56000</v>
      </c>
      <c r="AH494" s="47"/>
      <c r="AI494" s="47"/>
      <c r="AJ494" s="47"/>
      <c r="AK494" s="47"/>
      <c r="AL494" s="47"/>
      <c r="AM494" s="47"/>
      <c r="AN494" s="47">
        <v>39200</v>
      </c>
      <c r="AO494" s="47">
        <v>2697</v>
      </c>
      <c r="AP494" s="47"/>
      <c r="AQ494" s="47"/>
      <c r="AR494" s="47"/>
      <c r="AS494" s="47"/>
      <c r="AT494" s="47"/>
      <c r="AU494" s="47"/>
      <c r="AV494" s="47"/>
      <c r="AW494" s="47" t="s">
        <v>5946</v>
      </c>
      <c r="AX494" s="47" t="s">
        <v>5947</v>
      </c>
      <c r="AY494" s="47"/>
      <c r="AZ494" s="47"/>
      <c r="BA494" s="47"/>
      <c r="BB494" s="47"/>
      <c r="BC494" s="47"/>
      <c r="BD494" s="47"/>
      <c r="BE494" s="47">
        <f t="shared" si="90"/>
        <v>0</v>
      </c>
      <c r="BF494" s="47">
        <f t="shared" si="91"/>
        <v>0</v>
      </c>
      <c r="BG494" s="128" t="s">
        <v>38</v>
      </c>
      <c r="BH494" s="47"/>
      <c r="BI494" s="47"/>
      <c r="BJ494" s="77"/>
      <c r="BK494" s="47"/>
      <c r="BL494" s="77"/>
      <c r="BM494" s="47"/>
      <c r="BN494" s="47"/>
      <c r="BO494" s="47"/>
      <c r="BP494" s="47"/>
      <c r="BQ494" s="47"/>
      <c r="BR494" s="47"/>
      <c r="BS494" s="128"/>
    </row>
    <row r="495" spans="1:268" ht="39.75" customHeight="1" x14ac:dyDescent="0.25">
      <c r="A495" s="47"/>
      <c r="B495" s="47" t="s">
        <v>1914</v>
      </c>
      <c r="C495" s="75">
        <v>11140078</v>
      </c>
      <c r="D495" s="77">
        <v>40191</v>
      </c>
      <c r="E495" s="77">
        <v>38994</v>
      </c>
      <c r="F495" s="77">
        <v>42647</v>
      </c>
      <c r="G495" s="77">
        <v>41274</v>
      </c>
      <c r="H495" s="77" t="s">
        <v>4569</v>
      </c>
      <c r="I495" s="331" t="s">
        <v>994</v>
      </c>
      <c r="J495" s="331"/>
      <c r="K495" s="331" t="s">
        <v>95</v>
      </c>
      <c r="L495" s="353" t="s">
        <v>1377</v>
      </c>
      <c r="M495" s="47" t="s">
        <v>127</v>
      </c>
      <c r="N495" s="47" t="s">
        <v>127</v>
      </c>
      <c r="O495" s="47" t="s">
        <v>111</v>
      </c>
      <c r="P495" s="76">
        <v>81757</v>
      </c>
      <c r="Q495" s="47" t="s">
        <v>1915</v>
      </c>
      <c r="R495" s="47" t="s">
        <v>4632</v>
      </c>
      <c r="S495" s="47" t="s">
        <v>127</v>
      </c>
      <c r="T495" s="47" t="s">
        <v>111</v>
      </c>
      <c r="U495" s="47">
        <v>81757</v>
      </c>
      <c r="V495" s="47" t="s">
        <v>1916</v>
      </c>
      <c r="W495" s="47" t="s">
        <v>2914</v>
      </c>
      <c r="X495" s="47">
        <v>660</v>
      </c>
      <c r="Y495" s="47">
        <v>100.45</v>
      </c>
      <c r="Z495" s="47" t="s">
        <v>468</v>
      </c>
      <c r="AA495" s="47" t="s">
        <v>541</v>
      </c>
      <c r="AB495" s="47">
        <v>0.66</v>
      </c>
      <c r="AC495" s="428" t="s">
        <v>8266</v>
      </c>
      <c r="AD495" s="47">
        <v>14434580</v>
      </c>
      <c r="AE495" s="47"/>
      <c r="AF495" s="47">
        <v>14434580</v>
      </c>
      <c r="AG495" s="47"/>
      <c r="AH495" s="47"/>
      <c r="AI495" s="47"/>
      <c r="AJ495" s="47"/>
      <c r="AK495" s="47"/>
      <c r="AL495" s="47"/>
      <c r="AM495" s="47"/>
      <c r="AN495" s="47"/>
      <c r="AO495" s="47">
        <v>100</v>
      </c>
      <c r="AP495" s="47">
        <v>3.5</v>
      </c>
      <c r="AQ495" s="47" t="s">
        <v>47</v>
      </c>
      <c r="AR495" s="47" t="s">
        <v>1148</v>
      </c>
      <c r="AS495" s="47"/>
      <c r="AT495" s="47"/>
      <c r="AU495" s="47"/>
      <c r="AV495" s="47"/>
      <c r="AW495" s="47" t="s">
        <v>6730</v>
      </c>
      <c r="AX495" s="47" t="s">
        <v>6731</v>
      </c>
      <c r="AY495" s="47">
        <v>43</v>
      </c>
      <c r="AZ495" s="47">
        <v>30</v>
      </c>
      <c r="BA495" s="47">
        <v>11.2</v>
      </c>
      <c r="BB495" s="47">
        <v>22</v>
      </c>
      <c r="BC495" s="47">
        <v>37</v>
      </c>
      <c r="BD495" s="47">
        <v>44.3</v>
      </c>
      <c r="BE495" s="47">
        <f t="shared" si="90"/>
        <v>43.50311111111111</v>
      </c>
      <c r="BF495" s="47">
        <f t="shared" si="91"/>
        <v>22.628972222222224</v>
      </c>
      <c r="BG495" s="128" t="s">
        <v>47</v>
      </c>
      <c r="BH495" s="47" t="s">
        <v>4881</v>
      </c>
      <c r="BI495" s="47"/>
      <c r="BJ495" s="77"/>
      <c r="BK495" s="47"/>
      <c r="BL495" s="77"/>
      <c r="BM495" s="47">
        <v>263</v>
      </c>
      <c r="BN495" s="77">
        <v>41048</v>
      </c>
      <c r="BO495" s="47"/>
      <c r="BP495" s="47"/>
      <c r="BQ495" s="47"/>
      <c r="BR495" s="47"/>
      <c r="BS495" s="128" t="s">
        <v>1917</v>
      </c>
    </row>
    <row r="496" spans="1:268" ht="39.75" customHeight="1" x14ac:dyDescent="0.25">
      <c r="A496" s="47"/>
      <c r="B496" s="47" t="s">
        <v>1918</v>
      </c>
      <c r="C496" s="75">
        <v>11130049</v>
      </c>
      <c r="D496" s="77">
        <v>40193</v>
      </c>
      <c r="E496" s="77">
        <v>40193</v>
      </c>
      <c r="F496" s="77">
        <v>42961</v>
      </c>
      <c r="G496" s="77"/>
      <c r="H496" s="77" t="s">
        <v>470</v>
      </c>
      <c r="I496" s="331" t="s">
        <v>582</v>
      </c>
      <c r="J496" s="331"/>
      <c r="K496" s="331" t="s">
        <v>42</v>
      </c>
      <c r="L496" s="353" t="s">
        <v>745</v>
      </c>
      <c r="M496" s="47" t="s">
        <v>213</v>
      </c>
      <c r="N496" s="47" t="s">
        <v>215</v>
      </c>
      <c r="O496" s="47" t="s">
        <v>45</v>
      </c>
      <c r="P496" s="76">
        <v>65766</v>
      </c>
      <c r="Q496" s="47" t="s">
        <v>4083</v>
      </c>
      <c r="R496" s="47" t="s">
        <v>213</v>
      </c>
      <c r="S496" s="47" t="s">
        <v>215</v>
      </c>
      <c r="T496" s="47" t="s">
        <v>45</v>
      </c>
      <c r="U496" s="47">
        <v>65766</v>
      </c>
      <c r="V496" s="47" t="s">
        <v>4084</v>
      </c>
      <c r="W496" s="47" t="s">
        <v>1919</v>
      </c>
      <c r="X496" s="47"/>
      <c r="Y496" s="47"/>
      <c r="Z496" s="47" t="s">
        <v>468</v>
      </c>
      <c r="AA496" s="47" t="s">
        <v>401</v>
      </c>
      <c r="AB496" s="47"/>
      <c r="AC496" s="47">
        <v>147</v>
      </c>
      <c r="AD496" s="47">
        <v>4632000</v>
      </c>
      <c r="AE496" s="47"/>
      <c r="AF496" s="47"/>
      <c r="AG496" s="47">
        <v>4632000</v>
      </c>
      <c r="AH496" s="47"/>
      <c r="AI496" s="47"/>
      <c r="AJ496" s="47"/>
      <c r="AK496" s="47"/>
      <c r="AL496" s="47"/>
      <c r="AM496" s="47"/>
      <c r="AN496" s="47"/>
      <c r="AO496" s="47"/>
      <c r="AP496" s="47"/>
      <c r="AQ496" s="47"/>
      <c r="AR496" s="47"/>
      <c r="AS496" s="47"/>
      <c r="AT496" s="47"/>
      <c r="AU496" s="47"/>
      <c r="AV496" s="47"/>
      <c r="AW496" s="47" t="s">
        <v>6732</v>
      </c>
      <c r="AX496" s="47" t="s">
        <v>6733</v>
      </c>
      <c r="AY496" s="47">
        <v>43</v>
      </c>
      <c r="AZ496" s="47">
        <v>38</v>
      </c>
      <c r="BA496" s="47">
        <v>44</v>
      </c>
      <c r="BB496" s="47">
        <v>25</v>
      </c>
      <c r="BC496" s="47">
        <v>18</v>
      </c>
      <c r="BD496" s="47">
        <v>12.7</v>
      </c>
      <c r="BE496" s="47">
        <f t="shared" si="90"/>
        <v>43.645555555555553</v>
      </c>
      <c r="BF496" s="47">
        <f t="shared" si="91"/>
        <v>25.303527777777777</v>
      </c>
      <c r="BG496" s="128" t="s">
        <v>38</v>
      </c>
      <c r="BH496" s="47"/>
      <c r="BI496" s="47" t="s">
        <v>512</v>
      </c>
      <c r="BJ496" s="77">
        <v>42675</v>
      </c>
      <c r="BK496" s="47"/>
      <c r="BL496" s="77"/>
      <c r="BM496" s="47">
        <v>494</v>
      </c>
      <c r="BN496" s="77">
        <v>40455</v>
      </c>
      <c r="BO496" s="47"/>
      <c r="BP496" s="47"/>
      <c r="BQ496" s="47"/>
      <c r="BR496" s="47"/>
      <c r="BS496" s="128" t="s">
        <v>7327</v>
      </c>
    </row>
    <row r="497" spans="1:268" ht="39.75" customHeight="1" x14ac:dyDescent="0.25">
      <c r="A497" s="47"/>
      <c r="B497" s="47" t="s">
        <v>1920</v>
      </c>
      <c r="C497" s="75">
        <v>11140079</v>
      </c>
      <c r="D497" s="77">
        <v>40220</v>
      </c>
      <c r="E497" s="77">
        <v>40220</v>
      </c>
      <c r="F497" s="77">
        <v>43872</v>
      </c>
      <c r="G497" s="77"/>
      <c r="H497" s="77" t="s">
        <v>471</v>
      </c>
      <c r="I497" s="331" t="s">
        <v>995</v>
      </c>
      <c r="J497" s="331"/>
      <c r="K497" s="331" t="s">
        <v>135</v>
      </c>
      <c r="L497" s="353" t="s">
        <v>1377</v>
      </c>
      <c r="M497" s="47" t="s">
        <v>8787</v>
      </c>
      <c r="N497" s="47" t="s">
        <v>152</v>
      </c>
      <c r="O497" s="47" t="s">
        <v>72</v>
      </c>
      <c r="P497" s="76" t="s">
        <v>8788</v>
      </c>
      <c r="Q497" s="47" t="s">
        <v>2915</v>
      </c>
      <c r="R497" s="47" t="s">
        <v>219</v>
      </c>
      <c r="S497" s="47" t="s">
        <v>292</v>
      </c>
      <c r="T497" s="47" t="s">
        <v>76</v>
      </c>
      <c r="U497" s="47">
        <v>61950</v>
      </c>
      <c r="V497" s="47" t="s">
        <v>8790</v>
      </c>
      <c r="W497" s="47" t="s">
        <v>2916</v>
      </c>
      <c r="X497" s="47">
        <v>4740</v>
      </c>
      <c r="Y497" s="47">
        <v>48</v>
      </c>
      <c r="Z497" s="47" t="s">
        <v>468</v>
      </c>
      <c r="AA497" s="47" t="s">
        <v>541</v>
      </c>
      <c r="AB497" s="47">
        <v>11.029</v>
      </c>
      <c r="AC497" s="47">
        <v>12000</v>
      </c>
      <c r="AD497" s="47">
        <v>33000000</v>
      </c>
      <c r="AE497" s="47"/>
      <c r="AF497" s="47">
        <v>33000000</v>
      </c>
      <c r="AG497" s="47"/>
      <c r="AH497" s="47"/>
      <c r="AI497" s="47"/>
      <c r="AJ497" s="47"/>
      <c r="AK497" s="47"/>
      <c r="AL497" s="47"/>
      <c r="AM497" s="47"/>
      <c r="AN497" s="47"/>
      <c r="AO497" s="47"/>
      <c r="AP497" s="47"/>
      <c r="AQ497" s="47"/>
      <c r="AR497" s="47"/>
      <c r="AS497" s="47" t="s">
        <v>1921</v>
      </c>
      <c r="AT497" s="47"/>
      <c r="AU497" s="47"/>
      <c r="AV497" s="47"/>
      <c r="AW497" s="47" t="s">
        <v>6734</v>
      </c>
      <c r="AX497" s="47" t="s">
        <v>6735</v>
      </c>
      <c r="AY497" s="47">
        <v>43</v>
      </c>
      <c r="AZ497" s="47">
        <v>3</v>
      </c>
      <c r="BA497" s="47">
        <v>48.79</v>
      </c>
      <c r="BB497" s="47">
        <v>24</v>
      </c>
      <c r="BC497" s="47">
        <v>15</v>
      </c>
      <c r="BD497" s="47">
        <v>26.06</v>
      </c>
      <c r="BE497" s="47">
        <f t="shared" si="90"/>
        <v>43.063552777777772</v>
      </c>
      <c r="BF497" s="47">
        <f t="shared" si="91"/>
        <v>24.257238888888889</v>
      </c>
      <c r="BG497" s="128" t="s">
        <v>47</v>
      </c>
      <c r="BH497" s="47" t="s">
        <v>4882</v>
      </c>
      <c r="BI497" s="47"/>
      <c r="BJ497" s="77"/>
      <c r="BK497" s="47"/>
      <c r="BL497" s="77"/>
      <c r="BM497" s="47">
        <v>176</v>
      </c>
      <c r="BN497" s="47"/>
      <c r="BO497" s="47"/>
      <c r="BP497" s="47"/>
      <c r="BQ497" s="47"/>
      <c r="BR497" s="47"/>
      <c r="BS497" s="128" t="s">
        <v>1922</v>
      </c>
    </row>
    <row r="498" spans="1:268" ht="39.75" customHeight="1" x14ac:dyDescent="0.25">
      <c r="A498" s="47"/>
      <c r="B498" s="47" t="s">
        <v>1920</v>
      </c>
      <c r="C498" s="75">
        <v>11140079</v>
      </c>
      <c r="D498" s="77">
        <v>40220</v>
      </c>
      <c r="E498" s="77">
        <v>40220</v>
      </c>
      <c r="F498" s="77">
        <v>43872</v>
      </c>
      <c r="G498" s="77"/>
      <c r="H498" s="77" t="s">
        <v>471</v>
      </c>
      <c r="I498" s="331" t="s">
        <v>995</v>
      </c>
      <c r="J498" s="331"/>
      <c r="K498" s="331" t="s">
        <v>135</v>
      </c>
      <c r="L498" s="353" t="s">
        <v>1377</v>
      </c>
      <c r="M498" s="47" t="s">
        <v>8787</v>
      </c>
      <c r="N498" s="47" t="s">
        <v>152</v>
      </c>
      <c r="O498" s="47" t="s">
        <v>72</v>
      </c>
      <c r="P498" s="76" t="s">
        <v>8788</v>
      </c>
      <c r="Q498" s="47" t="s">
        <v>2915</v>
      </c>
      <c r="R498" s="47" t="s">
        <v>219</v>
      </c>
      <c r="S498" s="47" t="s">
        <v>292</v>
      </c>
      <c r="T498" s="47" t="s">
        <v>76</v>
      </c>
      <c r="U498" s="47">
        <v>61950</v>
      </c>
      <c r="V498" s="47" t="s">
        <v>8790</v>
      </c>
      <c r="W498" s="47" t="s">
        <v>2916</v>
      </c>
      <c r="X498" s="47">
        <v>4740</v>
      </c>
      <c r="Y498" s="47">
        <v>48</v>
      </c>
      <c r="Z498" s="47" t="s">
        <v>468</v>
      </c>
      <c r="AA498" s="47" t="s">
        <v>541</v>
      </c>
      <c r="AB498" s="47">
        <v>11.029</v>
      </c>
      <c r="AC498" s="428">
        <v>12000</v>
      </c>
      <c r="AD498" s="428">
        <v>33000000</v>
      </c>
      <c r="AE498" s="428"/>
      <c r="AF498" s="428">
        <v>33000000</v>
      </c>
      <c r="AG498" s="47"/>
      <c r="AH498" s="47"/>
      <c r="AI498" s="47"/>
      <c r="AJ498" s="47"/>
      <c r="AK498" s="47"/>
      <c r="AL498" s="47"/>
      <c r="AM498" s="47"/>
      <c r="AN498" s="47"/>
      <c r="AO498" s="47"/>
      <c r="AP498" s="47"/>
      <c r="AQ498" s="47"/>
      <c r="AR498" s="47"/>
      <c r="AS498" s="47" t="s">
        <v>2917</v>
      </c>
      <c r="AT498" s="47"/>
      <c r="AU498" s="47"/>
      <c r="AV498" s="47"/>
      <c r="AW498" s="47" t="s">
        <v>6736</v>
      </c>
      <c r="AX498" s="47" t="s">
        <v>6737</v>
      </c>
      <c r="AY498" s="47">
        <v>43</v>
      </c>
      <c r="AZ498" s="47">
        <v>16</v>
      </c>
      <c r="BA498" s="47">
        <v>48.11</v>
      </c>
      <c r="BB498" s="47">
        <v>24</v>
      </c>
      <c r="BC498" s="47">
        <v>17</v>
      </c>
      <c r="BD498" s="47">
        <v>45.28</v>
      </c>
      <c r="BE498" s="47">
        <f t="shared" si="90"/>
        <v>43.280030555555555</v>
      </c>
      <c r="BF498" s="47">
        <f t="shared" si="91"/>
        <v>24.295911111111113</v>
      </c>
      <c r="BG498" s="128" t="s">
        <v>47</v>
      </c>
      <c r="BH498" s="47"/>
      <c r="BI498" s="47"/>
      <c r="BJ498" s="77"/>
      <c r="BK498" s="47"/>
      <c r="BL498" s="77"/>
      <c r="BM498" s="47"/>
      <c r="BN498" s="47"/>
      <c r="BO498" s="47"/>
      <c r="BP498" s="47"/>
      <c r="BQ498" s="47"/>
      <c r="BR498" s="47"/>
      <c r="BS498" s="128" t="s">
        <v>1922</v>
      </c>
    </row>
    <row r="499" spans="1:268" ht="39.75" customHeight="1" x14ac:dyDescent="0.25">
      <c r="A499" s="78"/>
      <c r="B499" s="47" t="s">
        <v>1923</v>
      </c>
      <c r="C499" s="75">
        <v>11140080</v>
      </c>
      <c r="D499" s="138">
        <v>40221</v>
      </c>
      <c r="E499" s="138">
        <v>40221</v>
      </c>
      <c r="F499" s="138">
        <v>43873</v>
      </c>
      <c r="G499" s="138">
        <v>41274</v>
      </c>
      <c r="H499" s="78" t="s">
        <v>1924</v>
      </c>
      <c r="I499" s="335" t="s">
        <v>1041</v>
      </c>
      <c r="J499" s="335"/>
      <c r="K499" s="335" t="s">
        <v>3339</v>
      </c>
      <c r="L499" s="345" t="s">
        <v>4085</v>
      </c>
      <c r="M499" s="78" t="s">
        <v>1925</v>
      </c>
      <c r="N499" s="78" t="s">
        <v>144</v>
      </c>
      <c r="O499" s="78" t="s">
        <v>145</v>
      </c>
      <c r="P499" s="137">
        <v>76114</v>
      </c>
      <c r="Q499" s="78"/>
      <c r="R499" s="78" t="s">
        <v>4633</v>
      </c>
      <c r="S499" s="78" t="s">
        <v>144</v>
      </c>
      <c r="T499" s="78" t="s">
        <v>145</v>
      </c>
      <c r="U499" s="78">
        <v>2645</v>
      </c>
      <c r="V499" s="78"/>
      <c r="W499" s="47" t="s">
        <v>2918</v>
      </c>
      <c r="X499" s="78">
        <v>1000</v>
      </c>
      <c r="Y499" s="78">
        <v>105</v>
      </c>
      <c r="Z499" s="78" t="s">
        <v>468</v>
      </c>
      <c r="AA499" s="47" t="s">
        <v>541</v>
      </c>
      <c r="AB499" s="78">
        <v>1.704</v>
      </c>
      <c r="AC499" s="78">
        <v>1300</v>
      </c>
      <c r="AD499" s="47">
        <v>12500000</v>
      </c>
      <c r="AE499" s="47"/>
      <c r="AF499" s="47">
        <v>12500000</v>
      </c>
      <c r="AG499" s="47"/>
      <c r="AH499" s="47"/>
      <c r="AI499" s="47"/>
      <c r="AJ499" s="47"/>
      <c r="AK499" s="47"/>
      <c r="AL499" s="47"/>
      <c r="AM499" s="47"/>
      <c r="AN499" s="47"/>
      <c r="AO499" s="428">
        <v>170</v>
      </c>
      <c r="AP499" s="47"/>
      <c r="AQ499" s="78" t="s">
        <v>47</v>
      </c>
      <c r="AR499" s="78"/>
      <c r="AS499" s="47" t="s">
        <v>1926</v>
      </c>
      <c r="AT499" s="78"/>
      <c r="AU499" s="78"/>
      <c r="AV499" s="78"/>
      <c r="AW499" s="47" t="s">
        <v>6738</v>
      </c>
      <c r="AX499" s="47" t="s">
        <v>6739</v>
      </c>
      <c r="AY499" s="78">
        <v>42</v>
      </c>
      <c r="AZ499" s="78">
        <v>50</v>
      </c>
      <c r="BA499" s="78">
        <v>11.6</v>
      </c>
      <c r="BB499" s="78">
        <v>22</v>
      </c>
      <c r="BC499" s="78">
        <v>41</v>
      </c>
      <c r="BD499" s="78">
        <v>47.8</v>
      </c>
      <c r="BE499" s="78">
        <f t="shared" si="90"/>
        <v>42.836555555555556</v>
      </c>
      <c r="BF499" s="78">
        <f t="shared" si="91"/>
        <v>22.69661111111111</v>
      </c>
      <c r="BG499" s="128" t="s">
        <v>47</v>
      </c>
      <c r="BH499" s="47"/>
      <c r="BI499" s="47">
        <v>1063</v>
      </c>
      <c r="BJ499" s="77">
        <v>41360</v>
      </c>
      <c r="BK499" s="47"/>
      <c r="BL499" s="77"/>
      <c r="BM499" s="47"/>
      <c r="BN499" s="47"/>
      <c r="BO499" s="47"/>
      <c r="BP499" s="47"/>
      <c r="BQ499" s="47"/>
      <c r="BR499" s="47"/>
      <c r="BS499" s="128" t="s">
        <v>1927</v>
      </c>
    </row>
    <row r="500" spans="1:268" ht="39.75" customHeight="1" x14ac:dyDescent="0.25">
      <c r="A500" s="78"/>
      <c r="B500" s="47" t="s">
        <v>1923</v>
      </c>
      <c r="C500" s="75">
        <v>11140080</v>
      </c>
      <c r="D500" s="138">
        <v>40221</v>
      </c>
      <c r="E500" s="138">
        <v>40221</v>
      </c>
      <c r="F500" s="138">
        <v>43873</v>
      </c>
      <c r="G500" s="138">
        <v>42369</v>
      </c>
      <c r="H500" s="78" t="s">
        <v>1924</v>
      </c>
      <c r="I500" s="335" t="s">
        <v>1041</v>
      </c>
      <c r="J500" s="335"/>
      <c r="K500" s="335" t="s">
        <v>3339</v>
      </c>
      <c r="L500" s="345" t="s">
        <v>4085</v>
      </c>
      <c r="M500" s="78" t="s">
        <v>446</v>
      </c>
      <c r="N500" s="78" t="s">
        <v>144</v>
      </c>
      <c r="O500" s="78" t="s">
        <v>145</v>
      </c>
      <c r="P500" s="137">
        <v>2645</v>
      </c>
      <c r="Q500" s="78"/>
      <c r="R500" s="78" t="s">
        <v>4633</v>
      </c>
      <c r="S500" s="78" t="s">
        <v>144</v>
      </c>
      <c r="T500" s="78" t="s">
        <v>145</v>
      </c>
      <c r="U500" s="78">
        <v>2646</v>
      </c>
      <c r="V500" s="78"/>
      <c r="W500" s="47"/>
      <c r="X500" s="78"/>
      <c r="Y500" s="78"/>
      <c r="Z500" s="78"/>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2919</v>
      </c>
      <c r="AT500" s="78"/>
      <c r="AU500" s="78"/>
      <c r="AV500" s="78"/>
      <c r="AW500" s="47" t="s">
        <v>6740</v>
      </c>
      <c r="AX500" s="47" t="s">
        <v>6741</v>
      </c>
      <c r="AY500" s="78">
        <v>42</v>
      </c>
      <c r="AZ500" s="78">
        <v>51</v>
      </c>
      <c r="BA500" s="78">
        <v>41</v>
      </c>
      <c r="BB500" s="78">
        <v>22</v>
      </c>
      <c r="BC500" s="78">
        <v>40</v>
      </c>
      <c r="BD500" s="78">
        <v>44.9</v>
      </c>
      <c r="BE500" s="78">
        <f t="shared" si="90"/>
        <v>42.861388888888889</v>
      </c>
      <c r="BF500" s="78">
        <f t="shared" si="91"/>
        <v>22.67913888888889</v>
      </c>
      <c r="BG500" s="128" t="s">
        <v>38</v>
      </c>
      <c r="BH500" s="47"/>
      <c r="BI500" s="47">
        <v>1874</v>
      </c>
      <c r="BJ500" s="77">
        <v>42471</v>
      </c>
      <c r="BK500" s="47"/>
      <c r="BL500" s="77"/>
      <c r="BM500" s="47"/>
      <c r="BN500" s="47"/>
      <c r="BO500" s="47"/>
      <c r="BP500" s="47"/>
      <c r="BQ500" s="47"/>
      <c r="BR500" s="47"/>
      <c r="BS500" s="128"/>
    </row>
    <row r="501" spans="1:268" ht="39.75" customHeight="1" x14ac:dyDescent="0.25">
      <c r="A501" s="27"/>
      <c r="B501" s="20" t="s">
        <v>1923</v>
      </c>
      <c r="C501" s="22">
        <v>11140080</v>
      </c>
      <c r="D501" s="33">
        <v>40221</v>
      </c>
      <c r="E501" s="33">
        <v>40221</v>
      </c>
      <c r="F501" s="33">
        <v>43873</v>
      </c>
      <c r="G501" s="33">
        <v>43465</v>
      </c>
      <c r="H501" s="27" t="s">
        <v>1924</v>
      </c>
      <c r="I501" s="35" t="s">
        <v>1041</v>
      </c>
      <c r="J501" s="35"/>
      <c r="K501" s="35" t="s">
        <v>3339</v>
      </c>
      <c r="L501" s="114" t="s">
        <v>4085</v>
      </c>
      <c r="M501" s="27" t="s">
        <v>446</v>
      </c>
      <c r="N501" s="27" t="s">
        <v>144</v>
      </c>
      <c r="O501" s="27" t="s">
        <v>145</v>
      </c>
      <c r="P501" s="31">
        <v>2645</v>
      </c>
      <c r="Q501" s="27"/>
      <c r="R501" s="27" t="s">
        <v>4633</v>
      </c>
      <c r="S501" s="27" t="s">
        <v>144</v>
      </c>
      <c r="T501" s="27" t="s">
        <v>145</v>
      </c>
      <c r="U501" s="27">
        <v>2646</v>
      </c>
      <c r="V501" s="27"/>
      <c r="W501" s="27"/>
      <c r="X501" s="27"/>
      <c r="Y501" s="27"/>
      <c r="Z501" s="27"/>
      <c r="AA501" s="20" t="s">
        <v>541</v>
      </c>
      <c r="AB501" s="445">
        <v>1.704</v>
      </c>
      <c r="AC501" s="27">
        <v>1300</v>
      </c>
      <c r="AD501" s="20">
        <v>12500000</v>
      </c>
      <c r="AE501" s="20"/>
      <c r="AF501" s="20">
        <v>12500000</v>
      </c>
      <c r="AG501" s="20"/>
      <c r="AH501" s="20"/>
      <c r="AI501" s="20"/>
      <c r="AJ501" s="20"/>
      <c r="AK501" s="20"/>
      <c r="AL501" s="20"/>
      <c r="AM501" s="20"/>
      <c r="AN501" s="20"/>
      <c r="AO501" s="429">
        <v>170</v>
      </c>
      <c r="AP501" s="20"/>
      <c r="AQ501" s="27" t="s">
        <v>47</v>
      </c>
      <c r="AR501" s="27"/>
      <c r="AS501" s="20" t="s">
        <v>2919</v>
      </c>
      <c r="AT501" s="27"/>
      <c r="AU501" s="27"/>
      <c r="AV501" s="27"/>
      <c r="AW501" s="20" t="s">
        <v>6740</v>
      </c>
      <c r="AX501" s="20" t="s">
        <v>6741</v>
      </c>
      <c r="AY501" s="27">
        <v>42</v>
      </c>
      <c r="AZ501" s="27">
        <v>51</v>
      </c>
      <c r="BA501" s="27">
        <v>41</v>
      </c>
      <c r="BB501" s="27">
        <v>22</v>
      </c>
      <c r="BC501" s="27">
        <v>40</v>
      </c>
      <c r="BD501" s="27">
        <v>44.9</v>
      </c>
      <c r="BE501" s="27">
        <f t="shared" si="90"/>
        <v>42.861388888888889</v>
      </c>
      <c r="BF501" s="27">
        <f t="shared" si="91"/>
        <v>22.67913888888889</v>
      </c>
      <c r="BG501" s="24" t="s">
        <v>38</v>
      </c>
      <c r="BH501" s="20"/>
      <c r="BI501" s="20"/>
      <c r="BJ501" s="23"/>
      <c r="BK501" s="20"/>
      <c r="BL501" s="23"/>
      <c r="BM501" s="20"/>
      <c r="BN501" s="20"/>
      <c r="BO501" s="20"/>
      <c r="BP501" s="20"/>
      <c r="BQ501" s="20"/>
      <c r="BR501" s="20"/>
      <c r="BS501" s="24"/>
      <c r="BT501" s="551"/>
    </row>
    <row r="502" spans="1:268" ht="39.75" customHeight="1" x14ac:dyDescent="0.25">
      <c r="A502" s="20"/>
      <c r="B502" s="20" t="s">
        <v>1928</v>
      </c>
      <c r="C502" s="22">
        <v>11130050</v>
      </c>
      <c r="D502" s="23">
        <v>40224</v>
      </c>
      <c r="E502" s="23">
        <v>40238</v>
      </c>
      <c r="F502" s="23">
        <v>43160</v>
      </c>
      <c r="G502" s="23"/>
      <c r="H502" s="20" t="s">
        <v>2920</v>
      </c>
      <c r="I502" s="24" t="s">
        <v>582</v>
      </c>
      <c r="J502" s="24"/>
      <c r="K502" s="24" t="s">
        <v>42</v>
      </c>
      <c r="L502" s="114" t="s">
        <v>1929</v>
      </c>
      <c r="M502" s="20" t="s">
        <v>96</v>
      </c>
      <c r="N502" s="20" t="s">
        <v>51</v>
      </c>
      <c r="O502" s="20" t="s">
        <v>51</v>
      </c>
      <c r="P502" s="21">
        <v>63427</v>
      </c>
      <c r="Q502" s="20" t="s">
        <v>2920</v>
      </c>
      <c r="R502" s="20" t="s">
        <v>1930</v>
      </c>
      <c r="S502" s="20" t="s">
        <v>51</v>
      </c>
      <c r="T502" s="20" t="s">
        <v>51</v>
      </c>
      <c r="U502" s="20">
        <v>63427</v>
      </c>
      <c r="V502" s="20"/>
      <c r="W502" s="20" t="s">
        <v>1931</v>
      </c>
      <c r="X502" s="20"/>
      <c r="Y502" s="20"/>
      <c r="Z502" s="20" t="s">
        <v>468</v>
      </c>
      <c r="AA502" s="20" t="s">
        <v>401</v>
      </c>
      <c r="AB502" s="34"/>
      <c r="AC502" s="20">
        <v>160</v>
      </c>
      <c r="AD502" s="20">
        <v>653200</v>
      </c>
      <c r="AE502" s="20"/>
      <c r="AF502" s="20"/>
      <c r="AG502" s="20">
        <v>653200</v>
      </c>
      <c r="AH502" s="20"/>
      <c r="AI502" s="20"/>
      <c r="AJ502" s="20"/>
      <c r="AK502" s="20"/>
      <c r="AL502" s="20"/>
      <c r="AM502" s="20"/>
      <c r="AN502" s="79"/>
      <c r="AO502" s="20"/>
      <c r="AP502" s="20"/>
      <c r="AQ502" s="20"/>
      <c r="AR502" s="20"/>
      <c r="AS502" s="20"/>
      <c r="AT502" s="20"/>
      <c r="AU502" s="20"/>
      <c r="AV502" s="20"/>
      <c r="AW502" s="20" t="s">
        <v>6742</v>
      </c>
      <c r="AX502" s="20" t="s">
        <v>6743</v>
      </c>
      <c r="AY502" s="20">
        <v>43</v>
      </c>
      <c r="AZ502" s="20">
        <v>52</v>
      </c>
      <c r="BA502" s="20">
        <v>51.1</v>
      </c>
      <c r="BB502" s="20">
        <v>26</v>
      </c>
      <c r="BC502" s="20">
        <v>0</v>
      </c>
      <c r="BD502" s="20">
        <v>34.799999999999997</v>
      </c>
      <c r="BE502" s="20">
        <f t="shared" si="90"/>
        <v>43.880861111111109</v>
      </c>
      <c r="BF502" s="20">
        <f t="shared" si="91"/>
        <v>26.009666666666668</v>
      </c>
      <c r="BG502" s="24" t="s">
        <v>38</v>
      </c>
      <c r="BH502" s="20"/>
      <c r="BI502" s="20"/>
      <c r="BJ502" s="23"/>
      <c r="BK502" s="20"/>
      <c r="BL502" s="23"/>
      <c r="BM502" s="20"/>
      <c r="BN502" s="20"/>
      <c r="BO502" s="20"/>
      <c r="BP502" s="20"/>
      <c r="BQ502" s="20"/>
      <c r="BR502" s="20"/>
      <c r="BS502" s="24"/>
    </row>
    <row r="503" spans="1:268" ht="39.75" customHeight="1" x14ac:dyDescent="0.25">
      <c r="A503" s="87"/>
      <c r="B503" s="83" t="s">
        <v>1932</v>
      </c>
      <c r="C503" s="95">
        <v>11130051</v>
      </c>
      <c r="D503" s="134">
        <v>40246</v>
      </c>
      <c r="E503" s="134">
        <v>40246</v>
      </c>
      <c r="F503" s="134">
        <v>41274</v>
      </c>
      <c r="G503" s="134"/>
      <c r="H503" s="87" t="s">
        <v>491</v>
      </c>
      <c r="I503" s="136" t="s">
        <v>882</v>
      </c>
      <c r="J503" s="136"/>
      <c r="K503" s="136" t="s">
        <v>55</v>
      </c>
      <c r="L503" s="115" t="s">
        <v>1933</v>
      </c>
      <c r="M503" s="87" t="s">
        <v>1423</v>
      </c>
      <c r="N503" s="87" t="s">
        <v>256</v>
      </c>
      <c r="O503" s="87" t="s">
        <v>189</v>
      </c>
      <c r="P503" s="135">
        <v>27317</v>
      </c>
      <c r="Q503" s="83" t="s">
        <v>4086</v>
      </c>
      <c r="R503" s="87" t="s">
        <v>1423</v>
      </c>
      <c r="S503" s="87" t="s">
        <v>256</v>
      </c>
      <c r="T503" s="87" t="s">
        <v>189</v>
      </c>
      <c r="U503" s="87">
        <v>27317</v>
      </c>
      <c r="V503" s="87" t="s">
        <v>4086</v>
      </c>
      <c r="W503" s="83" t="s">
        <v>385</v>
      </c>
      <c r="X503" s="87"/>
      <c r="Y503" s="87"/>
      <c r="Z503" s="87" t="s">
        <v>468</v>
      </c>
      <c r="AA503" s="83" t="s">
        <v>401</v>
      </c>
      <c r="AB503" s="78">
        <v>39.049999999999997</v>
      </c>
      <c r="AC503" s="87">
        <v>30</v>
      </c>
      <c r="AD503" s="83">
        <v>160000</v>
      </c>
      <c r="AE503" s="83"/>
      <c r="AF503" s="83"/>
      <c r="AG503" s="83">
        <v>160000</v>
      </c>
      <c r="AH503" s="83"/>
      <c r="AI503" s="83"/>
      <c r="AJ503" s="83"/>
      <c r="AK503" s="83"/>
      <c r="AL503" s="83"/>
      <c r="AM503" s="83"/>
      <c r="AN503" s="83"/>
      <c r="AO503" s="83"/>
      <c r="AP503" s="83"/>
      <c r="AQ503" s="87"/>
      <c r="AR503" s="87"/>
      <c r="AS503" s="87"/>
      <c r="AT503" s="87"/>
      <c r="AU503" s="87"/>
      <c r="AV503" s="87"/>
      <c r="AW503" s="83" t="s">
        <v>6744</v>
      </c>
      <c r="AX503" s="83" t="s">
        <v>6745</v>
      </c>
      <c r="AY503" s="87">
        <v>43</v>
      </c>
      <c r="AZ503" s="87">
        <v>4</v>
      </c>
      <c r="BA503" s="87">
        <v>51.5</v>
      </c>
      <c r="BB503" s="87">
        <v>23</v>
      </c>
      <c r="BC503" s="87">
        <v>30</v>
      </c>
      <c r="BD503" s="87">
        <v>41.4</v>
      </c>
      <c r="BE503" s="87">
        <f t="shared" si="90"/>
        <v>43.080972222222222</v>
      </c>
      <c r="BF503" s="87">
        <f t="shared" si="91"/>
        <v>23.511500000000002</v>
      </c>
      <c r="BG503" s="136" t="s">
        <v>38</v>
      </c>
      <c r="BH503" s="83"/>
      <c r="BI503" s="83"/>
      <c r="BJ503" s="96"/>
      <c r="BK503" s="83"/>
      <c r="BL503" s="96"/>
      <c r="BM503" s="83"/>
      <c r="BN503" s="83"/>
      <c r="BO503" s="83"/>
      <c r="BP503" s="83"/>
      <c r="BQ503" s="83"/>
      <c r="BR503" s="83"/>
      <c r="BS503" s="110"/>
    </row>
    <row r="504" spans="1:268" ht="39.75" customHeight="1" x14ac:dyDescent="0.25">
      <c r="A504" s="87"/>
      <c r="B504" s="83" t="s">
        <v>479</v>
      </c>
      <c r="C504" s="95">
        <v>11140081</v>
      </c>
      <c r="D504" s="134">
        <v>40246</v>
      </c>
      <c r="E504" s="134">
        <v>40398</v>
      </c>
      <c r="F504" s="134">
        <v>44051</v>
      </c>
      <c r="G504" s="134"/>
      <c r="H504" s="87" t="s">
        <v>1934</v>
      </c>
      <c r="I504" s="136" t="s">
        <v>1729</v>
      </c>
      <c r="J504" s="136"/>
      <c r="K504" s="136" t="s">
        <v>135</v>
      </c>
      <c r="L504" s="115" t="s">
        <v>1377</v>
      </c>
      <c r="M504" s="87" t="s">
        <v>514</v>
      </c>
      <c r="N504" s="87" t="s">
        <v>202</v>
      </c>
      <c r="O504" s="87" t="s">
        <v>72</v>
      </c>
      <c r="P504" s="135">
        <v>20996</v>
      </c>
      <c r="Q504" s="83" t="s">
        <v>4087</v>
      </c>
      <c r="R504" s="87" t="s">
        <v>4634</v>
      </c>
      <c r="S504" s="87" t="s">
        <v>202</v>
      </c>
      <c r="T504" s="87" t="s">
        <v>72</v>
      </c>
      <c r="U504" s="87">
        <v>20996</v>
      </c>
      <c r="V504" s="87"/>
      <c r="W504" s="83" t="s">
        <v>2921</v>
      </c>
      <c r="X504" s="87">
        <v>340</v>
      </c>
      <c r="Y504" s="87">
        <v>183</v>
      </c>
      <c r="Z504" s="87" t="s">
        <v>468</v>
      </c>
      <c r="AA504" s="83" t="s">
        <v>541</v>
      </c>
      <c r="AB504" s="78">
        <v>0.24</v>
      </c>
      <c r="AC504" s="87">
        <v>230</v>
      </c>
      <c r="AD504" s="83">
        <v>5460000</v>
      </c>
      <c r="AE504" s="83"/>
      <c r="AF504" s="83">
        <v>5460000</v>
      </c>
      <c r="AG504" s="83"/>
      <c r="AH504" s="83"/>
      <c r="AI504" s="83"/>
      <c r="AJ504" s="83"/>
      <c r="AK504" s="83"/>
      <c r="AL504" s="83"/>
      <c r="AM504" s="83"/>
      <c r="AN504" s="83"/>
      <c r="AO504" s="83">
        <v>24</v>
      </c>
      <c r="AP504" s="83">
        <v>1.9</v>
      </c>
      <c r="AQ504" s="87"/>
      <c r="AR504" s="87"/>
      <c r="AS504" s="87"/>
      <c r="AT504" s="87"/>
      <c r="AU504" s="87"/>
      <c r="AV504" s="87">
        <v>920</v>
      </c>
      <c r="AW504" s="83" t="s">
        <v>6746</v>
      </c>
      <c r="AX504" s="83" t="s">
        <v>6747</v>
      </c>
      <c r="AY504" s="87">
        <v>42</v>
      </c>
      <c r="AZ504" s="87">
        <v>47</v>
      </c>
      <c r="BA504" s="87">
        <v>36.200000000000003</v>
      </c>
      <c r="BB504" s="87">
        <v>24</v>
      </c>
      <c r="BC504" s="87">
        <v>12</v>
      </c>
      <c r="BD504" s="87">
        <v>7.8</v>
      </c>
      <c r="BE504" s="87">
        <f t="shared" si="90"/>
        <v>42.793388888888884</v>
      </c>
      <c r="BF504" s="87">
        <f t="shared" si="91"/>
        <v>24.202166666666667</v>
      </c>
      <c r="BG504" s="136" t="s">
        <v>47</v>
      </c>
      <c r="BH504" s="83" t="s">
        <v>4883</v>
      </c>
      <c r="BI504" s="83"/>
      <c r="BJ504" s="96"/>
      <c r="BK504" s="83"/>
      <c r="BL504" s="96"/>
      <c r="BM504" s="83">
        <v>325</v>
      </c>
      <c r="BN504" s="96">
        <v>41451</v>
      </c>
      <c r="BO504" s="83"/>
      <c r="BP504" s="83"/>
      <c r="BQ504" s="83"/>
      <c r="BR504" s="83"/>
      <c r="BS504" s="110" t="s">
        <v>7797</v>
      </c>
      <c r="BT504" s="552"/>
    </row>
    <row r="505" spans="1:268" ht="39.75" customHeight="1" x14ac:dyDescent="0.25">
      <c r="A505" s="87"/>
      <c r="B505" s="83" t="s">
        <v>1565</v>
      </c>
      <c r="C505" s="95">
        <v>11130052</v>
      </c>
      <c r="D505" s="134">
        <v>40254</v>
      </c>
      <c r="E505" s="134">
        <v>40254</v>
      </c>
      <c r="F505" s="134">
        <v>43907</v>
      </c>
      <c r="G505" s="134"/>
      <c r="H505" s="87" t="s">
        <v>1025</v>
      </c>
      <c r="I505" s="136" t="s">
        <v>604</v>
      </c>
      <c r="J505" s="136"/>
      <c r="K505" s="136" t="s">
        <v>37</v>
      </c>
      <c r="L505" s="115" t="s">
        <v>1935</v>
      </c>
      <c r="M505" s="87" t="s">
        <v>34</v>
      </c>
      <c r="N505" s="87" t="s">
        <v>64</v>
      </c>
      <c r="O505" s="87" t="s">
        <v>35</v>
      </c>
      <c r="P505" s="135">
        <v>73403</v>
      </c>
      <c r="Q505" s="83"/>
      <c r="R505" s="87" t="s">
        <v>34</v>
      </c>
      <c r="S505" s="87" t="s">
        <v>64</v>
      </c>
      <c r="T505" s="87" t="s">
        <v>35</v>
      </c>
      <c r="U505" s="87">
        <v>73403</v>
      </c>
      <c r="V505" s="87" t="s">
        <v>7803</v>
      </c>
      <c r="W505" s="83" t="s">
        <v>1936</v>
      </c>
      <c r="X505" s="87"/>
      <c r="Y505" s="87"/>
      <c r="Z505" s="87" t="s">
        <v>468</v>
      </c>
      <c r="AA505" s="83" t="s">
        <v>1937</v>
      </c>
      <c r="AB505" s="78">
        <v>1.28</v>
      </c>
      <c r="AC505" s="87">
        <v>9</v>
      </c>
      <c r="AD505" s="83">
        <v>183000</v>
      </c>
      <c r="AE505" s="83"/>
      <c r="AF505" s="83"/>
      <c r="AG505" s="83">
        <v>183000</v>
      </c>
      <c r="AH505" s="83"/>
      <c r="AI505" s="83"/>
      <c r="AJ505" s="83"/>
      <c r="AK505" s="83"/>
      <c r="AL505" s="83"/>
      <c r="AM505" s="83"/>
      <c r="AN505" s="83"/>
      <c r="AO505" s="83">
        <v>128</v>
      </c>
      <c r="AP505" s="83"/>
      <c r="AQ505" s="87"/>
      <c r="AR505" s="87"/>
      <c r="AS505" s="87"/>
      <c r="AT505" s="87"/>
      <c r="AU505" s="87"/>
      <c r="AV505" s="87"/>
      <c r="AW505" s="83" t="s">
        <v>6748</v>
      </c>
      <c r="AX505" s="83" t="s">
        <v>6749</v>
      </c>
      <c r="AY505" s="87">
        <v>42</v>
      </c>
      <c r="AZ505" s="87">
        <v>52</v>
      </c>
      <c r="BA505" s="87">
        <v>27.6</v>
      </c>
      <c r="BB505" s="87">
        <v>25</v>
      </c>
      <c r="BC505" s="87">
        <v>30</v>
      </c>
      <c r="BD505" s="87">
        <v>7.3</v>
      </c>
      <c r="BE505" s="87">
        <f t="shared" si="90"/>
        <v>42.874333333333333</v>
      </c>
      <c r="BF505" s="87">
        <f t="shared" si="91"/>
        <v>25.502027777777776</v>
      </c>
      <c r="BG505" s="136" t="s">
        <v>38</v>
      </c>
      <c r="BH505" s="83"/>
      <c r="BI505" s="83"/>
      <c r="BJ505" s="96"/>
      <c r="BK505" s="83"/>
      <c r="BL505" s="96"/>
      <c r="BM505" s="83"/>
      <c r="BN505" s="96"/>
      <c r="BO505" s="83"/>
      <c r="BP505" s="83"/>
      <c r="BQ505" s="83" t="s">
        <v>8861</v>
      </c>
      <c r="BR505" s="96">
        <v>43889</v>
      </c>
      <c r="BS505" s="110"/>
      <c r="BT505" s="552"/>
    </row>
    <row r="506" spans="1:268" ht="39.75" customHeight="1" x14ac:dyDescent="0.25">
      <c r="A506" s="83" t="s">
        <v>3391</v>
      </c>
      <c r="B506" s="83" t="s">
        <v>1938</v>
      </c>
      <c r="C506" s="95">
        <v>11140082</v>
      </c>
      <c r="D506" s="96">
        <v>40256</v>
      </c>
      <c r="E506" s="96">
        <v>40256</v>
      </c>
      <c r="F506" s="96">
        <v>42022</v>
      </c>
      <c r="G506" s="96">
        <v>41274</v>
      </c>
      <c r="H506" s="96" t="s">
        <v>491</v>
      </c>
      <c r="I506" s="325" t="s">
        <v>882</v>
      </c>
      <c r="J506" s="325"/>
      <c r="K506" s="325" t="s">
        <v>55</v>
      </c>
      <c r="L506" s="348" t="s">
        <v>1337</v>
      </c>
      <c r="M506" s="83" t="s">
        <v>1421</v>
      </c>
      <c r="N506" s="83" t="s">
        <v>256</v>
      </c>
      <c r="O506" s="83" t="s">
        <v>189</v>
      </c>
      <c r="P506" s="94">
        <v>27317</v>
      </c>
      <c r="Q506" s="83"/>
      <c r="R506" s="83" t="s">
        <v>4612</v>
      </c>
      <c r="S506" s="83" t="s">
        <v>256</v>
      </c>
      <c r="T506" s="83" t="s">
        <v>189</v>
      </c>
      <c r="U506" s="83">
        <v>27317</v>
      </c>
      <c r="V506" s="83" t="s">
        <v>7802</v>
      </c>
      <c r="W506" s="83" t="s">
        <v>2922</v>
      </c>
      <c r="X506" s="83">
        <v>2940</v>
      </c>
      <c r="Y506" s="83">
        <v>6.55</v>
      </c>
      <c r="Z506" s="83" t="s">
        <v>468</v>
      </c>
      <c r="AA506" s="83" t="s">
        <v>541</v>
      </c>
      <c r="AB506" s="47">
        <v>39.049999999999997</v>
      </c>
      <c r="AC506" s="111">
        <v>55000</v>
      </c>
      <c r="AD506" s="83">
        <v>1231000000</v>
      </c>
      <c r="AE506" s="83"/>
      <c r="AF506" s="83">
        <v>1231000000</v>
      </c>
      <c r="AG506" s="83"/>
      <c r="AH506" s="83"/>
      <c r="AI506" s="83"/>
      <c r="AJ506" s="83"/>
      <c r="AK506" s="83"/>
      <c r="AL506" s="83"/>
      <c r="AM506" s="83"/>
      <c r="AN506" s="83"/>
      <c r="AO506" s="428" t="s">
        <v>8254</v>
      </c>
      <c r="AP506" s="83"/>
      <c r="AQ506" s="83" t="s">
        <v>47</v>
      </c>
      <c r="AR506" s="83"/>
      <c r="AS506" s="83" t="s">
        <v>1926</v>
      </c>
      <c r="AT506" s="83"/>
      <c r="AU506" s="83"/>
      <c r="AV506" s="83"/>
      <c r="AW506" s="83" t="s">
        <v>6750</v>
      </c>
      <c r="AX506" s="83" t="s">
        <v>6751</v>
      </c>
      <c r="AY506" s="83">
        <v>43</v>
      </c>
      <c r="AZ506" s="83">
        <v>4</v>
      </c>
      <c r="BA506" s="83">
        <v>46.720089999999999</v>
      </c>
      <c r="BB506" s="83">
        <v>23</v>
      </c>
      <c r="BC506" s="83">
        <v>30</v>
      </c>
      <c r="BD506" s="83">
        <v>49.855429999999998</v>
      </c>
      <c r="BE506" s="83">
        <f t="shared" si="90"/>
        <v>43.079644469444446</v>
      </c>
      <c r="BF506" s="83">
        <f t="shared" si="91"/>
        <v>23.513848730555555</v>
      </c>
      <c r="BG506" s="110" t="s">
        <v>47</v>
      </c>
      <c r="BH506" s="83"/>
      <c r="BI506" s="83"/>
      <c r="BJ506" s="96"/>
      <c r="BK506" s="83"/>
      <c r="BL506" s="96"/>
      <c r="BM506" s="83"/>
      <c r="BN506" s="83"/>
      <c r="BO506" s="83"/>
      <c r="BP506" s="83"/>
      <c r="BQ506" s="83"/>
      <c r="BR506" s="83"/>
      <c r="BS506" s="110" t="s">
        <v>7798</v>
      </c>
    </row>
    <row r="507" spans="1:268" ht="39.75" customHeight="1" x14ac:dyDescent="0.25">
      <c r="A507" s="87"/>
      <c r="B507" s="83" t="s">
        <v>1938</v>
      </c>
      <c r="C507" s="163">
        <v>11140082</v>
      </c>
      <c r="D507" s="134">
        <v>40256</v>
      </c>
      <c r="E507" s="134">
        <v>40256</v>
      </c>
      <c r="F507" s="134">
        <v>42022</v>
      </c>
      <c r="G507" s="134">
        <v>42004</v>
      </c>
      <c r="H507" s="87" t="s">
        <v>491</v>
      </c>
      <c r="I507" s="110" t="s">
        <v>882</v>
      </c>
      <c r="J507" s="110"/>
      <c r="K507" s="110" t="s">
        <v>55</v>
      </c>
      <c r="L507" s="115" t="s">
        <v>1337</v>
      </c>
      <c r="M507" s="87" t="s">
        <v>1421</v>
      </c>
      <c r="N507" s="87" t="s">
        <v>256</v>
      </c>
      <c r="O507" s="87" t="s">
        <v>189</v>
      </c>
      <c r="P507" s="135">
        <v>27317</v>
      </c>
      <c r="Q507" s="87"/>
      <c r="R507" s="87" t="s">
        <v>4612</v>
      </c>
      <c r="S507" s="87" t="s">
        <v>256</v>
      </c>
      <c r="T507" s="87" t="s">
        <v>189</v>
      </c>
      <c r="U507" s="87">
        <v>27317</v>
      </c>
      <c r="V507" s="87" t="s">
        <v>7802</v>
      </c>
      <c r="W507" s="83" t="s">
        <v>2922</v>
      </c>
      <c r="X507" s="87">
        <v>2940</v>
      </c>
      <c r="Y507" s="87">
        <v>6.55</v>
      </c>
      <c r="Z507" s="87" t="s">
        <v>468</v>
      </c>
      <c r="AA507" s="83" t="s">
        <v>541</v>
      </c>
      <c r="AB507" s="78">
        <v>39.049999999999997</v>
      </c>
      <c r="AC507" s="111">
        <v>55000</v>
      </c>
      <c r="AD507" s="87">
        <v>1231000000</v>
      </c>
      <c r="AE507" s="88"/>
      <c r="AF507" s="87">
        <v>1231000000</v>
      </c>
      <c r="AG507" s="88"/>
      <c r="AH507" s="88"/>
      <c r="AI507" s="88"/>
      <c r="AJ507" s="88"/>
      <c r="AK507" s="88"/>
      <c r="AL507" s="88"/>
      <c r="AM507" s="88"/>
      <c r="AN507" s="88"/>
      <c r="AO507" s="428" t="s">
        <v>8254</v>
      </c>
      <c r="AP507" s="87"/>
      <c r="AQ507" s="87" t="s">
        <v>47</v>
      </c>
      <c r="AR507" s="87"/>
      <c r="AS507" s="83" t="s">
        <v>1926</v>
      </c>
      <c r="AT507" s="87"/>
      <c r="AU507" s="87"/>
      <c r="AV507" s="87"/>
      <c r="AW507" s="83" t="s">
        <v>6750</v>
      </c>
      <c r="AX507" s="83" t="s">
        <v>6751</v>
      </c>
      <c r="AY507" s="87">
        <v>43</v>
      </c>
      <c r="AZ507" s="87">
        <v>4</v>
      </c>
      <c r="BA507" s="87">
        <v>46.720089999999999</v>
      </c>
      <c r="BB507" s="87">
        <v>23</v>
      </c>
      <c r="BC507" s="87">
        <v>30</v>
      </c>
      <c r="BD507" s="87">
        <v>49.855429999999998</v>
      </c>
      <c r="BE507" s="87">
        <f t="shared" si="90"/>
        <v>43.079644469444446</v>
      </c>
      <c r="BF507" s="87">
        <f t="shared" si="91"/>
        <v>23.513848730555555</v>
      </c>
      <c r="BG507" s="136" t="s">
        <v>47</v>
      </c>
      <c r="BH507" s="83"/>
      <c r="BI507" s="83"/>
      <c r="BJ507" s="96"/>
      <c r="BK507" s="83"/>
      <c r="BL507" s="96"/>
      <c r="BM507" s="83"/>
      <c r="BN507" s="83"/>
      <c r="BO507" s="83"/>
      <c r="BP507" s="83"/>
      <c r="BQ507" s="83"/>
      <c r="BR507" s="83"/>
      <c r="BS507" s="110" t="s">
        <v>7796</v>
      </c>
    </row>
    <row r="508" spans="1:268" ht="39.75" customHeight="1" x14ac:dyDescent="0.25">
      <c r="A508" s="87"/>
      <c r="B508" s="83" t="s">
        <v>1938</v>
      </c>
      <c r="C508" s="163">
        <v>11140082</v>
      </c>
      <c r="D508" s="134">
        <v>40256</v>
      </c>
      <c r="E508" s="134">
        <v>40256</v>
      </c>
      <c r="F508" s="134">
        <v>43848</v>
      </c>
      <c r="G508" s="134">
        <v>43100</v>
      </c>
      <c r="H508" s="87" t="s">
        <v>491</v>
      </c>
      <c r="I508" s="110" t="s">
        <v>882</v>
      </c>
      <c r="J508" s="110"/>
      <c r="K508" s="110" t="s">
        <v>55</v>
      </c>
      <c r="L508" s="115" t="s">
        <v>1337</v>
      </c>
      <c r="M508" s="87" t="s">
        <v>1421</v>
      </c>
      <c r="N508" s="87" t="s">
        <v>256</v>
      </c>
      <c r="O508" s="87" t="s">
        <v>189</v>
      </c>
      <c r="P508" s="135">
        <v>27317</v>
      </c>
      <c r="Q508" s="87"/>
      <c r="R508" s="87" t="s">
        <v>4612</v>
      </c>
      <c r="S508" s="87" t="s">
        <v>256</v>
      </c>
      <c r="T508" s="87" t="s">
        <v>189</v>
      </c>
      <c r="U508" s="87">
        <v>27317</v>
      </c>
      <c r="V508" s="87" t="s">
        <v>7802</v>
      </c>
      <c r="W508" s="83" t="s">
        <v>2922</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8254</v>
      </c>
      <c r="AP508" s="87"/>
      <c r="AQ508" s="87" t="s">
        <v>47</v>
      </c>
      <c r="AR508" s="87"/>
      <c r="AS508" s="83" t="s">
        <v>1926</v>
      </c>
      <c r="AT508" s="87"/>
      <c r="AU508" s="87"/>
      <c r="AV508" s="87"/>
      <c r="AW508" s="83" t="s">
        <v>6750</v>
      </c>
      <c r="AX508" s="83" t="s">
        <v>6751</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v>2335</v>
      </c>
      <c r="BJ508" s="96">
        <v>43110</v>
      </c>
      <c r="BK508" s="83"/>
      <c r="BL508" s="96"/>
      <c r="BM508" s="83"/>
      <c r="BN508" s="83"/>
      <c r="BO508" s="83"/>
      <c r="BP508" s="83"/>
      <c r="BQ508" s="83"/>
      <c r="BR508" s="83"/>
      <c r="BS508" s="110" t="s">
        <v>7799</v>
      </c>
    </row>
    <row r="509" spans="1:268" ht="39.75" customHeight="1" x14ac:dyDescent="0.25">
      <c r="A509" s="87"/>
      <c r="B509" s="83" t="s">
        <v>1938</v>
      </c>
      <c r="C509" s="163">
        <v>11140082</v>
      </c>
      <c r="D509" s="134">
        <v>40256</v>
      </c>
      <c r="E509" s="134">
        <v>40256</v>
      </c>
      <c r="F509" s="134">
        <v>43848</v>
      </c>
      <c r="G509" s="134">
        <v>43738</v>
      </c>
      <c r="H509" s="87" t="s">
        <v>491</v>
      </c>
      <c r="I509" s="110" t="s">
        <v>882</v>
      </c>
      <c r="J509" s="110"/>
      <c r="K509" s="110" t="s">
        <v>55</v>
      </c>
      <c r="L509" s="115" t="s">
        <v>1337</v>
      </c>
      <c r="M509" s="87" t="s">
        <v>1421</v>
      </c>
      <c r="N509" s="87" t="s">
        <v>256</v>
      </c>
      <c r="O509" s="87" t="s">
        <v>189</v>
      </c>
      <c r="P509" s="135">
        <v>27317</v>
      </c>
      <c r="Q509" s="87"/>
      <c r="R509" s="87" t="s">
        <v>4612</v>
      </c>
      <c r="S509" s="87" t="s">
        <v>256</v>
      </c>
      <c r="T509" s="87" t="s">
        <v>189</v>
      </c>
      <c r="U509" s="87">
        <v>27317</v>
      </c>
      <c r="V509" s="87" t="s">
        <v>7802</v>
      </c>
      <c r="W509" s="83" t="s">
        <v>2922</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8254</v>
      </c>
      <c r="AP509" s="87"/>
      <c r="AQ509" s="87" t="s">
        <v>47</v>
      </c>
      <c r="AR509" s="87"/>
      <c r="AS509" s="83" t="s">
        <v>1926</v>
      </c>
      <c r="AT509" s="87"/>
      <c r="AU509" s="87"/>
      <c r="AV509" s="87"/>
      <c r="AW509" s="83" t="s">
        <v>7800</v>
      </c>
      <c r="AX509" s="83" t="s">
        <v>7801</v>
      </c>
      <c r="AY509" s="87">
        <v>43</v>
      </c>
      <c r="AZ509" s="87">
        <v>4</v>
      </c>
      <c r="BA509" s="87">
        <v>45.843000000000004</v>
      </c>
      <c r="BB509" s="87">
        <v>23</v>
      </c>
      <c r="BC509" s="87">
        <v>30</v>
      </c>
      <c r="BD509" s="87">
        <v>8.3130000000000006</v>
      </c>
      <c r="BE509" s="87">
        <f t="shared" ref="BE509" si="96">AY509+AZ509/60+BA509/3600</f>
        <v>43.079400833333338</v>
      </c>
      <c r="BF509" s="87">
        <f t="shared" ref="BF509" si="97">BB509+BC509/60+BD509/3600</f>
        <v>23.502309166666667</v>
      </c>
      <c r="BG509" s="136" t="s">
        <v>38</v>
      </c>
      <c r="BH509" s="83"/>
      <c r="BI509" s="83"/>
      <c r="BJ509" s="96"/>
      <c r="BK509" s="83"/>
      <c r="BL509" s="96"/>
      <c r="BM509" s="83"/>
      <c r="BN509" s="83"/>
      <c r="BO509" s="83"/>
      <c r="BP509" s="83"/>
      <c r="BQ509" s="83" t="s">
        <v>9151</v>
      </c>
      <c r="BR509" s="96">
        <v>44588</v>
      </c>
      <c r="BS509" s="110" t="s">
        <v>10198</v>
      </c>
    </row>
    <row r="510" spans="1:268" ht="39.75" customHeight="1" x14ac:dyDescent="0.25">
      <c r="A510" s="83" t="s">
        <v>3391</v>
      </c>
      <c r="B510" s="83" t="s">
        <v>474</v>
      </c>
      <c r="C510" s="95">
        <v>11140083</v>
      </c>
      <c r="D510" s="96">
        <v>40260</v>
      </c>
      <c r="E510" s="96">
        <v>40260</v>
      </c>
      <c r="F510" s="96">
        <v>43913</v>
      </c>
      <c r="G510" s="96">
        <v>41274</v>
      </c>
      <c r="H510" s="96" t="s">
        <v>4570</v>
      </c>
      <c r="I510" s="325" t="s">
        <v>596</v>
      </c>
      <c r="J510" s="325"/>
      <c r="K510" s="325" t="s">
        <v>55</v>
      </c>
      <c r="L510" s="348" t="s">
        <v>1377</v>
      </c>
      <c r="M510" s="83" t="s">
        <v>57</v>
      </c>
      <c r="N510" s="83" t="s">
        <v>58</v>
      </c>
      <c r="O510" s="83" t="s">
        <v>52</v>
      </c>
      <c r="P510" s="94">
        <v>27632</v>
      </c>
      <c r="Q510" s="83" t="s">
        <v>7805</v>
      </c>
      <c r="R510" s="83" t="s">
        <v>4628</v>
      </c>
      <c r="S510" s="83" t="s">
        <v>58</v>
      </c>
      <c r="T510" s="83" t="s">
        <v>52</v>
      </c>
      <c r="U510" s="83">
        <v>27632</v>
      </c>
      <c r="V510" s="83"/>
      <c r="W510" s="83" t="s">
        <v>2440</v>
      </c>
      <c r="X510" s="83">
        <v>520</v>
      </c>
      <c r="Y510" s="83">
        <v>91</v>
      </c>
      <c r="Z510" s="83" t="s">
        <v>468</v>
      </c>
      <c r="AA510" s="83" t="s">
        <v>541</v>
      </c>
      <c r="AB510" s="47">
        <v>0.37</v>
      </c>
      <c r="AC510" s="83">
        <v>350</v>
      </c>
      <c r="AD510" s="111">
        <v>5500000</v>
      </c>
      <c r="AE510" s="83"/>
      <c r="AF510" s="111">
        <v>5500000</v>
      </c>
      <c r="AG510" s="83"/>
      <c r="AH510" s="83"/>
      <c r="AI510" s="83"/>
      <c r="AJ510" s="83"/>
      <c r="AK510" s="83"/>
      <c r="AL510" s="83"/>
      <c r="AM510" s="83"/>
      <c r="AN510" s="83"/>
      <c r="AO510" s="83">
        <v>35</v>
      </c>
      <c r="AP510" s="83"/>
      <c r="AQ510" s="83"/>
      <c r="AR510" s="83"/>
      <c r="AS510" s="83" t="s">
        <v>1939</v>
      </c>
      <c r="AT510" s="83">
        <v>4612753.3</v>
      </c>
      <c r="AU510" s="83">
        <v>8556139.9499999993</v>
      </c>
      <c r="AV510" s="83"/>
      <c r="AW510" s="83" t="s">
        <v>6929</v>
      </c>
      <c r="AX510" s="83" t="s">
        <v>6930</v>
      </c>
      <c r="AY510" s="83">
        <v>42</v>
      </c>
      <c r="AZ510" s="83">
        <v>46</v>
      </c>
      <c r="BA510" s="83">
        <v>42.6</v>
      </c>
      <c r="BB510" s="83">
        <v>24</v>
      </c>
      <c r="BC510" s="83">
        <v>1</v>
      </c>
      <c r="BD510" s="83">
        <v>35.200000000000003</v>
      </c>
      <c r="BE510" s="83">
        <f t="shared" si="90"/>
        <v>42.778500000000001</v>
      </c>
      <c r="BF510" s="83">
        <f t="shared" si="91"/>
        <v>24.026444444444444</v>
      </c>
      <c r="BG510" s="110"/>
      <c r="BH510" s="83"/>
      <c r="BI510" s="83"/>
      <c r="BJ510" s="96"/>
      <c r="BK510" s="83"/>
      <c r="BL510" s="96"/>
      <c r="BM510" s="83">
        <v>271</v>
      </c>
      <c r="BN510" s="83"/>
      <c r="BO510" s="83"/>
      <c r="BP510" s="83"/>
      <c r="BQ510" s="83"/>
      <c r="BR510" s="83"/>
      <c r="BS510" s="110" t="s">
        <v>1940</v>
      </c>
    </row>
    <row r="511" spans="1:268" s="139" customFormat="1" ht="39.75" customHeight="1" x14ac:dyDescent="0.25">
      <c r="A511" s="83"/>
      <c r="B511" s="83" t="s">
        <v>474</v>
      </c>
      <c r="C511" s="95">
        <v>11140083</v>
      </c>
      <c r="D511" s="96">
        <v>40260</v>
      </c>
      <c r="E511" s="96">
        <v>40260</v>
      </c>
      <c r="F511" s="96">
        <v>43913</v>
      </c>
      <c r="G511" s="96">
        <v>41274</v>
      </c>
      <c r="H511" s="96" t="s">
        <v>4570</v>
      </c>
      <c r="I511" s="325" t="s">
        <v>596</v>
      </c>
      <c r="J511" s="325"/>
      <c r="K511" s="325" t="s">
        <v>55</v>
      </c>
      <c r="L511" s="348" t="s">
        <v>1377</v>
      </c>
      <c r="M511" s="83" t="s">
        <v>57</v>
      </c>
      <c r="N511" s="83" t="s">
        <v>58</v>
      </c>
      <c r="O511" s="83" t="s">
        <v>52</v>
      </c>
      <c r="P511" s="94">
        <v>27632</v>
      </c>
      <c r="Q511" s="83"/>
      <c r="R511" s="83" t="s">
        <v>4628</v>
      </c>
      <c r="S511" s="83" t="s">
        <v>58</v>
      </c>
      <c r="T511" s="83" t="s">
        <v>52</v>
      </c>
      <c r="U511" s="83">
        <v>27632</v>
      </c>
      <c r="V511" s="83"/>
      <c r="W511" s="83" t="s">
        <v>2440</v>
      </c>
      <c r="X511" s="83"/>
      <c r="Y511" s="83"/>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4088</v>
      </c>
      <c r="AT511" s="83">
        <v>4612540.3</v>
      </c>
      <c r="AU511" s="83">
        <v>8557602.75</v>
      </c>
      <c r="AV511" s="11">
        <v>853</v>
      </c>
      <c r="AW511" s="83" t="s">
        <v>6927</v>
      </c>
      <c r="AX511" s="83" t="s">
        <v>6928</v>
      </c>
      <c r="AY511" s="83">
        <v>42</v>
      </c>
      <c r="AZ511" s="83">
        <v>46</v>
      </c>
      <c r="BA511" s="83">
        <v>35.299999999999997</v>
      </c>
      <c r="BB511" s="83">
        <v>24</v>
      </c>
      <c r="BC511" s="83">
        <v>2</v>
      </c>
      <c r="BD511" s="83">
        <v>39.5</v>
      </c>
      <c r="BE511" s="83">
        <f t="shared" si="90"/>
        <v>42.776472222222225</v>
      </c>
      <c r="BF511" s="83">
        <f t="shared" si="91"/>
        <v>24.044305555555557</v>
      </c>
      <c r="BG511" s="110"/>
      <c r="BH511" s="83"/>
      <c r="BI511" s="83"/>
      <c r="BJ511" s="96"/>
      <c r="BK511" s="83"/>
      <c r="BL511" s="96"/>
      <c r="BM511" s="83">
        <v>271</v>
      </c>
      <c r="BN511" s="83"/>
      <c r="BO511" s="83"/>
      <c r="BP511" s="83"/>
      <c r="BQ511" s="83"/>
      <c r="BR511" s="83"/>
      <c r="BS511" s="110" t="s">
        <v>1940</v>
      </c>
      <c r="BT511" s="550"/>
      <c r="BU511" s="563"/>
      <c r="BV511" s="563"/>
      <c r="BW511" s="563"/>
      <c r="BX511" s="563"/>
      <c r="BY511" s="563"/>
      <c r="BZ511" s="563"/>
      <c r="CA511" s="563"/>
      <c r="CB511" s="563"/>
      <c r="CC511" s="563"/>
      <c r="CD511" s="563"/>
      <c r="CE511" s="563"/>
      <c r="CF511" s="563"/>
      <c r="CG511" s="563"/>
      <c r="CH511" s="563"/>
      <c r="CI511" s="563"/>
      <c r="CJ511" s="563"/>
      <c r="CK511" s="563"/>
      <c r="CL511" s="563"/>
      <c r="CM511" s="563"/>
      <c r="CN511" s="563"/>
      <c r="CO511" s="563"/>
      <c r="CP511" s="563"/>
      <c r="CQ511" s="563"/>
      <c r="CR511" s="563"/>
      <c r="CS511" s="563"/>
      <c r="CT511" s="563"/>
      <c r="CU511" s="563"/>
      <c r="CV511" s="563"/>
      <c r="CW511" s="563"/>
      <c r="CX511" s="563"/>
      <c r="CY511" s="563"/>
      <c r="CZ511" s="563"/>
      <c r="DA511" s="563"/>
      <c r="DB511" s="563"/>
      <c r="DC511" s="563"/>
      <c r="DD511" s="563"/>
      <c r="DE511" s="563"/>
      <c r="DF511" s="563"/>
      <c r="DG511" s="563"/>
      <c r="DH511" s="563"/>
      <c r="DI511" s="563"/>
      <c r="DJ511" s="563"/>
      <c r="DK511" s="563"/>
      <c r="DL511" s="563"/>
      <c r="DM511" s="563"/>
      <c r="DN511" s="563"/>
      <c r="DO511" s="563"/>
      <c r="DP511" s="563"/>
      <c r="DQ511" s="563"/>
      <c r="DR511" s="563"/>
      <c r="DS511" s="563"/>
      <c r="DT511" s="563"/>
      <c r="DU511" s="563"/>
      <c r="DV511" s="563"/>
      <c r="DW511" s="563"/>
      <c r="DX511" s="563"/>
      <c r="DY511" s="563"/>
      <c r="DZ511" s="563"/>
      <c r="EA511" s="563"/>
      <c r="EB511" s="563"/>
      <c r="EC511" s="563"/>
      <c r="ED511" s="563"/>
      <c r="EE511" s="563"/>
      <c r="EF511" s="563"/>
      <c r="EG511" s="563"/>
      <c r="EH511" s="563"/>
      <c r="EI511" s="563"/>
      <c r="EJ511" s="563"/>
      <c r="EK511" s="563"/>
      <c r="EL511" s="563"/>
      <c r="EM511" s="563"/>
      <c r="EN511" s="563"/>
      <c r="EO511" s="563"/>
      <c r="EP511" s="563"/>
      <c r="EQ511" s="563"/>
      <c r="ER511" s="563"/>
      <c r="ES511" s="563"/>
      <c r="ET511" s="563"/>
      <c r="EU511" s="563"/>
      <c r="EV511" s="563"/>
      <c r="EW511" s="563"/>
      <c r="EX511" s="563"/>
      <c r="EY511" s="563"/>
      <c r="EZ511" s="563"/>
      <c r="FA511" s="563"/>
      <c r="FB511" s="563"/>
      <c r="FC511" s="563"/>
      <c r="FD511" s="563"/>
      <c r="FE511" s="563"/>
      <c r="FF511" s="563"/>
      <c r="FG511" s="563"/>
      <c r="FH511" s="563"/>
      <c r="FI511" s="563"/>
      <c r="FJ511" s="563"/>
      <c r="FK511" s="563"/>
      <c r="FL511" s="563"/>
      <c r="FM511" s="563"/>
      <c r="FN511" s="563"/>
      <c r="FO511" s="563"/>
      <c r="FP511" s="563"/>
      <c r="FQ511" s="563"/>
      <c r="FR511" s="563"/>
      <c r="FS511" s="563"/>
      <c r="FT511" s="563"/>
      <c r="FU511" s="563"/>
      <c r="FV511" s="563"/>
      <c r="FW511" s="563"/>
      <c r="FX511" s="563"/>
      <c r="FY511" s="563"/>
      <c r="FZ511" s="563"/>
      <c r="GA511" s="563"/>
      <c r="GB511" s="563"/>
      <c r="GC511" s="563"/>
      <c r="GD511" s="563"/>
      <c r="GE511" s="563"/>
      <c r="GF511" s="563"/>
      <c r="GG511" s="563"/>
      <c r="GH511" s="563"/>
      <c r="GI511" s="563"/>
      <c r="GJ511" s="563"/>
      <c r="GK511" s="563"/>
      <c r="GL511" s="563"/>
      <c r="GM511" s="563"/>
      <c r="GN511" s="563"/>
      <c r="GO511" s="563"/>
      <c r="GP511" s="563"/>
      <c r="GQ511" s="563"/>
      <c r="GR511" s="563"/>
      <c r="GS511" s="563"/>
      <c r="GT511" s="563"/>
      <c r="GU511" s="563"/>
      <c r="GV511" s="563"/>
      <c r="GW511" s="563"/>
      <c r="GX511" s="563"/>
      <c r="GY511" s="563"/>
      <c r="GZ511" s="563"/>
      <c r="HA511" s="563"/>
      <c r="HB511" s="563"/>
      <c r="HC511" s="563"/>
      <c r="HD511" s="563"/>
      <c r="HE511" s="563"/>
      <c r="HF511" s="563"/>
      <c r="HG511" s="563"/>
      <c r="HH511" s="563"/>
      <c r="HI511" s="563"/>
      <c r="HJ511" s="563"/>
      <c r="HK511" s="563"/>
      <c r="HL511" s="563"/>
      <c r="HM511" s="563"/>
      <c r="HN511" s="563"/>
      <c r="HO511" s="563"/>
      <c r="HP511" s="563"/>
      <c r="HQ511" s="563"/>
      <c r="HR511" s="563"/>
      <c r="HS511" s="563"/>
      <c r="HT511" s="563"/>
      <c r="HU511" s="563"/>
      <c r="HV511" s="563"/>
      <c r="HW511" s="563"/>
      <c r="HX511" s="563"/>
      <c r="HY511" s="563"/>
      <c r="HZ511" s="563"/>
      <c r="IA511" s="563"/>
      <c r="IB511" s="563"/>
      <c r="IC511" s="563"/>
      <c r="ID511" s="563"/>
      <c r="IE511" s="563"/>
      <c r="IF511" s="563"/>
      <c r="IG511" s="563"/>
      <c r="IH511" s="563"/>
      <c r="II511" s="563"/>
      <c r="IJ511" s="563"/>
      <c r="IK511" s="563"/>
      <c r="IL511" s="563"/>
      <c r="IM511" s="563"/>
      <c r="IN511" s="563"/>
      <c r="IO511" s="563"/>
      <c r="IP511" s="563"/>
      <c r="IQ511" s="563"/>
      <c r="IR511" s="563"/>
      <c r="IS511" s="563"/>
      <c r="IT511" s="563"/>
      <c r="IU511" s="563"/>
      <c r="IV511" s="563"/>
      <c r="IW511" s="563"/>
      <c r="IX511" s="563"/>
      <c r="IY511" s="563"/>
      <c r="IZ511" s="563"/>
      <c r="JA511" s="563"/>
      <c r="JB511" s="563"/>
      <c r="JC511" s="563"/>
      <c r="JD511" s="563"/>
      <c r="JE511" s="563"/>
      <c r="JF511" s="563"/>
      <c r="JG511" s="563"/>
      <c r="JH511" s="563"/>
    </row>
    <row r="512" spans="1:268" ht="39.75" customHeight="1" x14ac:dyDescent="0.25">
      <c r="A512" s="83"/>
      <c r="B512" s="83" t="s">
        <v>474</v>
      </c>
      <c r="C512" s="95">
        <v>11140083</v>
      </c>
      <c r="D512" s="96">
        <v>40260</v>
      </c>
      <c r="E512" s="96">
        <v>40260</v>
      </c>
      <c r="F512" s="96">
        <v>43913</v>
      </c>
      <c r="G512" s="96">
        <v>41274</v>
      </c>
      <c r="H512" s="96" t="s">
        <v>4570</v>
      </c>
      <c r="I512" s="325" t="s">
        <v>596</v>
      </c>
      <c r="J512" s="325"/>
      <c r="K512" s="325" t="s">
        <v>55</v>
      </c>
      <c r="L512" s="348" t="s">
        <v>1377</v>
      </c>
      <c r="M512" s="83" t="s">
        <v>57</v>
      </c>
      <c r="N512" s="83" t="s">
        <v>58</v>
      </c>
      <c r="O512" s="83" t="s">
        <v>52</v>
      </c>
      <c r="P512" s="94">
        <v>27632</v>
      </c>
      <c r="Q512" s="83"/>
      <c r="R512" s="83" t="s">
        <v>4628</v>
      </c>
      <c r="S512" s="83" t="s">
        <v>58</v>
      </c>
      <c r="T512" s="83" t="s">
        <v>52</v>
      </c>
      <c r="U512" s="83">
        <v>27632</v>
      </c>
      <c r="V512" s="83"/>
      <c r="W512" s="83" t="s">
        <v>2440</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4089</v>
      </c>
      <c r="AT512" s="83">
        <v>4611785</v>
      </c>
      <c r="AU512" s="83">
        <v>8556090.1500000004</v>
      </c>
      <c r="AV512" s="83">
        <v>855</v>
      </c>
      <c r="AW512" s="83" t="s">
        <v>6931</v>
      </c>
      <c r="AX512" s="83" t="s">
        <v>6932</v>
      </c>
      <c r="AY512" s="83">
        <v>42</v>
      </c>
      <c r="AZ512" s="83">
        <v>46</v>
      </c>
      <c r="BA512" s="83">
        <v>11.2</v>
      </c>
      <c r="BB512" s="83">
        <v>24</v>
      </c>
      <c r="BC512" s="83">
        <v>1</v>
      </c>
      <c r="BD512" s="83">
        <v>32.700000000000003</v>
      </c>
      <c r="BE512" s="83">
        <f t="shared" si="90"/>
        <v>42.769777777777776</v>
      </c>
      <c r="BF512" s="83">
        <f t="shared" si="91"/>
        <v>24.025749999999999</v>
      </c>
      <c r="BG512" s="110"/>
      <c r="BH512" s="83"/>
      <c r="BI512" s="83"/>
      <c r="BJ512" s="96"/>
      <c r="BK512" s="83"/>
      <c r="BL512" s="96"/>
      <c r="BM512" s="83">
        <v>271</v>
      </c>
      <c r="BN512" s="83"/>
      <c r="BO512" s="83"/>
      <c r="BP512" s="83"/>
      <c r="BQ512" s="83"/>
      <c r="BR512" s="83"/>
      <c r="BS512" s="110" t="s">
        <v>1940</v>
      </c>
    </row>
    <row r="513" spans="1:72" ht="39.75" customHeight="1" x14ac:dyDescent="0.25">
      <c r="A513" s="83" t="s">
        <v>3391</v>
      </c>
      <c r="B513" s="83" t="s">
        <v>1941</v>
      </c>
      <c r="C513" s="95">
        <v>11140084</v>
      </c>
      <c r="D513" s="96">
        <v>40262</v>
      </c>
      <c r="E513" s="96">
        <v>40262</v>
      </c>
      <c r="F513" s="96">
        <v>43915</v>
      </c>
      <c r="G513" s="96">
        <v>41274</v>
      </c>
      <c r="H513" s="96" t="s">
        <v>499</v>
      </c>
      <c r="I513" s="325" t="s">
        <v>1055</v>
      </c>
      <c r="J513" s="325"/>
      <c r="K513" s="325" t="s">
        <v>37</v>
      </c>
      <c r="L513" s="348" t="s">
        <v>1942</v>
      </c>
      <c r="M513" s="83" t="s">
        <v>277</v>
      </c>
      <c r="N513" s="83" t="s">
        <v>106</v>
      </c>
      <c r="O513" s="83" t="s">
        <v>72</v>
      </c>
      <c r="P513" s="94">
        <v>20300</v>
      </c>
      <c r="Q513" s="83" t="s">
        <v>7806</v>
      </c>
      <c r="R513" s="83" t="s">
        <v>277</v>
      </c>
      <c r="S513" s="83" t="s">
        <v>106</v>
      </c>
      <c r="T513" s="83" t="s">
        <v>72</v>
      </c>
      <c r="U513" s="83">
        <v>20300</v>
      </c>
      <c r="V513" s="83" t="s">
        <v>7804</v>
      </c>
      <c r="W513" s="83" t="s">
        <v>2923</v>
      </c>
      <c r="X513" s="83">
        <v>600</v>
      </c>
      <c r="Y513" s="83">
        <v>9.25</v>
      </c>
      <c r="Z513" s="83" t="s">
        <v>468</v>
      </c>
      <c r="AA513" s="83" t="s">
        <v>541</v>
      </c>
      <c r="AB513" s="47">
        <v>4.3499999999999996</v>
      </c>
      <c r="AC513" s="428" t="s">
        <v>8267</v>
      </c>
      <c r="AD513" s="83">
        <v>180000000</v>
      </c>
      <c r="AE513" s="83"/>
      <c r="AF513" s="83">
        <v>180000000</v>
      </c>
      <c r="AG513" s="83"/>
      <c r="AH513" s="83"/>
      <c r="AI513" s="83"/>
      <c r="AJ513" s="83"/>
      <c r="AK513" s="83"/>
      <c r="AL513" s="83"/>
      <c r="AM513" s="83"/>
      <c r="AN513" s="83"/>
      <c r="AO513" s="83">
        <v>435</v>
      </c>
      <c r="AP513" s="83"/>
      <c r="AQ513" s="83" t="s">
        <v>47</v>
      </c>
      <c r="AR513" s="83" t="s">
        <v>1148</v>
      </c>
      <c r="AS513" s="83" t="s">
        <v>1939</v>
      </c>
      <c r="AT513" s="83"/>
      <c r="AU513" s="83"/>
      <c r="AV513" s="83"/>
      <c r="AW513" s="83" t="s">
        <v>6752</v>
      </c>
      <c r="AX513" s="83" t="s">
        <v>6753</v>
      </c>
      <c r="AY513" s="83">
        <v>42</v>
      </c>
      <c r="AZ513" s="83">
        <v>57</v>
      </c>
      <c r="BA513" s="83">
        <v>37.83</v>
      </c>
      <c r="BB513" s="83">
        <v>24</v>
      </c>
      <c r="BC513" s="83">
        <v>51</v>
      </c>
      <c r="BD513" s="83">
        <v>9.49</v>
      </c>
      <c r="BE513" s="83">
        <f t="shared" si="90"/>
        <v>42.960508333333337</v>
      </c>
      <c r="BF513" s="83">
        <f t="shared" si="91"/>
        <v>24.852636111111114</v>
      </c>
      <c r="BG513" s="110" t="s">
        <v>47</v>
      </c>
      <c r="BH513" s="83"/>
      <c r="BI513" s="83">
        <v>869</v>
      </c>
      <c r="BJ513" s="96">
        <v>41180</v>
      </c>
      <c r="BK513" s="83"/>
      <c r="BL513" s="96"/>
      <c r="BM513" s="83"/>
      <c r="BN513" s="83"/>
      <c r="BO513" s="83"/>
      <c r="BP513" s="83"/>
      <c r="BQ513" s="83"/>
      <c r="BR513" s="83"/>
      <c r="BS513" s="110" t="s">
        <v>1943</v>
      </c>
    </row>
    <row r="514" spans="1:72" ht="39.75" customHeight="1" x14ac:dyDescent="0.25">
      <c r="A514" s="20"/>
      <c r="B514" s="20" t="s">
        <v>8960</v>
      </c>
      <c r="C514" s="22">
        <v>11140084</v>
      </c>
      <c r="D514" s="23">
        <v>40262</v>
      </c>
      <c r="E514" s="23">
        <v>40262</v>
      </c>
      <c r="F514" s="23">
        <v>47567</v>
      </c>
      <c r="G514" s="23">
        <v>42004</v>
      </c>
      <c r="H514" s="23" t="s">
        <v>499</v>
      </c>
      <c r="I514" s="324" t="s">
        <v>1055</v>
      </c>
      <c r="J514" s="324" t="s">
        <v>7659</v>
      </c>
      <c r="K514" s="324" t="s">
        <v>37</v>
      </c>
      <c r="L514" s="347" t="s">
        <v>1942</v>
      </c>
      <c r="M514" s="20" t="s">
        <v>277</v>
      </c>
      <c r="N514" s="20" t="s">
        <v>106</v>
      </c>
      <c r="O514" s="20" t="s">
        <v>72</v>
      </c>
      <c r="P514" s="21">
        <v>20300</v>
      </c>
      <c r="Q514" s="20" t="s">
        <v>7806</v>
      </c>
      <c r="R514" s="20" t="s">
        <v>277</v>
      </c>
      <c r="S514" s="20" t="s">
        <v>106</v>
      </c>
      <c r="T514" s="20" t="s">
        <v>72</v>
      </c>
      <c r="U514" s="20">
        <v>20300</v>
      </c>
      <c r="V514" s="20" t="s">
        <v>7804</v>
      </c>
      <c r="W514" s="20" t="s">
        <v>2923</v>
      </c>
      <c r="X514" s="20">
        <v>600</v>
      </c>
      <c r="Y514" s="20">
        <v>9.25</v>
      </c>
      <c r="Z514" s="20" t="s">
        <v>468</v>
      </c>
      <c r="AA514" s="20" t="s">
        <v>541</v>
      </c>
      <c r="AB514" s="34">
        <v>2.6320000000000001</v>
      </c>
      <c r="AC514" s="430" t="s">
        <v>8267</v>
      </c>
      <c r="AD514" s="20">
        <v>180000000</v>
      </c>
      <c r="AE514" s="20"/>
      <c r="AF514" s="20">
        <v>180000000</v>
      </c>
      <c r="AG514" s="20"/>
      <c r="AH514" s="20"/>
      <c r="AI514" s="20"/>
      <c r="AJ514" s="20"/>
      <c r="AK514" s="20"/>
      <c r="AL514" s="20"/>
      <c r="AM514" s="20"/>
      <c r="AN514" s="20"/>
      <c r="AO514" s="20">
        <v>435</v>
      </c>
      <c r="AP514" s="20"/>
      <c r="AQ514" s="20" t="s">
        <v>47</v>
      </c>
      <c r="AR514" s="20" t="s">
        <v>1148</v>
      </c>
      <c r="AS514" s="20" t="s">
        <v>468</v>
      </c>
      <c r="AT514" s="20"/>
      <c r="AU514" s="20"/>
      <c r="AV514" s="20">
        <v>308.7</v>
      </c>
      <c r="AW514" s="20" t="s">
        <v>8961</v>
      </c>
      <c r="AX514" s="20" t="s">
        <v>8962</v>
      </c>
      <c r="AY514" s="20">
        <v>42</v>
      </c>
      <c r="AZ514" s="20">
        <v>57</v>
      </c>
      <c r="BA514" s="20">
        <v>33.659999999999997</v>
      </c>
      <c r="BB514" s="20">
        <v>24</v>
      </c>
      <c r="BC514" s="20">
        <v>51</v>
      </c>
      <c r="BD514" s="20">
        <v>2.06</v>
      </c>
      <c r="BE514" s="20">
        <f t="shared" si="90"/>
        <v>42.959350000000001</v>
      </c>
      <c r="BF514" s="20">
        <f t="shared" si="91"/>
        <v>24.850572222222223</v>
      </c>
      <c r="BG514" s="24" t="s">
        <v>47</v>
      </c>
      <c r="BH514" s="20"/>
      <c r="BI514" s="20">
        <v>3004</v>
      </c>
      <c r="BJ514" s="23">
        <v>44369</v>
      </c>
      <c r="BK514" s="20">
        <v>3004</v>
      </c>
      <c r="BL514" s="23">
        <v>44369</v>
      </c>
      <c r="BM514" s="20"/>
      <c r="BN514" s="20"/>
      <c r="BO514" s="20"/>
      <c r="BP514" s="20"/>
      <c r="BQ514" s="20"/>
      <c r="BR514" s="20"/>
      <c r="BS514" s="24"/>
      <c r="BT514" s="552"/>
    </row>
    <row r="515" spans="1:72" ht="39.75" customHeight="1" x14ac:dyDescent="0.25">
      <c r="A515" s="42"/>
      <c r="B515" s="20" t="s">
        <v>8960</v>
      </c>
      <c r="C515" s="22">
        <v>11140084</v>
      </c>
      <c r="D515" s="23">
        <v>40262</v>
      </c>
      <c r="E515" s="23">
        <v>40262</v>
      </c>
      <c r="F515" s="23">
        <v>47567</v>
      </c>
      <c r="G515" s="23">
        <v>42004</v>
      </c>
      <c r="H515" s="23" t="s">
        <v>499</v>
      </c>
      <c r="I515" s="324" t="s">
        <v>1055</v>
      </c>
      <c r="J515" s="324" t="s">
        <v>7659</v>
      </c>
      <c r="K515" s="324" t="s">
        <v>37</v>
      </c>
      <c r="L515" s="347" t="s">
        <v>1942</v>
      </c>
      <c r="M515" s="20" t="s">
        <v>277</v>
      </c>
      <c r="N515" s="20" t="s">
        <v>106</v>
      </c>
      <c r="O515" s="20" t="s">
        <v>72</v>
      </c>
      <c r="P515" s="21">
        <v>20300</v>
      </c>
      <c r="Q515" s="20" t="s">
        <v>7806</v>
      </c>
      <c r="R515" s="20" t="s">
        <v>277</v>
      </c>
      <c r="S515" s="20" t="s">
        <v>106</v>
      </c>
      <c r="T515" s="20" t="s">
        <v>72</v>
      </c>
      <c r="U515" s="20">
        <v>20300</v>
      </c>
      <c r="V515" s="20" t="s">
        <v>7804</v>
      </c>
      <c r="W515" s="20" t="s">
        <v>2923</v>
      </c>
      <c r="X515" s="20">
        <v>600</v>
      </c>
      <c r="Y515" s="20">
        <v>9.25</v>
      </c>
      <c r="Z515" s="20" t="s">
        <v>468</v>
      </c>
      <c r="AA515" s="20" t="s">
        <v>541</v>
      </c>
      <c r="AB515" s="41"/>
      <c r="AC515" s="437"/>
      <c r="AD515" s="42"/>
      <c r="AE515" s="42"/>
      <c r="AF515" s="42"/>
      <c r="AG515" s="42"/>
      <c r="AH515" s="42"/>
      <c r="AI515" s="42"/>
      <c r="AJ515" s="42"/>
      <c r="AK515" s="42"/>
      <c r="AL515" s="42"/>
      <c r="AM515" s="42"/>
      <c r="AN515" s="42"/>
      <c r="AO515" s="42"/>
      <c r="AP515" s="42"/>
      <c r="AQ515" s="42"/>
      <c r="AR515" s="42"/>
      <c r="AS515" s="20" t="s">
        <v>1939</v>
      </c>
      <c r="AT515" s="42"/>
      <c r="AU515" s="42"/>
      <c r="AV515" s="42"/>
      <c r="AW515" s="20" t="s">
        <v>6752</v>
      </c>
      <c r="AX515" s="20" t="s">
        <v>6753</v>
      </c>
      <c r="AY515" s="20">
        <v>42</v>
      </c>
      <c r="AZ515" s="20">
        <v>57</v>
      </c>
      <c r="BA515" s="20">
        <v>37.83</v>
      </c>
      <c r="BB515" s="20">
        <v>24</v>
      </c>
      <c r="BC515" s="20">
        <v>51</v>
      </c>
      <c r="BD515" s="20">
        <v>9.49</v>
      </c>
      <c r="BE515" s="20">
        <f t="shared" ref="BE515" si="98">AY515+AZ515/60+BA515/3600</f>
        <v>42.960508333333337</v>
      </c>
      <c r="BF515" s="20">
        <f t="shared" ref="BF515" si="99">BB515+BC515/60+BD515/3600</f>
        <v>24.852636111111114</v>
      </c>
      <c r="BG515" s="116" t="s">
        <v>47</v>
      </c>
      <c r="BH515" s="42"/>
      <c r="BI515" s="20">
        <v>3004</v>
      </c>
      <c r="BJ515" s="23">
        <v>44369</v>
      </c>
      <c r="BK515" s="20">
        <v>3004</v>
      </c>
      <c r="BL515" s="23">
        <v>44369</v>
      </c>
      <c r="BM515" s="42"/>
      <c r="BN515" s="42"/>
      <c r="BO515" s="42"/>
      <c r="BP515" s="42"/>
      <c r="BQ515" s="42"/>
      <c r="BR515" s="42"/>
      <c r="BS515" s="116"/>
      <c r="BT515" s="552"/>
    </row>
    <row r="516" spans="1:72" ht="39.75" customHeight="1" x14ac:dyDescent="0.25">
      <c r="A516" s="42" t="s">
        <v>3391</v>
      </c>
      <c r="B516" s="91" t="s">
        <v>1944</v>
      </c>
      <c r="C516" s="66">
        <v>11130053</v>
      </c>
      <c r="D516" s="131">
        <v>40266</v>
      </c>
      <c r="E516" s="131">
        <v>40266</v>
      </c>
      <c r="F516" s="131">
        <v>42722</v>
      </c>
      <c r="G516" s="131"/>
      <c r="H516" s="91" t="s">
        <v>972</v>
      </c>
      <c r="I516" s="132" t="s">
        <v>582</v>
      </c>
      <c r="J516" s="132"/>
      <c r="K516" s="132" t="s">
        <v>42</v>
      </c>
      <c r="L516" s="357" t="s">
        <v>1945</v>
      </c>
      <c r="M516" s="91" t="s">
        <v>1946</v>
      </c>
      <c r="N516" s="91" t="s">
        <v>278</v>
      </c>
      <c r="O516" s="91" t="s">
        <v>189</v>
      </c>
      <c r="P516" s="130">
        <v>54020</v>
      </c>
      <c r="Q516" s="91"/>
      <c r="R516" s="42" t="s">
        <v>1947</v>
      </c>
      <c r="S516" s="91" t="s">
        <v>278</v>
      </c>
      <c r="T516" s="91" t="s">
        <v>189</v>
      </c>
      <c r="U516" s="91">
        <v>54020</v>
      </c>
      <c r="V516" s="42" t="s">
        <v>1948</v>
      </c>
      <c r="W516" s="42" t="s">
        <v>382</v>
      </c>
      <c r="X516" s="42"/>
      <c r="Y516" s="42"/>
      <c r="Z516" s="42" t="s">
        <v>468</v>
      </c>
      <c r="AA516" s="42" t="s">
        <v>401</v>
      </c>
      <c r="AB516" s="502">
        <v>8.0000000000000002E-3</v>
      </c>
      <c r="AC516" s="91">
        <v>0.9</v>
      </c>
      <c r="AD516" s="91">
        <v>3000</v>
      </c>
      <c r="AE516" s="91"/>
      <c r="AF516" s="91"/>
      <c r="AG516" s="91">
        <v>3000</v>
      </c>
      <c r="AH516" s="91"/>
      <c r="AI516" s="91"/>
      <c r="AJ516" s="91"/>
      <c r="AK516" s="91"/>
      <c r="AL516" s="91"/>
      <c r="AM516" s="91"/>
      <c r="AN516" s="261"/>
      <c r="AO516" s="425">
        <v>1</v>
      </c>
      <c r="AP516" s="91"/>
      <c r="AQ516" s="91"/>
      <c r="AR516" s="91"/>
      <c r="AS516" s="91"/>
      <c r="AT516" s="91"/>
      <c r="AU516" s="91"/>
      <c r="AV516" s="91"/>
      <c r="AW516" s="42" t="s">
        <v>6754</v>
      </c>
      <c r="AX516" s="42" t="s">
        <v>6755</v>
      </c>
      <c r="AY516" s="91">
        <v>43</v>
      </c>
      <c r="AZ516" s="91">
        <v>44</v>
      </c>
      <c r="BA516" s="91">
        <v>25.4</v>
      </c>
      <c r="BB516" s="91">
        <v>23</v>
      </c>
      <c r="BC516" s="91">
        <v>57</v>
      </c>
      <c r="BD516" s="91">
        <v>4.5999999999999996</v>
      </c>
      <c r="BE516" s="91">
        <f t="shared" si="90"/>
        <v>43.740388888888887</v>
      </c>
      <c r="BF516" s="91">
        <f t="shared" si="91"/>
        <v>23.951277777777776</v>
      </c>
      <c r="BG516" s="132"/>
      <c r="BH516" s="42"/>
      <c r="BI516" s="42"/>
      <c r="BJ516" s="50"/>
      <c r="BK516" s="42"/>
      <c r="BL516" s="50"/>
      <c r="BM516" s="42"/>
      <c r="BN516" s="42"/>
      <c r="BO516" s="42"/>
      <c r="BP516" s="42"/>
      <c r="BQ516" s="42"/>
      <c r="BR516" s="42"/>
      <c r="BS516" s="132"/>
    </row>
    <row r="517" spans="1:72" ht="39.75" customHeight="1" x14ac:dyDescent="0.25">
      <c r="A517" s="83" t="s">
        <v>3391</v>
      </c>
      <c r="B517" s="83" t="s">
        <v>1949</v>
      </c>
      <c r="C517" s="95">
        <v>11130054</v>
      </c>
      <c r="D517" s="96">
        <v>40268</v>
      </c>
      <c r="E517" s="96">
        <v>40268</v>
      </c>
      <c r="F517" s="96">
        <v>42459</v>
      </c>
      <c r="G517" s="96"/>
      <c r="H517" s="96" t="s">
        <v>491</v>
      </c>
      <c r="I517" s="325" t="s">
        <v>882</v>
      </c>
      <c r="J517" s="325"/>
      <c r="K517" s="325" t="s">
        <v>55</v>
      </c>
      <c r="L517" s="348" t="s">
        <v>1950</v>
      </c>
      <c r="M517" s="83" t="s">
        <v>510</v>
      </c>
      <c r="N517" s="83" t="s">
        <v>55</v>
      </c>
      <c r="O517" s="83" t="s">
        <v>76</v>
      </c>
      <c r="P517" s="94">
        <v>55782</v>
      </c>
      <c r="Q517" s="83" t="s">
        <v>1951</v>
      </c>
      <c r="R517" s="83" t="s">
        <v>510</v>
      </c>
      <c r="S517" s="83" t="s">
        <v>55</v>
      </c>
      <c r="T517" s="83" t="s">
        <v>76</v>
      </c>
      <c r="U517" s="83">
        <v>55782</v>
      </c>
      <c r="V517" s="83" t="s">
        <v>1951</v>
      </c>
      <c r="W517" s="83"/>
      <c r="X517" s="83"/>
      <c r="Y517" s="83"/>
      <c r="Z517" s="83" t="s">
        <v>468</v>
      </c>
      <c r="AA517" s="83" t="s">
        <v>1519</v>
      </c>
      <c r="AB517" s="47">
        <v>57.88</v>
      </c>
      <c r="AC517" s="428">
        <v>4</v>
      </c>
      <c r="AD517" s="83">
        <v>15000</v>
      </c>
      <c r="AE517" s="83"/>
      <c r="AF517" s="83"/>
      <c r="AG517" s="83">
        <v>15000</v>
      </c>
      <c r="AH517" s="83"/>
      <c r="AI517" s="83"/>
      <c r="AJ517" s="83"/>
      <c r="AK517" s="83"/>
      <c r="AL517" s="83"/>
      <c r="AM517" s="83"/>
      <c r="AN517" s="83">
        <v>10500</v>
      </c>
      <c r="AO517" s="83"/>
      <c r="AP517" s="83"/>
      <c r="AQ517" s="83"/>
      <c r="AR517" s="83"/>
      <c r="AS517" s="83" t="s">
        <v>1062</v>
      </c>
      <c r="AT517" s="83"/>
      <c r="AU517" s="83"/>
      <c r="AV517" s="83"/>
      <c r="AW517" s="83" t="s">
        <v>6756</v>
      </c>
      <c r="AX517" s="83" t="s">
        <v>6757</v>
      </c>
      <c r="AY517" s="83">
        <v>43</v>
      </c>
      <c r="AZ517" s="83">
        <v>28</v>
      </c>
      <c r="BA517" s="83">
        <v>21.32</v>
      </c>
      <c r="BB517" s="83">
        <v>24</v>
      </c>
      <c r="BC517" s="83">
        <v>15</v>
      </c>
      <c r="BD517" s="83">
        <v>3.69</v>
      </c>
      <c r="BE517" s="83">
        <f t="shared" si="90"/>
        <v>43.472588888888893</v>
      </c>
      <c r="BF517" s="83">
        <f t="shared" si="91"/>
        <v>24.251024999999998</v>
      </c>
      <c r="BG517" s="110"/>
      <c r="BH517" s="83"/>
      <c r="BI517" s="83"/>
      <c r="BJ517" s="96"/>
      <c r="BK517" s="83"/>
      <c r="BL517" s="96"/>
      <c r="BM517" s="83">
        <v>471</v>
      </c>
      <c r="BN517" s="83">
        <v>42408</v>
      </c>
      <c r="BO517" s="83"/>
      <c r="BP517" s="83"/>
      <c r="BQ517" s="83"/>
      <c r="BR517" s="83"/>
      <c r="BS517" s="110" t="s">
        <v>5522</v>
      </c>
    </row>
    <row r="518" spans="1:72" ht="39.75" customHeight="1" x14ac:dyDescent="0.25">
      <c r="A518" s="83"/>
      <c r="B518" s="83" t="s">
        <v>1949</v>
      </c>
      <c r="C518" s="95">
        <v>11130054</v>
      </c>
      <c r="D518" s="96">
        <v>40268</v>
      </c>
      <c r="E518" s="96">
        <v>40268</v>
      </c>
      <c r="F518" s="96">
        <v>42459</v>
      </c>
      <c r="G518" s="96"/>
      <c r="H518" s="96" t="s">
        <v>491</v>
      </c>
      <c r="I518" s="325" t="s">
        <v>882</v>
      </c>
      <c r="J518" s="325"/>
      <c r="K518" s="325" t="s">
        <v>55</v>
      </c>
      <c r="L518" s="348" t="s">
        <v>1950</v>
      </c>
      <c r="M518" s="83" t="s">
        <v>510</v>
      </c>
      <c r="N518" s="83" t="s">
        <v>55</v>
      </c>
      <c r="O518" s="83" t="s">
        <v>76</v>
      </c>
      <c r="P518" s="94">
        <v>55782</v>
      </c>
      <c r="Q518" s="83" t="s">
        <v>1951</v>
      </c>
      <c r="R518" s="83" t="s">
        <v>510</v>
      </c>
      <c r="S518" s="83" t="s">
        <v>55</v>
      </c>
      <c r="T518" s="83" t="s">
        <v>76</v>
      </c>
      <c r="U518" s="83">
        <v>55782</v>
      </c>
      <c r="V518" s="83" t="s">
        <v>1951</v>
      </c>
      <c r="W518" s="83"/>
      <c r="X518" s="83"/>
      <c r="Y518" s="83"/>
      <c r="Z518" s="83" t="s">
        <v>467</v>
      </c>
      <c r="AA518" s="83" t="s">
        <v>1519</v>
      </c>
      <c r="AB518" s="47">
        <v>57.88</v>
      </c>
      <c r="AC518" s="428">
        <v>4</v>
      </c>
      <c r="AD518" s="428">
        <v>15000</v>
      </c>
      <c r="AE518" s="428"/>
      <c r="AF518" s="428"/>
      <c r="AG518" s="428">
        <v>15000</v>
      </c>
      <c r="AH518" s="83"/>
      <c r="AI518" s="83"/>
      <c r="AJ518" s="83"/>
      <c r="AK518" s="83"/>
      <c r="AL518" s="83"/>
      <c r="AM518" s="83"/>
      <c r="AN518" s="428">
        <v>10500</v>
      </c>
      <c r="AO518" s="83"/>
      <c r="AP518" s="83"/>
      <c r="AQ518" s="83"/>
      <c r="AR518" s="83"/>
      <c r="AS518" s="83" t="s">
        <v>1952</v>
      </c>
      <c r="AT518" s="83"/>
      <c r="AU518" s="83"/>
      <c r="AV518" s="83"/>
      <c r="AW518" s="83" t="s">
        <v>6758</v>
      </c>
      <c r="AX518" s="83" t="s">
        <v>6759</v>
      </c>
      <c r="AY518" s="83">
        <v>43</v>
      </c>
      <c r="AZ518" s="83">
        <v>28</v>
      </c>
      <c r="BA518" s="83">
        <v>22.4</v>
      </c>
      <c r="BB518" s="83">
        <v>24</v>
      </c>
      <c r="BC518" s="83">
        <v>15</v>
      </c>
      <c r="BD518" s="83">
        <v>5.53</v>
      </c>
      <c r="BE518" s="83">
        <f t="shared" si="90"/>
        <v>43.472888888888889</v>
      </c>
      <c r="BF518" s="83">
        <f t="shared" si="91"/>
        <v>24.251536111111111</v>
      </c>
      <c r="BG518" s="110"/>
      <c r="BH518" s="83"/>
      <c r="BI518" s="83"/>
      <c r="BJ518" s="96"/>
      <c r="BK518" s="83"/>
      <c r="BL518" s="96"/>
      <c r="BM518" s="83"/>
      <c r="BN518" s="83"/>
      <c r="BO518" s="83"/>
      <c r="BP518" s="83"/>
      <c r="BQ518" s="83"/>
      <c r="BR518" s="83"/>
      <c r="BS518" s="110"/>
    </row>
    <row r="519" spans="1:72" ht="39.75" customHeight="1" x14ac:dyDescent="0.25">
      <c r="A519" s="83"/>
      <c r="B519" s="83" t="s">
        <v>1953</v>
      </c>
      <c r="C519" s="95">
        <v>11160046</v>
      </c>
      <c r="D519" s="96">
        <v>40268</v>
      </c>
      <c r="E519" s="96">
        <v>40268</v>
      </c>
      <c r="F519" s="96">
        <v>43555</v>
      </c>
      <c r="G519" s="96"/>
      <c r="H519" s="96" t="s">
        <v>860</v>
      </c>
      <c r="I519" s="325" t="s">
        <v>1023</v>
      </c>
      <c r="J519" s="325"/>
      <c r="K519" s="325" t="s">
        <v>37</v>
      </c>
      <c r="L519" s="348" t="s">
        <v>4090</v>
      </c>
      <c r="M519" s="83" t="s">
        <v>227</v>
      </c>
      <c r="N519" s="83" t="s">
        <v>79</v>
      </c>
      <c r="O519" s="83" t="s">
        <v>45</v>
      </c>
      <c r="P519" s="94">
        <v>7716</v>
      </c>
      <c r="Q519" s="83"/>
      <c r="R519" s="83" t="s">
        <v>227</v>
      </c>
      <c r="S519" s="83" t="s">
        <v>79</v>
      </c>
      <c r="T519" s="83" t="s">
        <v>45</v>
      </c>
      <c r="U519" s="83">
        <v>7716</v>
      </c>
      <c r="V519" s="83" t="s">
        <v>1954</v>
      </c>
      <c r="W519" s="83" t="s">
        <v>1955</v>
      </c>
      <c r="X519" s="83"/>
      <c r="Y519" s="83"/>
      <c r="Z519" s="83" t="s">
        <v>468</v>
      </c>
      <c r="AA519" s="83" t="s">
        <v>360</v>
      </c>
      <c r="AB519" s="47">
        <v>5.109</v>
      </c>
      <c r="AC519" s="83">
        <v>5</v>
      </c>
      <c r="AD519" s="83">
        <v>28620</v>
      </c>
      <c r="AE519" s="83"/>
      <c r="AF519" s="83"/>
      <c r="AG519" s="83"/>
      <c r="AH519" s="83"/>
      <c r="AI519" s="83"/>
      <c r="AJ519" s="83"/>
      <c r="AK519" s="83"/>
      <c r="AL519" s="83">
        <v>28620</v>
      </c>
      <c r="AM519" s="83"/>
      <c r="AN519" s="83"/>
      <c r="AO519" s="83"/>
      <c r="AP519" s="83"/>
      <c r="AQ519" s="83"/>
      <c r="AR519" s="83"/>
      <c r="AS519" s="83" t="s">
        <v>1869</v>
      </c>
      <c r="AT519" s="83"/>
      <c r="AU519" s="83"/>
      <c r="AV519" s="83"/>
      <c r="AW519" s="83" t="s">
        <v>6760</v>
      </c>
      <c r="AX519" s="83" t="s">
        <v>6761</v>
      </c>
      <c r="AY519" s="83">
        <v>43</v>
      </c>
      <c r="AZ519" s="83">
        <v>11</v>
      </c>
      <c r="BA519" s="83">
        <v>44</v>
      </c>
      <c r="BB519" s="83">
        <v>25</v>
      </c>
      <c r="BC519" s="83">
        <v>16</v>
      </c>
      <c r="BD519" s="83">
        <v>31</v>
      </c>
      <c r="BE519" s="83">
        <f t="shared" ref="BE519:BE559" si="100">AY519+AZ519/60+BA519/3600</f>
        <v>43.195555555555551</v>
      </c>
      <c r="BF519" s="83">
        <f t="shared" ref="BF519:BF559" si="101">BB519+BC519/60+BD519/3600</f>
        <v>25.275277777777777</v>
      </c>
      <c r="BG519" s="110" t="s">
        <v>47</v>
      </c>
      <c r="BH519" s="83"/>
      <c r="BI519" s="83">
        <v>2428</v>
      </c>
      <c r="BJ519" s="96">
        <v>43235</v>
      </c>
      <c r="BK519" s="83"/>
      <c r="BL519" s="96"/>
      <c r="BM519" s="83"/>
      <c r="BN519" s="83"/>
      <c r="BO519" s="83"/>
      <c r="BP519" s="83"/>
      <c r="BQ519" s="83"/>
      <c r="BR519" s="83"/>
      <c r="BS519" s="110"/>
    </row>
    <row r="520" spans="1:72" ht="39.75" customHeight="1" x14ac:dyDescent="0.25">
      <c r="A520" s="59"/>
      <c r="B520" s="59" t="s">
        <v>1953</v>
      </c>
      <c r="C520" s="93">
        <v>11160046</v>
      </c>
      <c r="D520" s="60">
        <v>40268</v>
      </c>
      <c r="E520" s="60">
        <v>40268</v>
      </c>
      <c r="F520" s="60">
        <v>47938</v>
      </c>
      <c r="G520" s="60"/>
      <c r="H520" s="59" t="s">
        <v>860</v>
      </c>
      <c r="I520" s="108" t="s">
        <v>8064</v>
      </c>
      <c r="J520" s="108"/>
      <c r="K520" s="108" t="s">
        <v>37</v>
      </c>
      <c r="L520" s="343" t="s">
        <v>4090</v>
      </c>
      <c r="M520" s="59" t="s">
        <v>227</v>
      </c>
      <c r="N520" s="59" t="s">
        <v>79</v>
      </c>
      <c r="O520" s="59" t="s">
        <v>45</v>
      </c>
      <c r="P520" s="62">
        <v>7716</v>
      </c>
      <c r="Q520" s="59"/>
      <c r="R520" s="59" t="s">
        <v>227</v>
      </c>
      <c r="S520" s="59" t="s">
        <v>79</v>
      </c>
      <c r="T520" s="59" t="s">
        <v>45</v>
      </c>
      <c r="U520" s="59">
        <v>7716</v>
      </c>
      <c r="V520" s="59" t="s">
        <v>1954</v>
      </c>
      <c r="W520" s="59" t="s">
        <v>1955</v>
      </c>
      <c r="X520" s="63"/>
      <c r="Y520" s="63"/>
      <c r="Z520" s="59" t="s">
        <v>468</v>
      </c>
      <c r="AA520" s="59" t="s">
        <v>360</v>
      </c>
      <c r="AB520" s="148">
        <v>5.109</v>
      </c>
      <c r="AC520" s="59">
        <v>22</v>
      </c>
      <c r="AD520" s="59">
        <v>254337</v>
      </c>
      <c r="AE520" s="59"/>
      <c r="AF520" s="59"/>
      <c r="AG520" s="59"/>
      <c r="AH520" s="59"/>
      <c r="AI520" s="59"/>
      <c r="AJ520" s="59"/>
      <c r="AK520" s="59"/>
      <c r="AL520" s="59">
        <v>254337</v>
      </c>
      <c r="AM520" s="59"/>
      <c r="AN520" s="59"/>
      <c r="AO520" s="59"/>
      <c r="AP520" s="59"/>
      <c r="AQ520" s="59"/>
      <c r="AR520" s="59"/>
      <c r="AS520" s="59" t="s">
        <v>1869</v>
      </c>
      <c r="AT520" s="59"/>
      <c r="AU520" s="59"/>
      <c r="AV520" s="59"/>
      <c r="AW520" s="59" t="s">
        <v>6760</v>
      </c>
      <c r="AX520" s="59" t="s">
        <v>6761</v>
      </c>
      <c r="AY520" s="59">
        <v>43</v>
      </c>
      <c r="AZ520" s="59">
        <v>11</v>
      </c>
      <c r="BA520" s="59">
        <v>44</v>
      </c>
      <c r="BB520" s="59">
        <v>25</v>
      </c>
      <c r="BC520" s="59">
        <v>16</v>
      </c>
      <c r="BD520" s="59">
        <v>31</v>
      </c>
      <c r="BE520" s="59">
        <v>43.195555555555551</v>
      </c>
      <c r="BF520" s="59">
        <v>25.275277777777777</v>
      </c>
      <c r="BG520" s="64" t="s">
        <v>47</v>
      </c>
      <c r="BH520" s="59"/>
      <c r="BI520" s="59">
        <v>3368</v>
      </c>
      <c r="BJ520" s="60">
        <v>44467</v>
      </c>
      <c r="BK520" s="59" t="s">
        <v>10637</v>
      </c>
      <c r="BL520" s="60" t="s">
        <v>10638</v>
      </c>
      <c r="BM520" s="59"/>
      <c r="BN520" s="59"/>
      <c r="BO520" s="59"/>
      <c r="BP520" s="59"/>
      <c r="BQ520" s="59"/>
      <c r="BR520" s="59"/>
      <c r="BS520" s="64"/>
    </row>
    <row r="521" spans="1:72" ht="39.75" customHeight="1" x14ac:dyDescent="0.25">
      <c r="A521" s="83"/>
      <c r="B521" s="83" t="s">
        <v>1956</v>
      </c>
      <c r="C521" s="95">
        <v>11140085</v>
      </c>
      <c r="D521" s="96">
        <v>40275</v>
      </c>
      <c r="E521" s="96">
        <v>40275</v>
      </c>
      <c r="F521" s="96">
        <v>43928</v>
      </c>
      <c r="G521" s="96">
        <v>41639</v>
      </c>
      <c r="H521" s="96" t="s">
        <v>491</v>
      </c>
      <c r="I521" s="325" t="s">
        <v>882</v>
      </c>
      <c r="J521" s="325"/>
      <c r="K521" s="325" t="s">
        <v>55</v>
      </c>
      <c r="L521" s="348" t="s">
        <v>1377</v>
      </c>
      <c r="M521" s="83" t="s">
        <v>263</v>
      </c>
      <c r="N521" s="83" t="s">
        <v>55</v>
      </c>
      <c r="O521" s="83" t="s">
        <v>76</v>
      </c>
      <c r="P521" s="94">
        <v>56493</v>
      </c>
      <c r="Q521" s="83"/>
      <c r="R521" s="83" t="s">
        <v>4635</v>
      </c>
      <c r="S521" s="83" t="s">
        <v>55</v>
      </c>
      <c r="T521" s="83" t="s">
        <v>76</v>
      </c>
      <c r="U521" s="83">
        <v>56493</v>
      </c>
      <c r="V521" s="83"/>
      <c r="W521" s="83" t="s">
        <v>2924</v>
      </c>
      <c r="X521" s="83"/>
      <c r="Y521" s="83"/>
      <c r="Z521" s="83" t="s">
        <v>468</v>
      </c>
      <c r="AA521" s="83" t="s">
        <v>541</v>
      </c>
      <c r="AB521" s="78">
        <v>60.2</v>
      </c>
      <c r="AC521" s="444">
        <v>80000</v>
      </c>
      <c r="AD521" s="426">
        <v>1614000000</v>
      </c>
      <c r="AE521" s="426"/>
      <c r="AF521" s="426">
        <v>1614000000</v>
      </c>
      <c r="AG521" s="83"/>
      <c r="AH521" s="83"/>
      <c r="AI521" s="83"/>
      <c r="AJ521" s="83"/>
      <c r="AK521" s="83"/>
      <c r="AL521" s="83"/>
      <c r="AM521" s="83"/>
      <c r="AN521" s="83"/>
      <c r="AO521" s="426">
        <v>6020</v>
      </c>
      <c r="AP521" s="83"/>
      <c r="AQ521" s="83"/>
      <c r="AR521" s="83"/>
      <c r="AS521" s="83" t="s">
        <v>1957</v>
      </c>
      <c r="AT521" s="83">
        <v>4720660.7419999996</v>
      </c>
      <c r="AU521" s="83">
        <v>8580711.7129999995</v>
      </c>
      <c r="AV521" s="83"/>
      <c r="AW521" s="83" t="s">
        <v>5859</v>
      </c>
      <c r="AX521" s="83" t="s">
        <v>5860</v>
      </c>
      <c r="AY521" s="83">
        <v>43</v>
      </c>
      <c r="AZ521" s="83">
        <v>25</v>
      </c>
      <c r="BA521" s="83">
        <v>3.6</v>
      </c>
      <c r="BB521" s="83">
        <v>24</v>
      </c>
      <c r="BC521" s="83">
        <v>13</v>
      </c>
      <c r="BD521" s="83">
        <v>57.5</v>
      </c>
      <c r="BE521" s="83">
        <f t="shared" si="100"/>
        <v>43.417666666666662</v>
      </c>
      <c r="BF521" s="83">
        <f t="shared" si="101"/>
        <v>24.232638888888886</v>
      </c>
      <c r="BG521" s="110" t="s">
        <v>47</v>
      </c>
      <c r="BH521" s="83" t="s">
        <v>47</v>
      </c>
      <c r="BI521" s="83"/>
      <c r="BJ521" s="96"/>
      <c r="BK521" s="83"/>
      <c r="BL521" s="96"/>
      <c r="BM521" s="83"/>
      <c r="BN521" s="83"/>
      <c r="BO521" s="83"/>
      <c r="BP521" s="83"/>
      <c r="BQ521" s="83"/>
      <c r="BR521" s="83"/>
      <c r="BS521" s="110" t="s">
        <v>1958</v>
      </c>
    </row>
    <row r="522" spans="1:72" ht="39.75" customHeight="1" x14ac:dyDescent="0.25">
      <c r="A522" s="87"/>
      <c r="B522" s="87" t="s">
        <v>1956</v>
      </c>
      <c r="C522" s="163">
        <v>11140085</v>
      </c>
      <c r="D522" s="134">
        <v>40275</v>
      </c>
      <c r="E522" s="134">
        <v>40275</v>
      </c>
      <c r="F522" s="134">
        <v>43928</v>
      </c>
      <c r="G522" s="134">
        <v>42735</v>
      </c>
      <c r="H522" s="87" t="s">
        <v>491</v>
      </c>
      <c r="I522" s="110" t="s">
        <v>882</v>
      </c>
      <c r="J522" s="110"/>
      <c r="K522" s="110" t="s">
        <v>55</v>
      </c>
      <c r="L522" s="115" t="s">
        <v>1377</v>
      </c>
      <c r="M522" s="87" t="s">
        <v>263</v>
      </c>
      <c r="N522" s="87" t="s">
        <v>55</v>
      </c>
      <c r="O522" s="87" t="s">
        <v>76</v>
      </c>
      <c r="P522" s="135">
        <v>56493</v>
      </c>
      <c r="Q522" s="87"/>
      <c r="R522" s="87" t="s">
        <v>4635</v>
      </c>
      <c r="S522" s="87" t="s">
        <v>55</v>
      </c>
      <c r="T522" s="87" t="s">
        <v>76</v>
      </c>
      <c r="U522" s="87">
        <v>56493</v>
      </c>
      <c r="V522" s="87"/>
      <c r="W522" s="83" t="s">
        <v>2924</v>
      </c>
      <c r="X522" s="87">
        <v>2000</v>
      </c>
      <c r="Y522" s="87">
        <v>4</v>
      </c>
      <c r="Z522" s="87" t="s">
        <v>468</v>
      </c>
      <c r="AA522" s="83" t="s">
        <v>541</v>
      </c>
      <c r="AB522" s="78">
        <v>60.2</v>
      </c>
      <c r="AC522" s="370">
        <v>80000</v>
      </c>
      <c r="AD522" s="87">
        <v>1614000000</v>
      </c>
      <c r="AE522" s="88"/>
      <c r="AF522" s="87">
        <v>1614000000</v>
      </c>
      <c r="AG522" s="88"/>
      <c r="AH522" s="88"/>
      <c r="AI522" s="88"/>
      <c r="AJ522" s="88"/>
      <c r="AK522" s="88"/>
      <c r="AL522" s="88"/>
      <c r="AM522" s="88"/>
      <c r="AN522" s="88"/>
      <c r="AO522" s="87">
        <v>6020</v>
      </c>
      <c r="AP522" s="87">
        <v>1.9</v>
      </c>
      <c r="AQ522" s="87"/>
      <c r="AR522" s="87"/>
      <c r="AS522" s="83" t="s">
        <v>1957</v>
      </c>
      <c r="AT522" s="87">
        <v>4720660.7419999996</v>
      </c>
      <c r="AU522" s="87">
        <v>8580711.7129999995</v>
      </c>
      <c r="AV522" s="87"/>
      <c r="AW522" s="83" t="s">
        <v>5859</v>
      </c>
      <c r="AX522" s="83" t="s">
        <v>5860</v>
      </c>
      <c r="AY522" s="83">
        <v>43</v>
      </c>
      <c r="AZ522" s="83">
        <v>25</v>
      </c>
      <c r="BA522" s="83">
        <v>3.6</v>
      </c>
      <c r="BB522" s="83">
        <v>24</v>
      </c>
      <c r="BC522" s="83">
        <v>13</v>
      </c>
      <c r="BD522" s="83">
        <v>57.5</v>
      </c>
      <c r="BE522" s="87">
        <f t="shared" si="100"/>
        <v>43.417666666666662</v>
      </c>
      <c r="BF522" s="87">
        <f t="shared" si="101"/>
        <v>24.232638888888886</v>
      </c>
      <c r="BG522" s="136" t="s">
        <v>38</v>
      </c>
      <c r="BH522" s="83" t="s">
        <v>47</v>
      </c>
      <c r="BI522" s="83"/>
      <c r="BJ522" s="96"/>
      <c r="BK522" s="83"/>
      <c r="BL522" s="96"/>
      <c r="BM522" s="83"/>
      <c r="BN522" s="83"/>
      <c r="BO522" s="83" t="s">
        <v>7428</v>
      </c>
      <c r="BP522" s="96">
        <v>42809</v>
      </c>
      <c r="BQ522" s="83"/>
      <c r="BR522" s="83"/>
      <c r="BS522" s="110" t="s">
        <v>7429</v>
      </c>
      <c r="BT522" s="552"/>
    </row>
    <row r="523" spans="1:72" ht="39.75" customHeight="1" x14ac:dyDescent="0.25">
      <c r="A523" s="20"/>
      <c r="B523" s="27" t="s">
        <v>1959</v>
      </c>
      <c r="C523" s="32">
        <v>11130055</v>
      </c>
      <c r="D523" s="33">
        <v>40289</v>
      </c>
      <c r="E523" s="33">
        <v>40289</v>
      </c>
      <c r="F523" s="33">
        <v>43942</v>
      </c>
      <c r="G523" s="33"/>
      <c r="H523" s="27" t="s">
        <v>491</v>
      </c>
      <c r="I523" s="35" t="s">
        <v>882</v>
      </c>
      <c r="J523" s="35"/>
      <c r="K523" s="35" t="s">
        <v>55</v>
      </c>
      <c r="L523" s="358" t="s">
        <v>1960</v>
      </c>
      <c r="M523" s="27" t="s">
        <v>1961</v>
      </c>
      <c r="N523" s="27" t="s">
        <v>256</v>
      </c>
      <c r="O523" s="27" t="s">
        <v>189</v>
      </c>
      <c r="P523" s="31">
        <v>32281</v>
      </c>
      <c r="Q523" s="20" t="s">
        <v>1962</v>
      </c>
      <c r="R523" s="27" t="s">
        <v>1961</v>
      </c>
      <c r="S523" s="27" t="s">
        <v>256</v>
      </c>
      <c r="T523" s="27" t="s">
        <v>189</v>
      </c>
      <c r="U523" s="27">
        <v>32281</v>
      </c>
      <c r="V523" s="20" t="s">
        <v>1963</v>
      </c>
      <c r="W523" s="20" t="s">
        <v>1964</v>
      </c>
      <c r="X523" s="20"/>
      <c r="Y523" s="20"/>
      <c r="Z523" s="20" t="s">
        <v>468</v>
      </c>
      <c r="AA523" s="27" t="s">
        <v>1118</v>
      </c>
      <c r="AB523" s="37">
        <v>39.08</v>
      </c>
      <c r="AC523" s="27">
        <v>10.029999999999999</v>
      </c>
      <c r="AD523" s="27">
        <v>4000</v>
      </c>
      <c r="AE523" s="27"/>
      <c r="AF523" s="27"/>
      <c r="AG523" s="27">
        <v>4000</v>
      </c>
      <c r="AH523" s="27"/>
      <c r="AI523" s="27"/>
      <c r="AJ523" s="27"/>
      <c r="AK523" s="27"/>
      <c r="AL523" s="27"/>
      <c r="AM523" s="27"/>
      <c r="AN523" s="27"/>
      <c r="AO523" s="27"/>
      <c r="AP523" s="27"/>
      <c r="AQ523" s="27"/>
      <c r="AR523" s="27"/>
      <c r="AS523" s="20" t="s">
        <v>5</v>
      </c>
      <c r="AT523" s="27"/>
      <c r="AU523" s="27"/>
      <c r="AV523" s="27"/>
      <c r="AW523" s="20" t="s">
        <v>6762</v>
      </c>
      <c r="AX523" s="20" t="s">
        <v>6763</v>
      </c>
      <c r="AY523" s="27">
        <v>43</v>
      </c>
      <c r="AZ523" s="27">
        <v>5</v>
      </c>
      <c r="BA523" s="27">
        <v>1</v>
      </c>
      <c r="BB523" s="27">
        <v>23</v>
      </c>
      <c r="BC523" s="27">
        <v>34</v>
      </c>
      <c r="BD523" s="27">
        <v>44.5</v>
      </c>
      <c r="BE523" s="27">
        <f t="shared" si="100"/>
        <v>43.083611111111111</v>
      </c>
      <c r="BF523" s="27">
        <f t="shared" si="101"/>
        <v>23.579027777777778</v>
      </c>
      <c r="BG523" s="35" t="s">
        <v>38</v>
      </c>
      <c r="BH523" s="20"/>
      <c r="BI523" s="20"/>
      <c r="BJ523" s="23"/>
      <c r="BK523" s="20"/>
      <c r="BL523" s="23"/>
      <c r="BM523" s="20"/>
      <c r="BN523" s="20"/>
      <c r="BO523" s="20"/>
      <c r="BP523" s="20"/>
      <c r="BQ523" s="20"/>
      <c r="BR523" s="20"/>
      <c r="BS523" s="35"/>
    </row>
    <row r="524" spans="1:72" ht="39.75" customHeight="1" x14ac:dyDescent="0.25">
      <c r="A524" s="83" t="s">
        <v>3391</v>
      </c>
      <c r="B524" s="83" t="s">
        <v>1965</v>
      </c>
      <c r="C524" s="95">
        <v>11420009</v>
      </c>
      <c r="D524" s="96">
        <v>40291</v>
      </c>
      <c r="E524" s="96">
        <v>40291</v>
      </c>
      <c r="F524" s="96">
        <v>42117</v>
      </c>
      <c r="G524" s="96"/>
      <c r="H524" s="96" t="s">
        <v>2925</v>
      </c>
      <c r="I524" s="110" t="s">
        <v>1966</v>
      </c>
      <c r="J524" s="110"/>
      <c r="K524" s="110" t="s">
        <v>70</v>
      </c>
      <c r="L524" s="348" t="s">
        <v>1967</v>
      </c>
      <c r="M524" s="83" t="s">
        <v>1968</v>
      </c>
      <c r="N524" s="83" t="s">
        <v>273</v>
      </c>
      <c r="O524" s="83" t="s">
        <v>273</v>
      </c>
      <c r="P524" s="94">
        <v>46454</v>
      </c>
      <c r="Q524" s="83" t="s">
        <v>2926</v>
      </c>
      <c r="R524" s="83" t="s">
        <v>2736</v>
      </c>
      <c r="S524" s="83" t="s">
        <v>273</v>
      </c>
      <c r="T524" s="83" t="s">
        <v>273</v>
      </c>
      <c r="U524" s="83">
        <v>46454</v>
      </c>
      <c r="V524" s="83"/>
      <c r="W524" s="83"/>
      <c r="X524" s="83"/>
      <c r="Y524" s="83"/>
      <c r="Z524" s="83" t="s">
        <v>468</v>
      </c>
      <c r="AA524" s="83" t="s">
        <v>17</v>
      </c>
      <c r="AB524" s="47"/>
      <c r="AC524" s="83">
        <v>15</v>
      </c>
      <c r="AD524" s="83">
        <v>43200</v>
      </c>
      <c r="AE524" s="83"/>
      <c r="AF524" s="83"/>
      <c r="AG524" s="83"/>
      <c r="AH524" s="83"/>
      <c r="AI524" s="83"/>
      <c r="AJ524" s="83">
        <v>43200</v>
      </c>
      <c r="AK524" s="83"/>
      <c r="AL524" s="83"/>
      <c r="AM524" s="83"/>
      <c r="AN524" s="83"/>
      <c r="AO524" s="428">
        <v>10</v>
      </c>
      <c r="AP524" s="83"/>
      <c r="AQ524" s="83"/>
      <c r="AR524" s="83"/>
      <c r="AS524" s="83"/>
      <c r="AT524" s="83"/>
      <c r="AU524" s="83"/>
      <c r="AV524" s="83"/>
      <c r="AW524" s="83" t="s">
        <v>6933</v>
      </c>
      <c r="AX524" s="83" t="s">
        <v>6934</v>
      </c>
      <c r="AY524" s="83">
        <v>43</v>
      </c>
      <c r="AZ524" s="83">
        <v>36</v>
      </c>
      <c r="BA524" s="83">
        <v>7.74</v>
      </c>
      <c r="BB524" s="83">
        <v>27</v>
      </c>
      <c r="BC524" s="83">
        <v>44</v>
      </c>
      <c r="BD524" s="83">
        <v>37.08</v>
      </c>
      <c r="BE524" s="83">
        <f t="shared" si="100"/>
        <v>43.602150000000002</v>
      </c>
      <c r="BF524" s="83">
        <f t="shared" si="101"/>
        <v>27.743633333333335</v>
      </c>
      <c r="BG524" s="110" t="s">
        <v>47</v>
      </c>
      <c r="BH524" s="83"/>
      <c r="BI524" s="83"/>
      <c r="BJ524" s="96"/>
      <c r="BK524" s="83"/>
      <c r="BL524" s="96"/>
      <c r="BM524" s="83"/>
      <c r="BN524" s="83"/>
      <c r="BO524" s="83"/>
      <c r="BP524" s="83"/>
      <c r="BQ524" s="83" t="s">
        <v>542</v>
      </c>
      <c r="BR524" s="96">
        <v>42061</v>
      </c>
      <c r="BS524" s="110" t="s">
        <v>7807</v>
      </c>
    </row>
    <row r="525" spans="1:72" ht="39.75" customHeight="1" x14ac:dyDescent="0.25">
      <c r="A525" s="83" t="s">
        <v>3391</v>
      </c>
      <c r="B525" s="83" t="s">
        <v>1938</v>
      </c>
      <c r="C525" s="95">
        <v>11140088</v>
      </c>
      <c r="D525" s="96">
        <v>40308</v>
      </c>
      <c r="E525" s="96">
        <v>40308</v>
      </c>
      <c r="F525" s="96">
        <v>42022</v>
      </c>
      <c r="G525" s="96">
        <v>41244</v>
      </c>
      <c r="H525" s="96" t="s">
        <v>491</v>
      </c>
      <c r="I525" s="110" t="s">
        <v>882</v>
      </c>
      <c r="J525" s="110"/>
      <c r="K525" s="110" t="s">
        <v>55</v>
      </c>
      <c r="L525" s="348" t="s">
        <v>1969</v>
      </c>
      <c r="M525" s="83" t="s">
        <v>1970</v>
      </c>
      <c r="N525" s="83" t="s">
        <v>256</v>
      </c>
      <c r="O525" s="83" t="s">
        <v>189</v>
      </c>
      <c r="P525" s="94" t="s">
        <v>1971</v>
      </c>
      <c r="Q525" s="83"/>
      <c r="R525" s="83" t="s">
        <v>4636</v>
      </c>
      <c r="S525" s="83" t="s">
        <v>256</v>
      </c>
      <c r="T525" s="83" t="s">
        <v>189</v>
      </c>
      <c r="U525" s="83" t="s">
        <v>1971</v>
      </c>
      <c r="V525" s="83"/>
      <c r="W525" s="83" t="s">
        <v>2927</v>
      </c>
      <c r="X525" s="83"/>
      <c r="Y525" s="83"/>
      <c r="Z525" s="83" t="s">
        <v>468</v>
      </c>
      <c r="AA525" s="83" t="s">
        <v>541</v>
      </c>
      <c r="AB525" s="47">
        <v>40.22</v>
      </c>
      <c r="AC525" s="111">
        <v>62000</v>
      </c>
      <c r="AD525" s="83">
        <v>1280000000.4000001</v>
      </c>
      <c r="AE525" s="83"/>
      <c r="AF525" s="83">
        <v>1280000000.4000001</v>
      </c>
      <c r="AG525" s="83"/>
      <c r="AH525" s="83"/>
      <c r="AI525" s="83"/>
      <c r="AJ525" s="83"/>
      <c r="AK525" s="83"/>
      <c r="AL525" s="83"/>
      <c r="AM525" s="83"/>
      <c r="AN525" s="83"/>
      <c r="AO525" s="111">
        <v>5000</v>
      </c>
      <c r="AP525" s="83"/>
      <c r="AQ525" s="83" t="s">
        <v>47</v>
      </c>
      <c r="AR525" s="83"/>
      <c r="AS525" s="83"/>
      <c r="AT525" s="83"/>
      <c r="AU525" s="83"/>
      <c r="AV525" s="83"/>
      <c r="AW525" s="83" t="s">
        <v>7098</v>
      </c>
      <c r="AX525" s="83" t="s">
        <v>7100</v>
      </c>
      <c r="AY525" s="83">
        <v>43</v>
      </c>
      <c r="AZ525" s="83">
        <v>6</v>
      </c>
      <c r="BA525" s="83">
        <v>45.574550000000002</v>
      </c>
      <c r="BB525" s="83">
        <v>23</v>
      </c>
      <c r="BC525" s="83">
        <v>40</v>
      </c>
      <c r="BD525" s="83">
        <v>34.47</v>
      </c>
      <c r="BE525" s="83">
        <f t="shared" si="100"/>
        <v>43.112659597222226</v>
      </c>
      <c r="BF525" s="83">
        <f t="shared" si="101"/>
        <v>23.67624166666667</v>
      </c>
      <c r="BG525" s="110" t="s">
        <v>47</v>
      </c>
      <c r="BH525" s="83"/>
      <c r="BI525" s="83"/>
      <c r="BJ525" s="96"/>
      <c r="BK525" s="83"/>
      <c r="BL525" s="96"/>
      <c r="BM525" s="83"/>
      <c r="BN525" s="83"/>
      <c r="BO525" s="83"/>
      <c r="BP525" s="83"/>
      <c r="BQ525" s="83"/>
      <c r="BR525" s="83"/>
      <c r="BS525" s="110" t="s">
        <v>7808</v>
      </c>
    </row>
    <row r="526" spans="1:72" ht="39.75" customHeight="1" x14ac:dyDescent="0.25">
      <c r="A526" s="83"/>
      <c r="B526" s="83" t="s">
        <v>1938</v>
      </c>
      <c r="C526" s="95">
        <v>11140088</v>
      </c>
      <c r="D526" s="96">
        <v>40308</v>
      </c>
      <c r="E526" s="96">
        <v>40308</v>
      </c>
      <c r="F526" s="96">
        <v>42022</v>
      </c>
      <c r="G526" s="96">
        <v>41274</v>
      </c>
      <c r="H526" s="96" t="s">
        <v>491</v>
      </c>
      <c r="I526" s="110" t="s">
        <v>882</v>
      </c>
      <c r="J526" s="110"/>
      <c r="K526" s="110" t="s">
        <v>55</v>
      </c>
      <c r="L526" s="348" t="s">
        <v>1969</v>
      </c>
      <c r="M526" s="83" t="s">
        <v>1970</v>
      </c>
      <c r="N526" s="83" t="s">
        <v>256</v>
      </c>
      <c r="O526" s="83" t="s">
        <v>189</v>
      </c>
      <c r="P526" s="94" t="s">
        <v>1971</v>
      </c>
      <c r="Q526" s="83"/>
      <c r="R526" s="83" t="s">
        <v>4636</v>
      </c>
      <c r="S526" s="83" t="s">
        <v>256</v>
      </c>
      <c r="T526" s="83" t="s">
        <v>189</v>
      </c>
      <c r="U526" s="83" t="s">
        <v>1971</v>
      </c>
      <c r="V526" s="83"/>
      <c r="W526" s="83" t="s">
        <v>2927</v>
      </c>
      <c r="X526" s="83">
        <v>3350</v>
      </c>
      <c r="Y526" s="83">
        <v>6.6</v>
      </c>
      <c r="Z526" s="83" t="s">
        <v>468</v>
      </c>
      <c r="AA526" s="83" t="s">
        <v>541</v>
      </c>
      <c r="AB526" s="47">
        <v>40.22</v>
      </c>
      <c r="AC526" s="83">
        <v>62000</v>
      </c>
      <c r="AD526" s="83">
        <v>1280000000.4000001</v>
      </c>
      <c r="AE526" s="83"/>
      <c r="AF526" s="83">
        <v>1280000000.4000001</v>
      </c>
      <c r="AG526" s="83"/>
      <c r="AH526" s="83"/>
      <c r="AI526" s="83"/>
      <c r="AJ526" s="83"/>
      <c r="AK526" s="83"/>
      <c r="AL526" s="83"/>
      <c r="AM526" s="83"/>
      <c r="AN526" s="83"/>
      <c r="AO526" s="83">
        <v>5000</v>
      </c>
      <c r="AP526" s="83"/>
      <c r="AQ526" s="83" t="s">
        <v>47</v>
      </c>
      <c r="AR526" s="83"/>
      <c r="AS526" s="83"/>
      <c r="AT526" s="83"/>
      <c r="AU526" s="83"/>
      <c r="AV526" s="83">
        <v>216</v>
      </c>
      <c r="AW526" s="83" t="s">
        <v>7098</v>
      </c>
      <c r="AX526" s="83" t="s">
        <v>7099</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7809</v>
      </c>
    </row>
    <row r="527" spans="1:72" ht="39.75" customHeight="1" x14ac:dyDescent="0.25">
      <c r="A527" s="83"/>
      <c r="B527" s="83" t="s">
        <v>1938</v>
      </c>
      <c r="C527" s="95">
        <v>11140088</v>
      </c>
      <c r="D527" s="96">
        <v>40308</v>
      </c>
      <c r="E527" s="96">
        <v>40308</v>
      </c>
      <c r="F527" s="96">
        <v>43848</v>
      </c>
      <c r="G527" s="96">
        <v>43100</v>
      </c>
      <c r="H527" s="83" t="s">
        <v>491</v>
      </c>
      <c r="I527" s="83" t="s">
        <v>882</v>
      </c>
      <c r="J527" s="83"/>
      <c r="K527" s="83" t="s">
        <v>55</v>
      </c>
      <c r="L527" s="115" t="s">
        <v>1969</v>
      </c>
      <c r="M527" s="83" t="s">
        <v>1970</v>
      </c>
      <c r="N527" s="83" t="s">
        <v>256</v>
      </c>
      <c r="O527" s="83" t="s">
        <v>189</v>
      </c>
      <c r="P527" s="94" t="s">
        <v>1971</v>
      </c>
      <c r="Q527" s="83"/>
      <c r="R527" s="83" t="s">
        <v>4636</v>
      </c>
      <c r="S527" s="83" t="s">
        <v>256</v>
      </c>
      <c r="T527" s="83" t="s">
        <v>189</v>
      </c>
      <c r="U527" s="83" t="s">
        <v>1971</v>
      </c>
      <c r="V527" s="83"/>
      <c r="W527" s="83" t="s">
        <v>2927</v>
      </c>
      <c r="X527" s="83">
        <v>3350</v>
      </c>
      <c r="Y527" s="83">
        <v>6.6</v>
      </c>
      <c r="Z527" s="87" t="s">
        <v>468</v>
      </c>
      <c r="AA527" s="83" t="s">
        <v>541</v>
      </c>
      <c r="AB527" s="47">
        <v>40.22</v>
      </c>
      <c r="AC527" s="111">
        <v>62000</v>
      </c>
      <c r="AD527" s="83">
        <v>1280000000.4000001</v>
      </c>
      <c r="AE527" s="88"/>
      <c r="AF527" s="83">
        <v>1280000000.4000001</v>
      </c>
      <c r="AG527" s="88"/>
      <c r="AH527" s="88"/>
      <c r="AI527" s="88"/>
      <c r="AJ527" s="88"/>
      <c r="AK527" s="88"/>
      <c r="AL527" s="88"/>
      <c r="AM527" s="88"/>
      <c r="AN527" s="88"/>
      <c r="AO527" s="111">
        <v>5000</v>
      </c>
      <c r="AP527" s="83"/>
      <c r="AQ527" s="83" t="s">
        <v>47</v>
      </c>
      <c r="AR527" s="83"/>
      <c r="AS527" s="83" t="s">
        <v>468</v>
      </c>
      <c r="AT527" s="83"/>
      <c r="AU527" s="83"/>
      <c r="AV527" s="83">
        <v>216</v>
      </c>
      <c r="AW527" s="83" t="s">
        <v>7092</v>
      </c>
      <c r="AX527" s="83" t="s">
        <v>7093</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v>2333</v>
      </c>
      <c r="BJ527" s="96">
        <v>43108</v>
      </c>
      <c r="BK527" s="83"/>
      <c r="BL527" s="96"/>
      <c r="BM527" s="83"/>
      <c r="BN527" s="83"/>
      <c r="BO527" s="83"/>
      <c r="BP527" s="83"/>
      <c r="BQ527" s="83"/>
      <c r="BR527" s="83"/>
      <c r="BS527" s="110" t="s">
        <v>7810</v>
      </c>
    </row>
    <row r="528" spans="1:72" ht="39.75" customHeight="1" x14ac:dyDescent="0.25">
      <c r="A528" s="83"/>
      <c r="B528" s="83" t="s">
        <v>1938</v>
      </c>
      <c r="C528" s="95">
        <v>11140088</v>
      </c>
      <c r="D528" s="96">
        <v>40308</v>
      </c>
      <c r="E528" s="96">
        <v>40308</v>
      </c>
      <c r="F528" s="96">
        <v>43848</v>
      </c>
      <c r="G528" s="96">
        <v>43100</v>
      </c>
      <c r="H528" s="83" t="s">
        <v>491</v>
      </c>
      <c r="I528" s="83" t="s">
        <v>882</v>
      </c>
      <c r="J528" s="83"/>
      <c r="K528" s="83" t="s">
        <v>55</v>
      </c>
      <c r="L528" s="115" t="s">
        <v>1969</v>
      </c>
      <c r="M528" s="83" t="s">
        <v>1970</v>
      </c>
      <c r="N528" s="83" t="s">
        <v>256</v>
      </c>
      <c r="O528" s="83" t="s">
        <v>189</v>
      </c>
      <c r="P528" s="94" t="s">
        <v>1971</v>
      </c>
      <c r="Q528" s="83"/>
      <c r="R528" s="83" t="s">
        <v>4636</v>
      </c>
      <c r="S528" s="83" t="s">
        <v>256</v>
      </c>
      <c r="T528" s="83" t="s">
        <v>189</v>
      </c>
      <c r="U528" s="83" t="s">
        <v>1971</v>
      </c>
      <c r="V528" s="83"/>
      <c r="W528" s="83" t="s">
        <v>2927</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c r="AR528" s="83"/>
      <c r="AS528" s="83" t="s">
        <v>2727</v>
      </c>
      <c r="AT528" s="83"/>
      <c r="AU528" s="83"/>
      <c r="AV528" s="83">
        <v>216.86</v>
      </c>
      <c r="AW528" s="83" t="s">
        <v>7094</v>
      </c>
      <c r="AX528" s="83" t="s">
        <v>7095</v>
      </c>
      <c r="AY528" s="83">
        <v>43</v>
      </c>
      <c r="AZ528" s="83">
        <v>6</v>
      </c>
      <c r="BA528" s="83">
        <v>45.75</v>
      </c>
      <c r="BB528" s="83">
        <v>23</v>
      </c>
      <c r="BC528" s="83">
        <v>40</v>
      </c>
      <c r="BD528" s="83">
        <v>36.86</v>
      </c>
      <c r="BE528" s="83">
        <f t="shared" si="100"/>
        <v>43.112708333333337</v>
      </c>
      <c r="BF528" s="83">
        <f t="shared" si="101"/>
        <v>23.676905555555557</v>
      </c>
      <c r="BG528" s="110" t="s">
        <v>47</v>
      </c>
      <c r="BH528" s="83"/>
      <c r="BI528" s="83">
        <v>2333</v>
      </c>
      <c r="BJ528" s="96">
        <v>43108</v>
      </c>
      <c r="BK528" s="83"/>
      <c r="BL528" s="96"/>
      <c r="BM528" s="83"/>
      <c r="BN528" s="83"/>
      <c r="BO528" s="83"/>
      <c r="BP528" s="83"/>
      <c r="BQ528" s="83"/>
      <c r="BR528" s="83"/>
      <c r="BS528" s="110" t="s">
        <v>7810</v>
      </c>
    </row>
    <row r="529" spans="1:268" ht="39.75" customHeight="1" x14ac:dyDescent="0.25">
      <c r="A529" s="83"/>
      <c r="B529" s="83" t="s">
        <v>1938</v>
      </c>
      <c r="C529" s="95">
        <v>11140088</v>
      </c>
      <c r="D529" s="96">
        <v>40308</v>
      </c>
      <c r="E529" s="96">
        <v>40308</v>
      </c>
      <c r="F529" s="96">
        <v>43848</v>
      </c>
      <c r="G529" s="96">
        <v>43100</v>
      </c>
      <c r="H529" s="83" t="s">
        <v>491</v>
      </c>
      <c r="I529" s="83" t="s">
        <v>882</v>
      </c>
      <c r="J529" s="83"/>
      <c r="K529" s="83" t="s">
        <v>55</v>
      </c>
      <c r="L529" s="115" t="s">
        <v>1969</v>
      </c>
      <c r="M529" s="83" t="s">
        <v>1970</v>
      </c>
      <c r="N529" s="83" t="s">
        <v>256</v>
      </c>
      <c r="O529" s="83" t="s">
        <v>189</v>
      </c>
      <c r="P529" s="94" t="s">
        <v>1971</v>
      </c>
      <c r="Q529" s="83"/>
      <c r="R529" s="83" t="s">
        <v>4636</v>
      </c>
      <c r="S529" s="83" t="s">
        <v>256</v>
      </c>
      <c r="T529" s="83" t="s">
        <v>189</v>
      </c>
      <c r="U529" s="83" t="s">
        <v>1971</v>
      </c>
      <c r="V529" s="83"/>
      <c r="W529" s="83" t="s">
        <v>2927</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3570</v>
      </c>
      <c r="AT529" s="83"/>
      <c r="AU529" s="83"/>
      <c r="AV529" s="83">
        <v>216.5</v>
      </c>
      <c r="AW529" s="83" t="s">
        <v>7096</v>
      </c>
      <c r="AX529" s="83" t="s">
        <v>7097</v>
      </c>
      <c r="AY529" s="83">
        <v>43</v>
      </c>
      <c r="AZ529" s="83">
        <v>6</v>
      </c>
      <c r="BA529" s="83">
        <v>47.34</v>
      </c>
      <c r="BB529" s="83">
        <v>23</v>
      </c>
      <c r="BC529" s="83">
        <v>40</v>
      </c>
      <c r="BD529" s="83">
        <v>37.51</v>
      </c>
      <c r="BE529" s="83">
        <f t="shared" si="100"/>
        <v>43.113150000000005</v>
      </c>
      <c r="BF529" s="83">
        <f t="shared" si="101"/>
        <v>23.677086111111112</v>
      </c>
      <c r="BG529" s="110" t="s">
        <v>47</v>
      </c>
      <c r="BH529" s="83"/>
      <c r="BI529" s="83">
        <v>2333</v>
      </c>
      <c r="BJ529" s="96">
        <v>43108</v>
      </c>
      <c r="BK529" s="83"/>
      <c r="BL529" s="96"/>
      <c r="BM529" s="83"/>
      <c r="BN529" s="83"/>
      <c r="BO529" s="83"/>
      <c r="BP529" s="83"/>
      <c r="BQ529" s="83"/>
      <c r="BR529" s="83"/>
      <c r="BS529" s="110" t="s">
        <v>7810</v>
      </c>
      <c r="BT529" s="551"/>
    </row>
    <row r="530" spans="1:268" ht="39.75" customHeight="1" x14ac:dyDescent="0.25">
      <c r="A530" s="83"/>
      <c r="B530" s="83" t="s">
        <v>1938</v>
      </c>
      <c r="C530" s="95">
        <v>11140088</v>
      </c>
      <c r="D530" s="96">
        <v>40308</v>
      </c>
      <c r="E530" s="96">
        <v>40308</v>
      </c>
      <c r="F530" s="96">
        <v>43848</v>
      </c>
      <c r="G530" s="96">
        <v>43738</v>
      </c>
      <c r="H530" s="83" t="s">
        <v>491</v>
      </c>
      <c r="I530" s="83" t="s">
        <v>882</v>
      </c>
      <c r="J530" s="83" t="s">
        <v>7510</v>
      </c>
      <c r="K530" s="83" t="s">
        <v>55</v>
      </c>
      <c r="L530" s="115" t="s">
        <v>1969</v>
      </c>
      <c r="M530" s="83" t="s">
        <v>1970</v>
      </c>
      <c r="N530" s="83" t="s">
        <v>256</v>
      </c>
      <c r="O530" s="83" t="s">
        <v>189</v>
      </c>
      <c r="P530" s="94" t="s">
        <v>1971</v>
      </c>
      <c r="Q530" s="83"/>
      <c r="R530" s="83" t="s">
        <v>4636</v>
      </c>
      <c r="S530" s="83" t="s">
        <v>256</v>
      </c>
      <c r="T530" s="83" t="s">
        <v>189</v>
      </c>
      <c r="U530" s="83" t="s">
        <v>1971</v>
      </c>
      <c r="V530" s="83"/>
      <c r="W530" s="83" t="s">
        <v>2927</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t="s">
        <v>47</v>
      </c>
      <c r="AR530" s="83"/>
      <c r="AS530" s="83" t="s">
        <v>468</v>
      </c>
      <c r="AT530" s="83"/>
      <c r="AU530" s="83"/>
      <c r="AV530" s="83">
        <v>216</v>
      </c>
      <c r="AW530" s="83" t="s">
        <v>7092</v>
      </c>
      <c r="AX530" s="83" t="s">
        <v>7093</v>
      </c>
      <c r="AY530" s="83">
        <v>43</v>
      </c>
      <c r="AZ530" s="83">
        <v>6</v>
      </c>
      <c r="BA530" s="83">
        <v>43.415999999999997</v>
      </c>
      <c r="BB530" s="83">
        <v>23</v>
      </c>
      <c r="BC530" s="83">
        <v>38</v>
      </c>
      <c r="BD530" s="83">
        <v>46.444000000000003</v>
      </c>
      <c r="BE530" s="83">
        <f t="shared" ref="BE530:BE532" si="102">AY530+AZ530/60+BA530/3600</f>
        <v>43.11206</v>
      </c>
      <c r="BF530" s="83">
        <f t="shared" ref="BF530:BF532" si="103">BB530+BC530/60+BD530/3600</f>
        <v>23.646234444444445</v>
      </c>
      <c r="BG530" s="110" t="s">
        <v>38</v>
      </c>
      <c r="BH530" s="83"/>
      <c r="BI530" s="83"/>
      <c r="BJ530" s="96"/>
      <c r="BK530" s="83"/>
      <c r="BL530" s="96"/>
      <c r="BM530" s="83"/>
      <c r="BN530" s="83"/>
      <c r="BO530" s="83"/>
      <c r="BP530" s="83"/>
      <c r="BQ530" s="83" t="s">
        <v>9566</v>
      </c>
      <c r="BR530" s="96">
        <v>44571</v>
      </c>
      <c r="BS530" s="110" t="s">
        <v>9571</v>
      </c>
    </row>
    <row r="531" spans="1:268" ht="39.75" customHeight="1" x14ac:dyDescent="0.25">
      <c r="A531" s="83"/>
      <c r="B531" s="83" t="s">
        <v>1938</v>
      </c>
      <c r="C531" s="95">
        <v>11140088</v>
      </c>
      <c r="D531" s="96">
        <v>40308</v>
      </c>
      <c r="E531" s="96">
        <v>40308</v>
      </c>
      <c r="F531" s="96">
        <v>43848</v>
      </c>
      <c r="G531" s="96">
        <v>43738</v>
      </c>
      <c r="H531" s="83" t="s">
        <v>491</v>
      </c>
      <c r="I531" s="83" t="s">
        <v>882</v>
      </c>
      <c r="J531" s="83" t="s">
        <v>7510</v>
      </c>
      <c r="K531" s="83" t="s">
        <v>55</v>
      </c>
      <c r="L531" s="115" t="s">
        <v>1969</v>
      </c>
      <c r="M531" s="83" t="s">
        <v>1970</v>
      </c>
      <c r="N531" s="83" t="s">
        <v>256</v>
      </c>
      <c r="O531" s="83" t="s">
        <v>189</v>
      </c>
      <c r="P531" s="94" t="s">
        <v>1971</v>
      </c>
      <c r="Q531" s="83"/>
      <c r="R531" s="83" t="s">
        <v>4636</v>
      </c>
      <c r="S531" s="83" t="s">
        <v>256</v>
      </c>
      <c r="T531" s="83" t="s">
        <v>189</v>
      </c>
      <c r="U531" s="83" t="s">
        <v>1971</v>
      </c>
      <c r="V531" s="83"/>
      <c r="W531" s="83" t="s">
        <v>2927</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2727</v>
      </c>
      <c r="AT531" s="83"/>
      <c r="AU531" s="83"/>
      <c r="AV531" s="83">
        <v>216.86</v>
      </c>
      <c r="AW531" s="83" t="s">
        <v>7094</v>
      </c>
      <c r="AX531" s="83" t="s">
        <v>7095</v>
      </c>
      <c r="AY531" s="83">
        <v>43</v>
      </c>
      <c r="AZ531" s="83">
        <v>6</v>
      </c>
      <c r="BA531" s="83">
        <v>45.75</v>
      </c>
      <c r="BB531" s="83">
        <v>23</v>
      </c>
      <c r="BC531" s="83">
        <v>40</v>
      </c>
      <c r="BD531" s="83">
        <v>36.86</v>
      </c>
      <c r="BE531" s="83">
        <f t="shared" si="102"/>
        <v>43.112708333333337</v>
      </c>
      <c r="BF531" s="83">
        <f t="shared" si="103"/>
        <v>23.676905555555557</v>
      </c>
      <c r="BG531" s="110" t="s">
        <v>38</v>
      </c>
      <c r="BH531" s="83"/>
      <c r="BI531" s="83"/>
      <c r="BJ531" s="96"/>
      <c r="BK531" s="83"/>
      <c r="BL531" s="96"/>
      <c r="BM531" s="83"/>
      <c r="BN531" s="83"/>
      <c r="BO531" s="83"/>
      <c r="BP531" s="83"/>
      <c r="BQ531" s="83" t="s">
        <v>9566</v>
      </c>
      <c r="BR531" s="96">
        <v>44571</v>
      </c>
      <c r="BS531" s="110" t="s">
        <v>9571</v>
      </c>
    </row>
    <row r="532" spans="1:268" ht="39.75" customHeight="1" x14ac:dyDescent="0.25">
      <c r="A532" s="83"/>
      <c r="B532" s="83" t="s">
        <v>1938</v>
      </c>
      <c r="C532" s="95">
        <v>11140088</v>
      </c>
      <c r="D532" s="96">
        <v>40308</v>
      </c>
      <c r="E532" s="96">
        <v>40308</v>
      </c>
      <c r="F532" s="96">
        <v>43848</v>
      </c>
      <c r="G532" s="96">
        <v>43738</v>
      </c>
      <c r="H532" s="83" t="s">
        <v>491</v>
      </c>
      <c r="I532" s="83" t="s">
        <v>882</v>
      </c>
      <c r="J532" s="83" t="s">
        <v>7510</v>
      </c>
      <c r="K532" s="83" t="s">
        <v>55</v>
      </c>
      <c r="L532" s="115" t="s">
        <v>1969</v>
      </c>
      <c r="M532" s="83" t="s">
        <v>1970</v>
      </c>
      <c r="N532" s="83" t="s">
        <v>256</v>
      </c>
      <c r="O532" s="83" t="s">
        <v>189</v>
      </c>
      <c r="P532" s="94" t="s">
        <v>1971</v>
      </c>
      <c r="Q532" s="83"/>
      <c r="R532" s="83" t="s">
        <v>4636</v>
      </c>
      <c r="S532" s="83" t="s">
        <v>256</v>
      </c>
      <c r="T532" s="83" t="s">
        <v>189</v>
      </c>
      <c r="U532" s="83" t="s">
        <v>1971</v>
      </c>
      <c r="V532" s="83"/>
      <c r="W532" s="83" t="s">
        <v>2927</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3570</v>
      </c>
      <c r="AT532" s="83"/>
      <c r="AU532" s="83"/>
      <c r="AV532" s="83">
        <v>216.5</v>
      </c>
      <c r="AW532" s="83" t="s">
        <v>7096</v>
      </c>
      <c r="AX532" s="83" t="s">
        <v>7097</v>
      </c>
      <c r="AY532" s="83">
        <v>43</v>
      </c>
      <c r="AZ532" s="83">
        <v>6</v>
      </c>
      <c r="BA532" s="83">
        <v>47.34</v>
      </c>
      <c r="BB532" s="83">
        <v>23</v>
      </c>
      <c r="BC532" s="83">
        <v>40</v>
      </c>
      <c r="BD532" s="83">
        <v>37.51</v>
      </c>
      <c r="BE532" s="83">
        <f t="shared" si="102"/>
        <v>43.113150000000005</v>
      </c>
      <c r="BF532" s="83">
        <f t="shared" si="103"/>
        <v>23.677086111111112</v>
      </c>
      <c r="BG532" s="110" t="s">
        <v>38</v>
      </c>
      <c r="BH532" s="83"/>
      <c r="BI532" s="83"/>
      <c r="BJ532" s="96"/>
      <c r="BK532" s="83"/>
      <c r="BL532" s="96"/>
      <c r="BM532" s="83"/>
      <c r="BN532" s="83"/>
      <c r="BO532" s="83"/>
      <c r="BP532" s="83"/>
      <c r="BQ532" s="83" t="s">
        <v>9566</v>
      </c>
      <c r="BR532" s="96">
        <v>44571</v>
      </c>
      <c r="BS532" s="110" t="s">
        <v>9571</v>
      </c>
      <c r="BT532" s="551"/>
    </row>
    <row r="533" spans="1:268" ht="39.75" customHeight="1" x14ac:dyDescent="0.25">
      <c r="A533" s="20" t="s">
        <v>3391</v>
      </c>
      <c r="B533" s="20" t="s">
        <v>1972</v>
      </c>
      <c r="C533" s="22">
        <v>11130056</v>
      </c>
      <c r="D533" s="23">
        <v>40312</v>
      </c>
      <c r="E533" s="23">
        <v>40312</v>
      </c>
      <c r="F533" s="23">
        <v>42098</v>
      </c>
      <c r="G533" s="23"/>
      <c r="H533" s="20" t="s">
        <v>484</v>
      </c>
      <c r="I533" s="116" t="s">
        <v>607</v>
      </c>
      <c r="J533" s="116"/>
      <c r="K533" s="116" t="s">
        <v>37</v>
      </c>
      <c r="L533" s="114"/>
      <c r="M533" s="20" t="s">
        <v>1178</v>
      </c>
      <c r="N533" s="20" t="s">
        <v>44</v>
      </c>
      <c r="O533" s="20" t="s">
        <v>45</v>
      </c>
      <c r="P533" s="21">
        <v>12735</v>
      </c>
      <c r="Q533" s="20" t="s">
        <v>1973</v>
      </c>
      <c r="R533" s="20" t="s">
        <v>1178</v>
      </c>
      <c r="S533" s="20" t="s">
        <v>44</v>
      </c>
      <c r="T533" s="20" t="s">
        <v>45</v>
      </c>
      <c r="U533" s="20">
        <v>12735</v>
      </c>
      <c r="V533" s="20" t="s">
        <v>1973</v>
      </c>
      <c r="W533" s="20" t="s">
        <v>1974</v>
      </c>
      <c r="X533" s="20"/>
      <c r="Y533" s="20"/>
      <c r="Z533" s="20" t="s">
        <v>468</v>
      </c>
      <c r="AA533" s="20" t="s">
        <v>1180</v>
      </c>
      <c r="AB533" s="34"/>
      <c r="AC533" s="20">
        <v>25</v>
      </c>
      <c r="AD533" s="20">
        <v>10000</v>
      </c>
      <c r="AE533" s="20"/>
      <c r="AF533" s="20"/>
      <c r="AG533" s="20"/>
      <c r="AH533" s="20"/>
      <c r="AI533" s="20">
        <v>10000</v>
      </c>
      <c r="AJ533" s="20"/>
      <c r="AK533" s="20"/>
      <c r="AL533" s="20"/>
      <c r="AM533" s="20"/>
      <c r="AN533" s="20"/>
      <c r="AO533" s="20"/>
      <c r="AP533" s="20"/>
      <c r="AQ533" s="20"/>
      <c r="AR533" s="20"/>
      <c r="AS533" s="20" t="s">
        <v>5</v>
      </c>
      <c r="AT533" s="20"/>
      <c r="AU533" s="20"/>
      <c r="AV533" s="20"/>
      <c r="AW533" s="20" t="s">
        <v>6764</v>
      </c>
      <c r="AX533" s="20" t="s">
        <v>6765</v>
      </c>
      <c r="AY533" s="20">
        <v>43</v>
      </c>
      <c r="AZ533" s="20">
        <v>10</v>
      </c>
      <c r="BA533" s="20">
        <v>39</v>
      </c>
      <c r="BB533" s="20">
        <v>25</v>
      </c>
      <c r="BC533" s="20">
        <v>50</v>
      </c>
      <c r="BD533" s="20">
        <v>29.5</v>
      </c>
      <c r="BE533" s="20">
        <f t="shared" si="100"/>
        <v>43.177499999999995</v>
      </c>
      <c r="BF533" s="20">
        <f t="shared" si="101"/>
        <v>25.841527777777777</v>
      </c>
      <c r="BG533" s="35" t="s">
        <v>38</v>
      </c>
      <c r="BH533" s="20"/>
      <c r="BI533" s="20"/>
      <c r="BJ533" s="23"/>
      <c r="BK533" s="20"/>
      <c r="BL533" s="23"/>
      <c r="BM533" s="20"/>
      <c r="BN533" s="20"/>
      <c r="BO533" s="20"/>
      <c r="BP533" s="20"/>
      <c r="BQ533" s="20"/>
      <c r="BR533" s="20"/>
      <c r="BS533" s="24"/>
    </row>
    <row r="534" spans="1:268" ht="39.75" customHeight="1" x14ac:dyDescent="0.25">
      <c r="A534" s="83" t="s">
        <v>3391</v>
      </c>
      <c r="B534" s="83" t="s">
        <v>1975</v>
      </c>
      <c r="C534" s="95">
        <v>11160047</v>
      </c>
      <c r="D534" s="96">
        <v>40318</v>
      </c>
      <c r="E534" s="96">
        <v>40318</v>
      </c>
      <c r="F534" s="96">
        <v>43971</v>
      </c>
      <c r="G534" s="96"/>
      <c r="H534" s="96" t="s">
        <v>1976</v>
      </c>
      <c r="I534" s="110" t="s">
        <v>1977</v>
      </c>
      <c r="J534" s="110"/>
      <c r="K534" s="110" t="s">
        <v>135</v>
      </c>
      <c r="L534" s="348" t="s">
        <v>1978</v>
      </c>
      <c r="M534" s="83" t="s">
        <v>1979</v>
      </c>
      <c r="N534" s="83" t="s">
        <v>106</v>
      </c>
      <c r="O534" s="83" t="s">
        <v>72</v>
      </c>
      <c r="P534" s="94">
        <v>15703</v>
      </c>
      <c r="Q534" s="83" t="s">
        <v>2928</v>
      </c>
      <c r="R534" s="83" t="s">
        <v>1979</v>
      </c>
      <c r="S534" s="83" t="s">
        <v>106</v>
      </c>
      <c r="T534" s="83" t="s">
        <v>72</v>
      </c>
      <c r="U534" s="83">
        <v>15703</v>
      </c>
      <c r="V534" s="83" t="s">
        <v>4091</v>
      </c>
      <c r="W534" s="83" t="s">
        <v>639</v>
      </c>
      <c r="X534" s="83"/>
      <c r="Y534" s="83"/>
      <c r="Z534" s="83" t="s">
        <v>468</v>
      </c>
      <c r="AA534" s="83" t="s">
        <v>360</v>
      </c>
      <c r="AB534" s="47">
        <v>0.73699999999999999</v>
      </c>
      <c r="AC534" s="428">
        <v>24</v>
      </c>
      <c r="AD534" s="83">
        <v>600000</v>
      </c>
      <c r="AE534" s="83"/>
      <c r="AF534" s="83"/>
      <c r="AG534" s="83"/>
      <c r="AH534" s="83"/>
      <c r="AI534" s="83"/>
      <c r="AJ534" s="83"/>
      <c r="AK534" s="83"/>
      <c r="AL534" s="83">
        <v>600000</v>
      </c>
      <c r="AM534" s="83"/>
      <c r="AN534" s="83"/>
      <c r="AO534" s="83"/>
      <c r="AP534" s="83"/>
      <c r="AQ534" s="83"/>
      <c r="AR534" s="83"/>
      <c r="AS534" s="83" t="s">
        <v>1980</v>
      </c>
      <c r="AT534" s="83"/>
      <c r="AU534" s="83"/>
      <c r="AV534" s="83"/>
      <c r="AW534" s="83" t="s">
        <v>7075</v>
      </c>
      <c r="AX534" s="83" t="s">
        <v>6901</v>
      </c>
      <c r="AY534" s="83">
        <v>42</v>
      </c>
      <c r="AZ534" s="83">
        <v>57</v>
      </c>
      <c r="BA534" s="83">
        <v>31.1</v>
      </c>
      <c r="BB534" s="83">
        <v>24</v>
      </c>
      <c r="BC534" s="83">
        <v>29</v>
      </c>
      <c r="BD534" s="83">
        <v>21.3</v>
      </c>
      <c r="BE534" s="83">
        <f t="shared" si="100"/>
        <v>42.958638888888892</v>
      </c>
      <c r="BF534" s="83">
        <f t="shared" si="101"/>
        <v>24.489250000000002</v>
      </c>
      <c r="BG534" s="110" t="s">
        <v>47</v>
      </c>
      <c r="BH534" s="83"/>
      <c r="BI534" s="83"/>
      <c r="BJ534" s="96"/>
      <c r="BK534" s="83"/>
      <c r="BL534" s="96"/>
      <c r="BM534" s="83"/>
      <c r="BN534" s="83"/>
      <c r="BO534" s="83"/>
      <c r="BP534" s="83"/>
      <c r="BQ534" s="83"/>
      <c r="BR534" s="83"/>
      <c r="BS534" s="110" t="s">
        <v>5456</v>
      </c>
    </row>
    <row r="535" spans="1:268" ht="39.75" customHeight="1" x14ac:dyDescent="0.25">
      <c r="A535" s="83"/>
      <c r="B535" s="83" t="s">
        <v>1975</v>
      </c>
      <c r="C535" s="95">
        <v>11160047</v>
      </c>
      <c r="D535" s="96">
        <v>40318</v>
      </c>
      <c r="E535" s="96">
        <v>40318</v>
      </c>
      <c r="F535" s="96">
        <v>43971</v>
      </c>
      <c r="G535" s="96"/>
      <c r="H535" s="96" t="s">
        <v>1976</v>
      </c>
      <c r="I535" s="110" t="s">
        <v>1977</v>
      </c>
      <c r="J535" s="110"/>
      <c r="K535" s="110" t="s">
        <v>135</v>
      </c>
      <c r="L535" s="348" t="s">
        <v>1978</v>
      </c>
      <c r="M535" s="83" t="s">
        <v>1979</v>
      </c>
      <c r="N535" s="83" t="s">
        <v>106</v>
      </c>
      <c r="O535" s="83" t="s">
        <v>72</v>
      </c>
      <c r="P535" s="94">
        <v>15703</v>
      </c>
      <c r="Q535" s="83" t="s">
        <v>2928</v>
      </c>
      <c r="R535" s="83" t="s">
        <v>1979</v>
      </c>
      <c r="S535" s="83" t="s">
        <v>106</v>
      </c>
      <c r="T535" s="83" t="s">
        <v>72</v>
      </c>
      <c r="U535" s="83">
        <v>15703</v>
      </c>
      <c r="V535" s="83" t="s">
        <v>4091</v>
      </c>
      <c r="W535" s="83" t="s">
        <v>639</v>
      </c>
      <c r="X535" s="83"/>
      <c r="Y535" s="83"/>
      <c r="Z535" s="83" t="s">
        <v>468</v>
      </c>
      <c r="AA535" s="83" t="s">
        <v>360</v>
      </c>
      <c r="AB535" s="47">
        <v>0.73699999999999999</v>
      </c>
      <c r="AC535" s="428">
        <v>24</v>
      </c>
      <c r="AD535" s="428">
        <v>600000</v>
      </c>
      <c r="AE535" s="428"/>
      <c r="AF535" s="428"/>
      <c r="AG535" s="428"/>
      <c r="AH535" s="428"/>
      <c r="AI535" s="428"/>
      <c r="AJ535" s="428"/>
      <c r="AK535" s="428"/>
      <c r="AL535" s="428">
        <v>600000</v>
      </c>
      <c r="AM535" s="83"/>
      <c r="AN535" s="83"/>
      <c r="AO535" s="83"/>
      <c r="AP535" s="83"/>
      <c r="AQ535" s="83"/>
      <c r="AR535" s="83"/>
      <c r="AS535" s="83" t="s">
        <v>2720</v>
      </c>
      <c r="AT535" s="83"/>
      <c r="AU535" s="83"/>
      <c r="AV535" s="83"/>
      <c r="AW535" s="83" t="s">
        <v>7076</v>
      </c>
      <c r="AX535" s="83" t="s">
        <v>6902</v>
      </c>
      <c r="AY535" s="83">
        <v>42</v>
      </c>
      <c r="AZ535" s="83">
        <v>57</v>
      </c>
      <c r="BA535" s="83">
        <v>37.5</v>
      </c>
      <c r="BB535" s="83">
        <v>24</v>
      </c>
      <c r="BC535" s="83">
        <v>29</v>
      </c>
      <c r="BD535" s="83">
        <v>23.2</v>
      </c>
      <c r="BE535" s="83">
        <f t="shared" si="100"/>
        <v>42.960416666666667</v>
      </c>
      <c r="BF535" s="83">
        <f t="shared" si="101"/>
        <v>24.489777777777778</v>
      </c>
      <c r="BG535" s="110" t="s">
        <v>38</v>
      </c>
      <c r="BH535" s="83"/>
      <c r="BI535" s="83"/>
      <c r="BJ535" s="96"/>
      <c r="BK535" s="83"/>
      <c r="BL535" s="96"/>
      <c r="BM535" s="83"/>
      <c r="BN535" s="83"/>
      <c r="BO535" s="83"/>
      <c r="BP535" s="83"/>
      <c r="BQ535" s="83"/>
      <c r="BR535" s="83"/>
      <c r="BS535" s="110" t="s">
        <v>5457</v>
      </c>
    </row>
    <row r="536" spans="1:268" ht="39.75" customHeight="1" x14ac:dyDescent="0.25">
      <c r="A536" s="83"/>
      <c r="B536" s="83" t="s">
        <v>1981</v>
      </c>
      <c r="C536" s="95">
        <v>11140086</v>
      </c>
      <c r="D536" s="96">
        <v>40323</v>
      </c>
      <c r="E536" s="96">
        <v>40323</v>
      </c>
      <c r="F536" s="96">
        <v>43976</v>
      </c>
      <c r="G536" s="96">
        <v>41419</v>
      </c>
      <c r="H536" s="96" t="s">
        <v>818</v>
      </c>
      <c r="I536" s="110" t="s">
        <v>983</v>
      </c>
      <c r="J536" s="110"/>
      <c r="K536" s="110" t="s">
        <v>95</v>
      </c>
      <c r="L536" s="348" t="s">
        <v>1377</v>
      </c>
      <c r="M536" s="83" t="s">
        <v>352</v>
      </c>
      <c r="N536" s="83" t="s">
        <v>92</v>
      </c>
      <c r="O536" s="83" t="s">
        <v>92</v>
      </c>
      <c r="P536" s="94">
        <v>3736</v>
      </c>
      <c r="Q536" s="83" t="s">
        <v>4092</v>
      </c>
      <c r="R536" s="83" t="s">
        <v>4637</v>
      </c>
      <c r="S536" s="83" t="s">
        <v>92</v>
      </c>
      <c r="T536" s="83" t="s">
        <v>92</v>
      </c>
      <c r="U536" s="83">
        <v>3736</v>
      </c>
      <c r="V536" s="83" t="s">
        <v>1316</v>
      </c>
      <c r="W536" s="83" t="s">
        <v>2929</v>
      </c>
      <c r="X536" s="83"/>
      <c r="Y536" s="83"/>
      <c r="Z536" s="83" t="s">
        <v>468</v>
      </c>
      <c r="AA536" s="83" t="s">
        <v>541</v>
      </c>
      <c r="AB536" s="47">
        <v>13</v>
      </c>
      <c r="AC536" s="83">
        <v>22000</v>
      </c>
      <c r="AD536" s="83">
        <v>356670000</v>
      </c>
      <c r="AE536" s="83"/>
      <c r="AF536" s="83">
        <v>356670000</v>
      </c>
      <c r="AG536" s="83"/>
      <c r="AH536" s="83"/>
      <c r="AI536" s="83"/>
      <c r="AJ536" s="83"/>
      <c r="AK536" s="83"/>
      <c r="AL536" s="83"/>
      <c r="AM536" s="83"/>
      <c r="AN536" s="83"/>
      <c r="AO536" s="83">
        <v>1300</v>
      </c>
      <c r="AP536" s="83">
        <v>10</v>
      </c>
      <c r="AQ536" s="83" t="s">
        <v>47</v>
      </c>
      <c r="AR536" s="83"/>
      <c r="AS536" s="83" t="s">
        <v>1982</v>
      </c>
      <c r="AT536" s="83"/>
      <c r="AU536" s="83"/>
      <c r="AV536" s="83"/>
      <c r="AW536" s="83" t="s">
        <v>6766</v>
      </c>
      <c r="AX536" s="83" t="s">
        <v>6767</v>
      </c>
      <c r="AY536" s="83">
        <v>43</v>
      </c>
      <c r="AZ536" s="83">
        <v>27</v>
      </c>
      <c r="BA536" s="83">
        <v>58.585630000000002</v>
      </c>
      <c r="BB536" s="83">
        <v>23</v>
      </c>
      <c r="BC536" s="83">
        <v>16</v>
      </c>
      <c r="BD536" s="83">
        <v>43.698439999999998</v>
      </c>
      <c r="BE536" s="83">
        <f t="shared" si="100"/>
        <v>43.466273786111117</v>
      </c>
      <c r="BF536" s="83">
        <f t="shared" si="101"/>
        <v>23.27880512222222</v>
      </c>
      <c r="BG536" s="110" t="s">
        <v>38</v>
      </c>
      <c r="BH536" s="83" t="s">
        <v>4884</v>
      </c>
      <c r="BI536" s="83"/>
      <c r="BJ536" s="96"/>
      <c r="BK536" s="83"/>
      <c r="BL536" s="96"/>
      <c r="BM536" s="83"/>
      <c r="BN536" s="83"/>
      <c r="BO536" s="83"/>
      <c r="BP536" s="83"/>
      <c r="BQ536" s="83"/>
      <c r="BR536" s="83"/>
      <c r="BS536" s="110" t="s">
        <v>1983</v>
      </c>
    </row>
    <row r="537" spans="1:268" ht="39.75" customHeight="1" x14ac:dyDescent="0.25">
      <c r="A537" s="83"/>
      <c r="B537" s="83" t="s">
        <v>1981</v>
      </c>
      <c r="C537" s="95">
        <v>11140087</v>
      </c>
      <c r="D537" s="96">
        <v>40323</v>
      </c>
      <c r="E537" s="96">
        <v>40323</v>
      </c>
      <c r="F537" s="96">
        <v>43976</v>
      </c>
      <c r="G537" s="96"/>
      <c r="H537" s="96" t="s">
        <v>818</v>
      </c>
      <c r="I537" s="110" t="s">
        <v>983</v>
      </c>
      <c r="J537" s="110"/>
      <c r="K537" s="110" t="s">
        <v>95</v>
      </c>
      <c r="L537" s="348" t="s">
        <v>1377</v>
      </c>
      <c r="M537" s="83" t="s">
        <v>356</v>
      </c>
      <c r="N537" s="83" t="s">
        <v>211</v>
      </c>
      <c r="O537" s="83" t="s">
        <v>92</v>
      </c>
      <c r="P537" s="94">
        <v>27557</v>
      </c>
      <c r="Q537" s="83" t="s">
        <v>4093</v>
      </c>
      <c r="R537" s="83" t="s">
        <v>4638</v>
      </c>
      <c r="S537" s="83" t="s">
        <v>211</v>
      </c>
      <c r="T537" s="83" t="s">
        <v>92</v>
      </c>
      <c r="U537" s="83">
        <v>5236</v>
      </c>
      <c r="V537" s="83"/>
      <c r="W537" s="83" t="s">
        <v>2930</v>
      </c>
      <c r="X537" s="83">
        <v>778</v>
      </c>
      <c r="Y537" s="83">
        <v>4</v>
      </c>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1982</v>
      </c>
      <c r="AT537" s="83"/>
      <c r="AU537" s="83"/>
      <c r="AV537" s="83"/>
      <c r="AW537" s="83" t="s">
        <v>6768</v>
      </c>
      <c r="AX537" s="83" t="s">
        <v>6769</v>
      </c>
      <c r="AY537" s="83">
        <v>43</v>
      </c>
      <c r="AZ537" s="83">
        <v>28</v>
      </c>
      <c r="BA537" s="83">
        <v>55.45</v>
      </c>
      <c r="BB537" s="83">
        <v>23</v>
      </c>
      <c r="BC537" s="83">
        <v>19</v>
      </c>
      <c r="BD537" s="83">
        <v>35.765999999999998</v>
      </c>
      <c r="BE537" s="83">
        <f t="shared" si="100"/>
        <v>43.482069444444448</v>
      </c>
      <c r="BF537" s="83">
        <f t="shared" si="101"/>
        <v>23.326601666666665</v>
      </c>
      <c r="BG537" s="110" t="s">
        <v>47</v>
      </c>
      <c r="BH537" s="83"/>
      <c r="BI537" s="83"/>
      <c r="BJ537" s="96"/>
      <c r="BK537" s="83"/>
      <c r="BL537" s="96"/>
      <c r="BM537" s="83"/>
      <c r="BN537" s="83"/>
      <c r="BO537" s="83"/>
      <c r="BP537" s="83"/>
      <c r="BQ537" s="83"/>
      <c r="BR537" s="83"/>
      <c r="BS537" s="110" t="s">
        <v>1984</v>
      </c>
    </row>
    <row r="538" spans="1:268" ht="39.75" customHeight="1" x14ac:dyDescent="0.25">
      <c r="A538" s="83"/>
      <c r="B538" s="83" t="s">
        <v>1985</v>
      </c>
      <c r="C538" s="95">
        <v>11140089</v>
      </c>
      <c r="D538" s="96">
        <v>40329</v>
      </c>
      <c r="E538" s="96">
        <v>40329</v>
      </c>
      <c r="F538" s="96">
        <v>43872</v>
      </c>
      <c r="G538" s="96"/>
      <c r="H538" s="96" t="s">
        <v>471</v>
      </c>
      <c r="I538" s="110" t="s">
        <v>995</v>
      </c>
      <c r="J538" s="110"/>
      <c r="K538" s="110" t="s">
        <v>135</v>
      </c>
      <c r="L538" s="348" t="s">
        <v>1377</v>
      </c>
      <c r="M538" s="47" t="s">
        <v>8787</v>
      </c>
      <c r="N538" s="47" t="s">
        <v>152</v>
      </c>
      <c r="O538" s="47" t="s">
        <v>72</v>
      </c>
      <c r="P538" s="76" t="s">
        <v>8788</v>
      </c>
      <c r="Q538" s="47" t="s">
        <v>2915</v>
      </c>
      <c r="R538" s="83" t="s">
        <v>219</v>
      </c>
      <c r="S538" s="83" t="s">
        <v>673</v>
      </c>
      <c r="T538" s="83" t="s">
        <v>76</v>
      </c>
      <c r="U538" s="83">
        <v>61950</v>
      </c>
      <c r="V538" s="47" t="s">
        <v>8790</v>
      </c>
      <c r="W538" s="83" t="s">
        <v>2916</v>
      </c>
      <c r="X538" s="83">
        <v>4740</v>
      </c>
      <c r="Y538" s="83">
        <v>48</v>
      </c>
      <c r="Z538" s="83" t="s">
        <v>468</v>
      </c>
      <c r="AA538" s="83" t="s">
        <v>541</v>
      </c>
      <c r="AB538" s="47">
        <v>11.029</v>
      </c>
      <c r="AC538" s="428" t="s">
        <v>8268</v>
      </c>
      <c r="AD538" s="83">
        <v>33000000</v>
      </c>
      <c r="AE538" s="83"/>
      <c r="AF538" s="83">
        <v>33000000</v>
      </c>
      <c r="AG538" s="83"/>
      <c r="AH538" s="83"/>
      <c r="AI538" s="83"/>
      <c r="AJ538" s="83"/>
      <c r="AK538" s="83"/>
      <c r="AL538" s="83"/>
      <c r="AM538" s="83"/>
      <c r="AN538" s="83"/>
      <c r="AO538" s="83">
        <v>1.1000000000000001</v>
      </c>
      <c r="AP538" s="83"/>
      <c r="AQ538" s="83"/>
      <c r="AR538" s="83"/>
      <c r="AS538" s="83" t="s">
        <v>1957</v>
      </c>
      <c r="AT538" s="83"/>
      <c r="AU538" s="83"/>
      <c r="AV538" s="83">
        <v>240.78</v>
      </c>
      <c r="AW538" s="83" t="s">
        <v>6204</v>
      </c>
      <c r="AX538" s="83" t="s">
        <v>6205</v>
      </c>
      <c r="AY538" s="83">
        <v>43</v>
      </c>
      <c r="AZ538" s="83">
        <v>3</v>
      </c>
      <c r="BA538" s="83">
        <v>48.79</v>
      </c>
      <c r="BB538" s="83">
        <v>24</v>
      </c>
      <c r="BC538" s="83">
        <v>15</v>
      </c>
      <c r="BD538" s="83">
        <v>26.06</v>
      </c>
      <c r="BE538" s="83">
        <f t="shared" si="100"/>
        <v>43.063552777777772</v>
      </c>
      <c r="BF538" s="83">
        <f t="shared" si="101"/>
        <v>24.257238888888889</v>
      </c>
      <c r="BG538" s="110" t="s">
        <v>47</v>
      </c>
      <c r="BH538" s="83" t="s">
        <v>255</v>
      </c>
      <c r="BI538" s="83"/>
      <c r="BJ538" s="96"/>
      <c r="BK538" s="83"/>
      <c r="BL538" s="96"/>
      <c r="BM538" s="83"/>
      <c r="BN538" s="83"/>
      <c r="BO538" s="83"/>
      <c r="BP538" s="83"/>
      <c r="BQ538" s="83"/>
      <c r="BR538" s="83"/>
      <c r="BS538" s="110" t="s">
        <v>1986</v>
      </c>
    </row>
    <row r="539" spans="1:268" ht="39.75" customHeight="1" x14ac:dyDescent="0.25">
      <c r="A539" s="83"/>
      <c r="B539" s="83" t="s">
        <v>1981</v>
      </c>
      <c r="C539" s="95">
        <v>11140090</v>
      </c>
      <c r="D539" s="96">
        <v>40346</v>
      </c>
      <c r="E539" s="96">
        <v>40346</v>
      </c>
      <c r="F539" s="96">
        <v>43999</v>
      </c>
      <c r="G539" s="96">
        <v>41442</v>
      </c>
      <c r="H539" s="96" t="s">
        <v>818</v>
      </c>
      <c r="I539" s="110" t="s">
        <v>983</v>
      </c>
      <c r="J539" s="110"/>
      <c r="K539" s="110" t="s">
        <v>95</v>
      </c>
      <c r="L539" s="348" t="s">
        <v>1377</v>
      </c>
      <c r="M539" s="83" t="s">
        <v>356</v>
      </c>
      <c r="N539" s="83" t="s">
        <v>211</v>
      </c>
      <c r="O539" s="83" t="s">
        <v>92</v>
      </c>
      <c r="P539" s="94">
        <v>27557</v>
      </c>
      <c r="Q539" s="83" t="s">
        <v>4094</v>
      </c>
      <c r="R539" s="83" t="s">
        <v>4639</v>
      </c>
      <c r="S539" s="83" t="s">
        <v>211</v>
      </c>
      <c r="T539" s="83" t="s">
        <v>92</v>
      </c>
      <c r="U539" s="83">
        <v>27557</v>
      </c>
      <c r="V539" s="83"/>
      <c r="W539" s="83" t="s">
        <v>2931</v>
      </c>
      <c r="X539" s="83">
        <v>778</v>
      </c>
      <c r="Y539" s="83">
        <v>4</v>
      </c>
      <c r="Z539" s="83" t="s">
        <v>468</v>
      </c>
      <c r="AA539" s="83" t="s">
        <v>541</v>
      </c>
      <c r="AB539" s="47">
        <v>13</v>
      </c>
      <c r="AC539" s="83">
        <v>22000</v>
      </c>
      <c r="AD539" s="83">
        <v>356670000</v>
      </c>
      <c r="AE539" s="83"/>
      <c r="AF539" s="83">
        <v>356670000</v>
      </c>
      <c r="AG539" s="83"/>
      <c r="AH539" s="83"/>
      <c r="AI539" s="83"/>
      <c r="AJ539" s="83"/>
      <c r="AK539" s="83"/>
      <c r="AL539" s="83"/>
      <c r="AM539" s="83"/>
      <c r="AN539" s="83"/>
      <c r="AO539" s="83">
        <v>1300</v>
      </c>
      <c r="AP539" s="83">
        <v>10</v>
      </c>
      <c r="AQ539" s="83" t="s">
        <v>47</v>
      </c>
      <c r="AR539" s="83"/>
      <c r="AS539" s="83" t="s">
        <v>1062</v>
      </c>
      <c r="AT539" s="83"/>
      <c r="AU539" s="83"/>
      <c r="AV539" s="83"/>
      <c r="AW539" s="83" t="s">
        <v>6770</v>
      </c>
      <c r="AX539" s="83" t="s">
        <v>6771</v>
      </c>
      <c r="AY539" s="83">
        <v>43</v>
      </c>
      <c r="AZ539" s="83">
        <v>29</v>
      </c>
      <c r="BA539" s="83">
        <v>1.02</v>
      </c>
      <c r="BB539" s="83">
        <v>23</v>
      </c>
      <c r="BC539" s="83">
        <v>18</v>
      </c>
      <c r="BD539" s="83">
        <v>44.6</v>
      </c>
      <c r="BE539" s="83">
        <f t="shared" si="100"/>
        <v>43.48361666666667</v>
      </c>
      <c r="BF539" s="83">
        <f t="shared" si="101"/>
        <v>23.31238888888889</v>
      </c>
      <c r="BG539" s="110" t="s">
        <v>47</v>
      </c>
      <c r="BH539" s="83"/>
      <c r="BI539" s="83">
        <v>1031</v>
      </c>
      <c r="BJ539" s="96">
        <v>41360</v>
      </c>
      <c r="BK539" s="83"/>
      <c r="BL539" s="96"/>
      <c r="BM539" s="83"/>
      <c r="BN539" s="83"/>
      <c r="BO539" s="83"/>
      <c r="BP539" s="83"/>
      <c r="BQ539" s="83"/>
      <c r="BR539" s="83"/>
      <c r="BS539" s="110" t="s">
        <v>1987</v>
      </c>
    </row>
    <row r="540" spans="1:268" ht="39.75" customHeight="1" x14ac:dyDescent="0.25">
      <c r="A540" s="83"/>
      <c r="B540" s="83" t="s">
        <v>1981</v>
      </c>
      <c r="C540" s="95">
        <v>11140090</v>
      </c>
      <c r="D540" s="96">
        <v>40346</v>
      </c>
      <c r="E540" s="96">
        <v>40346</v>
      </c>
      <c r="F540" s="96">
        <v>43999</v>
      </c>
      <c r="G540" s="96">
        <v>42538</v>
      </c>
      <c r="H540" s="96" t="s">
        <v>818</v>
      </c>
      <c r="I540" s="110" t="s">
        <v>983</v>
      </c>
      <c r="J540" s="110"/>
      <c r="K540" s="110" t="s">
        <v>95</v>
      </c>
      <c r="L540" s="348" t="s">
        <v>1377</v>
      </c>
      <c r="M540" s="83" t="s">
        <v>356</v>
      </c>
      <c r="N540" s="83" t="s">
        <v>211</v>
      </c>
      <c r="O540" s="83" t="s">
        <v>92</v>
      </c>
      <c r="P540" s="94">
        <v>27557</v>
      </c>
      <c r="Q540" s="83" t="s">
        <v>4094</v>
      </c>
      <c r="R540" s="83" t="s">
        <v>4639</v>
      </c>
      <c r="S540" s="83" t="s">
        <v>211</v>
      </c>
      <c r="T540" s="83" t="s">
        <v>92</v>
      </c>
      <c r="U540" s="83">
        <v>27557</v>
      </c>
      <c r="V540" s="83"/>
      <c r="W540" s="83" t="s">
        <v>2931</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1062</v>
      </c>
      <c r="AT540" s="83"/>
      <c r="AU540" s="83"/>
      <c r="AV540" s="83"/>
      <c r="AW540" s="83" t="s">
        <v>6770</v>
      </c>
      <c r="AX540" s="83" t="s">
        <v>6771</v>
      </c>
      <c r="AY540" s="83">
        <v>43</v>
      </c>
      <c r="AZ540" s="83">
        <v>29</v>
      </c>
      <c r="BA540" s="83">
        <v>1.02</v>
      </c>
      <c r="BB540" s="83">
        <v>23</v>
      </c>
      <c r="BC540" s="83">
        <v>18</v>
      </c>
      <c r="BD540" s="83">
        <v>44.6</v>
      </c>
      <c r="BE540" s="83">
        <f t="shared" si="100"/>
        <v>43.48361666666667</v>
      </c>
      <c r="BF540" s="83">
        <f t="shared" si="101"/>
        <v>23.31238888888889</v>
      </c>
      <c r="BG540" s="110" t="s">
        <v>47</v>
      </c>
      <c r="BH540" s="83"/>
      <c r="BI540" s="83">
        <v>2465</v>
      </c>
      <c r="BJ540" s="96">
        <v>43290</v>
      </c>
      <c r="BK540" s="83"/>
      <c r="BL540" s="96"/>
      <c r="BM540" s="83"/>
      <c r="BN540" s="83"/>
      <c r="BO540" s="83"/>
      <c r="BP540" s="83"/>
      <c r="BQ540" s="83"/>
      <c r="BR540" s="83"/>
      <c r="BS540" s="110"/>
    </row>
    <row r="541" spans="1:268" ht="39.75" customHeight="1" x14ac:dyDescent="0.25">
      <c r="A541" s="83"/>
      <c r="B541" s="83" t="s">
        <v>1981</v>
      </c>
      <c r="C541" s="95">
        <v>11140090</v>
      </c>
      <c r="D541" s="96">
        <v>40346</v>
      </c>
      <c r="E541" s="96">
        <v>40346</v>
      </c>
      <c r="F541" s="96">
        <v>43999</v>
      </c>
      <c r="G541" s="96">
        <v>43890</v>
      </c>
      <c r="H541" s="96" t="s">
        <v>818</v>
      </c>
      <c r="I541" s="292"/>
      <c r="J541" s="292" t="s">
        <v>7675</v>
      </c>
      <c r="K541" s="292" t="s">
        <v>95</v>
      </c>
      <c r="L541" s="348" t="s">
        <v>1377</v>
      </c>
      <c r="M541" s="83" t="s">
        <v>356</v>
      </c>
      <c r="N541" s="83" t="s">
        <v>211</v>
      </c>
      <c r="O541" s="83" t="s">
        <v>92</v>
      </c>
      <c r="P541" s="94">
        <v>27557</v>
      </c>
      <c r="Q541" s="83" t="s">
        <v>4094</v>
      </c>
      <c r="R541" s="83" t="s">
        <v>4639</v>
      </c>
      <c r="S541" s="83" t="s">
        <v>211</v>
      </c>
      <c r="T541" s="83" t="s">
        <v>92</v>
      </c>
      <c r="U541" s="83">
        <v>27557</v>
      </c>
      <c r="V541" s="83"/>
      <c r="W541" s="83" t="s">
        <v>2931</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1062</v>
      </c>
      <c r="AT541" s="83"/>
      <c r="AU541" s="83"/>
      <c r="AV541" s="83"/>
      <c r="AW541" s="83" t="s">
        <v>8149</v>
      </c>
      <c r="AX541" s="83" t="s">
        <v>8150</v>
      </c>
      <c r="AY541" s="83">
        <v>43</v>
      </c>
      <c r="AZ541" s="83">
        <v>29</v>
      </c>
      <c r="BA541" s="83">
        <v>1.22</v>
      </c>
      <c r="BB541" s="83">
        <v>23</v>
      </c>
      <c r="BC541" s="83">
        <v>18</v>
      </c>
      <c r="BD541" s="83">
        <v>45.58</v>
      </c>
      <c r="BE541" s="83">
        <f t="shared" ref="BE541" si="104">AY541+AZ541/60+BA541/3600</f>
        <v>43.483672222222225</v>
      </c>
      <c r="BF541" s="83">
        <f t="shared" ref="BF541" si="105">BB541+BC541/60+BD541/3600</f>
        <v>23.312661111111112</v>
      </c>
      <c r="BG541" s="110" t="s">
        <v>38</v>
      </c>
      <c r="BH541" s="83"/>
      <c r="BI541" s="83"/>
      <c r="BJ541" s="96"/>
      <c r="BK541" s="83"/>
      <c r="BL541" s="96"/>
      <c r="BM541" s="83"/>
      <c r="BN541" s="83"/>
      <c r="BO541" s="83"/>
      <c r="BP541" s="83"/>
      <c r="BQ541" s="83" t="s">
        <v>9563</v>
      </c>
      <c r="BR541" s="96">
        <v>44538</v>
      </c>
      <c r="BS541" s="110" t="s">
        <v>9564</v>
      </c>
      <c r="BT541" s="551"/>
    </row>
    <row r="542" spans="1:268" ht="39.75" customHeight="1" x14ac:dyDescent="0.25">
      <c r="A542" s="83"/>
      <c r="B542" s="83" t="s">
        <v>1981</v>
      </c>
      <c r="C542" s="83">
        <v>11140091</v>
      </c>
      <c r="D542" s="96">
        <v>40346</v>
      </c>
      <c r="E542" s="96">
        <v>40346</v>
      </c>
      <c r="F542" s="96">
        <v>43999</v>
      </c>
      <c r="G542" s="96">
        <v>41442</v>
      </c>
      <c r="H542" s="83" t="s">
        <v>818</v>
      </c>
      <c r="I542" s="110" t="s">
        <v>983</v>
      </c>
      <c r="J542" s="110"/>
      <c r="K542" s="110" t="s">
        <v>95</v>
      </c>
      <c r="L542" s="115" t="s">
        <v>1377</v>
      </c>
      <c r="M542" s="83" t="s">
        <v>413</v>
      </c>
      <c r="N542" s="83" t="s">
        <v>211</v>
      </c>
      <c r="O542" s="83" t="s">
        <v>92</v>
      </c>
      <c r="P542" s="94">
        <v>5236</v>
      </c>
      <c r="Q542" s="83" t="s">
        <v>4095</v>
      </c>
      <c r="R542" s="83" t="s">
        <v>4638</v>
      </c>
      <c r="S542" s="83" t="s">
        <v>211</v>
      </c>
      <c r="T542" s="83" t="s">
        <v>92</v>
      </c>
      <c r="U542" s="83">
        <v>5236</v>
      </c>
      <c r="V542" s="83"/>
      <c r="W542" s="83" t="s">
        <v>2932</v>
      </c>
      <c r="X542" s="83">
        <v>486</v>
      </c>
      <c r="Y542" s="83">
        <v>2.5</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c r="AQ542" s="83"/>
      <c r="AR542" s="83"/>
      <c r="AS542" s="83" t="s">
        <v>1062</v>
      </c>
      <c r="AT542" s="83"/>
      <c r="AU542" s="83"/>
      <c r="AV542" s="83"/>
      <c r="AW542" s="83" t="s">
        <v>6772</v>
      </c>
      <c r="AX542" s="83" t="s">
        <v>6773</v>
      </c>
      <c r="AY542" s="83">
        <v>43</v>
      </c>
      <c r="AZ542" s="83">
        <v>28</v>
      </c>
      <c r="BA542" s="83">
        <v>55.405999999999999</v>
      </c>
      <c r="BB542" s="83">
        <v>23</v>
      </c>
      <c r="BC542" s="83">
        <v>20</v>
      </c>
      <c r="BD542" s="83">
        <v>15.81</v>
      </c>
      <c r="BE542" s="83">
        <f t="shared" si="100"/>
        <v>43.482057222222224</v>
      </c>
      <c r="BF542" s="83">
        <f t="shared" si="101"/>
        <v>23.337724999999999</v>
      </c>
      <c r="BG542" s="110" t="s">
        <v>47</v>
      </c>
      <c r="BH542" s="83"/>
      <c r="BI542" s="83"/>
      <c r="BJ542" s="96"/>
      <c r="BK542" s="83"/>
      <c r="BL542" s="96"/>
      <c r="BM542" s="83"/>
      <c r="BN542" s="83"/>
      <c r="BO542" s="83"/>
      <c r="BP542" s="83"/>
      <c r="BQ542" s="83"/>
      <c r="BR542" s="83"/>
      <c r="BS542" s="110" t="s">
        <v>1988</v>
      </c>
      <c r="BT542" s="551"/>
    </row>
    <row r="543" spans="1:268" ht="39.75" customHeight="1" x14ac:dyDescent="0.25">
      <c r="A543" s="83"/>
      <c r="B543" s="83" t="s">
        <v>1981</v>
      </c>
      <c r="C543" s="83">
        <v>11140091</v>
      </c>
      <c r="D543" s="96">
        <v>40346</v>
      </c>
      <c r="E543" s="96">
        <v>40346</v>
      </c>
      <c r="F543" s="96">
        <v>43999</v>
      </c>
      <c r="G543" s="96">
        <v>42538</v>
      </c>
      <c r="H543" s="83" t="s">
        <v>818</v>
      </c>
      <c r="I543" s="110" t="s">
        <v>983</v>
      </c>
      <c r="J543" s="110"/>
      <c r="K543" s="110" t="s">
        <v>95</v>
      </c>
      <c r="L543" s="115" t="s">
        <v>1377</v>
      </c>
      <c r="M543" s="83" t="s">
        <v>413</v>
      </c>
      <c r="N543" s="83" t="s">
        <v>211</v>
      </c>
      <c r="O543" s="83" t="s">
        <v>92</v>
      </c>
      <c r="P543" s="94">
        <v>5236</v>
      </c>
      <c r="Q543" s="83" t="s">
        <v>4095</v>
      </c>
      <c r="R543" s="83" t="s">
        <v>4638</v>
      </c>
      <c r="S543" s="83" t="s">
        <v>211</v>
      </c>
      <c r="T543" s="83" t="s">
        <v>92</v>
      </c>
      <c r="U543" s="83">
        <v>5236</v>
      </c>
      <c r="V543" s="83"/>
      <c r="W543" s="83" t="s">
        <v>2932</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t="s">
        <v>47</v>
      </c>
      <c r="AR543" s="83"/>
      <c r="AS543" s="83" t="s">
        <v>1062</v>
      </c>
      <c r="AT543" s="83"/>
      <c r="AU543" s="83"/>
      <c r="AV543" s="83"/>
      <c r="AW543" s="83" t="s">
        <v>6772</v>
      </c>
      <c r="AX543" s="83" t="s">
        <v>6773</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v>1985</v>
      </c>
      <c r="BJ543" s="96">
        <v>42653</v>
      </c>
      <c r="BK543" s="83"/>
      <c r="BL543" s="96"/>
      <c r="BM543" s="83"/>
      <c r="BN543" s="83"/>
      <c r="BO543" s="83"/>
      <c r="BP543" s="83"/>
      <c r="BQ543" s="83"/>
      <c r="BR543" s="83"/>
      <c r="BS543" s="110" t="s">
        <v>1988</v>
      </c>
    </row>
    <row r="544" spans="1:268" s="8" customFormat="1" ht="50.25" customHeight="1" x14ac:dyDescent="0.25">
      <c r="A544" s="488"/>
      <c r="B544" s="488" t="s">
        <v>7236</v>
      </c>
      <c r="C544" s="491">
        <v>11140091</v>
      </c>
      <c r="D544" s="492">
        <v>40346</v>
      </c>
      <c r="E544" s="492">
        <v>40346</v>
      </c>
      <c r="F544" s="492">
        <v>43999</v>
      </c>
      <c r="G544" s="492">
        <v>43890</v>
      </c>
      <c r="H544" s="492" t="s">
        <v>818</v>
      </c>
      <c r="I544" s="493" t="s">
        <v>983</v>
      </c>
      <c r="J544" s="493"/>
      <c r="K544" s="493" t="s">
        <v>95</v>
      </c>
      <c r="L544" s="494" t="s">
        <v>1377</v>
      </c>
      <c r="M544" s="488" t="s">
        <v>413</v>
      </c>
      <c r="N544" s="488" t="s">
        <v>211</v>
      </c>
      <c r="O544" s="488" t="s">
        <v>92</v>
      </c>
      <c r="P544" s="490">
        <v>5236</v>
      </c>
      <c r="Q544" s="488" t="s">
        <v>4095</v>
      </c>
      <c r="R544" s="488" t="s">
        <v>4638</v>
      </c>
      <c r="S544" s="488" t="s">
        <v>211</v>
      </c>
      <c r="T544" s="488" t="s">
        <v>92</v>
      </c>
      <c r="U544" s="488">
        <v>5236</v>
      </c>
      <c r="V544" s="488"/>
      <c r="W544" s="488" t="s">
        <v>2932</v>
      </c>
      <c r="X544" s="488">
        <v>486</v>
      </c>
      <c r="Y544" s="488">
        <v>2.5</v>
      </c>
      <c r="Z544" s="488" t="s">
        <v>468</v>
      </c>
      <c r="AA544" s="488" t="s">
        <v>541</v>
      </c>
      <c r="AB544" s="517">
        <v>13</v>
      </c>
      <c r="AC544" s="489">
        <v>22000</v>
      </c>
      <c r="AD544" s="488">
        <v>356670000</v>
      </c>
      <c r="AE544" s="488"/>
      <c r="AF544" s="488">
        <v>356670000</v>
      </c>
      <c r="AG544" s="488"/>
      <c r="AH544" s="488"/>
      <c r="AI544" s="488"/>
      <c r="AJ544" s="488"/>
      <c r="AK544" s="488"/>
      <c r="AL544" s="488"/>
      <c r="AM544" s="488"/>
      <c r="AN544" s="488"/>
      <c r="AO544" s="489">
        <v>1300</v>
      </c>
      <c r="AP544" s="488"/>
      <c r="AQ544" s="488" t="s">
        <v>47</v>
      </c>
      <c r="AR544" s="488"/>
      <c r="AS544" s="488" t="s">
        <v>1062</v>
      </c>
      <c r="AT544" s="488"/>
      <c r="AU544" s="488"/>
      <c r="AV544" s="488"/>
      <c r="AW544" s="488" t="s">
        <v>6772</v>
      </c>
      <c r="AX544" s="488" t="s">
        <v>6773</v>
      </c>
      <c r="AY544" s="488">
        <v>43</v>
      </c>
      <c r="AZ544" s="488">
        <v>28</v>
      </c>
      <c r="BA544" s="488">
        <v>55.405999999999999</v>
      </c>
      <c r="BB544" s="488">
        <v>23</v>
      </c>
      <c r="BC544" s="488">
        <v>20</v>
      </c>
      <c r="BD544" s="488">
        <v>15.81</v>
      </c>
      <c r="BE544" s="488">
        <f t="shared" si="100"/>
        <v>43.482057222222224</v>
      </c>
      <c r="BF544" s="488">
        <f t="shared" si="101"/>
        <v>23.337724999999999</v>
      </c>
      <c r="BG544" s="495" t="s">
        <v>38</v>
      </c>
      <c r="BH544" s="488"/>
      <c r="BI544" s="488"/>
      <c r="BJ544" s="492"/>
      <c r="BK544" s="488"/>
      <c r="BL544" s="492"/>
      <c r="BM544" s="488">
        <v>702</v>
      </c>
      <c r="BN544" s="492">
        <v>44467</v>
      </c>
      <c r="BO544" s="488"/>
      <c r="BP544" s="488"/>
      <c r="BQ544" s="488"/>
      <c r="BR544" s="488"/>
      <c r="BS544" s="495" t="s">
        <v>1988</v>
      </c>
      <c r="BT544" s="551"/>
      <c r="BU544" s="551"/>
      <c r="BV544" s="551"/>
      <c r="BW544" s="551"/>
      <c r="BX544" s="551"/>
      <c r="BY544" s="551"/>
      <c r="BZ544" s="551"/>
      <c r="CA544" s="551"/>
      <c r="CB544" s="551"/>
      <c r="CC544" s="551"/>
      <c r="CD544" s="551"/>
      <c r="CE544" s="551"/>
      <c r="CF544" s="551"/>
      <c r="CG544" s="551"/>
      <c r="CH544" s="551"/>
      <c r="CI544" s="551"/>
      <c r="CJ544" s="551"/>
      <c r="CK544" s="551"/>
      <c r="CL544" s="551"/>
      <c r="CM544" s="551"/>
      <c r="CN544" s="551"/>
      <c r="CO544" s="551"/>
      <c r="CP544" s="551"/>
      <c r="CQ544" s="551"/>
      <c r="CR544" s="551"/>
      <c r="CS544" s="551"/>
      <c r="CT544" s="551"/>
      <c r="CU544" s="551"/>
      <c r="CV544" s="551"/>
      <c r="CW544" s="551"/>
      <c r="CX544" s="551"/>
      <c r="CY544" s="551"/>
      <c r="CZ544" s="551"/>
      <c r="DA544" s="551"/>
      <c r="DB544" s="551"/>
      <c r="DC544" s="551"/>
      <c r="DD544" s="551"/>
      <c r="DE544" s="551"/>
      <c r="DF544" s="551"/>
      <c r="DG544" s="551"/>
      <c r="DH544" s="551"/>
      <c r="DI544" s="551"/>
      <c r="DJ544" s="551"/>
      <c r="DK544" s="551"/>
      <c r="DL544" s="551"/>
      <c r="DM544" s="551"/>
      <c r="DN544" s="551"/>
      <c r="DO544" s="551"/>
      <c r="DP544" s="551"/>
      <c r="DQ544" s="551"/>
      <c r="DR544" s="551"/>
      <c r="DS544" s="551"/>
      <c r="DT544" s="551"/>
      <c r="DU544" s="551"/>
      <c r="DV544" s="551"/>
      <c r="DW544" s="551"/>
      <c r="DX544" s="551"/>
      <c r="DY544" s="551"/>
      <c r="DZ544" s="551"/>
      <c r="EA544" s="551"/>
      <c r="EB544" s="551"/>
      <c r="EC544" s="551"/>
      <c r="ED544" s="551"/>
      <c r="EE544" s="551"/>
      <c r="EF544" s="551"/>
      <c r="EG544" s="551"/>
      <c r="EH544" s="551"/>
      <c r="EI544" s="551"/>
      <c r="EJ544" s="551"/>
      <c r="EK544" s="551"/>
      <c r="EL544" s="551"/>
      <c r="EM544" s="551"/>
      <c r="EN544" s="551"/>
      <c r="EO544" s="551"/>
      <c r="EP544" s="551"/>
      <c r="EQ544" s="551"/>
      <c r="ER544" s="551"/>
      <c r="ES544" s="551"/>
      <c r="ET544" s="551"/>
      <c r="EU544" s="551"/>
      <c r="EV544" s="551"/>
      <c r="EW544" s="551"/>
      <c r="EX544" s="551"/>
      <c r="EY544" s="551"/>
      <c r="EZ544" s="551"/>
      <c r="FA544" s="551"/>
      <c r="FB544" s="551"/>
      <c r="FC544" s="551"/>
      <c r="FD544" s="551"/>
      <c r="FE544" s="551"/>
      <c r="FF544" s="551"/>
      <c r="FG544" s="551"/>
      <c r="FH544" s="551"/>
      <c r="FI544" s="551"/>
      <c r="FJ544" s="551"/>
      <c r="FK544" s="551"/>
      <c r="FL544" s="551"/>
      <c r="FM544" s="551"/>
      <c r="FN544" s="551"/>
      <c r="FO544" s="551"/>
      <c r="FP544" s="551"/>
      <c r="FQ544" s="551"/>
      <c r="FR544" s="551"/>
      <c r="FS544" s="551"/>
      <c r="FT544" s="551"/>
      <c r="FU544" s="551"/>
      <c r="FV544" s="551"/>
      <c r="FW544" s="551"/>
      <c r="FX544" s="551"/>
      <c r="FY544" s="551"/>
      <c r="FZ544" s="551"/>
      <c r="GA544" s="551"/>
      <c r="GB544" s="551"/>
      <c r="GC544" s="551"/>
      <c r="GD544" s="551"/>
      <c r="GE544" s="551"/>
      <c r="GF544" s="551"/>
      <c r="GG544" s="551"/>
      <c r="GH544" s="551"/>
      <c r="GI544" s="551"/>
      <c r="GJ544" s="551"/>
      <c r="GK544" s="551"/>
      <c r="GL544" s="551"/>
      <c r="GM544" s="551"/>
      <c r="GN544" s="551"/>
      <c r="GO544" s="551"/>
      <c r="GP544" s="551"/>
      <c r="GQ544" s="551"/>
      <c r="GR544" s="551"/>
      <c r="GS544" s="551"/>
      <c r="GT544" s="551"/>
      <c r="GU544" s="551"/>
      <c r="GV544" s="551"/>
      <c r="GW544" s="551"/>
      <c r="GX544" s="551"/>
      <c r="GY544" s="551"/>
      <c r="GZ544" s="551"/>
      <c r="HA544" s="551"/>
      <c r="HB544" s="551"/>
      <c r="HC544" s="551"/>
      <c r="HD544" s="551"/>
      <c r="HE544" s="551"/>
      <c r="HF544" s="551"/>
      <c r="HG544" s="551"/>
      <c r="HH544" s="551"/>
      <c r="HI544" s="551"/>
      <c r="HJ544" s="551"/>
      <c r="HK544" s="551"/>
      <c r="HL544" s="551"/>
      <c r="HM544" s="551"/>
      <c r="HN544" s="551"/>
      <c r="HO544" s="551"/>
      <c r="HP544" s="551"/>
      <c r="HQ544" s="551"/>
      <c r="HR544" s="551"/>
      <c r="HS544" s="551"/>
      <c r="HT544" s="551"/>
      <c r="HU544" s="551"/>
      <c r="HV544" s="551"/>
      <c r="HW544" s="551"/>
      <c r="HX544" s="551"/>
      <c r="HY544" s="551"/>
      <c r="HZ544" s="551"/>
      <c r="IA544" s="551"/>
      <c r="IB544" s="551"/>
      <c r="IC544" s="551"/>
      <c r="ID544" s="551"/>
      <c r="IE544" s="551"/>
      <c r="IF544" s="551"/>
      <c r="IG544" s="551"/>
      <c r="IH544" s="551"/>
      <c r="II544" s="551"/>
      <c r="IJ544" s="551"/>
      <c r="IK544" s="551"/>
      <c r="IL544" s="551"/>
      <c r="IM544" s="551"/>
      <c r="IN544" s="551"/>
      <c r="IO544" s="551"/>
      <c r="IP544" s="551"/>
      <c r="IQ544" s="551"/>
      <c r="IR544" s="551"/>
      <c r="IS544" s="551"/>
      <c r="IT544" s="551"/>
      <c r="IU544" s="551"/>
      <c r="IV544" s="551"/>
      <c r="IW544" s="551"/>
      <c r="IX544" s="551"/>
      <c r="IY544" s="551"/>
      <c r="IZ544" s="551"/>
      <c r="JA544" s="551"/>
      <c r="JB544" s="551"/>
      <c r="JC544" s="551"/>
      <c r="JD544" s="551"/>
      <c r="JE544" s="551"/>
      <c r="JF544" s="551"/>
      <c r="JG544" s="551"/>
      <c r="JH544" s="551"/>
    </row>
    <row r="545" spans="1:268" s="8" customFormat="1" ht="39.75" customHeight="1" x14ac:dyDescent="0.25">
      <c r="A545" s="83" t="s">
        <v>3391</v>
      </c>
      <c r="B545" s="83" t="s">
        <v>1981</v>
      </c>
      <c r="C545" s="83">
        <v>11140092</v>
      </c>
      <c r="D545" s="96">
        <v>40346</v>
      </c>
      <c r="E545" s="96">
        <v>40346</v>
      </c>
      <c r="F545" s="96">
        <v>43999</v>
      </c>
      <c r="G545" s="96">
        <v>41442</v>
      </c>
      <c r="H545" s="83" t="s">
        <v>818</v>
      </c>
      <c r="I545" s="110" t="s">
        <v>983</v>
      </c>
      <c r="J545" s="110"/>
      <c r="K545" s="110" t="s">
        <v>95</v>
      </c>
      <c r="L545" s="115" t="s">
        <v>1377</v>
      </c>
      <c r="M545" s="83" t="s">
        <v>1989</v>
      </c>
      <c r="N545" s="83" t="s">
        <v>211</v>
      </c>
      <c r="O545" s="83" t="s">
        <v>92</v>
      </c>
      <c r="P545" s="94" t="s">
        <v>1990</v>
      </c>
      <c r="Q545" s="83" t="s">
        <v>4096</v>
      </c>
      <c r="R545" s="83" t="s">
        <v>4640</v>
      </c>
      <c r="S545" s="83" t="s">
        <v>211</v>
      </c>
      <c r="T545" s="83" t="s">
        <v>92</v>
      </c>
      <c r="U545" s="83" t="s">
        <v>1990</v>
      </c>
      <c r="V545" s="83"/>
      <c r="W545" s="83" t="s">
        <v>2933</v>
      </c>
      <c r="X545" s="83">
        <v>1077</v>
      </c>
      <c r="Y545" s="83">
        <v>4</v>
      </c>
      <c r="Z545" s="83" t="s">
        <v>468</v>
      </c>
      <c r="AA545" s="83" t="s">
        <v>541</v>
      </c>
      <c r="AB545" s="47">
        <v>16.225999999999999</v>
      </c>
      <c r="AC545" s="428">
        <v>20000</v>
      </c>
      <c r="AD545" s="428">
        <v>396130000</v>
      </c>
      <c r="AE545" s="428"/>
      <c r="AF545" s="428">
        <v>396130000</v>
      </c>
      <c r="AG545" s="83"/>
      <c r="AH545" s="83"/>
      <c r="AI545" s="83"/>
      <c r="AJ545" s="83"/>
      <c r="AK545" s="83"/>
      <c r="AL545" s="83"/>
      <c r="AM545" s="83"/>
      <c r="AN545" s="83"/>
      <c r="AO545" s="83">
        <v>1800</v>
      </c>
      <c r="AP545" s="83"/>
      <c r="AQ545" s="83"/>
      <c r="AR545" s="83"/>
      <c r="AS545" s="83" t="s">
        <v>1062</v>
      </c>
      <c r="AT545" s="83"/>
      <c r="AU545" s="83"/>
      <c r="AV545" s="83"/>
      <c r="AW545" s="83" t="s">
        <v>6774</v>
      </c>
      <c r="AX545" s="83" t="s">
        <v>6775</v>
      </c>
      <c r="AY545" s="83">
        <v>43</v>
      </c>
      <c r="AZ545" s="83">
        <v>28</v>
      </c>
      <c r="BA545" s="83">
        <v>58.57</v>
      </c>
      <c r="BB545" s="83">
        <v>23</v>
      </c>
      <c r="BC545" s="83">
        <v>21</v>
      </c>
      <c r="BD545" s="83">
        <v>15.898</v>
      </c>
      <c r="BE545" s="83">
        <f t="shared" si="100"/>
        <v>43.482936111111115</v>
      </c>
      <c r="BF545" s="83">
        <f t="shared" si="101"/>
        <v>23.354416111111114</v>
      </c>
      <c r="BG545" s="83" t="s">
        <v>47</v>
      </c>
      <c r="BH545" s="83"/>
      <c r="BI545" s="83">
        <v>1406</v>
      </c>
      <c r="BJ545" s="96">
        <v>41899</v>
      </c>
      <c r="BK545" s="83"/>
      <c r="BL545" s="96"/>
      <c r="BM545" s="83"/>
      <c r="BN545" s="83"/>
      <c r="BO545" s="83"/>
      <c r="BP545" s="83"/>
      <c r="BQ545" s="83"/>
      <c r="BR545" s="83"/>
      <c r="BS545" s="110" t="s">
        <v>4587</v>
      </c>
      <c r="BT545" s="550"/>
      <c r="BU545" s="551"/>
      <c r="BV545" s="551"/>
      <c r="BW545" s="551"/>
      <c r="BX545" s="551"/>
      <c r="BY545" s="551"/>
      <c r="BZ545" s="551"/>
      <c r="CA545" s="551"/>
      <c r="CB545" s="551"/>
      <c r="CC545" s="551"/>
      <c r="CD545" s="551"/>
      <c r="CE545" s="551"/>
      <c r="CF545" s="551"/>
      <c r="CG545" s="551"/>
      <c r="CH545" s="551"/>
      <c r="CI545" s="551"/>
      <c r="CJ545" s="551"/>
      <c r="CK545" s="551"/>
      <c r="CL545" s="551"/>
      <c r="CM545" s="551"/>
      <c r="CN545" s="551"/>
      <c r="CO545" s="551"/>
      <c r="CP545" s="551"/>
      <c r="CQ545" s="551"/>
      <c r="CR545" s="551"/>
      <c r="CS545" s="551"/>
      <c r="CT545" s="551"/>
      <c r="CU545" s="551"/>
      <c r="CV545" s="551"/>
      <c r="CW545" s="551"/>
      <c r="CX545" s="551"/>
      <c r="CY545" s="551"/>
      <c r="CZ545" s="551"/>
      <c r="DA545" s="551"/>
      <c r="DB545" s="551"/>
      <c r="DC545" s="551"/>
      <c r="DD545" s="551"/>
      <c r="DE545" s="551"/>
      <c r="DF545" s="551"/>
      <c r="DG545" s="551"/>
      <c r="DH545" s="551"/>
      <c r="DI545" s="551"/>
      <c r="DJ545" s="551"/>
      <c r="DK545" s="551"/>
      <c r="DL545" s="551"/>
      <c r="DM545" s="551"/>
      <c r="DN545" s="551"/>
      <c r="DO545" s="551"/>
      <c r="DP545" s="551"/>
      <c r="DQ545" s="551"/>
      <c r="DR545" s="551"/>
      <c r="DS545" s="551"/>
      <c r="DT545" s="551"/>
      <c r="DU545" s="551"/>
      <c r="DV545" s="551"/>
      <c r="DW545" s="551"/>
      <c r="DX545" s="551"/>
      <c r="DY545" s="551"/>
      <c r="DZ545" s="551"/>
      <c r="EA545" s="551"/>
      <c r="EB545" s="551"/>
      <c r="EC545" s="551"/>
      <c r="ED545" s="551"/>
      <c r="EE545" s="551"/>
      <c r="EF545" s="551"/>
      <c r="EG545" s="551"/>
      <c r="EH545" s="551"/>
      <c r="EI545" s="551"/>
      <c r="EJ545" s="551"/>
      <c r="EK545" s="551"/>
      <c r="EL545" s="551"/>
      <c r="EM545" s="551"/>
      <c r="EN545" s="551"/>
      <c r="EO545" s="551"/>
      <c r="EP545" s="551"/>
      <c r="EQ545" s="551"/>
      <c r="ER545" s="551"/>
      <c r="ES545" s="551"/>
      <c r="ET545" s="551"/>
      <c r="EU545" s="551"/>
      <c r="EV545" s="551"/>
      <c r="EW545" s="551"/>
      <c r="EX545" s="551"/>
      <c r="EY545" s="551"/>
      <c r="EZ545" s="551"/>
      <c r="FA545" s="551"/>
      <c r="FB545" s="551"/>
      <c r="FC545" s="551"/>
      <c r="FD545" s="551"/>
      <c r="FE545" s="551"/>
      <c r="FF545" s="551"/>
      <c r="FG545" s="551"/>
      <c r="FH545" s="551"/>
      <c r="FI545" s="551"/>
      <c r="FJ545" s="551"/>
      <c r="FK545" s="551"/>
      <c r="FL545" s="551"/>
      <c r="FM545" s="551"/>
      <c r="FN545" s="551"/>
      <c r="FO545" s="551"/>
      <c r="FP545" s="551"/>
      <c r="FQ545" s="551"/>
      <c r="FR545" s="551"/>
      <c r="FS545" s="551"/>
      <c r="FT545" s="551"/>
      <c r="FU545" s="551"/>
      <c r="FV545" s="551"/>
      <c r="FW545" s="551"/>
      <c r="FX545" s="551"/>
      <c r="FY545" s="551"/>
      <c r="FZ545" s="551"/>
      <c r="GA545" s="551"/>
      <c r="GB545" s="551"/>
      <c r="GC545" s="551"/>
      <c r="GD545" s="551"/>
      <c r="GE545" s="551"/>
      <c r="GF545" s="551"/>
      <c r="GG545" s="551"/>
      <c r="GH545" s="551"/>
      <c r="GI545" s="551"/>
      <c r="GJ545" s="551"/>
      <c r="GK545" s="551"/>
      <c r="GL545" s="551"/>
      <c r="GM545" s="551"/>
      <c r="GN545" s="551"/>
      <c r="GO545" s="551"/>
      <c r="GP545" s="551"/>
      <c r="GQ545" s="551"/>
      <c r="GR545" s="551"/>
      <c r="GS545" s="551"/>
      <c r="GT545" s="551"/>
      <c r="GU545" s="551"/>
      <c r="GV545" s="551"/>
      <c r="GW545" s="551"/>
      <c r="GX545" s="551"/>
      <c r="GY545" s="551"/>
      <c r="GZ545" s="551"/>
      <c r="HA545" s="551"/>
      <c r="HB545" s="551"/>
      <c r="HC545" s="551"/>
      <c r="HD545" s="551"/>
      <c r="HE545" s="551"/>
      <c r="HF545" s="551"/>
      <c r="HG545" s="551"/>
      <c r="HH545" s="551"/>
      <c r="HI545" s="551"/>
      <c r="HJ545" s="551"/>
      <c r="HK545" s="551"/>
      <c r="HL545" s="551"/>
      <c r="HM545" s="551"/>
      <c r="HN545" s="551"/>
      <c r="HO545" s="551"/>
      <c r="HP545" s="551"/>
      <c r="HQ545" s="551"/>
      <c r="HR545" s="551"/>
      <c r="HS545" s="551"/>
      <c r="HT545" s="551"/>
      <c r="HU545" s="551"/>
      <c r="HV545" s="551"/>
      <c r="HW545" s="551"/>
      <c r="HX545" s="551"/>
      <c r="HY545" s="551"/>
      <c r="HZ545" s="551"/>
      <c r="IA545" s="551"/>
      <c r="IB545" s="551"/>
      <c r="IC545" s="551"/>
      <c r="ID545" s="551"/>
      <c r="IE545" s="551"/>
      <c r="IF545" s="551"/>
      <c r="IG545" s="551"/>
      <c r="IH545" s="551"/>
      <c r="II545" s="551"/>
      <c r="IJ545" s="551"/>
      <c r="IK545" s="551"/>
      <c r="IL545" s="551"/>
      <c r="IM545" s="551"/>
      <c r="IN545" s="551"/>
      <c r="IO545" s="551"/>
      <c r="IP545" s="551"/>
      <c r="IQ545" s="551"/>
      <c r="IR545" s="551"/>
      <c r="IS545" s="551"/>
      <c r="IT545" s="551"/>
      <c r="IU545" s="551"/>
      <c r="IV545" s="551"/>
      <c r="IW545" s="551"/>
      <c r="IX545" s="551"/>
      <c r="IY545" s="551"/>
      <c r="IZ545" s="551"/>
      <c r="JA545" s="551"/>
      <c r="JB545" s="551"/>
      <c r="JC545" s="551"/>
      <c r="JD545" s="551"/>
      <c r="JE545" s="551"/>
      <c r="JF545" s="551"/>
      <c r="JG545" s="551"/>
      <c r="JH545" s="551"/>
    </row>
    <row r="546" spans="1:268" s="8" customFormat="1" ht="39.75" customHeight="1" x14ac:dyDescent="0.25">
      <c r="A546" s="47"/>
      <c r="B546" s="47" t="s">
        <v>1981</v>
      </c>
      <c r="C546" s="75">
        <v>11140092</v>
      </c>
      <c r="D546" s="77">
        <v>40346</v>
      </c>
      <c r="E546" s="77">
        <v>40346</v>
      </c>
      <c r="F546" s="77">
        <v>43999</v>
      </c>
      <c r="G546" s="77">
        <v>42538</v>
      </c>
      <c r="H546" s="77" t="s">
        <v>818</v>
      </c>
      <c r="I546" s="128" t="s">
        <v>983</v>
      </c>
      <c r="J546" s="128"/>
      <c r="K546" s="128" t="s">
        <v>95</v>
      </c>
      <c r="L546" s="353" t="s">
        <v>1377</v>
      </c>
      <c r="M546" s="47" t="s">
        <v>1989</v>
      </c>
      <c r="N546" s="47" t="s">
        <v>211</v>
      </c>
      <c r="O546" s="47" t="s">
        <v>92</v>
      </c>
      <c r="P546" s="76" t="s">
        <v>1990</v>
      </c>
      <c r="Q546" s="47" t="s">
        <v>4096</v>
      </c>
      <c r="R546" s="47" t="s">
        <v>4640</v>
      </c>
      <c r="S546" s="47" t="s">
        <v>211</v>
      </c>
      <c r="T546" s="47" t="s">
        <v>92</v>
      </c>
      <c r="U546" s="47" t="s">
        <v>1990</v>
      </c>
      <c r="V546" s="47"/>
      <c r="W546" s="47" t="s">
        <v>2933</v>
      </c>
      <c r="X546" s="47">
        <v>715</v>
      </c>
      <c r="Y546" s="47">
        <v>3.94</v>
      </c>
      <c r="Z546" s="47" t="s">
        <v>468</v>
      </c>
      <c r="AA546" s="47" t="s">
        <v>3652</v>
      </c>
      <c r="AB546" s="47"/>
      <c r="AC546" s="47"/>
      <c r="AD546" s="47"/>
      <c r="AE546" s="47"/>
      <c r="AF546" s="47"/>
      <c r="AG546" s="47"/>
      <c r="AH546" s="47"/>
      <c r="AI546" s="47"/>
      <c r="AJ546" s="47"/>
      <c r="AK546" s="47"/>
      <c r="AL546" s="47"/>
      <c r="AM546" s="47"/>
      <c r="AN546" s="47"/>
      <c r="AO546" s="47"/>
      <c r="AP546" s="47"/>
      <c r="AQ546" s="47" t="s">
        <v>47</v>
      </c>
      <c r="AR546" s="47"/>
      <c r="AS546" s="47" t="s">
        <v>9154</v>
      </c>
      <c r="AT546" s="47"/>
      <c r="AU546" s="47"/>
      <c r="AV546" s="47"/>
      <c r="AW546" s="47" t="s">
        <v>6776</v>
      </c>
      <c r="AX546" s="47" t="s">
        <v>6777</v>
      </c>
      <c r="AY546" s="47">
        <v>43</v>
      </c>
      <c r="AZ546" s="47">
        <v>28</v>
      </c>
      <c r="BA546" s="47">
        <v>48.243490000000001</v>
      </c>
      <c r="BB546" s="47">
        <v>23</v>
      </c>
      <c r="BC546" s="47">
        <v>20</v>
      </c>
      <c r="BD546" s="47">
        <v>50.572119999999998</v>
      </c>
      <c r="BE546" s="47">
        <f t="shared" si="100"/>
        <v>43.480067636111116</v>
      </c>
      <c r="BF546" s="47">
        <f t="shared" si="101"/>
        <v>23.347381144444444</v>
      </c>
      <c r="BG546" s="83" t="s">
        <v>47</v>
      </c>
      <c r="BH546" s="47"/>
      <c r="BI546" s="47">
        <v>1984</v>
      </c>
      <c r="BJ546" s="77">
        <v>42653</v>
      </c>
      <c r="BK546" s="47"/>
      <c r="BL546" s="77"/>
      <c r="BM546" s="47"/>
      <c r="BN546" s="47"/>
      <c r="BO546" s="47"/>
      <c r="BP546" s="47"/>
      <c r="BQ546" s="47"/>
      <c r="BR546" s="47"/>
      <c r="BS546" s="128"/>
      <c r="BT546" s="550"/>
      <c r="BU546" s="551"/>
      <c r="BV546" s="551"/>
      <c r="BW546" s="551"/>
      <c r="BX546" s="551"/>
      <c r="BY546" s="551"/>
      <c r="BZ546" s="551"/>
      <c r="CA546" s="551"/>
      <c r="CB546" s="551"/>
      <c r="CC546" s="551"/>
      <c r="CD546" s="551"/>
      <c r="CE546" s="551"/>
      <c r="CF546" s="551"/>
      <c r="CG546" s="551"/>
      <c r="CH546" s="551"/>
      <c r="CI546" s="551"/>
      <c r="CJ546" s="551"/>
      <c r="CK546" s="551"/>
      <c r="CL546" s="551"/>
      <c r="CM546" s="551"/>
      <c r="CN546" s="551"/>
      <c r="CO546" s="551"/>
      <c r="CP546" s="551"/>
      <c r="CQ546" s="551"/>
      <c r="CR546" s="551"/>
      <c r="CS546" s="551"/>
      <c r="CT546" s="551"/>
      <c r="CU546" s="551"/>
      <c r="CV546" s="551"/>
      <c r="CW546" s="551"/>
      <c r="CX546" s="551"/>
      <c r="CY546" s="551"/>
      <c r="CZ546" s="551"/>
      <c r="DA546" s="551"/>
      <c r="DB546" s="551"/>
      <c r="DC546" s="551"/>
      <c r="DD546" s="551"/>
      <c r="DE546" s="551"/>
      <c r="DF546" s="551"/>
      <c r="DG546" s="551"/>
      <c r="DH546" s="551"/>
      <c r="DI546" s="551"/>
      <c r="DJ546" s="551"/>
      <c r="DK546" s="551"/>
      <c r="DL546" s="551"/>
      <c r="DM546" s="551"/>
      <c r="DN546" s="551"/>
      <c r="DO546" s="551"/>
      <c r="DP546" s="551"/>
      <c r="DQ546" s="551"/>
      <c r="DR546" s="551"/>
      <c r="DS546" s="551"/>
      <c r="DT546" s="551"/>
      <c r="DU546" s="551"/>
      <c r="DV546" s="551"/>
      <c r="DW546" s="551"/>
      <c r="DX546" s="551"/>
      <c r="DY546" s="551"/>
      <c r="DZ546" s="551"/>
      <c r="EA546" s="551"/>
      <c r="EB546" s="551"/>
      <c r="EC546" s="551"/>
      <c r="ED546" s="551"/>
      <c r="EE546" s="551"/>
      <c r="EF546" s="551"/>
      <c r="EG546" s="551"/>
      <c r="EH546" s="551"/>
      <c r="EI546" s="551"/>
      <c r="EJ546" s="551"/>
      <c r="EK546" s="551"/>
      <c r="EL546" s="551"/>
      <c r="EM546" s="551"/>
      <c r="EN546" s="551"/>
      <c r="EO546" s="551"/>
      <c r="EP546" s="551"/>
      <c r="EQ546" s="551"/>
      <c r="ER546" s="551"/>
      <c r="ES546" s="551"/>
      <c r="ET546" s="551"/>
      <c r="EU546" s="551"/>
      <c r="EV546" s="551"/>
      <c r="EW546" s="551"/>
      <c r="EX546" s="551"/>
      <c r="EY546" s="551"/>
      <c r="EZ546" s="551"/>
      <c r="FA546" s="551"/>
      <c r="FB546" s="551"/>
      <c r="FC546" s="551"/>
      <c r="FD546" s="551"/>
      <c r="FE546" s="551"/>
      <c r="FF546" s="551"/>
      <c r="FG546" s="551"/>
      <c r="FH546" s="551"/>
      <c r="FI546" s="551"/>
      <c r="FJ546" s="551"/>
      <c r="FK546" s="551"/>
      <c r="FL546" s="551"/>
      <c r="FM546" s="551"/>
      <c r="FN546" s="551"/>
      <c r="FO546" s="551"/>
      <c r="FP546" s="551"/>
      <c r="FQ546" s="551"/>
      <c r="FR546" s="551"/>
      <c r="FS546" s="551"/>
      <c r="FT546" s="551"/>
      <c r="FU546" s="551"/>
      <c r="FV546" s="551"/>
      <c r="FW546" s="551"/>
      <c r="FX546" s="551"/>
      <c r="FY546" s="551"/>
      <c r="FZ546" s="551"/>
      <c r="GA546" s="551"/>
      <c r="GB546" s="551"/>
      <c r="GC546" s="551"/>
      <c r="GD546" s="551"/>
      <c r="GE546" s="551"/>
      <c r="GF546" s="551"/>
      <c r="GG546" s="551"/>
      <c r="GH546" s="551"/>
      <c r="GI546" s="551"/>
      <c r="GJ546" s="551"/>
      <c r="GK546" s="551"/>
      <c r="GL546" s="551"/>
      <c r="GM546" s="551"/>
      <c r="GN546" s="551"/>
      <c r="GO546" s="551"/>
      <c r="GP546" s="551"/>
      <c r="GQ546" s="551"/>
      <c r="GR546" s="551"/>
      <c r="GS546" s="551"/>
      <c r="GT546" s="551"/>
      <c r="GU546" s="551"/>
      <c r="GV546" s="551"/>
      <c r="GW546" s="551"/>
      <c r="GX546" s="551"/>
      <c r="GY546" s="551"/>
      <c r="GZ546" s="551"/>
      <c r="HA546" s="551"/>
      <c r="HB546" s="551"/>
      <c r="HC546" s="551"/>
      <c r="HD546" s="551"/>
      <c r="HE546" s="551"/>
      <c r="HF546" s="551"/>
      <c r="HG546" s="551"/>
      <c r="HH546" s="551"/>
      <c r="HI546" s="551"/>
      <c r="HJ546" s="551"/>
      <c r="HK546" s="551"/>
      <c r="HL546" s="551"/>
      <c r="HM546" s="551"/>
      <c r="HN546" s="551"/>
      <c r="HO546" s="551"/>
      <c r="HP546" s="551"/>
      <c r="HQ546" s="551"/>
      <c r="HR546" s="551"/>
      <c r="HS546" s="551"/>
      <c r="HT546" s="551"/>
      <c r="HU546" s="551"/>
      <c r="HV546" s="551"/>
      <c r="HW546" s="551"/>
      <c r="HX546" s="551"/>
      <c r="HY546" s="551"/>
      <c r="HZ546" s="551"/>
      <c r="IA546" s="551"/>
      <c r="IB546" s="551"/>
      <c r="IC546" s="551"/>
      <c r="ID546" s="551"/>
      <c r="IE546" s="551"/>
      <c r="IF546" s="551"/>
      <c r="IG546" s="551"/>
      <c r="IH546" s="551"/>
      <c r="II546" s="551"/>
      <c r="IJ546" s="551"/>
      <c r="IK546" s="551"/>
      <c r="IL546" s="551"/>
      <c r="IM546" s="551"/>
      <c r="IN546" s="551"/>
      <c r="IO546" s="551"/>
      <c r="IP546" s="551"/>
      <c r="IQ546" s="551"/>
      <c r="IR546" s="551"/>
      <c r="IS546" s="551"/>
      <c r="IT546" s="551"/>
      <c r="IU546" s="551"/>
      <c r="IV546" s="551"/>
      <c r="IW546" s="551"/>
      <c r="IX546" s="551"/>
      <c r="IY546" s="551"/>
      <c r="IZ546" s="551"/>
      <c r="JA546" s="551"/>
      <c r="JB546" s="551"/>
      <c r="JC546" s="551"/>
      <c r="JD546" s="551"/>
      <c r="JE546" s="551"/>
      <c r="JF546" s="551"/>
      <c r="JG546" s="551"/>
      <c r="JH546" s="551"/>
    </row>
    <row r="547" spans="1:268" s="8" customFormat="1" ht="39.75" customHeight="1" x14ac:dyDescent="0.25">
      <c r="A547" s="47"/>
      <c r="B547" s="47" t="s">
        <v>1981</v>
      </c>
      <c r="C547" s="75">
        <v>11140092</v>
      </c>
      <c r="D547" s="77">
        <v>40346</v>
      </c>
      <c r="E547" s="77">
        <v>40346</v>
      </c>
      <c r="F547" s="77">
        <v>43999</v>
      </c>
      <c r="G547" s="77">
        <v>42538</v>
      </c>
      <c r="H547" s="77" t="s">
        <v>818</v>
      </c>
      <c r="I547" s="128" t="s">
        <v>983</v>
      </c>
      <c r="J547" s="128"/>
      <c r="K547" s="128" t="s">
        <v>95</v>
      </c>
      <c r="L547" s="353" t="s">
        <v>1377</v>
      </c>
      <c r="M547" s="47" t="s">
        <v>1989</v>
      </c>
      <c r="N547" s="47" t="s">
        <v>211</v>
      </c>
      <c r="O547" s="47" t="s">
        <v>92</v>
      </c>
      <c r="P547" s="76" t="s">
        <v>1990</v>
      </c>
      <c r="Q547" s="47" t="s">
        <v>4096</v>
      </c>
      <c r="R547" s="47" t="s">
        <v>4640</v>
      </c>
      <c r="S547" s="47" t="s">
        <v>211</v>
      </c>
      <c r="T547" s="47" t="s">
        <v>92</v>
      </c>
      <c r="U547" s="47" t="s">
        <v>1990</v>
      </c>
      <c r="V547" s="47"/>
      <c r="W547" s="47" t="s">
        <v>2933</v>
      </c>
      <c r="X547" s="47">
        <v>715</v>
      </c>
      <c r="Y547" s="47">
        <v>3.94</v>
      </c>
      <c r="Z547" s="47" t="s">
        <v>468</v>
      </c>
      <c r="AA547" s="47" t="s">
        <v>3652</v>
      </c>
      <c r="AB547" s="47"/>
      <c r="AC547" s="47"/>
      <c r="AD547" s="47"/>
      <c r="AE547" s="47"/>
      <c r="AF547" s="47"/>
      <c r="AG547" s="47"/>
      <c r="AH547" s="47"/>
      <c r="AI547" s="47"/>
      <c r="AJ547" s="47"/>
      <c r="AK547" s="47"/>
      <c r="AL547" s="47"/>
      <c r="AM547" s="47"/>
      <c r="AN547" s="47"/>
      <c r="AO547" s="83"/>
      <c r="AP547" s="47"/>
      <c r="AQ547" s="47"/>
      <c r="AR547" s="47"/>
      <c r="AS547" s="47" t="s">
        <v>9155</v>
      </c>
      <c r="AT547" s="47"/>
      <c r="AU547" s="47"/>
      <c r="AV547" s="47"/>
      <c r="AW547" s="47" t="s">
        <v>6778</v>
      </c>
      <c r="AX547" s="47" t="s">
        <v>6779</v>
      </c>
      <c r="AY547" s="47">
        <v>43</v>
      </c>
      <c r="AZ547" s="47">
        <v>28</v>
      </c>
      <c r="BA547" s="47">
        <v>37.438830000000003</v>
      </c>
      <c r="BB547" s="47">
        <v>23</v>
      </c>
      <c r="BC547" s="47">
        <v>21</v>
      </c>
      <c r="BD547" s="47">
        <v>13.227589999999999</v>
      </c>
      <c r="BE547" s="47">
        <f t="shared" si="100"/>
        <v>43.477066341666671</v>
      </c>
      <c r="BF547" s="47">
        <f t="shared" si="101"/>
        <v>23.353674330555556</v>
      </c>
      <c r="BG547" s="83" t="s">
        <v>47</v>
      </c>
      <c r="BH547" s="47"/>
      <c r="BI547" s="47">
        <v>1984</v>
      </c>
      <c r="BJ547" s="77">
        <v>42653</v>
      </c>
      <c r="BK547" s="47"/>
      <c r="BL547" s="77"/>
      <c r="BM547" s="47"/>
      <c r="BN547" s="47"/>
      <c r="BO547" s="47"/>
      <c r="BP547" s="47"/>
      <c r="BQ547" s="47"/>
      <c r="BR547" s="47"/>
      <c r="BS547" s="128"/>
      <c r="BT547" s="550"/>
      <c r="BU547" s="551"/>
      <c r="BV547" s="551"/>
      <c r="BW547" s="551"/>
      <c r="BX547" s="551"/>
      <c r="BY547" s="551"/>
      <c r="BZ547" s="551"/>
      <c r="CA547" s="551"/>
      <c r="CB547" s="551"/>
      <c r="CC547" s="551"/>
      <c r="CD547" s="551"/>
      <c r="CE547" s="551"/>
      <c r="CF547" s="551"/>
      <c r="CG547" s="551"/>
      <c r="CH547" s="551"/>
      <c r="CI547" s="551"/>
      <c r="CJ547" s="551"/>
      <c r="CK547" s="551"/>
      <c r="CL547" s="551"/>
      <c r="CM547" s="551"/>
      <c r="CN547" s="551"/>
      <c r="CO547" s="551"/>
      <c r="CP547" s="551"/>
      <c r="CQ547" s="551"/>
      <c r="CR547" s="551"/>
      <c r="CS547" s="551"/>
      <c r="CT547" s="551"/>
      <c r="CU547" s="551"/>
      <c r="CV547" s="551"/>
      <c r="CW547" s="551"/>
      <c r="CX547" s="551"/>
      <c r="CY547" s="551"/>
      <c r="CZ547" s="551"/>
      <c r="DA547" s="551"/>
      <c r="DB547" s="551"/>
      <c r="DC547" s="551"/>
      <c r="DD547" s="551"/>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1"/>
      <c r="EP547" s="551"/>
      <c r="EQ547" s="551"/>
      <c r="ER547" s="551"/>
      <c r="ES547" s="551"/>
      <c r="ET547" s="551"/>
      <c r="EU547" s="551"/>
      <c r="EV547" s="551"/>
      <c r="EW547" s="551"/>
      <c r="EX547" s="551"/>
      <c r="EY547" s="551"/>
      <c r="EZ547" s="551"/>
      <c r="FA547" s="551"/>
      <c r="FB547" s="551"/>
      <c r="FC547" s="551"/>
      <c r="FD547" s="551"/>
      <c r="FE547" s="551"/>
      <c r="FF547" s="551"/>
      <c r="FG547" s="551"/>
      <c r="FH547" s="551"/>
      <c r="FI547" s="551"/>
      <c r="FJ547" s="551"/>
      <c r="FK547" s="551"/>
      <c r="FL547" s="551"/>
      <c r="FM547" s="551"/>
      <c r="FN547" s="551"/>
      <c r="FO547" s="551"/>
      <c r="FP547" s="551"/>
      <c r="FQ547" s="551"/>
      <c r="FR547" s="551"/>
      <c r="FS547" s="551"/>
      <c r="FT547" s="551"/>
      <c r="FU547" s="551"/>
      <c r="FV547" s="551"/>
      <c r="FW547" s="551"/>
      <c r="FX547" s="551"/>
      <c r="FY547" s="551"/>
      <c r="FZ547" s="551"/>
      <c r="GA547" s="551"/>
      <c r="GB547" s="551"/>
      <c r="GC547" s="551"/>
      <c r="GD547" s="551"/>
      <c r="GE547" s="551"/>
      <c r="GF547" s="551"/>
      <c r="GG547" s="551"/>
      <c r="GH547" s="551"/>
      <c r="GI547" s="551"/>
      <c r="GJ547" s="551"/>
      <c r="GK547" s="551"/>
      <c r="GL547" s="551"/>
      <c r="GM547" s="551"/>
      <c r="GN547" s="551"/>
      <c r="GO547" s="551"/>
      <c r="GP547" s="551"/>
      <c r="GQ547" s="551"/>
      <c r="GR547" s="551"/>
      <c r="GS547" s="551"/>
      <c r="GT547" s="551"/>
      <c r="GU547" s="551"/>
      <c r="GV547" s="551"/>
      <c r="GW547" s="551"/>
      <c r="GX547" s="551"/>
      <c r="GY547" s="551"/>
      <c r="GZ547" s="551"/>
      <c r="HA547" s="551"/>
      <c r="HB547" s="551"/>
      <c r="HC547" s="551"/>
      <c r="HD547" s="551"/>
      <c r="HE547" s="551"/>
      <c r="HF547" s="551"/>
      <c r="HG547" s="551"/>
      <c r="HH547" s="551"/>
      <c r="HI547" s="551"/>
      <c r="HJ547" s="551"/>
      <c r="HK547" s="551"/>
      <c r="HL547" s="551"/>
      <c r="HM547" s="551"/>
      <c r="HN547" s="551"/>
      <c r="HO547" s="551"/>
      <c r="HP547" s="551"/>
      <c r="HQ547" s="551"/>
      <c r="HR547" s="551"/>
      <c r="HS547" s="551"/>
      <c r="HT547" s="551"/>
      <c r="HU547" s="551"/>
      <c r="HV547" s="551"/>
      <c r="HW547" s="551"/>
      <c r="HX547" s="551"/>
      <c r="HY547" s="551"/>
      <c r="HZ547" s="551"/>
      <c r="IA547" s="551"/>
      <c r="IB547" s="551"/>
      <c r="IC547" s="551"/>
      <c r="ID547" s="551"/>
      <c r="IE547" s="551"/>
      <c r="IF547" s="551"/>
      <c r="IG547" s="551"/>
      <c r="IH547" s="551"/>
      <c r="II547" s="551"/>
      <c r="IJ547" s="551"/>
      <c r="IK547" s="551"/>
      <c r="IL547" s="551"/>
      <c r="IM547" s="551"/>
      <c r="IN547" s="551"/>
      <c r="IO547" s="551"/>
      <c r="IP547" s="551"/>
      <c r="IQ547" s="551"/>
      <c r="IR547" s="551"/>
      <c r="IS547" s="551"/>
      <c r="IT547" s="551"/>
      <c r="IU547" s="551"/>
      <c r="IV547" s="551"/>
      <c r="IW547" s="551"/>
      <c r="IX547" s="551"/>
      <c r="IY547" s="551"/>
      <c r="IZ547" s="551"/>
      <c r="JA547" s="551"/>
      <c r="JB547" s="551"/>
      <c r="JC547" s="551"/>
      <c r="JD547" s="551"/>
      <c r="JE547" s="551"/>
      <c r="JF547" s="551"/>
      <c r="JG547" s="551"/>
      <c r="JH547" s="551"/>
    </row>
    <row r="548" spans="1:268" s="8" customFormat="1" ht="39.75" customHeight="1" x14ac:dyDescent="0.25">
      <c r="A548" s="47"/>
      <c r="B548" s="47" t="s">
        <v>1981</v>
      </c>
      <c r="C548" s="75">
        <v>11140092</v>
      </c>
      <c r="D548" s="77">
        <v>40346</v>
      </c>
      <c r="E548" s="77">
        <v>40346</v>
      </c>
      <c r="F548" s="77">
        <v>43999</v>
      </c>
      <c r="G548" s="77">
        <v>42538</v>
      </c>
      <c r="H548" s="77" t="s">
        <v>818</v>
      </c>
      <c r="I548" s="128" t="s">
        <v>983</v>
      </c>
      <c r="J548" s="128"/>
      <c r="K548" s="128" t="s">
        <v>95</v>
      </c>
      <c r="L548" s="353" t="s">
        <v>1377</v>
      </c>
      <c r="M548" s="47" t="s">
        <v>1989</v>
      </c>
      <c r="N548" s="47" t="s">
        <v>211</v>
      </c>
      <c r="O548" s="47" t="s">
        <v>92</v>
      </c>
      <c r="P548" s="76" t="s">
        <v>1990</v>
      </c>
      <c r="Q548" s="47" t="s">
        <v>4096</v>
      </c>
      <c r="R548" s="47" t="s">
        <v>4640</v>
      </c>
      <c r="S548" s="47" t="s">
        <v>211</v>
      </c>
      <c r="T548" s="47" t="s">
        <v>92</v>
      </c>
      <c r="U548" s="47" t="s">
        <v>1990</v>
      </c>
      <c r="V548" s="47"/>
      <c r="W548" s="47" t="s">
        <v>2933</v>
      </c>
      <c r="X548" s="47">
        <v>715</v>
      </c>
      <c r="Y548" s="47">
        <v>3.94</v>
      </c>
      <c r="Z548" s="47" t="s">
        <v>468</v>
      </c>
      <c r="AA548" s="47" t="s">
        <v>3652</v>
      </c>
      <c r="AB548" s="47"/>
      <c r="AC548" s="47"/>
      <c r="AD548" s="47"/>
      <c r="AE548" s="47"/>
      <c r="AF548" s="47"/>
      <c r="AG548" s="47"/>
      <c r="AH548" s="47"/>
      <c r="AI548" s="47"/>
      <c r="AJ548" s="47"/>
      <c r="AK548" s="47"/>
      <c r="AL548" s="47"/>
      <c r="AM548" s="47"/>
      <c r="AN548" s="47"/>
      <c r="AO548" s="47"/>
      <c r="AP548" s="47"/>
      <c r="AQ548" s="47"/>
      <c r="AR548" s="47"/>
      <c r="AS548" s="47" t="s">
        <v>530</v>
      </c>
      <c r="AT548" s="47"/>
      <c r="AU548" s="47"/>
      <c r="AV548" s="47"/>
      <c r="AW548" s="47" t="s">
        <v>6780</v>
      </c>
      <c r="AX548" s="47" t="s">
        <v>6781</v>
      </c>
      <c r="AY548" s="47">
        <v>43</v>
      </c>
      <c r="AZ548" s="47">
        <v>28</v>
      </c>
      <c r="BA548" s="47">
        <v>59.052689999999998</v>
      </c>
      <c r="BB548" s="47">
        <v>23</v>
      </c>
      <c r="BC548" s="47">
        <v>21</v>
      </c>
      <c r="BD548" s="47">
        <v>15.258850000000001</v>
      </c>
      <c r="BE548" s="47">
        <f t="shared" si="100"/>
        <v>43.48307019166667</v>
      </c>
      <c r="BF548" s="47">
        <f t="shared" si="101"/>
        <v>23.354238569444444</v>
      </c>
      <c r="BG548" s="83" t="s">
        <v>47</v>
      </c>
      <c r="BH548" s="47"/>
      <c r="BI548" s="47">
        <v>1984</v>
      </c>
      <c r="BJ548" s="77">
        <v>42653</v>
      </c>
      <c r="BK548" s="47"/>
      <c r="BL548" s="77"/>
      <c r="BM548" s="47"/>
      <c r="BN548" s="47"/>
      <c r="BO548" s="47"/>
      <c r="BP548" s="47"/>
      <c r="BQ548" s="47"/>
      <c r="BR548" s="47"/>
      <c r="BS548" s="128"/>
      <c r="BT548" s="550"/>
      <c r="BU548" s="551"/>
      <c r="BV548" s="551"/>
      <c r="BW548" s="551"/>
      <c r="BX548" s="551"/>
      <c r="BY548" s="551"/>
      <c r="BZ548" s="551"/>
      <c r="CA548" s="551"/>
      <c r="CB548" s="551"/>
      <c r="CC548" s="551"/>
      <c r="CD548" s="551"/>
      <c r="CE548" s="551"/>
      <c r="CF548" s="551"/>
      <c r="CG548" s="551"/>
      <c r="CH548" s="551"/>
      <c r="CI548" s="551"/>
      <c r="CJ548" s="551"/>
      <c r="CK548" s="551"/>
      <c r="CL548" s="551"/>
      <c r="CM548" s="551"/>
      <c r="CN548" s="551"/>
      <c r="CO548" s="551"/>
      <c r="CP548" s="551"/>
      <c r="CQ548" s="551"/>
      <c r="CR548" s="551"/>
      <c r="CS548" s="551"/>
      <c r="CT548" s="551"/>
      <c r="CU548" s="551"/>
      <c r="CV548" s="551"/>
      <c r="CW548" s="551"/>
      <c r="CX548" s="551"/>
      <c r="CY548" s="551"/>
      <c r="CZ548" s="551"/>
      <c r="DA548" s="551"/>
      <c r="DB548" s="551"/>
      <c r="DC548" s="551"/>
      <c r="DD548" s="551"/>
      <c r="DE548" s="551"/>
      <c r="DF548" s="551"/>
      <c r="DG548" s="551"/>
      <c r="DH548" s="551"/>
      <c r="DI548" s="551"/>
      <c r="DJ548" s="551"/>
      <c r="DK548" s="551"/>
      <c r="DL548" s="551"/>
      <c r="DM548" s="551"/>
      <c r="DN548" s="551"/>
      <c r="DO548" s="551"/>
      <c r="DP548" s="551"/>
      <c r="DQ548" s="551"/>
      <c r="DR548" s="551"/>
      <c r="DS548" s="551"/>
      <c r="DT548" s="551"/>
      <c r="DU548" s="551"/>
      <c r="DV548" s="551"/>
      <c r="DW548" s="551"/>
      <c r="DX548" s="551"/>
      <c r="DY548" s="551"/>
      <c r="DZ548" s="551"/>
      <c r="EA548" s="551"/>
      <c r="EB548" s="551"/>
      <c r="EC548" s="551"/>
      <c r="ED548" s="551"/>
      <c r="EE548" s="551"/>
      <c r="EF548" s="551"/>
      <c r="EG548" s="551"/>
      <c r="EH548" s="551"/>
      <c r="EI548" s="551"/>
      <c r="EJ548" s="551"/>
      <c r="EK548" s="551"/>
      <c r="EL548" s="551"/>
      <c r="EM548" s="551"/>
      <c r="EN548" s="551"/>
      <c r="EO548" s="551"/>
      <c r="EP548" s="551"/>
      <c r="EQ548" s="551"/>
      <c r="ER548" s="551"/>
      <c r="ES548" s="551"/>
      <c r="ET548" s="551"/>
      <c r="EU548" s="551"/>
      <c r="EV548" s="551"/>
      <c r="EW548" s="551"/>
      <c r="EX548" s="551"/>
      <c r="EY548" s="551"/>
      <c r="EZ548" s="551"/>
      <c r="FA548" s="551"/>
      <c r="FB548" s="551"/>
      <c r="FC548" s="551"/>
      <c r="FD548" s="551"/>
      <c r="FE548" s="551"/>
      <c r="FF548" s="551"/>
      <c r="FG548" s="551"/>
      <c r="FH548" s="551"/>
      <c r="FI548" s="551"/>
      <c r="FJ548" s="551"/>
      <c r="FK548" s="551"/>
      <c r="FL548" s="551"/>
      <c r="FM548" s="551"/>
      <c r="FN548" s="551"/>
      <c r="FO548" s="551"/>
      <c r="FP548" s="551"/>
      <c r="FQ548" s="551"/>
      <c r="FR548" s="551"/>
      <c r="FS548" s="551"/>
      <c r="FT548" s="551"/>
      <c r="FU548" s="551"/>
      <c r="FV548" s="551"/>
      <c r="FW548" s="551"/>
      <c r="FX548" s="551"/>
      <c r="FY548" s="551"/>
      <c r="FZ548" s="551"/>
      <c r="GA548" s="551"/>
      <c r="GB548" s="551"/>
      <c r="GC548" s="551"/>
      <c r="GD548" s="551"/>
      <c r="GE548" s="551"/>
      <c r="GF548" s="551"/>
      <c r="GG548" s="551"/>
      <c r="GH548" s="551"/>
      <c r="GI548" s="551"/>
      <c r="GJ548" s="551"/>
      <c r="GK548" s="551"/>
      <c r="GL548" s="551"/>
      <c r="GM548" s="551"/>
      <c r="GN548" s="551"/>
      <c r="GO548" s="551"/>
      <c r="GP548" s="551"/>
      <c r="GQ548" s="551"/>
      <c r="GR548" s="551"/>
      <c r="GS548" s="551"/>
      <c r="GT548" s="551"/>
      <c r="GU548" s="551"/>
      <c r="GV548" s="551"/>
      <c r="GW548" s="551"/>
      <c r="GX548" s="551"/>
      <c r="GY548" s="551"/>
      <c r="GZ548" s="551"/>
      <c r="HA548" s="551"/>
      <c r="HB548" s="551"/>
      <c r="HC548" s="551"/>
      <c r="HD548" s="551"/>
      <c r="HE548" s="551"/>
      <c r="HF548" s="551"/>
      <c r="HG548" s="551"/>
      <c r="HH548" s="551"/>
      <c r="HI548" s="551"/>
      <c r="HJ548" s="551"/>
      <c r="HK548" s="551"/>
      <c r="HL548" s="551"/>
      <c r="HM548" s="551"/>
      <c r="HN548" s="551"/>
      <c r="HO548" s="551"/>
      <c r="HP548" s="551"/>
      <c r="HQ548" s="551"/>
      <c r="HR548" s="551"/>
      <c r="HS548" s="551"/>
      <c r="HT548" s="551"/>
      <c r="HU548" s="551"/>
      <c r="HV548" s="551"/>
      <c r="HW548" s="551"/>
      <c r="HX548" s="551"/>
      <c r="HY548" s="551"/>
      <c r="HZ548" s="551"/>
      <c r="IA548" s="551"/>
      <c r="IB548" s="551"/>
      <c r="IC548" s="551"/>
      <c r="ID548" s="551"/>
      <c r="IE548" s="551"/>
      <c r="IF548" s="551"/>
      <c r="IG548" s="551"/>
      <c r="IH548" s="551"/>
      <c r="II548" s="551"/>
      <c r="IJ548" s="551"/>
      <c r="IK548" s="551"/>
      <c r="IL548" s="551"/>
      <c r="IM548" s="551"/>
      <c r="IN548" s="551"/>
      <c r="IO548" s="551"/>
      <c r="IP548" s="551"/>
      <c r="IQ548" s="551"/>
      <c r="IR548" s="551"/>
      <c r="IS548" s="551"/>
      <c r="IT548" s="551"/>
      <c r="IU548" s="551"/>
      <c r="IV548" s="551"/>
      <c r="IW548" s="551"/>
      <c r="IX548" s="551"/>
      <c r="IY548" s="551"/>
      <c r="IZ548" s="551"/>
      <c r="JA548" s="551"/>
      <c r="JB548" s="551"/>
      <c r="JC548" s="551"/>
      <c r="JD548" s="551"/>
      <c r="JE548" s="551"/>
      <c r="JF548" s="551"/>
      <c r="JG548" s="551"/>
      <c r="JH548" s="551"/>
    </row>
    <row r="549" spans="1:268" s="8" customFormat="1" ht="39.75" customHeight="1" x14ac:dyDescent="0.25">
      <c r="A549" s="47"/>
      <c r="B549" s="47" t="s">
        <v>1981</v>
      </c>
      <c r="C549" s="75">
        <v>11140092</v>
      </c>
      <c r="D549" s="77">
        <v>40346</v>
      </c>
      <c r="E549" s="77">
        <v>40346</v>
      </c>
      <c r="F549" s="77">
        <v>43999</v>
      </c>
      <c r="G549" s="77">
        <v>42538</v>
      </c>
      <c r="H549" s="77" t="s">
        <v>818</v>
      </c>
      <c r="I549" s="128" t="s">
        <v>983</v>
      </c>
      <c r="J549" s="128"/>
      <c r="K549" s="128" t="s">
        <v>95</v>
      </c>
      <c r="L549" s="353" t="s">
        <v>1377</v>
      </c>
      <c r="M549" s="47" t="s">
        <v>1989</v>
      </c>
      <c r="N549" s="47" t="s">
        <v>211</v>
      </c>
      <c r="O549" s="47" t="s">
        <v>92</v>
      </c>
      <c r="P549" s="76" t="s">
        <v>1990</v>
      </c>
      <c r="Q549" s="47" t="s">
        <v>4096</v>
      </c>
      <c r="R549" s="47" t="s">
        <v>4640</v>
      </c>
      <c r="S549" s="47" t="s">
        <v>211</v>
      </c>
      <c r="T549" s="47" t="s">
        <v>92</v>
      </c>
      <c r="U549" s="47" t="s">
        <v>1990</v>
      </c>
      <c r="V549" s="47"/>
      <c r="W549" s="47" t="s">
        <v>2933</v>
      </c>
      <c r="X549" s="47">
        <v>715</v>
      </c>
      <c r="Y549" s="47">
        <v>3.94</v>
      </c>
      <c r="Z549" s="47" t="s">
        <v>468</v>
      </c>
      <c r="AA549" s="47" t="s">
        <v>3652</v>
      </c>
      <c r="AB549" s="47"/>
      <c r="AC549" s="47"/>
      <c r="AD549" s="47"/>
      <c r="AE549" s="47"/>
      <c r="AF549" s="47"/>
      <c r="AG549" s="47"/>
      <c r="AH549" s="47"/>
      <c r="AI549" s="47"/>
      <c r="AJ549" s="47"/>
      <c r="AK549" s="47"/>
      <c r="AL549" s="47"/>
      <c r="AM549" s="47"/>
      <c r="AN549" s="47"/>
      <c r="AO549" s="83"/>
      <c r="AP549" s="47"/>
      <c r="AQ549" s="47"/>
      <c r="AR549" s="47"/>
      <c r="AS549" s="47" t="s">
        <v>2720</v>
      </c>
      <c r="AT549" s="47"/>
      <c r="AU549" s="47"/>
      <c r="AV549" s="47"/>
      <c r="AW549" s="47" t="s">
        <v>6782</v>
      </c>
      <c r="AX549" s="47" t="s">
        <v>6783</v>
      </c>
      <c r="AY549" s="47">
        <v>43</v>
      </c>
      <c r="AZ549" s="47">
        <v>29</v>
      </c>
      <c r="BA549" s="47">
        <v>0.17279</v>
      </c>
      <c r="BB549" s="47">
        <v>23</v>
      </c>
      <c r="BC549" s="47">
        <v>21</v>
      </c>
      <c r="BD549" s="47">
        <v>16.172029999999999</v>
      </c>
      <c r="BE549" s="47">
        <f t="shared" si="100"/>
        <v>43.483381330555559</v>
      </c>
      <c r="BF549" s="47">
        <f t="shared" si="101"/>
        <v>23.354492230555557</v>
      </c>
      <c r="BG549" s="83" t="s">
        <v>47</v>
      </c>
      <c r="BH549" s="47"/>
      <c r="BI549" s="47">
        <v>1984</v>
      </c>
      <c r="BJ549" s="77">
        <v>42653</v>
      </c>
      <c r="BK549" s="47"/>
      <c r="BL549" s="77"/>
      <c r="BM549" s="47"/>
      <c r="BN549" s="47"/>
      <c r="BO549" s="47"/>
      <c r="BP549" s="47"/>
      <c r="BQ549" s="47"/>
      <c r="BR549" s="47"/>
      <c r="BS549" s="128"/>
      <c r="BT549" s="550"/>
      <c r="BU549" s="551"/>
      <c r="BV549" s="551"/>
      <c r="BW549" s="551"/>
      <c r="BX549" s="551"/>
      <c r="BY549" s="551"/>
      <c r="BZ549" s="551"/>
      <c r="CA549" s="551"/>
      <c r="CB549" s="551"/>
      <c r="CC549" s="551"/>
      <c r="CD549" s="551"/>
      <c r="CE549" s="551"/>
      <c r="CF549" s="551"/>
      <c r="CG549" s="551"/>
      <c r="CH549" s="551"/>
      <c r="CI549" s="551"/>
      <c r="CJ549" s="551"/>
      <c r="CK549" s="551"/>
      <c r="CL549" s="551"/>
      <c r="CM549" s="551"/>
      <c r="CN549" s="551"/>
      <c r="CO549" s="551"/>
      <c r="CP549" s="551"/>
      <c r="CQ549" s="551"/>
      <c r="CR549" s="551"/>
      <c r="CS549" s="551"/>
      <c r="CT549" s="551"/>
      <c r="CU549" s="551"/>
      <c r="CV549" s="551"/>
      <c r="CW549" s="551"/>
      <c r="CX549" s="551"/>
      <c r="CY549" s="551"/>
      <c r="CZ549" s="551"/>
      <c r="DA549" s="551"/>
      <c r="DB549" s="551"/>
      <c r="DC549" s="551"/>
      <c r="DD549" s="551"/>
      <c r="DE549" s="551"/>
      <c r="DF549" s="551"/>
      <c r="DG549" s="551"/>
      <c r="DH549" s="551"/>
      <c r="DI549" s="551"/>
      <c r="DJ549" s="551"/>
      <c r="DK549" s="551"/>
      <c r="DL549" s="551"/>
      <c r="DM549" s="551"/>
      <c r="DN549" s="551"/>
      <c r="DO549" s="551"/>
      <c r="DP549" s="551"/>
      <c r="DQ549" s="551"/>
      <c r="DR549" s="551"/>
      <c r="DS549" s="551"/>
      <c r="DT549" s="551"/>
      <c r="DU549" s="551"/>
      <c r="DV549" s="551"/>
      <c r="DW549" s="551"/>
      <c r="DX549" s="551"/>
      <c r="DY549" s="551"/>
      <c r="DZ549" s="551"/>
      <c r="EA549" s="551"/>
      <c r="EB549" s="551"/>
      <c r="EC549" s="551"/>
      <c r="ED549" s="551"/>
      <c r="EE549" s="551"/>
      <c r="EF549" s="551"/>
      <c r="EG549" s="551"/>
      <c r="EH549" s="551"/>
      <c r="EI549" s="551"/>
      <c r="EJ549" s="551"/>
      <c r="EK549" s="551"/>
      <c r="EL549" s="551"/>
      <c r="EM549" s="551"/>
      <c r="EN549" s="551"/>
      <c r="EO549" s="551"/>
      <c r="EP549" s="551"/>
      <c r="EQ549" s="551"/>
      <c r="ER549" s="551"/>
      <c r="ES549" s="551"/>
      <c r="ET549" s="551"/>
      <c r="EU549" s="551"/>
      <c r="EV549" s="551"/>
      <c r="EW549" s="551"/>
      <c r="EX549" s="551"/>
      <c r="EY549" s="551"/>
      <c r="EZ549" s="551"/>
      <c r="FA549" s="551"/>
      <c r="FB549" s="551"/>
      <c r="FC549" s="551"/>
      <c r="FD549" s="551"/>
      <c r="FE549" s="551"/>
      <c r="FF549" s="551"/>
      <c r="FG549" s="551"/>
      <c r="FH549" s="551"/>
      <c r="FI549" s="551"/>
      <c r="FJ549" s="551"/>
      <c r="FK549" s="551"/>
      <c r="FL549" s="551"/>
      <c r="FM549" s="551"/>
      <c r="FN549" s="551"/>
      <c r="FO549" s="551"/>
      <c r="FP549" s="551"/>
      <c r="FQ549" s="551"/>
      <c r="FR549" s="551"/>
      <c r="FS549" s="551"/>
      <c r="FT549" s="551"/>
      <c r="FU549" s="551"/>
      <c r="FV549" s="551"/>
      <c r="FW549" s="551"/>
      <c r="FX549" s="551"/>
      <c r="FY549" s="551"/>
      <c r="FZ549" s="551"/>
      <c r="GA549" s="551"/>
      <c r="GB549" s="551"/>
      <c r="GC549" s="551"/>
      <c r="GD549" s="551"/>
      <c r="GE549" s="551"/>
      <c r="GF549" s="551"/>
      <c r="GG549" s="551"/>
      <c r="GH549" s="551"/>
      <c r="GI549" s="551"/>
      <c r="GJ549" s="551"/>
      <c r="GK549" s="551"/>
      <c r="GL549" s="551"/>
      <c r="GM549" s="551"/>
      <c r="GN549" s="551"/>
      <c r="GO549" s="551"/>
      <c r="GP549" s="551"/>
      <c r="GQ549" s="551"/>
      <c r="GR549" s="551"/>
      <c r="GS549" s="551"/>
      <c r="GT549" s="551"/>
      <c r="GU549" s="551"/>
      <c r="GV549" s="551"/>
      <c r="GW549" s="551"/>
      <c r="GX549" s="551"/>
      <c r="GY549" s="551"/>
      <c r="GZ549" s="551"/>
      <c r="HA549" s="551"/>
      <c r="HB549" s="551"/>
      <c r="HC549" s="551"/>
      <c r="HD549" s="551"/>
      <c r="HE549" s="551"/>
      <c r="HF549" s="551"/>
      <c r="HG549" s="551"/>
      <c r="HH549" s="551"/>
      <c r="HI549" s="551"/>
      <c r="HJ549" s="551"/>
      <c r="HK549" s="551"/>
      <c r="HL549" s="551"/>
      <c r="HM549" s="551"/>
      <c r="HN549" s="551"/>
      <c r="HO549" s="551"/>
      <c r="HP549" s="551"/>
      <c r="HQ549" s="551"/>
      <c r="HR549" s="551"/>
      <c r="HS549" s="551"/>
      <c r="HT549" s="551"/>
      <c r="HU549" s="551"/>
      <c r="HV549" s="551"/>
      <c r="HW549" s="551"/>
      <c r="HX549" s="551"/>
      <c r="HY549" s="551"/>
      <c r="HZ549" s="551"/>
      <c r="IA549" s="551"/>
      <c r="IB549" s="551"/>
      <c r="IC549" s="551"/>
      <c r="ID549" s="551"/>
      <c r="IE549" s="551"/>
      <c r="IF549" s="551"/>
      <c r="IG549" s="551"/>
      <c r="IH549" s="551"/>
      <c r="II549" s="551"/>
      <c r="IJ549" s="551"/>
      <c r="IK549" s="551"/>
      <c r="IL549" s="551"/>
      <c r="IM549" s="551"/>
      <c r="IN549" s="551"/>
      <c r="IO549" s="551"/>
      <c r="IP549" s="551"/>
      <c r="IQ549" s="551"/>
      <c r="IR549" s="551"/>
      <c r="IS549" s="551"/>
      <c r="IT549" s="551"/>
      <c r="IU549" s="551"/>
      <c r="IV549" s="551"/>
      <c r="IW549" s="551"/>
      <c r="IX549" s="551"/>
      <c r="IY549" s="551"/>
      <c r="IZ549" s="551"/>
      <c r="JA549" s="551"/>
      <c r="JB549" s="551"/>
      <c r="JC549" s="551"/>
      <c r="JD549" s="551"/>
      <c r="JE549" s="551"/>
      <c r="JF549" s="551"/>
      <c r="JG549" s="551"/>
      <c r="JH549" s="551"/>
    </row>
    <row r="550" spans="1:268" s="8" customFormat="1" ht="39.75" customHeight="1" x14ac:dyDescent="0.25">
      <c r="A550" s="83"/>
      <c r="B550" s="83" t="s">
        <v>7236</v>
      </c>
      <c r="C550" s="83">
        <v>11140092</v>
      </c>
      <c r="D550" s="96">
        <v>40346</v>
      </c>
      <c r="E550" s="96">
        <v>40346</v>
      </c>
      <c r="F550" s="96">
        <v>43999</v>
      </c>
      <c r="G550" s="96">
        <v>43268</v>
      </c>
      <c r="H550" s="83" t="s">
        <v>818</v>
      </c>
      <c r="I550" s="110" t="s">
        <v>983</v>
      </c>
      <c r="J550" s="110"/>
      <c r="K550" s="110" t="s">
        <v>95</v>
      </c>
      <c r="L550" s="115" t="s">
        <v>1377</v>
      </c>
      <c r="M550" s="83" t="s">
        <v>1989</v>
      </c>
      <c r="N550" s="83" t="s">
        <v>211</v>
      </c>
      <c r="O550" s="83" t="s">
        <v>92</v>
      </c>
      <c r="P550" s="94" t="s">
        <v>1990</v>
      </c>
      <c r="Q550" s="83" t="s">
        <v>4096</v>
      </c>
      <c r="R550" s="83" t="s">
        <v>4640</v>
      </c>
      <c r="S550" s="83" t="s">
        <v>211</v>
      </c>
      <c r="T550" s="83" t="s">
        <v>92</v>
      </c>
      <c r="U550" s="83" t="s">
        <v>1990</v>
      </c>
      <c r="V550" s="83"/>
      <c r="W550" s="83" t="s">
        <v>2933</v>
      </c>
      <c r="X550" s="83">
        <v>715</v>
      </c>
      <c r="Y550" s="83">
        <v>3.94</v>
      </c>
      <c r="Z550" s="83" t="s">
        <v>468</v>
      </c>
      <c r="AA550" s="83" t="s">
        <v>3652</v>
      </c>
      <c r="AB550" s="47">
        <v>16.225999999999999</v>
      </c>
      <c r="AC550" s="83">
        <v>20000</v>
      </c>
      <c r="AD550" s="83">
        <v>396130000</v>
      </c>
      <c r="AE550" s="83"/>
      <c r="AF550" s="83">
        <v>396130000</v>
      </c>
      <c r="AG550" s="83"/>
      <c r="AH550" s="83"/>
      <c r="AI550" s="83"/>
      <c r="AJ550" s="83"/>
      <c r="AK550" s="83"/>
      <c r="AL550" s="83"/>
      <c r="AM550" s="83"/>
      <c r="AN550" s="83"/>
      <c r="AO550" s="47">
        <v>1800</v>
      </c>
      <c r="AP550" s="83"/>
      <c r="AQ550" s="83" t="s">
        <v>47</v>
      </c>
      <c r="AR550" s="83"/>
      <c r="AS550" s="83" t="s">
        <v>4097</v>
      </c>
      <c r="AT550" s="83"/>
      <c r="AU550" s="83"/>
      <c r="AV550" s="83"/>
      <c r="AW550" s="83" t="s">
        <v>6776</v>
      </c>
      <c r="AX550" s="83" t="s">
        <v>6777</v>
      </c>
      <c r="AY550" s="83">
        <v>43</v>
      </c>
      <c r="AZ550" s="83">
        <v>28</v>
      </c>
      <c r="BA550" s="83">
        <v>48.243490000000001</v>
      </c>
      <c r="BB550" s="83">
        <v>23</v>
      </c>
      <c r="BC550" s="83">
        <v>20</v>
      </c>
      <c r="BD550" s="83">
        <v>50.572119999999998</v>
      </c>
      <c r="BE550" s="83">
        <f t="shared" si="100"/>
        <v>43.480067636111116</v>
      </c>
      <c r="BF550" s="83">
        <f t="shared" si="101"/>
        <v>23.347381144444444</v>
      </c>
      <c r="BG550" s="83" t="s">
        <v>47</v>
      </c>
      <c r="BH550" s="83"/>
      <c r="BI550" s="83">
        <v>2411</v>
      </c>
      <c r="BJ550" s="96">
        <v>43209</v>
      </c>
      <c r="BK550" s="83"/>
      <c r="BL550" s="96"/>
      <c r="BM550" s="83"/>
      <c r="BN550" s="83"/>
      <c r="BO550" s="83"/>
      <c r="BP550" s="83"/>
      <c r="BQ550" s="83"/>
      <c r="BR550" s="83"/>
      <c r="BS550" s="110"/>
      <c r="BT550" s="550"/>
      <c r="BU550" s="551"/>
      <c r="BV550" s="551"/>
      <c r="BW550" s="551"/>
      <c r="BX550" s="551"/>
      <c r="BY550" s="551"/>
      <c r="BZ550" s="551"/>
      <c r="CA550" s="551"/>
      <c r="CB550" s="551"/>
      <c r="CC550" s="551"/>
      <c r="CD550" s="551"/>
      <c r="CE550" s="551"/>
      <c r="CF550" s="551"/>
      <c r="CG550" s="551"/>
      <c r="CH550" s="551"/>
      <c r="CI550" s="551"/>
      <c r="CJ550" s="551"/>
      <c r="CK550" s="551"/>
      <c r="CL550" s="551"/>
      <c r="CM550" s="551"/>
      <c r="CN550" s="551"/>
      <c r="CO550" s="551"/>
      <c r="CP550" s="551"/>
      <c r="CQ550" s="551"/>
      <c r="CR550" s="551"/>
      <c r="CS550" s="551"/>
      <c r="CT550" s="551"/>
      <c r="CU550" s="551"/>
      <c r="CV550" s="551"/>
      <c r="CW550" s="551"/>
      <c r="CX550" s="551"/>
      <c r="CY550" s="551"/>
      <c r="CZ550" s="551"/>
      <c r="DA550" s="551"/>
      <c r="DB550" s="551"/>
      <c r="DC550" s="551"/>
      <c r="DD550" s="551"/>
      <c r="DE550" s="551"/>
      <c r="DF550" s="551"/>
      <c r="DG550" s="551"/>
      <c r="DH550" s="551"/>
      <c r="DI550" s="551"/>
      <c r="DJ550" s="551"/>
      <c r="DK550" s="551"/>
      <c r="DL550" s="551"/>
      <c r="DM550" s="551"/>
      <c r="DN550" s="551"/>
      <c r="DO550" s="551"/>
      <c r="DP550" s="551"/>
      <c r="DQ550" s="551"/>
      <c r="DR550" s="551"/>
      <c r="DS550" s="551"/>
      <c r="DT550" s="551"/>
      <c r="DU550" s="551"/>
      <c r="DV550" s="551"/>
      <c r="DW550" s="551"/>
      <c r="DX550" s="551"/>
      <c r="DY550" s="551"/>
      <c r="DZ550" s="551"/>
      <c r="EA550" s="551"/>
      <c r="EB550" s="551"/>
      <c r="EC550" s="551"/>
      <c r="ED550" s="551"/>
      <c r="EE550" s="551"/>
      <c r="EF550" s="551"/>
      <c r="EG550" s="551"/>
      <c r="EH550" s="551"/>
      <c r="EI550" s="551"/>
      <c r="EJ550" s="551"/>
      <c r="EK550" s="551"/>
      <c r="EL550" s="551"/>
      <c r="EM550" s="551"/>
      <c r="EN550" s="551"/>
      <c r="EO550" s="551"/>
      <c r="EP550" s="551"/>
      <c r="EQ550" s="551"/>
      <c r="ER550" s="551"/>
      <c r="ES550" s="551"/>
      <c r="ET550" s="551"/>
      <c r="EU550" s="551"/>
      <c r="EV550" s="551"/>
      <c r="EW550" s="551"/>
      <c r="EX550" s="551"/>
      <c r="EY550" s="551"/>
      <c r="EZ550" s="551"/>
      <c r="FA550" s="551"/>
      <c r="FB550" s="551"/>
      <c r="FC550" s="551"/>
      <c r="FD550" s="551"/>
      <c r="FE550" s="551"/>
      <c r="FF550" s="551"/>
      <c r="FG550" s="551"/>
      <c r="FH550" s="551"/>
      <c r="FI550" s="551"/>
      <c r="FJ550" s="551"/>
      <c r="FK550" s="551"/>
      <c r="FL550" s="551"/>
      <c r="FM550" s="551"/>
      <c r="FN550" s="551"/>
      <c r="FO550" s="551"/>
      <c r="FP550" s="551"/>
      <c r="FQ550" s="551"/>
      <c r="FR550" s="551"/>
      <c r="FS550" s="551"/>
      <c r="FT550" s="551"/>
      <c r="FU550" s="551"/>
      <c r="FV550" s="551"/>
      <c r="FW550" s="551"/>
      <c r="FX550" s="551"/>
      <c r="FY550" s="551"/>
      <c r="FZ550" s="551"/>
      <c r="GA550" s="551"/>
      <c r="GB550" s="551"/>
      <c r="GC550" s="551"/>
      <c r="GD550" s="551"/>
      <c r="GE550" s="551"/>
      <c r="GF550" s="551"/>
      <c r="GG550" s="551"/>
      <c r="GH550" s="551"/>
      <c r="GI550" s="551"/>
      <c r="GJ550" s="551"/>
      <c r="GK550" s="551"/>
      <c r="GL550" s="551"/>
      <c r="GM550" s="551"/>
      <c r="GN550" s="551"/>
      <c r="GO550" s="551"/>
      <c r="GP550" s="551"/>
      <c r="GQ550" s="551"/>
      <c r="GR550" s="551"/>
      <c r="GS550" s="551"/>
      <c r="GT550" s="551"/>
      <c r="GU550" s="551"/>
      <c r="GV550" s="551"/>
      <c r="GW550" s="551"/>
      <c r="GX550" s="551"/>
      <c r="GY550" s="551"/>
      <c r="GZ550" s="551"/>
      <c r="HA550" s="551"/>
      <c r="HB550" s="551"/>
      <c r="HC550" s="551"/>
      <c r="HD550" s="551"/>
      <c r="HE550" s="551"/>
      <c r="HF550" s="551"/>
      <c r="HG550" s="551"/>
      <c r="HH550" s="551"/>
      <c r="HI550" s="551"/>
      <c r="HJ550" s="551"/>
      <c r="HK550" s="551"/>
      <c r="HL550" s="551"/>
      <c r="HM550" s="551"/>
      <c r="HN550" s="551"/>
      <c r="HO550" s="551"/>
      <c r="HP550" s="551"/>
      <c r="HQ550" s="551"/>
      <c r="HR550" s="551"/>
      <c r="HS550" s="551"/>
      <c r="HT550" s="551"/>
      <c r="HU550" s="551"/>
      <c r="HV550" s="551"/>
      <c r="HW550" s="551"/>
      <c r="HX550" s="551"/>
      <c r="HY550" s="551"/>
      <c r="HZ550" s="551"/>
      <c r="IA550" s="551"/>
      <c r="IB550" s="551"/>
      <c r="IC550" s="551"/>
      <c r="ID550" s="551"/>
      <c r="IE550" s="551"/>
      <c r="IF550" s="551"/>
      <c r="IG550" s="551"/>
      <c r="IH550" s="551"/>
      <c r="II550" s="551"/>
      <c r="IJ550" s="551"/>
      <c r="IK550" s="551"/>
      <c r="IL550" s="551"/>
      <c r="IM550" s="551"/>
      <c r="IN550" s="551"/>
      <c r="IO550" s="551"/>
      <c r="IP550" s="551"/>
      <c r="IQ550" s="551"/>
      <c r="IR550" s="551"/>
      <c r="IS550" s="551"/>
      <c r="IT550" s="551"/>
      <c r="IU550" s="551"/>
      <c r="IV550" s="551"/>
      <c r="IW550" s="551"/>
      <c r="IX550" s="551"/>
      <c r="IY550" s="551"/>
      <c r="IZ550" s="551"/>
      <c r="JA550" s="551"/>
      <c r="JB550" s="551"/>
      <c r="JC550" s="551"/>
      <c r="JD550" s="551"/>
      <c r="JE550" s="551"/>
      <c r="JF550" s="551"/>
      <c r="JG550" s="551"/>
      <c r="JH550" s="551"/>
    </row>
    <row r="551" spans="1:268" s="8" customFormat="1" ht="39.75" customHeight="1" x14ac:dyDescent="0.25">
      <c r="A551" s="47"/>
      <c r="B551" s="47" t="s">
        <v>7236</v>
      </c>
      <c r="C551" s="75">
        <v>11140092</v>
      </c>
      <c r="D551" s="77">
        <v>40346</v>
      </c>
      <c r="E551" s="77">
        <v>40346</v>
      </c>
      <c r="F551" s="77">
        <v>43999</v>
      </c>
      <c r="G551" s="77">
        <v>43268</v>
      </c>
      <c r="H551" s="77" t="s">
        <v>818</v>
      </c>
      <c r="I551" s="128" t="s">
        <v>983</v>
      </c>
      <c r="J551" s="128"/>
      <c r="K551" s="128" t="s">
        <v>95</v>
      </c>
      <c r="L551" s="353" t="s">
        <v>1377</v>
      </c>
      <c r="M551" s="47" t="s">
        <v>1989</v>
      </c>
      <c r="N551" s="47" t="s">
        <v>211</v>
      </c>
      <c r="O551" s="47" t="s">
        <v>92</v>
      </c>
      <c r="P551" s="76" t="s">
        <v>1990</v>
      </c>
      <c r="Q551" s="47" t="s">
        <v>4096</v>
      </c>
      <c r="R551" s="47" t="s">
        <v>4640</v>
      </c>
      <c r="S551" s="47" t="s">
        <v>211</v>
      </c>
      <c r="T551" s="47" t="s">
        <v>92</v>
      </c>
      <c r="U551" s="47" t="s">
        <v>1990</v>
      </c>
      <c r="V551" s="47"/>
      <c r="W551" s="47" t="s">
        <v>2933</v>
      </c>
      <c r="X551" s="47">
        <v>715</v>
      </c>
      <c r="Y551" s="47">
        <v>3.94</v>
      </c>
      <c r="Z551" s="47" t="s">
        <v>468</v>
      </c>
      <c r="AA551" s="47" t="s">
        <v>3652</v>
      </c>
      <c r="AB551" s="47"/>
      <c r="AC551" s="47"/>
      <c r="AD551" s="47"/>
      <c r="AE551" s="47"/>
      <c r="AF551" s="47"/>
      <c r="AG551" s="47"/>
      <c r="AH551" s="47"/>
      <c r="AI551" s="47"/>
      <c r="AJ551" s="47"/>
      <c r="AK551" s="47"/>
      <c r="AL551" s="47"/>
      <c r="AM551" s="47"/>
      <c r="AN551" s="47"/>
      <c r="AO551" s="83"/>
      <c r="AP551" s="47"/>
      <c r="AQ551" s="47"/>
      <c r="AR551" s="47"/>
      <c r="AS551" s="47" t="s">
        <v>4098</v>
      </c>
      <c r="AT551" s="47"/>
      <c r="AU551" s="47"/>
      <c r="AV551" s="47"/>
      <c r="AW551" s="47" t="s">
        <v>6778</v>
      </c>
      <c r="AX551" s="47" t="s">
        <v>6779</v>
      </c>
      <c r="AY551" s="47">
        <v>43</v>
      </c>
      <c r="AZ551" s="47">
        <v>28</v>
      </c>
      <c r="BA551" s="47">
        <v>37.438830000000003</v>
      </c>
      <c r="BB551" s="47">
        <v>23</v>
      </c>
      <c r="BC551" s="47">
        <v>21</v>
      </c>
      <c r="BD551" s="47">
        <v>13.227589999999999</v>
      </c>
      <c r="BE551" s="47">
        <f t="shared" si="100"/>
        <v>43.477066341666671</v>
      </c>
      <c r="BF551" s="47">
        <f t="shared" si="101"/>
        <v>23.353674330555556</v>
      </c>
      <c r="BG551" s="83" t="s">
        <v>47</v>
      </c>
      <c r="BH551" s="47"/>
      <c r="BI551" s="83">
        <v>2411</v>
      </c>
      <c r="BJ551" s="96">
        <v>43209</v>
      </c>
      <c r="BK551" s="47"/>
      <c r="BL551" s="77"/>
      <c r="BM551" s="47"/>
      <c r="BN551" s="47"/>
      <c r="BO551" s="47"/>
      <c r="BP551" s="47"/>
      <c r="BQ551" s="47"/>
      <c r="BR551" s="47"/>
      <c r="BS551" s="128"/>
      <c r="BT551" s="550"/>
      <c r="BU551" s="551"/>
      <c r="BV551" s="551"/>
      <c r="BW551" s="551"/>
      <c r="BX551" s="551"/>
      <c r="BY551" s="551"/>
      <c r="BZ551" s="551"/>
      <c r="CA551" s="551"/>
      <c r="CB551" s="551"/>
      <c r="CC551" s="551"/>
      <c r="CD551" s="551"/>
      <c r="CE551" s="551"/>
      <c r="CF551" s="551"/>
      <c r="CG551" s="551"/>
      <c r="CH551" s="551"/>
      <c r="CI551" s="551"/>
      <c r="CJ551" s="551"/>
      <c r="CK551" s="551"/>
      <c r="CL551" s="551"/>
      <c r="CM551" s="551"/>
      <c r="CN551" s="551"/>
      <c r="CO551" s="551"/>
      <c r="CP551" s="551"/>
      <c r="CQ551" s="551"/>
      <c r="CR551" s="551"/>
      <c r="CS551" s="551"/>
      <c r="CT551" s="551"/>
      <c r="CU551" s="551"/>
      <c r="CV551" s="551"/>
      <c r="CW551" s="551"/>
      <c r="CX551" s="551"/>
      <c r="CY551" s="551"/>
      <c r="CZ551" s="551"/>
      <c r="DA551" s="551"/>
      <c r="DB551" s="551"/>
      <c r="DC551" s="551"/>
      <c r="DD551" s="551"/>
      <c r="DE551" s="551"/>
      <c r="DF551" s="551"/>
      <c r="DG551" s="551"/>
      <c r="DH551" s="551"/>
      <c r="DI551" s="551"/>
      <c r="DJ551" s="551"/>
      <c r="DK551" s="551"/>
      <c r="DL551" s="551"/>
      <c r="DM551" s="551"/>
      <c r="DN551" s="551"/>
      <c r="DO551" s="551"/>
      <c r="DP551" s="551"/>
      <c r="DQ551" s="551"/>
      <c r="DR551" s="551"/>
      <c r="DS551" s="551"/>
      <c r="DT551" s="551"/>
      <c r="DU551" s="551"/>
      <c r="DV551" s="551"/>
      <c r="DW551" s="551"/>
      <c r="DX551" s="551"/>
      <c r="DY551" s="551"/>
      <c r="DZ551" s="551"/>
      <c r="EA551" s="551"/>
      <c r="EB551" s="551"/>
      <c r="EC551" s="551"/>
      <c r="ED551" s="551"/>
      <c r="EE551" s="551"/>
      <c r="EF551" s="551"/>
      <c r="EG551" s="551"/>
      <c r="EH551" s="551"/>
      <c r="EI551" s="551"/>
      <c r="EJ551" s="551"/>
      <c r="EK551" s="551"/>
      <c r="EL551" s="551"/>
      <c r="EM551" s="551"/>
      <c r="EN551" s="551"/>
      <c r="EO551" s="551"/>
      <c r="EP551" s="551"/>
      <c r="EQ551" s="551"/>
      <c r="ER551" s="551"/>
      <c r="ES551" s="551"/>
      <c r="ET551" s="551"/>
      <c r="EU551" s="551"/>
      <c r="EV551" s="551"/>
      <c r="EW551" s="551"/>
      <c r="EX551" s="551"/>
      <c r="EY551" s="551"/>
      <c r="EZ551" s="551"/>
      <c r="FA551" s="551"/>
      <c r="FB551" s="551"/>
      <c r="FC551" s="551"/>
      <c r="FD551" s="551"/>
      <c r="FE551" s="551"/>
      <c r="FF551" s="551"/>
      <c r="FG551" s="551"/>
      <c r="FH551" s="551"/>
      <c r="FI551" s="551"/>
      <c r="FJ551" s="551"/>
      <c r="FK551" s="551"/>
      <c r="FL551" s="551"/>
      <c r="FM551" s="551"/>
      <c r="FN551" s="551"/>
      <c r="FO551" s="551"/>
      <c r="FP551" s="551"/>
      <c r="FQ551" s="551"/>
      <c r="FR551" s="551"/>
      <c r="FS551" s="551"/>
      <c r="FT551" s="551"/>
      <c r="FU551" s="551"/>
      <c r="FV551" s="551"/>
      <c r="FW551" s="551"/>
      <c r="FX551" s="551"/>
      <c r="FY551" s="551"/>
      <c r="FZ551" s="551"/>
      <c r="GA551" s="551"/>
      <c r="GB551" s="551"/>
      <c r="GC551" s="551"/>
      <c r="GD551" s="551"/>
      <c r="GE551" s="551"/>
      <c r="GF551" s="551"/>
      <c r="GG551" s="551"/>
      <c r="GH551" s="551"/>
      <c r="GI551" s="551"/>
      <c r="GJ551" s="551"/>
      <c r="GK551" s="551"/>
      <c r="GL551" s="551"/>
      <c r="GM551" s="551"/>
      <c r="GN551" s="551"/>
      <c r="GO551" s="551"/>
      <c r="GP551" s="551"/>
      <c r="GQ551" s="551"/>
      <c r="GR551" s="551"/>
      <c r="GS551" s="551"/>
      <c r="GT551" s="551"/>
      <c r="GU551" s="551"/>
      <c r="GV551" s="551"/>
      <c r="GW551" s="551"/>
      <c r="GX551" s="551"/>
      <c r="GY551" s="551"/>
      <c r="GZ551" s="551"/>
      <c r="HA551" s="551"/>
      <c r="HB551" s="551"/>
      <c r="HC551" s="551"/>
      <c r="HD551" s="551"/>
      <c r="HE551" s="551"/>
      <c r="HF551" s="551"/>
      <c r="HG551" s="551"/>
      <c r="HH551" s="551"/>
      <c r="HI551" s="551"/>
      <c r="HJ551" s="551"/>
      <c r="HK551" s="551"/>
      <c r="HL551" s="551"/>
      <c r="HM551" s="551"/>
      <c r="HN551" s="551"/>
      <c r="HO551" s="551"/>
      <c r="HP551" s="551"/>
      <c r="HQ551" s="551"/>
      <c r="HR551" s="551"/>
      <c r="HS551" s="551"/>
      <c r="HT551" s="551"/>
      <c r="HU551" s="551"/>
      <c r="HV551" s="551"/>
      <c r="HW551" s="551"/>
      <c r="HX551" s="551"/>
      <c r="HY551" s="551"/>
      <c r="HZ551" s="551"/>
      <c r="IA551" s="551"/>
      <c r="IB551" s="551"/>
      <c r="IC551" s="551"/>
      <c r="ID551" s="551"/>
      <c r="IE551" s="551"/>
      <c r="IF551" s="551"/>
      <c r="IG551" s="551"/>
      <c r="IH551" s="551"/>
      <c r="II551" s="551"/>
      <c r="IJ551" s="551"/>
      <c r="IK551" s="551"/>
      <c r="IL551" s="551"/>
      <c r="IM551" s="551"/>
      <c r="IN551" s="551"/>
      <c r="IO551" s="551"/>
      <c r="IP551" s="551"/>
      <c r="IQ551" s="551"/>
      <c r="IR551" s="551"/>
      <c r="IS551" s="551"/>
      <c r="IT551" s="551"/>
      <c r="IU551" s="551"/>
      <c r="IV551" s="551"/>
      <c r="IW551" s="551"/>
      <c r="IX551" s="551"/>
      <c r="IY551" s="551"/>
      <c r="IZ551" s="551"/>
      <c r="JA551" s="551"/>
      <c r="JB551" s="551"/>
      <c r="JC551" s="551"/>
      <c r="JD551" s="551"/>
      <c r="JE551" s="551"/>
      <c r="JF551" s="551"/>
      <c r="JG551" s="551"/>
      <c r="JH551" s="551"/>
    </row>
    <row r="552" spans="1:268" s="8" customFormat="1" ht="39.75" customHeight="1" x14ac:dyDescent="0.25">
      <c r="A552" s="47"/>
      <c r="B552" s="47" t="s">
        <v>7236</v>
      </c>
      <c r="C552" s="75">
        <v>11140092</v>
      </c>
      <c r="D552" s="77">
        <v>40346</v>
      </c>
      <c r="E552" s="77">
        <v>40346</v>
      </c>
      <c r="F552" s="77">
        <v>43999</v>
      </c>
      <c r="G552" s="77">
        <v>43268</v>
      </c>
      <c r="H552" s="77" t="s">
        <v>818</v>
      </c>
      <c r="I552" s="128" t="s">
        <v>983</v>
      </c>
      <c r="J552" s="128"/>
      <c r="K552" s="128" t="s">
        <v>95</v>
      </c>
      <c r="L552" s="353" t="s">
        <v>1377</v>
      </c>
      <c r="M552" s="47" t="s">
        <v>1989</v>
      </c>
      <c r="N552" s="47" t="s">
        <v>211</v>
      </c>
      <c r="O552" s="47" t="s">
        <v>92</v>
      </c>
      <c r="P552" s="76" t="s">
        <v>1990</v>
      </c>
      <c r="Q552" s="47" t="s">
        <v>4096</v>
      </c>
      <c r="R552" s="47" t="s">
        <v>4640</v>
      </c>
      <c r="S552" s="47" t="s">
        <v>211</v>
      </c>
      <c r="T552" s="47" t="s">
        <v>92</v>
      </c>
      <c r="U552" s="47" t="s">
        <v>1990</v>
      </c>
      <c r="V552" s="47"/>
      <c r="W552" s="47" t="s">
        <v>2933</v>
      </c>
      <c r="X552" s="47">
        <v>715</v>
      </c>
      <c r="Y552" s="47">
        <v>3.94</v>
      </c>
      <c r="Z552" s="47" t="s">
        <v>468</v>
      </c>
      <c r="AA552" s="47" t="s">
        <v>3652</v>
      </c>
      <c r="AB552" s="47"/>
      <c r="AC552" s="47"/>
      <c r="AD552" s="47"/>
      <c r="AE552" s="47"/>
      <c r="AF552" s="47"/>
      <c r="AG552" s="47"/>
      <c r="AH552" s="47"/>
      <c r="AI552" s="47"/>
      <c r="AJ552" s="47"/>
      <c r="AK552" s="47"/>
      <c r="AL552" s="47"/>
      <c r="AM552" s="47"/>
      <c r="AN552" s="47"/>
      <c r="AO552" s="47"/>
      <c r="AP552" s="47"/>
      <c r="AQ552" s="47"/>
      <c r="AR552" s="47"/>
      <c r="AS552" s="47" t="s">
        <v>530</v>
      </c>
      <c r="AT552" s="47"/>
      <c r="AU552" s="47"/>
      <c r="AV552" s="47"/>
      <c r="AW552" s="47" t="s">
        <v>6780</v>
      </c>
      <c r="AX552" s="47" t="s">
        <v>6781</v>
      </c>
      <c r="AY552" s="47">
        <v>43</v>
      </c>
      <c r="AZ552" s="47">
        <v>28</v>
      </c>
      <c r="BA552" s="47">
        <v>59.052689999999998</v>
      </c>
      <c r="BB552" s="47">
        <v>23</v>
      </c>
      <c r="BC552" s="47">
        <v>21</v>
      </c>
      <c r="BD552" s="47">
        <v>15.258850000000001</v>
      </c>
      <c r="BE552" s="47">
        <f t="shared" si="100"/>
        <v>43.48307019166667</v>
      </c>
      <c r="BF552" s="47">
        <f t="shared" si="101"/>
        <v>23.354238569444444</v>
      </c>
      <c r="BG552" s="83" t="s">
        <v>47</v>
      </c>
      <c r="BH552" s="47"/>
      <c r="BI552" s="83">
        <v>2411</v>
      </c>
      <c r="BJ552" s="96">
        <v>43209</v>
      </c>
      <c r="BK552" s="47"/>
      <c r="BL552" s="77"/>
      <c r="BM552" s="47"/>
      <c r="BN552" s="47"/>
      <c r="BO552" s="47"/>
      <c r="BP552" s="47"/>
      <c r="BQ552" s="47"/>
      <c r="BR552" s="47"/>
      <c r="BS552" s="128"/>
      <c r="BT552" s="550"/>
      <c r="BU552" s="551"/>
      <c r="BV552" s="551"/>
      <c r="BW552" s="551"/>
      <c r="BX552" s="551"/>
      <c r="BY552" s="551"/>
      <c r="BZ552" s="551"/>
      <c r="CA552" s="551"/>
      <c r="CB552" s="551"/>
      <c r="CC552" s="551"/>
      <c r="CD552" s="551"/>
      <c r="CE552" s="551"/>
      <c r="CF552" s="551"/>
      <c r="CG552" s="551"/>
      <c r="CH552" s="551"/>
      <c r="CI552" s="551"/>
      <c r="CJ552" s="551"/>
      <c r="CK552" s="551"/>
      <c r="CL552" s="551"/>
      <c r="CM552" s="551"/>
      <c r="CN552" s="551"/>
      <c r="CO552" s="551"/>
      <c r="CP552" s="551"/>
      <c r="CQ552" s="551"/>
      <c r="CR552" s="551"/>
      <c r="CS552" s="551"/>
      <c r="CT552" s="551"/>
      <c r="CU552" s="551"/>
      <c r="CV552" s="551"/>
      <c r="CW552" s="551"/>
      <c r="CX552" s="551"/>
      <c r="CY552" s="551"/>
      <c r="CZ552" s="551"/>
      <c r="DA552" s="551"/>
      <c r="DB552" s="551"/>
      <c r="DC552" s="551"/>
      <c r="DD552" s="551"/>
      <c r="DE552" s="551"/>
      <c r="DF552" s="551"/>
      <c r="DG552" s="551"/>
      <c r="DH552" s="551"/>
      <c r="DI552" s="551"/>
      <c r="DJ552" s="551"/>
      <c r="DK552" s="551"/>
      <c r="DL552" s="551"/>
      <c r="DM552" s="551"/>
      <c r="DN552" s="551"/>
      <c r="DO552" s="551"/>
      <c r="DP552" s="551"/>
      <c r="DQ552" s="551"/>
      <c r="DR552" s="551"/>
      <c r="DS552" s="551"/>
      <c r="DT552" s="551"/>
      <c r="DU552" s="551"/>
      <c r="DV552" s="551"/>
      <c r="DW552" s="551"/>
      <c r="DX552" s="551"/>
      <c r="DY552" s="551"/>
      <c r="DZ552" s="551"/>
      <c r="EA552" s="551"/>
      <c r="EB552" s="551"/>
      <c r="EC552" s="551"/>
      <c r="ED552" s="551"/>
      <c r="EE552" s="551"/>
      <c r="EF552" s="551"/>
      <c r="EG552" s="551"/>
      <c r="EH552" s="551"/>
      <c r="EI552" s="551"/>
      <c r="EJ552" s="551"/>
      <c r="EK552" s="551"/>
      <c r="EL552" s="551"/>
      <c r="EM552" s="551"/>
      <c r="EN552" s="551"/>
      <c r="EO552" s="551"/>
      <c r="EP552" s="551"/>
      <c r="EQ552" s="551"/>
      <c r="ER552" s="551"/>
      <c r="ES552" s="551"/>
      <c r="ET552" s="551"/>
      <c r="EU552" s="551"/>
      <c r="EV552" s="551"/>
      <c r="EW552" s="551"/>
      <c r="EX552" s="551"/>
      <c r="EY552" s="551"/>
      <c r="EZ552" s="551"/>
      <c r="FA552" s="551"/>
      <c r="FB552" s="551"/>
      <c r="FC552" s="551"/>
      <c r="FD552" s="551"/>
      <c r="FE552" s="551"/>
      <c r="FF552" s="551"/>
      <c r="FG552" s="551"/>
      <c r="FH552" s="551"/>
      <c r="FI552" s="551"/>
      <c r="FJ552" s="551"/>
      <c r="FK552" s="551"/>
      <c r="FL552" s="551"/>
      <c r="FM552" s="551"/>
      <c r="FN552" s="551"/>
      <c r="FO552" s="551"/>
      <c r="FP552" s="551"/>
      <c r="FQ552" s="551"/>
      <c r="FR552" s="551"/>
      <c r="FS552" s="551"/>
      <c r="FT552" s="551"/>
      <c r="FU552" s="551"/>
      <c r="FV552" s="551"/>
      <c r="FW552" s="551"/>
      <c r="FX552" s="551"/>
      <c r="FY552" s="551"/>
      <c r="FZ552" s="551"/>
      <c r="GA552" s="551"/>
      <c r="GB552" s="551"/>
      <c r="GC552" s="551"/>
      <c r="GD552" s="551"/>
      <c r="GE552" s="551"/>
      <c r="GF552" s="551"/>
      <c r="GG552" s="551"/>
      <c r="GH552" s="551"/>
      <c r="GI552" s="551"/>
      <c r="GJ552" s="551"/>
      <c r="GK552" s="551"/>
      <c r="GL552" s="551"/>
      <c r="GM552" s="551"/>
      <c r="GN552" s="551"/>
      <c r="GO552" s="551"/>
      <c r="GP552" s="551"/>
      <c r="GQ552" s="551"/>
      <c r="GR552" s="551"/>
      <c r="GS552" s="551"/>
      <c r="GT552" s="551"/>
      <c r="GU552" s="551"/>
      <c r="GV552" s="551"/>
      <c r="GW552" s="551"/>
      <c r="GX552" s="551"/>
      <c r="GY552" s="551"/>
      <c r="GZ552" s="551"/>
      <c r="HA552" s="551"/>
      <c r="HB552" s="551"/>
      <c r="HC552" s="551"/>
      <c r="HD552" s="551"/>
      <c r="HE552" s="551"/>
      <c r="HF552" s="551"/>
      <c r="HG552" s="551"/>
      <c r="HH552" s="551"/>
      <c r="HI552" s="551"/>
      <c r="HJ552" s="551"/>
      <c r="HK552" s="551"/>
      <c r="HL552" s="551"/>
      <c r="HM552" s="551"/>
      <c r="HN552" s="551"/>
      <c r="HO552" s="551"/>
      <c r="HP552" s="551"/>
      <c r="HQ552" s="551"/>
      <c r="HR552" s="551"/>
      <c r="HS552" s="551"/>
      <c r="HT552" s="551"/>
      <c r="HU552" s="551"/>
      <c r="HV552" s="551"/>
      <c r="HW552" s="551"/>
      <c r="HX552" s="551"/>
      <c r="HY552" s="551"/>
      <c r="HZ552" s="551"/>
      <c r="IA552" s="551"/>
      <c r="IB552" s="551"/>
      <c r="IC552" s="551"/>
      <c r="ID552" s="551"/>
      <c r="IE552" s="551"/>
      <c r="IF552" s="551"/>
      <c r="IG552" s="551"/>
      <c r="IH552" s="551"/>
      <c r="II552" s="551"/>
      <c r="IJ552" s="551"/>
      <c r="IK552" s="551"/>
      <c r="IL552" s="551"/>
      <c r="IM552" s="551"/>
      <c r="IN552" s="551"/>
      <c r="IO552" s="551"/>
      <c r="IP552" s="551"/>
      <c r="IQ552" s="551"/>
      <c r="IR552" s="551"/>
      <c r="IS552" s="551"/>
      <c r="IT552" s="551"/>
      <c r="IU552" s="551"/>
      <c r="IV552" s="551"/>
      <c r="IW552" s="551"/>
      <c r="IX552" s="551"/>
      <c r="IY552" s="551"/>
      <c r="IZ552" s="551"/>
      <c r="JA552" s="551"/>
      <c r="JB552" s="551"/>
      <c r="JC552" s="551"/>
      <c r="JD552" s="551"/>
      <c r="JE552" s="551"/>
      <c r="JF552" s="551"/>
      <c r="JG552" s="551"/>
      <c r="JH552" s="551"/>
    </row>
    <row r="553" spans="1:268" s="8" customFormat="1" ht="39.75" customHeight="1" x14ac:dyDescent="0.25">
      <c r="A553" s="47"/>
      <c r="B553" s="47" t="s">
        <v>7236</v>
      </c>
      <c r="C553" s="75">
        <v>11140092</v>
      </c>
      <c r="D553" s="77">
        <v>40346</v>
      </c>
      <c r="E553" s="77">
        <v>40346</v>
      </c>
      <c r="F553" s="77">
        <v>43999</v>
      </c>
      <c r="G553" s="77">
        <v>43268</v>
      </c>
      <c r="H553" s="77" t="s">
        <v>818</v>
      </c>
      <c r="I553" s="128" t="s">
        <v>983</v>
      </c>
      <c r="J553" s="128"/>
      <c r="K553" s="128" t="s">
        <v>95</v>
      </c>
      <c r="L553" s="353" t="s">
        <v>1377</v>
      </c>
      <c r="M553" s="47" t="s">
        <v>1989</v>
      </c>
      <c r="N553" s="47" t="s">
        <v>211</v>
      </c>
      <c r="O553" s="47" t="s">
        <v>92</v>
      </c>
      <c r="P553" s="76" t="s">
        <v>1990</v>
      </c>
      <c r="Q553" s="47" t="s">
        <v>4096</v>
      </c>
      <c r="R553" s="47" t="s">
        <v>4640</v>
      </c>
      <c r="S553" s="47" t="s">
        <v>211</v>
      </c>
      <c r="T553" s="47" t="s">
        <v>92</v>
      </c>
      <c r="U553" s="47" t="s">
        <v>1990</v>
      </c>
      <c r="V553" s="47"/>
      <c r="W553" s="47" t="s">
        <v>2933</v>
      </c>
      <c r="X553" s="47">
        <v>715</v>
      </c>
      <c r="Y553" s="47">
        <v>3.94</v>
      </c>
      <c r="Z553" s="47" t="s">
        <v>468</v>
      </c>
      <c r="AA553" s="47" t="s">
        <v>3652</v>
      </c>
      <c r="AB553" s="47"/>
      <c r="AC553" s="47"/>
      <c r="AD553" s="47"/>
      <c r="AE553" s="47"/>
      <c r="AF553" s="47"/>
      <c r="AG553" s="47"/>
      <c r="AH553" s="47"/>
      <c r="AI553" s="47"/>
      <c r="AJ553" s="47"/>
      <c r="AK553" s="47"/>
      <c r="AL553" s="47"/>
      <c r="AM553" s="47"/>
      <c r="AN553" s="47"/>
      <c r="AO553" s="83"/>
      <c r="AP553" s="47"/>
      <c r="AQ553" s="47"/>
      <c r="AR553" s="47"/>
      <c r="AS553" s="47" t="s">
        <v>2720</v>
      </c>
      <c r="AT553" s="47"/>
      <c r="AU553" s="47"/>
      <c r="AV553" s="47"/>
      <c r="AW553" s="47" t="s">
        <v>6782</v>
      </c>
      <c r="AX553" s="47" t="s">
        <v>6783</v>
      </c>
      <c r="AY553" s="47">
        <v>43</v>
      </c>
      <c r="AZ553" s="47">
        <v>29</v>
      </c>
      <c r="BA553" s="47">
        <v>0.17279</v>
      </c>
      <c r="BB553" s="47">
        <v>23</v>
      </c>
      <c r="BC553" s="47">
        <v>21</v>
      </c>
      <c r="BD553" s="47">
        <v>16.172029999999999</v>
      </c>
      <c r="BE553" s="47">
        <f t="shared" si="100"/>
        <v>43.483381330555559</v>
      </c>
      <c r="BF553" s="47">
        <f t="shared" si="101"/>
        <v>23.354492230555557</v>
      </c>
      <c r="BG553" s="83" t="s">
        <v>47</v>
      </c>
      <c r="BH553" s="47"/>
      <c r="BI553" s="83">
        <v>2411</v>
      </c>
      <c r="BJ553" s="96">
        <v>43209</v>
      </c>
      <c r="BK553" s="47"/>
      <c r="BL553" s="77"/>
      <c r="BM553" s="47"/>
      <c r="BN553" s="47"/>
      <c r="BO553" s="47"/>
      <c r="BP553" s="47"/>
      <c r="BQ553" s="47"/>
      <c r="BR553" s="47"/>
      <c r="BS553" s="128"/>
      <c r="BT553" s="550"/>
      <c r="BU553" s="551"/>
      <c r="BV553" s="551"/>
      <c r="BW553" s="551"/>
      <c r="BX553" s="551"/>
      <c r="BY553" s="551"/>
      <c r="BZ553" s="551"/>
      <c r="CA553" s="551"/>
      <c r="CB553" s="551"/>
      <c r="CC553" s="551"/>
      <c r="CD553" s="551"/>
      <c r="CE553" s="551"/>
      <c r="CF553" s="551"/>
      <c r="CG553" s="551"/>
      <c r="CH553" s="551"/>
      <c r="CI553" s="551"/>
      <c r="CJ553" s="551"/>
      <c r="CK553" s="551"/>
      <c r="CL553" s="551"/>
      <c r="CM553" s="551"/>
      <c r="CN553" s="551"/>
      <c r="CO553" s="551"/>
      <c r="CP553" s="551"/>
      <c r="CQ553" s="551"/>
      <c r="CR553" s="551"/>
      <c r="CS553" s="551"/>
      <c r="CT553" s="551"/>
      <c r="CU553" s="551"/>
      <c r="CV553" s="551"/>
      <c r="CW553" s="551"/>
      <c r="CX553" s="551"/>
      <c r="CY553" s="551"/>
      <c r="CZ553" s="551"/>
      <c r="DA553" s="551"/>
      <c r="DB553" s="551"/>
      <c r="DC553" s="551"/>
      <c r="DD553" s="551"/>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1"/>
      <c r="EP553" s="551"/>
      <c r="EQ553" s="551"/>
      <c r="ER553" s="551"/>
      <c r="ES553" s="551"/>
      <c r="ET553" s="551"/>
      <c r="EU553" s="551"/>
      <c r="EV553" s="551"/>
      <c r="EW553" s="551"/>
      <c r="EX553" s="551"/>
      <c r="EY553" s="551"/>
      <c r="EZ553" s="551"/>
      <c r="FA553" s="551"/>
      <c r="FB553" s="551"/>
      <c r="FC553" s="551"/>
      <c r="FD553" s="551"/>
      <c r="FE553" s="551"/>
      <c r="FF553" s="551"/>
      <c r="FG553" s="551"/>
      <c r="FH553" s="551"/>
      <c r="FI553" s="551"/>
      <c r="FJ553" s="551"/>
      <c r="FK553" s="551"/>
      <c r="FL553" s="551"/>
      <c r="FM553" s="551"/>
      <c r="FN553" s="551"/>
      <c r="FO553" s="551"/>
      <c r="FP553" s="551"/>
      <c r="FQ553" s="551"/>
      <c r="FR553" s="551"/>
      <c r="FS553" s="551"/>
      <c r="FT553" s="551"/>
      <c r="FU553" s="551"/>
      <c r="FV553" s="551"/>
      <c r="FW553" s="551"/>
      <c r="FX553" s="551"/>
      <c r="FY553" s="551"/>
      <c r="FZ553" s="551"/>
      <c r="GA553" s="551"/>
      <c r="GB553" s="551"/>
      <c r="GC553" s="551"/>
      <c r="GD553" s="551"/>
      <c r="GE553" s="551"/>
      <c r="GF553" s="551"/>
      <c r="GG553" s="551"/>
      <c r="GH553" s="551"/>
      <c r="GI553" s="551"/>
      <c r="GJ553" s="551"/>
      <c r="GK553" s="551"/>
      <c r="GL553" s="551"/>
      <c r="GM553" s="551"/>
      <c r="GN553" s="551"/>
      <c r="GO553" s="551"/>
      <c r="GP553" s="551"/>
      <c r="GQ553" s="551"/>
      <c r="GR553" s="551"/>
      <c r="GS553" s="551"/>
      <c r="GT553" s="551"/>
      <c r="GU553" s="551"/>
      <c r="GV553" s="551"/>
      <c r="GW553" s="551"/>
      <c r="GX553" s="551"/>
      <c r="GY553" s="551"/>
      <c r="GZ553" s="551"/>
      <c r="HA553" s="551"/>
      <c r="HB553" s="551"/>
      <c r="HC553" s="551"/>
      <c r="HD553" s="551"/>
      <c r="HE553" s="551"/>
      <c r="HF553" s="551"/>
      <c r="HG553" s="551"/>
      <c r="HH553" s="551"/>
      <c r="HI553" s="551"/>
      <c r="HJ553" s="551"/>
      <c r="HK553" s="551"/>
      <c r="HL553" s="551"/>
      <c r="HM553" s="551"/>
      <c r="HN553" s="551"/>
      <c r="HO553" s="551"/>
      <c r="HP553" s="551"/>
      <c r="HQ553" s="551"/>
      <c r="HR553" s="551"/>
      <c r="HS553" s="551"/>
      <c r="HT553" s="551"/>
      <c r="HU553" s="551"/>
      <c r="HV553" s="551"/>
      <c r="HW553" s="551"/>
      <c r="HX553" s="551"/>
      <c r="HY553" s="551"/>
      <c r="HZ553" s="551"/>
      <c r="IA553" s="551"/>
      <c r="IB553" s="551"/>
      <c r="IC553" s="551"/>
      <c r="ID553" s="551"/>
      <c r="IE553" s="551"/>
      <c r="IF553" s="551"/>
      <c r="IG553" s="551"/>
      <c r="IH553" s="551"/>
      <c r="II553" s="551"/>
      <c r="IJ553" s="551"/>
      <c r="IK553" s="551"/>
      <c r="IL553" s="551"/>
      <c r="IM553" s="551"/>
      <c r="IN553" s="551"/>
      <c r="IO553" s="551"/>
      <c r="IP553" s="551"/>
      <c r="IQ553" s="551"/>
      <c r="IR553" s="551"/>
      <c r="IS553" s="551"/>
      <c r="IT553" s="551"/>
      <c r="IU553" s="551"/>
      <c r="IV553" s="551"/>
      <c r="IW553" s="551"/>
      <c r="IX553" s="551"/>
      <c r="IY553" s="551"/>
      <c r="IZ553" s="551"/>
      <c r="JA553" s="551"/>
      <c r="JB553" s="551"/>
      <c r="JC553" s="551"/>
      <c r="JD553" s="551"/>
      <c r="JE553" s="551"/>
      <c r="JF553" s="551"/>
      <c r="JG553" s="551"/>
      <c r="JH553" s="551"/>
    </row>
    <row r="554" spans="1:268" s="8" customFormat="1" ht="39.75" customHeight="1" x14ac:dyDescent="0.25">
      <c r="A554" s="34"/>
      <c r="B554" s="20" t="s">
        <v>7236</v>
      </c>
      <c r="C554" s="22">
        <v>11140092</v>
      </c>
      <c r="D554" s="23">
        <v>40346</v>
      </c>
      <c r="E554" s="23">
        <v>40346</v>
      </c>
      <c r="F554" s="23">
        <v>47651</v>
      </c>
      <c r="G554" s="23">
        <v>44364</v>
      </c>
      <c r="H554" s="23" t="s">
        <v>818</v>
      </c>
      <c r="I554" s="24" t="s">
        <v>7675</v>
      </c>
      <c r="J554" s="24" t="s">
        <v>9082</v>
      </c>
      <c r="K554" s="24" t="s">
        <v>95</v>
      </c>
      <c r="L554" s="347" t="s">
        <v>9083</v>
      </c>
      <c r="M554" s="20" t="s">
        <v>1989</v>
      </c>
      <c r="N554" s="20" t="s">
        <v>211</v>
      </c>
      <c r="O554" s="20" t="s">
        <v>92</v>
      </c>
      <c r="P554" s="21" t="s">
        <v>1990</v>
      </c>
      <c r="Q554" s="20" t="s">
        <v>9081</v>
      </c>
      <c r="R554" s="20" t="s">
        <v>4640</v>
      </c>
      <c r="S554" s="20" t="s">
        <v>211</v>
      </c>
      <c r="T554" s="20" t="s">
        <v>92</v>
      </c>
      <c r="U554" s="20" t="s">
        <v>1990</v>
      </c>
      <c r="V554" s="20"/>
      <c r="W554" s="20" t="s">
        <v>2933</v>
      </c>
      <c r="X554" s="20">
        <v>715</v>
      </c>
      <c r="Y554" s="20">
        <v>3.94</v>
      </c>
      <c r="Z554" s="20" t="s">
        <v>468</v>
      </c>
      <c r="AA554" s="20" t="s">
        <v>3652</v>
      </c>
      <c r="AB554" s="34">
        <v>16.225999999999999</v>
      </c>
      <c r="AC554" s="20">
        <v>20000</v>
      </c>
      <c r="AD554" s="20">
        <v>396130000</v>
      </c>
      <c r="AE554" s="20"/>
      <c r="AF554" s="20">
        <v>396130000</v>
      </c>
      <c r="AG554" s="20"/>
      <c r="AH554" s="20"/>
      <c r="AI554" s="20"/>
      <c r="AJ554" s="20"/>
      <c r="AK554" s="20"/>
      <c r="AL554" s="20"/>
      <c r="AM554" s="20"/>
      <c r="AN554" s="20"/>
      <c r="AO554" s="124">
        <v>1620</v>
      </c>
      <c r="AP554" s="34"/>
      <c r="AQ554" s="20" t="s">
        <v>47</v>
      </c>
      <c r="AR554" s="34"/>
      <c r="AS554" s="34" t="s">
        <v>2276</v>
      </c>
      <c r="AT554" s="34"/>
      <c r="AU554" s="34"/>
      <c r="AV554" s="34"/>
      <c r="AW554" s="20" t="s">
        <v>6774</v>
      </c>
      <c r="AX554" s="20" t="s">
        <v>6775</v>
      </c>
      <c r="AY554" s="20">
        <v>43</v>
      </c>
      <c r="AZ554" s="20">
        <v>28</v>
      </c>
      <c r="BA554" s="20">
        <v>58.57</v>
      </c>
      <c r="BB554" s="20">
        <v>23</v>
      </c>
      <c r="BC554" s="20">
        <v>21</v>
      </c>
      <c r="BD554" s="20">
        <v>15.898</v>
      </c>
      <c r="BE554" s="34">
        <f t="shared" ref="BE554" si="106">AY554+AZ554/60+BA554/3600</f>
        <v>43.482936111111115</v>
      </c>
      <c r="BF554" s="34">
        <f t="shared" ref="BF554" si="107">BB554+BC554/60+BD554/3600</f>
        <v>23.354416111111114</v>
      </c>
      <c r="BG554" s="20"/>
      <c r="BH554" s="34"/>
      <c r="BI554" s="20">
        <v>3100</v>
      </c>
      <c r="BJ554" s="23" t="s">
        <v>9085</v>
      </c>
      <c r="BK554" s="20">
        <v>3068</v>
      </c>
      <c r="BL554" s="23">
        <v>44104</v>
      </c>
      <c r="BM554" s="34"/>
      <c r="BN554" s="34"/>
      <c r="BO554" s="34"/>
      <c r="BP554" s="34"/>
      <c r="BQ554" s="34"/>
      <c r="BR554" s="34"/>
      <c r="BS554" s="40" t="s">
        <v>9156</v>
      </c>
      <c r="BT554" s="550"/>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c r="DZ554" s="551"/>
      <c r="EA554" s="551"/>
      <c r="EB554" s="551"/>
      <c r="EC554" s="551"/>
      <c r="ED554" s="551"/>
      <c r="EE554" s="551"/>
      <c r="EF554" s="551"/>
      <c r="EG554" s="551"/>
      <c r="EH554" s="551"/>
      <c r="EI554" s="551"/>
      <c r="EJ554" s="551"/>
      <c r="EK554" s="551"/>
      <c r="EL554" s="551"/>
      <c r="EM554" s="551"/>
      <c r="EN554" s="551"/>
      <c r="EO554" s="551"/>
      <c r="EP554" s="551"/>
      <c r="EQ554" s="551"/>
      <c r="ER554" s="551"/>
      <c r="ES554" s="551"/>
      <c r="ET554" s="551"/>
      <c r="EU554" s="551"/>
      <c r="EV554" s="551"/>
      <c r="EW554" s="551"/>
      <c r="EX554" s="551"/>
      <c r="EY554" s="551"/>
      <c r="EZ554" s="551"/>
      <c r="FA554" s="551"/>
      <c r="FB554" s="551"/>
      <c r="FC554" s="551"/>
      <c r="FD554" s="551"/>
      <c r="FE554" s="551"/>
      <c r="FF554" s="551"/>
      <c r="FG554" s="551"/>
      <c r="FH554" s="551"/>
      <c r="FI554" s="551"/>
      <c r="FJ554" s="551"/>
      <c r="FK554" s="551"/>
      <c r="FL554" s="551"/>
      <c r="FM554" s="551"/>
      <c r="FN554" s="551"/>
      <c r="FO554" s="551"/>
      <c r="FP554" s="551"/>
      <c r="FQ554" s="551"/>
      <c r="FR554" s="551"/>
      <c r="FS554" s="551"/>
      <c r="FT554" s="551"/>
      <c r="FU554" s="551"/>
      <c r="FV554" s="551"/>
      <c r="FW554" s="551"/>
      <c r="FX554" s="551"/>
      <c r="FY554" s="551"/>
      <c r="FZ554" s="551"/>
      <c r="GA554" s="551"/>
      <c r="GB554" s="551"/>
      <c r="GC554" s="551"/>
      <c r="GD554" s="551"/>
      <c r="GE554" s="551"/>
      <c r="GF554" s="551"/>
      <c r="GG554" s="551"/>
      <c r="GH554" s="551"/>
      <c r="GI554" s="551"/>
      <c r="GJ554" s="551"/>
      <c r="GK554" s="551"/>
      <c r="GL554" s="551"/>
      <c r="GM554" s="551"/>
      <c r="GN554" s="551"/>
      <c r="GO554" s="551"/>
      <c r="GP554" s="551"/>
      <c r="GQ554" s="551"/>
      <c r="GR554" s="551"/>
      <c r="GS554" s="551"/>
      <c r="GT554" s="551"/>
      <c r="GU554" s="551"/>
      <c r="GV554" s="551"/>
      <c r="GW554" s="551"/>
      <c r="GX554" s="551"/>
      <c r="GY554" s="551"/>
      <c r="GZ554" s="551"/>
      <c r="HA554" s="551"/>
      <c r="HB554" s="551"/>
      <c r="HC554" s="551"/>
      <c r="HD554" s="551"/>
      <c r="HE554" s="551"/>
      <c r="HF554" s="551"/>
      <c r="HG554" s="551"/>
      <c r="HH554" s="551"/>
      <c r="HI554" s="551"/>
      <c r="HJ554" s="551"/>
      <c r="HK554" s="551"/>
      <c r="HL554" s="551"/>
      <c r="HM554" s="551"/>
      <c r="HN554" s="551"/>
      <c r="HO554" s="551"/>
      <c r="HP554" s="551"/>
      <c r="HQ554" s="551"/>
      <c r="HR554" s="551"/>
      <c r="HS554" s="551"/>
      <c r="HT554" s="551"/>
      <c r="HU554" s="551"/>
      <c r="HV554" s="551"/>
      <c r="HW554" s="551"/>
      <c r="HX554" s="551"/>
      <c r="HY554" s="551"/>
      <c r="HZ554" s="551"/>
      <c r="IA554" s="551"/>
      <c r="IB554" s="551"/>
      <c r="IC554" s="551"/>
      <c r="ID554" s="551"/>
      <c r="IE554" s="551"/>
      <c r="IF554" s="551"/>
      <c r="IG554" s="551"/>
      <c r="IH554" s="551"/>
      <c r="II554" s="551"/>
      <c r="IJ554" s="551"/>
      <c r="IK554" s="551"/>
      <c r="IL554" s="551"/>
      <c r="IM554" s="551"/>
      <c r="IN554" s="551"/>
      <c r="IO554" s="551"/>
      <c r="IP554" s="551"/>
      <c r="IQ554" s="551"/>
      <c r="IR554" s="551"/>
      <c r="IS554" s="551"/>
      <c r="IT554" s="551"/>
      <c r="IU554" s="551"/>
      <c r="IV554" s="551"/>
      <c r="IW554" s="551"/>
      <c r="IX554" s="551"/>
      <c r="IY554" s="551"/>
      <c r="IZ554" s="551"/>
      <c r="JA554" s="551"/>
      <c r="JB554" s="551"/>
      <c r="JC554" s="551"/>
      <c r="JD554" s="551"/>
      <c r="JE554" s="551"/>
      <c r="JF554" s="551"/>
      <c r="JG554" s="551"/>
      <c r="JH554" s="551"/>
    </row>
    <row r="555" spans="1:268" s="8" customFormat="1" ht="39.75" customHeight="1" x14ac:dyDescent="0.25">
      <c r="A555" s="20"/>
      <c r="B555" s="20" t="s">
        <v>7236</v>
      </c>
      <c r="C555" s="22">
        <v>11140092</v>
      </c>
      <c r="D555" s="23">
        <v>40346</v>
      </c>
      <c r="E555" s="23">
        <v>40346</v>
      </c>
      <c r="F555" s="23">
        <v>47651</v>
      </c>
      <c r="G555" s="23">
        <v>44364</v>
      </c>
      <c r="H555" s="23" t="s">
        <v>818</v>
      </c>
      <c r="I555" s="24" t="s">
        <v>7675</v>
      </c>
      <c r="J555" s="24" t="s">
        <v>9082</v>
      </c>
      <c r="K555" s="24" t="s">
        <v>95</v>
      </c>
      <c r="L555" s="347" t="s">
        <v>9083</v>
      </c>
      <c r="M555" s="20" t="s">
        <v>1989</v>
      </c>
      <c r="N555" s="20" t="s">
        <v>211</v>
      </c>
      <c r="O555" s="20" t="s">
        <v>92</v>
      </c>
      <c r="P555" s="21" t="s">
        <v>1990</v>
      </c>
      <c r="Q555" s="20" t="s">
        <v>9081</v>
      </c>
      <c r="R555" s="20" t="s">
        <v>4640</v>
      </c>
      <c r="S555" s="20" t="s">
        <v>211</v>
      </c>
      <c r="T555" s="20" t="s">
        <v>92</v>
      </c>
      <c r="U555" s="20" t="s">
        <v>1990</v>
      </c>
      <c r="V555" s="20"/>
      <c r="W555" s="20" t="s">
        <v>2933</v>
      </c>
      <c r="X555" s="20">
        <v>715</v>
      </c>
      <c r="Y555" s="20">
        <v>3.94</v>
      </c>
      <c r="Z555" s="20" t="s">
        <v>468</v>
      </c>
      <c r="AA555" s="20" t="s">
        <v>3652</v>
      </c>
      <c r="AB555" s="34"/>
      <c r="AC555" s="20"/>
      <c r="AD555" s="20"/>
      <c r="AE555" s="20"/>
      <c r="AF555" s="20"/>
      <c r="AG555" s="20"/>
      <c r="AH555" s="20"/>
      <c r="AI555" s="20"/>
      <c r="AJ555" s="20"/>
      <c r="AK555" s="20"/>
      <c r="AL555" s="20"/>
      <c r="AM555" s="20"/>
      <c r="AN555" s="20"/>
      <c r="AO555" s="124"/>
      <c r="AP555" s="20"/>
      <c r="AQ555" s="20"/>
      <c r="AR555" s="20"/>
      <c r="AS555" s="20" t="s">
        <v>9154</v>
      </c>
      <c r="AT555" s="20"/>
      <c r="AU555" s="20"/>
      <c r="AV555" s="20"/>
      <c r="AW555" s="20" t="s">
        <v>6776</v>
      </c>
      <c r="AX555" s="20" t="s">
        <v>6777</v>
      </c>
      <c r="AY555" s="20">
        <v>43</v>
      </c>
      <c r="AZ555" s="20">
        <v>28</v>
      </c>
      <c r="BA555" s="20">
        <v>48.243490000000001</v>
      </c>
      <c r="BB555" s="20">
        <v>23</v>
      </c>
      <c r="BC555" s="20">
        <v>20</v>
      </c>
      <c r="BD555" s="20">
        <v>50.572119999999998</v>
      </c>
      <c r="BE555" s="20">
        <f t="shared" ref="BE555:BE558" si="108">AY555+AZ555/60+BA555/3600</f>
        <v>43.480067636111116</v>
      </c>
      <c r="BF555" s="20">
        <f t="shared" ref="BF555:BF558" si="109">BB555+BC555/60+BD555/3600</f>
        <v>23.347381144444444</v>
      </c>
      <c r="BG555" s="20" t="s">
        <v>38</v>
      </c>
      <c r="BH555" s="20"/>
      <c r="BI555" s="20">
        <v>3100</v>
      </c>
      <c r="BJ555" s="23" t="s">
        <v>9085</v>
      </c>
      <c r="BK555" s="20">
        <v>3068</v>
      </c>
      <c r="BL555" s="23">
        <v>44104</v>
      </c>
      <c r="BM555" s="20"/>
      <c r="BN555" s="20"/>
      <c r="BO555" s="20"/>
      <c r="BP555" s="20"/>
      <c r="BQ555" s="20"/>
      <c r="BR555" s="20"/>
      <c r="BS555" s="24" t="s">
        <v>9086</v>
      </c>
      <c r="BT555" s="550"/>
      <c r="BU555" s="551"/>
      <c r="BV555" s="551"/>
      <c r="BW555" s="551"/>
      <c r="BX555" s="551"/>
      <c r="BY555" s="551"/>
      <c r="BZ555" s="551"/>
      <c r="CA555" s="551"/>
      <c r="CB555" s="551"/>
      <c r="CC555" s="551"/>
      <c r="CD555" s="551"/>
      <c r="CE555" s="551"/>
      <c r="CF555" s="551"/>
      <c r="CG555" s="551"/>
      <c r="CH555" s="551"/>
      <c r="CI555" s="551"/>
      <c r="CJ555" s="551"/>
      <c r="CK555" s="551"/>
      <c r="CL555" s="551"/>
      <c r="CM555" s="551"/>
      <c r="CN555" s="551"/>
      <c r="CO555" s="551"/>
      <c r="CP555" s="551"/>
      <c r="CQ555" s="551"/>
      <c r="CR555" s="551"/>
      <c r="CS555" s="551"/>
      <c r="CT555" s="551"/>
      <c r="CU555" s="551"/>
      <c r="CV555" s="551"/>
      <c r="CW555" s="551"/>
      <c r="CX555" s="551"/>
      <c r="CY555" s="551"/>
      <c r="CZ555" s="551"/>
      <c r="DA555" s="551"/>
      <c r="DB555" s="551"/>
      <c r="DC555" s="551"/>
      <c r="DD555" s="551"/>
      <c r="DE555" s="551"/>
      <c r="DF555" s="551"/>
      <c r="DG555" s="551"/>
      <c r="DH555" s="551"/>
      <c r="DI555" s="551"/>
      <c r="DJ555" s="551"/>
      <c r="DK555" s="551"/>
      <c r="DL555" s="551"/>
      <c r="DM555" s="551"/>
      <c r="DN555" s="551"/>
      <c r="DO555" s="551"/>
      <c r="DP555" s="551"/>
      <c r="DQ555" s="551"/>
      <c r="DR555" s="551"/>
      <c r="DS555" s="551"/>
      <c r="DT555" s="551"/>
      <c r="DU555" s="551"/>
      <c r="DV555" s="551"/>
      <c r="DW555" s="551"/>
      <c r="DX555" s="551"/>
      <c r="DY555" s="551"/>
      <c r="DZ555" s="551"/>
      <c r="EA555" s="551"/>
      <c r="EB555" s="551"/>
      <c r="EC555" s="551"/>
      <c r="ED555" s="551"/>
      <c r="EE555" s="551"/>
      <c r="EF555" s="551"/>
      <c r="EG555" s="551"/>
      <c r="EH555" s="551"/>
      <c r="EI555" s="551"/>
      <c r="EJ555" s="551"/>
      <c r="EK555" s="551"/>
      <c r="EL555" s="551"/>
      <c r="EM555" s="551"/>
      <c r="EN555" s="551"/>
      <c r="EO555" s="551"/>
      <c r="EP555" s="551"/>
      <c r="EQ555" s="551"/>
      <c r="ER555" s="551"/>
      <c r="ES555" s="551"/>
      <c r="ET555" s="551"/>
      <c r="EU555" s="551"/>
      <c r="EV555" s="551"/>
      <c r="EW555" s="551"/>
      <c r="EX555" s="551"/>
      <c r="EY555" s="551"/>
      <c r="EZ555" s="551"/>
      <c r="FA555" s="551"/>
      <c r="FB555" s="551"/>
      <c r="FC555" s="551"/>
      <c r="FD555" s="551"/>
      <c r="FE555" s="551"/>
      <c r="FF555" s="551"/>
      <c r="FG555" s="551"/>
      <c r="FH555" s="551"/>
      <c r="FI555" s="551"/>
      <c r="FJ555" s="551"/>
      <c r="FK555" s="551"/>
      <c r="FL555" s="551"/>
      <c r="FM555" s="551"/>
      <c r="FN555" s="551"/>
      <c r="FO555" s="551"/>
      <c r="FP555" s="551"/>
      <c r="FQ555" s="551"/>
      <c r="FR555" s="551"/>
      <c r="FS555" s="551"/>
      <c r="FT555" s="551"/>
      <c r="FU555" s="551"/>
      <c r="FV555" s="551"/>
      <c r="FW555" s="551"/>
      <c r="FX555" s="551"/>
      <c r="FY555" s="551"/>
      <c r="FZ555" s="551"/>
      <c r="GA555" s="551"/>
      <c r="GB555" s="551"/>
      <c r="GC555" s="551"/>
      <c r="GD555" s="551"/>
      <c r="GE555" s="551"/>
      <c r="GF555" s="551"/>
      <c r="GG555" s="551"/>
      <c r="GH555" s="551"/>
      <c r="GI555" s="551"/>
      <c r="GJ555" s="551"/>
      <c r="GK555" s="551"/>
      <c r="GL555" s="551"/>
      <c r="GM555" s="551"/>
      <c r="GN555" s="551"/>
      <c r="GO555" s="551"/>
      <c r="GP555" s="551"/>
      <c r="GQ555" s="551"/>
      <c r="GR555" s="551"/>
      <c r="GS555" s="551"/>
      <c r="GT555" s="551"/>
      <c r="GU555" s="551"/>
      <c r="GV555" s="551"/>
      <c r="GW555" s="551"/>
      <c r="GX555" s="551"/>
      <c r="GY555" s="551"/>
      <c r="GZ555" s="551"/>
      <c r="HA555" s="551"/>
      <c r="HB555" s="551"/>
      <c r="HC555" s="551"/>
      <c r="HD555" s="551"/>
      <c r="HE555" s="551"/>
      <c r="HF555" s="551"/>
      <c r="HG555" s="551"/>
      <c r="HH555" s="551"/>
      <c r="HI555" s="551"/>
      <c r="HJ555" s="551"/>
      <c r="HK555" s="551"/>
      <c r="HL555" s="551"/>
      <c r="HM555" s="551"/>
      <c r="HN555" s="551"/>
      <c r="HO555" s="551"/>
      <c r="HP555" s="551"/>
      <c r="HQ555" s="551"/>
      <c r="HR555" s="551"/>
      <c r="HS555" s="551"/>
      <c r="HT555" s="551"/>
      <c r="HU555" s="551"/>
      <c r="HV555" s="551"/>
      <c r="HW555" s="551"/>
      <c r="HX555" s="551"/>
      <c r="HY555" s="551"/>
      <c r="HZ555" s="551"/>
      <c r="IA555" s="551"/>
      <c r="IB555" s="551"/>
      <c r="IC555" s="551"/>
      <c r="ID555" s="551"/>
      <c r="IE555" s="551"/>
      <c r="IF555" s="551"/>
      <c r="IG555" s="551"/>
      <c r="IH555" s="551"/>
      <c r="II555" s="551"/>
      <c r="IJ555" s="551"/>
      <c r="IK555" s="551"/>
      <c r="IL555" s="551"/>
      <c r="IM555" s="551"/>
      <c r="IN555" s="551"/>
      <c r="IO555" s="551"/>
      <c r="IP555" s="551"/>
      <c r="IQ555" s="551"/>
      <c r="IR555" s="551"/>
      <c r="IS555" s="551"/>
      <c r="IT555" s="551"/>
      <c r="IU555" s="551"/>
      <c r="IV555" s="551"/>
      <c r="IW555" s="551"/>
      <c r="IX555" s="551"/>
      <c r="IY555" s="551"/>
      <c r="IZ555" s="551"/>
      <c r="JA555" s="551"/>
      <c r="JB555" s="551"/>
      <c r="JC555" s="551"/>
      <c r="JD555" s="551"/>
      <c r="JE555" s="551"/>
      <c r="JF555" s="551"/>
      <c r="JG555" s="551"/>
      <c r="JH555" s="551"/>
    </row>
    <row r="556" spans="1:268" s="8" customFormat="1" ht="39.75" customHeight="1" x14ac:dyDescent="0.25">
      <c r="A556" s="20"/>
      <c r="B556" s="20" t="s">
        <v>7236</v>
      </c>
      <c r="C556" s="22">
        <v>11140092</v>
      </c>
      <c r="D556" s="23">
        <v>40346</v>
      </c>
      <c r="E556" s="23">
        <v>40346</v>
      </c>
      <c r="F556" s="23">
        <v>47651</v>
      </c>
      <c r="G556" s="23">
        <v>44364</v>
      </c>
      <c r="H556" s="23" t="s">
        <v>818</v>
      </c>
      <c r="I556" s="24" t="s">
        <v>7675</v>
      </c>
      <c r="J556" s="24" t="s">
        <v>9082</v>
      </c>
      <c r="K556" s="24" t="s">
        <v>95</v>
      </c>
      <c r="L556" s="347" t="s">
        <v>9083</v>
      </c>
      <c r="M556" s="20" t="s">
        <v>1989</v>
      </c>
      <c r="N556" s="20" t="s">
        <v>211</v>
      </c>
      <c r="O556" s="20" t="s">
        <v>92</v>
      </c>
      <c r="P556" s="21" t="s">
        <v>1990</v>
      </c>
      <c r="Q556" s="20" t="s">
        <v>9081</v>
      </c>
      <c r="R556" s="20" t="s">
        <v>4640</v>
      </c>
      <c r="S556" s="20" t="s">
        <v>211</v>
      </c>
      <c r="T556" s="20" t="s">
        <v>92</v>
      </c>
      <c r="U556" s="20" t="s">
        <v>1990</v>
      </c>
      <c r="V556" s="20"/>
      <c r="W556" s="20" t="s">
        <v>2933</v>
      </c>
      <c r="X556" s="20">
        <v>715</v>
      </c>
      <c r="Y556" s="20">
        <v>3.94</v>
      </c>
      <c r="Z556" s="20" t="s">
        <v>468</v>
      </c>
      <c r="AA556" s="20" t="s">
        <v>3652</v>
      </c>
      <c r="AB556" s="34"/>
      <c r="AC556" s="20"/>
      <c r="AD556" s="20"/>
      <c r="AE556" s="20"/>
      <c r="AF556" s="20"/>
      <c r="AG556" s="20"/>
      <c r="AH556" s="20"/>
      <c r="AI556" s="20"/>
      <c r="AJ556" s="20"/>
      <c r="AK556" s="20"/>
      <c r="AL556" s="20"/>
      <c r="AM556" s="20"/>
      <c r="AN556" s="20"/>
      <c r="AO556" s="124"/>
      <c r="AP556" s="20"/>
      <c r="AQ556" s="20"/>
      <c r="AR556" s="20"/>
      <c r="AS556" s="20" t="s">
        <v>9155</v>
      </c>
      <c r="AT556" s="20"/>
      <c r="AU556" s="20"/>
      <c r="AV556" s="20"/>
      <c r="AW556" s="20" t="s">
        <v>6778</v>
      </c>
      <c r="AX556" s="20" t="s">
        <v>6779</v>
      </c>
      <c r="AY556" s="20">
        <v>43</v>
      </c>
      <c r="AZ556" s="20">
        <v>28</v>
      </c>
      <c r="BA556" s="20">
        <v>37.438830000000003</v>
      </c>
      <c r="BB556" s="20">
        <v>23</v>
      </c>
      <c r="BC556" s="20">
        <v>21</v>
      </c>
      <c r="BD556" s="20">
        <v>13.227589999999999</v>
      </c>
      <c r="BE556" s="20">
        <f t="shared" si="108"/>
        <v>43.477066341666671</v>
      </c>
      <c r="BF556" s="20">
        <f t="shared" si="109"/>
        <v>23.353674330555556</v>
      </c>
      <c r="BG556" s="20" t="s">
        <v>38</v>
      </c>
      <c r="BH556" s="20"/>
      <c r="BI556" s="20">
        <v>3100</v>
      </c>
      <c r="BJ556" s="23" t="s">
        <v>9085</v>
      </c>
      <c r="BK556" s="20">
        <v>3068</v>
      </c>
      <c r="BL556" s="23">
        <v>44104</v>
      </c>
      <c r="BM556" s="20"/>
      <c r="BN556" s="20"/>
      <c r="BO556" s="20"/>
      <c r="BP556" s="20"/>
      <c r="BQ556" s="20"/>
      <c r="BR556" s="20"/>
      <c r="BS556" s="24" t="s">
        <v>9086</v>
      </c>
      <c r="BT556" s="550"/>
      <c r="BU556" s="551"/>
      <c r="BV556" s="551"/>
      <c r="BW556" s="551"/>
      <c r="BX556" s="551"/>
      <c r="BY556" s="551"/>
      <c r="BZ556" s="551"/>
      <c r="CA556" s="551"/>
      <c r="CB556" s="551"/>
      <c r="CC556" s="551"/>
      <c r="CD556" s="551"/>
      <c r="CE556" s="551"/>
      <c r="CF556" s="551"/>
      <c r="CG556" s="551"/>
      <c r="CH556" s="551"/>
      <c r="CI556" s="551"/>
      <c r="CJ556" s="551"/>
      <c r="CK556" s="551"/>
      <c r="CL556" s="551"/>
      <c r="CM556" s="551"/>
      <c r="CN556" s="551"/>
      <c r="CO556" s="551"/>
      <c r="CP556" s="551"/>
      <c r="CQ556" s="551"/>
      <c r="CR556" s="551"/>
      <c r="CS556" s="551"/>
      <c r="CT556" s="551"/>
      <c r="CU556" s="551"/>
      <c r="CV556" s="551"/>
      <c r="CW556" s="551"/>
      <c r="CX556" s="551"/>
      <c r="CY556" s="551"/>
      <c r="CZ556" s="551"/>
      <c r="DA556" s="551"/>
      <c r="DB556" s="551"/>
      <c r="DC556" s="551"/>
      <c r="DD556" s="551"/>
      <c r="DE556" s="551"/>
      <c r="DF556" s="551"/>
      <c r="DG556" s="551"/>
      <c r="DH556" s="551"/>
      <c r="DI556" s="551"/>
      <c r="DJ556" s="551"/>
      <c r="DK556" s="551"/>
      <c r="DL556" s="551"/>
      <c r="DM556" s="551"/>
      <c r="DN556" s="551"/>
      <c r="DO556" s="551"/>
      <c r="DP556" s="551"/>
      <c r="DQ556" s="551"/>
      <c r="DR556" s="551"/>
      <c r="DS556" s="551"/>
      <c r="DT556" s="551"/>
      <c r="DU556" s="551"/>
      <c r="DV556" s="551"/>
      <c r="DW556" s="551"/>
      <c r="DX556" s="551"/>
      <c r="DY556" s="551"/>
      <c r="DZ556" s="551"/>
      <c r="EA556" s="551"/>
      <c r="EB556" s="551"/>
      <c r="EC556" s="551"/>
      <c r="ED556" s="551"/>
      <c r="EE556" s="551"/>
      <c r="EF556" s="551"/>
      <c r="EG556" s="551"/>
      <c r="EH556" s="551"/>
      <c r="EI556" s="551"/>
      <c r="EJ556" s="551"/>
      <c r="EK556" s="551"/>
      <c r="EL556" s="551"/>
      <c r="EM556" s="551"/>
      <c r="EN556" s="551"/>
      <c r="EO556" s="551"/>
      <c r="EP556" s="551"/>
      <c r="EQ556" s="551"/>
      <c r="ER556" s="551"/>
      <c r="ES556" s="551"/>
      <c r="ET556" s="551"/>
      <c r="EU556" s="551"/>
      <c r="EV556" s="551"/>
      <c r="EW556" s="551"/>
      <c r="EX556" s="551"/>
      <c r="EY556" s="551"/>
      <c r="EZ556" s="551"/>
      <c r="FA556" s="551"/>
      <c r="FB556" s="551"/>
      <c r="FC556" s="551"/>
      <c r="FD556" s="551"/>
      <c r="FE556" s="551"/>
      <c r="FF556" s="551"/>
      <c r="FG556" s="551"/>
      <c r="FH556" s="551"/>
      <c r="FI556" s="551"/>
      <c r="FJ556" s="551"/>
      <c r="FK556" s="551"/>
      <c r="FL556" s="551"/>
      <c r="FM556" s="551"/>
      <c r="FN556" s="551"/>
      <c r="FO556" s="551"/>
      <c r="FP556" s="551"/>
      <c r="FQ556" s="551"/>
      <c r="FR556" s="551"/>
      <c r="FS556" s="551"/>
      <c r="FT556" s="551"/>
      <c r="FU556" s="551"/>
      <c r="FV556" s="551"/>
      <c r="FW556" s="551"/>
      <c r="FX556" s="551"/>
      <c r="FY556" s="551"/>
      <c r="FZ556" s="551"/>
      <c r="GA556" s="551"/>
      <c r="GB556" s="551"/>
      <c r="GC556" s="551"/>
      <c r="GD556" s="551"/>
      <c r="GE556" s="551"/>
      <c r="GF556" s="551"/>
      <c r="GG556" s="551"/>
      <c r="GH556" s="551"/>
      <c r="GI556" s="551"/>
      <c r="GJ556" s="551"/>
      <c r="GK556" s="551"/>
      <c r="GL556" s="551"/>
      <c r="GM556" s="551"/>
      <c r="GN556" s="551"/>
      <c r="GO556" s="551"/>
      <c r="GP556" s="551"/>
      <c r="GQ556" s="551"/>
      <c r="GR556" s="551"/>
      <c r="GS556" s="551"/>
      <c r="GT556" s="551"/>
      <c r="GU556" s="551"/>
      <c r="GV556" s="551"/>
      <c r="GW556" s="551"/>
      <c r="GX556" s="551"/>
      <c r="GY556" s="551"/>
      <c r="GZ556" s="551"/>
      <c r="HA556" s="551"/>
      <c r="HB556" s="551"/>
      <c r="HC556" s="551"/>
      <c r="HD556" s="551"/>
      <c r="HE556" s="551"/>
      <c r="HF556" s="551"/>
      <c r="HG556" s="551"/>
      <c r="HH556" s="551"/>
      <c r="HI556" s="551"/>
      <c r="HJ556" s="551"/>
      <c r="HK556" s="551"/>
      <c r="HL556" s="551"/>
      <c r="HM556" s="551"/>
      <c r="HN556" s="551"/>
      <c r="HO556" s="551"/>
      <c r="HP556" s="551"/>
      <c r="HQ556" s="551"/>
      <c r="HR556" s="551"/>
      <c r="HS556" s="551"/>
      <c r="HT556" s="551"/>
      <c r="HU556" s="551"/>
      <c r="HV556" s="551"/>
      <c r="HW556" s="551"/>
      <c r="HX556" s="551"/>
      <c r="HY556" s="551"/>
      <c r="HZ556" s="551"/>
      <c r="IA556" s="551"/>
      <c r="IB556" s="551"/>
      <c r="IC556" s="551"/>
      <c r="ID556" s="551"/>
      <c r="IE556" s="551"/>
      <c r="IF556" s="551"/>
      <c r="IG556" s="551"/>
      <c r="IH556" s="551"/>
      <c r="II556" s="551"/>
      <c r="IJ556" s="551"/>
      <c r="IK556" s="551"/>
      <c r="IL556" s="551"/>
      <c r="IM556" s="551"/>
      <c r="IN556" s="551"/>
      <c r="IO556" s="551"/>
      <c r="IP556" s="551"/>
      <c r="IQ556" s="551"/>
      <c r="IR556" s="551"/>
      <c r="IS556" s="551"/>
      <c r="IT556" s="551"/>
      <c r="IU556" s="551"/>
      <c r="IV556" s="551"/>
      <c r="IW556" s="551"/>
      <c r="IX556" s="551"/>
      <c r="IY556" s="551"/>
      <c r="IZ556" s="551"/>
      <c r="JA556" s="551"/>
      <c r="JB556" s="551"/>
      <c r="JC556" s="551"/>
      <c r="JD556" s="551"/>
      <c r="JE556" s="551"/>
      <c r="JF556" s="551"/>
      <c r="JG556" s="551"/>
      <c r="JH556" s="551"/>
    </row>
    <row r="557" spans="1:268" s="8" customFormat="1" ht="39.75" customHeight="1" x14ac:dyDescent="0.25">
      <c r="A557" s="20"/>
      <c r="B557" s="20" t="s">
        <v>7236</v>
      </c>
      <c r="C557" s="22">
        <v>11140092</v>
      </c>
      <c r="D557" s="23">
        <v>40346</v>
      </c>
      <c r="E557" s="23">
        <v>40346</v>
      </c>
      <c r="F557" s="23">
        <v>47651</v>
      </c>
      <c r="G557" s="23">
        <v>44364</v>
      </c>
      <c r="H557" s="23" t="s">
        <v>818</v>
      </c>
      <c r="I557" s="24" t="s">
        <v>7675</v>
      </c>
      <c r="J557" s="24" t="s">
        <v>9082</v>
      </c>
      <c r="K557" s="24" t="s">
        <v>95</v>
      </c>
      <c r="L557" s="347" t="s">
        <v>9083</v>
      </c>
      <c r="M557" s="20" t="s">
        <v>1989</v>
      </c>
      <c r="N557" s="20" t="s">
        <v>211</v>
      </c>
      <c r="O557" s="20" t="s">
        <v>92</v>
      </c>
      <c r="P557" s="21" t="s">
        <v>1990</v>
      </c>
      <c r="Q557" s="20" t="s">
        <v>9081</v>
      </c>
      <c r="R557" s="20" t="s">
        <v>4640</v>
      </c>
      <c r="S557" s="20" t="s">
        <v>211</v>
      </c>
      <c r="T557" s="20" t="s">
        <v>92</v>
      </c>
      <c r="U557" s="20" t="s">
        <v>1990</v>
      </c>
      <c r="V557" s="20"/>
      <c r="W557" s="20" t="s">
        <v>2933</v>
      </c>
      <c r="X557" s="20">
        <v>715</v>
      </c>
      <c r="Y557" s="20">
        <v>3.94</v>
      </c>
      <c r="Z557" s="20" t="s">
        <v>468</v>
      </c>
      <c r="AA557" s="20" t="s">
        <v>3652</v>
      </c>
      <c r="AB557" s="34"/>
      <c r="AC557" s="20"/>
      <c r="AD557" s="20"/>
      <c r="AE557" s="20"/>
      <c r="AF557" s="20"/>
      <c r="AG557" s="20"/>
      <c r="AH557" s="20"/>
      <c r="AI557" s="20"/>
      <c r="AJ557" s="20"/>
      <c r="AK557" s="20"/>
      <c r="AL557" s="20"/>
      <c r="AM557" s="20"/>
      <c r="AN557" s="20"/>
      <c r="AO557" s="124"/>
      <c r="AP557" s="20"/>
      <c r="AQ557" s="20"/>
      <c r="AR557" s="20"/>
      <c r="AS557" s="20" t="s">
        <v>9084</v>
      </c>
      <c r="AT557" s="20"/>
      <c r="AU557" s="20"/>
      <c r="AV557" s="20"/>
      <c r="AW557" s="20" t="s">
        <v>6780</v>
      </c>
      <c r="AX557" s="20" t="s">
        <v>6781</v>
      </c>
      <c r="AY557" s="20">
        <v>43</v>
      </c>
      <c r="AZ557" s="20">
        <v>28</v>
      </c>
      <c r="BA557" s="20">
        <v>59.052689999999998</v>
      </c>
      <c r="BB557" s="20">
        <v>23</v>
      </c>
      <c r="BC557" s="20">
        <v>21</v>
      </c>
      <c r="BD557" s="20">
        <v>15.258850000000001</v>
      </c>
      <c r="BE557" s="20">
        <f t="shared" si="108"/>
        <v>43.48307019166667</v>
      </c>
      <c r="BF557" s="20">
        <f t="shared" si="109"/>
        <v>23.354238569444444</v>
      </c>
      <c r="BG557" s="20" t="s">
        <v>38</v>
      </c>
      <c r="BH557" s="20"/>
      <c r="BI557" s="20">
        <v>3100</v>
      </c>
      <c r="BJ557" s="23" t="s">
        <v>9085</v>
      </c>
      <c r="BK557" s="20">
        <v>3068</v>
      </c>
      <c r="BL557" s="23">
        <v>44104</v>
      </c>
      <c r="BM557" s="20"/>
      <c r="BN557" s="20"/>
      <c r="BO557" s="20"/>
      <c r="BP557" s="20"/>
      <c r="BQ557" s="20"/>
      <c r="BR557" s="20"/>
      <c r="BS557" s="24" t="s">
        <v>9086</v>
      </c>
      <c r="BT557" s="550"/>
      <c r="BU557" s="551"/>
      <c r="BV557" s="551"/>
      <c r="BW557" s="551"/>
      <c r="BX557" s="551"/>
      <c r="BY557" s="551"/>
      <c r="BZ557" s="551"/>
      <c r="CA557" s="551"/>
      <c r="CB557" s="551"/>
      <c r="CC557" s="551"/>
      <c r="CD557" s="551"/>
      <c r="CE557" s="551"/>
      <c r="CF557" s="551"/>
      <c r="CG557" s="551"/>
      <c r="CH557" s="551"/>
      <c r="CI557" s="551"/>
      <c r="CJ557" s="551"/>
      <c r="CK557" s="551"/>
      <c r="CL557" s="551"/>
      <c r="CM557" s="551"/>
      <c r="CN557" s="551"/>
      <c r="CO557" s="551"/>
      <c r="CP557" s="551"/>
      <c r="CQ557" s="551"/>
      <c r="CR557" s="551"/>
      <c r="CS557" s="551"/>
      <c r="CT557" s="551"/>
      <c r="CU557" s="551"/>
      <c r="CV557" s="551"/>
      <c r="CW557" s="551"/>
      <c r="CX557" s="551"/>
      <c r="CY557" s="551"/>
      <c r="CZ557" s="551"/>
      <c r="DA557" s="551"/>
      <c r="DB557" s="551"/>
      <c r="DC557" s="551"/>
      <c r="DD557" s="551"/>
      <c r="DE557" s="551"/>
      <c r="DF557" s="551"/>
      <c r="DG557" s="551"/>
      <c r="DH557" s="551"/>
      <c r="DI557" s="551"/>
      <c r="DJ557" s="551"/>
      <c r="DK557" s="551"/>
      <c r="DL557" s="551"/>
      <c r="DM557" s="551"/>
      <c r="DN557" s="551"/>
      <c r="DO557" s="551"/>
      <c r="DP557" s="551"/>
      <c r="DQ557" s="551"/>
      <c r="DR557" s="551"/>
      <c r="DS557" s="551"/>
      <c r="DT557" s="551"/>
      <c r="DU557" s="551"/>
      <c r="DV557" s="551"/>
      <c r="DW557" s="551"/>
      <c r="DX557" s="551"/>
      <c r="DY557" s="551"/>
      <c r="DZ557" s="551"/>
      <c r="EA557" s="551"/>
      <c r="EB557" s="551"/>
      <c r="EC557" s="551"/>
      <c r="ED557" s="551"/>
      <c r="EE557" s="551"/>
      <c r="EF557" s="551"/>
      <c r="EG557" s="551"/>
      <c r="EH557" s="551"/>
      <c r="EI557" s="551"/>
      <c r="EJ557" s="551"/>
      <c r="EK557" s="551"/>
      <c r="EL557" s="551"/>
      <c r="EM557" s="551"/>
      <c r="EN557" s="551"/>
      <c r="EO557" s="551"/>
      <c r="EP557" s="551"/>
      <c r="EQ557" s="551"/>
      <c r="ER557" s="551"/>
      <c r="ES557" s="551"/>
      <c r="ET557" s="551"/>
      <c r="EU557" s="551"/>
      <c r="EV557" s="551"/>
      <c r="EW557" s="551"/>
      <c r="EX557" s="551"/>
      <c r="EY557" s="551"/>
      <c r="EZ557" s="551"/>
      <c r="FA557" s="551"/>
      <c r="FB557" s="551"/>
      <c r="FC557" s="551"/>
      <c r="FD557" s="551"/>
      <c r="FE557" s="551"/>
      <c r="FF557" s="551"/>
      <c r="FG557" s="551"/>
      <c r="FH557" s="551"/>
      <c r="FI557" s="551"/>
      <c r="FJ557" s="551"/>
      <c r="FK557" s="551"/>
      <c r="FL557" s="551"/>
      <c r="FM557" s="551"/>
      <c r="FN557" s="551"/>
      <c r="FO557" s="551"/>
      <c r="FP557" s="551"/>
      <c r="FQ557" s="551"/>
      <c r="FR557" s="551"/>
      <c r="FS557" s="551"/>
      <c r="FT557" s="551"/>
      <c r="FU557" s="551"/>
      <c r="FV557" s="551"/>
      <c r="FW557" s="551"/>
      <c r="FX557" s="551"/>
      <c r="FY557" s="551"/>
      <c r="FZ557" s="551"/>
      <c r="GA557" s="551"/>
      <c r="GB557" s="551"/>
      <c r="GC557" s="551"/>
      <c r="GD557" s="551"/>
      <c r="GE557" s="551"/>
      <c r="GF557" s="551"/>
      <c r="GG557" s="551"/>
      <c r="GH557" s="551"/>
      <c r="GI557" s="551"/>
      <c r="GJ557" s="551"/>
      <c r="GK557" s="551"/>
      <c r="GL557" s="551"/>
      <c r="GM557" s="551"/>
      <c r="GN557" s="551"/>
      <c r="GO557" s="551"/>
      <c r="GP557" s="551"/>
      <c r="GQ557" s="551"/>
      <c r="GR557" s="551"/>
      <c r="GS557" s="551"/>
      <c r="GT557" s="551"/>
      <c r="GU557" s="551"/>
      <c r="GV557" s="551"/>
      <c r="GW557" s="551"/>
      <c r="GX557" s="551"/>
      <c r="GY557" s="551"/>
      <c r="GZ557" s="551"/>
      <c r="HA557" s="551"/>
      <c r="HB557" s="551"/>
      <c r="HC557" s="551"/>
      <c r="HD557" s="551"/>
      <c r="HE557" s="551"/>
      <c r="HF557" s="551"/>
      <c r="HG557" s="551"/>
      <c r="HH557" s="551"/>
      <c r="HI557" s="551"/>
      <c r="HJ557" s="551"/>
      <c r="HK557" s="551"/>
      <c r="HL557" s="551"/>
      <c r="HM557" s="551"/>
      <c r="HN557" s="551"/>
      <c r="HO557" s="551"/>
      <c r="HP557" s="551"/>
      <c r="HQ557" s="551"/>
      <c r="HR557" s="551"/>
      <c r="HS557" s="551"/>
      <c r="HT557" s="551"/>
      <c r="HU557" s="551"/>
      <c r="HV557" s="551"/>
      <c r="HW557" s="551"/>
      <c r="HX557" s="551"/>
      <c r="HY557" s="551"/>
      <c r="HZ557" s="551"/>
      <c r="IA557" s="551"/>
      <c r="IB557" s="551"/>
      <c r="IC557" s="551"/>
      <c r="ID557" s="551"/>
      <c r="IE557" s="551"/>
      <c r="IF557" s="551"/>
      <c r="IG557" s="551"/>
      <c r="IH557" s="551"/>
      <c r="II557" s="551"/>
      <c r="IJ557" s="551"/>
      <c r="IK557" s="551"/>
      <c r="IL557" s="551"/>
      <c r="IM557" s="551"/>
      <c r="IN557" s="551"/>
      <c r="IO557" s="551"/>
      <c r="IP557" s="551"/>
      <c r="IQ557" s="551"/>
      <c r="IR557" s="551"/>
      <c r="IS557" s="551"/>
      <c r="IT557" s="551"/>
      <c r="IU557" s="551"/>
      <c r="IV557" s="551"/>
      <c r="IW557" s="551"/>
      <c r="IX557" s="551"/>
      <c r="IY557" s="551"/>
      <c r="IZ557" s="551"/>
      <c r="JA557" s="551"/>
      <c r="JB557" s="551"/>
      <c r="JC557" s="551"/>
      <c r="JD557" s="551"/>
      <c r="JE557" s="551"/>
      <c r="JF557" s="551"/>
      <c r="JG557" s="551"/>
      <c r="JH557" s="551"/>
    </row>
    <row r="558" spans="1:268" s="28" customFormat="1" ht="39.75" customHeight="1" x14ac:dyDescent="0.25">
      <c r="A558" s="20"/>
      <c r="B558" s="20" t="s">
        <v>7236</v>
      </c>
      <c r="C558" s="22">
        <v>11140092</v>
      </c>
      <c r="D558" s="23">
        <v>40346</v>
      </c>
      <c r="E558" s="23">
        <v>40346</v>
      </c>
      <c r="F558" s="23">
        <v>47651</v>
      </c>
      <c r="G558" s="23">
        <v>44364</v>
      </c>
      <c r="H558" s="23" t="s">
        <v>818</v>
      </c>
      <c r="I558" s="24" t="s">
        <v>7675</v>
      </c>
      <c r="J558" s="24" t="s">
        <v>9082</v>
      </c>
      <c r="K558" s="24" t="s">
        <v>95</v>
      </c>
      <c r="L558" s="347" t="s">
        <v>9083</v>
      </c>
      <c r="M558" s="20" t="s">
        <v>1989</v>
      </c>
      <c r="N558" s="20" t="s">
        <v>211</v>
      </c>
      <c r="O558" s="20" t="s">
        <v>92</v>
      </c>
      <c r="P558" s="21" t="s">
        <v>1990</v>
      </c>
      <c r="Q558" s="20" t="s">
        <v>9081</v>
      </c>
      <c r="R558" s="20" t="s">
        <v>4640</v>
      </c>
      <c r="S558" s="20" t="s">
        <v>211</v>
      </c>
      <c r="T558" s="20" t="s">
        <v>92</v>
      </c>
      <c r="U558" s="20" t="s">
        <v>1990</v>
      </c>
      <c r="V558" s="20"/>
      <c r="W558" s="20" t="s">
        <v>2933</v>
      </c>
      <c r="X558" s="20">
        <v>715</v>
      </c>
      <c r="Y558" s="20">
        <v>3.94</v>
      </c>
      <c r="Z558" s="20" t="s">
        <v>468</v>
      </c>
      <c r="AA558" s="20" t="s">
        <v>3652</v>
      </c>
      <c r="AB558" s="34"/>
      <c r="AC558" s="20"/>
      <c r="AD558" s="20"/>
      <c r="AE558" s="20"/>
      <c r="AF558" s="20"/>
      <c r="AG558" s="20"/>
      <c r="AH558" s="20"/>
      <c r="AI558" s="20"/>
      <c r="AJ558" s="20"/>
      <c r="AK558" s="20"/>
      <c r="AL558" s="20"/>
      <c r="AM558" s="20"/>
      <c r="AN558" s="20"/>
      <c r="AO558" s="124"/>
      <c r="AP558" s="20"/>
      <c r="AQ558" s="20"/>
      <c r="AR558" s="20"/>
      <c r="AS558" s="20" t="s">
        <v>2720</v>
      </c>
      <c r="AT558" s="20"/>
      <c r="AU558" s="20"/>
      <c r="AV558" s="20"/>
      <c r="AW558" s="20" t="s">
        <v>6782</v>
      </c>
      <c r="AX558" s="20" t="s">
        <v>6783</v>
      </c>
      <c r="AY558" s="20">
        <v>43</v>
      </c>
      <c r="AZ558" s="20">
        <v>29</v>
      </c>
      <c r="BA558" s="20">
        <v>0.17279</v>
      </c>
      <c r="BB558" s="20">
        <v>23</v>
      </c>
      <c r="BC558" s="20">
        <v>21</v>
      </c>
      <c r="BD558" s="20">
        <v>16.172029999999999</v>
      </c>
      <c r="BE558" s="20">
        <f t="shared" si="108"/>
        <v>43.483381330555559</v>
      </c>
      <c r="BF558" s="20">
        <f t="shared" si="109"/>
        <v>23.354492230555557</v>
      </c>
      <c r="BG558" s="20" t="s">
        <v>38</v>
      </c>
      <c r="BH558" s="20"/>
      <c r="BI558" s="20">
        <v>3100</v>
      </c>
      <c r="BJ558" s="23" t="s">
        <v>9085</v>
      </c>
      <c r="BK558" s="20">
        <v>3068</v>
      </c>
      <c r="BL558" s="23">
        <v>44104</v>
      </c>
      <c r="BM558" s="20"/>
      <c r="BN558" s="20"/>
      <c r="BO558" s="20"/>
      <c r="BP558" s="20"/>
      <c r="BQ558" s="20"/>
      <c r="BR558" s="20"/>
      <c r="BS558" s="24" t="s">
        <v>9086</v>
      </c>
      <c r="BT558" s="551"/>
      <c r="BU558" s="562"/>
      <c r="BV558" s="562"/>
      <c r="BW558" s="562"/>
      <c r="BX558" s="562"/>
      <c r="BY558" s="562"/>
      <c r="BZ558" s="562"/>
      <c r="CA558" s="562"/>
      <c r="CB558" s="562"/>
      <c r="CC558" s="562"/>
      <c r="CD558" s="562"/>
      <c r="CE558" s="562"/>
      <c r="CF558" s="562"/>
      <c r="CG558" s="562"/>
      <c r="CH558" s="562"/>
      <c r="CI558" s="562"/>
      <c r="CJ558" s="562"/>
      <c r="CK558" s="562"/>
      <c r="CL558" s="562"/>
      <c r="CM558" s="562"/>
      <c r="CN558" s="562"/>
      <c r="CO558" s="562"/>
      <c r="CP558" s="562"/>
      <c r="CQ558" s="562"/>
      <c r="CR558" s="562"/>
      <c r="CS558" s="562"/>
      <c r="CT558" s="562"/>
      <c r="CU558" s="562"/>
      <c r="CV558" s="562"/>
      <c r="CW558" s="562"/>
      <c r="CX558" s="562"/>
      <c r="CY558" s="562"/>
      <c r="CZ558" s="562"/>
      <c r="DA558" s="562"/>
      <c r="DB558" s="562"/>
      <c r="DC558" s="562"/>
      <c r="DD558" s="562"/>
      <c r="DE558" s="562"/>
      <c r="DF558" s="562"/>
      <c r="DG558" s="562"/>
      <c r="DH558" s="562"/>
      <c r="DI558" s="562"/>
      <c r="DJ558" s="562"/>
      <c r="DK558" s="562"/>
      <c r="DL558" s="562"/>
      <c r="DM558" s="562"/>
      <c r="DN558" s="562"/>
      <c r="DO558" s="562"/>
      <c r="DP558" s="562"/>
      <c r="DQ558" s="562"/>
      <c r="DR558" s="562"/>
      <c r="DS558" s="562"/>
      <c r="DT558" s="562"/>
      <c r="DU558" s="562"/>
      <c r="DV558" s="562"/>
      <c r="DW558" s="562"/>
      <c r="DX558" s="562"/>
      <c r="DY558" s="562"/>
      <c r="DZ558" s="562"/>
      <c r="EA558" s="562"/>
      <c r="EB558" s="562"/>
      <c r="EC558" s="562"/>
      <c r="ED558" s="562"/>
      <c r="EE558" s="562"/>
      <c r="EF558" s="562"/>
      <c r="EG558" s="562"/>
      <c r="EH558" s="562"/>
      <c r="EI558" s="562"/>
      <c r="EJ558" s="562"/>
      <c r="EK558" s="562"/>
      <c r="EL558" s="562"/>
      <c r="EM558" s="562"/>
      <c r="EN558" s="562"/>
      <c r="EO558" s="562"/>
      <c r="EP558" s="562"/>
      <c r="EQ558" s="562"/>
      <c r="ER558" s="562"/>
      <c r="ES558" s="562"/>
      <c r="ET558" s="562"/>
      <c r="EU558" s="562"/>
      <c r="EV558" s="562"/>
      <c r="EW558" s="562"/>
      <c r="EX558" s="562"/>
      <c r="EY558" s="562"/>
      <c r="EZ558" s="562"/>
      <c r="FA558" s="562"/>
      <c r="FB558" s="562"/>
      <c r="FC558" s="562"/>
      <c r="FD558" s="562"/>
      <c r="FE558" s="562"/>
      <c r="FF558" s="562"/>
      <c r="FG558" s="562"/>
      <c r="FH558" s="562"/>
      <c r="FI558" s="562"/>
      <c r="FJ558" s="562"/>
      <c r="FK558" s="562"/>
      <c r="FL558" s="562"/>
      <c r="FM558" s="562"/>
      <c r="FN558" s="562"/>
      <c r="FO558" s="562"/>
      <c r="FP558" s="562"/>
      <c r="FQ558" s="562"/>
      <c r="FR558" s="562"/>
      <c r="FS558" s="562"/>
      <c r="FT558" s="562"/>
      <c r="FU558" s="562"/>
      <c r="FV558" s="562"/>
      <c r="FW558" s="562"/>
      <c r="FX558" s="562"/>
      <c r="FY558" s="562"/>
      <c r="FZ558" s="562"/>
      <c r="GA558" s="562"/>
      <c r="GB558" s="562"/>
      <c r="GC558" s="562"/>
      <c r="GD558" s="562"/>
      <c r="GE558" s="562"/>
      <c r="GF558" s="562"/>
      <c r="GG558" s="562"/>
      <c r="GH558" s="562"/>
      <c r="GI558" s="562"/>
      <c r="GJ558" s="562"/>
      <c r="GK558" s="562"/>
      <c r="GL558" s="562"/>
      <c r="GM558" s="562"/>
      <c r="GN558" s="562"/>
      <c r="GO558" s="562"/>
      <c r="GP558" s="562"/>
      <c r="GQ558" s="562"/>
      <c r="GR558" s="562"/>
      <c r="GS558" s="562"/>
      <c r="GT558" s="562"/>
      <c r="GU558" s="562"/>
      <c r="GV558" s="562"/>
      <c r="GW558" s="562"/>
      <c r="GX558" s="562"/>
      <c r="GY558" s="562"/>
      <c r="GZ558" s="562"/>
      <c r="HA558" s="562"/>
      <c r="HB558" s="562"/>
      <c r="HC558" s="562"/>
      <c r="HD558" s="562"/>
      <c r="HE558" s="562"/>
      <c r="HF558" s="562"/>
      <c r="HG558" s="562"/>
      <c r="HH558" s="562"/>
      <c r="HI558" s="562"/>
      <c r="HJ558" s="562"/>
      <c r="HK558" s="562"/>
      <c r="HL558" s="562"/>
      <c r="HM558" s="562"/>
      <c r="HN558" s="562"/>
      <c r="HO558" s="562"/>
      <c r="HP558" s="562"/>
      <c r="HQ558" s="562"/>
      <c r="HR558" s="562"/>
      <c r="HS558" s="562"/>
      <c r="HT558" s="562"/>
      <c r="HU558" s="562"/>
      <c r="HV558" s="562"/>
      <c r="HW558" s="562"/>
      <c r="HX558" s="562"/>
      <c r="HY558" s="562"/>
      <c r="HZ558" s="562"/>
      <c r="IA558" s="562"/>
      <c r="IB558" s="562"/>
      <c r="IC558" s="562"/>
      <c r="ID558" s="562"/>
      <c r="IE558" s="562"/>
      <c r="IF558" s="562"/>
      <c r="IG558" s="562"/>
      <c r="IH558" s="562"/>
      <c r="II558" s="562"/>
      <c r="IJ558" s="562"/>
      <c r="IK558" s="562"/>
      <c r="IL558" s="562"/>
      <c r="IM558" s="562"/>
      <c r="IN558" s="562"/>
      <c r="IO558" s="562"/>
      <c r="IP558" s="562"/>
      <c r="IQ558" s="562"/>
      <c r="IR558" s="562"/>
      <c r="IS558" s="562"/>
      <c r="IT558" s="562"/>
      <c r="IU558" s="562"/>
      <c r="IV558" s="562"/>
      <c r="IW558" s="562"/>
      <c r="IX558" s="562"/>
      <c r="IY558" s="562"/>
      <c r="IZ558" s="562"/>
      <c r="JA558" s="562"/>
      <c r="JB558" s="562"/>
      <c r="JC558" s="562"/>
      <c r="JD558" s="562"/>
      <c r="JE558" s="562"/>
      <c r="JF558" s="562"/>
      <c r="JG558" s="562"/>
      <c r="JH558" s="562"/>
    </row>
    <row r="559" spans="1:268" s="8" customFormat="1" ht="39.75" customHeight="1" x14ac:dyDescent="0.25">
      <c r="A559" s="61" t="s">
        <v>3391</v>
      </c>
      <c r="B559" s="61" t="s">
        <v>1991</v>
      </c>
      <c r="C559" s="89">
        <v>11190011</v>
      </c>
      <c r="D559" s="90">
        <v>40357</v>
      </c>
      <c r="E559" s="90">
        <v>40357</v>
      </c>
      <c r="F559" s="90">
        <v>43827</v>
      </c>
      <c r="G559" s="90"/>
      <c r="H559" s="61" t="s">
        <v>818</v>
      </c>
      <c r="I559" s="24" t="s">
        <v>983</v>
      </c>
      <c r="J559" s="24"/>
      <c r="K559" s="24" t="s">
        <v>95</v>
      </c>
      <c r="L559" s="153"/>
      <c r="M559" s="61" t="s">
        <v>107</v>
      </c>
      <c r="N559" s="61" t="s">
        <v>92</v>
      </c>
      <c r="O559" s="61" t="s">
        <v>92</v>
      </c>
      <c r="P559" s="127">
        <v>48489</v>
      </c>
      <c r="Q559" s="61"/>
      <c r="R559" s="61" t="s">
        <v>4631</v>
      </c>
      <c r="S559" s="61" t="s">
        <v>92</v>
      </c>
      <c r="T559" s="61" t="s">
        <v>92</v>
      </c>
      <c r="U559" s="61">
        <v>48489</v>
      </c>
      <c r="V559" s="61" t="s">
        <v>4082</v>
      </c>
      <c r="W559" s="61" t="s">
        <v>1992</v>
      </c>
      <c r="X559" s="61"/>
      <c r="Y559" s="61"/>
      <c r="Z559" s="61" t="s">
        <v>468</v>
      </c>
      <c r="AA559" s="61" t="s">
        <v>427</v>
      </c>
      <c r="AB559" s="509"/>
      <c r="AC559" s="61">
        <v>62.5</v>
      </c>
      <c r="AD559" s="61">
        <v>7200</v>
      </c>
      <c r="AE559" s="61"/>
      <c r="AF559" s="61"/>
      <c r="AG559" s="61"/>
      <c r="AH559" s="61"/>
      <c r="AI559" s="61">
        <v>7200</v>
      </c>
      <c r="AJ559" s="61"/>
      <c r="AK559" s="61"/>
      <c r="AL559" s="61"/>
      <c r="AM559" s="61"/>
      <c r="AN559" s="61"/>
      <c r="AO559" s="124"/>
      <c r="AP559" s="61"/>
      <c r="AQ559" s="61"/>
      <c r="AR559" s="61"/>
      <c r="AS559" s="61"/>
      <c r="AT559" s="61"/>
      <c r="AU559" s="61"/>
      <c r="AV559" s="61"/>
      <c r="AW559" s="61" t="s">
        <v>6784</v>
      </c>
      <c r="AX559" s="61" t="s">
        <v>6785</v>
      </c>
      <c r="AY559" s="61">
        <v>43</v>
      </c>
      <c r="AZ559" s="61">
        <v>24</v>
      </c>
      <c r="BA559" s="61">
        <v>37.1</v>
      </c>
      <c r="BB559" s="61">
        <v>23</v>
      </c>
      <c r="BC559" s="61">
        <v>14</v>
      </c>
      <c r="BD559" s="61">
        <v>30.8</v>
      </c>
      <c r="BE559" s="140">
        <f t="shared" si="100"/>
        <v>43.410305555555553</v>
      </c>
      <c r="BF559" s="140">
        <f t="shared" si="101"/>
        <v>23.241888888888891</v>
      </c>
      <c r="BG559" s="108" t="s">
        <v>38</v>
      </c>
      <c r="BH559" s="61"/>
      <c r="BI559" s="61"/>
      <c r="BJ559" s="90"/>
      <c r="BK559" s="61"/>
      <c r="BL559" s="90"/>
      <c r="BM559" s="61"/>
      <c r="BN559" s="61"/>
      <c r="BO559" s="61"/>
      <c r="BP559" s="61"/>
      <c r="BQ559" s="61"/>
      <c r="BR559" s="61"/>
      <c r="BS559" s="108" t="s">
        <v>1993</v>
      </c>
      <c r="BT559" s="550"/>
      <c r="BU559" s="551"/>
      <c r="BV559" s="551"/>
      <c r="BW559" s="551"/>
      <c r="BX559" s="551"/>
      <c r="BY559" s="551"/>
      <c r="BZ559" s="551"/>
      <c r="CA559" s="551"/>
      <c r="CB559" s="551"/>
      <c r="CC559" s="551"/>
      <c r="CD559" s="551"/>
      <c r="CE559" s="551"/>
      <c r="CF559" s="551"/>
      <c r="CG559" s="551"/>
      <c r="CH559" s="551"/>
      <c r="CI559" s="551"/>
      <c r="CJ559" s="551"/>
      <c r="CK559" s="551"/>
      <c r="CL559" s="551"/>
      <c r="CM559" s="551"/>
      <c r="CN559" s="551"/>
      <c r="CO559" s="551"/>
      <c r="CP559" s="551"/>
      <c r="CQ559" s="551"/>
      <c r="CR559" s="551"/>
      <c r="CS559" s="551"/>
      <c r="CT559" s="551"/>
      <c r="CU559" s="551"/>
      <c r="CV559" s="551"/>
      <c r="CW559" s="551"/>
      <c r="CX559" s="551"/>
      <c r="CY559" s="551"/>
      <c r="CZ559" s="551"/>
      <c r="DA559" s="551"/>
      <c r="DB559" s="551"/>
      <c r="DC559" s="551"/>
      <c r="DD559" s="551"/>
      <c r="DE559" s="551"/>
      <c r="DF559" s="551"/>
      <c r="DG559" s="551"/>
      <c r="DH559" s="551"/>
      <c r="DI559" s="551"/>
      <c r="DJ559" s="551"/>
      <c r="DK559" s="551"/>
      <c r="DL559" s="551"/>
      <c r="DM559" s="551"/>
      <c r="DN559" s="551"/>
      <c r="DO559" s="551"/>
      <c r="DP559" s="551"/>
      <c r="DQ559" s="551"/>
      <c r="DR559" s="551"/>
      <c r="DS559" s="551"/>
      <c r="DT559" s="551"/>
      <c r="DU559" s="551"/>
      <c r="DV559" s="551"/>
      <c r="DW559" s="551"/>
      <c r="DX559" s="551"/>
      <c r="DY559" s="551"/>
      <c r="DZ559" s="551"/>
      <c r="EA559" s="551"/>
      <c r="EB559" s="551"/>
      <c r="EC559" s="551"/>
      <c r="ED559" s="551"/>
      <c r="EE559" s="551"/>
      <c r="EF559" s="551"/>
      <c r="EG559" s="551"/>
      <c r="EH559" s="551"/>
      <c r="EI559" s="551"/>
      <c r="EJ559" s="551"/>
      <c r="EK559" s="551"/>
      <c r="EL559" s="551"/>
      <c r="EM559" s="551"/>
      <c r="EN559" s="551"/>
      <c r="EO559" s="551"/>
      <c r="EP559" s="551"/>
      <c r="EQ559" s="551"/>
      <c r="ER559" s="551"/>
      <c r="ES559" s="551"/>
      <c r="ET559" s="551"/>
      <c r="EU559" s="551"/>
      <c r="EV559" s="551"/>
      <c r="EW559" s="551"/>
      <c r="EX559" s="551"/>
      <c r="EY559" s="551"/>
      <c r="EZ559" s="551"/>
      <c r="FA559" s="551"/>
      <c r="FB559" s="551"/>
      <c r="FC559" s="551"/>
      <c r="FD559" s="551"/>
      <c r="FE559" s="551"/>
      <c r="FF559" s="551"/>
      <c r="FG559" s="551"/>
      <c r="FH559" s="551"/>
      <c r="FI559" s="551"/>
      <c r="FJ559" s="551"/>
      <c r="FK559" s="551"/>
      <c r="FL559" s="551"/>
      <c r="FM559" s="551"/>
      <c r="FN559" s="551"/>
      <c r="FO559" s="551"/>
      <c r="FP559" s="551"/>
      <c r="FQ559" s="551"/>
      <c r="FR559" s="551"/>
      <c r="FS559" s="551"/>
      <c r="FT559" s="551"/>
      <c r="FU559" s="551"/>
      <c r="FV559" s="551"/>
      <c r="FW559" s="551"/>
      <c r="FX559" s="551"/>
      <c r="FY559" s="551"/>
      <c r="FZ559" s="551"/>
      <c r="GA559" s="551"/>
      <c r="GB559" s="551"/>
      <c r="GC559" s="551"/>
      <c r="GD559" s="551"/>
      <c r="GE559" s="551"/>
      <c r="GF559" s="551"/>
      <c r="GG559" s="551"/>
      <c r="GH559" s="551"/>
      <c r="GI559" s="551"/>
      <c r="GJ559" s="551"/>
      <c r="GK559" s="551"/>
      <c r="GL559" s="551"/>
      <c r="GM559" s="551"/>
      <c r="GN559" s="551"/>
      <c r="GO559" s="551"/>
      <c r="GP559" s="551"/>
      <c r="GQ559" s="551"/>
      <c r="GR559" s="551"/>
      <c r="GS559" s="551"/>
      <c r="GT559" s="551"/>
      <c r="GU559" s="551"/>
      <c r="GV559" s="551"/>
      <c r="GW559" s="551"/>
      <c r="GX559" s="551"/>
      <c r="GY559" s="551"/>
      <c r="GZ559" s="551"/>
      <c r="HA559" s="551"/>
      <c r="HB559" s="551"/>
      <c r="HC559" s="551"/>
      <c r="HD559" s="551"/>
      <c r="HE559" s="551"/>
      <c r="HF559" s="551"/>
      <c r="HG559" s="551"/>
      <c r="HH559" s="551"/>
      <c r="HI559" s="551"/>
      <c r="HJ559" s="551"/>
      <c r="HK559" s="551"/>
      <c r="HL559" s="551"/>
      <c r="HM559" s="551"/>
      <c r="HN559" s="551"/>
      <c r="HO559" s="551"/>
      <c r="HP559" s="551"/>
      <c r="HQ559" s="551"/>
      <c r="HR559" s="551"/>
      <c r="HS559" s="551"/>
      <c r="HT559" s="551"/>
      <c r="HU559" s="551"/>
      <c r="HV559" s="551"/>
      <c r="HW559" s="551"/>
      <c r="HX559" s="551"/>
      <c r="HY559" s="551"/>
      <c r="HZ559" s="551"/>
      <c r="IA559" s="551"/>
      <c r="IB559" s="551"/>
      <c r="IC559" s="551"/>
      <c r="ID559" s="551"/>
      <c r="IE559" s="551"/>
      <c r="IF559" s="551"/>
      <c r="IG559" s="551"/>
      <c r="IH559" s="551"/>
      <c r="II559" s="551"/>
      <c r="IJ559" s="551"/>
      <c r="IK559" s="551"/>
      <c r="IL559" s="551"/>
      <c r="IM559" s="551"/>
      <c r="IN559" s="551"/>
      <c r="IO559" s="551"/>
      <c r="IP559" s="551"/>
      <c r="IQ559" s="551"/>
      <c r="IR559" s="551"/>
      <c r="IS559" s="551"/>
      <c r="IT559" s="551"/>
      <c r="IU559" s="551"/>
      <c r="IV559" s="551"/>
      <c r="IW559" s="551"/>
      <c r="IX559" s="551"/>
      <c r="IY559" s="551"/>
      <c r="IZ559" s="551"/>
      <c r="JA559" s="551"/>
      <c r="JB559" s="551"/>
      <c r="JC559" s="551"/>
      <c r="JD559" s="551"/>
      <c r="JE559" s="551"/>
      <c r="JF559" s="551"/>
      <c r="JG559" s="551"/>
      <c r="JH559" s="551"/>
    </row>
    <row r="560" spans="1:268" ht="39.75" customHeight="1" x14ac:dyDescent="0.25">
      <c r="A560" s="83" t="s">
        <v>3391</v>
      </c>
      <c r="B560" s="83" t="s">
        <v>1498</v>
      </c>
      <c r="C560" s="95">
        <v>11420010</v>
      </c>
      <c r="D560" s="96">
        <v>40357</v>
      </c>
      <c r="E560" s="96">
        <v>40502</v>
      </c>
      <c r="F560" s="96">
        <v>44155</v>
      </c>
      <c r="G560" s="96"/>
      <c r="H560" s="83" t="s">
        <v>2934</v>
      </c>
      <c r="I560" s="110" t="s">
        <v>1478</v>
      </c>
      <c r="J560" s="110"/>
      <c r="K560" s="110" t="s">
        <v>95</v>
      </c>
      <c r="L560" s="115" t="s">
        <v>1499</v>
      </c>
      <c r="M560" s="83" t="s">
        <v>1994</v>
      </c>
      <c r="N560" s="83" t="s">
        <v>111</v>
      </c>
      <c r="O560" s="83" t="s">
        <v>111</v>
      </c>
      <c r="P560" s="94" t="s">
        <v>1995</v>
      </c>
      <c r="Q560" s="83" t="s">
        <v>2935</v>
      </c>
      <c r="R560" s="83" t="s">
        <v>4641</v>
      </c>
      <c r="S560" s="83" t="s">
        <v>111</v>
      </c>
      <c r="T560" s="83" t="s">
        <v>111</v>
      </c>
      <c r="U560" s="94" t="s">
        <v>1995</v>
      </c>
      <c r="V560" s="83" t="s">
        <v>1996</v>
      </c>
      <c r="W560" s="88"/>
      <c r="X560" s="88"/>
      <c r="Y560" s="88"/>
      <c r="Z560" s="83" t="s">
        <v>468</v>
      </c>
      <c r="AA560" s="83" t="s">
        <v>17</v>
      </c>
      <c r="AB560" s="47">
        <v>2.5000000000000001E-2</v>
      </c>
      <c r="AC560" s="83">
        <v>350</v>
      </c>
      <c r="AD560" s="83">
        <v>300000</v>
      </c>
      <c r="AE560" s="83"/>
      <c r="AF560" s="83"/>
      <c r="AG560" s="83"/>
      <c r="AH560" s="83"/>
      <c r="AI560" s="83"/>
      <c r="AJ560" s="83">
        <v>300000</v>
      </c>
      <c r="AK560" s="83"/>
      <c r="AL560" s="83"/>
      <c r="AM560" s="83"/>
      <c r="AN560" s="83"/>
      <c r="AO560" s="83">
        <v>5</v>
      </c>
      <c r="AP560" s="83"/>
      <c r="AQ560" s="83"/>
      <c r="AR560" s="83"/>
      <c r="AS560" s="83"/>
      <c r="AT560" s="83"/>
      <c r="AU560" s="83"/>
      <c r="AV560" s="87"/>
      <c r="AW560" s="83"/>
      <c r="AX560" s="83"/>
      <c r="AY560" s="83"/>
      <c r="AZ560" s="83"/>
      <c r="BA560" s="83"/>
      <c r="BB560" s="83"/>
      <c r="BC560" s="83"/>
      <c r="BD560" s="83"/>
      <c r="BE560" s="83"/>
      <c r="BF560" s="83"/>
      <c r="BG560" s="83" t="s">
        <v>47</v>
      </c>
      <c r="BH560" s="83" t="s">
        <v>4885</v>
      </c>
      <c r="BI560" s="83"/>
      <c r="BJ560" s="96"/>
      <c r="BK560" s="83"/>
      <c r="BL560" s="96"/>
      <c r="BM560" s="83"/>
      <c r="BN560" s="83"/>
      <c r="BO560" s="83"/>
      <c r="BP560" s="83"/>
      <c r="BQ560" s="83" t="s">
        <v>9152</v>
      </c>
      <c r="BR560" s="96">
        <v>44244</v>
      </c>
      <c r="BS560" s="110"/>
    </row>
    <row r="561" spans="1:268" s="8" customFormat="1" ht="39.75" customHeight="1" x14ac:dyDescent="0.25">
      <c r="A561" s="61"/>
      <c r="B561" s="61" t="s">
        <v>1498</v>
      </c>
      <c r="C561" s="89">
        <v>11420011</v>
      </c>
      <c r="D561" s="90">
        <v>40357</v>
      </c>
      <c r="E561" s="90">
        <v>40502</v>
      </c>
      <c r="F561" s="90">
        <v>44155</v>
      </c>
      <c r="G561" s="90"/>
      <c r="H561" s="61" t="s">
        <v>2936</v>
      </c>
      <c r="I561" s="35" t="s">
        <v>1997</v>
      </c>
      <c r="J561" s="35"/>
      <c r="K561" s="35" t="s">
        <v>95</v>
      </c>
      <c r="L561" s="153" t="s">
        <v>1855</v>
      </c>
      <c r="M561" s="61" t="s">
        <v>1998</v>
      </c>
      <c r="N561" s="61" t="s">
        <v>377</v>
      </c>
      <c r="O561" s="61" t="s">
        <v>111</v>
      </c>
      <c r="P561" s="127">
        <v>57193</v>
      </c>
      <c r="Q561" s="61" t="s">
        <v>4099</v>
      </c>
      <c r="R561" s="61" t="s">
        <v>4642</v>
      </c>
      <c r="S561" s="61" t="s">
        <v>377</v>
      </c>
      <c r="T561" s="61" t="s">
        <v>111</v>
      </c>
      <c r="U561" s="61">
        <v>57193</v>
      </c>
      <c r="V561" s="61" t="s">
        <v>4100</v>
      </c>
      <c r="W561" s="141"/>
      <c r="X561" s="141"/>
      <c r="Y561" s="141"/>
      <c r="Z561" s="61" t="s">
        <v>468</v>
      </c>
      <c r="AA561" s="61" t="s">
        <v>17</v>
      </c>
      <c r="AB561" s="34">
        <v>0.38</v>
      </c>
      <c r="AC561" s="446" t="s">
        <v>8269</v>
      </c>
      <c r="AD561" s="61" t="s">
        <v>8270</v>
      </c>
      <c r="AE561" s="61"/>
      <c r="AF561" s="61"/>
      <c r="AG561" s="61"/>
      <c r="AH561" s="61"/>
      <c r="AI561" s="61"/>
      <c r="AJ561" s="61">
        <v>6000000</v>
      </c>
      <c r="AK561" s="61"/>
      <c r="AL561" s="61"/>
      <c r="AM561" s="61"/>
      <c r="AN561" s="61"/>
      <c r="AO561" s="61">
        <v>40</v>
      </c>
      <c r="AP561" s="61"/>
      <c r="AQ561" s="61"/>
      <c r="AR561" s="61"/>
      <c r="AS561" s="61"/>
      <c r="AT561" s="61"/>
      <c r="AU561" s="61"/>
      <c r="AV561" s="140"/>
      <c r="AW561" s="61"/>
      <c r="AX561" s="61"/>
      <c r="AY561" s="61"/>
      <c r="AZ561" s="61"/>
      <c r="BA561" s="61"/>
      <c r="BB561" s="61"/>
      <c r="BC561" s="61"/>
      <c r="BD561" s="61"/>
      <c r="BE561" s="61"/>
      <c r="BF561" s="61"/>
      <c r="BG561" s="108" t="s">
        <v>47</v>
      </c>
      <c r="BH561" s="61" t="s">
        <v>4886</v>
      </c>
      <c r="BI561" s="61"/>
      <c r="BJ561" s="90"/>
      <c r="BK561" s="61"/>
      <c r="BL561" s="90"/>
      <c r="BM561" s="61"/>
      <c r="BN561" s="61"/>
      <c r="BO561" s="61"/>
      <c r="BP561" s="61"/>
      <c r="BQ561" s="61"/>
      <c r="BR561" s="61"/>
      <c r="BS561" s="108"/>
      <c r="BT561" s="550"/>
      <c r="BU561" s="551"/>
      <c r="BV561" s="551"/>
      <c r="BW561" s="551"/>
      <c r="BX561" s="551"/>
      <c r="BY561" s="551"/>
      <c r="BZ561" s="551"/>
      <c r="CA561" s="551"/>
      <c r="CB561" s="551"/>
      <c r="CC561" s="551"/>
      <c r="CD561" s="551"/>
      <c r="CE561" s="551"/>
      <c r="CF561" s="551"/>
      <c r="CG561" s="551"/>
      <c r="CH561" s="551"/>
      <c r="CI561" s="551"/>
      <c r="CJ561" s="551"/>
      <c r="CK561" s="551"/>
      <c r="CL561" s="551"/>
      <c r="CM561" s="551"/>
      <c r="CN561" s="551"/>
      <c r="CO561" s="551"/>
      <c r="CP561" s="551"/>
      <c r="CQ561" s="551"/>
      <c r="CR561" s="551"/>
      <c r="CS561" s="551"/>
      <c r="CT561" s="551"/>
      <c r="CU561" s="551"/>
      <c r="CV561" s="551"/>
      <c r="CW561" s="551"/>
      <c r="CX561" s="551"/>
      <c r="CY561" s="551"/>
      <c r="CZ561" s="551"/>
      <c r="DA561" s="551"/>
      <c r="DB561" s="551"/>
      <c r="DC561" s="551"/>
      <c r="DD561" s="551"/>
      <c r="DE561" s="551"/>
      <c r="DF561" s="551"/>
      <c r="DG561" s="551"/>
      <c r="DH561" s="551"/>
      <c r="DI561" s="551"/>
      <c r="DJ561" s="551"/>
      <c r="DK561" s="551"/>
      <c r="DL561" s="551"/>
      <c r="DM561" s="551"/>
      <c r="DN561" s="551"/>
      <c r="DO561" s="551"/>
      <c r="DP561" s="551"/>
      <c r="DQ561" s="551"/>
      <c r="DR561" s="551"/>
      <c r="DS561" s="551"/>
      <c r="DT561" s="551"/>
      <c r="DU561" s="551"/>
      <c r="DV561" s="551"/>
      <c r="DW561" s="551"/>
      <c r="DX561" s="551"/>
      <c r="DY561" s="551"/>
      <c r="DZ561" s="551"/>
      <c r="EA561" s="551"/>
      <c r="EB561" s="551"/>
      <c r="EC561" s="551"/>
      <c r="ED561" s="551"/>
      <c r="EE561" s="551"/>
      <c r="EF561" s="551"/>
      <c r="EG561" s="551"/>
      <c r="EH561" s="551"/>
      <c r="EI561" s="551"/>
      <c r="EJ561" s="551"/>
      <c r="EK561" s="551"/>
      <c r="EL561" s="551"/>
      <c r="EM561" s="551"/>
      <c r="EN561" s="551"/>
      <c r="EO561" s="551"/>
      <c r="EP561" s="551"/>
      <c r="EQ561" s="551"/>
      <c r="ER561" s="551"/>
      <c r="ES561" s="551"/>
      <c r="ET561" s="551"/>
      <c r="EU561" s="551"/>
      <c r="EV561" s="551"/>
      <c r="EW561" s="551"/>
      <c r="EX561" s="551"/>
      <c r="EY561" s="551"/>
      <c r="EZ561" s="551"/>
      <c r="FA561" s="551"/>
      <c r="FB561" s="551"/>
      <c r="FC561" s="551"/>
      <c r="FD561" s="551"/>
      <c r="FE561" s="551"/>
      <c r="FF561" s="551"/>
      <c r="FG561" s="551"/>
      <c r="FH561" s="551"/>
      <c r="FI561" s="551"/>
      <c r="FJ561" s="551"/>
      <c r="FK561" s="551"/>
      <c r="FL561" s="551"/>
      <c r="FM561" s="551"/>
      <c r="FN561" s="551"/>
      <c r="FO561" s="551"/>
      <c r="FP561" s="551"/>
      <c r="FQ561" s="551"/>
      <c r="FR561" s="551"/>
      <c r="FS561" s="551"/>
      <c r="FT561" s="551"/>
      <c r="FU561" s="551"/>
      <c r="FV561" s="551"/>
      <c r="FW561" s="551"/>
      <c r="FX561" s="551"/>
      <c r="FY561" s="551"/>
      <c r="FZ561" s="551"/>
      <c r="GA561" s="551"/>
      <c r="GB561" s="551"/>
      <c r="GC561" s="551"/>
      <c r="GD561" s="551"/>
      <c r="GE561" s="551"/>
      <c r="GF561" s="551"/>
      <c r="GG561" s="551"/>
      <c r="GH561" s="551"/>
      <c r="GI561" s="551"/>
      <c r="GJ561" s="551"/>
      <c r="GK561" s="551"/>
      <c r="GL561" s="551"/>
      <c r="GM561" s="551"/>
      <c r="GN561" s="551"/>
      <c r="GO561" s="551"/>
      <c r="GP561" s="551"/>
      <c r="GQ561" s="551"/>
      <c r="GR561" s="551"/>
      <c r="GS561" s="551"/>
      <c r="GT561" s="551"/>
      <c r="GU561" s="551"/>
      <c r="GV561" s="551"/>
      <c r="GW561" s="551"/>
      <c r="GX561" s="551"/>
      <c r="GY561" s="551"/>
      <c r="GZ561" s="551"/>
      <c r="HA561" s="551"/>
      <c r="HB561" s="551"/>
      <c r="HC561" s="551"/>
      <c r="HD561" s="551"/>
      <c r="HE561" s="551"/>
      <c r="HF561" s="551"/>
      <c r="HG561" s="551"/>
      <c r="HH561" s="551"/>
      <c r="HI561" s="551"/>
      <c r="HJ561" s="551"/>
      <c r="HK561" s="551"/>
      <c r="HL561" s="551"/>
      <c r="HM561" s="551"/>
      <c r="HN561" s="551"/>
      <c r="HO561" s="551"/>
      <c r="HP561" s="551"/>
      <c r="HQ561" s="551"/>
      <c r="HR561" s="551"/>
      <c r="HS561" s="551"/>
      <c r="HT561" s="551"/>
      <c r="HU561" s="551"/>
      <c r="HV561" s="551"/>
      <c r="HW561" s="551"/>
      <c r="HX561" s="551"/>
      <c r="HY561" s="551"/>
      <c r="HZ561" s="551"/>
      <c r="IA561" s="551"/>
      <c r="IB561" s="551"/>
      <c r="IC561" s="551"/>
      <c r="ID561" s="551"/>
      <c r="IE561" s="551"/>
      <c r="IF561" s="551"/>
      <c r="IG561" s="551"/>
      <c r="IH561" s="551"/>
      <c r="II561" s="551"/>
      <c r="IJ561" s="551"/>
      <c r="IK561" s="551"/>
      <c r="IL561" s="551"/>
      <c r="IM561" s="551"/>
      <c r="IN561" s="551"/>
      <c r="IO561" s="551"/>
      <c r="IP561" s="551"/>
      <c r="IQ561" s="551"/>
      <c r="IR561" s="551"/>
      <c r="IS561" s="551"/>
      <c r="IT561" s="551"/>
      <c r="IU561" s="551"/>
      <c r="IV561" s="551"/>
      <c r="IW561" s="551"/>
      <c r="IX561" s="551"/>
      <c r="IY561" s="551"/>
      <c r="IZ561" s="551"/>
      <c r="JA561" s="551"/>
      <c r="JB561" s="551"/>
      <c r="JC561" s="551"/>
      <c r="JD561" s="551"/>
      <c r="JE561" s="551"/>
      <c r="JF561" s="551"/>
      <c r="JG561" s="551"/>
      <c r="JH561" s="551"/>
    </row>
    <row r="562" spans="1:268" ht="39.75" customHeight="1" x14ac:dyDescent="0.25">
      <c r="A562" s="83"/>
      <c r="B562" s="83" t="s">
        <v>1498</v>
      </c>
      <c r="C562" s="95">
        <v>11420012</v>
      </c>
      <c r="D562" s="96">
        <v>40357</v>
      </c>
      <c r="E562" s="96">
        <v>40502</v>
      </c>
      <c r="F562" s="96">
        <v>44155</v>
      </c>
      <c r="G562" s="96"/>
      <c r="H562" s="83" t="s">
        <v>2937</v>
      </c>
      <c r="I562" s="110" t="s">
        <v>1999</v>
      </c>
      <c r="J562" s="110"/>
      <c r="K562" s="110" t="s">
        <v>95</v>
      </c>
      <c r="L562" s="115" t="s">
        <v>1855</v>
      </c>
      <c r="M562" s="83" t="s">
        <v>2000</v>
      </c>
      <c r="N562" s="83" t="s">
        <v>2001</v>
      </c>
      <c r="O562" s="83" t="s">
        <v>111</v>
      </c>
      <c r="P562" s="94">
        <v>23672</v>
      </c>
      <c r="Q562" s="83"/>
      <c r="R562" s="83" t="s">
        <v>4643</v>
      </c>
      <c r="S562" s="83" t="s">
        <v>2001</v>
      </c>
      <c r="T562" s="83" t="s">
        <v>111</v>
      </c>
      <c r="U562" s="94">
        <v>23672</v>
      </c>
      <c r="V562" s="83" t="s">
        <v>4101</v>
      </c>
      <c r="W562" s="88"/>
      <c r="X562" s="88"/>
      <c r="Y562" s="88"/>
      <c r="Z562" s="83" t="s">
        <v>468</v>
      </c>
      <c r="AA562" s="83" t="s">
        <v>17</v>
      </c>
      <c r="AB562" s="47"/>
      <c r="AC562" s="83" t="s">
        <v>8271</v>
      </c>
      <c r="AD562" s="83" t="s">
        <v>8274</v>
      </c>
      <c r="AE562" s="83"/>
      <c r="AF562" s="83"/>
      <c r="AG562" s="83"/>
      <c r="AH562" s="83"/>
      <c r="AI562" s="83"/>
      <c r="AJ562" s="83">
        <v>10000000</v>
      </c>
      <c r="AK562" s="83"/>
      <c r="AL562" s="83"/>
      <c r="AM562" s="83"/>
      <c r="AN562" s="83"/>
      <c r="AO562" s="83">
        <v>25</v>
      </c>
      <c r="AP562" s="83"/>
      <c r="AQ562" s="83"/>
      <c r="AR562" s="83"/>
      <c r="AS562" s="83"/>
      <c r="AT562" s="83"/>
      <c r="AU562" s="83"/>
      <c r="AV562" s="87"/>
      <c r="AW562" s="83"/>
      <c r="AX562" s="83"/>
      <c r="AY562" s="83"/>
      <c r="AZ562" s="83"/>
      <c r="BA562" s="83"/>
      <c r="BB562" s="83"/>
      <c r="BC562" s="83"/>
      <c r="BD562" s="83"/>
      <c r="BE562" s="83"/>
      <c r="BF562" s="83"/>
      <c r="BG562" s="83" t="s">
        <v>47</v>
      </c>
      <c r="BH562" s="83" t="s">
        <v>4887</v>
      </c>
      <c r="BI562" s="83"/>
      <c r="BJ562" s="96"/>
      <c r="BK562" s="83"/>
      <c r="BL562" s="96"/>
      <c r="BM562" s="83"/>
      <c r="BN562" s="83"/>
      <c r="BO562" s="83"/>
      <c r="BP562" s="83"/>
      <c r="BQ562" s="83" t="s">
        <v>9153</v>
      </c>
      <c r="BR562" s="96">
        <v>44244</v>
      </c>
      <c r="BS562" s="110" t="s">
        <v>9727</v>
      </c>
    </row>
    <row r="563" spans="1:268" s="8" customFormat="1" ht="39.75" customHeight="1" x14ac:dyDescent="0.25">
      <c r="A563" s="61"/>
      <c r="B563" s="61" t="s">
        <v>1498</v>
      </c>
      <c r="C563" s="89">
        <v>11420013</v>
      </c>
      <c r="D563" s="90">
        <v>40357</v>
      </c>
      <c r="E563" s="90">
        <v>40502</v>
      </c>
      <c r="F563" s="90">
        <v>44155</v>
      </c>
      <c r="G563" s="90"/>
      <c r="H563" s="61" t="s">
        <v>2938</v>
      </c>
      <c r="I563" s="108" t="s">
        <v>998</v>
      </c>
      <c r="J563" s="108"/>
      <c r="K563" s="108" t="s">
        <v>95</v>
      </c>
      <c r="L563" s="153" t="s">
        <v>1499</v>
      </c>
      <c r="M563" s="61" t="s">
        <v>2002</v>
      </c>
      <c r="N563" s="61" t="s">
        <v>233</v>
      </c>
      <c r="O563" s="61" t="s">
        <v>111</v>
      </c>
      <c r="P563" s="127">
        <v>54517</v>
      </c>
      <c r="Q563" s="61"/>
      <c r="R563" s="61" t="s">
        <v>4644</v>
      </c>
      <c r="S563" s="61" t="s">
        <v>233</v>
      </c>
      <c r="T563" s="61" t="s">
        <v>111</v>
      </c>
      <c r="U563" s="61">
        <v>54517</v>
      </c>
      <c r="V563" s="61" t="s">
        <v>4102</v>
      </c>
      <c r="W563" s="141"/>
      <c r="X563" s="141"/>
      <c r="Y563" s="141"/>
      <c r="Z563" s="61" t="s">
        <v>468</v>
      </c>
      <c r="AA563" s="61" t="s">
        <v>17</v>
      </c>
      <c r="AB563" s="509">
        <v>0.16500000000000001</v>
      </c>
      <c r="AC563" s="446" t="s">
        <v>8272</v>
      </c>
      <c r="AD563" s="61" t="s">
        <v>8273</v>
      </c>
      <c r="AE563" s="61"/>
      <c r="AF563" s="61"/>
      <c r="AG563" s="61"/>
      <c r="AH563" s="61"/>
      <c r="AI563" s="61"/>
      <c r="AJ563" s="61">
        <v>500000</v>
      </c>
      <c r="AK563" s="61"/>
      <c r="AL563" s="61"/>
      <c r="AM563" s="61"/>
      <c r="AN563" s="61"/>
      <c r="AO563" s="61">
        <v>16</v>
      </c>
      <c r="AP563" s="61"/>
      <c r="AQ563" s="61"/>
      <c r="AR563" s="61"/>
      <c r="AS563" s="61"/>
      <c r="AT563" s="61"/>
      <c r="AU563" s="61"/>
      <c r="AV563" s="140"/>
      <c r="AW563" s="61"/>
      <c r="AX563" s="61"/>
      <c r="AY563" s="61"/>
      <c r="AZ563" s="61"/>
      <c r="BA563" s="61"/>
      <c r="BB563" s="61"/>
      <c r="BC563" s="61"/>
      <c r="BD563" s="61"/>
      <c r="BE563" s="61"/>
      <c r="BF563" s="61"/>
      <c r="BG563" s="108" t="s">
        <v>47</v>
      </c>
      <c r="BH563" s="61" t="s">
        <v>4888</v>
      </c>
      <c r="BI563" s="61"/>
      <c r="BJ563" s="90"/>
      <c r="BK563" s="61"/>
      <c r="BL563" s="90"/>
      <c r="BM563" s="61"/>
      <c r="BN563" s="61"/>
      <c r="BO563" s="61"/>
      <c r="BP563" s="61"/>
      <c r="BQ563" s="61"/>
      <c r="BR563" s="61"/>
      <c r="BS563" s="108"/>
      <c r="BT563" s="550"/>
      <c r="BU563" s="551"/>
      <c r="BV563" s="551"/>
      <c r="BW563" s="551"/>
      <c r="BX563" s="551"/>
      <c r="BY563" s="551"/>
      <c r="BZ563" s="551"/>
      <c r="CA563" s="551"/>
      <c r="CB563" s="551"/>
      <c r="CC563" s="551"/>
      <c r="CD563" s="551"/>
      <c r="CE563" s="551"/>
      <c r="CF563" s="551"/>
      <c r="CG563" s="551"/>
      <c r="CH563" s="551"/>
      <c r="CI563" s="551"/>
      <c r="CJ563" s="551"/>
      <c r="CK563" s="551"/>
      <c r="CL563" s="551"/>
      <c r="CM563" s="551"/>
      <c r="CN563" s="551"/>
      <c r="CO563" s="551"/>
      <c r="CP563" s="551"/>
      <c r="CQ563" s="551"/>
      <c r="CR563" s="551"/>
      <c r="CS563" s="551"/>
      <c r="CT563" s="551"/>
      <c r="CU563" s="551"/>
      <c r="CV563" s="551"/>
      <c r="CW563" s="551"/>
      <c r="CX563" s="551"/>
      <c r="CY563" s="551"/>
      <c r="CZ563" s="551"/>
      <c r="DA563" s="551"/>
      <c r="DB563" s="551"/>
      <c r="DC563" s="551"/>
      <c r="DD563" s="551"/>
      <c r="DE563" s="551"/>
      <c r="DF563" s="551"/>
      <c r="DG563" s="551"/>
      <c r="DH563" s="551"/>
      <c r="DI563" s="551"/>
      <c r="DJ563" s="551"/>
      <c r="DK563" s="551"/>
      <c r="DL563" s="551"/>
      <c r="DM563" s="551"/>
      <c r="DN563" s="551"/>
      <c r="DO563" s="551"/>
      <c r="DP563" s="551"/>
      <c r="DQ563" s="551"/>
      <c r="DR563" s="551"/>
      <c r="DS563" s="551"/>
      <c r="DT563" s="551"/>
      <c r="DU563" s="551"/>
      <c r="DV563" s="551"/>
      <c r="DW563" s="551"/>
      <c r="DX563" s="551"/>
      <c r="DY563" s="551"/>
      <c r="DZ563" s="551"/>
      <c r="EA563" s="551"/>
      <c r="EB563" s="551"/>
      <c r="EC563" s="551"/>
      <c r="ED563" s="551"/>
      <c r="EE563" s="551"/>
      <c r="EF563" s="551"/>
      <c r="EG563" s="551"/>
      <c r="EH563" s="551"/>
      <c r="EI563" s="551"/>
      <c r="EJ563" s="551"/>
      <c r="EK563" s="551"/>
      <c r="EL563" s="551"/>
      <c r="EM563" s="551"/>
      <c r="EN563" s="551"/>
      <c r="EO563" s="551"/>
      <c r="EP563" s="551"/>
      <c r="EQ563" s="551"/>
      <c r="ER563" s="551"/>
      <c r="ES563" s="551"/>
      <c r="ET563" s="551"/>
      <c r="EU563" s="551"/>
      <c r="EV563" s="551"/>
      <c r="EW563" s="551"/>
      <c r="EX563" s="551"/>
      <c r="EY563" s="551"/>
      <c r="EZ563" s="551"/>
      <c r="FA563" s="551"/>
      <c r="FB563" s="551"/>
      <c r="FC563" s="551"/>
      <c r="FD563" s="551"/>
      <c r="FE563" s="551"/>
      <c r="FF563" s="551"/>
      <c r="FG563" s="551"/>
      <c r="FH563" s="551"/>
      <c r="FI563" s="551"/>
      <c r="FJ563" s="551"/>
      <c r="FK563" s="551"/>
      <c r="FL563" s="551"/>
      <c r="FM563" s="551"/>
      <c r="FN563" s="551"/>
      <c r="FO563" s="551"/>
      <c r="FP563" s="551"/>
      <c r="FQ563" s="551"/>
      <c r="FR563" s="551"/>
      <c r="FS563" s="551"/>
      <c r="FT563" s="551"/>
      <c r="FU563" s="551"/>
      <c r="FV563" s="551"/>
      <c r="FW563" s="551"/>
      <c r="FX563" s="551"/>
      <c r="FY563" s="551"/>
      <c r="FZ563" s="551"/>
      <c r="GA563" s="551"/>
      <c r="GB563" s="551"/>
      <c r="GC563" s="551"/>
      <c r="GD563" s="551"/>
      <c r="GE563" s="551"/>
      <c r="GF563" s="551"/>
      <c r="GG563" s="551"/>
      <c r="GH563" s="551"/>
      <c r="GI563" s="551"/>
      <c r="GJ563" s="551"/>
      <c r="GK563" s="551"/>
      <c r="GL563" s="551"/>
      <c r="GM563" s="551"/>
      <c r="GN563" s="551"/>
      <c r="GO563" s="551"/>
      <c r="GP563" s="551"/>
      <c r="GQ563" s="551"/>
      <c r="GR563" s="551"/>
      <c r="GS563" s="551"/>
      <c r="GT563" s="551"/>
      <c r="GU563" s="551"/>
      <c r="GV563" s="551"/>
      <c r="GW563" s="551"/>
      <c r="GX563" s="551"/>
      <c r="GY563" s="551"/>
      <c r="GZ563" s="551"/>
      <c r="HA563" s="551"/>
      <c r="HB563" s="551"/>
      <c r="HC563" s="551"/>
      <c r="HD563" s="551"/>
      <c r="HE563" s="551"/>
      <c r="HF563" s="551"/>
      <c r="HG563" s="551"/>
      <c r="HH563" s="551"/>
      <c r="HI563" s="551"/>
      <c r="HJ563" s="551"/>
      <c r="HK563" s="551"/>
      <c r="HL563" s="551"/>
      <c r="HM563" s="551"/>
      <c r="HN563" s="551"/>
      <c r="HO563" s="551"/>
      <c r="HP563" s="551"/>
      <c r="HQ563" s="551"/>
      <c r="HR563" s="551"/>
      <c r="HS563" s="551"/>
      <c r="HT563" s="551"/>
      <c r="HU563" s="551"/>
      <c r="HV563" s="551"/>
      <c r="HW563" s="551"/>
      <c r="HX563" s="551"/>
      <c r="HY563" s="551"/>
      <c r="HZ563" s="551"/>
      <c r="IA563" s="551"/>
      <c r="IB563" s="551"/>
      <c r="IC563" s="551"/>
      <c r="ID563" s="551"/>
      <c r="IE563" s="551"/>
      <c r="IF563" s="551"/>
      <c r="IG563" s="551"/>
      <c r="IH563" s="551"/>
      <c r="II563" s="551"/>
      <c r="IJ563" s="551"/>
      <c r="IK563" s="551"/>
      <c r="IL563" s="551"/>
      <c r="IM563" s="551"/>
      <c r="IN563" s="551"/>
      <c r="IO563" s="551"/>
      <c r="IP563" s="551"/>
      <c r="IQ563" s="551"/>
      <c r="IR563" s="551"/>
      <c r="IS563" s="551"/>
      <c r="IT563" s="551"/>
      <c r="IU563" s="551"/>
      <c r="IV563" s="551"/>
      <c r="IW563" s="551"/>
      <c r="IX563" s="551"/>
      <c r="IY563" s="551"/>
      <c r="IZ563" s="551"/>
      <c r="JA563" s="551"/>
      <c r="JB563" s="551"/>
      <c r="JC563" s="551"/>
      <c r="JD563" s="551"/>
      <c r="JE563" s="551"/>
      <c r="JF563" s="551"/>
      <c r="JG563" s="551"/>
      <c r="JH563" s="551"/>
    </row>
    <row r="564" spans="1:268" ht="39.75" customHeight="1" x14ac:dyDescent="0.25">
      <c r="A564" s="83"/>
      <c r="B564" s="83" t="s">
        <v>1498</v>
      </c>
      <c r="C564" s="95">
        <v>11420014</v>
      </c>
      <c r="D564" s="96">
        <v>40357</v>
      </c>
      <c r="E564" s="96">
        <v>40502</v>
      </c>
      <c r="F564" s="96">
        <v>44155</v>
      </c>
      <c r="G564" s="96"/>
      <c r="H564" s="83" t="s">
        <v>2939</v>
      </c>
      <c r="I564" s="110" t="s">
        <v>2003</v>
      </c>
      <c r="J564" s="110"/>
      <c r="K564" s="110" t="s">
        <v>95</v>
      </c>
      <c r="L564" s="115" t="s">
        <v>1499</v>
      </c>
      <c r="M564" s="83" t="s">
        <v>2004</v>
      </c>
      <c r="N564" s="83" t="s">
        <v>111</v>
      </c>
      <c r="O564" s="83" t="s">
        <v>111</v>
      </c>
      <c r="P564" s="94">
        <v>66473</v>
      </c>
      <c r="Q564" s="83" t="s">
        <v>4103</v>
      </c>
      <c r="R564" s="83" t="s">
        <v>4645</v>
      </c>
      <c r="S564" s="83" t="s">
        <v>111</v>
      </c>
      <c r="T564" s="83" t="s">
        <v>111</v>
      </c>
      <c r="U564" s="83">
        <v>66473</v>
      </c>
      <c r="V564" s="83" t="s">
        <v>4104</v>
      </c>
      <c r="W564" s="88"/>
      <c r="X564" s="88"/>
      <c r="Y564" s="88"/>
      <c r="Z564" s="83" t="s">
        <v>468</v>
      </c>
      <c r="AA564" s="83" t="s">
        <v>17</v>
      </c>
      <c r="AB564" s="47">
        <v>0.14000000000000001</v>
      </c>
      <c r="AC564" s="428" t="s">
        <v>8275</v>
      </c>
      <c r="AD564" s="83">
        <v>1000000</v>
      </c>
      <c r="AE564" s="83"/>
      <c r="AF564" s="83"/>
      <c r="AG564" s="83"/>
      <c r="AH564" s="83"/>
      <c r="AI564" s="83"/>
      <c r="AJ564" s="83">
        <v>1000000</v>
      </c>
      <c r="AK564" s="83"/>
      <c r="AL564" s="83"/>
      <c r="AM564" s="83"/>
      <c r="AN564" s="83"/>
      <c r="AO564" s="83">
        <v>10</v>
      </c>
      <c r="AP564" s="83"/>
      <c r="AQ564" s="83"/>
      <c r="AR564" s="83"/>
      <c r="AS564" s="83"/>
      <c r="AT564" s="83"/>
      <c r="AU564" s="83"/>
      <c r="AV564" s="87"/>
      <c r="AW564" s="83"/>
      <c r="AX564" s="83"/>
      <c r="AY564" s="83"/>
      <c r="AZ564" s="83"/>
      <c r="BA564" s="83"/>
      <c r="BB564" s="83"/>
      <c r="BC564" s="83"/>
      <c r="BD564" s="83"/>
      <c r="BE564" s="83"/>
      <c r="BF564" s="83"/>
      <c r="BG564" s="83" t="s">
        <v>47</v>
      </c>
      <c r="BH564" s="83" t="s">
        <v>4889</v>
      </c>
      <c r="BI564" s="83"/>
      <c r="BJ564" s="96"/>
      <c r="BK564" s="83"/>
      <c r="BL564" s="96"/>
      <c r="BM564" s="83"/>
      <c r="BN564" s="83"/>
      <c r="BO564" s="83"/>
      <c r="BP564" s="83"/>
      <c r="BQ564" s="83" t="s">
        <v>9151</v>
      </c>
      <c r="BR564" s="96">
        <v>44244</v>
      </c>
      <c r="BS564" s="110" t="s">
        <v>9728</v>
      </c>
      <c r="BT564" s="551"/>
    </row>
    <row r="565" spans="1:268" s="107" customFormat="1" ht="39.75" customHeight="1" x14ac:dyDescent="0.25">
      <c r="A565" s="61"/>
      <c r="B565" s="61" t="s">
        <v>2005</v>
      </c>
      <c r="C565" s="89">
        <v>11130057</v>
      </c>
      <c r="D565" s="90">
        <v>40379</v>
      </c>
      <c r="E565" s="90">
        <v>40372</v>
      </c>
      <c r="F565" s="90">
        <v>47677</v>
      </c>
      <c r="G565" s="90"/>
      <c r="H565" s="61" t="s">
        <v>497</v>
      </c>
      <c r="I565" s="108" t="s">
        <v>1048</v>
      </c>
      <c r="J565" s="108" t="s">
        <v>9385</v>
      </c>
      <c r="K565" s="108" t="s">
        <v>55</v>
      </c>
      <c r="L565" s="153" t="s">
        <v>2006</v>
      </c>
      <c r="M565" s="61" t="s">
        <v>9386</v>
      </c>
      <c r="N565" s="61" t="s">
        <v>249</v>
      </c>
      <c r="O565" s="61" t="s">
        <v>189</v>
      </c>
      <c r="P565" s="127" t="s">
        <v>9387</v>
      </c>
      <c r="Q565" s="61" t="s">
        <v>4105</v>
      </c>
      <c r="R565" s="61" t="s">
        <v>9388</v>
      </c>
      <c r="S565" s="61" t="s">
        <v>249</v>
      </c>
      <c r="T565" s="61" t="s">
        <v>189</v>
      </c>
      <c r="U565" s="61" t="s">
        <v>9389</v>
      </c>
      <c r="V565" s="61" t="s">
        <v>9390</v>
      </c>
      <c r="W565" s="61" t="s">
        <v>2940</v>
      </c>
      <c r="X565" s="61"/>
      <c r="Y565" s="61"/>
      <c r="Z565" s="61" t="s">
        <v>468</v>
      </c>
      <c r="AA565" s="59" t="s">
        <v>398</v>
      </c>
      <c r="AB565" s="509">
        <v>10.269</v>
      </c>
      <c r="AC565" s="61">
        <v>150</v>
      </c>
      <c r="AD565" s="61">
        <v>1635800</v>
      </c>
      <c r="AE565" s="59"/>
      <c r="AF565" s="59"/>
      <c r="AG565" s="59">
        <v>1635800</v>
      </c>
      <c r="AH565" s="59"/>
      <c r="AI565" s="59"/>
      <c r="AJ565" s="59"/>
      <c r="AK565" s="59"/>
      <c r="AL565" s="59"/>
      <c r="AM565" s="59"/>
      <c r="AN565" s="59"/>
      <c r="AO565" s="61">
        <v>1.6</v>
      </c>
      <c r="AP565" s="61"/>
      <c r="AQ565" s="61"/>
      <c r="AR565" s="61"/>
      <c r="AS565" s="61"/>
      <c r="AT565" s="61"/>
      <c r="AU565" s="61"/>
      <c r="AV565" s="61"/>
      <c r="AW565" s="61" t="s">
        <v>10104</v>
      </c>
      <c r="AX565" s="61" t="s">
        <v>9391</v>
      </c>
      <c r="AY565" s="61">
        <v>43</v>
      </c>
      <c r="AZ565" s="61">
        <v>7</v>
      </c>
      <c r="BA565" s="61">
        <v>12.6</v>
      </c>
      <c r="BB565" s="61">
        <v>23</v>
      </c>
      <c r="BC565" s="61">
        <v>55</v>
      </c>
      <c r="BD565" s="61">
        <v>19.600000000000001</v>
      </c>
      <c r="BE565" s="140">
        <f t="shared" ref="BE565:BE571" si="110">AY565+AZ565/60+BA565/3600</f>
        <v>43.12016666666667</v>
      </c>
      <c r="BF565" s="61">
        <f t="shared" ref="BF565:BF571" si="111">BB565+BC565/60+BD565/3600</f>
        <v>23.922111111111111</v>
      </c>
      <c r="BG565" s="108" t="s">
        <v>47</v>
      </c>
      <c r="BH565" s="59"/>
      <c r="BI565" s="59">
        <v>3289</v>
      </c>
      <c r="BJ565" s="60">
        <v>44356</v>
      </c>
      <c r="BK565" s="59">
        <v>3289</v>
      </c>
      <c r="BL565" s="60">
        <v>44356</v>
      </c>
      <c r="BM565" s="59"/>
      <c r="BN565" s="59"/>
      <c r="BO565" s="59"/>
      <c r="BP565" s="59"/>
      <c r="BQ565" s="59"/>
      <c r="BR565" s="59"/>
      <c r="BS565" s="64" t="s">
        <v>2007</v>
      </c>
      <c r="BT565" s="551"/>
      <c r="BU565" s="560"/>
      <c r="BV565" s="560"/>
      <c r="BW565" s="560"/>
      <c r="BX565" s="560"/>
      <c r="BY565" s="560"/>
      <c r="BZ565" s="560"/>
      <c r="CA565" s="560"/>
      <c r="CB565" s="560"/>
      <c r="CC565" s="560"/>
      <c r="CD565" s="560"/>
      <c r="CE565" s="560"/>
      <c r="CF565" s="560"/>
      <c r="CG565" s="560"/>
      <c r="CH565" s="560"/>
      <c r="CI565" s="560"/>
      <c r="CJ565" s="560"/>
      <c r="CK565" s="560"/>
      <c r="CL565" s="560"/>
      <c r="CM565" s="560"/>
      <c r="CN565" s="560"/>
      <c r="CO565" s="560"/>
      <c r="CP565" s="560"/>
      <c r="CQ565" s="560"/>
      <c r="CR565" s="560"/>
      <c r="CS565" s="560"/>
      <c r="CT565" s="560"/>
      <c r="CU565" s="560"/>
      <c r="CV565" s="560"/>
      <c r="CW565" s="560"/>
      <c r="CX565" s="560"/>
      <c r="CY565" s="560"/>
      <c r="CZ565" s="560"/>
      <c r="DA565" s="560"/>
      <c r="DB565" s="560"/>
      <c r="DC565" s="560"/>
      <c r="DD565" s="560"/>
      <c r="DE565" s="560"/>
      <c r="DF565" s="560"/>
      <c r="DG565" s="560"/>
      <c r="DH565" s="560"/>
      <c r="DI565" s="560"/>
      <c r="DJ565" s="560"/>
      <c r="DK565" s="560"/>
      <c r="DL565" s="560"/>
      <c r="DM565" s="560"/>
      <c r="DN565" s="560"/>
      <c r="DO565" s="560"/>
      <c r="DP565" s="560"/>
      <c r="DQ565" s="560"/>
      <c r="DR565" s="560"/>
      <c r="DS565" s="560"/>
      <c r="DT565" s="560"/>
      <c r="DU565" s="560"/>
      <c r="DV565" s="560"/>
      <c r="DW565" s="560"/>
      <c r="DX565" s="560"/>
      <c r="DY565" s="560"/>
      <c r="DZ565" s="560"/>
      <c r="EA565" s="560"/>
      <c r="EB565" s="560"/>
      <c r="EC565" s="560"/>
      <c r="ED565" s="560"/>
      <c r="EE565" s="560"/>
      <c r="EF565" s="560"/>
      <c r="EG565" s="560"/>
      <c r="EH565" s="560"/>
      <c r="EI565" s="560"/>
      <c r="EJ565" s="560"/>
      <c r="EK565" s="560"/>
      <c r="EL565" s="560"/>
      <c r="EM565" s="560"/>
      <c r="EN565" s="560"/>
      <c r="EO565" s="560"/>
      <c r="EP565" s="560"/>
      <c r="EQ565" s="560"/>
      <c r="ER565" s="560"/>
      <c r="ES565" s="560"/>
      <c r="ET565" s="560"/>
      <c r="EU565" s="560"/>
      <c r="EV565" s="560"/>
      <c r="EW565" s="560"/>
      <c r="EX565" s="560"/>
      <c r="EY565" s="560"/>
      <c r="EZ565" s="560"/>
      <c r="FA565" s="560"/>
      <c r="FB565" s="560"/>
      <c r="FC565" s="560"/>
      <c r="FD565" s="560"/>
      <c r="FE565" s="560"/>
      <c r="FF565" s="560"/>
      <c r="FG565" s="560"/>
      <c r="FH565" s="560"/>
      <c r="FI565" s="560"/>
      <c r="FJ565" s="560"/>
      <c r="FK565" s="560"/>
      <c r="FL565" s="560"/>
      <c r="FM565" s="560"/>
      <c r="FN565" s="560"/>
      <c r="FO565" s="560"/>
      <c r="FP565" s="560"/>
      <c r="FQ565" s="560"/>
      <c r="FR565" s="560"/>
      <c r="FS565" s="560"/>
      <c r="FT565" s="560"/>
      <c r="FU565" s="560"/>
      <c r="FV565" s="560"/>
      <c r="FW565" s="560"/>
      <c r="FX565" s="560"/>
      <c r="FY565" s="560"/>
      <c r="FZ565" s="560"/>
      <c r="GA565" s="560"/>
      <c r="GB565" s="560"/>
      <c r="GC565" s="560"/>
      <c r="GD565" s="560"/>
      <c r="GE565" s="560"/>
      <c r="GF565" s="560"/>
      <c r="GG565" s="560"/>
      <c r="GH565" s="560"/>
      <c r="GI565" s="560"/>
      <c r="GJ565" s="560"/>
      <c r="GK565" s="560"/>
      <c r="GL565" s="560"/>
      <c r="GM565" s="560"/>
      <c r="GN565" s="560"/>
      <c r="GO565" s="560"/>
      <c r="GP565" s="560"/>
      <c r="GQ565" s="560"/>
      <c r="GR565" s="560"/>
      <c r="GS565" s="560"/>
      <c r="GT565" s="560"/>
      <c r="GU565" s="560"/>
      <c r="GV565" s="560"/>
      <c r="GW565" s="560"/>
      <c r="GX565" s="560"/>
      <c r="GY565" s="560"/>
      <c r="GZ565" s="560"/>
      <c r="HA565" s="560"/>
      <c r="HB565" s="560"/>
      <c r="HC565" s="560"/>
      <c r="HD565" s="560"/>
      <c r="HE565" s="560"/>
      <c r="HF565" s="560"/>
      <c r="HG565" s="560"/>
      <c r="HH565" s="560"/>
      <c r="HI565" s="560"/>
      <c r="HJ565" s="560"/>
      <c r="HK565" s="560"/>
      <c r="HL565" s="560"/>
      <c r="HM565" s="560"/>
      <c r="HN565" s="560"/>
      <c r="HO565" s="560"/>
      <c r="HP565" s="560"/>
      <c r="HQ565" s="560"/>
      <c r="HR565" s="560"/>
      <c r="HS565" s="560"/>
      <c r="HT565" s="560"/>
      <c r="HU565" s="560"/>
      <c r="HV565" s="560"/>
      <c r="HW565" s="560"/>
      <c r="HX565" s="560"/>
      <c r="HY565" s="560"/>
      <c r="HZ565" s="560"/>
      <c r="IA565" s="560"/>
      <c r="IB565" s="560"/>
      <c r="IC565" s="560"/>
      <c r="ID565" s="560"/>
      <c r="IE565" s="560"/>
      <c r="IF565" s="560"/>
      <c r="IG565" s="560"/>
      <c r="IH565" s="560"/>
      <c r="II565" s="560"/>
      <c r="IJ565" s="560"/>
      <c r="IK565" s="560"/>
      <c r="IL565" s="560"/>
      <c r="IM565" s="560"/>
      <c r="IN565" s="560"/>
      <c r="IO565" s="560"/>
      <c r="IP565" s="560"/>
      <c r="IQ565" s="560"/>
      <c r="IR565" s="560"/>
      <c r="IS565" s="560"/>
      <c r="IT565" s="560"/>
      <c r="IU565" s="560"/>
      <c r="IV565" s="560"/>
      <c r="IW565" s="560"/>
      <c r="IX565" s="560"/>
      <c r="IY565" s="560"/>
      <c r="IZ565" s="560"/>
      <c r="JA565" s="560"/>
      <c r="JB565" s="560"/>
      <c r="JC565" s="560"/>
      <c r="JD565" s="560"/>
      <c r="JE565" s="560"/>
      <c r="JF565" s="560"/>
      <c r="JG565" s="560"/>
      <c r="JH565" s="560"/>
    </row>
    <row r="566" spans="1:268" ht="39.75" customHeight="1" x14ac:dyDescent="0.25">
      <c r="A566" s="83"/>
      <c r="B566" s="83" t="s">
        <v>2008</v>
      </c>
      <c r="C566" s="95">
        <v>11130058</v>
      </c>
      <c r="D566" s="96">
        <v>40396</v>
      </c>
      <c r="E566" s="96" t="s">
        <v>267</v>
      </c>
      <c r="F566" s="96" t="s">
        <v>261</v>
      </c>
      <c r="G566" s="96"/>
      <c r="H566" s="83" t="s">
        <v>968</v>
      </c>
      <c r="I566" s="110" t="s">
        <v>1017</v>
      </c>
      <c r="J566" s="110"/>
      <c r="K566" s="110" t="s">
        <v>1578</v>
      </c>
      <c r="L566" s="115"/>
      <c r="M566" s="83" t="s">
        <v>2009</v>
      </c>
      <c r="N566" s="83" t="s">
        <v>166</v>
      </c>
      <c r="O566" s="83" t="s">
        <v>92</v>
      </c>
      <c r="P566" s="94">
        <v>5654</v>
      </c>
      <c r="Q566" s="83" t="s">
        <v>2010</v>
      </c>
      <c r="R566" s="83" t="s">
        <v>2009</v>
      </c>
      <c r="S566" s="83" t="s">
        <v>166</v>
      </c>
      <c r="T566" s="83" t="s">
        <v>92</v>
      </c>
      <c r="U566" s="83">
        <v>5654</v>
      </c>
      <c r="V566" s="83" t="s">
        <v>2010</v>
      </c>
      <c r="W566" s="83" t="s">
        <v>1714</v>
      </c>
      <c r="X566" s="83"/>
      <c r="Y566" s="83"/>
      <c r="Z566" s="83" t="s">
        <v>1310</v>
      </c>
      <c r="AA566" s="83" t="s">
        <v>2011</v>
      </c>
      <c r="AB566" s="47">
        <v>1.9410000000000001</v>
      </c>
      <c r="AC566" s="83">
        <v>12</v>
      </c>
      <c r="AD566" s="83">
        <v>48000</v>
      </c>
      <c r="AE566" s="83"/>
      <c r="AF566" s="83"/>
      <c r="AG566" s="83">
        <v>48000</v>
      </c>
      <c r="AH566" s="83"/>
      <c r="AI566" s="83"/>
      <c r="AJ566" s="83"/>
      <c r="AK566" s="83"/>
      <c r="AL566" s="83"/>
      <c r="AM566" s="83"/>
      <c r="AN566" s="83"/>
      <c r="AO566" s="83">
        <v>194</v>
      </c>
      <c r="AP566" s="83"/>
      <c r="AQ566" s="83"/>
      <c r="AR566" s="83"/>
      <c r="AS566" s="83" t="s">
        <v>1869</v>
      </c>
      <c r="AT566" s="83"/>
      <c r="AU566" s="83"/>
      <c r="AV566" s="83"/>
      <c r="AW566" s="83" t="s">
        <v>6786</v>
      </c>
      <c r="AX566" s="83" t="s">
        <v>6787</v>
      </c>
      <c r="AY566" s="83">
        <v>43</v>
      </c>
      <c r="AZ566" s="83">
        <v>20</v>
      </c>
      <c r="BA566" s="83">
        <v>16</v>
      </c>
      <c r="BB566" s="83">
        <v>23</v>
      </c>
      <c r="BC566" s="83">
        <v>11</v>
      </c>
      <c r="BD566" s="83">
        <v>25</v>
      </c>
      <c r="BE566" s="87">
        <f t="shared" si="110"/>
        <v>43.337777777777781</v>
      </c>
      <c r="BF566" s="83">
        <f t="shared" si="111"/>
        <v>23.190277777777776</v>
      </c>
      <c r="BG566" s="83" t="s">
        <v>38</v>
      </c>
      <c r="BH566" s="83"/>
      <c r="BI566" s="83"/>
      <c r="BJ566" s="96"/>
      <c r="BK566" s="83">
        <v>1945</v>
      </c>
      <c r="BL566" s="96">
        <v>42577</v>
      </c>
      <c r="BM566" s="83"/>
      <c r="BN566" s="83"/>
      <c r="BO566" s="83"/>
      <c r="BP566" s="83"/>
      <c r="BQ566" s="83"/>
      <c r="BR566" s="83"/>
      <c r="BS566" s="110"/>
      <c r="BT566" s="551"/>
    </row>
    <row r="567" spans="1:268" ht="39.75" customHeight="1" x14ac:dyDescent="0.25">
      <c r="A567" s="99"/>
      <c r="B567" s="99" t="s">
        <v>2008</v>
      </c>
      <c r="C567" s="105">
        <v>11130058</v>
      </c>
      <c r="D567" s="106">
        <v>40396</v>
      </c>
      <c r="E567" s="106" t="s">
        <v>267</v>
      </c>
      <c r="F567" s="106" t="s">
        <v>261</v>
      </c>
      <c r="G567" s="106"/>
      <c r="H567" s="99" t="s">
        <v>968</v>
      </c>
      <c r="I567" s="136" t="s">
        <v>1017</v>
      </c>
      <c r="J567" s="136"/>
      <c r="K567" s="136" t="s">
        <v>1578</v>
      </c>
      <c r="L567" s="349"/>
      <c r="M567" s="99" t="s">
        <v>2009</v>
      </c>
      <c r="N567" s="99" t="s">
        <v>166</v>
      </c>
      <c r="O567" s="99" t="s">
        <v>92</v>
      </c>
      <c r="P567" s="104">
        <v>5654</v>
      </c>
      <c r="Q567" s="99" t="s">
        <v>2010</v>
      </c>
      <c r="R567" s="99" t="s">
        <v>2009</v>
      </c>
      <c r="S567" s="99" t="s">
        <v>166</v>
      </c>
      <c r="T567" s="99" t="s">
        <v>92</v>
      </c>
      <c r="U567" s="99">
        <v>5654</v>
      </c>
      <c r="V567" s="99" t="s">
        <v>2010</v>
      </c>
      <c r="W567" s="99" t="s">
        <v>1714</v>
      </c>
      <c r="X567" s="99"/>
      <c r="Y567" s="99"/>
      <c r="Z567" s="99" t="s">
        <v>1310</v>
      </c>
      <c r="AA567" s="83" t="s">
        <v>2011</v>
      </c>
      <c r="AB567" s="47">
        <v>1.9410000000000001</v>
      </c>
      <c r="AC567" s="99">
        <v>12</v>
      </c>
      <c r="AD567" s="99">
        <v>48000</v>
      </c>
      <c r="AE567" s="83"/>
      <c r="AF567" s="83"/>
      <c r="AG567" s="83"/>
      <c r="AH567" s="83"/>
      <c r="AI567" s="83"/>
      <c r="AJ567" s="83"/>
      <c r="AK567" s="83"/>
      <c r="AL567" s="83"/>
      <c r="AM567" s="83"/>
      <c r="AN567" s="83">
        <v>48000</v>
      </c>
      <c r="AO567" s="99">
        <v>194</v>
      </c>
      <c r="AP567" s="99"/>
      <c r="AQ567" s="99"/>
      <c r="AR567" s="99"/>
      <c r="AS567" s="99" t="s">
        <v>2012</v>
      </c>
      <c r="AT567" s="99"/>
      <c r="AU567" s="99"/>
      <c r="AV567" s="99"/>
      <c r="AW567" s="99" t="s">
        <v>6788</v>
      </c>
      <c r="AX567" s="99" t="s">
        <v>6787</v>
      </c>
      <c r="AY567" s="99">
        <v>43</v>
      </c>
      <c r="AZ567" s="99">
        <v>20</v>
      </c>
      <c r="BA567" s="99">
        <v>18</v>
      </c>
      <c r="BB567" s="99">
        <v>23</v>
      </c>
      <c r="BC567" s="99">
        <v>11</v>
      </c>
      <c r="BD567" s="99">
        <v>25</v>
      </c>
      <c r="BE567" s="308">
        <f t="shared" si="110"/>
        <v>43.338333333333338</v>
      </c>
      <c r="BF567" s="99">
        <f t="shared" si="111"/>
        <v>23.190277777777776</v>
      </c>
      <c r="BG567" s="118" t="s">
        <v>38</v>
      </c>
      <c r="BH567" s="83"/>
      <c r="BI567" s="83"/>
      <c r="BJ567" s="96"/>
      <c r="BK567" s="83">
        <v>1945</v>
      </c>
      <c r="BL567" s="96">
        <v>42577</v>
      </c>
      <c r="BM567" s="83"/>
      <c r="BN567" s="83"/>
      <c r="BO567" s="83"/>
      <c r="BP567" s="83"/>
      <c r="BQ567" s="83"/>
      <c r="BR567" s="83"/>
      <c r="BS567" s="110"/>
      <c r="BT567" s="551"/>
    </row>
    <row r="568" spans="1:268" ht="39.75" customHeight="1" x14ac:dyDescent="0.25">
      <c r="A568" s="20"/>
      <c r="B568" s="20" t="s">
        <v>2008</v>
      </c>
      <c r="C568" s="22">
        <v>11130058</v>
      </c>
      <c r="D568" s="23">
        <v>40396</v>
      </c>
      <c r="E568" s="23">
        <v>42589</v>
      </c>
      <c r="F568" s="23">
        <v>44780</v>
      </c>
      <c r="G568" s="23"/>
      <c r="H568" s="20" t="s">
        <v>968</v>
      </c>
      <c r="I568" s="24" t="s">
        <v>1017</v>
      </c>
      <c r="J568" s="24"/>
      <c r="K568" s="24" t="s">
        <v>1578</v>
      </c>
      <c r="L568" s="114"/>
      <c r="M568" s="20" t="s">
        <v>2009</v>
      </c>
      <c r="N568" s="20" t="s">
        <v>166</v>
      </c>
      <c r="O568" s="20" t="s">
        <v>92</v>
      </c>
      <c r="P568" s="21">
        <v>5654</v>
      </c>
      <c r="Q568" s="20" t="s">
        <v>2010</v>
      </c>
      <c r="R568" s="20" t="s">
        <v>2009</v>
      </c>
      <c r="S568" s="20" t="s">
        <v>166</v>
      </c>
      <c r="T568" s="20" t="s">
        <v>92</v>
      </c>
      <c r="U568" s="20">
        <v>5654</v>
      </c>
      <c r="V568" s="20" t="s">
        <v>2010</v>
      </c>
      <c r="W568" s="20" t="s">
        <v>1714</v>
      </c>
      <c r="X568" s="20"/>
      <c r="Y568" s="20"/>
      <c r="Z568" s="20" t="s">
        <v>1310</v>
      </c>
      <c r="AA568" s="20" t="s">
        <v>2011</v>
      </c>
      <c r="AB568" s="124">
        <v>1.9410000000000001</v>
      </c>
      <c r="AC568" s="20">
        <v>12</v>
      </c>
      <c r="AD568" s="20">
        <v>48000</v>
      </c>
      <c r="AE568" s="20"/>
      <c r="AF568" s="20"/>
      <c r="AG568" s="20">
        <v>48000</v>
      </c>
      <c r="AH568" s="20"/>
      <c r="AI568" s="20"/>
      <c r="AJ568" s="20"/>
      <c r="AK568" s="20"/>
      <c r="AL568" s="20"/>
      <c r="AM568" s="20"/>
      <c r="AN568" s="20"/>
      <c r="AO568" s="20">
        <v>194</v>
      </c>
      <c r="AP568" s="20"/>
      <c r="AQ568" s="20"/>
      <c r="AR568" s="20"/>
      <c r="AS568" s="20" t="s">
        <v>1869</v>
      </c>
      <c r="AT568" s="20"/>
      <c r="AU568" s="20"/>
      <c r="AV568" s="20"/>
      <c r="AW568" s="20" t="s">
        <v>6786</v>
      </c>
      <c r="AX568" s="20" t="s">
        <v>6787</v>
      </c>
      <c r="AY568" s="20">
        <v>43</v>
      </c>
      <c r="AZ568" s="20">
        <v>20</v>
      </c>
      <c r="BA568" s="20">
        <v>16</v>
      </c>
      <c r="BB568" s="20">
        <v>23</v>
      </c>
      <c r="BC568" s="20">
        <v>11</v>
      </c>
      <c r="BD568" s="20">
        <v>25</v>
      </c>
      <c r="BE568" s="27">
        <f t="shared" si="110"/>
        <v>43.337777777777781</v>
      </c>
      <c r="BF568" s="20">
        <f t="shared" si="111"/>
        <v>23.190277777777776</v>
      </c>
      <c r="BG568" s="20" t="s">
        <v>38</v>
      </c>
      <c r="BH568" s="20"/>
      <c r="BI568" s="20"/>
      <c r="BJ568" s="23"/>
      <c r="BK568" s="20"/>
      <c r="BL568" s="23"/>
      <c r="BM568" s="20"/>
      <c r="BN568" s="20"/>
      <c r="BO568" s="20"/>
      <c r="BP568" s="20"/>
      <c r="BQ568" s="20"/>
      <c r="BR568" s="20"/>
      <c r="BS568" s="24"/>
      <c r="BT568" s="551"/>
    </row>
    <row r="569" spans="1:268" s="8" customFormat="1" ht="39.75" customHeight="1" x14ac:dyDescent="0.25">
      <c r="A569" s="42"/>
      <c r="B569" s="42" t="s">
        <v>2008</v>
      </c>
      <c r="C569" s="66">
        <v>11130058</v>
      </c>
      <c r="D569" s="50">
        <v>40396</v>
      </c>
      <c r="E569" s="23">
        <v>42589</v>
      </c>
      <c r="F569" s="23">
        <v>44780</v>
      </c>
      <c r="G569" s="50"/>
      <c r="H569" s="42" t="s">
        <v>968</v>
      </c>
      <c r="I569" s="35" t="s">
        <v>1017</v>
      </c>
      <c r="J569" s="35"/>
      <c r="K569" s="35" t="s">
        <v>1578</v>
      </c>
      <c r="L569" s="125"/>
      <c r="M569" s="42" t="s">
        <v>2009</v>
      </c>
      <c r="N569" s="42" t="s">
        <v>166</v>
      </c>
      <c r="O569" s="42" t="s">
        <v>92</v>
      </c>
      <c r="P569" s="65">
        <v>5654</v>
      </c>
      <c r="Q569" s="42" t="s">
        <v>2010</v>
      </c>
      <c r="R569" s="42" t="s">
        <v>2009</v>
      </c>
      <c r="S569" s="42" t="s">
        <v>166</v>
      </c>
      <c r="T569" s="42" t="s">
        <v>92</v>
      </c>
      <c r="U569" s="42">
        <v>5654</v>
      </c>
      <c r="V569" s="42" t="s">
        <v>2010</v>
      </c>
      <c r="W569" s="42" t="s">
        <v>1714</v>
      </c>
      <c r="X569" s="42"/>
      <c r="Y569" s="42"/>
      <c r="Z569" s="42" t="s">
        <v>1310</v>
      </c>
      <c r="AA569" s="20" t="s">
        <v>2011</v>
      </c>
      <c r="AB569" s="124">
        <v>1.9410000000000001</v>
      </c>
      <c r="AC569" s="42">
        <v>12</v>
      </c>
      <c r="AD569" s="42">
        <v>48000</v>
      </c>
      <c r="AE569" s="20"/>
      <c r="AF569" s="20"/>
      <c r="AG569" s="20"/>
      <c r="AH569" s="20"/>
      <c r="AI569" s="20"/>
      <c r="AJ569" s="20"/>
      <c r="AK569" s="20"/>
      <c r="AL569" s="20"/>
      <c r="AM569" s="20"/>
      <c r="AN569" s="20">
        <v>48000</v>
      </c>
      <c r="AO569" s="42">
        <v>194</v>
      </c>
      <c r="AP569" s="42"/>
      <c r="AQ569" s="42"/>
      <c r="AR569" s="42"/>
      <c r="AS569" s="42" t="s">
        <v>2012</v>
      </c>
      <c r="AT569" s="42"/>
      <c r="AU569" s="42"/>
      <c r="AV569" s="42"/>
      <c r="AW569" s="42" t="s">
        <v>6788</v>
      </c>
      <c r="AX569" s="42" t="s">
        <v>6787</v>
      </c>
      <c r="AY569" s="42">
        <v>43</v>
      </c>
      <c r="AZ569" s="42">
        <v>20</v>
      </c>
      <c r="BA569" s="42">
        <v>18</v>
      </c>
      <c r="BB569" s="42">
        <v>23</v>
      </c>
      <c r="BC569" s="42">
        <v>11</v>
      </c>
      <c r="BD569" s="42">
        <v>25</v>
      </c>
      <c r="BE569" s="91">
        <f t="shared" si="110"/>
        <v>43.338333333333338</v>
      </c>
      <c r="BF569" s="42">
        <f t="shared" si="111"/>
        <v>23.190277777777776</v>
      </c>
      <c r="BG569" s="116" t="s">
        <v>38</v>
      </c>
      <c r="BH569" s="20"/>
      <c r="BI569" s="20"/>
      <c r="BJ569" s="23"/>
      <c r="BK569" s="20"/>
      <c r="BL569" s="23"/>
      <c r="BM569" s="20"/>
      <c r="BN569" s="20"/>
      <c r="BO569" s="20"/>
      <c r="BP569" s="20"/>
      <c r="BQ569" s="20"/>
      <c r="BR569" s="20"/>
      <c r="BS569" s="24"/>
      <c r="BT569" s="550"/>
      <c r="BU569" s="551"/>
      <c r="BV569" s="551"/>
      <c r="BW569" s="551"/>
      <c r="BX569" s="551"/>
      <c r="BY569" s="551"/>
      <c r="BZ569" s="551"/>
      <c r="CA569" s="551"/>
      <c r="CB569" s="551"/>
      <c r="CC569" s="551"/>
      <c r="CD569" s="551"/>
      <c r="CE569" s="551"/>
      <c r="CF569" s="551"/>
      <c r="CG569" s="551"/>
      <c r="CH569" s="551"/>
      <c r="CI569" s="551"/>
      <c r="CJ569" s="551"/>
      <c r="CK569" s="551"/>
      <c r="CL569" s="551"/>
      <c r="CM569" s="551"/>
      <c r="CN569" s="551"/>
      <c r="CO569" s="551"/>
      <c r="CP569" s="551"/>
      <c r="CQ569" s="551"/>
      <c r="CR569" s="551"/>
      <c r="CS569" s="551"/>
      <c r="CT569" s="551"/>
      <c r="CU569" s="551"/>
      <c r="CV569" s="551"/>
      <c r="CW569" s="551"/>
      <c r="CX569" s="551"/>
      <c r="CY569" s="551"/>
      <c r="CZ569" s="551"/>
      <c r="DA569" s="551"/>
      <c r="DB569" s="551"/>
      <c r="DC569" s="551"/>
      <c r="DD569" s="551"/>
      <c r="DE569" s="551"/>
      <c r="DF569" s="551"/>
      <c r="DG569" s="551"/>
      <c r="DH569" s="551"/>
      <c r="DI569" s="551"/>
      <c r="DJ569" s="551"/>
      <c r="DK569" s="551"/>
      <c r="DL569" s="551"/>
      <c r="DM569" s="551"/>
      <c r="DN569" s="551"/>
      <c r="DO569" s="551"/>
      <c r="DP569" s="551"/>
      <c r="DQ569" s="551"/>
      <c r="DR569" s="551"/>
      <c r="DS569" s="551"/>
      <c r="DT569" s="551"/>
      <c r="DU569" s="551"/>
      <c r="DV569" s="551"/>
      <c r="DW569" s="551"/>
      <c r="DX569" s="551"/>
      <c r="DY569" s="551"/>
      <c r="DZ569" s="551"/>
      <c r="EA569" s="551"/>
      <c r="EB569" s="551"/>
      <c r="EC569" s="551"/>
      <c r="ED569" s="551"/>
      <c r="EE569" s="551"/>
      <c r="EF569" s="551"/>
      <c r="EG569" s="551"/>
      <c r="EH569" s="551"/>
      <c r="EI569" s="551"/>
      <c r="EJ569" s="551"/>
      <c r="EK569" s="551"/>
      <c r="EL569" s="551"/>
      <c r="EM569" s="551"/>
      <c r="EN569" s="551"/>
      <c r="EO569" s="551"/>
      <c r="EP569" s="551"/>
      <c r="EQ569" s="551"/>
      <c r="ER569" s="551"/>
      <c r="ES569" s="551"/>
      <c r="ET569" s="551"/>
      <c r="EU569" s="551"/>
      <c r="EV569" s="551"/>
      <c r="EW569" s="551"/>
      <c r="EX569" s="551"/>
      <c r="EY569" s="551"/>
      <c r="EZ569" s="551"/>
      <c r="FA569" s="551"/>
      <c r="FB569" s="551"/>
      <c r="FC569" s="551"/>
      <c r="FD569" s="551"/>
      <c r="FE569" s="551"/>
      <c r="FF569" s="551"/>
      <c r="FG569" s="551"/>
      <c r="FH569" s="551"/>
      <c r="FI569" s="551"/>
      <c r="FJ569" s="551"/>
      <c r="FK569" s="551"/>
      <c r="FL569" s="551"/>
      <c r="FM569" s="551"/>
      <c r="FN569" s="551"/>
      <c r="FO569" s="551"/>
      <c r="FP569" s="551"/>
      <c r="FQ569" s="551"/>
      <c r="FR569" s="551"/>
      <c r="FS569" s="551"/>
      <c r="FT569" s="551"/>
      <c r="FU569" s="551"/>
      <c r="FV569" s="551"/>
      <c r="FW569" s="551"/>
      <c r="FX569" s="551"/>
      <c r="FY569" s="551"/>
      <c r="FZ569" s="551"/>
      <c r="GA569" s="551"/>
      <c r="GB569" s="551"/>
      <c r="GC569" s="551"/>
      <c r="GD569" s="551"/>
      <c r="GE569" s="551"/>
      <c r="GF569" s="551"/>
      <c r="GG569" s="551"/>
      <c r="GH569" s="551"/>
      <c r="GI569" s="551"/>
      <c r="GJ569" s="551"/>
      <c r="GK569" s="551"/>
      <c r="GL569" s="551"/>
      <c r="GM569" s="551"/>
      <c r="GN569" s="551"/>
      <c r="GO569" s="551"/>
      <c r="GP569" s="551"/>
      <c r="GQ569" s="551"/>
      <c r="GR569" s="551"/>
      <c r="GS569" s="551"/>
      <c r="GT569" s="551"/>
      <c r="GU569" s="551"/>
      <c r="GV569" s="551"/>
      <c r="GW569" s="551"/>
      <c r="GX569" s="551"/>
      <c r="GY569" s="551"/>
      <c r="GZ569" s="551"/>
      <c r="HA569" s="551"/>
      <c r="HB569" s="551"/>
      <c r="HC569" s="551"/>
      <c r="HD569" s="551"/>
      <c r="HE569" s="551"/>
      <c r="HF569" s="551"/>
      <c r="HG569" s="551"/>
      <c r="HH569" s="551"/>
      <c r="HI569" s="551"/>
      <c r="HJ569" s="551"/>
      <c r="HK569" s="551"/>
      <c r="HL569" s="551"/>
      <c r="HM569" s="551"/>
      <c r="HN569" s="551"/>
      <c r="HO569" s="551"/>
      <c r="HP569" s="551"/>
      <c r="HQ569" s="551"/>
      <c r="HR569" s="551"/>
      <c r="HS569" s="551"/>
      <c r="HT569" s="551"/>
      <c r="HU569" s="551"/>
      <c r="HV569" s="551"/>
      <c r="HW569" s="551"/>
      <c r="HX569" s="551"/>
      <c r="HY569" s="551"/>
      <c r="HZ569" s="551"/>
      <c r="IA569" s="551"/>
      <c r="IB569" s="551"/>
      <c r="IC569" s="551"/>
      <c r="ID569" s="551"/>
      <c r="IE569" s="551"/>
      <c r="IF569" s="551"/>
      <c r="IG569" s="551"/>
      <c r="IH569" s="551"/>
      <c r="II569" s="551"/>
      <c r="IJ569" s="551"/>
      <c r="IK569" s="551"/>
      <c r="IL569" s="551"/>
      <c r="IM569" s="551"/>
      <c r="IN569" s="551"/>
      <c r="IO569" s="551"/>
      <c r="IP569" s="551"/>
      <c r="IQ569" s="551"/>
      <c r="IR569" s="551"/>
      <c r="IS569" s="551"/>
      <c r="IT569" s="551"/>
      <c r="IU569" s="551"/>
      <c r="IV569" s="551"/>
      <c r="IW569" s="551"/>
      <c r="IX569" s="551"/>
      <c r="IY569" s="551"/>
      <c r="IZ569" s="551"/>
      <c r="JA569" s="551"/>
      <c r="JB569" s="551"/>
      <c r="JC569" s="551"/>
      <c r="JD569" s="551"/>
      <c r="JE569" s="551"/>
      <c r="JF569" s="551"/>
      <c r="JG569" s="551"/>
      <c r="JH569" s="551"/>
    </row>
    <row r="570" spans="1:268" ht="39.75" customHeight="1" x14ac:dyDescent="0.25">
      <c r="A570" s="83"/>
      <c r="B570" s="83" t="s">
        <v>2013</v>
      </c>
      <c r="C570" s="95">
        <v>11160048</v>
      </c>
      <c r="D570" s="96">
        <v>40396</v>
      </c>
      <c r="E570" s="96" t="s">
        <v>267</v>
      </c>
      <c r="F570" s="96" t="s">
        <v>261</v>
      </c>
      <c r="G570" s="96"/>
      <c r="H570" s="83" t="s">
        <v>2014</v>
      </c>
      <c r="I570" s="110" t="s">
        <v>1017</v>
      </c>
      <c r="J570" s="110"/>
      <c r="K570" s="110" t="s">
        <v>95</v>
      </c>
      <c r="L570" s="115" t="s">
        <v>2015</v>
      </c>
      <c r="M570" s="83" t="s">
        <v>1211</v>
      </c>
      <c r="N570" s="83" t="s">
        <v>166</v>
      </c>
      <c r="O570" s="83" t="s">
        <v>92</v>
      </c>
      <c r="P570" s="94" t="s">
        <v>1060</v>
      </c>
      <c r="Q570" s="83"/>
      <c r="R570" s="83" t="s">
        <v>1211</v>
      </c>
      <c r="S570" s="83" t="s">
        <v>166</v>
      </c>
      <c r="T570" s="83" t="s">
        <v>92</v>
      </c>
      <c r="U570" s="83">
        <v>7510</v>
      </c>
      <c r="V570" s="83" t="s">
        <v>7456</v>
      </c>
      <c r="W570" s="83" t="s">
        <v>1611</v>
      </c>
      <c r="X570" s="83"/>
      <c r="Y570" s="83"/>
      <c r="Z570" s="83" t="s">
        <v>1310</v>
      </c>
      <c r="AA570" s="83" t="s">
        <v>360</v>
      </c>
      <c r="AB570" s="47">
        <v>8.2000000000000003E-2</v>
      </c>
      <c r="AC570" s="83">
        <v>15</v>
      </c>
      <c r="AD570" s="83">
        <v>220752</v>
      </c>
      <c r="AE570" s="83"/>
      <c r="AF570" s="83"/>
      <c r="AG570" s="83"/>
      <c r="AH570" s="83"/>
      <c r="AI570" s="83"/>
      <c r="AJ570" s="83"/>
      <c r="AK570" s="83"/>
      <c r="AL570" s="83">
        <v>220752</v>
      </c>
      <c r="AM570" s="83"/>
      <c r="AN570" s="83">
        <v>220752</v>
      </c>
      <c r="AO570" s="83">
        <v>8.1999999999999993</v>
      </c>
      <c r="AP570" s="83">
        <v>1.2</v>
      </c>
      <c r="AQ570" s="83"/>
      <c r="AR570" s="83"/>
      <c r="AS570" s="83" t="s">
        <v>2016</v>
      </c>
      <c r="AT570" s="83"/>
      <c r="AU570" s="83"/>
      <c r="AV570" s="83"/>
      <c r="AW570" s="83" t="s">
        <v>7090</v>
      </c>
      <c r="AX570" s="83" t="s">
        <v>7091</v>
      </c>
      <c r="AY570" s="83">
        <v>43</v>
      </c>
      <c r="AZ570" s="83">
        <v>11</v>
      </c>
      <c r="BA570" s="83">
        <v>42.8</v>
      </c>
      <c r="BB570" s="83">
        <v>23</v>
      </c>
      <c r="BC570" s="83">
        <v>11</v>
      </c>
      <c r="BD570" s="83">
        <v>59.9</v>
      </c>
      <c r="BE570" s="83">
        <f t="shared" si="110"/>
        <v>43.19522222222222</v>
      </c>
      <c r="BF570" s="83">
        <f t="shared" si="111"/>
        <v>23.199972222222222</v>
      </c>
      <c r="BG570" s="83" t="s">
        <v>47</v>
      </c>
      <c r="BH570" s="83"/>
      <c r="BI570" s="83"/>
      <c r="BJ570" s="96"/>
      <c r="BK570" s="83"/>
      <c r="BL570" s="96"/>
      <c r="BM570" s="83">
        <v>301</v>
      </c>
      <c r="BN570" s="96">
        <v>41278</v>
      </c>
      <c r="BO570" s="83"/>
      <c r="BP570" s="83"/>
      <c r="BQ570" s="83"/>
      <c r="BR570" s="83"/>
      <c r="BS570" s="110" t="s">
        <v>3358</v>
      </c>
    </row>
    <row r="571" spans="1:268" s="107" customFormat="1" ht="39.75" customHeight="1" x14ac:dyDescent="0.25">
      <c r="A571" s="20"/>
      <c r="B571" s="20" t="s">
        <v>2017</v>
      </c>
      <c r="C571" s="22">
        <v>11420015</v>
      </c>
      <c r="D571" s="23">
        <v>40402</v>
      </c>
      <c r="E571" s="23" t="s">
        <v>267</v>
      </c>
      <c r="F571" s="23" t="s">
        <v>2018</v>
      </c>
      <c r="G571" s="23"/>
      <c r="H571" s="20" t="s">
        <v>2941</v>
      </c>
      <c r="I571" s="326" t="s">
        <v>1002</v>
      </c>
      <c r="J571" s="326"/>
      <c r="K571" s="326" t="s">
        <v>55</v>
      </c>
      <c r="L571" s="114"/>
      <c r="M571" s="20" t="s">
        <v>218</v>
      </c>
      <c r="N571" s="20" t="s">
        <v>217</v>
      </c>
      <c r="O571" s="20" t="s">
        <v>52</v>
      </c>
      <c r="P571" s="21" t="s">
        <v>2019</v>
      </c>
      <c r="Q571" s="21"/>
      <c r="R571" s="20" t="s">
        <v>4646</v>
      </c>
      <c r="S571" s="20" t="s">
        <v>217</v>
      </c>
      <c r="T571" s="20" t="s">
        <v>52</v>
      </c>
      <c r="U571" s="21" t="s">
        <v>2019</v>
      </c>
      <c r="V571" s="20" t="s">
        <v>2942</v>
      </c>
      <c r="W571" s="26"/>
      <c r="X571" s="26"/>
      <c r="Y571" s="26"/>
      <c r="Z571" s="20" t="s">
        <v>1310</v>
      </c>
      <c r="AA571" s="20" t="s">
        <v>2020</v>
      </c>
      <c r="AB571" s="34"/>
      <c r="AC571" s="20">
        <v>20</v>
      </c>
      <c r="AD571" s="20">
        <v>146500</v>
      </c>
      <c r="AE571" s="20"/>
      <c r="AF571" s="20"/>
      <c r="AG571" s="20"/>
      <c r="AH571" s="20"/>
      <c r="AI571" s="20"/>
      <c r="AJ571" s="20">
        <v>146500</v>
      </c>
      <c r="AK571" s="20"/>
      <c r="AL571" s="20"/>
      <c r="AM571" s="20"/>
      <c r="AN571" s="20"/>
      <c r="AO571" s="20">
        <v>5</v>
      </c>
      <c r="AP571" s="20">
        <v>12.5</v>
      </c>
      <c r="AQ571" s="20"/>
      <c r="AR571" s="20"/>
      <c r="AS571" s="20"/>
      <c r="AT571" s="20"/>
      <c r="AU571" s="20"/>
      <c r="AV571" s="27"/>
      <c r="AW571" s="20" t="s">
        <v>6935</v>
      </c>
      <c r="AX571" s="20" t="s">
        <v>6936</v>
      </c>
      <c r="AY571" s="20">
        <v>42</v>
      </c>
      <c r="AZ571" s="20">
        <v>49</v>
      </c>
      <c r="BA571" s="20">
        <v>37.799999999999997</v>
      </c>
      <c r="BB571" s="20">
        <v>22</v>
      </c>
      <c r="BC571" s="20">
        <v>59</v>
      </c>
      <c r="BD571" s="20">
        <v>2.9</v>
      </c>
      <c r="BE571" s="20">
        <f t="shared" si="110"/>
        <v>42.82716666666667</v>
      </c>
      <c r="BF571" s="20">
        <f t="shared" si="111"/>
        <v>22.984138888888889</v>
      </c>
      <c r="BG571" s="24" t="s">
        <v>38</v>
      </c>
      <c r="BH571" s="20"/>
      <c r="BI571" s="20"/>
      <c r="BJ571" s="23"/>
      <c r="BK571" s="20"/>
      <c r="BL571" s="23"/>
      <c r="BM571" s="20"/>
      <c r="BN571" s="20"/>
      <c r="BO571" s="20"/>
      <c r="BP571" s="20"/>
      <c r="BQ571" s="20"/>
      <c r="BR571" s="20"/>
      <c r="BS571" s="24" t="s">
        <v>2021</v>
      </c>
      <c r="BT571" s="551"/>
      <c r="BU571" s="560"/>
      <c r="BV571" s="560"/>
      <c r="BW571" s="560"/>
      <c r="BX571" s="560"/>
      <c r="BY571" s="560"/>
      <c r="BZ571" s="560"/>
      <c r="CA571" s="560"/>
      <c r="CB571" s="560"/>
      <c r="CC571" s="560"/>
      <c r="CD571" s="560"/>
      <c r="CE571" s="560"/>
      <c r="CF571" s="560"/>
      <c r="CG571" s="560"/>
      <c r="CH571" s="560"/>
      <c r="CI571" s="560"/>
      <c r="CJ571" s="560"/>
      <c r="CK571" s="560"/>
      <c r="CL571" s="560"/>
      <c r="CM571" s="560"/>
      <c r="CN571" s="560"/>
      <c r="CO571" s="560"/>
      <c r="CP571" s="560"/>
      <c r="CQ571" s="560"/>
      <c r="CR571" s="560"/>
      <c r="CS571" s="560"/>
      <c r="CT571" s="560"/>
      <c r="CU571" s="560"/>
      <c r="CV571" s="560"/>
      <c r="CW571" s="560"/>
      <c r="CX571" s="560"/>
      <c r="CY571" s="560"/>
      <c r="CZ571" s="560"/>
      <c r="DA571" s="560"/>
      <c r="DB571" s="560"/>
      <c r="DC571" s="560"/>
      <c r="DD571" s="560"/>
      <c r="DE571" s="560"/>
      <c r="DF571" s="560"/>
      <c r="DG571" s="560"/>
      <c r="DH571" s="560"/>
      <c r="DI571" s="560"/>
      <c r="DJ571" s="560"/>
      <c r="DK571" s="560"/>
      <c r="DL571" s="560"/>
      <c r="DM571" s="560"/>
      <c r="DN571" s="560"/>
      <c r="DO571" s="560"/>
      <c r="DP571" s="560"/>
      <c r="DQ571" s="560"/>
      <c r="DR571" s="560"/>
      <c r="DS571" s="560"/>
      <c r="DT571" s="560"/>
      <c r="DU571" s="560"/>
      <c r="DV571" s="560"/>
      <c r="DW571" s="560"/>
      <c r="DX571" s="560"/>
      <c r="DY571" s="560"/>
      <c r="DZ571" s="560"/>
      <c r="EA571" s="560"/>
      <c r="EB571" s="560"/>
      <c r="EC571" s="560"/>
      <c r="ED571" s="560"/>
      <c r="EE571" s="560"/>
      <c r="EF571" s="560"/>
      <c r="EG571" s="560"/>
      <c r="EH571" s="560"/>
      <c r="EI571" s="560"/>
      <c r="EJ571" s="560"/>
      <c r="EK571" s="560"/>
      <c r="EL571" s="560"/>
      <c r="EM571" s="560"/>
      <c r="EN571" s="560"/>
      <c r="EO571" s="560"/>
      <c r="EP571" s="560"/>
      <c r="EQ571" s="560"/>
      <c r="ER571" s="560"/>
      <c r="ES571" s="560"/>
      <c r="ET571" s="560"/>
      <c r="EU571" s="560"/>
      <c r="EV571" s="560"/>
      <c r="EW571" s="560"/>
      <c r="EX571" s="560"/>
      <c r="EY571" s="560"/>
      <c r="EZ571" s="560"/>
      <c r="FA571" s="560"/>
      <c r="FB571" s="560"/>
      <c r="FC571" s="560"/>
      <c r="FD571" s="560"/>
      <c r="FE571" s="560"/>
      <c r="FF571" s="560"/>
      <c r="FG571" s="560"/>
      <c r="FH571" s="560"/>
      <c r="FI571" s="560"/>
      <c r="FJ571" s="560"/>
      <c r="FK571" s="560"/>
      <c r="FL571" s="560"/>
      <c r="FM571" s="560"/>
      <c r="FN571" s="560"/>
      <c r="FO571" s="560"/>
      <c r="FP571" s="560"/>
      <c r="FQ571" s="560"/>
      <c r="FR571" s="560"/>
      <c r="FS571" s="560"/>
      <c r="FT571" s="560"/>
      <c r="FU571" s="560"/>
      <c r="FV571" s="560"/>
      <c r="FW571" s="560"/>
      <c r="FX571" s="560"/>
      <c r="FY571" s="560"/>
      <c r="FZ571" s="560"/>
      <c r="GA571" s="560"/>
      <c r="GB571" s="560"/>
      <c r="GC571" s="560"/>
      <c r="GD571" s="560"/>
      <c r="GE571" s="560"/>
      <c r="GF571" s="560"/>
      <c r="GG571" s="560"/>
      <c r="GH571" s="560"/>
      <c r="GI571" s="560"/>
      <c r="GJ571" s="560"/>
      <c r="GK571" s="560"/>
      <c r="GL571" s="560"/>
      <c r="GM571" s="560"/>
      <c r="GN571" s="560"/>
      <c r="GO571" s="560"/>
      <c r="GP571" s="560"/>
      <c r="GQ571" s="560"/>
      <c r="GR571" s="560"/>
      <c r="GS571" s="560"/>
      <c r="GT571" s="560"/>
      <c r="GU571" s="560"/>
      <c r="GV571" s="560"/>
      <c r="GW571" s="560"/>
      <c r="GX571" s="560"/>
      <c r="GY571" s="560"/>
      <c r="GZ571" s="560"/>
      <c r="HA571" s="560"/>
      <c r="HB571" s="560"/>
      <c r="HC571" s="560"/>
      <c r="HD571" s="560"/>
      <c r="HE571" s="560"/>
      <c r="HF571" s="560"/>
      <c r="HG571" s="560"/>
      <c r="HH571" s="560"/>
      <c r="HI571" s="560"/>
      <c r="HJ571" s="560"/>
      <c r="HK571" s="560"/>
      <c r="HL571" s="560"/>
      <c r="HM571" s="560"/>
      <c r="HN571" s="560"/>
      <c r="HO571" s="560"/>
      <c r="HP571" s="560"/>
      <c r="HQ571" s="560"/>
      <c r="HR571" s="560"/>
      <c r="HS571" s="560"/>
      <c r="HT571" s="560"/>
      <c r="HU571" s="560"/>
      <c r="HV571" s="560"/>
      <c r="HW571" s="560"/>
      <c r="HX571" s="560"/>
      <c r="HY571" s="560"/>
      <c r="HZ571" s="560"/>
      <c r="IA571" s="560"/>
      <c r="IB571" s="560"/>
      <c r="IC571" s="560"/>
      <c r="ID571" s="560"/>
      <c r="IE571" s="560"/>
      <c r="IF571" s="560"/>
      <c r="IG571" s="560"/>
      <c r="IH571" s="560"/>
      <c r="II571" s="560"/>
      <c r="IJ571" s="560"/>
      <c r="IK571" s="560"/>
      <c r="IL571" s="560"/>
      <c r="IM571" s="560"/>
      <c r="IN571" s="560"/>
      <c r="IO571" s="560"/>
      <c r="IP571" s="560"/>
      <c r="IQ571" s="560"/>
      <c r="IR571" s="560"/>
      <c r="IS571" s="560"/>
      <c r="IT571" s="560"/>
      <c r="IU571" s="560"/>
      <c r="IV571" s="560"/>
      <c r="IW571" s="560"/>
      <c r="IX571" s="560"/>
      <c r="IY571" s="560"/>
      <c r="IZ571" s="560"/>
      <c r="JA571" s="560"/>
      <c r="JB571" s="560"/>
      <c r="JC571" s="560"/>
      <c r="JD571" s="560"/>
      <c r="JE571" s="560"/>
      <c r="JF571" s="560"/>
      <c r="JG571" s="560"/>
      <c r="JH571" s="560"/>
    </row>
    <row r="572" spans="1:268" ht="39.75" customHeight="1" x14ac:dyDescent="0.25">
      <c r="A572" s="83"/>
      <c r="B572" s="83" t="s">
        <v>1093</v>
      </c>
      <c r="C572" s="95">
        <v>11110043</v>
      </c>
      <c r="D572" s="96">
        <v>40414</v>
      </c>
      <c r="E572" s="96" t="s">
        <v>267</v>
      </c>
      <c r="F572" s="96" t="s">
        <v>265</v>
      </c>
      <c r="G572" s="96"/>
      <c r="H572" s="83" t="s">
        <v>3428</v>
      </c>
      <c r="I572" s="110" t="s">
        <v>596</v>
      </c>
      <c r="J572" s="110"/>
      <c r="K572" s="110" t="s">
        <v>55</v>
      </c>
      <c r="L572" s="115" t="s">
        <v>4106</v>
      </c>
      <c r="M572" s="83" t="s">
        <v>2022</v>
      </c>
      <c r="N572" s="83" t="s">
        <v>2023</v>
      </c>
      <c r="O572" s="83" t="s">
        <v>52</v>
      </c>
      <c r="P572" s="94" t="s">
        <v>2024</v>
      </c>
      <c r="Q572" s="83" t="s">
        <v>4106</v>
      </c>
      <c r="R572" s="83" t="s">
        <v>4647</v>
      </c>
      <c r="S572" s="83" t="s">
        <v>2023</v>
      </c>
      <c r="T572" s="83" t="s">
        <v>52</v>
      </c>
      <c r="U572" s="83" t="s">
        <v>2024</v>
      </c>
      <c r="V572" s="83"/>
      <c r="W572" s="83"/>
      <c r="X572" s="83"/>
      <c r="Y572" s="83"/>
      <c r="Z572" s="83" t="s">
        <v>468</v>
      </c>
      <c r="AA572" s="83" t="s">
        <v>2025</v>
      </c>
      <c r="AB572" s="47">
        <v>5.9299999999999999E-2</v>
      </c>
      <c r="AC572" s="83">
        <v>1</v>
      </c>
      <c r="AD572" s="83">
        <v>31536</v>
      </c>
      <c r="AE572" s="83">
        <v>31536</v>
      </c>
      <c r="AF572" s="83"/>
      <c r="AG572" s="83"/>
      <c r="AH572" s="83"/>
      <c r="AI572" s="83"/>
      <c r="AJ572" s="83"/>
      <c r="AK572" s="83"/>
      <c r="AL572" s="83"/>
      <c r="AM572" s="83"/>
      <c r="AN572" s="83"/>
      <c r="AO572" s="83">
        <v>5.9</v>
      </c>
      <c r="AP572" s="83"/>
      <c r="AQ572" s="83"/>
      <c r="AR572" s="83"/>
      <c r="AS572" s="83"/>
      <c r="AT572" s="83"/>
      <c r="AU572" s="83"/>
      <c r="AV572" s="83">
        <v>698.6</v>
      </c>
      <c r="AW572" s="83" t="s">
        <v>6206</v>
      </c>
      <c r="AX572" s="83" t="s">
        <v>6207</v>
      </c>
      <c r="AY572" s="83">
        <v>42</v>
      </c>
      <c r="AZ572" s="83">
        <v>52</v>
      </c>
      <c r="BA572" s="83">
        <v>26.5</v>
      </c>
      <c r="BB572" s="83">
        <v>23</v>
      </c>
      <c r="BC572" s="83">
        <v>52</v>
      </c>
      <c r="BD572" s="83">
        <v>27.8</v>
      </c>
      <c r="BE572" s="83">
        <v>42.874027777777776</v>
      </c>
      <c r="BF572" s="83">
        <v>23.874388888888891</v>
      </c>
      <c r="BG572" s="83" t="s">
        <v>38</v>
      </c>
      <c r="BH572" s="83"/>
      <c r="BI572" s="83"/>
      <c r="BJ572" s="96"/>
      <c r="BK572" s="83"/>
      <c r="BL572" s="96"/>
      <c r="BM572" s="83" t="s">
        <v>8814</v>
      </c>
      <c r="BN572" s="96">
        <v>43556</v>
      </c>
      <c r="BO572" s="83"/>
      <c r="BP572" s="83"/>
      <c r="BQ572" s="83"/>
      <c r="BR572" s="83"/>
      <c r="BS572" s="128" t="s">
        <v>8815</v>
      </c>
    </row>
    <row r="573" spans="1:268" ht="39.75" customHeight="1" x14ac:dyDescent="0.25">
      <c r="A573" s="83"/>
      <c r="B573" s="83" t="s">
        <v>1093</v>
      </c>
      <c r="C573" s="95">
        <v>11110043</v>
      </c>
      <c r="D573" s="96">
        <v>40414</v>
      </c>
      <c r="E573" s="96" t="s">
        <v>267</v>
      </c>
      <c r="F573" s="96" t="s">
        <v>265</v>
      </c>
      <c r="G573" s="96"/>
      <c r="H573" s="83" t="s">
        <v>3429</v>
      </c>
      <c r="I573" s="110" t="s">
        <v>596</v>
      </c>
      <c r="J573" s="110"/>
      <c r="K573" s="110" t="s">
        <v>55</v>
      </c>
      <c r="L573" s="115" t="s">
        <v>4107</v>
      </c>
      <c r="M573" s="83" t="s">
        <v>2022</v>
      </c>
      <c r="N573" s="83" t="s">
        <v>2023</v>
      </c>
      <c r="O573" s="83" t="s">
        <v>52</v>
      </c>
      <c r="P573" s="94" t="s">
        <v>2024</v>
      </c>
      <c r="Q573" s="83" t="s">
        <v>4108</v>
      </c>
      <c r="R573" s="83" t="s">
        <v>4647</v>
      </c>
      <c r="S573" s="83" t="s">
        <v>2023</v>
      </c>
      <c r="T573" s="83" t="s">
        <v>52</v>
      </c>
      <c r="U573" s="83" t="s">
        <v>2024</v>
      </c>
      <c r="V573" s="83"/>
      <c r="W573" s="83"/>
      <c r="X573" s="83"/>
      <c r="Y573" s="83"/>
      <c r="Z573" s="83" t="s">
        <v>468</v>
      </c>
      <c r="AA573" s="83" t="s">
        <v>2025</v>
      </c>
      <c r="AB573" s="47">
        <v>0.04</v>
      </c>
      <c r="AC573" s="83">
        <v>1.5</v>
      </c>
      <c r="AD573" s="83">
        <v>47304</v>
      </c>
      <c r="AE573" s="83">
        <v>47304</v>
      </c>
      <c r="AF573" s="83"/>
      <c r="AG573" s="83"/>
      <c r="AH573" s="83"/>
      <c r="AI573" s="83"/>
      <c r="AJ573" s="83"/>
      <c r="AK573" s="83"/>
      <c r="AL573" s="83"/>
      <c r="AM573" s="83"/>
      <c r="AN573" s="83"/>
      <c r="AO573" s="83">
        <v>4</v>
      </c>
      <c r="AP573" s="83"/>
      <c r="AQ573" s="83"/>
      <c r="AR573" s="83"/>
      <c r="AS573" s="83"/>
      <c r="AT573" s="83"/>
      <c r="AU573" s="83"/>
      <c r="AV573" s="83">
        <v>634.41</v>
      </c>
      <c r="AW573" s="83" t="s">
        <v>6208</v>
      </c>
      <c r="AX573" s="83" t="s">
        <v>6209</v>
      </c>
      <c r="AY573" s="83">
        <v>42</v>
      </c>
      <c r="AZ573" s="83">
        <v>52</v>
      </c>
      <c r="BA573" s="83">
        <v>42.3</v>
      </c>
      <c r="BB573" s="83">
        <v>23</v>
      </c>
      <c r="BC573" s="83">
        <v>52</v>
      </c>
      <c r="BD573" s="83">
        <v>15.7</v>
      </c>
      <c r="BE573" s="83">
        <v>42.878416666666702</v>
      </c>
      <c r="BF573" s="83">
        <v>23.87102777777778</v>
      </c>
      <c r="BG573" s="83" t="s">
        <v>38</v>
      </c>
      <c r="BH573" s="83"/>
      <c r="BI573" s="83"/>
      <c r="BJ573" s="96"/>
      <c r="BK573" s="83"/>
      <c r="BL573" s="96"/>
      <c r="BM573" s="83" t="s">
        <v>8814</v>
      </c>
      <c r="BN573" s="96">
        <v>43556</v>
      </c>
      <c r="BO573" s="83"/>
      <c r="BP573" s="83"/>
      <c r="BQ573" s="83"/>
      <c r="BR573" s="83"/>
      <c r="BS573" s="128" t="s">
        <v>8815</v>
      </c>
    </row>
    <row r="574" spans="1:268" ht="39.75" customHeight="1" x14ac:dyDescent="0.25">
      <c r="A574" s="83"/>
      <c r="B574" s="83" t="s">
        <v>1093</v>
      </c>
      <c r="C574" s="95">
        <v>11110043</v>
      </c>
      <c r="D574" s="96">
        <v>40414</v>
      </c>
      <c r="E574" s="96" t="s">
        <v>267</v>
      </c>
      <c r="F574" s="96" t="s">
        <v>265</v>
      </c>
      <c r="G574" s="96"/>
      <c r="H574" s="83" t="s">
        <v>3430</v>
      </c>
      <c r="I574" s="110" t="s">
        <v>596</v>
      </c>
      <c r="J574" s="110"/>
      <c r="K574" s="110" t="s">
        <v>55</v>
      </c>
      <c r="L574" s="115" t="s">
        <v>4109</v>
      </c>
      <c r="M574" s="83" t="s">
        <v>2022</v>
      </c>
      <c r="N574" s="83" t="s">
        <v>2023</v>
      </c>
      <c r="O574" s="83" t="s">
        <v>52</v>
      </c>
      <c r="P574" s="94" t="s">
        <v>2024</v>
      </c>
      <c r="Q574" s="83" t="s">
        <v>4110</v>
      </c>
      <c r="R574" s="83" t="s">
        <v>4647</v>
      </c>
      <c r="S574" s="83" t="s">
        <v>2023</v>
      </c>
      <c r="T574" s="83" t="s">
        <v>52</v>
      </c>
      <c r="U574" s="83" t="s">
        <v>2024</v>
      </c>
      <c r="V574" s="83"/>
      <c r="W574" s="83"/>
      <c r="X574" s="83"/>
      <c r="Y574" s="83"/>
      <c r="Z574" s="83" t="s">
        <v>468</v>
      </c>
      <c r="AA574" s="83" t="s">
        <v>2025</v>
      </c>
      <c r="AB574" s="47">
        <v>0.104</v>
      </c>
      <c r="AC574" s="83">
        <v>2.5</v>
      </c>
      <c r="AD574" s="83">
        <v>78840</v>
      </c>
      <c r="AE574" s="83">
        <v>78840</v>
      </c>
      <c r="AF574" s="83"/>
      <c r="AG574" s="83"/>
      <c r="AH574" s="83"/>
      <c r="AI574" s="83"/>
      <c r="AJ574" s="83"/>
      <c r="AK574" s="83"/>
      <c r="AL574" s="83"/>
      <c r="AM574" s="83"/>
      <c r="AN574" s="83"/>
      <c r="AO574" s="83">
        <v>10.4</v>
      </c>
      <c r="AP574" s="83"/>
      <c r="AQ574" s="83"/>
      <c r="AR574" s="83"/>
      <c r="AS574" s="83"/>
      <c r="AT574" s="83"/>
      <c r="AU574" s="83"/>
      <c r="AV574" s="83">
        <v>622.16999999999996</v>
      </c>
      <c r="AW574" s="83" t="s">
        <v>6210</v>
      </c>
      <c r="AX574" s="83" t="s">
        <v>6211</v>
      </c>
      <c r="AY574" s="83">
        <v>42</v>
      </c>
      <c r="AZ574" s="83">
        <v>52</v>
      </c>
      <c r="BA574" s="83">
        <v>57.4</v>
      </c>
      <c r="BB574" s="83">
        <v>23</v>
      </c>
      <c r="BC574" s="83">
        <v>52</v>
      </c>
      <c r="BD574" s="83">
        <v>17.5</v>
      </c>
      <c r="BE574" s="83">
        <v>42.88261111111111</v>
      </c>
      <c r="BF574" s="83">
        <v>23.871527777777779</v>
      </c>
      <c r="BG574" s="83" t="s">
        <v>38</v>
      </c>
      <c r="BH574" s="83"/>
      <c r="BI574" s="83"/>
      <c r="BJ574" s="96"/>
      <c r="BK574" s="83"/>
      <c r="BL574" s="96"/>
      <c r="BM574" s="83" t="s">
        <v>8814</v>
      </c>
      <c r="BN574" s="96">
        <v>43556</v>
      </c>
      <c r="BO574" s="83"/>
      <c r="BP574" s="83"/>
      <c r="BQ574" s="83"/>
      <c r="BR574" s="83"/>
      <c r="BS574" s="128" t="s">
        <v>8815</v>
      </c>
    </row>
    <row r="575" spans="1:268" s="107" customFormat="1" ht="39.75" customHeight="1" x14ac:dyDescent="0.25">
      <c r="A575" s="20"/>
      <c r="B575" s="20" t="s">
        <v>1173</v>
      </c>
      <c r="C575" s="22">
        <v>11130060</v>
      </c>
      <c r="D575" s="23">
        <v>40414</v>
      </c>
      <c r="E575" s="23">
        <v>40414</v>
      </c>
      <c r="F575" s="23">
        <v>47719</v>
      </c>
      <c r="G575" s="23"/>
      <c r="H575" s="20" t="s">
        <v>489</v>
      </c>
      <c r="I575" s="35" t="s">
        <v>590</v>
      </c>
      <c r="J575" s="35" t="s">
        <v>8085</v>
      </c>
      <c r="K575" s="35" t="s">
        <v>73</v>
      </c>
      <c r="L575" s="114" t="s">
        <v>2545</v>
      </c>
      <c r="M575" s="20" t="s">
        <v>119</v>
      </c>
      <c r="N575" s="20" t="s">
        <v>106</v>
      </c>
      <c r="O575" s="20" t="s">
        <v>72</v>
      </c>
      <c r="P575" s="21">
        <v>73198</v>
      </c>
      <c r="Q575" s="20"/>
      <c r="R575" s="20" t="s">
        <v>119</v>
      </c>
      <c r="S575" s="20" t="s">
        <v>106</v>
      </c>
      <c r="T575" s="20" t="s">
        <v>72</v>
      </c>
      <c r="U575" s="20">
        <v>73198</v>
      </c>
      <c r="V575" s="20" t="s">
        <v>9045</v>
      </c>
      <c r="W575" s="20" t="s">
        <v>1174</v>
      </c>
      <c r="X575" s="20"/>
      <c r="Y575" s="20"/>
      <c r="Z575" s="20" t="s">
        <v>468</v>
      </c>
      <c r="AA575" s="20" t="s">
        <v>379</v>
      </c>
      <c r="AB575" s="34">
        <v>5.7409999999999997</v>
      </c>
      <c r="AC575" s="20">
        <v>3.5</v>
      </c>
      <c r="AD575" s="20">
        <v>27000</v>
      </c>
      <c r="AE575" s="20"/>
      <c r="AF575" s="20"/>
      <c r="AG575" s="20">
        <v>27000</v>
      </c>
      <c r="AH575" s="20"/>
      <c r="AI575" s="20"/>
      <c r="AJ575" s="20"/>
      <c r="AK575" s="20"/>
      <c r="AL575" s="20"/>
      <c r="AM575" s="20"/>
      <c r="AN575" s="20"/>
      <c r="AO575" s="20">
        <v>574.1</v>
      </c>
      <c r="AP575" s="20"/>
      <c r="AQ575" s="20"/>
      <c r="AR575" s="20"/>
      <c r="AS575" s="20" t="s">
        <v>7085</v>
      </c>
      <c r="AT575" s="20"/>
      <c r="AU575" s="20"/>
      <c r="AV575" s="20"/>
      <c r="AW575" s="20" t="s">
        <v>7088</v>
      </c>
      <c r="AX575" s="20" t="s">
        <v>7089</v>
      </c>
      <c r="AY575" s="20">
        <v>42</v>
      </c>
      <c r="AZ575" s="20">
        <v>54</v>
      </c>
      <c r="BA575" s="20">
        <v>26.4</v>
      </c>
      <c r="BB575" s="20">
        <v>24</v>
      </c>
      <c r="BC575" s="20">
        <v>42</v>
      </c>
      <c r="BD575" s="20">
        <v>56.25</v>
      </c>
      <c r="BE575" s="20">
        <f t="shared" ref="BE575:BE641" si="112">AY575+AZ575/60+BA575/3600</f>
        <v>42.907333333333334</v>
      </c>
      <c r="BF575" s="20">
        <f t="shared" ref="BF575:BF641" si="113">BB575+BC575/60+BD575/3600</f>
        <v>24.715624999999999</v>
      </c>
      <c r="BG575" s="20" t="s">
        <v>47</v>
      </c>
      <c r="BH575" s="20"/>
      <c r="BI575" s="20">
        <v>3039</v>
      </c>
      <c r="BJ575" s="23">
        <v>44062</v>
      </c>
      <c r="BK575" s="20">
        <v>3039</v>
      </c>
      <c r="BL575" s="23">
        <v>44062</v>
      </c>
      <c r="BM575" s="20"/>
      <c r="BN575" s="20"/>
      <c r="BO575" s="20"/>
      <c r="BP575" s="20"/>
      <c r="BQ575" s="20"/>
      <c r="BR575" s="20"/>
      <c r="BS575" s="24"/>
      <c r="BT575" s="551"/>
      <c r="BU575" s="560"/>
      <c r="BV575" s="560"/>
      <c r="BW575" s="560"/>
      <c r="BX575" s="560"/>
      <c r="BY575" s="560"/>
      <c r="BZ575" s="560"/>
      <c r="CA575" s="560"/>
      <c r="CB575" s="560"/>
      <c r="CC575" s="560"/>
      <c r="CD575" s="560"/>
      <c r="CE575" s="560"/>
      <c r="CF575" s="560"/>
      <c r="CG575" s="560"/>
      <c r="CH575" s="560"/>
      <c r="CI575" s="560"/>
      <c r="CJ575" s="560"/>
      <c r="CK575" s="560"/>
      <c r="CL575" s="560"/>
      <c r="CM575" s="560"/>
      <c r="CN575" s="560"/>
      <c r="CO575" s="560"/>
      <c r="CP575" s="560"/>
      <c r="CQ575" s="560"/>
      <c r="CR575" s="560"/>
      <c r="CS575" s="560"/>
      <c r="CT575" s="560"/>
      <c r="CU575" s="560"/>
      <c r="CV575" s="560"/>
      <c r="CW575" s="560"/>
      <c r="CX575" s="560"/>
      <c r="CY575" s="560"/>
      <c r="CZ575" s="560"/>
      <c r="DA575" s="560"/>
      <c r="DB575" s="560"/>
      <c r="DC575" s="560"/>
      <c r="DD575" s="560"/>
      <c r="DE575" s="560"/>
      <c r="DF575" s="560"/>
      <c r="DG575" s="560"/>
      <c r="DH575" s="560"/>
      <c r="DI575" s="560"/>
      <c r="DJ575" s="560"/>
      <c r="DK575" s="560"/>
      <c r="DL575" s="560"/>
      <c r="DM575" s="560"/>
      <c r="DN575" s="560"/>
      <c r="DO575" s="560"/>
      <c r="DP575" s="560"/>
      <c r="DQ575" s="560"/>
      <c r="DR575" s="560"/>
      <c r="DS575" s="560"/>
      <c r="DT575" s="560"/>
      <c r="DU575" s="560"/>
      <c r="DV575" s="560"/>
      <c r="DW575" s="560"/>
      <c r="DX575" s="560"/>
      <c r="DY575" s="560"/>
      <c r="DZ575" s="560"/>
      <c r="EA575" s="560"/>
      <c r="EB575" s="560"/>
      <c r="EC575" s="560"/>
      <c r="ED575" s="560"/>
      <c r="EE575" s="560"/>
      <c r="EF575" s="560"/>
      <c r="EG575" s="560"/>
      <c r="EH575" s="560"/>
      <c r="EI575" s="560"/>
      <c r="EJ575" s="560"/>
      <c r="EK575" s="560"/>
      <c r="EL575" s="560"/>
      <c r="EM575" s="560"/>
      <c r="EN575" s="560"/>
      <c r="EO575" s="560"/>
      <c r="EP575" s="560"/>
      <c r="EQ575" s="560"/>
      <c r="ER575" s="560"/>
      <c r="ES575" s="560"/>
      <c r="ET575" s="560"/>
      <c r="EU575" s="560"/>
      <c r="EV575" s="560"/>
      <c r="EW575" s="560"/>
      <c r="EX575" s="560"/>
      <c r="EY575" s="560"/>
      <c r="EZ575" s="560"/>
      <c r="FA575" s="560"/>
      <c r="FB575" s="560"/>
      <c r="FC575" s="560"/>
      <c r="FD575" s="560"/>
      <c r="FE575" s="560"/>
      <c r="FF575" s="560"/>
      <c r="FG575" s="560"/>
      <c r="FH575" s="560"/>
      <c r="FI575" s="560"/>
      <c r="FJ575" s="560"/>
      <c r="FK575" s="560"/>
      <c r="FL575" s="560"/>
      <c r="FM575" s="560"/>
      <c r="FN575" s="560"/>
      <c r="FO575" s="560"/>
      <c r="FP575" s="560"/>
      <c r="FQ575" s="560"/>
      <c r="FR575" s="560"/>
      <c r="FS575" s="560"/>
      <c r="FT575" s="560"/>
      <c r="FU575" s="560"/>
      <c r="FV575" s="560"/>
      <c r="FW575" s="560"/>
      <c r="FX575" s="560"/>
      <c r="FY575" s="560"/>
      <c r="FZ575" s="560"/>
      <c r="GA575" s="560"/>
      <c r="GB575" s="560"/>
      <c r="GC575" s="560"/>
      <c r="GD575" s="560"/>
      <c r="GE575" s="560"/>
      <c r="GF575" s="560"/>
      <c r="GG575" s="560"/>
      <c r="GH575" s="560"/>
      <c r="GI575" s="560"/>
      <c r="GJ575" s="560"/>
      <c r="GK575" s="560"/>
      <c r="GL575" s="560"/>
      <c r="GM575" s="560"/>
      <c r="GN575" s="560"/>
      <c r="GO575" s="560"/>
      <c r="GP575" s="560"/>
      <c r="GQ575" s="560"/>
      <c r="GR575" s="560"/>
      <c r="GS575" s="560"/>
      <c r="GT575" s="560"/>
      <c r="GU575" s="560"/>
      <c r="GV575" s="560"/>
      <c r="GW575" s="560"/>
      <c r="GX575" s="560"/>
      <c r="GY575" s="560"/>
      <c r="GZ575" s="560"/>
      <c r="HA575" s="560"/>
      <c r="HB575" s="560"/>
      <c r="HC575" s="560"/>
      <c r="HD575" s="560"/>
      <c r="HE575" s="560"/>
      <c r="HF575" s="560"/>
      <c r="HG575" s="560"/>
      <c r="HH575" s="560"/>
      <c r="HI575" s="560"/>
      <c r="HJ575" s="560"/>
      <c r="HK575" s="560"/>
      <c r="HL575" s="560"/>
      <c r="HM575" s="560"/>
      <c r="HN575" s="560"/>
      <c r="HO575" s="560"/>
      <c r="HP575" s="560"/>
      <c r="HQ575" s="560"/>
      <c r="HR575" s="560"/>
      <c r="HS575" s="560"/>
      <c r="HT575" s="560"/>
      <c r="HU575" s="560"/>
      <c r="HV575" s="560"/>
      <c r="HW575" s="560"/>
      <c r="HX575" s="560"/>
      <c r="HY575" s="560"/>
      <c r="HZ575" s="560"/>
      <c r="IA575" s="560"/>
      <c r="IB575" s="560"/>
      <c r="IC575" s="560"/>
      <c r="ID575" s="560"/>
      <c r="IE575" s="560"/>
      <c r="IF575" s="560"/>
      <c r="IG575" s="560"/>
      <c r="IH575" s="560"/>
      <c r="II575" s="560"/>
      <c r="IJ575" s="560"/>
      <c r="IK575" s="560"/>
      <c r="IL575" s="560"/>
      <c r="IM575" s="560"/>
      <c r="IN575" s="560"/>
      <c r="IO575" s="560"/>
      <c r="IP575" s="560"/>
      <c r="IQ575" s="560"/>
      <c r="IR575" s="560"/>
      <c r="IS575" s="560"/>
      <c r="IT575" s="560"/>
      <c r="IU575" s="560"/>
      <c r="IV575" s="560"/>
      <c r="IW575" s="560"/>
      <c r="IX575" s="560"/>
      <c r="IY575" s="560"/>
      <c r="IZ575" s="560"/>
      <c r="JA575" s="560"/>
      <c r="JB575" s="560"/>
      <c r="JC575" s="560"/>
      <c r="JD575" s="560"/>
      <c r="JE575" s="560"/>
      <c r="JF575" s="560"/>
      <c r="JG575" s="560"/>
      <c r="JH575" s="560"/>
    </row>
    <row r="576" spans="1:268" s="61" customFormat="1" ht="39.75" customHeight="1" x14ac:dyDescent="0.25">
      <c r="A576" s="20"/>
      <c r="B576" s="20" t="s">
        <v>1173</v>
      </c>
      <c r="C576" s="22">
        <v>11130060</v>
      </c>
      <c r="D576" s="23">
        <v>40414</v>
      </c>
      <c r="E576" s="23">
        <v>40414</v>
      </c>
      <c r="F576" s="23">
        <v>47719</v>
      </c>
      <c r="G576" s="23"/>
      <c r="H576" s="20" t="s">
        <v>489</v>
      </c>
      <c r="I576" s="35" t="s">
        <v>590</v>
      </c>
      <c r="J576" s="35" t="s">
        <v>8085</v>
      </c>
      <c r="K576" s="35" t="s">
        <v>73</v>
      </c>
      <c r="L576" s="114" t="s">
        <v>2545</v>
      </c>
      <c r="M576" s="20" t="s">
        <v>119</v>
      </c>
      <c r="N576" s="20" t="s">
        <v>106</v>
      </c>
      <c r="O576" s="20" t="s">
        <v>72</v>
      </c>
      <c r="P576" s="21">
        <v>73198</v>
      </c>
      <c r="Q576" s="20"/>
      <c r="R576" s="20" t="s">
        <v>119</v>
      </c>
      <c r="S576" s="20" t="s">
        <v>106</v>
      </c>
      <c r="T576" s="20" t="s">
        <v>72</v>
      </c>
      <c r="U576" s="20">
        <v>73198</v>
      </c>
      <c r="V576" s="20" t="s">
        <v>9045</v>
      </c>
      <c r="W576" s="20" t="s">
        <v>1174</v>
      </c>
      <c r="X576" s="20"/>
      <c r="Y576" s="20"/>
      <c r="Z576" s="20" t="s">
        <v>468</v>
      </c>
      <c r="AA576" s="20" t="s">
        <v>379</v>
      </c>
      <c r="AB576" s="34"/>
      <c r="AC576" s="20"/>
      <c r="AD576" s="20"/>
      <c r="AE576" s="20"/>
      <c r="AF576" s="20"/>
      <c r="AG576" s="20"/>
      <c r="AH576" s="20"/>
      <c r="AI576" s="20"/>
      <c r="AJ576" s="20"/>
      <c r="AK576" s="20"/>
      <c r="AL576" s="20"/>
      <c r="AM576" s="20"/>
      <c r="AN576" s="20"/>
      <c r="AO576" s="20"/>
      <c r="AP576" s="20"/>
      <c r="AQ576" s="20"/>
      <c r="AR576" s="20"/>
      <c r="AS576" s="20" t="s">
        <v>7086</v>
      </c>
      <c r="AT576" s="20"/>
      <c r="AU576" s="20"/>
      <c r="AV576" s="20"/>
      <c r="AW576" s="20" t="s">
        <v>7087</v>
      </c>
      <c r="AX576" s="20" t="s">
        <v>9046</v>
      </c>
      <c r="AY576" s="20">
        <v>42</v>
      </c>
      <c r="AZ576" s="20">
        <v>54</v>
      </c>
      <c r="BA576" s="20">
        <v>26.88</v>
      </c>
      <c r="BB576" s="20">
        <v>24</v>
      </c>
      <c r="BC576" s="20">
        <v>42</v>
      </c>
      <c r="BD576" s="20">
        <v>56.56</v>
      </c>
      <c r="BE576" s="20">
        <f t="shared" si="112"/>
        <v>42.907466666666664</v>
      </c>
      <c r="BF576" s="20">
        <f t="shared" si="113"/>
        <v>24.715711111111112</v>
      </c>
      <c r="BG576" s="20" t="s">
        <v>47</v>
      </c>
      <c r="BH576" s="20"/>
      <c r="BI576" s="20">
        <v>3039</v>
      </c>
      <c r="BJ576" s="23">
        <v>44062</v>
      </c>
      <c r="BK576" s="20">
        <v>3039</v>
      </c>
      <c r="BL576" s="23">
        <v>44062</v>
      </c>
      <c r="BM576" s="20"/>
      <c r="BN576" s="20"/>
      <c r="BO576" s="20"/>
      <c r="BP576" s="20"/>
      <c r="BQ576" s="20"/>
      <c r="BR576" s="20"/>
      <c r="BS576" s="24"/>
      <c r="BT576" s="551"/>
      <c r="BU576" s="551"/>
      <c r="BV576" s="551"/>
      <c r="BW576" s="551"/>
      <c r="BX576" s="551"/>
      <c r="BY576" s="551"/>
      <c r="BZ576" s="551"/>
      <c r="CA576" s="551"/>
      <c r="CB576" s="551"/>
      <c r="CC576" s="551"/>
      <c r="CD576" s="551"/>
      <c r="CE576" s="551"/>
      <c r="CF576" s="551"/>
      <c r="CG576" s="551"/>
      <c r="CH576" s="551"/>
      <c r="CI576" s="551"/>
      <c r="CJ576" s="551"/>
      <c r="CK576" s="551"/>
      <c r="CL576" s="551"/>
      <c r="CM576" s="551"/>
      <c r="CN576" s="551"/>
      <c r="CO576" s="551"/>
      <c r="CP576" s="551"/>
      <c r="CQ576" s="551"/>
      <c r="CR576" s="551"/>
      <c r="CS576" s="551"/>
      <c r="CT576" s="551"/>
      <c r="CU576" s="551"/>
      <c r="CV576" s="551"/>
      <c r="CW576" s="551"/>
      <c r="CX576" s="551"/>
      <c r="CY576" s="551"/>
      <c r="CZ576" s="551"/>
      <c r="DA576" s="551"/>
      <c r="DB576" s="551"/>
      <c r="DC576" s="551"/>
      <c r="DD576" s="551"/>
      <c r="DE576" s="551"/>
      <c r="DF576" s="551"/>
      <c r="DG576" s="551"/>
      <c r="DH576" s="551"/>
      <c r="DI576" s="551"/>
      <c r="DJ576" s="551"/>
      <c r="DK576" s="551"/>
      <c r="DL576" s="551"/>
      <c r="DM576" s="551"/>
      <c r="DN576" s="551"/>
      <c r="DO576" s="551"/>
      <c r="DP576" s="551"/>
      <c r="DQ576" s="551"/>
      <c r="DR576" s="551"/>
      <c r="DS576" s="551"/>
      <c r="DT576" s="551"/>
      <c r="DU576" s="551"/>
      <c r="DV576" s="551"/>
      <c r="DW576" s="551"/>
      <c r="DX576" s="551"/>
      <c r="DY576" s="551"/>
      <c r="DZ576" s="551"/>
      <c r="EA576" s="551"/>
      <c r="EB576" s="551"/>
      <c r="EC576" s="551"/>
      <c r="ED576" s="551"/>
      <c r="EE576" s="551"/>
      <c r="EF576" s="551"/>
      <c r="EG576" s="551"/>
      <c r="EH576" s="551"/>
      <c r="EI576" s="551"/>
      <c r="EJ576" s="551"/>
      <c r="EK576" s="551"/>
      <c r="EL576" s="551"/>
      <c r="EM576" s="551"/>
      <c r="EN576" s="551"/>
      <c r="EO576" s="551"/>
      <c r="EP576" s="551"/>
      <c r="EQ576" s="551"/>
      <c r="ER576" s="551"/>
      <c r="ES576" s="551"/>
      <c r="ET576" s="551"/>
      <c r="EU576" s="551"/>
      <c r="EV576" s="551"/>
      <c r="EW576" s="551"/>
      <c r="EX576" s="551"/>
      <c r="EY576" s="551"/>
      <c r="EZ576" s="551"/>
      <c r="FA576" s="551"/>
      <c r="FB576" s="551"/>
      <c r="FC576" s="551"/>
      <c r="FD576" s="551"/>
      <c r="FE576" s="551"/>
      <c r="FF576" s="551"/>
      <c r="FG576" s="551"/>
      <c r="FH576" s="551"/>
      <c r="FI576" s="551"/>
      <c r="FJ576" s="551"/>
      <c r="FK576" s="551"/>
      <c r="FL576" s="551"/>
      <c r="FM576" s="551"/>
      <c r="FN576" s="551"/>
      <c r="FO576" s="551"/>
      <c r="FP576" s="551"/>
      <c r="FQ576" s="551"/>
      <c r="FR576" s="551"/>
      <c r="FS576" s="551"/>
      <c r="FT576" s="551"/>
      <c r="FU576" s="551"/>
      <c r="FV576" s="551"/>
      <c r="FW576" s="551"/>
      <c r="FX576" s="551"/>
      <c r="FY576" s="551"/>
      <c r="FZ576" s="551"/>
      <c r="GA576" s="551"/>
      <c r="GB576" s="551"/>
      <c r="GC576" s="551"/>
      <c r="GD576" s="551"/>
      <c r="GE576" s="551"/>
      <c r="GF576" s="551"/>
      <c r="GG576" s="551"/>
      <c r="GH576" s="551"/>
      <c r="GI576" s="551"/>
      <c r="GJ576" s="551"/>
      <c r="GK576" s="551"/>
      <c r="GL576" s="551"/>
      <c r="GM576" s="551"/>
      <c r="GN576" s="551"/>
      <c r="GO576" s="551"/>
      <c r="GP576" s="551"/>
      <c r="GQ576" s="551"/>
      <c r="GR576" s="551"/>
      <c r="GS576" s="551"/>
      <c r="GT576" s="551"/>
      <c r="GU576" s="551"/>
      <c r="GV576" s="551"/>
      <c r="GW576" s="551"/>
      <c r="GX576" s="551"/>
      <c r="GY576" s="551"/>
      <c r="GZ576" s="551"/>
      <c r="HA576" s="551"/>
      <c r="HB576" s="551"/>
      <c r="HC576" s="551"/>
      <c r="HD576" s="551"/>
      <c r="HE576" s="551"/>
      <c r="HF576" s="551"/>
      <c r="HG576" s="551"/>
      <c r="HH576" s="551"/>
      <c r="HI576" s="551"/>
      <c r="HJ576" s="551"/>
      <c r="HK576" s="551"/>
      <c r="HL576" s="551"/>
      <c r="HM576" s="551"/>
      <c r="HN576" s="551"/>
      <c r="HO576" s="551"/>
      <c r="HP576" s="551"/>
      <c r="HQ576" s="551"/>
      <c r="HR576" s="551"/>
      <c r="HS576" s="551"/>
      <c r="HT576" s="551"/>
      <c r="HU576" s="551"/>
      <c r="HV576" s="551"/>
      <c r="HW576" s="551"/>
      <c r="HX576" s="551"/>
      <c r="HY576" s="551"/>
      <c r="HZ576" s="551"/>
      <c r="IA576" s="551"/>
      <c r="IB576" s="551"/>
      <c r="IC576" s="551"/>
      <c r="ID576" s="551"/>
      <c r="IE576" s="551"/>
      <c r="IF576" s="551"/>
      <c r="IG576" s="551"/>
      <c r="IH576" s="551"/>
      <c r="II576" s="551"/>
      <c r="IJ576" s="551"/>
      <c r="IK576" s="551"/>
      <c r="IL576" s="551"/>
      <c r="IM576" s="551"/>
      <c r="IN576" s="551"/>
      <c r="IO576" s="551"/>
      <c r="IP576" s="551"/>
      <c r="IQ576" s="551"/>
      <c r="IR576" s="551"/>
      <c r="IS576" s="551"/>
      <c r="IT576" s="551"/>
      <c r="IU576" s="551"/>
      <c r="IV576" s="551"/>
      <c r="IW576" s="551"/>
      <c r="IX576" s="551"/>
      <c r="IY576" s="551"/>
      <c r="IZ576" s="551"/>
      <c r="JA576" s="551"/>
      <c r="JB576" s="551"/>
      <c r="JC576" s="551"/>
      <c r="JD576" s="551"/>
      <c r="JE576" s="551"/>
      <c r="JF576" s="551"/>
      <c r="JG576" s="551"/>
      <c r="JH576" s="551"/>
    </row>
    <row r="577" spans="1:268" s="8" customFormat="1" ht="39.75" customHeight="1" x14ac:dyDescent="0.25">
      <c r="A577" s="61"/>
      <c r="B577" s="61" t="s">
        <v>2026</v>
      </c>
      <c r="C577" s="89">
        <v>11120027</v>
      </c>
      <c r="D577" s="90">
        <v>40415</v>
      </c>
      <c r="E577" s="90" t="s">
        <v>267</v>
      </c>
      <c r="F577" s="90" t="s">
        <v>2018</v>
      </c>
      <c r="G577" s="90"/>
      <c r="H577" s="61" t="s">
        <v>4571</v>
      </c>
      <c r="I577" s="35" t="s">
        <v>1017</v>
      </c>
      <c r="J577" s="35"/>
      <c r="K577" s="35" t="s">
        <v>95</v>
      </c>
      <c r="L577" s="153"/>
      <c r="M577" s="61" t="s">
        <v>1211</v>
      </c>
      <c r="N577" s="61" t="s">
        <v>166</v>
      </c>
      <c r="O577" s="61" t="s">
        <v>92</v>
      </c>
      <c r="P577" s="127" t="s">
        <v>1060</v>
      </c>
      <c r="Q577" s="61" t="s">
        <v>4111</v>
      </c>
      <c r="R577" s="61" t="s">
        <v>1211</v>
      </c>
      <c r="S577" s="61" t="s">
        <v>166</v>
      </c>
      <c r="T577" s="61" t="s">
        <v>92</v>
      </c>
      <c r="U577" s="127" t="s">
        <v>1060</v>
      </c>
      <c r="V577" s="61" t="s">
        <v>2027</v>
      </c>
      <c r="W577" s="61" t="s">
        <v>2028</v>
      </c>
      <c r="X577" s="61"/>
      <c r="Y577" s="61"/>
      <c r="Z577" s="61" t="s">
        <v>468</v>
      </c>
      <c r="AA577" s="61" t="s">
        <v>2029</v>
      </c>
      <c r="AB577" s="518">
        <v>0.02</v>
      </c>
      <c r="AC577" s="446">
        <v>5.9</v>
      </c>
      <c r="AD577" s="61">
        <v>2130</v>
      </c>
      <c r="AE577" s="61"/>
      <c r="AF577" s="61"/>
      <c r="AG577" s="61"/>
      <c r="AH577" s="61"/>
      <c r="AI577" s="61"/>
      <c r="AJ577" s="61">
        <v>2130</v>
      </c>
      <c r="AK577" s="61"/>
      <c r="AL577" s="61"/>
      <c r="AM577" s="61"/>
      <c r="AN577" s="61"/>
      <c r="AO577" s="61">
        <v>2</v>
      </c>
      <c r="AP577" s="61">
        <v>0.8</v>
      </c>
      <c r="AQ577" s="61"/>
      <c r="AR577" s="61"/>
      <c r="AS577" s="61"/>
      <c r="AT577" s="61"/>
      <c r="AU577" s="61"/>
      <c r="AV577" s="61"/>
      <c r="AW577" s="61" t="s">
        <v>6789</v>
      </c>
      <c r="AX577" s="61" t="s">
        <v>6790</v>
      </c>
      <c r="AY577" s="61">
        <v>43</v>
      </c>
      <c r="AZ577" s="61">
        <v>10</v>
      </c>
      <c r="BA577" s="61">
        <v>46.8</v>
      </c>
      <c r="BB577" s="61">
        <v>23</v>
      </c>
      <c r="BC577" s="61">
        <v>12</v>
      </c>
      <c r="BD577" s="61">
        <v>17</v>
      </c>
      <c r="BE577" s="61">
        <f t="shared" si="112"/>
        <v>43.179666666666662</v>
      </c>
      <c r="BF577" s="61">
        <f t="shared" si="113"/>
        <v>23.204722222222223</v>
      </c>
      <c r="BG577" s="108" t="s">
        <v>38</v>
      </c>
      <c r="BH577" s="61"/>
      <c r="BI577" s="61"/>
      <c r="BJ577" s="90"/>
      <c r="BK577" s="61"/>
      <c r="BL577" s="90"/>
      <c r="BM577" s="61"/>
      <c r="BN577" s="61"/>
      <c r="BO577" s="61"/>
      <c r="BP577" s="61"/>
      <c r="BQ577" s="61"/>
      <c r="BR577" s="61"/>
      <c r="BS577" s="108" t="s">
        <v>2030</v>
      </c>
      <c r="BT577" s="551"/>
      <c r="BU577" s="551"/>
      <c r="BV577" s="551"/>
      <c r="BW577" s="551"/>
      <c r="BX577" s="551"/>
      <c r="BY577" s="551"/>
      <c r="BZ577" s="551"/>
      <c r="CA577" s="551"/>
      <c r="CB577" s="551"/>
      <c r="CC577" s="551"/>
      <c r="CD577" s="551"/>
      <c r="CE577" s="551"/>
      <c r="CF577" s="551"/>
      <c r="CG577" s="551"/>
      <c r="CH577" s="551"/>
      <c r="CI577" s="551"/>
      <c r="CJ577" s="551"/>
      <c r="CK577" s="551"/>
      <c r="CL577" s="551"/>
      <c r="CM577" s="551"/>
      <c r="CN577" s="551"/>
      <c r="CO577" s="551"/>
      <c r="CP577" s="551"/>
      <c r="CQ577" s="551"/>
      <c r="CR577" s="551"/>
      <c r="CS577" s="551"/>
      <c r="CT577" s="551"/>
      <c r="CU577" s="551"/>
      <c r="CV577" s="551"/>
      <c r="CW577" s="551"/>
      <c r="CX577" s="551"/>
      <c r="CY577" s="551"/>
      <c r="CZ577" s="551"/>
      <c r="DA577" s="551"/>
      <c r="DB577" s="551"/>
      <c r="DC577" s="551"/>
      <c r="DD577" s="551"/>
      <c r="DE577" s="551"/>
      <c r="DF577" s="551"/>
      <c r="DG577" s="551"/>
      <c r="DH577" s="551"/>
      <c r="DI577" s="551"/>
      <c r="DJ577" s="551"/>
      <c r="DK577" s="551"/>
      <c r="DL577" s="551"/>
      <c r="DM577" s="551"/>
      <c r="DN577" s="551"/>
      <c r="DO577" s="551"/>
      <c r="DP577" s="551"/>
      <c r="DQ577" s="551"/>
      <c r="DR577" s="551"/>
      <c r="DS577" s="551"/>
      <c r="DT577" s="551"/>
      <c r="DU577" s="551"/>
      <c r="DV577" s="551"/>
      <c r="DW577" s="551"/>
      <c r="DX577" s="551"/>
      <c r="DY577" s="551"/>
      <c r="DZ577" s="551"/>
      <c r="EA577" s="551"/>
      <c r="EB577" s="551"/>
      <c r="EC577" s="551"/>
      <c r="ED577" s="551"/>
      <c r="EE577" s="551"/>
      <c r="EF577" s="551"/>
      <c r="EG577" s="551"/>
      <c r="EH577" s="551"/>
      <c r="EI577" s="551"/>
      <c r="EJ577" s="551"/>
      <c r="EK577" s="551"/>
      <c r="EL577" s="551"/>
      <c r="EM577" s="551"/>
      <c r="EN577" s="551"/>
      <c r="EO577" s="551"/>
      <c r="EP577" s="551"/>
      <c r="EQ577" s="551"/>
      <c r="ER577" s="551"/>
      <c r="ES577" s="551"/>
      <c r="ET577" s="551"/>
      <c r="EU577" s="551"/>
      <c r="EV577" s="551"/>
      <c r="EW577" s="551"/>
      <c r="EX577" s="551"/>
      <c r="EY577" s="551"/>
      <c r="EZ577" s="551"/>
      <c r="FA577" s="551"/>
      <c r="FB577" s="551"/>
      <c r="FC577" s="551"/>
      <c r="FD577" s="551"/>
      <c r="FE577" s="551"/>
      <c r="FF577" s="551"/>
      <c r="FG577" s="551"/>
      <c r="FH577" s="551"/>
      <c r="FI577" s="551"/>
      <c r="FJ577" s="551"/>
      <c r="FK577" s="551"/>
      <c r="FL577" s="551"/>
      <c r="FM577" s="551"/>
      <c r="FN577" s="551"/>
      <c r="FO577" s="551"/>
      <c r="FP577" s="551"/>
      <c r="FQ577" s="551"/>
      <c r="FR577" s="551"/>
      <c r="FS577" s="551"/>
      <c r="FT577" s="551"/>
      <c r="FU577" s="551"/>
      <c r="FV577" s="551"/>
      <c r="FW577" s="551"/>
      <c r="FX577" s="551"/>
      <c r="FY577" s="551"/>
      <c r="FZ577" s="551"/>
      <c r="GA577" s="551"/>
      <c r="GB577" s="551"/>
      <c r="GC577" s="551"/>
      <c r="GD577" s="551"/>
      <c r="GE577" s="551"/>
      <c r="GF577" s="551"/>
      <c r="GG577" s="551"/>
      <c r="GH577" s="551"/>
      <c r="GI577" s="551"/>
      <c r="GJ577" s="551"/>
      <c r="GK577" s="551"/>
      <c r="GL577" s="551"/>
      <c r="GM577" s="551"/>
      <c r="GN577" s="551"/>
      <c r="GO577" s="551"/>
      <c r="GP577" s="551"/>
      <c r="GQ577" s="551"/>
      <c r="GR577" s="551"/>
      <c r="GS577" s="551"/>
      <c r="GT577" s="551"/>
      <c r="GU577" s="551"/>
      <c r="GV577" s="551"/>
      <c r="GW577" s="551"/>
      <c r="GX577" s="551"/>
      <c r="GY577" s="551"/>
      <c r="GZ577" s="551"/>
      <c r="HA577" s="551"/>
      <c r="HB577" s="551"/>
      <c r="HC577" s="551"/>
      <c r="HD577" s="551"/>
      <c r="HE577" s="551"/>
      <c r="HF577" s="551"/>
      <c r="HG577" s="551"/>
      <c r="HH577" s="551"/>
      <c r="HI577" s="551"/>
      <c r="HJ577" s="551"/>
      <c r="HK577" s="551"/>
      <c r="HL577" s="551"/>
      <c r="HM577" s="551"/>
      <c r="HN577" s="551"/>
      <c r="HO577" s="551"/>
      <c r="HP577" s="551"/>
      <c r="HQ577" s="551"/>
      <c r="HR577" s="551"/>
      <c r="HS577" s="551"/>
      <c r="HT577" s="551"/>
      <c r="HU577" s="551"/>
      <c r="HV577" s="551"/>
      <c r="HW577" s="551"/>
      <c r="HX577" s="551"/>
      <c r="HY577" s="551"/>
      <c r="HZ577" s="551"/>
      <c r="IA577" s="551"/>
      <c r="IB577" s="551"/>
      <c r="IC577" s="551"/>
      <c r="ID577" s="551"/>
      <c r="IE577" s="551"/>
      <c r="IF577" s="551"/>
      <c r="IG577" s="551"/>
      <c r="IH577" s="551"/>
      <c r="II577" s="551"/>
      <c r="IJ577" s="551"/>
      <c r="IK577" s="551"/>
      <c r="IL577" s="551"/>
      <c r="IM577" s="551"/>
      <c r="IN577" s="551"/>
      <c r="IO577" s="551"/>
      <c r="IP577" s="551"/>
      <c r="IQ577" s="551"/>
      <c r="IR577" s="551"/>
      <c r="IS577" s="551"/>
      <c r="IT577" s="551"/>
      <c r="IU577" s="551"/>
      <c r="IV577" s="551"/>
      <c r="IW577" s="551"/>
      <c r="IX577" s="551"/>
      <c r="IY577" s="551"/>
      <c r="IZ577" s="551"/>
      <c r="JA577" s="551"/>
      <c r="JB577" s="551"/>
      <c r="JC577" s="551"/>
      <c r="JD577" s="551"/>
      <c r="JE577" s="551"/>
      <c r="JF577" s="551"/>
      <c r="JG577" s="551"/>
      <c r="JH577" s="551"/>
    </row>
    <row r="578" spans="1:268" s="8" customFormat="1" ht="47.25" customHeight="1" x14ac:dyDescent="0.25">
      <c r="A578" s="42"/>
      <c r="B578" s="42" t="s">
        <v>2031</v>
      </c>
      <c r="C578" s="66">
        <v>11130062</v>
      </c>
      <c r="D578" s="50">
        <v>40415</v>
      </c>
      <c r="E578" s="50">
        <v>40421</v>
      </c>
      <c r="F578" s="50">
        <v>47726</v>
      </c>
      <c r="G578" s="50"/>
      <c r="H578" s="42" t="s">
        <v>825</v>
      </c>
      <c r="I578" s="326" t="s">
        <v>1016</v>
      </c>
      <c r="J578" s="326" t="s">
        <v>9052</v>
      </c>
      <c r="K578" s="326" t="s">
        <v>55</v>
      </c>
      <c r="L578" s="125" t="s">
        <v>1500</v>
      </c>
      <c r="M578" s="42" t="s">
        <v>52</v>
      </c>
      <c r="N578" s="42" t="s">
        <v>61</v>
      </c>
      <c r="O578" s="42" t="s">
        <v>52</v>
      </c>
      <c r="P578" s="65" t="s">
        <v>9053</v>
      </c>
      <c r="Q578" s="42" t="s">
        <v>2726</v>
      </c>
      <c r="R578" s="42" t="s">
        <v>52</v>
      </c>
      <c r="S578" s="42" t="s">
        <v>61</v>
      </c>
      <c r="T578" s="42" t="s">
        <v>52</v>
      </c>
      <c r="U578" s="42">
        <v>68134</v>
      </c>
      <c r="V578" s="42" t="s">
        <v>2726</v>
      </c>
      <c r="W578" s="42" t="s">
        <v>9054</v>
      </c>
      <c r="X578" s="42"/>
      <c r="Y578" s="42"/>
      <c r="Z578" s="42" t="s">
        <v>468</v>
      </c>
      <c r="AA578" s="42" t="s">
        <v>379</v>
      </c>
      <c r="AB578" s="41">
        <v>0.3</v>
      </c>
      <c r="AC578" s="42">
        <v>5.5</v>
      </c>
      <c r="AD578" s="42">
        <v>32076</v>
      </c>
      <c r="AE578" s="42"/>
      <c r="AF578" s="42"/>
      <c r="AG578" s="42">
        <v>32076</v>
      </c>
      <c r="AH578" s="42"/>
      <c r="AI578" s="42"/>
      <c r="AJ578" s="42"/>
      <c r="AK578" s="42"/>
      <c r="AL578" s="42"/>
      <c r="AM578" s="42"/>
      <c r="AN578" s="42"/>
      <c r="AO578" s="42">
        <v>30</v>
      </c>
      <c r="AP578" s="42" t="s">
        <v>38</v>
      </c>
      <c r="AQ578" s="42" t="s">
        <v>38</v>
      </c>
      <c r="AR578" s="42" t="s">
        <v>38</v>
      </c>
      <c r="AS578" s="42" t="s">
        <v>1377</v>
      </c>
      <c r="AT578" s="42"/>
      <c r="AU578" s="42"/>
      <c r="AV578" s="42"/>
      <c r="AW578" s="42" t="s">
        <v>6883</v>
      </c>
      <c r="AX578" s="42" t="s">
        <v>6903</v>
      </c>
      <c r="AY578" s="42">
        <v>42</v>
      </c>
      <c r="AZ578" s="42">
        <v>37</v>
      </c>
      <c r="BA578" s="42">
        <v>55.19</v>
      </c>
      <c r="BB578" s="42">
        <v>23</v>
      </c>
      <c r="BC578" s="42">
        <v>11</v>
      </c>
      <c r="BD578" s="42">
        <v>33.4</v>
      </c>
      <c r="BE578" s="42">
        <f t="shared" si="112"/>
        <v>42.631997222222225</v>
      </c>
      <c r="BF578" s="42">
        <f t="shared" si="113"/>
        <v>23.192611111111113</v>
      </c>
      <c r="BG578" s="42" t="s">
        <v>47</v>
      </c>
      <c r="BH578" s="42" t="s">
        <v>4890</v>
      </c>
      <c r="BI578" s="42">
        <v>3050</v>
      </c>
      <c r="BJ578" s="50">
        <v>44076</v>
      </c>
      <c r="BK578" s="42">
        <v>3050</v>
      </c>
      <c r="BL578" s="50">
        <v>44076</v>
      </c>
      <c r="BM578" s="42"/>
      <c r="BN578" s="42"/>
      <c r="BO578" s="42"/>
      <c r="BP578" s="42"/>
      <c r="BQ578" s="42"/>
      <c r="BR578" s="42"/>
      <c r="BS578" s="116"/>
      <c r="BT578" s="551"/>
      <c r="BU578" s="551"/>
      <c r="BV578" s="551"/>
      <c r="BW578" s="551"/>
      <c r="BX578" s="551"/>
      <c r="BY578" s="551"/>
      <c r="BZ578" s="551"/>
      <c r="CA578" s="551"/>
      <c r="CB578" s="551"/>
      <c r="CC578" s="551"/>
      <c r="CD578" s="551"/>
      <c r="CE578" s="551"/>
      <c r="CF578" s="551"/>
      <c r="CG578" s="551"/>
      <c r="CH578" s="551"/>
      <c r="CI578" s="551"/>
      <c r="CJ578" s="551"/>
      <c r="CK578" s="551"/>
      <c r="CL578" s="551"/>
      <c r="CM578" s="551"/>
      <c r="CN578" s="551"/>
      <c r="CO578" s="551"/>
      <c r="CP578" s="551"/>
      <c r="CQ578" s="551"/>
      <c r="CR578" s="551"/>
      <c r="CS578" s="551"/>
      <c r="CT578" s="551"/>
      <c r="CU578" s="551"/>
      <c r="CV578" s="551"/>
      <c r="CW578" s="551"/>
      <c r="CX578" s="551"/>
      <c r="CY578" s="551"/>
      <c r="CZ578" s="551"/>
      <c r="DA578" s="551"/>
      <c r="DB578" s="551"/>
      <c r="DC578" s="551"/>
      <c r="DD578" s="551"/>
      <c r="DE578" s="551"/>
      <c r="DF578" s="551"/>
      <c r="DG578" s="551"/>
      <c r="DH578" s="551"/>
      <c r="DI578" s="551"/>
      <c r="DJ578" s="551"/>
      <c r="DK578" s="551"/>
      <c r="DL578" s="551"/>
      <c r="DM578" s="551"/>
      <c r="DN578" s="551"/>
      <c r="DO578" s="551"/>
      <c r="DP578" s="551"/>
      <c r="DQ578" s="551"/>
      <c r="DR578" s="551"/>
      <c r="DS578" s="551"/>
      <c r="DT578" s="551"/>
      <c r="DU578" s="551"/>
      <c r="DV578" s="551"/>
      <c r="DW578" s="551"/>
      <c r="DX578" s="551"/>
      <c r="DY578" s="551"/>
      <c r="DZ578" s="551"/>
      <c r="EA578" s="551"/>
      <c r="EB578" s="551"/>
      <c r="EC578" s="551"/>
      <c r="ED578" s="551"/>
      <c r="EE578" s="551"/>
      <c r="EF578" s="551"/>
      <c r="EG578" s="551"/>
      <c r="EH578" s="551"/>
      <c r="EI578" s="551"/>
      <c r="EJ578" s="551"/>
      <c r="EK578" s="551"/>
      <c r="EL578" s="551"/>
      <c r="EM578" s="551"/>
      <c r="EN578" s="551"/>
      <c r="EO578" s="551"/>
      <c r="EP578" s="551"/>
      <c r="EQ578" s="551"/>
      <c r="ER578" s="551"/>
      <c r="ES578" s="551"/>
      <c r="ET578" s="551"/>
      <c r="EU578" s="551"/>
      <c r="EV578" s="551"/>
      <c r="EW578" s="551"/>
      <c r="EX578" s="551"/>
      <c r="EY578" s="551"/>
      <c r="EZ578" s="551"/>
      <c r="FA578" s="551"/>
      <c r="FB578" s="551"/>
      <c r="FC578" s="551"/>
      <c r="FD578" s="551"/>
      <c r="FE578" s="551"/>
      <c r="FF578" s="551"/>
      <c r="FG578" s="551"/>
      <c r="FH578" s="551"/>
      <c r="FI578" s="551"/>
      <c r="FJ578" s="551"/>
      <c r="FK578" s="551"/>
      <c r="FL578" s="551"/>
      <c r="FM578" s="551"/>
      <c r="FN578" s="551"/>
      <c r="FO578" s="551"/>
      <c r="FP578" s="551"/>
      <c r="FQ578" s="551"/>
      <c r="FR578" s="551"/>
      <c r="FS578" s="551"/>
      <c r="FT578" s="551"/>
      <c r="FU578" s="551"/>
      <c r="FV578" s="551"/>
      <c r="FW578" s="551"/>
      <c r="FX578" s="551"/>
      <c r="FY578" s="551"/>
      <c r="FZ578" s="551"/>
      <c r="GA578" s="551"/>
      <c r="GB578" s="551"/>
      <c r="GC578" s="551"/>
      <c r="GD578" s="551"/>
      <c r="GE578" s="551"/>
      <c r="GF578" s="551"/>
      <c r="GG578" s="551"/>
      <c r="GH578" s="551"/>
      <c r="GI578" s="551"/>
      <c r="GJ578" s="551"/>
      <c r="GK578" s="551"/>
      <c r="GL578" s="551"/>
      <c r="GM578" s="551"/>
      <c r="GN578" s="551"/>
      <c r="GO578" s="551"/>
      <c r="GP578" s="551"/>
      <c r="GQ578" s="551"/>
      <c r="GR578" s="551"/>
      <c r="GS578" s="551"/>
      <c r="GT578" s="551"/>
      <c r="GU578" s="551"/>
      <c r="GV578" s="551"/>
      <c r="GW578" s="551"/>
      <c r="GX578" s="551"/>
      <c r="GY578" s="551"/>
      <c r="GZ578" s="551"/>
      <c r="HA578" s="551"/>
      <c r="HB578" s="551"/>
      <c r="HC578" s="551"/>
      <c r="HD578" s="551"/>
      <c r="HE578" s="551"/>
      <c r="HF578" s="551"/>
      <c r="HG578" s="551"/>
      <c r="HH578" s="551"/>
      <c r="HI578" s="551"/>
      <c r="HJ578" s="551"/>
      <c r="HK578" s="551"/>
      <c r="HL578" s="551"/>
      <c r="HM578" s="551"/>
      <c r="HN578" s="551"/>
      <c r="HO578" s="551"/>
      <c r="HP578" s="551"/>
      <c r="HQ578" s="551"/>
      <c r="HR578" s="551"/>
      <c r="HS578" s="551"/>
      <c r="HT578" s="551"/>
      <c r="HU578" s="551"/>
      <c r="HV578" s="551"/>
      <c r="HW578" s="551"/>
      <c r="HX578" s="551"/>
      <c r="HY578" s="551"/>
      <c r="HZ578" s="551"/>
      <c r="IA578" s="551"/>
      <c r="IB578" s="551"/>
      <c r="IC578" s="551"/>
      <c r="ID578" s="551"/>
      <c r="IE578" s="551"/>
      <c r="IF578" s="551"/>
      <c r="IG578" s="551"/>
      <c r="IH578" s="551"/>
      <c r="II578" s="551"/>
      <c r="IJ578" s="551"/>
      <c r="IK578" s="551"/>
      <c r="IL578" s="551"/>
      <c r="IM578" s="551"/>
      <c r="IN578" s="551"/>
      <c r="IO578" s="551"/>
      <c r="IP578" s="551"/>
      <c r="IQ578" s="551"/>
      <c r="IR578" s="551"/>
      <c r="IS578" s="551"/>
      <c r="IT578" s="551"/>
      <c r="IU578" s="551"/>
      <c r="IV578" s="551"/>
      <c r="IW578" s="551"/>
      <c r="IX578" s="551"/>
      <c r="IY578" s="551"/>
      <c r="IZ578" s="551"/>
      <c r="JA578" s="551"/>
      <c r="JB578" s="551"/>
      <c r="JC578" s="551"/>
      <c r="JD578" s="551"/>
      <c r="JE578" s="551"/>
      <c r="JF578" s="551"/>
      <c r="JG578" s="551"/>
      <c r="JH578" s="551"/>
    </row>
    <row r="579" spans="1:268" s="8" customFormat="1" ht="39.75" customHeight="1" x14ac:dyDescent="0.25">
      <c r="A579" s="83" t="s">
        <v>3391</v>
      </c>
      <c r="B579" s="83" t="s">
        <v>2032</v>
      </c>
      <c r="C579" s="83">
        <v>11140093</v>
      </c>
      <c r="D579" s="96">
        <v>40415</v>
      </c>
      <c r="E579" s="83" t="s">
        <v>267</v>
      </c>
      <c r="F579" s="96">
        <v>41930</v>
      </c>
      <c r="G579" s="96">
        <v>40908</v>
      </c>
      <c r="H579" s="83" t="s">
        <v>491</v>
      </c>
      <c r="I579" s="145" t="s">
        <v>882</v>
      </c>
      <c r="J579" s="145"/>
      <c r="K579" s="145" t="s">
        <v>55</v>
      </c>
      <c r="L579" s="115" t="s">
        <v>2033</v>
      </c>
      <c r="M579" s="83" t="s">
        <v>709</v>
      </c>
      <c r="N579" s="83" t="s">
        <v>256</v>
      </c>
      <c r="O579" s="83" t="s">
        <v>189</v>
      </c>
      <c r="P579" s="94">
        <v>30510</v>
      </c>
      <c r="Q579" s="83"/>
      <c r="R579" s="83" t="s">
        <v>4648</v>
      </c>
      <c r="S579" s="83" t="s">
        <v>256</v>
      </c>
      <c r="T579" s="83" t="s">
        <v>189</v>
      </c>
      <c r="U579" s="83">
        <v>30510</v>
      </c>
      <c r="V579" s="83" t="s">
        <v>2943</v>
      </c>
      <c r="W579" s="83" t="s">
        <v>2944</v>
      </c>
      <c r="X579" s="83">
        <v>3484</v>
      </c>
      <c r="Y579" s="83">
        <v>7.1</v>
      </c>
      <c r="Z579" s="83" t="s">
        <v>468</v>
      </c>
      <c r="AA579" s="83" t="s">
        <v>541</v>
      </c>
      <c r="AB579" s="47">
        <v>39.67</v>
      </c>
      <c r="AC579" s="83" t="s">
        <v>8276</v>
      </c>
      <c r="AD579" s="83">
        <v>928200000</v>
      </c>
      <c r="AE579" s="83"/>
      <c r="AF579" s="83">
        <v>928200000</v>
      </c>
      <c r="AG579" s="83"/>
      <c r="AH579" s="83"/>
      <c r="AI579" s="83"/>
      <c r="AJ579" s="83"/>
      <c r="AK579" s="83"/>
      <c r="AL579" s="83"/>
      <c r="AM579" s="83"/>
      <c r="AN579" s="83"/>
      <c r="AO579" s="83" t="s">
        <v>8254</v>
      </c>
      <c r="AP579" s="83"/>
      <c r="AQ579" s="83"/>
      <c r="AR579" s="83"/>
      <c r="AS579" s="83" t="s">
        <v>2034</v>
      </c>
      <c r="AT579" s="83"/>
      <c r="AU579" s="83"/>
      <c r="AV579" s="83"/>
      <c r="AW579" s="83" t="s">
        <v>6791</v>
      </c>
      <c r="AX579" s="83" t="s">
        <v>6792</v>
      </c>
      <c r="AY579" s="83">
        <v>43</v>
      </c>
      <c r="AZ579" s="83">
        <v>5</v>
      </c>
      <c r="BA579" s="83">
        <v>12.1</v>
      </c>
      <c r="BB579" s="83">
        <v>23</v>
      </c>
      <c r="BC579" s="83">
        <v>36</v>
      </c>
      <c r="BD579" s="83">
        <v>4.2</v>
      </c>
      <c r="BE579" s="83">
        <f t="shared" si="112"/>
        <v>43.086694444444447</v>
      </c>
      <c r="BF579" s="83">
        <f t="shared" si="113"/>
        <v>23.601166666666668</v>
      </c>
      <c r="BG579" s="83" t="s">
        <v>47</v>
      </c>
      <c r="BH579" s="83" t="s">
        <v>4891</v>
      </c>
      <c r="BI579" s="83"/>
      <c r="BJ579" s="96"/>
      <c r="BK579" s="83"/>
      <c r="BL579" s="96"/>
      <c r="BM579" s="83"/>
      <c r="BN579" s="83"/>
      <c r="BO579" s="83"/>
      <c r="BP579" s="83"/>
      <c r="BQ579" s="83"/>
      <c r="BR579" s="83"/>
      <c r="BS579" s="110" t="s">
        <v>3646</v>
      </c>
      <c r="BT579" s="551"/>
      <c r="BU579" s="551"/>
      <c r="BV579" s="551"/>
      <c r="BW579" s="551"/>
      <c r="BX579" s="551"/>
      <c r="BY579" s="551"/>
      <c r="BZ579" s="551"/>
      <c r="CA579" s="551"/>
      <c r="CB579" s="551"/>
      <c r="CC579" s="551"/>
      <c r="CD579" s="551"/>
      <c r="CE579" s="551"/>
      <c r="CF579" s="551"/>
      <c r="CG579" s="551"/>
      <c r="CH579" s="551"/>
      <c r="CI579" s="551"/>
      <c r="CJ579" s="551"/>
      <c r="CK579" s="551"/>
      <c r="CL579" s="551"/>
      <c r="CM579" s="551"/>
      <c r="CN579" s="551"/>
      <c r="CO579" s="551"/>
      <c r="CP579" s="551"/>
      <c r="CQ579" s="551"/>
      <c r="CR579" s="551"/>
      <c r="CS579" s="551"/>
      <c r="CT579" s="551"/>
      <c r="CU579" s="551"/>
      <c r="CV579" s="551"/>
      <c r="CW579" s="551"/>
      <c r="CX579" s="551"/>
      <c r="CY579" s="551"/>
      <c r="CZ579" s="551"/>
      <c r="DA579" s="551"/>
      <c r="DB579" s="551"/>
      <c r="DC579" s="551"/>
      <c r="DD579" s="551"/>
      <c r="DE579" s="551"/>
      <c r="DF579" s="551"/>
      <c r="DG579" s="551"/>
      <c r="DH579" s="551"/>
      <c r="DI579" s="551"/>
      <c r="DJ579" s="551"/>
      <c r="DK579" s="551"/>
      <c r="DL579" s="551"/>
      <c r="DM579" s="551"/>
      <c r="DN579" s="551"/>
      <c r="DO579" s="551"/>
      <c r="DP579" s="551"/>
      <c r="DQ579" s="551"/>
      <c r="DR579" s="551"/>
      <c r="DS579" s="551"/>
      <c r="DT579" s="551"/>
      <c r="DU579" s="551"/>
      <c r="DV579" s="551"/>
      <c r="DW579" s="551"/>
      <c r="DX579" s="551"/>
      <c r="DY579" s="551"/>
      <c r="DZ579" s="551"/>
      <c r="EA579" s="551"/>
      <c r="EB579" s="551"/>
      <c r="EC579" s="551"/>
      <c r="ED579" s="551"/>
      <c r="EE579" s="551"/>
      <c r="EF579" s="551"/>
      <c r="EG579" s="551"/>
      <c r="EH579" s="551"/>
      <c r="EI579" s="551"/>
      <c r="EJ579" s="551"/>
      <c r="EK579" s="551"/>
      <c r="EL579" s="551"/>
      <c r="EM579" s="551"/>
      <c r="EN579" s="551"/>
      <c r="EO579" s="551"/>
      <c r="EP579" s="551"/>
      <c r="EQ579" s="551"/>
      <c r="ER579" s="551"/>
      <c r="ES579" s="551"/>
      <c r="ET579" s="551"/>
      <c r="EU579" s="551"/>
      <c r="EV579" s="551"/>
      <c r="EW579" s="551"/>
      <c r="EX579" s="551"/>
      <c r="EY579" s="551"/>
      <c r="EZ579" s="551"/>
      <c r="FA579" s="551"/>
      <c r="FB579" s="551"/>
      <c r="FC579" s="551"/>
      <c r="FD579" s="551"/>
      <c r="FE579" s="551"/>
      <c r="FF579" s="551"/>
      <c r="FG579" s="551"/>
      <c r="FH579" s="551"/>
      <c r="FI579" s="551"/>
      <c r="FJ579" s="551"/>
      <c r="FK579" s="551"/>
      <c r="FL579" s="551"/>
      <c r="FM579" s="551"/>
      <c r="FN579" s="551"/>
      <c r="FO579" s="551"/>
      <c r="FP579" s="551"/>
      <c r="FQ579" s="551"/>
      <c r="FR579" s="551"/>
      <c r="FS579" s="551"/>
      <c r="FT579" s="551"/>
      <c r="FU579" s="551"/>
      <c r="FV579" s="551"/>
      <c r="FW579" s="551"/>
      <c r="FX579" s="551"/>
      <c r="FY579" s="551"/>
      <c r="FZ579" s="551"/>
      <c r="GA579" s="551"/>
      <c r="GB579" s="551"/>
      <c r="GC579" s="551"/>
      <c r="GD579" s="551"/>
      <c r="GE579" s="551"/>
      <c r="GF579" s="551"/>
      <c r="GG579" s="551"/>
      <c r="GH579" s="551"/>
      <c r="GI579" s="551"/>
      <c r="GJ579" s="551"/>
      <c r="GK579" s="551"/>
      <c r="GL579" s="551"/>
      <c r="GM579" s="551"/>
      <c r="GN579" s="551"/>
      <c r="GO579" s="551"/>
      <c r="GP579" s="551"/>
      <c r="GQ579" s="551"/>
      <c r="GR579" s="551"/>
      <c r="GS579" s="551"/>
      <c r="GT579" s="551"/>
      <c r="GU579" s="551"/>
      <c r="GV579" s="551"/>
      <c r="GW579" s="551"/>
      <c r="GX579" s="551"/>
      <c r="GY579" s="551"/>
      <c r="GZ579" s="551"/>
      <c r="HA579" s="551"/>
      <c r="HB579" s="551"/>
      <c r="HC579" s="551"/>
      <c r="HD579" s="551"/>
      <c r="HE579" s="551"/>
      <c r="HF579" s="551"/>
      <c r="HG579" s="551"/>
      <c r="HH579" s="551"/>
      <c r="HI579" s="551"/>
      <c r="HJ579" s="551"/>
      <c r="HK579" s="551"/>
      <c r="HL579" s="551"/>
      <c r="HM579" s="551"/>
      <c r="HN579" s="551"/>
      <c r="HO579" s="551"/>
      <c r="HP579" s="551"/>
      <c r="HQ579" s="551"/>
      <c r="HR579" s="551"/>
      <c r="HS579" s="551"/>
      <c r="HT579" s="551"/>
      <c r="HU579" s="551"/>
      <c r="HV579" s="551"/>
      <c r="HW579" s="551"/>
      <c r="HX579" s="551"/>
      <c r="HY579" s="551"/>
      <c r="HZ579" s="551"/>
      <c r="IA579" s="551"/>
      <c r="IB579" s="551"/>
      <c r="IC579" s="551"/>
      <c r="ID579" s="551"/>
      <c r="IE579" s="551"/>
      <c r="IF579" s="551"/>
      <c r="IG579" s="551"/>
      <c r="IH579" s="551"/>
      <c r="II579" s="551"/>
      <c r="IJ579" s="551"/>
      <c r="IK579" s="551"/>
      <c r="IL579" s="551"/>
      <c r="IM579" s="551"/>
      <c r="IN579" s="551"/>
      <c r="IO579" s="551"/>
      <c r="IP579" s="551"/>
      <c r="IQ579" s="551"/>
      <c r="IR579" s="551"/>
      <c r="IS579" s="551"/>
      <c r="IT579" s="551"/>
      <c r="IU579" s="551"/>
      <c r="IV579" s="551"/>
      <c r="IW579" s="551"/>
      <c r="IX579" s="551"/>
      <c r="IY579" s="551"/>
      <c r="IZ579" s="551"/>
      <c r="JA579" s="551"/>
      <c r="JB579" s="551"/>
      <c r="JC579" s="551"/>
      <c r="JD579" s="551"/>
      <c r="JE579" s="551"/>
      <c r="JF579" s="551"/>
      <c r="JG579" s="551"/>
      <c r="JH579" s="551"/>
    </row>
    <row r="580" spans="1:268" s="8" customFormat="1" ht="39.75" customHeight="1" x14ac:dyDescent="0.25">
      <c r="A580" s="99"/>
      <c r="B580" s="99" t="s">
        <v>2032</v>
      </c>
      <c r="C580" s="105">
        <v>11140093</v>
      </c>
      <c r="D580" s="106">
        <v>40415</v>
      </c>
      <c r="E580" s="106">
        <v>41931</v>
      </c>
      <c r="F580" s="106">
        <v>45584</v>
      </c>
      <c r="G580" s="106">
        <v>40908</v>
      </c>
      <c r="H580" s="99" t="s">
        <v>491</v>
      </c>
      <c r="I580" s="110" t="s">
        <v>882</v>
      </c>
      <c r="J580" s="110"/>
      <c r="K580" s="110" t="s">
        <v>55</v>
      </c>
      <c r="L580" s="349" t="s">
        <v>3647</v>
      </c>
      <c r="M580" s="99" t="s">
        <v>709</v>
      </c>
      <c r="N580" s="99" t="s">
        <v>256</v>
      </c>
      <c r="O580" s="99" t="s">
        <v>189</v>
      </c>
      <c r="P580" s="104">
        <v>30510</v>
      </c>
      <c r="Q580" s="99"/>
      <c r="R580" s="99" t="s">
        <v>4648</v>
      </c>
      <c r="S580" s="99" t="s">
        <v>256</v>
      </c>
      <c r="T580" s="99" t="s">
        <v>189</v>
      </c>
      <c r="U580" s="99">
        <v>30510</v>
      </c>
      <c r="V580" s="99" t="s">
        <v>2943</v>
      </c>
      <c r="W580" s="99" t="s">
        <v>3648</v>
      </c>
      <c r="X580" s="99">
        <v>3484</v>
      </c>
      <c r="Y580" s="99">
        <v>7.1</v>
      </c>
      <c r="Z580" s="99" t="s">
        <v>468</v>
      </c>
      <c r="AA580" s="99" t="s">
        <v>541</v>
      </c>
      <c r="AB580" s="47">
        <v>39.67</v>
      </c>
      <c r="AC580" s="99">
        <v>51000</v>
      </c>
      <c r="AD580" s="99">
        <v>928200000</v>
      </c>
      <c r="AE580" s="99"/>
      <c r="AF580" s="99">
        <v>928200000</v>
      </c>
      <c r="AG580" s="99"/>
      <c r="AH580" s="99"/>
      <c r="AI580" s="99"/>
      <c r="AJ580" s="99"/>
      <c r="AK580" s="99"/>
      <c r="AL580" s="99"/>
      <c r="AM580" s="99"/>
      <c r="AN580" s="99"/>
      <c r="AO580" s="99">
        <v>5000</v>
      </c>
      <c r="AP580" s="99">
        <v>8.8000000000000007</v>
      </c>
      <c r="AQ580" s="99"/>
      <c r="AR580" s="99"/>
      <c r="AS580" s="99" t="s">
        <v>2034</v>
      </c>
      <c r="AT580" s="99"/>
      <c r="AU580" s="99"/>
      <c r="AV580" s="99"/>
      <c r="AW580" s="99" t="s">
        <v>6791</v>
      </c>
      <c r="AX580" s="99" t="s">
        <v>6792</v>
      </c>
      <c r="AY580" s="99">
        <v>43</v>
      </c>
      <c r="AZ580" s="99">
        <v>5</v>
      </c>
      <c r="BA580" s="99">
        <v>12.1</v>
      </c>
      <c r="BB580" s="99">
        <v>23</v>
      </c>
      <c r="BC580" s="99">
        <v>36</v>
      </c>
      <c r="BD580" s="99">
        <v>4.2</v>
      </c>
      <c r="BE580" s="99">
        <f t="shared" si="112"/>
        <v>43.086694444444447</v>
      </c>
      <c r="BF580" s="99">
        <f t="shared" si="113"/>
        <v>23.601166666666668</v>
      </c>
      <c r="BG580" s="99" t="s">
        <v>47</v>
      </c>
      <c r="BH580" s="99"/>
      <c r="BI580" s="99">
        <v>2265</v>
      </c>
      <c r="BJ580" s="106">
        <v>43041</v>
      </c>
      <c r="BK580" s="99">
        <v>2265</v>
      </c>
      <c r="BL580" s="106">
        <v>43041</v>
      </c>
      <c r="BM580" s="99"/>
      <c r="BN580" s="99"/>
      <c r="BO580" s="99"/>
      <c r="BP580" s="99"/>
      <c r="BQ580" s="99"/>
      <c r="BR580" s="99"/>
      <c r="BS580" s="118" t="s">
        <v>7726</v>
      </c>
      <c r="BT580" s="551"/>
      <c r="BU580" s="551"/>
      <c r="BV580" s="551"/>
      <c r="BW580" s="551"/>
      <c r="BX580" s="551"/>
      <c r="BY580" s="551"/>
      <c r="BZ580" s="551"/>
      <c r="CA580" s="551"/>
      <c r="CB580" s="551"/>
      <c r="CC580" s="551"/>
      <c r="CD580" s="551"/>
      <c r="CE580" s="551"/>
      <c r="CF580" s="551"/>
      <c r="CG580" s="551"/>
      <c r="CH580" s="551"/>
      <c r="CI580" s="551"/>
      <c r="CJ580" s="551"/>
      <c r="CK580" s="551"/>
      <c r="CL580" s="551"/>
      <c r="CM580" s="551"/>
      <c r="CN580" s="551"/>
      <c r="CO580" s="551"/>
      <c r="CP580" s="551"/>
      <c r="CQ580" s="551"/>
      <c r="CR580" s="551"/>
      <c r="CS580" s="551"/>
      <c r="CT580" s="551"/>
      <c r="CU580" s="551"/>
      <c r="CV580" s="551"/>
      <c r="CW580" s="551"/>
      <c r="CX580" s="551"/>
      <c r="CY580" s="551"/>
      <c r="CZ580" s="551"/>
      <c r="DA580" s="551"/>
      <c r="DB580" s="551"/>
      <c r="DC580" s="551"/>
      <c r="DD580" s="551"/>
      <c r="DE580" s="551"/>
      <c r="DF580" s="551"/>
      <c r="DG580" s="551"/>
      <c r="DH580" s="551"/>
      <c r="DI580" s="551"/>
      <c r="DJ580" s="551"/>
      <c r="DK580" s="551"/>
      <c r="DL580" s="551"/>
      <c r="DM580" s="551"/>
      <c r="DN580" s="551"/>
      <c r="DO580" s="551"/>
      <c r="DP580" s="551"/>
      <c r="DQ580" s="551"/>
      <c r="DR580" s="551"/>
      <c r="DS580" s="551"/>
      <c r="DT580" s="551"/>
      <c r="DU580" s="551"/>
      <c r="DV580" s="551"/>
      <c r="DW580" s="551"/>
      <c r="DX580" s="551"/>
      <c r="DY580" s="551"/>
      <c r="DZ580" s="551"/>
      <c r="EA580" s="551"/>
      <c r="EB580" s="551"/>
      <c r="EC580" s="551"/>
      <c r="ED580" s="551"/>
      <c r="EE580" s="551"/>
      <c r="EF580" s="551"/>
      <c r="EG580" s="551"/>
      <c r="EH580" s="551"/>
      <c r="EI580" s="551"/>
      <c r="EJ580" s="551"/>
      <c r="EK580" s="551"/>
      <c r="EL580" s="551"/>
      <c r="EM580" s="551"/>
      <c r="EN580" s="551"/>
      <c r="EO580" s="551"/>
      <c r="EP580" s="551"/>
      <c r="EQ580" s="551"/>
      <c r="ER580" s="551"/>
      <c r="ES580" s="551"/>
      <c r="ET580" s="551"/>
      <c r="EU580" s="551"/>
      <c r="EV580" s="551"/>
      <c r="EW580" s="551"/>
      <c r="EX580" s="551"/>
      <c r="EY580" s="551"/>
      <c r="EZ580" s="551"/>
      <c r="FA580" s="551"/>
      <c r="FB580" s="551"/>
      <c r="FC580" s="551"/>
      <c r="FD580" s="551"/>
      <c r="FE580" s="551"/>
      <c r="FF580" s="551"/>
      <c r="FG580" s="551"/>
      <c r="FH580" s="551"/>
      <c r="FI580" s="551"/>
      <c r="FJ580" s="551"/>
      <c r="FK580" s="551"/>
      <c r="FL580" s="551"/>
      <c r="FM580" s="551"/>
      <c r="FN580" s="551"/>
      <c r="FO580" s="551"/>
      <c r="FP580" s="551"/>
      <c r="FQ580" s="551"/>
      <c r="FR580" s="551"/>
      <c r="FS580" s="551"/>
      <c r="FT580" s="551"/>
      <c r="FU580" s="551"/>
      <c r="FV580" s="551"/>
      <c r="FW580" s="551"/>
      <c r="FX580" s="551"/>
      <c r="FY580" s="551"/>
      <c r="FZ580" s="551"/>
      <c r="GA580" s="551"/>
      <c r="GB580" s="551"/>
      <c r="GC580" s="551"/>
      <c r="GD580" s="551"/>
      <c r="GE580" s="551"/>
      <c r="GF580" s="551"/>
      <c r="GG580" s="551"/>
      <c r="GH580" s="551"/>
      <c r="GI580" s="551"/>
      <c r="GJ580" s="551"/>
      <c r="GK580" s="551"/>
      <c r="GL580" s="551"/>
      <c r="GM580" s="551"/>
      <c r="GN580" s="551"/>
      <c r="GO580" s="551"/>
      <c r="GP580" s="551"/>
      <c r="GQ580" s="551"/>
      <c r="GR580" s="551"/>
      <c r="GS580" s="551"/>
      <c r="GT580" s="551"/>
      <c r="GU580" s="551"/>
      <c r="GV580" s="551"/>
      <c r="GW580" s="551"/>
      <c r="GX580" s="551"/>
      <c r="GY580" s="551"/>
      <c r="GZ580" s="551"/>
      <c r="HA580" s="551"/>
      <c r="HB580" s="551"/>
      <c r="HC580" s="551"/>
      <c r="HD580" s="551"/>
      <c r="HE580" s="551"/>
      <c r="HF580" s="551"/>
      <c r="HG580" s="551"/>
      <c r="HH580" s="551"/>
      <c r="HI580" s="551"/>
      <c r="HJ580" s="551"/>
      <c r="HK580" s="551"/>
      <c r="HL580" s="551"/>
      <c r="HM580" s="551"/>
      <c r="HN580" s="551"/>
      <c r="HO580" s="551"/>
      <c r="HP580" s="551"/>
      <c r="HQ580" s="551"/>
      <c r="HR580" s="551"/>
      <c r="HS580" s="551"/>
      <c r="HT580" s="551"/>
      <c r="HU580" s="551"/>
      <c r="HV580" s="551"/>
      <c r="HW580" s="551"/>
      <c r="HX580" s="551"/>
      <c r="HY580" s="551"/>
      <c r="HZ580" s="551"/>
      <c r="IA580" s="551"/>
      <c r="IB580" s="551"/>
      <c r="IC580" s="551"/>
      <c r="ID580" s="551"/>
      <c r="IE580" s="551"/>
      <c r="IF580" s="551"/>
      <c r="IG580" s="551"/>
      <c r="IH580" s="551"/>
      <c r="II580" s="551"/>
      <c r="IJ580" s="551"/>
      <c r="IK580" s="551"/>
      <c r="IL580" s="551"/>
      <c r="IM580" s="551"/>
      <c r="IN580" s="551"/>
      <c r="IO580" s="551"/>
      <c r="IP580" s="551"/>
      <c r="IQ580" s="551"/>
      <c r="IR580" s="551"/>
      <c r="IS580" s="551"/>
      <c r="IT580" s="551"/>
      <c r="IU580" s="551"/>
      <c r="IV580" s="551"/>
      <c r="IW580" s="551"/>
      <c r="IX580" s="551"/>
      <c r="IY580" s="551"/>
      <c r="IZ580" s="551"/>
      <c r="JA580" s="551"/>
      <c r="JB580" s="551"/>
      <c r="JC580" s="551"/>
      <c r="JD580" s="551"/>
      <c r="JE580" s="551"/>
      <c r="JF580" s="551"/>
      <c r="JG580" s="551"/>
      <c r="JH580" s="551"/>
    </row>
    <row r="581" spans="1:268" s="8" customFormat="1" ht="39.75" customHeight="1" x14ac:dyDescent="0.25">
      <c r="A581" s="99"/>
      <c r="B581" s="99" t="s">
        <v>2032</v>
      </c>
      <c r="C581" s="105">
        <v>11140093</v>
      </c>
      <c r="D581" s="106">
        <v>40415</v>
      </c>
      <c r="E581" s="106">
        <v>41931</v>
      </c>
      <c r="F581" s="106">
        <v>45584</v>
      </c>
      <c r="G581" s="106">
        <v>40908</v>
      </c>
      <c r="H581" s="99" t="s">
        <v>491</v>
      </c>
      <c r="I581" s="110" t="s">
        <v>882</v>
      </c>
      <c r="J581" s="110"/>
      <c r="K581" s="110" t="s">
        <v>55</v>
      </c>
      <c r="L581" s="349" t="s">
        <v>3647</v>
      </c>
      <c r="M581" s="99" t="s">
        <v>709</v>
      </c>
      <c r="N581" s="99" t="s">
        <v>256</v>
      </c>
      <c r="O581" s="99" t="s">
        <v>189</v>
      </c>
      <c r="P581" s="104">
        <v>30510</v>
      </c>
      <c r="Q581" s="99"/>
      <c r="R581" s="99" t="s">
        <v>4648</v>
      </c>
      <c r="S581" s="99" t="s">
        <v>256</v>
      </c>
      <c r="T581" s="99" t="s">
        <v>189</v>
      </c>
      <c r="U581" s="99">
        <v>30510</v>
      </c>
      <c r="V581" s="99" t="s">
        <v>2943</v>
      </c>
      <c r="W581" s="99" t="s">
        <v>3648</v>
      </c>
      <c r="X581" s="99">
        <v>3484</v>
      </c>
      <c r="Y581" s="99">
        <v>7.1</v>
      </c>
      <c r="Z581" s="99" t="s">
        <v>468</v>
      </c>
      <c r="AA581" s="99" t="s">
        <v>541</v>
      </c>
      <c r="AB581" s="47">
        <v>39.67</v>
      </c>
      <c r="AC581" s="83" t="s">
        <v>8276</v>
      </c>
      <c r="AD581" s="83">
        <v>928200000</v>
      </c>
      <c r="AE581" s="83"/>
      <c r="AF581" s="83">
        <v>928200000</v>
      </c>
      <c r="AG581" s="99"/>
      <c r="AH581" s="99"/>
      <c r="AI581" s="99"/>
      <c r="AJ581" s="99"/>
      <c r="AK581" s="99"/>
      <c r="AL581" s="99"/>
      <c r="AM581" s="99"/>
      <c r="AN581" s="99"/>
      <c r="AO581" s="83" t="s">
        <v>8254</v>
      </c>
      <c r="AP581" s="99"/>
      <c r="AQ581" s="99"/>
      <c r="AR581" s="99"/>
      <c r="AS581" s="99" t="s">
        <v>3491</v>
      </c>
      <c r="AT581" s="99"/>
      <c r="AU581" s="99"/>
      <c r="AV581" s="99"/>
      <c r="AW581" s="99" t="s">
        <v>6793</v>
      </c>
      <c r="AX581" s="99" t="s">
        <v>6794</v>
      </c>
      <c r="AY581" s="99">
        <v>43</v>
      </c>
      <c r="AZ581" s="99">
        <v>5</v>
      </c>
      <c r="BA581" s="99">
        <v>13.14</v>
      </c>
      <c r="BB581" s="99">
        <v>23</v>
      </c>
      <c r="BC581" s="99">
        <v>36</v>
      </c>
      <c r="BD581" s="99">
        <v>3.97</v>
      </c>
      <c r="BE581" s="99">
        <f t="shared" si="112"/>
        <v>43.086983333333336</v>
      </c>
      <c r="BF581" s="99">
        <f t="shared" si="113"/>
        <v>23.601102777777779</v>
      </c>
      <c r="BG581" s="99" t="s">
        <v>47</v>
      </c>
      <c r="BH581" s="99"/>
      <c r="BI581" s="99">
        <v>2265</v>
      </c>
      <c r="BJ581" s="106">
        <v>43041</v>
      </c>
      <c r="BK581" s="99">
        <v>2265</v>
      </c>
      <c r="BL581" s="106">
        <v>43041</v>
      </c>
      <c r="BM581" s="99"/>
      <c r="BN581" s="99"/>
      <c r="BO581" s="99"/>
      <c r="BP581" s="99"/>
      <c r="BQ581" s="99"/>
      <c r="BR581" s="99"/>
      <c r="BS581" s="118" t="s">
        <v>7726</v>
      </c>
      <c r="BT581" s="551"/>
      <c r="BU581" s="551"/>
      <c r="BV581" s="551"/>
      <c r="BW581" s="551"/>
      <c r="BX581" s="551"/>
      <c r="BY581" s="551"/>
      <c r="BZ581" s="551"/>
      <c r="CA581" s="551"/>
      <c r="CB581" s="551"/>
      <c r="CC581" s="551"/>
      <c r="CD581" s="551"/>
      <c r="CE581" s="551"/>
      <c r="CF581" s="551"/>
      <c r="CG581" s="551"/>
      <c r="CH581" s="551"/>
      <c r="CI581" s="551"/>
      <c r="CJ581" s="551"/>
      <c r="CK581" s="551"/>
      <c r="CL581" s="551"/>
      <c r="CM581" s="551"/>
      <c r="CN581" s="551"/>
      <c r="CO581" s="551"/>
      <c r="CP581" s="551"/>
      <c r="CQ581" s="551"/>
      <c r="CR581" s="551"/>
      <c r="CS581" s="551"/>
      <c r="CT581" s="551"/>
      <c r="CU581" s="551"/>
      <c r="CV581" s="551"/>
      <c r="CW581" s="551"/>
      <c r="CX581" s="551"/>
      <c r="CY581" s="551"/>
      <c r="CZ581" s="551"/>
      <c r="DA581" s="551"/>
      <c r="DB581" s="551"/>
      <c r="DC581" s="551"/>
      <c r="DD581" s="551"/>
      <c r="DE581" s="551"/>
      <c r="DF581" s="551"/>
      <c r="DG581" s="551"/>
      <c r="DH581" s="551"/>
      <c r="DI581" s="551"/>
      <c r="DJ581" s="551"/>
      <c r="DK581" s="551"/>
      <c r="DL581" s="551"/>
      <c r="DM581" s="551"/>
      <c r="DN581" s="551"/>
      <c r="DO581" s="551"/>
      <c r="DP581" s="551"/>
      <c r="DQ581" s="551"/>
      <c r="DR581" s="551"/>
      <c r="DS581" s="551"/>
      <c r="DT581" s="551"/>
      <c r="DU581" s="551"/>
      <c r="DV581" s="551"/>
      <c r="DW581" s="551"/>
      <c r="DX581" s="551"/>
      <c r="DY581" s="551"/>
      <c r="DZ581" s="551"/>
      <c r="EA581" s="551"/>
      <c r="EB581" s="551"/>
      <c r="EC581" s="551"/>
      <c r="ED581" s="551"/>
      <c r="EE581" s="551"/>
      <c r="EF581" s="551"/>
      <c r="EG581" s="551"/>
      <c r="EH581" s="551"/>
      <c r="EI581" s="551"/>
      <c r="EJ581" s="551"/>
      <c r="EK581" s="551"/>
      <c r="EL581" s="551"/>
      <c r="EM581" s="551"/>
      <c r="EN581" s="551"/>
      <c r="EO581" s="551"/>
      <c r="EP581" s="551"/>
      <c r="EQ581" s="551"/>
      <c r="ER581" s="551"/>
      <c r="ES581" s="551"/>
      <c r="ET581" s="551"/>
      <c r="EU581" s="551"/>
      <c r="EV581" s="551"/>
      <c r="EW581" s="551"/>
      <c r="EX581" s="551"/>
      <c r="EY581" s="551"/>
      <c r="EZ581" s="551"/>
      <c r="FA581" s="551"/>
      <c r="FB581" s="551"/>
      <c r="FC581" s="551"/>
      <c r="FD581" s="551"/>
      <c r="FE581" s="551"/>
      <c r="FF581" s="551"/>
      <c r="FG581" s="551"/>
      <c r="FH581" s="551"/>
      <c r="FI581" s="551"/>
      <c r="FJ581" s="551"/>
      <c r="FK581" s="551"/>
      <c r="FL581" s="551"/>
      <c r="FM581" s="551"/>
      <c r="FN581" s="551"/>
      <c r="FO581" s="551"/>
      <c r="FP581" s="551"/>
      <c r="FQ581" s="551"/>
      <c r="FR581" s="551"/>
      <c r="FS581" s="551"/>
      <c r="FT581" s="551"/>
      <c r="FU581" s="551"/>
      <c r="FV581" s="551"/>
      <c r="FW581" s="551"/>
      <c r="FX581" s="551"/>
      <c r="FY581" s="551"/>
      <c r="FZ581" s="551"/>
      <c r="GA581" s="551"/>
      <c r="GB581" s="551"/>
      <c r="GC581" s="551"/>
      <c r="GD581" s="551"/>
      <c r="GE581" s="551"/>
      <c r="GF581" s="551"/>
      <c r="GG581" s="551"/>
      <c r="GH581" s="551"/>
      <c r="GI581" s="551"/>
      <c r="GJ581" s="551"/>
      <c r="GK581" s="551"/>
      <c r="GL581" s="551"/>
      <c r="GM581" s="551"/>
      <c r="GN581" s="551"/>
      <c r="GO581" s="551"/>
      <c r="GP581" s="551"/>
      <c r="GQ581" s="551"/>
      <c r="GR581" s="551"/>
      <c r="GS581" s="551"/>
      <c r="GT581" s="551"/>
      <c r="GU581" s="551"/>
      <c r="GV581" s="551"/>
      <c r="GW581" s="551"/>
      <c r="GX581" s="551"/>
      <c r="GY581" s="551"/>
      <c r="GZ581" s="551"/>
      <c r="HA581" s="551"/>
      <c r="HB581" s="551"/>
      <c r="HC581" s="551"/>
      <c r="HD581" s="551"/>
      <c r="HE581" s="551"/>
      <c r="HF581" s="551"/>
      <c r="HG581" s="551"/>
      <c r="HH581" s="551"/>
      <c r="HI581" s="551"/>
      <c r="HJ581" s="551"/>
      <c r="HK581" s="551"/>
      <c r="HL581" s="551"/>
      <c r="HM581" s="551"/>
      <c r="HN581" s="551"/>
      <c r="HO581" s="551"/>
      <c r="HP581" s="551"/>
      <c r="HQ581" s="551"/>
      <c r="HR581" s="551"/>
      <c r="HS581" s="551"/>
      <c r="HT581" s="551"/>
      <c r="HU581" s="551"/>
      <c r="HV581" s="551"/>
      <c r="HW581" s="551"/>
      <c r="HX581" s="551"/>
      <c r="HY581" s="551"/>
      <c r="HZ581" s="551"/>
      <c r="IA581" s="551"/>
      <c r="IB581" s="551"/>
      <c r="IC581" s="551"/>
      <c r="ID581" s="551"/>
      <c r="IE581" s="551"/>
      <c r="IF581" s="551"/>
      <c r="IG581" s="551"/>
      <c r="IH581" s="551"/>
      <c r="II581" s="551"/>
      <c r="IJ581" s="551"/>
      <c r="IK581" s="551"/>
      <c r="IL581" s="551"/>
      <c r="IM581" s="551"/>
      <c r="IN581" s="551"/>
      <c r="IO581" s="551"/>
      <c r="IP581" s="551"/>
      <c r="IQ581" s="551"/>
      <c r="IR581" s="551"/>
      <c r="IS581" s="551"/>
      <c r="IT581" s="551"/>
      <c r="IU581" s="551"/>
      <c r="IV581" s="551"/>
      <c r="IW581" s="551"/>
      <c r="IX581" s="551"/>
      <c r="IY581" s="551"/>
      <c r="IZ581" s="551"/>
      <c r="JA581" s="551"/>
      <c r="JB581" s="551"/>
      <c r="JC581" s="551"/>
      <c r="JD581" s="551"/>
      <c r="JE581" s="551"/>
      <c r="JF581" s="551"/>
      <c r="JG581" s="551"/>
      <c r="JH581" s="551"/>
    </row>
    <row r="582" spans="1:268" s="8" customFormat="1" ht="59.25" customHeight="1" x14ac:dyDescent="0.25">
      <c r="A582" s="99"/>
      <c r="B582" s="99" t="s">
        <v>2032</v>
      </c>
      <c r="C582" s="105">
        <v>11140093</v>
      </c>
      <c r="D582" s="106">
        <v>40415</v>
      </c>
      <c r="E582" s="106">
        <v>41931</v>
      </c>
      <c r="F582" s="106">
        <v>45584</v>
      </c>
      <c r="G582" s="106">
        <v>40908</v>
      </c>
      <c r="H582" s="99" t="s">
        <v>491</v>
      </c>
      <c r="I582" s="110" t="s">
        <v>882</v>
      </c>
      <c r="J582" s="110"/>
      <c r="K582" s="110" t="s">
        <v>55</v>
      </c>
      <c r="L582" s="349" t="s">
        <v>3647</v>
      </c>
      <c r="M582" s="99" t="s">
        <v>709</v>
      </c>
      <c r="N582" s="99" t="s">
        <v>256</v>
      </c>
      <c r="O582" s="99" t="s">
        <v>189</v>
      </c>
      <c r="P582" s="104">
        <v>30510</v>
      </c>
      <c r="Q582" s="99"/>
      <c r="R582" s="99" t="s">
        <v>4648</v>
      </c>
      <c r="S582" s="99" t="s">
        <v>256</v>
      </c>
      <c r="T582" s="99" t="s">
        <v>189</v>
      </c>
      <c r="U582" s="99">
        <v>30510</v>
      </c>
      <c r="V582" s="99" t="s">
        <v>2943</v>
      </c>
      <c r="W582" s="99" t="s">
        <v>3648</v>
      </c>
      <c r="X582" s="99">
        <v>3484</v>
      </c>
      <c r="Y582" s="99">
        <v>7.1</v>
      </c>
      <c r="Z582" s="99" t="s">
        <v>468</v>
      </c>
      <c r="AA582" s="99" t="s">
        <v>541</v>
      </c>
      <c r="AB582" s="47">
        <v>39.67</v>
      </c>
      <c r="AC582" s="83" t="s">
        <v>8276</v>
      </c>
      <c r="AD582" s="83">
        <v>928200000</v>
      </c>
      <c r="AE582" s="83"/>
      <c r="AF582" s="83">
        <v>928200000</v>
      </c>
      <c r="AG582" s="99"/>
      <c r="AH582" s="99"/>
      <c r="AI582" s="99"/>
      <c r="AJ582" s="99"/>
      <c r="AK582" s="99"/>
      <c r="AL582" s="99"/>
      <c r="AM582" s="99"/>
      <c r="AN582" s="99"/>
      <c r="AO582" s="83" t="s">
        <v>8254</v>
      </c>
      <c r="AP582" s="99"/>
      <c r="AQ582" s="99"/>
      <c r="AR582" s="99"/>
      <c r="AS582" s="99" t="s">
        <v>3638</v>
      </c>
      <c r="AT582" s="99"/>
      <c r="AU582" s="99"/>
      <c r="AV582" s="99"/>
      <c r="AW582" s="99" t="s">
        <v>6795</v>
      </c>
      <c r="AX582" s="99" t="s">
        <v>6792</v>
      </c>
      <c r="AY582" s="99">
        <v>43</v>
      </c>
      <c r="AZ582" s="99">
        <v>5</v>
      </c>
      <c r="BA582" s="99">
        <v>14</v>
      </c>
      <c r="BB582" s="99">
        <v>23</v>
      </c>
      <c r="BC582" s="99">
        <v>36</v>
      </c>
      <c r="BD582" s="99">
        <v>4.2</v>
      </c>
      <c r="BE582" s="99">
        <f t="shared" si="112"/>
        <v>43.087222222222223</v>
      </c>
      <c r="BF582" s="99">
        <f t="shared" si="113"/>
        <v>23.601166666666668</v>
      </c>
      <c r="BG582" s="99" t="s">
        <v>47</v>
      </c>
      <c r="BH582" s="99"/>
      <c r="BI582" s="99">
        <v>2265</v>
      </c>
      <c r="BJ582" s="106">
        <v>43041</v>
      </c>
      <c r="BK582" s="99">
        <v>2265</v>
      </c>
      <c r="BL582" s="106">
        <v>43041</v>
      </c>
      <c r="BM582" s="99"/>
      <c r="BN582" s="99"/>
      <c r="BO582" s="99"/>
      <c r="BP582" s="99"/>
      <c r="BQ582" s="99"/>
      <c r="BR582" s="99"/>
      <c r="BS582" s="118" t="s">
        <v>7726</v>
      </c>
      <c r="BT582" s="551"/>
      <c r="BU582" s="551"/>
      <c r="BV582" s="551"/>
      <c r="BW582" s="551"/>
      <c r="BX582" s="551"/>
      <c r="BY582" s="551"/>
      <c r="BZ582" s="551"/>
      <c r="CA582" s="551"/>
      <c r="CB582" s="551"/>
      <c r="CC582" s="551"/>
      <c r="CD582" s="551"/>
      <c r="CE582" s="551"/>
      <c r="CF582" s="551"/>
      <c r="CG582" s="551"/>
      <c r="CH582" s="551"/>
      <c r="CI582" s="551"/>
      <c r="CJ582" s="551"/>
      <c r="CK582" s="551"/>
      <c r="CL582" s="551"/>
      <c r="CM582" s="551"/>
      <c r="CN582" s="551"/>
      <c r="CO582" s="551"/>
      <c r="CP582" s="551"/>
      <c r="CQ582" s="551"/>
      <c r="CR582" s="551"/>
      <c r="CS582" s="551"/>
      <c r="CT582" s="551"/>
      <c r="CU582" s="551"/>
      <c r="CV582" s="551"/>
      <c r="CW582" s="551"/>
      <c r="CX582" s="551"/>
      <c r="CY582" s="551"/>
      <c r="CZ582" s="551"/>
      <c r="DA582" s="551"/>
      <c r="DB582" s="551"/>
      <c r="DC582" s="551"/>
      <c r="DD582" s="551"/>
      <c r="DE582" s="551"/>
      <c r="DF582" s="551"/>
      <c r="DG582" s="551"/>
      <c r="DH582" s="551"/>
      <c r="DI582" s="551"/>
      <c r="DJ582" s="551"/>
      <c r="DK582" s="551"/>
      <c r="DL582" s="551"/>
      <c r="DM582" s="551"/>
      <c r="DN582" s="551"/>
      <c r="DO582" s="551"/>
      <c r="DP582" s="551"/>
      <c r="DQ582" s="551"/>
      <c r="DR582" s="551"/>
      <c r="DS582" s="551"/>
      <c r="DT582" s="551"/>
      <c r="DU582" s="551"/>
      <c r="DV582" s="551"/>
      <c r="DW582" s="551"/>
      <c r="DX582" s="551"/>
      <c r="DY582" s="551"/>
      <c r="DZ582" s="551"/>
      <c r="EA582" s="551"/>
      <c r="EB582" s="551"/>
      <c r="EC582" s="551"/>
      <c r="ED582" s="551"/>
      <c r="EE582" s="551"/>
      <c r="EF582" s="551"/>
      <c r="EG582" s="551"/>
      <c r="EH582" s="551"/>
      <c r="EI582" s="551"/>
      <c r="EJ582" s="551"/>
      <c r="EK582" s="551"/>
      <c r="EL582" s="551"/>
      <c r="EM582" s="551"/>
      <c r="EN582" s="551"/>
      <c r="EO582" s="551"/>
      <c r="EP582" s="551"/>
      <c r="EQ582" s="551"/>
      <c r="ER582" s="551"/>
      <c r="ES582" s="551"/>
      <c r="ET582" s="551"/>
      <c r="EU582" s="551"/>
      <c r="EV582" s="551"/>
      <c r="EW582" s="551"/>
      <c r="EX582" s="551"/>
      <c r="EY582" s="551"/>
      <c r="EZ582" s="551"/>
      <c r="FA582" s="551"/>
      <c r="FB582" s="551"/>
      <c r="FC582" s="551"/>
      <c r="FD582" s="551"/>
      <c r="FE582" s="551"/>
      <c r="FF582" s="551"/>
      <c r="FG582" s="551"/>
      <c r="FH582" s="551"/>
      <c r="FI582" s="551"/>
      <c r="FJ582" s="551"/>
      <c r="FK582" s="551"/>
      <c r="FL582" s="551"/>
      <c r="FM582" s="551"/>
      <c r="FN582" s="551"/>
      <c r="FO582" s="551"/>
      <c r="FP582" s="551"/>
      <c r="FQ582" s="551"/>
      <c r="FR582" s="551"/>
      <c r="FS582" s="551"/>
      <c r="FT582" s="551"/>
      <c r="FU582" s="551"/>
      <c r="FV582" s="551"/>
      <c r="FW582" s="551"/>
      <c r="FX582" s="551"/>
      <c r="FY582" s="551"/>
      <c r="FZ582" s="551"/>
      <c r="GA582" s="551"/>
      <c r="GB582" s="551"/>
      <c r="GC582" s="551"/>
      <c r="GD582" s="551"/>
      <c r="GE582" s="551"/>
      <c r="GF582" s="551"/>
      <c r="GG582" s="551"/>
      <c r="GH582" s="551"/>
      <c r="GI582" s="551"/>
      <c r="GJ582" s="551"/>
      <c r="GK582" s="551"/>
      <c r="GL582" s="551"/>
      <c r="GM582" s="551"/>
      <c r="GN582" s="551"/>
      <c r="GO582" s="551"/>
      <c r="GP582" s="551"/>
      <c r="GQ582" s="551"/>
      <c r="GR582" s="551"/>
      <c r="GS582" s="551"/>
      <c r="GT582" s="551"/>
      <c r="GU582" s="551"/>
      <c r="GV582" s="551"/>
      <c r="GW582" s="551"/>
      <c r="GX582" s="551"/>
      <c r="GY582" s="551"/>
      <c r="GZ582" s="551"/>
      <c r="HA582" s="551"/>
      <c r="HB582" s="551"/>
      <c r="HC582" s="551"/>
      <c r="HD582" s="551"/>
      <c r="HE582" s="551"/>
      <c r="HF582" s="551"/>
      <c r="HG582" s="551"/>
      <c r="HH582" s="551"/>
      <c r="HI582" s="551"/>
      <c r="HJ582" s="551"/>
      <c r="HK582" s="551"/>
      <c r="HL582" s="551"/>
      <c r="HM582" s="551"/>
      <c r="HN582" s="551"/>
      <c r="HO582" s="551"/>
      <c r="HP582" s="551"/>
      <c r="HQ582" s="551"/>
      <c r="HR582" s="551"/>
      <c r="HS582" s="551"/>
      <c r="HT582" s="551"/>
      <c r="HU582" s="551"/>
      <c r="HV582" s="551"/>
      <c r="HW582" s="551"/>
      <c r="HX582" s="551"/>
      <c r="HY582" s="551"/>
      <c r="HZ582" s="551"/>
      <c r="IA582" s="551"/>
      <c r="IB582" s="551"/>
      <c r="IC582" s="551"/>
      <c r="ID582" s="551"/>
      <c r="IE582" s="551"/>
      <c r="IF582" s="551"/>
      <c r="IG582" s="551"/>
      <c r="IH582" s="551"/>
      <c r="II582" s="551"/>
      <c r="IJ582" s="551"/>
      <c r="IK582" s="551"/>
      <c r="IL582" s="551"/>
      <c r="IM582" s="551"/>
      <c r="IN582" s="551"/>
      <c r="IO582" s="551"/>
      <c r="IP582" s="551"/>
      <c r="IQ582" s="551"/>
      <c r="IR582" s="551"/>
      <c r="IS582" s="551"/>
      <c r="IT582" s="551"/>
      <c r="IU582" s="551"/>
      <c r="IV582" s="551"/>
      <c r="IW582" s="551"/>
      <c r="IX582" s="551"/>
      <c r="IY582" s="551"/>
      <c r="IZ582" s="551"/>
      <c r="JA582" s="551"/>
      <c r="JB582" s="551"/>
      <c r="JC582" s="551"/>
      <c r="JD582" s="551"/>
      <c r="JE582" s="551"/>
      <c r="JF582" s="551"/>
      <c r="JG582" s="551"/>
      <c r="JH582" s="551"/>
    </row>
    <row r="583" spans="1:268" s="8" customFormat="1" ht="39.75" customHeight="1" x14ac:dyDescent="0.25">
      <c r="A583" s="42"/>
      <c r="B583" s="42" t="s">
        <v>2032</v>
      </c>
      <c r="C583" s="66">
        <v>11140093</v>
      </c>
      <c r="D583" s="50">
        <v>40415</v>
      </c>
      <c r="E583" s="50">
        <v>41931</v>
      </c>
      <c r="F583" s="50">
        <v>46679</v>
      </c>
      <c r="G583" s="50">
        <v>40908</v>
      </c>
      <c r="H583" s="42" t="s">
        <v>491</v>
      </c>
      <c r="I583" s="326" t="s">
        <v>882</v>
      </c>
      <c r="J583" s="326" t="s">
        <v>7510</v>
      </c>
      <c r="K583" s="326" t="s">
        <v>55</v>
      </c>
      <c r="L583" s="125" t="s">
        <v>3647</v>
      </c>
      <c r="M583" s="42" t="s">
        <v>709</v>
      </c>
      <c r="N583" s="42" t="s">
        <v>256</v>
      </c>
      <c r="O583" s="42" t="s">
        <v>189</v>
      </c>
      <c r="P583" s="65">
        <v>30510</v>
      </c>
      <c r="Q583" s="42"/>
      <c r="R583" s="42" t="s">
        <v>4648</v>
      </c>
      <c r="S583" s="42" t="s">
        <v>256</v>
      </c>
      <c r="T583" s="42" t="s">
        <v>189</v>
      </c>
      <c r="U583" s="42">
        <v>30510</v>
      </c>
      <c r="V583" s="42" t="s">
        <v>2943</v>
      </c>
      <c r="W583" s="42" t="s">
        <v>3648</v>
      </c>
      <c r="X583" s="42">
        <v>3484</v>
      </c>
      <c r="Y583" s="42">
        <v>7.1</v>
      </c>
      <c r="Z583" s="42" t="s">
        <v>468</v>
      </c>
      <c r="AA583" s="42" t="s">
        <v>541</v>
      </c>
      <c r="AB583" s="124">
        <v>39.67</v>
      </c>
      <c r="AC583" s="42">
        <v>51000</v>
      </c>
      <c r="AD583" s="42">
        <v>928200000</v>
      </c>
      <c r="AE583" s="42"/>
      <c r="AF583" s="42">
        <v>928200000</v>
      </c>
      <c r="AG583" s="42"/>
      <c r="AH583" s="42"/>
      <c r="AI583" s="42"/>
      <c r="AJ583" s="42"/>
      <c r="AK583" s="42"/>
      <c r="AL583" s="42"/>
      <c r="AM583" s="42"/>
      <c r="AN583" s="42"/>
      <c r="AO583" s="42">
        <v>5000</v>
      </c>
      <c r="AP583" s="42">
        <v>8.8000000000000007</v>
      </c>
      <c r="AQ583" s="42"/>
      <c r="AR583" s="42"/>
      <c r="AS583" s="42" t="s">
        <v>2034</v>
      </c>
      <c r="AT583" s="42"/>
      <c r="AU583" s="42"/>
      <c r="AV583" s="42"/>
      <c r="AW583" s="42" t="s">
        <v>6791</v>
      </c>
      <c r="AX583" s="42" t="s">
        <v>6792</v>
      </c>
      <c r="AY583" s="42">
        <v>43</v>
      </c>
      <c r="AZ583" s="42">
        <v>5</v>
      </c>
      <c r="BA583" s="42">
        <v>12.1</v>
      </c>
      <c r="BB583" s="42">
        <v>23</v>
      </c>
      <c r="BC583" s="42">
        <v>36</v>
      </c>
      <c r="BD583" s="42">
        <v>4.2</v>
      </c>
      <c r="BE583" s="42">
        <f t="shared" ref="BE583:BE585" si="114">AY583+AZ583/60+BA583/3600</f>
        <v>43.086694444444447</v>
      </c>
      <c r="BF583" s="42">
        <f t="shared" ref="BF583:BF585" si="115">BB583+BC583/60+BD583/3600</f>
        <v>23.601166666666668</v>
      </c>
      <c r="BG583" s="42" t="s">
        <v>38</v>
      </c>
      <c r="BH583" s="42"/>
      <c r="BI583" s="42"/>
      <c r="BJ583" s="50"/>
      <c r="BK583" s="42"/>
      <c r="BL583" s="50"/>
      <c r="BM583" s="42"/>
      <c r="BN583" s="42"/>
      <c r="BO583" s="42"/>
      <c r="BP583" s="42"/>
      <c r="BQ583" s="42"/>
      <c r="BR583" s="42"/>
      <c r="BS583" s="116"/>
      <c r="BT583" s="551"/>
      <c r="BU583" s="551"/>
      <c r="BV583" s="551"/>
      <c r="BW583" s="551"/>
      <c r="BX583" s="551"/>
      <c r="BY583" s="551"/>
      <c r="BZ583" s="551"/>
      <c r="CA583" s="551"/>
      <c r="CB583" s="551"/>
      <c r="CC583" s="551"/>
      <c r="CD583" s="551"/>
      <c r="CE583" s="551"/>
      <c r="CF583" s="551"/>
      <c r="CG583" s="551"/>
      <c r="CH583" s="551"/>
      <c r="CI583" s="551"/>
      <c r="CJ583" s="551"/>
      <c r="CK583" s="551"/>
      <c r="CL583" s="551"/>
      <c r="CM583" s="551"/>
      <c r="CN583" s="551"/>
      <c r="CO583" s="551"/>
      <c r="CP583" s="551"/>
      <c r="CQ583" s="551"/>
      <c r="CR583" s="551"/>
      <c r="CS583" s="551"/>
      <c r="CT583" s="551"/>
      <c r="CU583" s="551"/>
      <c r="CV583" s="551"/>
      <c r="CW583" s="551"/>
      <c r="CX583" s="551"/>
      <c r="CY583" s="551"/>
      <c r="CZ583" s="551"/>
      <c r="DA583" s="551"/>
      <c r="DB583" s="551"/>
      <c r="DC583" s="551"/>
      <c r="DD583" s="551"/>
      <c r="DE583" s="551"/>
      <c r="DF583" s="551"/>
      <c r="DG583" s="551"/>
      <c r="DH583" s="551"/>
      <c r="DI583" s="551"/>
      <c r="DJ583" s="551"/>
      <c r="DK583" s="551"/>
      <c r="DL583" s="551"/>
      <c r="DM583" s="551"/>
      <c r="DN583" s="551"/>
      <c r="DO583" s="551"/>
      <c r="DP583" s="551"/>
      <c r="DQ583" s="551"/>
      <c r="DR583" s="551"/>
      <c r="DS583" s="551"/>
      <c r="DT583" s="551"/>
      <c r="DU583" s="551"/>
      <c r="DV583" s="551"/>
      <c r="DW583" s="551"/>
      <c r="DX583" s="551"/>
      <c r="DY583" s="551"/>
      <c r="DZ583" s="551"/>
      <c r="EA583" s="551"/>
      <c r="EB583" s="551"/>
      <c r="EC583" s="551"/>
      <c r="ED583" s="551"/>
      <c r="EE583" s="551"/>
      <c r="EF583" s="551"/>
      <c r="EG583" s="551"/>
      <c r="EH583" s="551"/>
      <c r="EI583" s="551"/>
      <c r="EJ583" s="551"/>
      <c r="EK583" s="551"/>
      <c r="EL583" s="551"/>
      <c r="EM583" s="551"/>
      <c r="EN583" s="551"/>
      <c r="EO583" s="551"/>
      <c r="EP583" s="551"/>
      <c r="EQ583" s="551"/>
      <c r="ER583" s="551"/>
      <c r="ES583" s="551"/>
      <c r="ET583" s="551"/>
      <c r="EU583" s="551"/>
      <c r="EV583" s="551"/>
      <c r="EW583" s="551"/>
      <c r="EX583" s="551"/>
      <c r="EY583" s="551"/>
      <c r="EZ583" s="551"/>
      <c r="FA583" s="551"/>
      <c r="FB583" s="551"/>
      <c r="FC583" s="551"/>
      <c r="FD583" s="551"/>
      <c r="FE583" s="551"/>
      <c r="FF583" s="551"/>
      <c r="FG583" s="551"/>
      <c r="FH583" s="551"/>
      <c r="FI583" s="551"/>
      <c r="FJ583" s="551"/>
      <c r="FK583" s="551"/>
      <c r="FL583" s="551"/>
      <c r="FM583" s="551"/>
      <c r="FN583" s="551"/>
      <c r="FO583" s="551"/>
      <c r="FP583" s="551"/>
      <c r="FQ583" s="551"/>
      <c r="FR583" s="551"/>
      <c r="FS583" s="551"/>
      <c r="FT583" s="551"/>
      <c r="FU583" s="551"/>
      <c r="FV583" s="551"/>
      <c r="FW583" s="551"/>
      <c r="FX583" s="551"/>
      <c r="FY583" s="551"/>
      <c r="FZ583" s="551"/>
      <c r="GA583" s="551"/>
      <c r="GB583" s="551"/>
      <c r="GC583" s="551"/>
      <c r="GD583" s="551"/>
      <c r="GE583" s="551"/>
      <c r="GF583" s="551"/>
      <c r="GG583" s="551"/>
      <c r="GH583" s="551"/>
      <c r="GI583" s="551"/>
      <c r="GJ583" s="551"/>
      <c r="GK583" s="551"/>
      <c r="GL583" s="551"/>
      <c r="GM583" s="551"/>
      <c r="GN583" s="551"/>
      <c r="GO583" s="551"/>
      <c r="GP583" s="551"/>
      <c r="GQ583" s="551"/>
      <c r="GR583" s="551"/>
      <c r="GS583" s="551"/>
      <c r="GT583" s="551"/>
      <c r="GU583" s="551"/>
      <c r="GV583" s="551"/>
      <c r="GW583" s="551"/>
      <c r="GX583" s="551"/>
      <c r="GY583" s="551"/>
      <c r="GZ583" s="551"/>
      <c r="HA583" s="551"/>
      <c r="HB583" s="551"/>
      <c r="HC583" s="551"/>
      <c r="HD583" s="551"/>
      <c r="HE583" s="551"/>
      <c r="HF583" s="551"/>
      <c r="HG583" s="551"/>
      <c r="HH583" s="551"/>
      <c r="HI583" s="551"/>
      <c r="HJ583" s="551"/>
      <c r="HK583" s="551"/>
      <c r="HL583" s="551"/>
      <c r="HM583" s="551"/>
      <c r="HN583" s="551"/>
      <c r="HO583" s="551"/>
      <c r="HP583" s="551"/>
      <c r="HQ583" s="551"/>
      <c r="HR583" s="551"/>
      <c r="HS583" s="551"/>
      <c r="HT583" s="551"/>
      <c r="HU583" s="551"/>
      <c r="HV583" s="551"/>
      <c r="HW583" s="551"/>
      <c r="HX583" s="551"/>
      <c r="HY583" s="551"/>
      <c r="HZ583" s="551"/>
      <c r="IA583" s="551"/>
      <c r="IB583" s="551"/>
      <c r="IC583" s="551"/>
      <c r="ID583" s="551"/>
      <c r="IE583" s="551"/>
      <c r="IF583" s="551"/>
      <c r="IG583" s="551"/>
      <c r="IH583" s="551"/>
      <c r="II583" s="551"/>
      <c r="IJ583" s="551"/>
      <c r="IK583" s="551"/>
      <c r="IL583" s="551"/>
      <c r="IM583" s="551"/>
      <c r="IN583" s="551"/>
      <c r="IO583" s="551"/>
      <c r="IP583" s="551"/>
      <c r="IQ583" s="551"/>
      <c r="IR583" s="551"/>
      <c r="IS583" s="551"/>
      <c r="IT583" s="551"/>
      <c r="IU583" s="551"/>
      <c r="IV583" s="551"/>
      <c r="IW583" s="551"/>
      <c r="IX583" s="551"/>
      <c r="IY583" s="551"/>
      <c r="IZ583" s="551"/>
      <c r="JA583" s="551"/>
      <c r="JB583" s="551"/>
      <c r="JC583" s="551"/>
      <c r="JD583" s="551"/>
      <c r="JE583" s="551"/>
      <c r="JF583" s="551"/>
      <c r="JG583" s="551"/>
      <c r="JH583" s="551"/>
    </row>
    <row r="584" spans="1:268" s="8" customFormat="1" ht="39.75" customHeight="1" x14ac:dyDescent="0.25">
      <c r="A584" s="42"/>
      <c r="B584" s="42" t="s">
        <v>2032</v>
      </c>
      <c r="C584" s="66">
        <v>11140093</v>
      </c>
      <c r="D584" s="50">
        <v>40415</v>
      </c>
      <c r="E584" s="50">
        <v>41931</v>
      </c>
      <c r="F584" s="50">
        <v>46679</v>
      </c>
      <c r="G584" s="50">
        <v>40908</v>
      </c>
      <c r="H584" s="42" t="s">
        <v>491</v>
      </c>
      <c r="I584" s="326" t="s">
        <v>882</v>
      </c>
      <c r="J584" s="326" t="s">
        <v>7510</v>
      </c>
      <c r="K584" s="326" t="s">
        <v>55</v>
      </c>
      <c r="L584" s="125" t="s">
        <v>3647</v>
      </c>
      <c r="M584" s="42" t="s">
        <v>709</v>
      </c>
      <c r="N584" s="42" t="s">
        <v>256</v>
      </c>
      <c r="O584" s="42" t="s">
        <v>189</v>
      </c>
      <c r="P584" s="65">
        <v>30510</v>
      </c>
      <c r="Q584" s="42"/>
      <c r="R584" s="42" t="s">
        <v>4648</v>
      </c>
      <c r="S584" s="42" t="s">
        <v>256</v>
      </c>
      <c r="T584" s="42" t="s">
        <v>189</v>
      </c>
      <c r="U584" s="42">
        <v>30510</v>
      </c>
      <c r="V584" s="42" t="s">
        <v>2943</v>
      </c>
      <c r="W584" s="42" t="s">
        <v>3648</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c r="AQ584" s="42"/>
      <c r="AR584" s="42"/>
      <c r="AS584" s="42" t="s">
        <v>3491</v>
      </c>
      <c r="AT584" s="42"/>
      <c r="AU584" s="42"/>
      <c r="AV584" s="42"/>
      <c r="AW584" s="42" t="s">
        <v>6793</v>
      </c>
      <c r="AX584" s="42" t="s">
        <v>6794</v>
      </c>
      <c r="AY584" s="42">
        <v>43</v>
      </c>
      <c r="AZ584" s="42">
        <v>5</v>
      </c>
      <c r="BA584" s="42">
        <v>13.14</v>
      </c>
      <c r="BB584" s="42">
        <v>23</v>
      </c>
      <c r="BC584" s="42">
        <v>36</v>
      </c>
      <c r="BD584" s="42">
        <v>3.97</v>
      </c>
      <c r="BE584" s="42">
        <f t="shared" si="114"/>
        <v>43.086983333333336</v>
      </c>
      <c r="BF584" s="42">
        <f t="shared" si="115"/>
        <v>23.601102777777779</v>
      </c>
      <c r="BG584" s="42" t="s">
        <v>38</v>
      </c>
      <c r="BH584" s="42"/>
      <c r="BI584" s="42"/>
      <c r="BJ584" s="50"/>
      <c r="BK584" s="42"/>
      <c r="BL584" s="50"/>
      <c r="BM584" s="42"/>
      <c r="BN584" s="42"/>
      <c r="BO584" s="42"/>
      <c r="BP584" s="42"/>
      <c r="BQ584" s="42"/>
      <c r="BR584" s="42"/>
      <c r="BS584" s="116"/>
      <c r="BT584" s="551"/>
      <c r="BU584" s="551"/>
      <c r="BV584" s="551"/>
      <c r="BW584" s="551"/>
      <c r="BX584" s="551"/>
      <c r="BY584" s="551"/>
      <c r="BZ584" s="551"/>
      <c r="CA584" s="551"/>
      <c r="CB584" s="551"/>
      <c r="CC584" s="551"/>
      <c r="CD584" s="551"/>
      <c r="CE584" s="551"/>
      <c r="CF584" s="551"/>
      <c r="CG584" s="551"/>
      <c r="CH584" s="551"/>
      <c r="CI584" s="551"/>
      <c r="CJ584" s="551"/>
      <c r="CK584" s="551"/>
      <c r="CL584" s="551"/>
      <c r="CM584" s="551"/>
      <c r="CN584" s="551"/>
      <c r="CO584" s="551"/>
      <c r="CP584" s="551"/>
      <c r="CQ584" s="551"/>
      <c r="CR584" s="551"/>
      <c r="CS584" s="551"/>
      <c r="CT584" s="551"/>
      <c r="CU584" s="551"/>
      <c r="CV584" s="551"/>
      <c r="CW584" s="551"/>
      <c r="CX584" s="551"/>
      <c r="CY584" s="551"/>
      <c r="CZ584" s="551"/>
      <c r="DA584" s="551"/>
      <c r="DB584" s="551"/>
      <c r="DC584" s="551"/>
      <c r="DD584" s="551"/>
      <c r="DE584" s="551"/>
      <c r="DF584" s="551"/>
      <c r="DG584" s="551"/>
      <c r="DH584" s="551"/>
      <c r="DI584" s="551"/>
      <c r="DJ584" s="551"/>
      <c r="DK584" s="551"/>
      <c r="DL584" s="551"/>
      <c r="DM584" s="551"/>
      <c r="DN584" s="551"/>
      <c r="DO584" s="551"/>
      <c r="DP584" s="551"/>
      <c r="DQ584" s="551"/>
      <c r="DR584" s="551"/>
      <c r="DS584" s="551"/>
      <c r="DT584" s="551"/>
      <c r="DU584" s="551"/>
      <c r="DV584" s="551"/>
      <c r="DW584" s="551"/>
      <c r="DX584" s="551"/>
      <c r="DY584" s="551"/>
      <c r="DZ584" s="551"/>
      <c r="EA584" s="551"/>
      <c r="EB584" s="551"/>
      <c r="EC584" s="551"/>
      <c r="ED584" s="551"/>
      <c r="EE584" s="551"/>
      <c r="EF584" s="551"/>
      <c r="EG584" s="551"/>
      <c r="EH584" s="551"/>
      <c r="EI584" s="551"/>
      <c r="EJ584" s="551"/>
      <c r="EK584" s="551"/>
      <c r="EL584" s="551"/>
      <c r="EM584" s="551"/>
      <c r="EN584" s="551"/>
      <c r="EO584" s="551"/>
      <c r="EP584" s="551"/>
      <c r="EQ584" s="551"/>
      <c r="ER584" s="551"/>
      <c r="ES584" s="551"/>
      <c r="ET584" s="551"/>
      <c r="EU584" s="551"/>
      <c r="EV584" s="551"/>
      <c r="EW584" s="551"/>
      <c r="EX584" s="551"/>
      <c r="EY584" s="551"/>
      <c r="EZ584" s="551"/>
      <c r="FA584" s="551"/>
      <c r="FB584" s="551"/>
      <c r="FC584" s="551"/>
      <c r="FD584" s="551"/>
      <c r="FE584" s="551"/>
      <c r="FF584" s="551"/>
      <c r="FG584" s="551"/>
      <c r="FH584" s="551"/>
      <c r="FI584" s="551"/>
      <c r="FJ584" s="551"/>
      <c r="FK584" s="551"/>
      <c r="FL584" s="551"/>
      <c r="FM584" s="551"/>
      <c r="FN584" s="551"/>
      <c r="FO584" s="551"/>
      <c r="FP584" s="551"/>
      <c r="FQ584" s="551"/>
      <c r="FR584" s="551"/>
      <c r="FS584" s="551"/>
      <c r="FT584" s="551"/>
      <c r="FU584" s="551"/>
      <c r="FV584" s="551"/>
      <c r="FW584" s="551"/>
      <c r="FX584" s="551"/>
      <c r="FY584" s="551"/>
      <c r="FZ584" s="551"/>
      <c r="GA584" s="551"/>
      <c r="GB584" s="551"/>
      <c r="GC584" s="551"/>
      <c r="GD584" s="551"/>
      <c r="GE584" s="551"/>
      <c r="GF584" s="551"/>
      <c r="GG584" s="551"/>
      <c r="GH584" s="551"/>
      <c r="GI584" s="551"/>
      <c r="GJ584" s="551"/>
      <c r="GK584" s="551"/>
      <c r="GL584" s="551"/>
      <c r="GM584" s="551"/>
      <c r="GN584" s="551"/>
      <c r="GO584" s="551"/>
      <c r="GP584" s="551"/>
      <c r="GQ584" s="551"/>
      <c r="GR584" s="551"/>
      <c r="GS584" s="551"/>
      <c r="GT584" s="551"/>
      <c r="GU584" s="551"/>
      <c r="GV584" s="551"/>
      <c r="GW584" s="551"/>
      <c r="GX584" s="551"/>
      <c r="GY584" s="551"/>
      <c r="GZ584" s="551"/>
      <c r="HA584" s="551"/>
      <c r="HB584" s="551"/>
      <c r="HC584" s="551"/>
      <c r="HD584" s="551"/>
      <c r="HE584" s="551"/>
      <c r="HF584" s="551"/>
      <c r="HG584" s="551"/>
      <c r="HH584" s="551"/>
      <c r="HI584" s="551"/>
      <c r="HJ584" s="551"/>
      <c r="HK584" s="551"/>
      <c r="HL584" s="551"/>
      <c r="HM584" s="551"/>
      <c r="HN584" s="551"/>
      <c r="HO584" s="551"/>
      <c r="HP584" s="551"/>
      <c r="HQ584" s="551"/>
      <c r="HR584" s="551"/>
      <c r="HS584" s="551"/>
      <c r="HT584" s="551"/>
      <c r="HU584" s="551"/>
      <c r="HV584" s="551"/>
      <c r="HW584" s="551"/>
      <c r="HX584" s="551"/>
      <c r="HY584" s="551"/>
      <c r="HZ584" s="551"/>
      <c r="IA584" s="551"/>
      <c r="IB584" s="551"/>
      <c r="IC584" s="551"/>
      <c r="ID584" s="551"/>
      <c r="IE584" s="551"/>
      <c r="IF584" s="551"/>
      <c r="IG584" s="551"/>
      <c r="IH584" s="551"/>
      <c r="II584" s="551"/>
      <c r="IJ584" s="551"/>
      <c r="IK584" s="551"/>
      <c r="IL584" s="551"/>
      <c r="IM584" s="551"/>
      <c r="IN584" s="551"/>
      <c r="IO584" s="551"/>
      <c r="IP584" s="551"/>
      <c r="IQ584" s="551"/>
      <c r="IR584" s="551"/>
      <c r="IS584" s="551"/>
      <c r="IT584" s="551"/>
      <c r="IU584" s="551"/>
      <c r="IV584" s="551"/>
      <c r="IW584" s="551"/>
      <c r="IX584" s="551"/>
      <c r="IY584" s="551"/>
      <c r="IZ584" s="551"/>
      <c r="JA584" s="551"/>
      <c r="JB584" s="551"/>
      <c r="JC584" s="551"/>
      <c r="JD584" s="551"/>
      <c r="JE584" s="551"/>
      <c r="JF584" s="551"/>
      <c r="JG584" s="551"/>
      <c r="JH584" s="551"/>
    </row>
    <row r="585" spans="1:268" s="8" customFormat="1" ht="59.25" customHeight="1" x14ac:dyDescent="0.25">
      <c r="A585" s="42"/>
      <c r="B585" s="42" t="s">
        <v>2032</v>
      </c>
      <c r="C585" s="66">
        <v>11140093</v>
      </c>
      <c r="D585" s="50">
        <v>40415</v>
      </c>
      <c r="E585" s="50">
        <v>41931</v>
      </c>
      <c r="F585" s="50">
        <v>46679</v>
      </c>
      <c r="G585" s="50">
        <v>40908</v>
      </c>
      <c r="H585" s="42" t="s">
        <v>491</v>
      </c>
      <c r="I585" s="326" t="s">
        <v>882</v>
      </c>
      <c r="J585" s="326" t="s">
        <v>7510</v>
      </c>
      <c r="K585" s="326" t="s">
        <v>55</v>
      </c>
      <c r="L585" s="125" t="s">
        <v>3647</v>
      </c>
      <c r="M585" s="42" t="s">
        <v>709</v>
      </c>
      <c r="N585" s="42" t="s">
        <v>256</v>
      </c>
      <c r="O585" s="42" t="s">
        <v>189</v>
      </c>
      <c r="P585" s="65">
        <v>30510</v>
      </c>
      <c r="Q585" s="42"/>
      <c r="R585" s="42" t="s">
        <v>4648</v>
      </c>
      <c r="S585" s="42" t="s">
        <v>256</v>
      </c>
      <c r="T585" s="42" t="s">
        <v>189</v>
      </c>
      <c r="U585" s="42">
        <v>30510</v>
      </c>
      <c r="V585" s="42" t="s">
        <v>2943</v>
      </c>
      <c r="W585" s="42" t="s">
        <v>3648</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3638</v>
      </c>
      <c r="AT585" s="42"/>
      <c r="AU585" s="42"/>
      <c r="AV585" s="42"/>
      <c r="AW585" s="42" t="s">
        <v>6795</v>
      </c>
      <c r="AX585" s="42" t="s">
        <v>6792</v>
      </c>
      <c r="AY585" s="42">
        <v>43</v>
      </c>
      <c r="AZ585" s="42">
        <v>5</v>
      </c>
      <c r="BA585" s="42">
        <v>14</v>
      </c>
      <c r="BB585" s="42">
        <v>23</v>
      </c>
      <c r="BC585" s="42">
        <v>36</v>
      </c>
      <c r="BD585" s="42">
        <v>4.2</v>
      </c>
      <c r="BE585" s="42">
        <f t="shared" si="114"/>
        <v>43.087222222222223</v>
      </c>
      <c r="BF585" s="42">
        <f t="shared" si="115"/>
        <v>23.601166666666668</v>
      </c>
      <c r="BG585" s="42" t="s">
        <v>38</v>
      </c>
      <c r="BH585" s="42"/>
      <c r="BI585" s="42"/>
      <c r="BJ585" s="50"/>
      <c r="BK585" s="42"/>
      <c r="BL585" s="50"/>
      <c r="BM585" s="42"/>
      <c r="BN585" s="42"/>
      <c r="BO585" s="42"/>
      <c r="BP585" s="42"/>
      <c r="BQ585" s="42"/>
      <c r="BR585" s="42"/>
      <c r="BS585" s="116"/>
      <c r="BT585" s="551"/>
      <c r="BU585" s="551"/>
      <c r="BV585" s="551"/>
      <c r="BW585" s="551"/>
      <c r="BX585" s="551"/>
      <c r="BY585" s="551"/>
      <c r="BZ585" s="551"/>
      <c r="CA585" s="551"/>
      <c r="CB585" s="551"/>
      <c r="CC585" s="551"/>
      <c r="CD585" s="551"/>
      <c r="CE585" s="551"/>
      <c r="CF585" s="551"/>
      <c r="CG585" s="551"/>
      <c r="CH585" s="551"/>
      <c r="CI585" s="551"/>
      <c r="CJ585" s="551"/>
      <c r="CK585" s="551"/>
      <c r="CL585" s="551"/>
      <c r="CM585" s="551"/>
      <c r="CN585" s="551"/>
      <c r="CO585" s="551"/>
      <c r="CP585" s="551"/>
      <c r="CQ585" s="551"/>
      <c r="CR585" s="551"/>
      <c r="CS585" s="551"/>
      <c r="CT585" s="551"/>
      <c r="CU585" s="551"/>
      <c r="CV585" s="551"/>
      <c r="CW585" s="551"/>
      <c r="CX585" s="551"/>
      <c r="CY585" s="551"/>
      <c r="CZ585" s="551"/>
      <c r="DA585" s="551"/>
      <c r="DB585" s="551"/>
      <c r="DC585" s="551"/>
      <c r="DD585" s="551"/>
      <c r="DE585" s="551"/>
      <c r="DF585" s="551"/>
      <c r="DG585" s="551"/>
      <c r="DH585" s="551"/>
      <c r="DI585" s="551"/>
      <c r="DJ585" s="551"/>
      <c r="DK585" s="551"/>
      <c r="DL585" s="551"/>
      <c r="DM585" s="551"/>
      <c r="DN585" s="551"/>
      <c r="DO585" s="551"/>
      <c r="DP585" s="551"/>
      <c r="DQ585" s="551"/>
      <c r="DR585" s="551"/>
      <c r="DS585" s="551"/>
      <c r="DT585" s="551"/>
      <c r="DU585" s="551"/>
      <c r="DV585" s="551"/>
      <c r="DW585" s="551"/>
      <c r="DX585" s="551"/>
      <c r="DY585" s="551"/>
      <c r="DZ585" s="551"/>
      <c r="EA585" s="551"/>
      <c r="EB585" s="551"/>
      <c r="EC585" s="551"/>
      <c r="ED585" s="551"/>
      <c r="EE585" s="551"/>
      <c r="EF585" s="551"/>
      <c r="EG585" s="551"/>
      <c r="EH585" s="551"/>
      <c r="EI585" s="551"/>
      <c r="EJ585" s="551"/>
      <c r="EK585" s="551"/>
      <c r="EL585" s="551"/>
      <c r="EM585" s="551"/>
      <c r="EN585" s="551"/>
      <c r="EO585" s="551"/>
      <c r="EP585" s="551"/>
      <c r="EQ585" s="551"/>
      <c r="ER585" s="551"/>
      <c r="ES585" s="551"/>
      <c r="ET585" s="551"/>
      <c r="EU585" s="551"/>
      <c r="EV585" s="551"/>
      <c r="EW585" s="551"/>
      <c r="EX585" s="551"/>
      <c r="EY585" s="551"/>
      <c r="EZ585" s="551"/>
      <c r="FA585" s="551"/>
      <c r="FB585" s="551"/>
      <c r="FC585" s="551"/>
      <c r="FD585" s="551"/>
      <c r="FE585" s="551"/>
      <c r="FF585" s="551"/>
      <c r="FG585" s="551"/>
      <c r="FH585" s="551"/>
      <c r="FI585" s="551"/>
      <c r="FJ585" s="551"/>
      <c r="FK585" s="551"/>
      <c r="FL585" s="551"/>
      <c r="FM585" s="551"/>
      <c r="FN585" s="551"/>
      <c r="FO585" s="551"/>
      <c r="FP585" s="551"/>
      <c r="FQ585" s="551"/>
      <c r="FR585" s="551"/>
      <c r="FS585" s="551"/>
      <c r="FT585" s="551"/>
      <c r="FU585" s="551"/>
      <c r="FV585" s="551"/>
      <c r="FW585" s="551"/>
      <c r="FX585" s="551"/>
      <c r="FY585" s="551"/>
      <c r="FZ585" s="551"/>
      <c r="GA585" s="551"/>
      <c r="GB585" s="551"/>
      <c r="GC585" s="551"/>
      <c r="GD585" s="551"/>
      <c r="GE585" s="551"/>
      <c r="GF585" s="551"/>
      <c r="GG585" s="551"/>
      <c r="GH585" s="551"/>
      <c r="GI585" s="551"/>
      <c r="GJ585" s="551"/>
      <c r="GK585" s="551"/>
      <c r="GL585" s="551"/>
      <c r="GM585" s="551"/>
      <c r="GN585" s="551"/>
      <c r="GO585" s="551"/>
      <c r="GP585" s="551"/>
      <c r="GQ585" s="551"/>
      <c r="GR585" s="551"/>
      <c r="GS585" s="551"/>
      <c r="GT585" s="551"/>
      <c r="GU585" s="551"/>
      <c r="GV585" s="551"/>
      <c r="GW585" s="551"/>
      <c r="GX585" s="551"/>
      <c r="GY585" s="551"/>
      <c r="GZ585" s="551"/>
      <c r="HA585" s="551"/>
      <c r="HB585" s="551"/>
      <c r="HC585" s="551"/>
      <c r="HD585" s="551"/>
      <c r="HE585" s="551"/>
      <c r="HF585" s="551"/>
      <c r="HG585" s="551"/>
      <c r="HH585" s="551"/>
      <c r="HI585" s="551"/>
      <c r="HJ585" s="551"/>
      <c r="HK585" s="551"/>
      <c r="HL585" s="551"/>
      <c r="HM585" s="551"/>
      <c r="HN585" s="551"/>
      <c r="HO585" s="551"/>
      <c r="HP585" s="551"/>
      <c r="HQ585" s="551"/>
      <c r="HR585" s="551"/>
      <c r="HS585" s="551"/>
      <c r="HT585" s="551"/>
      <c r="HU585" s="551"/>
      <c r="HV585" s="551"/>
      <c r="HW585" s="551"/>
      <c r="HX585" s="551"/>
      <c r="HY585" s="551"/>
      <c r="HZ585" s="551"/>
      <c r="IA585" s="551"/>
      <c r="IB585" s="551"/>
      <c r="IC585" s="551"/>
      <c r="ID585" s="551"/>
      <c r="IE585" s="551"/>
      <c r="IF585" s="551"/>
      <c r="IG585" s="551"/>
      <c r="IH585" s="551"/>
      <c r="II585" s="551"/>
      <c r="IJ585" s="551"/>
      <c r="IK585" s="551"/>
      <c r="IL585" s="551"/>
      <c r="IM585" s="551"/>
      <c r="IN585" s="551"/>
      <c r="IO585" s="551"/>
      <c r="IP585" s="551"/>
      <c r="IQ585" s="551"/>
      <c r="IR585" s="551"/>
      <c r="IS585" s="551"/>
      <c r="IT585" s="551"/>
      <c r="IU585" s="551"/>
      <c r="IV585" s="551"/>
      <c r="IW585" s="551"/>
      <c r="IX585" s="551"/>
      <c r="IY585" s="551"/>
      <c r="IZ585" s="551"/>
      <c r="JA585" s="551"/>
      <c r="JB585" s="551"/>
      <c r="JC585" s="551"/>
      <c r="JD585" s="551"/>
      <c r="JE585" s="551"/>
      <c r="JF585" s="551"/>
      <c r="JG585" s="551"/>
      <c r="JH585" s="551"/>
    </row>
    <row r="586" spans="1:268" s="8" customFormat="1" ht="59.25" customHeight="1" x14ac:dyDescent="0.25">
      <c r="A586" s="99" t="s">
        <v>3391</v>
      </c>
      <c r="B586" s="99" t="s">
        <v>2035</v>
      </c>
      <c r="C586" s="99">
        <v>11140094</v>
      </c>
      <c r="D586" s="106">
        <v>40415</v>
      </c>
      <c r="E586" s="106" t="s">
        <v>267</v>
      </c>
      <c r="F586" s="106">
        <v>42156</v>
      </c>
      <c r="G586" s="106">
        <v>41639</v>
      </c>
      <c r="H586" s="99" t="s">
        <v>491</v>
      </c>
      <c r="I586" s="118" t="s">
        <v>882</v>
      </c>
      <c r="J586" s="118"/>
      <c r="K586" s="118" t="s">
        <v>55</v>
      </c>
      <c r="L586" s="349" t="s">
        <v>2033</v>
      </c>
      <c r="M586" s="99" t="s">
        <v>2036</v>
      </c>
      <c r="N586" s="99" t="s">
        <v>249</v>
      </c>
      <c r="O586" s="99" t="s">
        <v>189</v>
      </c>
      <c r="P586" s="104" t="s">
        <v>2037</v>
      </c>
      <c r="Q586" s="99"/>
      <c r="R586" s="99" t="s">
        <v>4649</v>
      </c>
      <c r="S586" s="99" t="s">
        <v>249</v>
      </c>
      <c r="T586" s="99" t="s">
        <v>189</v>
      </c>
      <c r="U586" s="99" t="s">
        <v>2037</v>
      </c>
      <c r="V586" s="99"/>
      <c r="W586" s="99" t="s">
        <v>2945</v>
      </c>
      <c r="X586" s="99">
        <v>3235</v>
      </c>
      <c r="Y586" s="99">
        <v>8.5</v>
      </c>
      <c r="Z586" s="99" t="s">
        <v>468</v>
      </c>
      <c r="AA586" s="99" t="s">
        <v>541</v>
      </c>
      <c r="AB586" s="69">
        <v>41.9</v>
      </c>
      <c r="AC586" s="99" t="s">
        <v>8255</v>
      </c>
      <c r="AD586" s="99">
        <v>1154250000</v>
      </c>
      <c r="AE586" s="99"/>
      <c r="AF586" s="99">
        <v>1154250000</v>
      </c>
      <c r="AG586" s="99"/>
      <c r="AH586" s="99"/>
      <c r="AI586" s="99"/>
      <c r="AJ586" s="99"/>
      <c r="AK586" s="99"/>
      <c r="AL586" s="99"/>
      <c r="AM586" s="99"/>
      <c r="AN586" s="99"/>
      <c r="AO586" s="421" t="s">
        <v>8254</v>
      </c>
      <c r="AP586" s="99"/>
      <c r="AQ586" s="99"/>
      <c r="AR586" s="99"/>
      <c r="AS586" s="99" t="s">
        <v>2034</v>
      </c>
      <c r="AT586" s="99"/>
      <c r="AU586" s="99"/>
      <c r="AV586" s="99"/>
      <c r="AW586" s="69" t="s">
        <v>6796</v>
      </c>
      <c r="AX586" s="69" t="s">
        <v>6797</v>
      </c>
      <c r="AY586" s="99">
        <v>43</v>
      </c>
      <c r="AZ586" s="99">
        <v>10</v>
      </c>
      <c r="BA586" s="99">
        <v>7.8</v>
      </c>
      <c r="BB586" s="99">
        <v>23</v>
      </c>
      <c r="BC586" s="99">
        <v>53</v>
      </c>
      <c r="BD586" s="99">
        <v>51</v>
      </c>
      <c r="BE586" s="99">
        <f t="shared" si="112"/>
        <v>43.168833333333332</v>
      </c>
      <c r="BF586" s="99">
        <f t="shared" si="113"/>
        <v>23.897500000000001</v>
      </c>
      <c r="BG586" s="99" t="s">
        <v>47</v>
      </c>
      <c r="BH586" s="99" t="s">
        <v>4892</v>
      </c>
      <c r="BI586" s="398" t="s">
        <v>8147</v>
      </c>
      <c r="BJ586" s="106" t="s">
        <v>8148</v>
      </c>
      <c r="BK586" s="99"/>
      <c r="BL586" s="106"/>
      <c r="BM586" s="99"/>
      <c r="BN586" s="99"/>
      <c r="BO586" s="99"/>
      <c r="BP586" s="99"/>
      <c r="BQ586" s="99"/>
      <c r="BR586" s="99"/>
      <c r="BS586" s="118" t="s">
        <v>8146</v>
      </c>
      <c r="BT586" s="551"/>
      <c r="BU586" s="551"/>
      <c r="BV586" s="551"/>
      <c r="BW586" s="551"/>
      <c r="BX586" s="551"/>
      <c r="BY586" s="551"/>
      <c r="BZ586" s="551"/>
      <c r="CA586" s="551"/>
      <c r="CB586" s="551"/>
      <c r="CC586" s="551"/>
      <c r="CD586" s="551"/>
      <c r="CE586" s="551"/>
      <c r="CF586" s="551"/>
      <c r="CG586" s="551"/>
      <c r="CH586" s="551"/>
      <c r="CI586" s="551"/>
      <c r="CJ586" s="551"/>
      <c r="CK586" s="551"/>
      <c r="CL586" s="551"/>
      <c r="CM586" s="551"/>
      <c r="CN586" s="551"/>
      <c r="CO586" s="551"/>
      <c r="CP586" s="551"/>
      <c r="CQ586" s="551"/>
      <c r="CR586" s="551"/>
      <c r="CS586" s="551"/>
      <c r="CT586" s="551"/>
      <c r="CU586" s="551"/>
      <c r="CV586" s="551"/>
      <c r="CW586" s="551"/>
      <c r="CX586" s="551"/>
      <c r="CY586" s="551"/>
      <c r="CZ586" s="551"/>
      <c r="DA586" s="551"/>
      <c r="DB586" s="551"/>
      <c r="DC586" s="551"/>
      <c r="DD586" s="551"/>
      <c r="DE586" s="551"/>
      <c r="DF586" s="551"/>
      <c r="DG586" s="551"/>
      <c r="DH586" s="551"/>
      <c r="DI586" s="551"/>
      <c r="DJ586" s="551"/>
      <c r="DK586" s="551"/>
      <c r="DL586" s="551"/>
      <c r="DM586" s="551"/>
      <c r="DN586" s="551"/>
      <c r="DO586" s="551"/>
      <c r="DP586" s="551"/>
      <c r="DQ586" s="551"/>
      <c r="DR586" s="551"/>
      <c r="DS586" s="551"/>
      <c r="DT586" s="551"/>
      <c r="DU586" s="551"/>
      <c r="DV586" s="551"/>
      <c r="DW586" s="551"/>
      <c r="DX586" s="551"/>
      <c r="DY586" s="551"/>
      <c r="DZ586" s="551"/>
      <c r="EA586" s="551"/>
      <c r="EB586" s="551"/>
      <c r="EC586" s="551"/>
      <c r="ED586" s="551"/>
      <c r="EE586" s="551"/>
      <c r="EF586" s="551"/>
      <c r="EG586" s="551"/>
      <c r="EH586" s="551"/>
      <c r="EI586" s="551"/>
      <c r="EJ586" s="551"/>
      <c r="EK586" s="551"/>
      <c r="EL586" s="551"/>
      <c r="EM586" s="551"/>
      <c r="EN586" s="551"/>
      <c r="EO586" s="551"/>
      <c r="EP586" s="551"/>
      <c r="EQ586" s="551"/>
      <c r="ER586" s="551"/>
      <c r="ES586" s="551"/>
      <c r="ET586" s="551"/>
      <c r="EU586" s="551"/>
      <c r="EV586" s="551"/>
      <c r="EW586" s="551"/>
      <c r="EX586" s="551"/>
      <c r="EY586" s="551"/>
      <c r="EZ586" s="551"/>
      <c r="FA586" s="551"/>
      <c r="FB586" s="551"/>
      <c r="FC586" s="551"/>
      <c r="FD586" s="551"/>
      <c r="FE586" s="551"/>
      <c r="FF586" s="551"/>
      <c r="FG586" s="551"/>
      <c r="FH586" s="551"/>
      <c r="FI586" s="551"/>
      <c r="FJ586" s="551"/>
      <c r="FK586" s="551"/>
      <c r="FL586" s="551"/>
      <c r="FM586" s="551"/>
      <c r="FN586" s="551"/>
      <c r="FO586" s="551"/>
      <c r="FP586" s="551"/>
      <c r="FQ586" s="551"/>
      <c r="FR586" s="551"/>
      <c r="FS586" s="551"/>
      <c r="FT586" s="551"/>
      <c r="FU586" s="551"/>
      <c r="FV586" s="551"/>
      <c r="FW586" s="551"/>
      <c r="FX586" s="551"/>
      <c r="FY586" s="551"/>
      <c r="FZ586" s="551"/>
      <c r="GA586" s="551"/>
      <c r="GB586" s="551"/>
      <c r="GC586" s="551"/>
      <c r="GD586" s="551"/>
      <c r="GE586" s="551"/>
      <c r="GF586" s="551"/>
      <c r="GG586" s="551"/>
      <c r="GH586" s="551"/>
      <c r="GI586" s="551"/>
      <c r="GJ586" s="551"/>
      <c r="GK586" s="551"/>
      <c r="GL586" s="551"/>
      <c r="GM586" s="551"/>
      <c r="GN586" s="551"/>
      <c r="GO586" s="551"/>
      <c r="GP586" s="551"/>
      <c r="GQ586" s="551"/>
      <c r="GR586" s="551"/>
      <c r="GS586" s="551"/>
      <c r="GT586" s="551"/>
      <c r="GU586" s="551"/>
      <c r="GV586" s="551"/>
      <c r="GW586" s="551"/>
      <c r="GX586" s="551"/>
      <c r="GY586" s="551"/>
      <c r="GZ586" s="551"/>
      <c r="HA586" s="551"/>
      <c r="HB586" s="551"/>
      <c r="HC586" s="551"/>
      <c r="HD586" s="551"/>
      <c r="HE586" s="551"/>
      <c r="HF586" s="551"/>
      <c r="HG586" s="551"/>
      <c r="HH586" s="551"/>
      <c r="HI586" s="551"/>
      <c r="HJ586" s="551"/>
      <c r="HK586" s="551"/>
      <c r="HL586" s="551"/>
      <c r="HM586" s="551"/>
      <c r="HN586" s="551"/>
      <c r="HO586" s="551"/>
      <c r="HP586" s="551"/>
      <c r="HQ586" s="551"/>
      <c r="HR586" s="551"/>
      <c r="HS586" s="551"/>
      <c r="HT586" s="551"/>
      <c r="HU586" s="551"/>
      <c r="HV586" s="551"/>
      <c r="HW586" s="551"/>
      <c r="HX586" s="551"/>
      <c r="HY586" s="551"/>
      <c r="HZ586" s="551"/>
      <c r="IA586" s="551"/>
      <c r="IB586" s="551"/>
      <c r="IC586" s="551"/>
      <c r="ID586" s="551"/>
      <c r="IE586" s="551"/>
      <c r="IF586" s="551"/>
      <c r="IG586" s="551"/>
      <c r="IH586" s="551"/>
      <c r="II586" s="551"/>
      <c r="IJ586" s="551"/>
      <c r="IK586" s="551"/>
      <c r="IL586" s="551"/>
      <c r="IM586" s="551"/>
      <c r="IN586" s="551"/>
      <c r="IO586" s="551"/>
      <c r="IP586" s="551"/>
      <c r="IQ586" s="551"/>
      <c r="IR586" s="551"/>
      <c r="IS586" s="551"/>
      <c r="IT586" s="551"/>
      <c r="IU586" s="551"/>
      <c r="IV586" s="551"/>
      <c r="IW586" s="551"/>
      <c r="IX586" s="551"/>
      <c r="IY586" s="551"/>
      <c r="IZ586" s="551"/>
      <c r="JA586" s="551"/>
      <c r="JB586" s="551"/>
      <c r="JC586" s="551"/>
      <c r="JD586" s="551"/>
      <c r="JE586" s="551"/>
      <c r="JF586" s="551"/>
      <c r="JG586" s="551"/>
      <c r="JH586" s="551"/>
    </row>
    <row r="587" spans="1:268" s="8" customFormat="1" ht="39.75" customHeight="1" x14ac:dyDescent="0.25">
      <c r="A587" s="99"/>
      <c r="B587" s="99" t="s">
        <v>2035</v>
      </c>
      <c r="C587" s="99">
        <v>11140094</v>
      </c>
      <c r="D587" s="106">
        <v>40415</v>
      </c>
      <c r="E587" s="106">
        <v>40415</v>
      </c>
      <c r="F587" s="106">
        <v>42156</v>
      </c>
      <c r="G587" s="106">
        <v>42155</v>
      </c>
      <c r="H587" s="99" t="s">
        <v>491</v>
      </c>
      <c r="I587" s="118" t="s">
        <v>882</v>
      </c>
      <c r="J587" s="118"/>
      <c r="K587" s="118" t="s">
        <v>55</v>
      </c>
      <c r="L587" s="349" t="s">
        <v>3636</v>
      </c>
      <c r="M587" s="99" t="s">
        <v>2036</v>
      </c>
      <c r="N587" s="99" t="s">
        <v>249</v>
      </c>
      <c r="O587" s="99" t="s">
        <v>189</v>
      </c>
      <c r="P587" s="104" t="s">
        <v>2037</v>
      </c>
      <c r="Q587" s="99" t="s">
        <v>4112</v>
      </c>
      <c r="R587" s="99" t="s">
        <v>4649</v>
      </c>
      <c r="S587" s="99" t="s">
        <v>249</v>
      </c>
      <c r="T587" s="99" t="s">
        <v>189</v>
      </c>
      <c r="U587" s="99" t="s">
        <v>2037</v>
      </c>
      <c r="V587" s="99" t="s">
        <v>4113</v>
      </c>
      <c r="W587" s="99" t="s">
        <v>2946</v>
      </c>
      <c r="X587" s="99">
        <v>1500</v>
      </c>
      <c r="Y587" s="99">
        <v>8.5</v>
      </c>
      <c r="Z587" s="99" t="s">
        <v>468</v>
      </c>
      <c r="AA587" s="99" t="s">
        <v>541</v>
      </c>
      <c r="AB587" s="69">
        <v>41.9</v>
      </c>
      <c r="AC587" s="99" t="s">
        <v>8255</v>
      </c>
      <c r="AD587" s="99">
        <f>1154250000</f>
        <v>1154250000</v>
      </c>
      <c r="AE587" s="99"/>
      <c r="AF587" s="99">
        <v>1154250000</v>
      </c>
      <c r="AG587" s="99"/>
      <c r="AH587" s="99"/>
      <c r="AI587" s="99"/>
      <c r="AJ587" s="99"/>
      <c r="AK587" s="99"/>
      <c r="AL587" s="99"/>
      <c r="AM587" s="99"/>
      <c r="AN587" s="99"/>
      <c r="AO587" s="99">
        <v>5000</v>
      </c>
      <c r="AP587" s="99">
        <v>8.3000000000000007</v>
      </c>
      <c r="AQ587" s="99"/>
      <c r="AR587" s="99"/>
      <c r="AS587" s="99" t="s">
        <v>934</v>
      </c>
      <c r="AT587" s="99"/>
      <c r="AU587" s="99"/>
      <c r="AV587" s="99"/>
      <c r="AW587" s="69" t="s">
        <v>6798</v>
      </c>
      <c r="AX587" s="69" t="s">
        <v>6799</v>
      </c>
      <c r="AY587" s="99">
        <v>43</v>
      </c>
      <c r="AZ587" s="99">
        <v>10</v>
      </c>
      <c r="BA587" s="99">
        <v>7.8</v>
      </c>
      <c r="BB587" s="99">
        <v>23</v>
      </c>
      <c r="BC587" s="99">
        <v>53</v>
      </c>
      <c r="BD587" s="99">
        <v>51</v>
      </c>
      <c r="BE587" s="99">
        <f t="shared" si="112"/>
        <v>43.168833333333332</v>
      </c>
      <c r="BF587" s="99">
        <f t="shared" si="113"/>
        <v>23.897500000000001</v>
      </c>
      <c r="BG587" s="99" t="s">
        <v>47</v>
      </c>
      <c r="BH587" s="99"/>
      <c r="BI587" s="99">
        <v>1537</v>
      </c>
      <c r="BJ587" s="106">
        <v>42019</v>
      </c>
      <c r="BK587" s="99"/>
      <c r="BL587" s="106"/>
      <c r="BM587" s="99"/>
      <c r="BN587" s="99"/>
      <c r="BO587" s="99"/>
      <c r="BP587" s="99"/>
      <c r="BQ587" s="99"/>
      <c r="BR587" s="99"/>
      <c r="BS587" s="118" t="s">
        <v>4919</v>
      </c>
      <c r="BT587" s="551"/>
      <c r="BU587" s="551"/>
      <c r="BV587" s="551"/>
      <c r="BW587" s="551"/>
      <c r="BX587" s="551"/>
      <c r="BY587" s="551"/>
      <c r="BZ587" s="551"/>
      <c r="CA587" s="551"/>
      <c r="CB587" s="551"/>
      <c r="CC587" s="551"/>
      <c r="CD587" s="551"/>
      <c r="CE587" s="551"/>
      <c r="CF587" s="551"/>
      <c r="CG587" s="551"/>
      <c r="CH587" s="551"/>
      <c r="CI587" s="551"/>
      <c r="CJ587" s="551"/>
      <c r="CK587" s="551"/>
      <c r="CL587" s="551"/>
      <c r="CM587" s="551"/>
      <c r="CN587" s="551"/>
      <c r="CO587" s="551"/>
      <c r="CP587" s="551"/>
      <c r="CQ587" s="551"/>
      <c r="CR587" s="551"/>
      <c r="CS587" s="551"/>
      <c r="CT587" s="551"/>
      <c r="CU587" s="551"/>
      <c r="CV587" s="551"/>
      <c r="CW587" s="551"/>
      <c r="CX587" s="551"/>
      <c r="CY587" s="551"/>
      <c r="CZ587" s="551"/>
      <c r="DA587" s="551"/>
      <c r="DB587" s="551"/>
      <c r="DC587" s="551"/>
      <c r="DD587" s="551"/>
      <c r="DE587" s="551"/>
      <c r="DF587" s="551"/>
      <c r="DG587" s="551"/>
      <c r="DH587" s="551"/>
      <c r="DI587" s="551"/>
      <c r="DJ587" s="551"/>
      <c r="DK587" s="551"/>
      <c r="DL587" s="551"/>
      <c r="DM587" s="551"/>
      <c r="DN587" s="551"/>
      <c r="DO587" s="551"/>
      <c r="DP587" s="551"/>
      <c r="DQ587" s="551"/>
      <c r="DR587" s="551"/>
      <c r="DS587" s="551"/>
      <c r="DT587" s="551"/>
      <c r="DU587" s="551"/>
      <c r="DV587" s="551"/>
      <c r="DW587" s="551"/>
      <c r="DX587" s="551"/>
      <c r="DY587" s="551"/>
      <c r="DZ587" s="551"/>
      <c r="EA587" s="551"/>
      <c r="EB587" s="551"/>
      <c r="EC587" s="551"/>
      <c r="ED587" s="551"/>
      <c r="EE587" s="551"/>
      <c r="EF587" s="551"/>
      <c r="EG587" s="551"/>
      <c r="EH587" s="551"/>
      <c r="EI587" s="551"/>
      <c r="EJ587" s="551"/>
      <c r="EK587" s="551"/>
      <c r="EL587" s="551"/>
      <c r="EM587" s="551"/>
      <c r="EN587" s="551"/>
      <c r="EO587" s="551"/>
      <c r="EP587" s="551"/>
      <c r="EQ587" s="551"/>
      <c r="ER587" s="551"/>
      <c r="ES587" s="551"/>
      <c r="ET587" s="551"/>
      <c r="EU587" s="551"/>
      <c r="EV587" s="551"/>
      <c r="EW587" s="551"/>
      <c r="EX587" s="551"/>
      <c r="EY587" s="551"/>
      <c r="EZ587" s="551"/>
      <c r="FA587" s="551"/>
      <c r="FB587" s="551"/>
      <c r="FC587" s="551"/>
      <c r="FD587" s="551"/>
      <c r="FE587" s="551"/>
      <c r="FF587" s="551"/>
      <c r="FG587" s="551"/>
      <c r="FH587" s="551"/>
      <c r="FI587" s="551"/>
      <c r="FJ587" s="551"/>
      <c r="FK587" s="551"/>
      <c r="FL587" s="551"/>
      <c r="FM587" s="551"/>
      <c r="FN587" s="551"/>
      <c r="FO587" s="551"/>
      <c r="FP587" s="551"/>
      <c r="FQ587" s="551"/>
      <c r="FR587" s="551"/>
      <c r="FS587" s="551"/>
      <c r="FT587" s="551"/>
      <c r="FU587" s="551"/>
      <c r="FV587" s="551"/>
      <c r="FW587" s="551"/>
      <c r="FX587" s="551"/>
      <c r="FY587" s="551"/>
      <c r="FZ587" s="551"/>
      <c r="GA587" s="551"/>
      <c r="GB587" s="551"/>
      <c r="GC587" s="551"/>
      <c r="GD587" s="551"/>
      <c r="GE587" s="551"/>
      <c r="GF587" s="551"/>
      <c r="GG587" s="551"/>
      <c r="GH587" s="551"/>
      <c r="GI587" s="551"/>
      <c r="GJ587" s="551"/>
      <c r="GK587" s="551"/>
      <c r="GL587" s="551"/>
      <c r="GM587" s="551"/>
      <c r="GN587" s="551"/>
      <c r="GO587" s="551"/>
      <c r="GP587" s="551"/>
      <c r="GQ587" s="551"/>
      <c r="GR587" s="551"/>
      <c r="GS587" s="551"/>
      <c r="GT587" s="551"/>
      <c r="GU587" s="551"/>
      <c r="GV587" s="551"/>
      <c r="GW587" s="551"/>
      <c r="GX587" s="551"/>
      <c r="GY587" s="551"/>
      <c r="GZ587" s="551"/>
      <c r="HA587" s="551"/>
      <c r="HB587" s="551"/>
      <c r="HC587" s="551"/>
      <c r="HD587" s="551"/>
      <c r="HE587" s="551"/>
      <c r="HF587" s="551"/>
      <c r="HG587" s="551"/>
      <c r="HH587" s="551"/>
      <c r="HI587" s="551"/>
      <c r="HJ587" s="551"/>
      <c r="HK587" s="551"/>
      <c r="HL587" s="551"/>
      <c r="HM587" s="551"/>
      <c r="HN587" s="551"/>
      <c r="HO587" s="551"/>
      <c r="HP587" s="551"/>
      <c r="HQ587" s="551"/>
      <c r="HR587" s="551"/>
      <c r="HS587" s="551"/>
      <c r="HT587" s="551"/>
      <c r="HU587" s="551"/>
      <c r="HV587" s="551"/>
      <c r="HW587" s="551"/>
      <c r="HX587" s="551"/>
      <c r="HY587" s="551"/>
      <c r="HZ587" s="551"/>
      <c r="IA587" s="551"/>
      <c r="IB587" s="551"/>
      <c r="IC587" s="551"/>
      <c r="ID587" s="551"/>
      <c r="IE587" s="551"/>
      <c r="IF587" s="551"/>
      <c r="IG587" s="551"/>
      <c r="IH587" s="551"/>
      <c r="II587" s="551"/>
      <c r="IJ587" s="551"/>
      <c r="IK587" s="551"/>
      <c r="IL587" s="551"/>
      <c r="IM587" s="551"/>
      <c r="IN587" s="551"/>
      <c r="IO587" s="551"/>
      <c r="IP587" s="551"/>
      <c r="IQ587" s="551"/>
      <c r="IR587" s="551"/>
      <c r="IS587" s="551"/>
      <c r="IT587" s="551"/>
      <c r="IU587" s="551"/>
      <c r="IV587" s="551"/>
      <c r="IW587" s="551"/>
      <c r="IX587" s="551"/>
      <c r="IY587" s="551"/>
      <c r="IZ587" s="551"/>
      <c r="JA587" s="551"/>
      <c r="JB587" s="551"/>
      <c r="JC587" s="551"/>
      <c r="JD587" s="551"/>
      <c r="JE587" s="551"/>
      <c r="JF587" s="551"/>
      <c r="JG587" s="551"/>
      <c r="JH587" s="551"/>
    </row>
    <row r="588" spans="1:268" s="8" customFormat="1" ht="39.75" customHeight="1" x14ac:dyDescent="0.25">
      <c r="A588" s="42"/>
      <c r="B588" s="42" t="s">
        <v>2035</v>
      </c>
      <c r="C588" s="66">
        <v>11140094</v>
      </c>
      <c r="D588" s="50">
        <v>40415</v>
      </c>
      <c r="E588" s="50">
        <v>40415</v>
      </c>
      <c r="F588" s="50">
        <v>49461</v>
      </c>
      <c r="G588" s="50">
        <v>43373</v>
      </c>
      <c r="H588" s="42" t="s">
        <v>491</v>
      </c>
      <c r="I588" s="326" t="s">
        <v>882</v>
      </c>
      <c r="J588" s="326"/>
      <c r="K588" s="326" t="s">
        <v>55</v>
      </c>
      <c r="L588" s="125" t="s">
        <v>3636</v>
      </c>
      <c r="M588" s="42" t="s">
        <v>2036</v>
      </c>
      <c r="N588" s="42" t="s">
        <v>249</v>
      </c>
      <c r="O588" s="42" t="s">
        <v>189</v>
      </c>
      <c r="P588" s="65" t="s">
        <v>2037</v>
      </c>
      <c r="Q588" s="42" t="s">
        <v>4112</v>
      </c>
      <c r="R588" s="42" t="s">
        <v>4649</v>
      </c>
      <c r="S588" s="42" t="s">
        <v>249</v>
      </c>
      <c r="T588" s="42" t="s">
        <v>189</v>
      </c>
      <c r="U588" s="42" t="s">
        <v>2037</v>
      </c>
      <c r="V588" s="42" t="s">
        <v>4113</v>
      </c>
      <c r="W588" s="42" t="s">
        <v>2946</v>
      </c>
      <c r="X588" s="42">
        <v>1500</v>
      </c>
      <c r="Y588" s="42">
        <v>8.5</v>
      </c>
      <c r="Z588" s="42" t="s">
        <v>468</v>
      </c>
      <c r="AA588" s="42" t="s">
        <v>541</v>
      </c>
      <c r="AB588" s="41">
        <v>41.9</v>
      </c>
      <c r="AC588" s="448" t="s">
        <v>8255</v>
      </c>
      <c r="AD588" s="448">
        <f>1154250000</f>
        <v>1154250000</v>
      </c>
      <c r="AE588" s="448"/>
      <c r="AF588" s="448">
        <v>1154250000</v>
      </c>
      <c r="AG588" s="42"/>
      <c r="AH588" s="42"/>
      <c r="AI588" s="42"/>
      <c r="AJ588" s="42"/>
      <c r="AK588" s="42"/>
      <c r="AL588" s="42"/>
      <c r="AM588" s="42"/>
      <c r="AN588" s="42"/>
      <c r="AO588" s="42">
        <v>5000</v>
      </c>
      <c r="AP588" s="42">
        <v>8.3000000000000007</v>
      </c>
      <c r="AQ588" s="42" t="s">
        <v>47</v>
      </c>
      <c r="AR588" s="42" t="s">
        <v>1148</v>
      </c>
      <c r="AS588" s="42" t="s">
        <v>4786</v>
      </c>
      <c r="AT588" s="42"/>
      <c r="AU588" s="42"/>
      <c r="AV588" s="42"/>
      <c r="AW588" s="42" t="s">
        <v>6798</v>
      </c>
      <c r="AX588" s="42" t="s">
        <v>6799</v>
      </c>
      <c r="AY588" s="42">
        <v>43</v>
      </c>
      <c r="AZ588" s="42">
        <v>10</v>
      </c>
      <c r="BA588" s="42">
        <v>7.8</v>
      </c>
      <c r="BB588" s="42">
        <v>23</v>
      </c>
      <c r="BC588" s="42">
        <v>53</v>
      </c>
      <c r="BD588" s="42">
        <v>51</v>
      </c>
      <c r="BE588" s="42">
        <f t="shared" si="112"/>
        <v>43.168833333333332</v>
      </c>
      <c r="BF588" s="42">
        <f t="shared" si="113"/>
        <v>23.897500000000001</v>
      </c>
      <c r="BG588" s="42" t="s">
        <v>38</v>
      </c>
      <c r="BH588" s="42"/>
      <c r="BI588" s="42"/>
      <c r="BJ588" s="50"/>
      <c r="BK588" s="42"/>
      <c r="BL588" s="50"/>
      <c r="BM588" s="42"/>
      <c r="BN588" s="42"/>
      <c r="BO588" s="42"/>
      <c r="BP588" s="42"/>
      <c r="BQ588" s="42" t="s">
        <v>8336</v>
      </c>
      <c r="BR588" s="50">
        <v>43440</v>
      </c>
      <c r="BS588" s="116" t="s">
        <v>8337</v>
      </c>
      <c r="BT588" s="551"/>
      <c r="BU588" s="551"/>
      <c r="BV588" s="551"/>
      <c r="BW588" s="551"/>
      <c r="BX588" s="551"/>
      <c r="BY588" s="551"/>
      <c r="BZ588" s="551"/>
      <c r="CA588" s="551"/>
      <c r="CB588" s="551"/>
      <c r="CC588" s="551"/>
      <c r="CD588" s="551"/>
      <c r="CE588" s="551"/>
      <c r="CF588" s="551"/>
      <c r="CG588" s="551"/>
      <c r="CH588" s="551"/>
      <c r="CI588" s="551"/>
      <c r="CJ588" s="551"/>
      <c r="CK588" s="551"/>
      <c r="CL588" s="551"/>
      <c r="CM588" s="551"/>
      <c r="CN588" s="551"/>
      <c r="CO588" s="551"/>
      <c r="CP588" s="551"/>
      <c r="CQ588" s="551"/>
      <c r="CR588" s="551"/>
      <c r="CS588" s="551"/>
      <c r="CT588" s="551"/>
      <c r="CU588" s="551"/>
      <c r="CV588" s="551"/>
      <c r="CW588" s="551"/>
      <c r="CX588" s="551"/>
      <c r="CY588" s="551"/>
      <c r="CZ588" s="551"/>
      <c r="DA588" s="551"/>
      <c r="DB588" s="551"/>
      <c r="DC588" s="551"/>
      <c r="DD588" s="551"/>
      <c r="DE588" s="551"/>
      <c r="DF588" s="551"/>
      <c r="DG588" s="551"/>
      <c r="DH588" s="551"/>
      <c r="DI588" s="551"/>
      <c r="DJ588" s="551"/>
      <c r="DK588" s="551"/>
      <c r="DL588" s="551"/>
      <c r="DM588" s="551"/>
      <c r="DN588" s="551"/>
      <c r="DO588" s="551"/>
      <c r="DP588" s="551"/>
      <c r="DQ588" s="551"/>
      <c r="DR588" s="551"/>
      <c r="DS588" s="551"/>
      <c r="DT588" s="551"/>
      <c r="DU588" s="551"/>
      <c r="DV588" s="551"/>
      <c r="DW588" s="551"/>
      <c r="DX588" s="551"/>
      <c r="DY588" s="551"/>
      <c r="DZ588" s="551"/>
      <c r="EA588" s="551"/>
      <c r="EB588" s="551"/>
      <c r="EC588" s="551"/>
      <c r="ED588" s="551"/>
      <c r="EE588" s="551"/>
      <c r="EF588" s="551"/>
      <c r="EG588" s="551"/>
      <c r="EH588" s="551"/>
      <c r="EI588" s="551"/>
      <c r="EJ588" s="551"/>
      <c r="EK588" s="551"/>
      <c r="EL588" s="551"/>
      <c r="EM588" s="551"/>
      <c r="EN588" s="551"/>
      <c r="EO588" s="551"/>
      <c r="EP588" s="551"/>
      <c r="EQ588" s="551"/>
      <c r="ER588" s="551"/>
      <c r="ES588" s="551"/>
      <c r="ET588" s="551"/>
      <c r="EU588" s="551"/>
      <c r="EV588" s="551"/>
      <c r="EW588" s="551"/>
      <c r="EX588" s="551"/>
      <c r="EY588" s="551"/>
      <c r="EZ588" s="551"/>
      <c r="FA588" s="551"/>
      <c r="FB588" s="551"/>
      <c r="FC588" s="551"/>
      <c r="FD588" s="551"/>
      <c r="FE588" s="551"/>
      <c r="FF588" s="551"/>
      <c r="FG588" s="551"/>
      <c r="FH588" s="551"/>
      <c r="FI588" s="551"/>
      <c r="FJ588" s="551"/>
      <c r="FK588" s="551"/>
      <c r="FL588" s="551"/>
      <c r="FM588" s="551"/>
      <c r="FN588" s="551"/>
      <c r="FO588" s="551"/>
      <c r="FP588" s="551"/>
      <c r="FQ588" s="551"/>
      <c r="FR588" s="551"/>
      <c r="FS588" s="551"/>
      <c r="FT588" s="551"/>
      <c r="FU588" s="551"/>
      <c r="FV588" s="551"/>
      <c r="FW588" s="551"/>
      <c r="FX588" s="551"/>
      <c r="FY588" s="551"/>
      <c r="FZ588" s="551"/>
      <c r="GA588" s="551"/>
      <c r="GB588" s="551"/>
      <c r="GC588" s="551"/>
      <c r="GD588" s="551"/>
      <c r="GE588" s="551"/>
      <c r="GF588" s="551"/>
      <c r="GG588" s="551"/>
      <c r="GH588" s="551"/>
      <c r="GI588" s="551"/>
      <c r="GJ588" s="551"/>
      <c r="GK588" s="551"/>
      <c r="GL588" s="551"/>
      <c r="GM588" s="551"/>
      <c r="GN588" s="551"/>
      <c r="GO588" s="551"/>
      <c r="GP588" s="551"/>
      <c r="GQ588" s="551"/>
      <c r="GR588" s="551"/>
      <c r="GS588" s="551"/>
      <c r="GT588" s="551"/>
      <c r="GU588" s="551"/>
      <c r="GV588" s="551"/>
      <c r="GW588" s="551"/>
      <c r="GX588" s="551"/>
      <c r="GY588" s="551"/>
      <c r="GZ588" s="551"/>
      <c r="HA588" s="551"/>
      <c r="HB588" s="551"/>
      <c r="HC588" s="551"/>
      <c r="HD588" s="551"/>
      <c r="HE588" s="551"/>
      <c r="HF588" s="551"/>
      <c r="HG588" s="551"/>
      <c r="HH588" s="551"/>
      <c r="HI588" s="551"/>
      <c r="HJ588" s="551"/>
      <c r="HK588" s="551"/>
      <c r="HL588" s="551"/>
      <c r="HM588" s="551"/>
      <c r="HN588" s="551"/>
      <c r="HO588" s="551"/>
      <c r="HP588" s="551"/>
      <c r="HQ588" s="551"/>
      <c r="HR588" s="551"/>
      <c r="HS588" s="551"/>
      <c r="HT588" s="551"/>
      <c r="HU588" s="551"/>
      <c r="HV588" s="551"/>
      <c r="HW588" s="551"/>
      <c r="HX588" s="551"/>
      <c r="HY588" s="551"/>
      <c r="HZ588" s="551"/>
      <c r="IA588" s="551"/>
      <c r="IB588" s="551"/>
      <c r="IC588" s="551"/>
      <c r="ID588" s="551"/>
      <c r="IE588" s="551"/>
      <c r="IF588" s="551"/>
      <c r="IG588" s="551"/>
      <c r="IH588" s="551"/>
      <c r="II588" s="551"/>
      <c r="IJ588" s="551"/>
      <c r="IK588" s="551"/>
      <c r="IL588" s="551"/>
      <c r="IM588" s="551"/>
      <c r="IN588" s="551"/>
      <c r="IO588" s="551"/>
      <c r="IP588" s="551"/>
      <c r="IQ588" s="551"/>
      <c r="IR588" s="551"/>
      <c r="IS588" s="551"/>
      <c r="IT588" s="551"/>
      <c r="IU588" s="551"/>
      <c r="IV588" s="551"/>
      <c r="IW588" s="551"/>
      <c r="IX588" s="551"/>
      <c r="IY588" s="551"/>
      <c r="IZ588" s="551"/>
      <c r="JA588" s="551"/>
      <c r="JB588" s="551"/>
      <c r="JC588" s="551"/>
      <c r="JD588" s="551"/>
      <c r="JE588" s="551"/>
      <c r="JF588" s="551"/>
      <c r="JG588" s="551"/>
      <c r="JH588" s="551"/>
    </row>
    <row r="589" spans="1:268" s="8" customFormat="1" ht="39.75" customHeight="1" x14ac:dyDescent="0.25">
      <c r="A589" s="42"/>
      <c r="B589" s="42" t="s">
        <v>2035</v>
      </c>
      <c r="C589" s="66">
        <v>11140094</v>
      </c>
      <c r="D589" s="50">
        <v>40415</v>
      </c>
      <c r="E589" s="50">
        <v>40415</v>
      </c>
      <c r="F589" s="50">
        <v>49461</v>
      </c>
      <c r="G589" s="50">
        <v>43373</v>
      </c>
      <c r="H589" s="42" t="s">
        <v>491</v>
      </c>
      <c r="I589" s="326" t="s">
        <v>882</v>
      </c>
      <c r="J589" s="326"/>
      <c r="K589" s="326" t="s">
        <v>55</v>
      </c>
      <c r="L589" s="125" t="s">
        <v>3636</v>
      </c>
      <c r="M589" s="42" t="s">
        <v>2036</v>
      </c>
      <c r="N589" s="42" t="s">
        <v>249</v>
      </c>
      <c r="O589" s="42" t="s">
        <v>189</v>
      </c>
      <c r="P589" s="65" t="s">
        <v>2037</v>
      </c>
      <c r="Q589" s="42" t="s">
        <v>4112</v>
      </c>
      <c r="R589" s="42" t="s">
        <v>4649</v>
      </c>
      <c r="S589" s="42" t="s">
        <v>249</v>
      </c>
      <c r="T589" s="42" t="s">
        <v>189</v>
      </c>
      <c r="U589" s="42" t="s">
        <v>2037</v>
      </c>
      <c r="V589" s="42" t="s">
        <v>4113</v>
      </c>
      <c r="W589" s="42" t="s">
        <v>2946</v>
      </c>
      <c r="X589" s="42">
        <v>1500</v>
      </c>
      <c r="Y589" s="42">
        <v>8.5</v>
      </c>
      <c r="Z589" s="42" t="s">
        <v>468</v>
      </c>
      <c r="AA589" s="42" t="s">
        <v>541</v>
      </c>
      <c r="AB589" s="41">
        <v>41.9</v>
      </c>
      <c r="AC589" s="448" t="s">
        <v>8255</v>
      </c>
      <c r="AD589" s="448">
        <f t="shared" ref="AD589:AD596" si="116">1154250000</f>
        <v>1154250000</v>
      </c>
      <c r="AE589" s="448"/>
      <c r="AF589" s="448">
        <v>1154250000</v>
      </c>
      <c r="AG589" s="42"/>
      <c r="AH589" s="42"/>
      <c r="AI589" s="42"/>
      <c r="AJ589" s="42"/>
      <c r="AK589" s="42"/>
      <c r="AL589" s="42"/>
      <c r="AM589" s="42"/>
      <c r="AN589" s="42"/>
      <c r="AO589" s="448" t="s">
        <v>8254</v>
      </c>
      <c r="AP589" s="42"/>
      <c r="AQ589" s="42"/>
      <c r="AR589" s="42"/>
      <c r="AS589" s="42" t="s">
        <v>4787</v>
      </c>
      <c r="AT589" s="42"/>
      <c r="AU589" s="42"/>
      <c r="AV589" s="42"/>
      <c r="AW589" s="42" t="s">
        <v>6800</v>
      </c>
      <c r="AX589" s="42" t="s">
        <v>6801</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8336</v>
      </c>
      <c r="BR589" s="50">
        <v>43440</v>
      </c>
      <c r="BS589" s="116"/>
      <c r="BT589" s="551"/>
      <c r="BU589" s="551"/>
      <c r="BV589" s="551"/>
      <c r="BW589" s="551"/>
      <c r="BX589" s="551"/>
      <c r="BY589" s="551"/>
      <c r="BZ589" s="551"/>
      <c r="CA589" s="551"/>
      <c r="CB589" s="551"/>
      <c r="CC589" s="551"/>
      <c r="CD589" s="551"/>
      <c r="CE589" s="551"/>
      <c r="CF589" s="551"/>
      <c r="CG589" s="551"/>
      <c r="CH589" s="551"/>
      <c r="CI589" s="551"/>
      <c r="CJ589" s="551"/>
      <c r="CK589" s="551"/>
      <c r="CL589" s="551"/>
      <c r="CM589" s="551"/>
      <c r="CN589" s="551"/>
      <c r="CO589" s="551"/>
      <c r="CP589" s="551"/>
      <c r="CQ589" s="551"/>
      <c r="CR589" s="551"/>
      <c r="CS589" s="551"/>
      <c r="CT589" s="551"/>
      <c r="CU589" s="551"/>
      <c r="CV589" s="551"/>
      <c r="CW589" s="551"/>
      <c r="CX589" s="551"/>
      <c r="CY589" s="551"/>
      <c r="CZ589" s="551"/>
      <c r="DA589" s="551"/>
      <c r="DB589" s="551"/>
      <c r="DC589" s="551"/>
      <c r="DD589" s="551"/>
      <c r="DE589" s="551"/>
      <c r="DF589" s="551"/>
      <c r="DG589" s="551"/>
      <c r="DH589" s="551"/>
      <c r="DI589" s="551"/>
      <c r="DJ589" s="551"/>
      <c r="DK589" s="551"/>
      <c r="DL589" s="551"/>
      <c r="DM589" s="551"/>
      <c r="DN589" s="551"/>
      <c r="DO589" s="551"/>
      <c r="DP589" s="551"/>
      <c r="DQ589" s="551"/>
      <c r="DR589" s="551"/>
      <c r="DS589" s="551"/>
      <c r="DT589" s="551"/>
      <c r="DU589" s="551"/>
      <c r="DV589" s="551"/>
      <c r="DW589" s="551"/>
      <c r="DX589" s="551"/>
      <c r="DY589" s="551"/>
      <c r="DZ589" s="551"/>
      <c r="EA589" s="551"/>
      <c r="EB589" s="551"/>
      <c r="EC589" s="551"/>
      <c r="ED589" s="551"/>
      <c r="EE589" s="551"/>
      <c r="EF589" s="551"/>
      <c r="EG589" s="551"/>
      <c r="EH589" s="551"/>
      <c r="EI589" s="551"/>
      <c r="EJ589" s="551"/>
      <c r="EK589" s="551"/>
      <c r="EL589" s="551"/>
      <c r="EM589" s="551"/>
      <c r="EN589" s="551"/>
      <c r="EO589" s="551"/>
      <c r="EP589" s="551"/>
      <c r="EQ589" s="551"/>
      <c r="ER589" s="551"/>
      <c r="ES589" s="551"/>
      <c r="ET589" s="551"/>
      <c r="EU589" s="551"/>
      <c r="EV589" s="551"/>
      <c r="EW589" s="551"/>
      <c r="EX589" s="551"/>
      <c r="EY589" s="551"/>
      <c r="EZ589" s="551"/>
      <c r="FA589" s="551"/>
      <c r="FB589" s="551"/>
      <c r="FC589" s="551"/>
      <c r="FD589" s="551"/>
      <c r="FE589" s="551"/>
      <c r="FF589" s="551"/>
      <c r="FG589" s="551"/>
      <c r="FH589" s="551"/>
      <c r="FI589" s="551"/>
      <c r="FJ589" s="551"/>
      <c r="FK589" s="551"/>
      <c r="FL589" s="551"/>
      <c r="FM589" s="551"/>
      <c r="FN589" s="551"/>
      <c r="FO589" s="551"/>
      <c r="FP589" s="551"/>
      <c r="FQ589" s="551"/>
      <c r="FR589" s="551"/>
      <c r="FS589" s="551"/>
      <c r="FT589" s="551"/>
      <c r="FU589" s="551"/>
      <c r="FV589" s="551"/>
      <c r="FW589" s="551"/>
      <c r="FX589" s="551"/>
      <c r="FY589" s="551"/>
      <c r="FZ589" s="551"/>
      <c r="GA589" s="551"/>
      <c r="GB589" s="551"/>
      <c r="GC589" s="551"/>
      <c r="GD589" s="551"/>
      <c r="GE589" s="551"/>
      <c r="GF589" s="551"/>
      <c r="GG589" s="551"/>
      <c r="GH589" s="551"/>
      <c r="GI589" s="551"/>
      <c r="GJ589" s="551"/>
      <c r="GK589" s="551"/>
      <c r="GL589" s="551"/>
      <c r="GM589" s="551"/>
      <c r="GN589" s="551"/>
      <c r="GO589" s="551"/>
      <c r="GP589" s="551"/>
      <c r="GQ589" s="551"/>
      <c r="GR589" s="551"/>
      <c r="GS589" s="551"/>
      <c r="GT589" s="551"/>
      <c r="GU589" s="551"/>
      <c r="GV589" s="551"/>
      <c r="GW589" s="551"/>
      <c r="GX589" s="551"/>
      <c r="GY589" s="551"/>
      <c r="GZ589" s="551"/>
      <c r="HA589" s="551"/>
      <c r="HB589" s="551"/>
      <c r="HC589" s="551"/>
      <c r="HD589" s="551"/>
      <c r="HE589" s="551"/>
      <c r="HF589" s="551"/>
      <c r="HG589" s="551"/>
      <c r="HH589" s="551"/>
      <c r="HI589" s="551"/>
      <c r="HJ589" s="551"/>
      <c r="HK589" s="551"/>
      <c r="HL589" s="551"/>
      <c r="HM589" s="551"/>
      <c r="HN589" s="551"/>
      <c r="HO589" s="551"/>
      <c r="HP589" s="551"/>
      <c r="HQ589" s="551"/>
      <c r="HR589" s="551"/>
      <c r="HS589" s="551"/>
      <c r="HT589" s="551"/>
      <c r="HU589" s="551"/>
      <c r="HV589" s="551"/>
      <c r="HW589" s="551"/>
      <c r="HX589" s="551"/>
      <c r="HY589" s="551"/>
      <c r="HZ589" s="551"/>
      <c r="IA589" s="551"/>
      <c r="IB589" s="551"/>
      <c r="IC589" s="551"/>
      <c r="ID589" s="551"/>
      <c r="IE589" s="551"/>
      <c r="IF589" s="551"/>
      <c r="IG589" s="551"/>
      <c r="IH589" s="551"/>
      <c r="II589" s="551"/>
      <c r="IJ589" s="551"/>
      <c r="IK589" s="551"/>
      <c r="IL589" s="551"/>
      <c r="IM589" s="551"/>
      <c r="IN589" s="551"/>
      <c r="IO589" s="551"/>
      <c r="IP589" s="551"/>
      <c r="IQ589" s="551"/>
      <c r="IR589" s="551"/>
      <c r="IS589" s="551"/>
      <c r="IT589" s="551"/>
      <c r="IU589" s="551"/>
      <c r="IV589" s="551"/>
      <c r="IW589" s="551"/>
      <c r="IX589" s="551"/>
      <c r="IY589" s="551"/>
      <c r="IZ589" s="551"/>
      <c r="JA589" s="551"/>
      <c r="JB589" s="551"/>
      <c r="JC589" s="551"/>
      <c r="JD589" s="551"/>
      <c r="JE589" s="551"/>
      <c r="JF589" s="551"/>
      <c r="JG589" s="551"/>
      <c r="JH589" s="551"/>
    </row>
    <row r="590" spans="1:268" s="8" customFormat="1" ht="39.75" customHeight="1" x14ac:dyDescent="0.25">
      <c r="A590" s="42"/>
      <c r="B590" s="42" t="s">
        <v>2035</v>
      </c>
      <c r="C590" s="66">
        <v>11140094</v>
      </c>
      <c r="D590" s="50">
        <v>40415</v>
      </c>
      <c r="E590" s="50">
        <v>40415</v>
      </c>
      <c r="F590" s="50">
        <v>49461</v>
      </c>
      <c r="G590" s="50">
        <v>43373</v>
      </c>
      <c r="H590" s="42" t="s">
        <v>491</v>
      </c>
      <c r="I590" s="326" t="s">
        <v>882</v>
      </c>
      <c r="J590" s="326"/>
      <c r="K590" s="326" t="s">
        <v>55</v>
      </c>
      <c r="L590" s="125" t="s">
        <v>3636</v>
      </c>
      <c r="M590" s="42" t="s">
        <v>2036</v>
      </c>
      <c r="N590" s="42" t="s">
        <v>249</v>
      </c>
      <c r="O590" s="42" t="s">
        <v>189</v>
      </c>
      <c r="P590" s="65" t="s">
        <v>2037</v>
      </c>
      <c r="Q590" s="42"/>
      <c r="R590" s="42" t="s">
        <v>4649</v>
      </c>
      <c r="S590" s="42" t="s">
        <v>249</v>
      </c>
      <c r="T590" s="42" t="s">
        <v>189</v>
      </c>
      <c r="U590" s="42" t="s">
        <v>2037</v>
      </c>
      <c r="V590" s="42"/>
      <c r="W590" s="42" t="s">
        <v>2946</v>
      </c>
      <c r="X590" s="42"/>
      <c r="Y590" s="42"/>
      <c r="Z590" s="42" t="s">
        <v>468</v>
      </c>
      <c r="AA590" s="42" t="s">
        <v>541</v>
      </c>
      <c r="AB590" s="41">
        <v>41.9</v>
      </c>
      <c r="AC590" s="448" t="s">
        <v>8255</v>
      </c>
      <c r="AD590" s="448">
        <f t="shared" si="116"/>
        <v>1154250000</v>
      </c>
      <c r="AE590" s="448"/>
      <c r="AF590" s="448">
        <v>1154250000</v>
      </c>
      <c r="AG590" s="42"/>
      <c r="AH590" s="42"/>
      <c r="AI590" s="42"/>
      <c r="AJ590" s="42"/>
      <c r="AK590" s="42"/>
      <c r="AL590" s="42"/>
      <c r="AM590" s="42"/>
      <c r="AN590" s="42"/>
      <c r="AO590" s="448" t="s">
        <v>8254</v>
      </c>
      <c r="AP590" s="42"/>
      <c r="AQ590" s="42"/>
      <c r="AR590" s="42"/>
      <c r="AS590" s="42" t="s">
        <v>3491</v>
      </c>
      <c r="AT590" s="42"/>
      <c r="AU590" s="42"/>
      <c r="AV590" s="42"/>
      <c r="AW590" s="42" t="s">
        <v>6796</v>
      </c>
      <c r="AX590" s="42" t="s">
        <v>6802</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8336</v>
      </c>
      <c r="BR590" s="50">
        <v>43440</v>
      </c>
      <c r="BS590" s="116"/>
      <c r="BT590" s="551"/>
      <c r="BU590" s="551"/>
      <c r="BV590" s="551"/>
      <c r="BW590" s="551"/>
      <c r="BX590" s="551"/>
      <c r="BY590" s="551"/>
      <c r="BZ590" s="551"/>
      <c r="CA590" s="551"/>
      <c r="CB590" s="551"/>
      <c r="CC590" s="551"/>
      <c r="CD590" s="551"/>
      <c r="CE590" s="551"/>
      <c r="CF590" s="551"/>
      <c r="CG590" s="551"/>
      <c r="CH590" s="551"/>
      <c r="CI590" s="551"/>
      <c r="CJ590" s="551"/>
      <c r="CK590" s="551"/>
      <c r="CL590" s="551"/>
      <c r="CM590" s="551"/>
      <c r="CN590" s="551"/>
      <c r="CO590" s="551"/>
      <c r="CP590" s="551"/>
      <c r="CQ590" s="551"/>
      <c r="CR590" s="551"/>
      <c r="CS590" s="551"/>
      <c r="CT590" s="551"/>
      <c r="CU590" s="551"/>
      <c r="CV590" s="551"/>
      <c r="CW590" s="551"/>
      <c r="CX590" s="551"/>
      <c r="CY590" s="551"/>
      <c r="CZ590" s="551"/>
      <c r="DA590" s="551"/>
      <c r="DB590" s="551"/>
      <c r="DC590" s="551"/>
      <c r="DD590" s="551"/>
      <c r="DE590" s="551"/>
      <c r="DF590" s="551"/>
      <c r="DG590" s="551"/>
      <c r="DH590" s="551"/>
      <c r="DI590" s="551"/>
      <c r="DJ590" s="551"/>
      <c r="DK590" s="551"/>
      <c r="DL590" s="551"/>
      <c r="DM590" s="551"/>
      <c r="DN590" s="551"/>
      <c r="DO590" s="551"/>
      <c r="DP590" s="551"/>
      <c r="DQ590" s="551"/>
      <c r="DR590" s="551"/>
      <c r="DS590" s="551"/>
      <c r="DT590" s="551"/>
      <c r="DU590" s="551"/>
      <c r="DV590" s="551"/>
      <c r="DW590" s="551"/>
      <c r="DX590" s="551"/>
      <c r="DY590" s="551"/>
      <c r="DZ590" s="551"/>
      <c r="EA590" s="551"/>
      <c r="EB590" s="551"/>
      <c r="EC590" s="551"/>
      <c r="ED590" s="551"/>
      <c r="EE590" s="551"/>
      <c r="EF590" s="551"/>
      <c r="EG590" s="551"/>
      <c r="EH590" s="551"/>
      <c r="EI590" s="551"/>
      <c r="EJ590" s="551"/>
      <c r="EK590" s="551"/>
      <c r="EL590" s="551"/>
      <c r="EM590" s="551"/>
      <c r="EN590" s="551"/>
      <c r="EO590" s="551"/>
      <c r="EP590" s="551"/>
      <c r="EQ590" s="551"/>
      <c r="ER590" s="551"/>
      <c r="ES590" s="551"/>
      <c r="ET590" s="551"/>
      <c r="EU590" s="551"/>
      <c r="EV590" s="551"/>
      <c r="EW590" s="551"/>
      <c r="EX590" s="551"/>
      <c r="EY590" s="551"/>
      <c r="EZ590" s="551"/>
      <c r="FA590" s="551"/>
      <c r="FB590" s="551"/>
      <c r="FC590" s="551"/>
      <c r="FD590" s="551"/>
      <c r="FE590" s="551"/>
      <c r="FF590" s="551"/>
      <c r="FG590" s="551"/>
      <c r="FH590" s="551"/>
      <c r="FI590" s="551"/>
      <c r="FJ590" s="551"/>
      <c r="FK590" s="551"/>
      <c r="FL590" s="551"/>
      <c r="FM590" s="551"/>
      <c r="FN590" s="551"/>
      <c r="FO590" s="551"/>
      <c r="FP590" s="551"/>
      <c r="FQ590" s="551"/>
      <c r="FR590" s="551"/>
      <c r="FS590" s="551"/>
      <c r="FT590" s="551"/>
      <c r="FU590" s="551"/>
      <c r="FV590" s="551"/>
      <c r="FW590" s="551"/>
      <c r="FX590" s="551"/>
      <c r="FY590" s="551"/>
      <c r="FZ590" s="551"/>
      <c r="GA590" s="551"/>
      <c r="GB590" s="551"/>
      <c r="GC590" s="551"/>
      <c r="GD590" s="551"/>
      <c r="GE590" s="551"/>
      <c r="GF590" s="551"/>
      <c r="GG590" s="551"/>
      <c r="GH590" s="551"/>
      <c r="GI590" s="551"/>
      <c r="GJ590" s="551"/>
      <c r="GK590" s="551"/>
      <c r="GL590" s="551"/>
      <c r="GM590" s="551"/>
      <c r="GN590" s="551"/>
      <c r="GO590" s="551"/>
      <c r="GP590" s="551"/>
      <c r="GQ590" s="551"/>
      <c r="GR590" s="551"/>
      <c r="GS590" s="551"/>
      <c r="GT590" s="551"/>
      <c r="GU590" s="551"/>
      <c r="GV590" s="551"/>
      <c r="GW590" s="551"/>
      <c r="GX590" s="551"/>
      <c r="GY590" s="551"/>
      <c r="GZ590" s="551"/>
      <c r="HA590" s="551"/>
      <c r="HB590" s="551"/>
      <c r="HC590" s="551"/>
      <c r="HD590" s="551"/>
      <c r="HE590" s="551"/>
      <c r="HF590" s="551"/>
      <c r="HG590" s="551"/>
      <c r="HH590" s="551"/>
      <c r="HI590" s="551"/>
      <c r="HJ590" s="551"/>
      <c r="HK590" s="551"/>
      <c r="HL590" s="551"/>
      <c r="HM590" s="551"/>
      <c r="HN590" s="551"/>
      <c r="HO590" s="551"/>
      <c r="HP590" s="551"/>
      <c r="HQ590" s="551"/>
      <c r="HR590" s="551"/>
      <c r="HS590" s="551"/>
      <c r="HT590" s="551"/>
      <c r="HU590" s="551"/>
      <c r="HV590" s="551"/>
      <c r="HW590" s="551"/>
      <c r="HX590" s="551"/>
      <c r="HY590" s="551"/>
      <c r="HZ590" s="551"/>
      <c r="IA590" s="551"/>
      <c r="IB590" s="551"/>
      <c r="IC590" s="551"/>
      <c r="ID590" s="551"/>
      <c r="IE590" s="551"/>
      <c r="IF590" s="551"/>
      <c r="IG590" s="551"/>
      <c r="IH590" s="551"/>
      <c r="II590" s="551"/>
      <c r="IJ590" s="551"/>
      <c r="IK590" s="551"/>
      <c r="IL590" s="551"/>
      <c r="IM590" s="551"/>
      <c r="IN590" s="551"/>
      <c r="IO590" s="551"/>
      <c r="IP590" s="551"/>
      <c r="IQ590" s="551"/>
      <c r="IR590" s="551"/>
      <c r="IS590" s="551"/>
      <c r="IT590" s="551"/>
      <c r="IU590" s="551"/>
      <c r="IV590" s="551"/>
      <c r="IW590" s="551"/>
      <c r="IX590" s="551"/>
      <c r="IY590" s="551"/>
      <c r="IZ590" s="551"/>
      <c r="JA590" s="551"/>
      <c r="JB590" s="551"/>
      <c r="JC590" s="551"/>
      <c r="JD590" s="551"/>
      <c r="JE590" s="551"/>
      <c r="JF590" s="551"/>
      <c r="JG590" s="551"/>
      <c r="JH590" s="551"/>
    </row>
    <row r="591" spans="1:268" s="8" customFormat="1" ht="39.75" customHeight="1" x14ac:dyDescent="0.25">
      <c r="A591" s="42"/>
      <c r="B591" s="42" t="s">
        <v>2035</v>
      </c>
      <c r="C591" s="66">
        <v>11140094</v>
      </c>
      <c r="D591" s="50">
        <v>40415</v>
      </c>
      <c r="E591" s="50">
        <v>40415</v>
      </c>
      <c r="F591" s="50">
        <v>49461</v>
      </c>
      <c r="G591" s="50">
        <v>43373</v>
      </c>
      <c r="H591" s="42" t="s">
        <v>491</v>
      </c>
      <c r="I591" s="326" t="s">
        <v>882</v>
      </c>
      <c r="J591" s="326"/>
      <c r="K591" s="326" t="s">
        <v>55</v>
      </c>
      <c r="L591" s="125" t="s">
        <v>3636</v>
      </c>
      <c r="M591" s="42" t="s">
        <v>2036</v>
      </c>
      <c r="N591" s="42" t="s">
        <v>249</v>
      </c>
      <c r="O591" s="42" t="s">
        <v>189</v>
      </c>
      <c r="P591" s="65" t="s">
        <v>2037</v>
      </c>
      <c r="Q591" s="42"/>
      <c r="R591" s="42" t="s">
        <v>4649</v>
      </c>
      <c r="S591" s="42" t="s">
        <v>249</v>
      </c>
      <c r="T591" s="42" t="s">
        <v>189</v>
      </c>
      <c r="U591" s="42" t="s">
        <v>2037</v>
      </c>
      <c r="V591" s="42"/>
      <c r="W591" s="42" t="s">
        <v>2946</v>
      </c>
      <c r="X591" s="42"/>
      <c r="Y591" s="42"/>
      <c r="Z591" s="42" t="s">
        <v>468</v>
      </c>
      <c r="AA591" s="42" t="s">
        <v>541</v>
      </c>
      <c r="AB591" s="41">
        <v>41.9</v>
      </c>
      <c r="AC591" s="448" t="s">
        <v>8255</v>
      </c>
      <c r="AD591" s="448">
        <f t="shared" si="116"/>
        <v>1154250000</v>
      </c>
      <c r="AE591" s="448"/>
      <c r="AF591" s="448">
        <v>1154250000</v>
      </c>
      <c r="AG591" s="42"/>
      <c r="AH591" s="42"/>
      <c r="AI591" s="42"/>
      <c r="AJ591" s="42"/>
      <c r="AK591" s="42"/>
      <c r="AL591" s="42"/>
      <c r="AM591" s="42"/>
      <c r="AN591" s="42"/>
      <c r="AO591" s="448" t="s">
        <v>8254</v>
      </c>
      <c r="AP591" s="42"/>
      <c r="AQ591" s="42"/>
      <c r="AR591" s="42"/>
      <c r="AS591" s="42" t="s">
        <v>4784</v>
      </c>
      <c r="AT591" s="42"/>
      <c r="AU591" s="42"/>
      <c r="AV591" s="42"/>
      <c r="AW591" s="42" t="s">
        <v>6803</v>
      </c>
      <c r="AX591" s="42" t="s">
        <v>6804</v>
      </c>
      <c r="AY591" s="42">
        <v>43</v>
      </c>
      <c r="AZ591" s="42">
        <v>10</v>
      </c>
      <c r="BA591" s="42">
        <v>8.1460000000000008</v>
      </c>
      <c r="BB591" s="42">
        <v>23</v>
      </c>
      <c r="BC591" s="42">
        <v>53</v>
      </c>
      <c r="BD591" s="42">
        <v>53.462000000000003</v>
      </c>
      <c r="BE591" s="42">
        <f t="shared" si="112"/>
        <v>43.168929444444444</v>
      </c>
      <c r="BF591" s="42">
        <f t="shared" si="113"/>
        <v>23.898183888888887</v>
      </c>
      <c r="BG591" s="42" t="s">
        <v>38</v>
      </c>
      <c r="BH591" s="42"/>
      <c r="BI591" s="42"/>
      <c r="BJ591" s="50"/>
      <c r="BK591" s="42"/>
      <c r="BL591" s="50"/>
      <c r="BM591" s="42"/>
      <c r="BN591" s="42"/>
      <c r="BO591" s="42"/>
      <c r="BP591" s="42"/>
      <c r="BQ591" s="42" t="s">
        <v>8336</v>
      </c>
      <c r="BR591" s="50">
        <v>43440</v>
      </c>
      <c r="BS591" s="116"/>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c r="DZ591" s="551"/>
      <c r="EA591" s="551"/>
      <c r="EB591" s="551"/>
      <c r="EC591" s="551"/>
      <c r="ED591" s="551"/>
      <c r="EE591" s="551"/>
      <c r="EF591" s="551"/>
      <c r="EG591" s="551"/>
      <c r="EH591" s="551"/>
      <c r="EI591" s="551"/>
      <c r="EJ591" s="551"/>
      <c r="EK591" s="551"/>
      <c r="EL591" s="551"/>
      <c r="EM591" s="551"/>
      <c r="EN591" s="551"/>
      <c r="EO591" s="551"/>
      <c r="EP591" s="551"/>
      <c r="EQ591" s="551"/>
      <c r="ER591" s="551"/>
      <c r="ES591" s="551"/>
      <c r="ET591" s="551"/>
      <c r="EU591" s="551"/>
      <c r="EV591" s="551"/>
      <c r="EW591" s="551"/>
      <c r="EX591" s="551"/>
      <c r="EY591" s="551"/>
      <c r="EZ591" s="551"/>
      <c r="FA591" s="551"/>
      <c r="FB591" s="551"/>
      <c r="FC591" s="551"/>
      <c r="FD591" s="551"/>
      <c r="FE591" s="551"/>
      <c r="FF591" s="551"/>
      <c r="FG591" s="551"/>
      <c r="FH591" s="551"/>
      <c r="FI591" s="551"/>
      <c r="FJ591" s="551"/>
      <c r="FK591" s="551"/>
      <c r="FL591" s="551"/>
      <c r="FM591" s="551"/>
      <c r="FN591" s="551"/>
      <c r="FO591" s="551"/>
      <c r="FP591" s="551"/>
      <c r="FQ591" s="551"/>
      <c r="FR591" s="551"/>
      <c r="FS591" s="551"/>
      <c r="FT591" s="551"/>
      <c r="FU591" s="551"/>
      <c r="FV591" s="551"/>
      <c r="FW591" s="551"/>
      <c r="FX591" s="551"/>
      <c r="FY591" s="551"/>
      <c r="FZ591" s="551"/>
      <c r="GA591" s="551"/>
      <c r="GB591" s="551"/>
      <c r="GC591" s="551"/>
      <c r="GD591" s="551"/>
      <c r="GE591" s="551"/>
      <c r="GF591" s="551"/>
      <c r="GG591" s="551"/>
      <c r="GH591" s="551"/>
      <c r="GI591" s="551"/>
      <c r="GJ591" s="551"/>
      <c r="GK591" s="551"/>
      <c r="GL591" s="551"/>
      <c r="GM591" s="551"/>
      <c r="GN591" s="551"/>
      <c r="GO591" s="551"/>
      <c r="GP591" s="551"/>
      <c r="GQ591" s="551"/>
      <c r="GR591" s="551"/>
      <c r="GS591" s="551"/>
      <c r="GT591" s="551"/>
      <c r="GU591" s="551"/>
      <c r="GV591" s="551"/>
      <c r="GW591" s="551"/>
      <c r="GX591" s="551"/>
      <c r="GY591" s="551"/>
      <c r="GZ591" s="551"/>
      <c r="HA591" s="551"/>
      <c r="HB591" s="551"/>
      <c r="HC591" s="551"/>
      <c r="HD591" s="551"/>
      <c r="HE591" s="551"/>
      <c r="HF591" s="551"/>
      <c r="HG591" s="551"/>
      <c r="HH591" s="551"/>
      <c r="HI591" s="551"/>
      <c r="HJ591" s="551"/>
      <c r="HK591" s="551"/>
      <c r="HL591" s="551"/>
      <c r="HM591" s="551"/>
      <c r="HN591" s="551"/>
      <c r="HO591" s="551"/>
      <c r="HP591" s="551"/>
      <c r="HQ591" s="551"/>
      <c r="HR591" s="551"/>
      <c r="HS591" s="551"/>
      <c r="HT591" s="551"/>
      <c r="HU591" s="551"/>
      <c r="HV591" s="551"/>
      <c r="HW591" s="551"/>
      <c r="HX591" s="551"/>
      <c r="HY591" s="551"/>
      <c r="HZ591" s="551"/>
      <c r="IA591" s="551"/>
      <c r="IB591" s="551"/>
      <c r="IC591" s="551"/>
      <c r="ID591" s="551"/>
      <c r="IE591" s="551"/>
      <c r="IF591" s="551"/>
      <c r="IG591" s="551"/>
      <c r="IH591" s="551"/>
      <c r="II591" s="551"/>
      <c r="IJ591" s="551"/>
      <c r="IK591" s="551"/>
      <c r="IL591" s="551"/>
      <c r="IM591" s="551"/>
      <c r="IN591" s="551"/>
      <c r="IO591" s="551"/>
      <c r="IP591" s="551"/>
      <c r="IQ591" s="551"/>
      <c r="IR591" s="551"/>
      <c r="IS591" s="551"/>
      <c r="IT591" s="551"/>
      <c r="IU591" s="551"/>
      <c r="IV591" s="551"/>
      <c r="IW591" s="551"/>
      <c r="IX591" s="551"/>
      <c r="IY591" s="551"/>
      <c r="IZ591" s="551"/>
      <c r="JA591" s="551"/>
      <c r="JB591" s="551"/>
      <c r="JC591" s="551"/>
      <c r="JD591" s="551"/>
      <c r="JE591" s="551"/>
      <c r="JF591" s="551"/>
      <c r="JG591" s="551"/>
      <c r="JH591" s="551"/>
    </row>
    <row r="592" spans="1:268" s="8" customFormat="1" ht="39.75" customHeight="1" x14ac:dyDescent="0.25">
      <c r="A592" s="42"/>
      <c r="B592" s="42" t="s">
        <v>2035</v>
      </c>
      <c r="C592" s="66">
        <v>11140094</v>
      </c>
      <c r="D592" s="50">
        <v>40415</v>
      </c>
      <c r="E592" s="50">
        <v>40415</v>
      </c>
      <c r="F592" s="50">
        <v>49461</v>
      </c>
      <c r="G592" s="50">
        <v>43373</v>
      </c>
      <c r="H592" s="42" t="s">
        <v>491</v>
      </c>
      <c r="I592" s="326" t="s">
        <v>882</v>
      </c>
      <c r="J592" s="326"/>
      <c r="K592" s="326" t="s">
        <v>55</v>
      </c>
      <c r="L592" s="125" t="s">
        <v>3636</v>
      </c>
      <c r="M592" s="42" t="s">
        <v>2036</v>
      </c>
      <c r="N592" s="42" t="s">
        <v>249</v>
      </c>
      <c r="O592" s="42" t="s">
        <v>189</v>
      </c>
      <c r="P592" s="65" t="s">
        <v>2037</v>
      </c>
      <c r="Q592" s="42"/>
      <c r="R592" s="42" t="s">
        <v>4649</v>
      </c>
      <c r="S592" s="42" t="s">
        <v>249</v>
      </c>
      <c r="T592" s="42" t="s">
        <v>189</v>
      </c>
      <c r="U592" s="42" t="s">
        <v>2037</v>
      </c>
      <c r="V592" s="42"/>
      <c r="W592" s="42" t="s">
        <v>2946</v>
      </c>
      <c r="X592" s="42"/>
      <c r="Y592" s="42"/>
      <c r="Z592" s="42" t="s">
        <v>468</v>
      </c>
      <c r="AA592" s="42" t="s">
        <v>541</v>
      </c>
      <c r="AB592" s="41">
        <v>41.9</v>
      </c>
      <c r="AC592" s="448" t="s">
        <v>8255</v>
      </c>
      <c r="AD592" s="448">
        <f t="shared" si="116"/>
        <v>1154250000</v>
      </c>
      <c r="AE592" s="448"/>
      <c r="AF592" s="448">
        <v>1154250000</v>
      </c>
      <c r="AG592" s="42"/>
      <c r="AH592" s="42"/>
      <c r="AI592" s="42"/>
      <c r="AJ592" s="42"/>
      <c r="AK592" s="42"/>
      <c r="AL592" s="42"/>
      <c r="AM592" s="42"/>
      <c r="AN592" s="42"/>
      <c r="AO592" s="448" t="s">
        <v>8254</v>
      </c>
      <c r="AP592" s="42"/>
      <c r="AQ592" s="42"/>
      <c r="AR592" s="42"/>
      <c r="AS592" s="42" t="s">
        <v>4785</v>
      </c>
      <c r="AT592" s="42"/>
      <c r="AU592" s="42"/>
      <c r="AV592" s="42"/>
      <c r="AW592" s="42" t="s">
        <v>6805</v>
      </c>
      <c r="AX592" s="42" t="s">
        <v>6806</v>
      </c>
      <c r="AY592" s="42">
        <v>43</v>
      </c>
      <c r="AZ592" s="42">
        <v>10</v>
      </c>
      <c r="BA592" s="42">
        <v>8.4309999999999992</v>
      </c>
      <c r="BB592" s="42">
        <v>23</v>
      </c>
      <c r="BC592" s="42">
        <v>53</v>
      </c>
      <c r="BD592" s="42">
        <v>53.375</v>
      </c>
      <c r="BE592" s="42">
        <f t="shared" si="112"/>
        <v>43.16900861111111</v>
      </c>
      <c r="BF592" s="42">
        <f t="shared" si="113"/>
        <v>23.898159722222221</v>
      </c>
      <c r="BG592" s="42" t="s">
        <v>38</v>
      </c>
      <c r="BH592" s="42"/>
      <c r="BI592" s="42"/>
      <c r="BJ592" s="50"/>
      <c r="BK592" s="42"/>
      <c r="BL592" s="50"/>
      <c r="BM592" s="42"/>
      <c r="BN592" s="42"/>
      <c r="BO592" s="42"/>
      <c r="BP592" s="42"/>
      <c r="BQ592" s="42" t="s">
        <v>8336</v>
      </c>
      <c r="BR592" s="50">
        <v>43440</v>
      </c>
      <c r="BS592" s="116"/>
      <c r="BT592" s="551"/>
      <c r="BU592" s="551"/>
      <c r="BV592" s="551"/>
      <c r="BW592" s="551"/>
      <c r="BX592" s="551"/>
      <c r="BY592" s="551"/>
      <c r="BZ592" s="551"/>
      <c r="CA592" s="551"/>
      <c r="CB592" s="551"/>
      <c r="CC592" s="551"/>
      <c r="CD592" s="551"/>
      <c r="CE592" s="551"/>
      <c r="CF592" s="551"/>
      <c r="CG592" s="551"/>
      <c r="CH592" s="551"/>
      <c r="CI592" s="551"/>
      <c r="CJ592" s="551"/>
      <c r="CK592" s="551"/>
      <c r="CL592" s="551"/>
      <c r="CM592" s="551"/>
      <c r="CN592" s="551"/>
      <c r="CO592" s="551"/>
      <c r="CP592" s="551"/>
      <c r="CQ592" s="551"/>
      <c r="CR592" s="551"/>
      <c r="CS592" s="551"/>
      <c r="CT592" s="551"/>
      <c r="CU592" s="551"/>
      <c r="CV592" s="551"/>
      <c r="CW592" s="551"/>
      <c r="CX592" s="551"/>
      <c r="CY592" s="551"/>
      <c r="CZ592" s="551"/>
      <c r="DA592" s="551"/>
      <c r="DB592" s="551"/>
      <c r="DC592" s="551"/>
      <c r="DD592" s="551"/>
      <c r="DE592" s="551"/>
      <c r="DF592" s="551"/>
      <c r="DG592" s="551"/>
      <c r="DH592" s="551"/>
      <c r="DI592" s="551"/>
      <c r="DJ592" s="551"/>
      <c r="DK592" s="551"/>
      <c r="DL592" s="551"/>
      <c r="DM592" s="551"/>
      <c r="DN592" s="551"/>
      <c r="DO592" s="551"/>
      <c r="DP592" s="551"/>
      <c r="DQ592" s="551"/>
      <c r="DR592" s="551"/>
      <c r="DS592" s="551"/>
      <c r="DT592" s="551"/>
      <c r="DU592" s="551"/>
      <c r="DV592" s="551"/>
      <c r="DW592" s="551"/>
      <c r="DX592" s="551"/>
      <c r="DY592" s="551"/>
      <c r="DZ592" s="551"/>
      <c r="EA592" s="551"/>
      <c r="EB592" s="551"/>
      <c r="EC592" s="551"/>
      <c r="ED592" s="551"/>
      <c r="EE592" s="551"/>
      <c r="EF592" s="551"/>
      <c r="EG592" s="551"/>
      <c r="EH592" s="551"/>
      <c r="EI592" s="551"/>
      <c r="EJ592" s="551"/>
      <c r="EK592" s="551"/>
      <c r="EL592" s="551"/>
      <c r="EM592" s="551"/>
      <c r="EN592" s="551"/>
      <c r="EO592" s="551"/>
      <c r="EP592" s="551"/>
      <c r="EQ592" s="551"/>
      <c r="ER592" s="551"/>
      <c r="ES592" s="551"/>
      <c r="ET592" s="551"/>
      <c r="EU592" s="551"/>
      <c r="EV592" s="551"/>
      <c r="EW592" s="551"/>
      <c r="EX592" s="551"/>
      <c r="EY592" s="551"/>
      <c r="EZ592" s="551"/>
      <c r="FA592" s="551"/>
      <c r="FB592" s="551"/>
      <c r="FC592" s="551"/>
      <c r="FD592" s="551"/>
      <c r="FE592" s="551"/>
      <c r="FF592" s="551"/>
      <c r="FG592" s="551"/>
      <c r="FH592" s="551"/>
      <c r="FI592" s="551"/>
      <c r="FJ592" s="551"/>
      <c r="FK592" s="551"/>
      <c r="FL592" s="551"/>
      <c r="FM592" s="551"/>
      <c r="FN592" s="551"/>
      <c r="FO592" s="551"/>
      <c r="FP592" s="551"/>
      <c r="FQ592" s="551"/>
      <c r="FR592" s="551"/>
      <c r="FS592" s="551"/>
      <c r="FT592" s="551"/>
      <c r="FU592" s="551"/>
      <c r="FV592" s="551"/>
      <c r="FW592" s="551"/>
      <c r="FX592" s="551"/>
      <c r="FY592" s="551"/>
      <c r="FZ592" s="551"/>
      <c r="GA592" s="551"/>
      <c r="GB592" s="551"/>
      <c r="GC592" s="551"/>
      <c r="GD592" s="551"/>
      <c r="GE592" s="551"/>
      <c r="GF592" s="551"/>
      <c r="GG592" s="551"/>
      <c r="GH592" s="551"/>
      <c r="GI592" s="551"/>
      <c r="GJ592" s="551"/>
      <c r="GK592" s="551"/>
      <c r="GL592" s="551"/>
      <c r="GM592" s="551"/>
      <c r="GN592" s="551"/>
      <c r="GO592" s="551"/>
      <c r="GP592" s="551"/>
      <c r="GQ592" s="551"/>
      <c r="GR592" s="551"/>
      <c r="GS592" s="551"/>
      <c r="GT592" s="551"/>
      <c r="GU592" s="551"/>
      <c r="GV592" s="551"/>
      <c r="GW592" s="551"/>
      <c r="GX592" s="551"/>
      <c r="GY592" s="551"/>
      <c r="GZ592" s="551"/>
      <c r="HA592" s="551"/>
      <c r="HB592" s="551"/>
      <c r="HC592" s="551"/>
      <c r="HD592" s="551"/>
      <c r="HE592" s="551"/>
      <c r="HF592" s="551"/>
      <c r="HG592" s="551"/>
      <c r="HH592" s="551"/>
      <c r="HI592" s="551"/>
      <c r="HJ592" s="551"/>
      <c r="HK592" s="551"/>
      <c r="HL592" s="551"/>
      <c r="HM592" s="551"/>
      <c r="HN592" s="551"/>
      <c r="HO592" s="551"/>
      <c r="HP592" s="551"/>
      <c r="HQ592" s="551"/>
      <c r="HR592" s="551"/>
      <c r="HS592" s="551"/>
      <c r="HT592" s="551"/>
      <c r="HU592" s="551"/>
      <c r="HV592" s="551"/>
      <c r="HW592" s="551"/>
      <c r="HX592" s="551"/>
      <c r="HY592" s="551"/>
      <c r="HZ592" s="551"/>
      <c r="IA592" s="551"/>
      <c r="IB592" s="551"/>
      <c r="IC592" s="551"/>
      <c r="ID592" s="551"/>
      <c r="IE592" s="551"/>
      <c r="IF592" s="551"/>
      <c r="IG592" s="551"/>
      <c r="IH592" s="551"/>
      <c r="II592" s="551"/>
      <c r="IJ592" s="551"/>
      <c r="IK592" s="551"/>
      <c r="IL592" s="551"/>
      <c r="IM592" s="551"/>
      <c r="IN592" s="551"/>
      <c r="IO592" s="551"/>
      <c r="IP592" s="551"/>
      <c r="IQ592" s="551"/>
      <c r="IR592" s="551"/>
      <c r="IS592" s="551"/>
      <c r="IT592" s="551"/>
      <c r="IU592" s="551"/>
      <c r="IV592" s="551"/>
      <c r="IW592" s="551"/>
      <c r="IX592" s="551"/>
      <c r="IY592" s="551"/>
      <c r="IZ592" s="551"/>
      <c r="JA592" s="551"/>
      <c r="JB592" s="551"/>
      <c r="JC592" s="551"/>
      <c r="JD592" s="551"/>
      <c r="JE592" s="551"/>
      <c r="JF592" s="551"/>
      <c r="JG592" s="551"/>
      <c r="JH592" s="551"/>
    </row>
    <row r="593" spans="1:268" s="8" customFormat="1" ht="39.75" customHeight="1" x14ac:dyDescent="0.25">
      <c r="A593" s="42"/>
      <c r="B593" s="42" t="s">
        <v>2035</v>
      </c>
      <c r="C593" s="66">
        <v>11140094</v>
      </c>
      <c r="D593" s="50">
        <v>40415</v>
      </c>
      <c r="E593" s="50">
        <v>40415</v>
      </c>
      <c r="F593" s="50">
        <v>49461</v>
      </c>
      <c r="G593" s="50">
        <v>43373</v>
      </c>
      <c r="H593" s="42" t="s">
        <v>491</v>
      </c>
      <c r="I593" s="326" t="s">
        <v>882</v>
      </c>
      <c r="J593" s="326"/>
      <c r="K593" s="326" t="s">
        <v>55</v>
      </c>
      <c r="L593" s="125" t="s">
        <v>3636</v>
      </c>
      <c r="M593" s="42" t="s">
        <v>2036</v>
      </c>
      <c r="N593" s="42" t="s">
        <v>249</v>
      </c>
      <c r="O593" s="42" t="s">
        <v>189</v>
      </c>
      <c r="P593" s="65" t="s">
        <v>2037</v>
      </c>
      <c r="Q593" s="42" t="s">
        <v>4114</v>
      </c>
      <c r="R593" s="42" t="s">
        <v>4649</v>
      </c>
      <c r="S593" s="42" t="s">
        <v>249</v>
      </c>
      <c r="T593" s="42" t="s">
        <v>189</v>
      </c>
      <c r="U593" s="42" t="s">
        <v>2037</v>
      </c>
      <c r="V593" s="42" t="s">
        <v>4115</v>
      </c>
      <c r="W593" s="42" t="s">
        <v>3637</v>
      </c>
      <c r="X593" s="42">
        <v>1500</v>
      </c>
      <c r="Y593" s="42">
        <v>8.5</v>
      </c>
      <c r="Z593" s="42" t="s">
        <v>468</v>
      </c>
      <c r="AA593" s="42" t="s">
        <v>541</v>
      </c>
      <c r="AB593" s="41">
        <v>41.9</v>
      </c>
      <c r="AC593" s="448" t="s">
        <v>8255</v>
      </c>
      <c r="AD593" s="448">
        <f t="shared" si="116"/>
        <v>1154250000</v>
      </c>
      <c r="AE593" s="448"/>
      <c r="AF593" s="448">
        <v>1154250000</v>
      </c>
      <c r="AG593" s="42"/>
      <c r="AH593" s="42"/>
      <c r="AI593" s="42"/>
      <c r="AJ593" s="42"/>
      <c r="AK593" s="42"/>
      <c r="AL593" s="42"/>
      <c r="AM593" s="42"/>
      <c r="AN593" s="42"/>
      <c r="AO593" s="448" t="s">
        <v>8254</v>
      </c>
      <c r="AP593" s="42"/>
      <c r="AQ593" s="42"/>
      <c r="AR593" s="42"/>
      <c r="AS593" s="42" t="s">
        <v>468</v>
      </c>
      <c r="AT593" s="42"/>
      <c r="AU593" s="42"/>
      <c r="AV593" s="42"/>
      <c r="AW593" s="42" t="s">
        <v>6807</v>
      </c>
      <c r="AX593" s="42" t="s">
        <v>6808</v>
      </c>
      <c r="AY593" s="42">
        <v>43</v>
      </c>
      <c r="AZ593" s="42">
        <v>10</v>
      </c>
      <c r="BA593" s="42">
        <v>8.4550000000000001</v>
      </c>
      <c r="BB593" s="42">
        <v>23</v>
      </c>
      <c r="BC593" s="42">
        <v>53</v>
      </c>
      <c r="BD593" s="42">
        <v>51.686999999999998</v>
      </c>
      <c r="BE593" s="42">
        <f t="shared" si="112"/>
        <v>43.169015277777774</v>
      </c>
      <c r="BF593" s="42">
        <f t="shared" si="113"/>
        <v>23.897690833333332</v>
      </c>
      <c r="BG593" s="42" t="s">
        <v>38</v>
      </c>
      <c r="BH593" s="42"/>
      <c r="BI593" s="42"/>
      <c r="BJ593" s="50"/>
      <c r="BK593" s="42"/>
      <c r="BL593" s="50"/>
      <c r="BM593" s="42"/>
      <c r="BN593" s="42"/>
      <c r="BO593" s="42"/>
      <c r="BP593" s="42"/>
      <c r="BQ593" s="42" t="s">
        <v>8336</v>
      </c>
      <c r="BR593" s="50">
        <v>43440</v>
      </c>
      <c r="BS593" s="116"/>
      <c r="BT593" s="551"/>
      <c r="BU593" s="551"/>
      <c r="BV593" s="551"/>
      <c r="BW593" s="551"/>
      <c r="BX593" s="551"/>
      <c r="BY593" s="551"/>
      <c r="BZ593" s="551"/>
      <c r="CA593" s="551"/>
      <c r="CB593" s="551"/>
      <c r="CC593" s="551"/>
      <c r="CD593" s="551"/>
      <c r="CE593" s="551"/>
      <c r="CF593" s="551"/>
      <c r="CG593" s="551"/>
      <c r="CH593" s="551"/>
      <c r="CI593" s="551"/>
      <c r="CJ593" s="551"/>
      <c r="CK593" s="551"/>
      <c r="CL593" s="551"/>
      <c r="CM593" s="551"/>
      <c r="CN593" s="551"/>
      <c r="CO593" s="551"/>
      <c r="CP593" s="551"/>
      <c r="CQ593" s="551"/>
      <c r="CR593" s="551"/>
      <c r="CS593" s="551"/>
      <c r="CT593" s="551"/>
      <c r="CU593" s="551"/>
      <c r="CV593" s="551"/>
      <c r="CW593" s="551"/>
      <c r="CX593" s="551"/>
      <c r="CY593" s="551"/>
      <c r="CZ593" s="551"/>
      <c r="DA593" s="551"/>
      <c r="DB593" s="551"/>
      <c r="DC593" s="551"/>
      <c r="DD593" s="551"/>
      <c r="DE593" s="551"/>
      <c r="DF593" s="551"/>
      <c r="DG593" s="551"/>
      <c r="DH593" s="551"/>
      <c r="DI593" s="551"/>
      <c r="DJ593" s="551"/>
      <c r="DK593" s="551"/>
      <c r="DL593" s="551"/>
      <c r="DM593" s="551"/>
      <c r="DN593" s="551"/>
      <c r="DO593" s="551"/>
      <c r="DP593" s="551"/>
      <c r="DQ593" s="551"/>
      <c r="DR593" s="551"/>
      <c r="DS593" s="551"/>
      <c r="DT593" s="551"/>
      <c r="DU593" s="551"/>
      <c r="DV593" s="551"/>
      <c r="DW593" s="551"/>
      <c r="DX593" s="551"/>
      <c r="DY593" s="551"/>
      <c r="DZ593" s="551"/>
      <c r="EA593" s="551"/>
      <c r="EB593" s="551"/>
      <c r="EC593" s="551"/>
      <c r="ED593" s="551"/>
      <c r="EE593" s="551"/>
      <c r="EF593" s="551"/>
      <c r="EG593" s="551"/>
      <c r="EH593" s="551"/>
      <c r="EI593" s="551"/>
      <c r="EJ593" s="551"/>
      <c r="EK593" s="551"/>
      <c r="EL593" s="551"/>
      <c r="EM593" s="551"/>
      <c r="EN593" s="551"/>
      <c r="EO593" s="551"/>
      <c r="EP593" s="551"/>
      <c r="EQ593" s="551"/>
      <c r="ER593" s="551"/>
      <c r="ES593" s="551"/>
      <c r="ET593" s="551"/>
      <c r="EU593" s="551"/>
      <c r="EV593" s="551"/>
      <c r="EW593" s="551"/>
      <c r="EX593" s="551"/>
      <c r="EY593" s="551"/>
      <c r="EZ593" s="551"/>
      <c r="FA593" s="551"/>
      <c r="FB593" s="551"/>
      <c r="FC593" s="551"/>
      <c r="FD593" s="551"/>
      <c r="FE593" s="551"/>
      <c r="FF593" s="551"/>
      <c r="FG593" s="551"/>
      <c r="FH593" s="551"/>
      <c r="FI593" s="551"/>
      <c r="FJ593" s="551"/>
      <c r="FK593" s="551"/>
      <c r="FL593" s="551"/>
      <c r="FM593" s="551"/>
      <c r="FN593" s="551"/>
      <c r="FO593" s="551"/>
      <c r="FP593" s="551"/>
      <c r="FQ593" s="551"/>
      <c r="FR593" s="551"/>
      <c r="FS593" s="551"/>
      <c r="FT593" s="551"/>
      <c r="FU593" s="551"/>
      <c r="FV593" s="551"/>
      <c r="FW593" s="551"/>
      <c r="FX593" s="551"/>
      <c r="FY593" s="551"/>
      <c r="FZ593" s="551"/>
      <c r="GA593" s="551"/>
      <c r="GB593" s="551"/>
      <c r="GC593" s="551"/>
      <c r="GD593" s="551"/>
      <c r="GE593" s="551"/>
      <c r="GF593" s="551"/>
      <c r="GG593" s="551"/>
      <c r="GH593" s="551"/>
      <c r="GI593" s="551"/>
      <c r="GJ593" s="551"/>
      <c r="GK593" s="551"/>
      <c r="GL593" s="551"/>
      <c r="GM593" s="551"/>
      <c r="GN593" s="551"/>
      <c r="GO593" s="551"/>
      <c r="GP593" s="551"/>
      <c r="GQ593" s="551"/>
      <c r="GR593" s="551"/>
      <c r="GS593" s="551"/>
      <c r="GT593" s="551"/>
      <c r="GU593" s="551"/>
      <c r="GV593" s="551"/>
      <c r="GW593" s="551"/>
      <c r="GX593" s="551"/>
      <c r="GY593" s="551"/>
      <c r="GZ593" s="551"/>
      <c r="HA593" s="551"/>
      <c r="HB593" s="551"/>
      <c r="HC593" s="551"/>
      <c r="HD593" s="551"/>
      <c r="HE593" s="551"/>
      <c r="HF593" s="551"/>
      <c r="HG593" s="551"/>
      <c r="HH593" s="551"/>
      <c r="HI593" s="551"/>
      <c r="HJ593" s="551"/>
      <c r="HK593" s="551"/>
      <c r="HL593" s="551"/>
      <c r="HM593" s="551"/>
      <c r="HN593" s="551"/>
      <c r="HO593" s="551"/>
      <c r="HP593" s="551"/>
      <c r="HQ593" s="551"/>
      <c r="HR593" s="551"/>
      <c r="HS593" s="551"/>
      <c r="HT593" s="551"/>
      <c r="HU593" s="551"/>
      <c r="HV593" s="551"/>
      <c r="HW593" s="551"/>
      <c r="HX593" s="551"/>
      <c r="HY593" s="551"/>
      <c r="HZ593" s="551"/>
      <c r="IA593" s="551"/>
      <c r="IB593" s="551"/>
      <c r="IC593" s="551"/>
      <c r="ID593" s="551"/>
      <c r="IE593" s="551"/>
      <c r="IF593" s="551"/>
      <c r="IG593" s="551"/>
      <c r="IH593" s="551"/>
      <c r="II593" s="551"/>
      <c r="IJ593" s="551"/>
      <c r="IK593" s="551"/>
      <c r="IL593" s="551"/>
      <c r="IM593" s="551"/>
      <c r="IN593" s="551"/>
      <c r="IO593" s="551"/>
      <c r="IP593" s="551"/>
      <c r="IQ593" s="551"/>
      <c r="IR593" s="551"/>
      <c r="IS593" s="551"/>
      <c r="IT593" s="551"/>
      <c r="IU593" s="551"/>
      <c r="IV593" s="551"/>
      <c r="IW593" s="551"/>
      <c r="IX593" s="551"/>
      <c r="IY593" s="551"/>
      <c r="IZ593" s="551"/>
      <c r="JA593" s="551"/>
      <c r="JB593" s="551"/>
      <c r="JC593" s="551"/>
      <c r="JD593" s="551"/>
      <c r="JE593" s="551"/>
      <c r="JF593" s="551"/>
      <c r="JG593" s="551"/>
      <c r="JH593" s="551"/>
    </row>
    <row r="594" spans="1:268" s="8" customFormat="1" ht="39.75" customHeight="1" x14ac:dyDescent="0.25">
      <c r="A594" s="42"/>
      <c r="B594" s="42" t="s">
        <v>2035</v>
      </c>
      <c r="C594" s="66">
        <v>11140094</v>
      </c>
      <c r="D594" s="50">
        <v>40415</v>
      </c>
      <c r="E594" s="50">
        <v>40415</v>
      </c>
      <c r="F594" s="50">
        <v>49461</v>
      </c>
      <c r="G594" s="50">
        <v>43373</v>
      </c>
      <c r="H594" s="42" t="s">
        <v>491</v>
      </c>
      <c r="I594" s="326" t="s">
        <v>882</v>
      </c>
      <c r="J594" s="326"/>
      <c r="K594" s="326" t="s">
        <v>55</v>
      </c>
      <c r="L594" s="125" t="s">
        <v>3636</v>
      </c>
      <c r="M594" s="42" t="s">
        <v>2036</v>
      </c>
      <c r="N594" s="42" t="s">
        <v>249</v>
      </c>
      <c r="O594" s="42" t="s">
        <v>189</v>
      </c>
      <c r="P594" s="65" t="s">
        <v>2037</v>
      </c>
      <c r="Q594" s="42" t="s">
        <v>4114</v>
      </c>
      <c r="R594" s="42" t="s">
        <v>4649</v>
      </c>
      <c r="S594" s="42" t="s">
        <v>249</v>
      </c>
      <c r="T594" s="42" t="s">
        <v>189</v>
      </c>
      <c r="U594" s="42" t="s">
        <v>2037</v>
      </c>
      <c r="V594" s="42" t="s">
        <v>4115</v>
      </c>
      <c r="W594" s="42" t="s">
        <v>3637</v>
      </c>
      <c r="X594" s="42">
        <v>1500</v>
      </c>
      <c r="Y594" s="42">
        <v>8.5</v>
      </c>
      <c r="Z594" s="42" t="s">
        <v>468</v>
      </c>
      <c r="AA594" s="42" t="s">
        <v>541</v>
      </c>
      <c r="AB594" s="41">
        <v>41.9</v>
      </c>
      <c r="AC594" s="448" t="s">
        <v>8255</v>
      </c>
      <c r="AD594" s="448">
        <f t="shared" si="116"/>
        <v>1154250000</v>
      </c>
      <c r="AE594" s="448"/>
      <c r="AF594" s="448">
        <v>1154250000</v>
      </c>
      <c r="AG594" s="42"/>
      <c r="AH594" s="42"/>
      <c r="AI594" s="42"/>
      <c r="AJ594" s="42"/>
      <c r="AK594" s="42"/>
      <c r="AL594" s="42"/>
      <c r="AM594" s="42"/>
      <c r="AN594" s="42"/>
      <c r="AO594" s="448" t="s">
        <v>8254</v>
      </c>
      <c r="AP594" s="42"/>
      <c r="AQ594" s="42"/>
      <c r="AR594" s="42"/>
      <c r="AS594" s="42" t="s">
        <v>468</v>
      </c>
      <c r="AT594" s="42"/>
      <c r="AU594" s="42"/>
      <c r="AV594" s="42"/>
      <c r="AW594" s="42" t="s">
        <v>6800</v>
      </c>
      <c r="AX594" s="42" t="s">
        <v>6801</v>
      </c>
      <c r="AY594" s="42">
        <v>43</v>
      </c>
      <c r="AZ594" s="42">
        <v>10</v>
      </c>
      <c r="BA594" s="42">
        <v>8.17</v>
      </c>
      <c r="BB594" s="42">
        <v>23</v>
      </c>
      <c r="BC594" s="42">
        <v>53</v>
      </c>
      <c r="BD594" s="42">
        <v>51.774000000000001</v>
      </c>
      <c r="BE594" s="42">
        <f t="shared" si="112"/>
        <v>43.168936111111108</v>
      </c>
      <c r="BF594" s="42">
        <f t="shared" si="113"/>
        <v>23.897714999999998</v>
      </c>
      <c r="BG594" s="42" t="s">
        <v>38</v>
      </c>
      <c r="BH594" s="42"/>
      <c r="BI594" s="42"/>
      <c r="BJ594" s="50"/>
      <c r="BK594" s="42"/>
      <c r="BL594" s="50"/>
      <c r="BM594" s="42"/>
      <c r="BN594" s="42"/>
      <c r="BO594" s="42"/>
      <c r="BP594" s="42"/>
      <c r="BQ594" s="42" t="s">
        <v>8336</v>
      </c>
      <c r="BR594" s="50">
        <v>43440</v>
      </c>
      <c r="BS594" s="116"/>
      <c r="BT594" s="551"/>
      <c r="BU594" s="551"/>
      <c r="BV594" s="551"/>
      <c r="BW594" s="551"/>
      <c r="BX594" s="551"/>
      <c r="BY594" s="551"/>
      <c r="BZ594" s="551"/>
      <c r="CA594" s="551"/>
      <c r="CB594" s="551"/>
      <c r="CC594" s="551"/>
      <c r="CD594" s="551"/>
      <c r="CE594" s="551"/>
      <c r="CF594" s="551"/>
      <c r="CG594" s="551"/>
      <c r="CH594" s="551"/>
      <c r="CI594" s="551"/>
      <c r="CJ594" s="551"/>
      <c r="CK594" s="551"/>
      <c r="CL594" s="551"/>
      <c r="CM594" s="551"/>
      <c r="CN594" s="551"/>
      <c r="CO594" s="551"/>
      <c r="CP594" s="551"/>
      <c r="CQ594" s="551"/>
      <c r="CR594" s="551"/>
      <c r="CS594" s="551"/>
      <c r="CT594" s="551"/>
      <c r="CU594" s="551"/>
      <c r="CV594" s="551"/>
      <c r="CW594" s="551"/>
      <c r="CX594" s="551"/>
      <c r="CY594" s="551"/>
      <c r="CZ594" s="551"/>
      <c r="DA594" s="551"/>
      <c r="DB594" s="551"/>
      <c r="DC594" s="551"/>
      <c r="DD594" s="551"/>
      <c r="DE594" s="551"/>
      <c r="DF594" s="551"/>
      <c r="DG594" s="551"/>
      <c r="DH594" s="551"/>
      <c r="DI594" s="551"/>
      <c r="DJ594" s="551"/>
      <c r="DK594" s="551"/>
      <c r="DL594" s="551"/>
      <c r="DM594" s="551"/>
      <c r="DN594" s="551"/>
      <c r="DO594" s="551"/>
      <c r="DP594" s="551"/>
      <c r="DQ594" s="551"/>
      <c r="DR594" s="551"/>
      <c r="DS594" s="551"/>
      <c r="DT594" s="551"/>
      <c r="DU594" s="551"/>
      <c r="DV594" s="551"/>
      <c r="DW594" s="551"/>
      <c r="DX594" s="551"/>
      <c r="DY594" s="551"/>
      <c r="DZ594" s="551"/>
      <c r="EA594" s="551"/>
      <c r="EB594" s="551"/>
      <c r="EC594" s="551"/>
      <c r="ED594" s="551"/>
      <c r="EE594" s="551"/>
      <c r="EF594" s="551"/>
      <c r="EG594" s="551"/>
      <c r="EH594" s="551"/>
      <c r="EI594" s="551"/>
      <c r="EJ594" s="551"/>
      <c r="EK594" s="551"/>
      <c r="EL594" s="551"/>
      <c r="EM594" s="551"/>
      <c r="EN594" s="551"/>
      <c r="EO594" s="551"/>
      <c r="EP594" s="551"/>
      <c r="EQ594" s="551"/>
      <c r="ER594" s="551"/>
      <c r="ES594" s="551"/>
      <c r="ET594" s="551"/>
      <c r="EU594" s="551"/>
      <c r="EV594" s="551"/>
      <c r="EW594" s="551"/>
      <c r="EX594" s="551"/>
      <c r="EY594" s="551"/>
      <c r="EZ594" s="551"/>
      <c r="FA594" s="551"/>
      <c r="FB594" s="551"/>
      <c r="FC594" s="551"/>
      <c r="FD594" s="551"/>
      <c r="FE594" s="551"/>
      <c r="FF594" s="551"/>
      <c r="FG594" s="551"/>
      <c r="FH594" s="551"/>
      <c r="FI594" s="551"/>
      <c r="FJ594" s="551"/>
      <c r="FK594" s="551"/>
      <c r="FL594" s="551"/>
      <c r="FM594" s="551"/>
      <c r="FN594" s="551"/>
      <c r="FO594" s="551"/>
      <c r="FP594" s="551"/>
      <c r="FQ594" s="551"/>
      <c r="FR594" s="551"/>
      <c r="FS594" s="551"/>
      <c r="FT594" s="551"/>
      <c r="FU594" s="551"/>
      <c r="FV594" s="551"/>
      <c r="FW594" s="551"/>
      <c r="FX594" s="551"/>
      <c r="FY594" s="551"/>
      <c r="FZ594" s="551"/>
      <c r="GA594" s="551"/>
      <c r="GB594" s="551"/>
      <c r="GC594" s="551"/>
      <c r="GD594" s="551"/>
      <c r="GE594" s="551"/>
      <c r="GF594" s="551"/>
      <c r="GG594" s="551"/>
      <c r="GH594" s="551"/>
      <c r="GI594" s="551"/>
      <c r="GJ594" s="551"/>
      <c r="GK594" s="551"/>
      <c r="GL594" s="551"/>
      <c r="GM594" s="551"/>
      <c r="GN594" s="551"/>
      <c r="GO594" s="551"/>
      <c r="GP594" s="551"/>
      <c r="GQ594" s="551"/>
      <c r="GR594" s="551"/>
      <c r="GS594" s="551"/>
      <c r="GT594" s="551"/>
      <c r="GU594" s="551"/>
      <c r="GV594" s="551"/>
      <c r="GW594" s="551"/>
      <c r="GX594" s="551"/>
      <c r="GY594" s="551"/>
      <c r="GZ594" s="551"/>
      <c r="HA594" s="551"/>
      <c r="HB594" s="551"/>
      <c r="HC594" s="551"/>
      <c r="HD594" s="551"/>
      <c r="HE594" s="551"/>
      <c r="HF594" s="551"/>
      <c r="HG594" s="551"/>
      <c r="HH594" s="551"/>
      <c r="HI594" s="551"/>
      <c r="HJ594" s="551"/>
      <c r="HK594" s="551"/>
      <c r="HL594" s="551"/>
      <c r="HM594" s="551"/>
      <c r="HN594" s="551"/>
      <c r="HO594" s="551"/>
      <c r="HP594" s="551"/>
      <c r="HQ594" s="551"/>
      <c r="HR594" s="551"/>
      <c r="HS594" s="551"/>
      <c r="HT594" s="551"/>
      <c r="HU594" s="551"/>
      <c r="HV594" s="551"/>
      <c r="HW594" s="551"/>
      <c r="HX594" s="551"/>
      <c r="HY594" s="551"/>
      <c r="HZ594" s="551"/>
      <c r="IA594" s="551"/>
      <c r="IB594" s="551"/>
      <c r="IC594" s="551"/>
      <c r="ID594" s="551"/>
      <c r="IE594" s="551"/>
      <c r="IF594" s="551"/>
      <c r="IG594" s="551"/>
      <c r="IH594" s="551"/>
      <c r="II594" s="551"/>
      <c r="IJ594" s="551"/>
      <c r="IK594" s="551"/>
      <c r="IL594" s="551"/>
      <c r="IM594" s="551"/>
      <c r="IN594" s="551"/>
      <c r="IO594" s="551"/>
      <c r="IP594" s="551"/>
      <c r="IQ594" s="551"/>
      <c r="IR594" s="551"/>
      <c r="IS594" s="551"/>
      <c r="IT594" s="551"/>
      <c r="IU594" s="551"/>
      <c r="IV594" s="551"/>
      <c r="IW594" s="551"/>
      <c r="IX594" s="551"/>
      <c r="IY594" s="551"/>
      <c r="IZ594" s="551"/>
      <c r="JA594" s="551"/>
      <c r="JB594" s="551"/>
      <c r="JC594" s="551"/>
      <c r="JD594" s="551"/>
      <c r="JE594" s="551"/>
      <c r="JF594" s="551"/>
      <c r="JG594" s="551"/>
      <c r="JH594" s="551"/>
    </row>
    <row r="595" spans="1:268" s="8" customFormat="1" ht="39.75" customHeight="1" x14ac:dyDescent="0.25">
      <c r="A595" s="42"/>
      <c r="B595" s="42" t="s">
        <v>2035</v>
      </c>
      <c r="C595" s="66">
        <v>11140094</v>
      </c>
      <c r="D595" s="50">
        <v>40415</v>
      </c>
      <c r="E595" s="50">
        <v>40415</v>
      </c>
      <c r="F595" s="50">
        <v>49461</v>
      </c>
      <c r="G595" s="50">
        <v>43373</v>
      </c>
      <c r="H595" s="42" t="s">
        <v>491</v>
      </c>
      <c r="I595" s="326" t="s">
        <v>882</v>
      </c>
      <c r="J595" s="326"/>
      <c r="K595" s="326" t="s">
        <v>55</v>
      </c>
      <c r="L595" s="125" t="s">
        <v>3636</v>
      </c>
      <c r="M595" s="42" t="s">
        <v>2036</v>
      </c>
      <c r="N595" s="42" t="s">
        <v>249</v>
      </c>
      <c r="O595" s="42" t="s">
        <v>189</v>
      </c>
      <c r="P595" s="65" t="s">
        <v>2037</v>
      </c>
      <c r="Q595" s="42"/>
      <c r="R595" s="42" t="s">
        <v>4649</v>
      </c>
      <c r="S595" s="42" t="s">
        <v>249</v>
      </c>
      <c r="T595" s="42" t="s">
        <v>189</v>
      </c>
      <c r="U595" s="42" t="s">
        <v>2037</v>
      </c>
      <c r="V595" s="42"/>
      <c r="W595" s="42" t="s">
        <v>2946</v>
      </c>
      <c r="X595" s="42"/>
      <c r="Y595" s="42"/>
      <c r="Z595" s="42" t="s">
        <v>468</v>
      </c>
      <c r="AA595" s="42" t="s">
        <v>541</v>
      </c>
      <c r="AB595" s="41">
        <v>41.9</v>
      </c>
      <c r="AC595" s="448" t="s">
        <v>8255</v>
      </c>
      <c r="AD595" s="448">
        <f t="shared" si="116"/>
        <v>1154250000</v>
      </c>
      <c r="AE595" s="448"/>
      <c r="AF595" s="448">
        <v>1154250000</v>
      </c>
      <c r="AG595" s="42"/>
      <c r="AH595" s="42"/>
      <c r="AI595" s="42"/>
      <c r="AJ595" s="42"/>
      <c r="AK595" s="42"/>
      <c r="AL595" s="42"/>
      <c r="AM595" s="42"/>
      <c r="AN595" s="42"/>
      <c r="AO595" s="448" t="s">
        <v>8254</v>
      </c>
      <c r="AP595" s="42"/>
      <c r="AQ595" s="42"/>
      <c r="AR595" s="42"/>
      <c r="AS595" s="42" t="s">
        <v>3491</v>
      </c>
      <c r="AT595" s="42"/>
      <c r="AU595" s="42"/>
      <c r="AV595" s="42"/>
      <c r="AW595" s="42" t="s">
        <v>6809</v>
      </c>
      <c r="AX595" s="42" t="s">
        <v>6810</v>
      </c>
      <c r="AY595" s="42">
        <v>43</v>
      </c>
      <c r="AZ595" s="42">
        <v>10</v>
      </c>
      <c r="BA595" s="42">
        <v>7.8</v>
      </c>
      <c r="BB595" s="42">
        <v>23</v>
      </c>
      <c r="BC595" s="42">
        <v>53</v>
      </c>
      <c r="BD595" s="42">
        <v>51</v>
      </c>
      <c r="BE595" s="42">
        <f t="shared" si="112"/>
        <v>43.168833333333332</v>
      </c>
      <c r="BF595" s="42">
        <f t="shared" si="113"/>
        <v>23.897500000000001</v>
      </c>
      <c r="BG595" s="42" t="s">
        <v>38</v>
      </c>
      <c r="BH595" s="42"/>
      <c r="BI595" s="42"/>
      <c r="BJ595" s="50"/>
      <c r="BK595" s="42"/>
      <c r="BL595" s="50"/>
      <c r="BM595" s="42"/>
      <c r="BN595" s="42"/>
      <c r="BO595" s="42"/>
      <c r="BP595" s="42"/>
      <c r="BQ595" s="42" t="s">
        <v>8336</v>
      </c>
      <c r="BR595" s="50">
        <v>43440</v>
      </c>
      <c r="BS595" s="116"/>
      <c r="BT595" s="551"/>
      <c r="BU595" s="551"/>
      <c r="BV595" s="551"/>
      <c r="BW595" s="551"/>
      <c r="BX595" s="551"/>
      <c r="BY595" s="551"/>
      <c r="BZ595" s="551"/>
      <c r="CA595" s="551"/>
      <c r="CB595" s="551"/>
      <c r="CC595" s="551"/>
      <c r="CD595" s="551"/>
      <c r="CE595" s="551"/>
      <c r="CF595" s="551"/>
      <c r="CG595" s="551"/>
      <c r="CH595" s="551"/>
      <c r="CI595" s="551"/>
      <c r="CJ595" s="551"/>
      <c r="CK595" s="551"/>
      <c r="CL595" s="551"/>
      <c r="CM595" s="551"/>
      <c r="CN595" s="551"/>
      <c r="CO595" s="551"/>
      <c r="CP595" s="551"/>
      <c r="CQ595" s="551"/>
      <c r="CR595" s="551"/>
      <c r="CS595" s="551"/>
      <c r="CT595" s="551"/>
      <c r="CU595" s="551"/>
      <c r="CV595" s="551"/>
      <c r="CW595" s="551"/>
      <c r="CX595" s="551"/>
      <c r="CY595" s="551"/>
      <c r="CZ595" s="551"/>
      <c r="DA595" s="551"/>
      <c r="DB595" s="551"/>
      <c r="DC595" s="551"/>
      <c r="DD595" s="551"/>
      <c r="DE595" s="551"/>
      <c r="DF595" s="551"/>
      <c r="DG595" s="551"/>
      <c r="DH595" s="551"/>
      <c r="DI595" s="551"/>
      <c r="DJ595" s="551"/>
      <c r="DK595" s="551"/>
      <c r="DL595" s="551"/>
      <c r="DM595" s="551"/>
      <c r="DN595" s="551"/>
      <c r="DO595" s="551"/>
      <c r="DP595" s="551"/>
      <c r="DQ595" s="551"/>
      <c r="DR595" s="551"/>
      <c r="DS595" s="551"/>
      <c r="DT595" s="551"/>
      <c r="DU595" s="551"/>
      <c r="DV595" s="551"/>
      <c r="DW595" s="551"/>
      <c r="DX595" s="551"/>
      <c r="DY595" s="551"/>
      <c r="DZ595" s="551"/>
      <c r="EA595" s="551"/>
      <c r="EB595" s="551"/>
      <c r="EC595" s="551"/>
      <c r="ED595" s="551"/>
      <c r="EE595" s="551"/>
      <c r="EF595" s="551"/>
      <c r="EG595" s="551"/>
      <c r="EH595" s="551"/>
      <c r="EI595" s="551"/>
      <c r="EJ595" s="551"/>
      <c r="EK595" s="551"/>
      <c r="EL595" s="551"/>
      <c r="EM595" s="551"/>
      <c r="EN595" s="551"/>
      <c r="EO595" s="551"/>
      <c r="EP595" s="551"/>
      <c r="EQ595" s="551"/>
      <c r="ER595" s="551"/>
      <c r="ES595" s="551"/>
      <c r="ET595" s="551"/>
      <c r="EU595" s="551"/>
      <c r="EV595" s="551"/>
      <c r="EW595" s="551"/>
      <c r="EX595" s="551"/>
      <c r="EY595" s="551"/>
      <c r="EZ595" s="551"/>
      <c r="FA595" s="551"/>
      <c r="FB595" s="551"/>
      <c r="FC595" s="551"/>
      <c r="FD595" s="551"/>
      <c r="FE595" s="551"/>
      <c r="FF595" s="551"/>
      <c r="FG595" s="551"/>
      <c r="FH595" s="551"/>
      <c r="FI595" s="551"/>
      <c r="FJ595" s="551"/>
      <c r="FK595" s="551"/>
      <c r="FL595" s="551"/>
      <c r="FM595" s="551"/>
      <c r="FN595" s="551"/>
      <c r="FO595" s="551"/>
      <c r="FP595" s="551"/>
      <c r="FQ595" s="551"/>
      <c r="FR595" s="551"/>
      <c r="FS595" s="551"/>
      <c r="FT595" s="551"/>
      <c r="FU595" s="551"/>
      <c r="FV595" s="551"/>
      <c r="FW595" s="551"/>
      <c r="FX595" s="551"/>
      <c r="FY595" s="551"/>
      <c r="FZ595" s="551"/>
      <c r="GA595" s="551"/>
      <c r="GB595" s="551"/>
      <c r="GC595" s="551"/>
      <c r="GD595" s="551"/>
      <c r="GE595" s="551"/>
      <c r="GF595" s="551"/>
      <c r="GG595" s="551"/>
      <c r="GH595" s="551"/>
      <c r="GI595" s="551"/>
      <c r="GJ595" s="551"/>
      <c r="GK595" s="551"/>
      <c r="GL595" s="551"/>
      <c r="GM595" s="551"/>
      <c r="GN595" s="551"/>
      <c r="GO595" s="551"/>
      <c r="GP595" s="551"/>
      <c r="GQ595" s="551"/>
      <c r="GR595" s="551"/>
      <c r="GS595" s="551"/>
      <c r="GT595" s="551"/>
      <c r="GU595" s="551"/>
      <c r="GV595" s="551"/>
      <c r="GW595" s="551"/>
      <c r="GX595" s="551"/>
      <c r="GY595" s="551"/>
      <c r="GZ595" s="551"/>
      <c r="HA595" s="551"/>
      <c r="HB595" s="551"/>
      <c r="HC595" s="551"/>
      <c r="HD595" s="551"/>
      <c r="HE595" s="551"/>
      <c r="HF595" s="551"/>
      <c r="HG595" s="551"/>
      <c r="HH595" s="551"/>
      <c r="HI595" s="551"/>
      <c r="HJ595" s="551"/>
      <c r="HK595" s="551"/>
      <c r="HL595" s="551"/>
      <c r="HM595" s="551"/>
      <c r="HN595" s="551"/>
      <c r="HO595" s="551"/>
      <c r="HP595" s="551"/>
      <c r="HQ595" s="551"/>
      <c r="HR595" s="551"/>
      <c r="HS595" s="551"/>
      <c r="HT595" s="551"/>
      <c r="HU595" s="551"/>
      <c r="HV595" s="551"/>
      <c r="HW595" s="551"/>
      <c r="HX595" s="551"/>
      <c r="HY595" s="551"/>
      <c r="HZ595" s="551"/>
      <c r="IA595" s="551"/>
      <c r="IB595" s="551"/>
      <c r="IC595" s="551"/>
      <c r="ID595" s="551"/>
      <c r="IE595" s="551"/>
      <c r="IF595" s="551"/>
      <c r="IG595" s="551"/>
      <c r="IH595" s="551"/>
      <c r="II595" s="551"/>
      <c r="IJ595" s="551"/>
      <c r="IK595" s="551"/>
      <c r="IL595" s="551"/>
      <c r="IM595" s="551"/>
      <c r="IN595" s="551"/>
      <c r="IO595" s="551"/>
      <c r="IP595" s="551"/>
      <c r="IQ595" s="551"/>
      <c r="IR595" s="551"/>
      <c r="IS595" s="551"/>
      <c r="IT595" s="551"/>
      <c r="IU595" s="551"/>
      <c r="IV595" s="551"/>
      <c r="IW595" s="551"/>
      <c r="IX595" s="551"/>
      <c r="IY595" s="551"/>
      <c r="IZ595" s="551"/>
      <c r="JA595" s="551"/>
      <c r="JB595" s="551"/>
      <c r="JC595" s="551"/>
      <c r="JD595" s="551"/>
      <c r="JE595" s="551"/>
      <c r="JF595" s="551"/>
      <c r="JG595" s="551"/>
      <c r="JH595" s="551"/>
    </row>
    <row r="596" spans="1:268" s="8" customFormat="1" ht="39.75" customHeight="1" x14ac:dyDescent="0.25">
      <c r="A596" s="42"/>
      <c r="B596" s="42" t="s">
        <v>2035</v>
      </c>
      <c r="C596" s="66">
        <v>11140094</v>
      </c>
      <c r="D596" s="50">
        <v>40415</v>
      </c>
      <c r="E596" s="50">
        <v>40415</v>
      </c>
      <c r="F596" s="50">
        <v>49461</v>
      </c>
      <c r="G596" s="50">
        <v>43373</v>
      </c>
      <c r="H596" s="42" t="s">
        <v>491</v>
      </c>
      <c r="I596" s="326" t="s">
        <v>882</v>
      </c>
      <c r="J596" s="326"/>
      <c r="K596" s="326" t="s">
        <v>55</v>
      </c>
      <c r="L596" s="125" t="s">
        <v>3636</v>
      </c>
      <c r="M596" s="42" t="s">
        <v>2036</v>
      </c>
      <c r="N596" s="42" t="s">
        <v>249</v>
      </c>
      <c r="O596" s="42" t="s">
        <v>189</v>
      </c>
      <c r="P596" s="65" t="s">
        <v>2037</v>
      </c>
      <c r="Q596" s="42"/>
      <c r="R596" s="42" t="s">
        <v>4649</v>
      </c>
      <c r="S596" s="42" t="s">
        <v>249</v>
      </c>
      <c r="T596" s="42" t="s">
        <v>189</v>
      </c>
      <c r="U596" s="42" t="s">
        <v>2037</v>
      </c>
      <c r="V596" s="42"/>
      <c r="W596" s="42" t="s">
        <v>2946</v>
      </c>
      <c r="X596" s="42"/>
      <c r="Y596" s="42"/>
      <c r="Z596" s="42" t="s">
        <v>468</v>
      </c>
      <c r="AA596" s="42" t="s">
        <v>541</v>
      </c>
      <c r="AB596" s="41">
        <v>41.9</v>
      </c>
      <c r="AC596" s="448" t="s">
        <v>8255</v>
      </c>
      <c r="AD596" s="448">
        <f t="shared" si="116"/>
        <v>1154250000</v>
      </c>
      <c r="AE596" s="448"/>
      <c r="AF596" s="448">
        <v>1154250000</v>
      </c>
      <c r="AG596" s="42"/>
      <c r="AH596" s="42"/>
      <c r="AI596" s="42"/>
      <c r="AJ596" s="42"/>
      <c r="AK596" s="42"/>
      <c r="AL596" s="42"/>
      <c r="AM596" s="42"/>
      <c r="AN596" s="42"/>
      <c r="AO596" s="448" t="s">
        <v>8254</v>
      </c>
      <c r="AP596" s="42"/>
      <c r="AQ596" s="42"/>
      <c r="AR596" s="42"/>
      <c r="AS596" s="42" t="s">
        <v>3638</v>
      </c>
      <c r="AT596" s="42"/>
      <c r="AU596" s="42"/>
      <c r="AV596" s="42"/>
      <c r="AW596" s="42" t="s">
        <v>6805</v>
      </c>
      <c r="AX596" s="42" t="s">
        <v>6806</v>
      </c>
      <c r="AY596" s="42">
        <v>43</v>
      </c>
      <c r="AZ596" s="42">
        <v>10</v>
      </c>
      <c r="BA596" s="42">
        <v>8.4309999999999992</v>
      </c>
      <c r="BB596" s="42">
        <v>23</v>
      </c>
      <c r="BC596" s="42">
        <v>53</v>
      </c>
      <c r="BD596" s="42">
        <v>53.375</v>
      </c>
      <c r="BE596" s="42">
        <f t="shared" si="112"/>
        <v>43.16900861111111</v>
      </c>
      <c r="BF596" s="42">
        <f t="shared" si="113"/>
        <v>23.898159722222221</v>
      </c>
      <c r="BG596" s="42" t="s">
        <v>38</v>
      </c>
      <c r="BH596" s="42"/>
      <c r="BI596" s="42"/>
      <c r="BJ596" s="50"/>
      <c r="BK596" s="42"/>
      <c r="BL596" s="50"/>
      <c r="BM596" s="42"/>
      <c r="BN596" s="42"/>
      <c r="BO596" s="42"/>
      <c r="BP596" s="42"/>
      <c r="BQ596" s="42" t="s">
        <v>8336</v>
      </c>
      <c r="BR596" s="50">
        <v>43440</v>
      </c>
      <c r="BS596" s="116"/>
      <c r="BT596" s="551"/>
      <c r="BU596" s="551"/>
      <c r="BV596" s="551"/>
      <c r="BW596" s="551"/>
      <c r="BX596" s="551"/>
      <c r="BY596" s="551"/>
      <c r="BZ596" s="551"/>
      <c r="CA596" s="551"/>
      <c r="CB596" s="551"/>
      <c r="CC596" s="551"/>
      <c r="CD596" s="551"/>
      <c r="CE596" s="551"/>
      <c r="CF596" s="551"/>
      <c r="CG596" s="551"/>
      <c r="CH596" s="551"/>
      <c r="CI596" s="551"/>
      <c r="CJ596" s="551"/>
      <c r="CK596" s="551"/>
      <c r="CL596" s="551"/>
      <c r="CM596" s="551"/>
      <c r="CN596" s="551"/>
      <c r="CO596" s="551"/>
      <c r="CP596" s="551"/>
      <c r="CQ596" s="551"/>
      <c r="CR596" s="551"/>
      <c r="CS596" s="551"/>
      <c r="CT596" s="551"/>
      <c r="CU596" s="551"/>
      <c r="CV596" s="551"/>
      <c r="CW596" s="551"/>
      <c r="CX596" s="551"/>
      <c r="CY596" s="551"/>
      <c r="CZ596" s="551"/>
      <c r="DA596" s="551"/>
      <c r="DB596" s="551"/>
      <c r="DC596" s="551"/>
      <c r="DD596" s="551"/>
      <c r="DE596" s="551"/>
      <c r="DF596" s="551"/>
      <c r="DG596" s="551"/>
      <c r="DH596" s="551"/>
      <c r="DI596" s="551"/>
      <c r="DJ596" s="551"/>
      <c r="DK596" s="551"/>
      <c r="DL596" s="551"/>
      <c r="DM596" s="551"/>
      <c r="DN596" s="551"/>
      <c r="DO596" s="551"/>
      <c r="DP596" s="551"/>
      <c r="DQ596" s="551"/>
      <c r="DR596" s="551"/>
      <c r="DS596" s="551"/>
      <c r="DT596" s="551"/>
      <c r="DU596" s="551"/>
      <c r="DV596" s="551"/>
      <c r="DW596" s="551"/>
      <c r="DX596" s="551"/>
      <c r="DY596" s="551"/>
      <c r="DZ596" s="551"/>
      <c r="EA596" s="551"/>
      <c r="EB596" s="551"/>
      <c r="EC596" s="551"/>
      <c r="ED596" s="551"/>
      <c r="EE596" s="551"/>
      <c r="EF596" s="551"/>
      <c r="EG596" s="551"/>
      <c r="EH596" s="551"/>
      <c r="EI596" s="551"/>
      <c r="EJ596" s="551"/>
      <c r="EK596" s="551"/>
      <c r="EL596" s="551"/>
      <c r="EM596" s="551"/>
      <c r="EN596" s="551"/>
      <c r="EO596" s="551"/>
      <c r="EP596" s="551"/>
      <c r="EQ596" s="551"/>
      <c r="ER596" s="551"/>
      <c r="ES596" s="551"/>
      <c r="ET596" s="551"/>
      <c r="EU596" s="551"/>
      <c r="EV596" s="551"/>
      <c r="EW596" s="551"/>
      <c r="EX596" s="551"/>
      <c r="EY596" s="551"/>
      <c r="EZ596" s="551"/>
      <c r="FA596" s="551"/>
      <c r="FB596" s="551"/>
      <c r="FC596" s="551"/>
      <c r="FD596" s="551"/>
      <c r="FE596" s="551"/>
      <c r="FF596" s="551"/>
      <c r="FG596" s="551"/>
      <c r="FH596" s="551"/>
      <c r="FI596" s="551"/>
      <c r="FJ596" s="551"/>
      <c r="FK596" s="551"/>
      <c r="FL596" s="551"/>
      <c r="FM596" s="551"/>
      <c r="FN596" s="551"/>
      <c r="FO596" s="551"/>
      <c r="FP596" s="551"/>
      <c r="FQ596" s="551"/>
      <c r="FR596" s="551"/>
      <c r="FS596" s="551"/>
      <c r="FT596" s="551"/>
      <c r="FU596" s="551"/>
      <c r="FV596" s="551"/>
      <c r="FW596" s="551"/>
      <c r="FX596" s="551"/>
      <c r="FY596" s="551"/>
      <c r="FZ596" s="551"/>
      <c r="GA596" s="551"/>
      <c r="GB596" s="551"/>
      <c r="GC596" s="551"/>
      <c r="GD596" s="551"/>
      <c r="GE596" s="551"/>
      <c r="GF596" s="551"/>
      <c r="GG596" s="551"/>
      <c r="GH596" s="551"/>
      <c r="GI596" s="551"/>
      <c r="GJ596" s="551"/>
      <c r="GK596" s="551"/>
      <c r="GL596" s="551"/>
      <c r="GM596" s="551"/>
      <c r="GN596" s="551"/>
      <c r="GO596" s="551"/>
      <c r="GP596" s="551"/>
      <c r="GQ596" s="551"/>
      <c r="GR596" s="551"/>
      <c r="GS596" s="551"/>
      <c r="GT596" s="551"/>
      <c r="GU596" s="551"/>
      <c r="GV596" s="551"/>
      <c r="GW596" s="551"/>
      <c r="GX596" s="551"/>
      <c r="GY596" s="551"/>
      <c r="GZ596" s="551"/>
      <c r="HA596" s="551"/>
      <c r="HB596" s="551"/>
      <c r="HC596" s="551"/>
      <c r="HD596" s="551"/>
      <c r="HE596" s="551"/>
      <c r="HF596" s="551"/>
      <c r="HG596" s="551"/>
      <c r="HH596" s="551"/>
      <c r="HI596" s="551"/>
      <c r="HJ596" s="551"/>
      <c r="HK596" s="551"/>
      <c r="HL596" s="551"/>
      <c r="HM596" s="551"/>
      <c r="HN596" s="551"/>
      <c r="HO596" s="551"/>
      <c r="HP596" s="551"/>
      <c r="HQ596" s="551"/>
      <c r="HR596" s="551"/>
      <c r="HS596" s="551"/>
      <c r="HT596" s="551"/>
      <c r="HU596" s="551"/>
      <c r="HV596" s="551"/>
      <c r="HW596" s="551"/>
      <c r="HX596" s="551"/>
      <c r="HY596" s="551"/>
      <c r="HZ596" s="551"/>
      <c r="IA596" s="551"/>
      <c r="IB596" s="551"/>
      <c r="IC596" s="551"/>
      <c r="ID596" s="551"/>
      <c r="IE596" s="551"/>
      <c r="IF596" s="551"/>
      <c r="IG596" s="551"/>
      <c r="IH596" s="551"/>
      <c r="II596" s="551"/>
      <c r="IJ596" s="551"/>
      <c r="IK596" s="551"/>
      <c r="IL596" s="551"/>
      <c r="IM596" s="551"/>
      <c r="IN596" s="551"/>
      <c r="IO596" s="551"/>
      <c r="IP596" s="551"/>
      <c r="IQ596" s="551"/>
      <c r="IR596" s="551"/>
      <c r="IS596" s="551"/>
      <c r="IT596" s="551"/>
      <c r="IU596" s="551"/>
      <c r="IV596" s="551"/>
      <c r="IW596" s="551"/>
      <c r="IX596" s="551"/>
      <c r="IY596" s="551"/>
      <c r="IZ596" s="551"/>
      <c r="JA596" s="551"/>
      <c r="JB596" s="551"/>
      <c r="JC596" s="551"/>
      <c r="JD596" s="551"/>
      <c r="JE596" s="551"/>
      <c r="JF596" s="551"/>
      <c r="JG596" s="551"/>
      <c r="JH596" s="551"/>
    </row>
    <row r="597" spans="1:268" s="5" customFormat="1" ht="39.75" customHeight="1" x14ac:dyDescent="0.25">
      <c r="A597" s="42" t="s">
        <v>3391</v>
      </c>
      <c r="B597" s="42" t="s">
        <v>2038</v>
      </c>
      <c r="C597" s="66">
        <v>11130061</v>
      </c>
      <c r="D597" s="50">
        <v>40417</v>
      </c>
      <c r="E597" s="50" t="s">
        <v>267</v>
      </c>
      <c r="F597" s="50" t="s">
        <v>9075</v>
      </c>
      <c r="G597" s="50" t="s">
        <v>2726</v>
      </c>
      <c r="H597" s="42" t="s">
        <v>484</v>
      </c>
      <c r="I597" s="326" t="s">
        <v>1012</v>
      </c>
      <c r="J597" s="326" t="s">
        <v>7790</v>
      </c>
      <c r="K597" s="326" t="s">
        <v>37</v>
      </c>
      <c r="L597" s="125" t="s">
        <v>1942</v>
      </c>
      <c r="M597" s="42" t="s">
        <v>2039</v>
      </c>
      <c r="N597" s="42" t="s">
        <v>44</v>
      </c>
      <c r="O597" s="42" t="s">
        <v>45</v>
      </c>
      <c r="P597" s="65">
        <v>22232</v>
      </c>
      <c r="Q597" s="42" t="s">
        <v>4116</v>
      </c>
      <c r="R597" s="42" t="s">
        <v>173</v>
      </c>
      <c r="S597" s="42" t="s">
        <v>44</v>
      </c>
      <c r="T597" s="42" t="s">
        <v>45</v>
      </c>
      <c r="U597" s="42">
        <v>16359</v>
      </c>
      <c r="V597" s="42"/>
      <c r="W597" s="42" t="s">
        <v>2040</v>
      </c>
      <c r="X597" s="42"/>
      <c r="Y597" s="42"/>
      <c r="Z597" s="42" t="s">
        <v>468</v>
      </c>
      <c r="AA597" s="42" t="s">
        <v>2041</v>
      </c>
      <c r="AB597" s="41">
        <v>13.14</v>
      </c>
      <c r="AC597" s="42">
        <v>280</v>
      </c>
      <c r="AD597" s="42">
        <v>3300000</v>
      </c>
      <c r="AE597" s="42"/>
      <c r="AF597" s="42"/>
      <c r="AG597" s="42">
        <v>600000</v>
      </c>
      <c r="AH597" s="42">
        <v>2700000</v>
      </c>
      <c r="AI597" s="42"/>
      <c r="AJ597" s="42"/>
      <c r="AK597" s="42"/>
      <c r="AL597" s="42"/>
      <c r="AM597" s="42"/>
      <c r="AN597" s="42"/>
      <c r="AO597" s="437">
        <v>1427</v>
      </c>
      <c r="AP597" s="42"/>
      <c r="AQ597" s="42"/>
      <c r="AR597" s="42"/>
      <c r="AS597" s="42" t="s">
        <v>1377</v>
      </c>
      <c r="AT597" s="42"/>
      <c r="AU597" s="42"/>
      <c r="AV597" s="42">
        <v>80.45</v>
      </c>
      <c r="AW597" s="42" t="s">
        <v>6811</v>
      </c>
      <c r="AX597" s="42" t="s">
        <v>6812</v>
      </c>
      <c r="AY597" s="42">
        <v>43</v>
      </c>
      <c r="AZ597" s="42">
        <v>9</v>
      </c>
      <c r="BA597" s="42">
        <v>40.700000000000003</v>
      </c>
      <c r="BB597" s="42">
        <v>25</v>
      </c>
      <c r="BC597" s="42">
        <v>43</v>
      </c>
      <c r="BD597" s="42">
        <v>9.3000000000000007</v>
      </c>
      <c r="BE597" s="42">
        <f t="shared" si="112"/>
        <v>43.161305555555558</v>
      </c>
      <c r="BF597" s="42">
        <f t="shared" si="113"/>
        <v>25.719249999999999</v>
      </c>
      <c r="BG597" s="42" t="s">
        <v>47</v>
      </c>
      <c r="BH597" s="42"/>
      <c r="BI597" s="42">
        <v>3088</v>
      </c>
      <c r="BJ597" s="50" t="s">
        <v>9074</v>
      </c>
      <c r="BK597" s="42">
        <v>3088</v>
      </c>
      <c r="BL597" s="50" t="s">
        <v>9074</v>
      </c>
      <c r="BM597" s="42"/>
      <c r="BN597" s="42"/>
      <c r="BO597" s="42"/>
      <c r="BP597" s="42"/>
      <c r="BQ597" s="42"/>
      <c r="BR597" s="42"/>
      <c r="BS597" s="116" t="s">
        <v>9107</v>
      </c>
      <c r="BT597" s="550"/>
      <c r="BU597" s="564"/>
      <c r="BV597" s="564"/>
      <c r="BW597" s="564"/>
      <c r="BX597" s="564"/>
      <c r="BY597" s="564"/>
      <c r="BZ597" s="564"/>
      <c r="CA597" s="564"/>
      <c r="CB597" s="564"/>
      <c r="CC597" s="564"/>
      <c r="CD597" s="564"/>
      <c r="CE597" s="564"/>
      <c r="CF597" s="564"/>
      <c r="CG597" s="564"/>
      <c r="CH597" s="564"/>
      <c r="CI597" s="564"/>
      <c r="CJ597" s="564"/>
      <c r="CK597" s="564"/>
      <c r="CL597" s="564"/>
      <c r="CM597" s="564"/>
      <c r="CN597" s="564"/>
      <c r="CO597" s="564"/>
      <c r="CP597" s="564"/>
      <c r="CQ597" s="564"/>
      <c r="CR597" s="564"/>
      <c r="CS597" s="564"/>
      <c r="CT597" s="564"/>
      <c r="CU597" s="564"/>
      <c r="CV597" s="564"/>
      <c r="CW597" s="564"/>
      <c r="CX597" s="564"/>
      <c r="CY597" s="564"/>
      <c r="CZ597" s="564"/>
      <c r="DA597" s="564"/>
      <c r="DB597" s="564"/>
      <c r="DC597" s="564"/>
      <c r="DD597" s="564"/>
      <c r="DE597" s="564"/>
      <c r="DF597" s="564"/>
      <c r="DG597" s="564"/>
      <c r="DH597" s="564"/>
      <c r="DI597" s="564"/>
      <c r="DJ597" s="564"/>
      <c r="DK597" s="564"/>
      <c r="DL597" s="564"/>
      <c r="DM597" s="564"/>
      <c r="DN597" s="564"/>
      <c r="DO597" s="564"/>
      <c r="DP597" s="564"/>
      <c r="DQ597" s="564"/>
      <c r="DR597" s="564"/>
      <c r="DS597" s="564"/>
      <c r="DT597" s="564"/>
      <c r="DU597" s="564"/>
      <c r="DV597" s="564"/>
      <c r="DW597" s="564"/>
      <c r="DX597" s="564"/>
      <c r="DY597" s="564"/>
      <c r="DZ597" s="564"/>
      <c r="EA597" s="564"/>
      <c r="EB597" s="564"/>
      <c r="EC597" s="564"/>
      <c r="ED597" s="564"/>
      <c r="EE597" s="564"/>
      <c r="EF597" s="564"/>
      <c r="EG597" s="564"/>
      <c r="EH597" s="564"/>
      <c r="EI597" s="564"/>
      <c r="EJ597" s="564"/>
      <c r="EK597" s="564"/>
      <c r="EL597" s="564"/>
      <c r="EM597" s="564"/>
      <c r="EN597" s="564"/>
      <c r="EO597" s="564"/>
      <c r="EP597" s="564"/>
      <c r="EQ597" s="564"/>
      <c r="ER597" s="564"/>
      <c r="ES597" s="564"/>
      <c r="ET597" s="564"/>
      <c r="EU597" s="564"/>
      <c r="EV597" s="564"/>
      <c r="EW597" s="564"/>
      <c r="EX597" s="564"/>
      <c r="EY597" s="564"/>
      <c r="EZ597" s="564"/>
      <c r="FA597" s="564"/>
      <c r="FB597" s="564"/>
      <c r="FC597" s="564"/>
      <c r="FD597" s="564"/>
      <c r="FE597" s="564"/>
      <c r="FF597" s="564"/>
      <c r="FG597" s="564"/>
      <c r="FH597" s="564"/>
      <c r="FI597" s="564"/>
      <c r="FJ597" s="564"/>
      <c r="FK597" s="564"/>
      <c r="FL597" s="564"/>
      <c r="FM597" s="564"/>
      <c r="FN597" s="564"/>
      <c r="FO597" s="564"/>
      <c r="FP597" s="564"/>
      <c r="FQ597" s="564"/>
      <c r="FR597" s="564"/>
      <c r="FS597" s="564"/>
      <c r="FT597" s="564"/>
      <c r="FU597" s="564"/>
      <c r="FV597" s="564"/>
      <c r="FW597" s="564"/>
      <c r="FX597" s="564"/>
      <c r="FY597" s="564"/>
      <c r="FZ597" s="564"/>
      <c r="GA597" s="564"/>
      <c r="GB597" s="564"/>
      <c r="GC597" s="564"/>
      <c r="GD597" s="564"/>
      <c r="GE597" s="564"/>
      <c r="GF597" s="564"/>
      <c r="GG597" s="564"/>
      <c r="GH597" s="564"/>
      <c r="GI597" s="564"/>
      <c r="GJ597" s="564"/>
      <c r="GK597" s="564"/>
      <c r="GL597" s="564"/>
      <c r="GM597" s="564"/>
      <c r="GN597" s="564"/>
      <c r="GO597" s="564"/>
      <c r="GP597" s="564"/>
      <c r="GQ597" s="564"/>
      <c r="GR597" s="564"/>
      <c r="GS597" s="564"/>
      <c r="GT597" s="564"/>
      <c r="GU597" s="564"/>
      <c r="GV597" s="564"/>
      <c r="GW597" s="564"/>
      <c r="GX597" s="564"/>
      <c r="GY597" s="564"/>
      <c r="GZ597" s="564"/>
      <c r="HA597" s="564"/>
      <c r="HB597" s="564"/>
      <c r="HC597" s="564"/>
      <c r="HD597" s="564"/>
      <c r="HE597" s="564"/>
      <c r="HF597" s="564"/>
      <c r="HG597" s="564"/>
      <c r="HH597" s="564"/>
      <c r="HI597" s="564"/>
      <c r="HJ597" s="564"/>
      <c r="HK597" s="564"/>
      <c r="HL597" s="564"/>
      <c r="HM597" s="564"/>
      <c r="HN597" s="564"/>
      <c r="HO597" s="564"/>
      <c r="HP597" s="564"/>
      <c r="HQ597" s="564"/>
      <c r="HR597" s="564"/>
      <c r="HS597" s="564"/>
      <c r="HT597" s="564"/>
      <c r="HU597" s="564"/>
      <c r="HV597" s="564"/>
      <c r="HW597" s="564"/>
      <c r="HX597" s="564"/>
      <c r="HY597" s="564"/>
      <c r="HZ597" s="564"/>
      <c r="IA597" s="564"/>
      <c r="IB597" s="564"/>
      <c r="IC597" s="564"/>
      <c r="ID597" s="564"/>
      <c r="IE597" s="564"/>
      <c r="IF597" s="564"/>
      <c r="IG597" s="564"/>
      <c r="IH597" s="564"/>
      <c r="II597" s="564"/>
      <c r="IJ597" s="564"/>
      <c r="IK597" s="564"/>
      <c r="IL597" s="564"/>
      <c r="IM597" s="564"/>
      <c r="IN597" s="564"/>
      <c r="IO597" s="564"/>
      <c r="IP597" s="564"/>
      <c r="IQ597" s="564"/>
      <c r="IR597" s="564"/>
      <c r="IS597" s="564"/>
      <c r="IT597" s="564"/>
      <c r="IU597" s="564"/>
      <c r="IV597" s="564"/>
      <c r="IW597" s="564"/>
      <c r="IX597" s="564"/>
      <c r="IY597" s="564"/>
      <c r="IZ597" s="564"/>
      <c r="JA597" s="564"/>
      <c r="JB597" s="564"/>
      <c r="JC597" s="564"/>
      <c r="JD597" s="564"/>
      <c r="JE597" s="564"/>
      <c r="JF597" s="564"/>
      <c r="JG597" s="564"/>
      <c r="JH597" s="564"/>
    </row>
    <row r="598" spans="1:268" s="5" customFormat="1" ht="39.75" customHeight="1" x14ac:dyDescent="0.25">
      <c r="A598" s="83"/>
      <c r="B598" s="83" t="s">
        <v>2042</v>
      </c>
      <c r="C598" s="95">
        <v>11130063</v>
      </c>
      <c r="D598" s="96">
        <v>40417</v>
      </c>
      <c r="E598" s="96" t="s">
        <v>267</v>
      </c>
      <c r="F598" s="96">
        <v>41425</v>
      </c>
      <c r="G598" s="96"/>
      <c r="H598" s="83" t="s">
        <v>2043</v>
      </c>
      <c r="I598" s="110" t="s">
        <v>604</v>
      </c>
      <c r="J598" s="110"/>
      <c r="K598" s="110" t="s">
        <v>37</v>
      </c>
      <c r="L598" s="115" t="s">
        <v>2044</v>
      </c>
      <c r="M598" s="83" t="s">
        <v>1172</v>
      </c>
      <c r="N598" s="83" t="s">
        <v>64</v>
      </c>
      <c r="O598" s="83" t="s">
        <v>35</v>
      </c>
      <c r="P598" s="94">
        <v>61323</v>
      </c>
      <c r="Q598" s="83" t="s">
        <v>283</v>
      </c>
      <c r="R598" s="83" t="s">
        <v>1172</v>
      </c>
      <c r="S598" s="83" t="s">
        <v>64</v>
      </c>
      <c r="T598" s="83" t="s">
        <v>35</v>
      </c>
      <c r="U598" s="83">
        <v>61323</v>
      </c>
      <c r="V598" s="83" t="s">
        <v>283</v>
      </c>
      <c r="W598" s="83"/>
      <c r="X598" s="83"/>
      <c r="Y598" s="83"/>
      <c r="Z598" s="83" t="s">
        <v>1310</v>
      </c>
      <c r="AA598" s="83" t="s">
        <v>2045</v>
      </c>
      <c r="AB598" s="47">
        <v>0.10100000000000001</v>
      </c>
      <c r="AC598" s="428">
        <v>0.6</v>
      </c>
      <c r="AD598" s="83" t="s">
        <v>2046</v>
      </c>
      <c r="AE598" s="83"/>
      <c r="AF598" s="83"/>
      <c r="AG598" s="83">
        <v>8250</v>
      </c>
      <c r="AH598" s="83"/>
      <c r="AI598" s="83"/>
      <c r="AJ598" s="83"/>
      <c r="AK598" s="83"/>
      <c r="AL598" s="83"/>
      <c r="AM598" s="83"/>
      <c r="AN598" s="83">
        <v>6600</v>
      </c>
      <c r="AO598" s="83">
        <v>10.1</v>
      </c>
      <c r="AP598" s="83"/>
      <c r="AQ598" s="83"/>
      <c r="AR598" s="83"/>
      <c r="AS598" s="83" t="s">
        <v>7080</v>
      </c>
      <c r="AT598" s="83"/>
      <c r="AU598" s="83"/>
      <c r="AV598" s="83"/>
      <c r="AW598" s="83" t="s">
        <v>7082</v>
      </c>
      <c r="AX598" s="83" t="s">
        <v>7084</v>
      </c>
      <c r="AY598" s="83">
        <v>42</v>
      </c>
      <c r="AZ598" s="83">
        <v>49</v>
      </c>
      <c r="BA598" s="83">
        <v>1</v>
      </c>
      <c r="BB598" s="83">
        <v>25</v>
      </c>
      <c r="BC598" s="83">
        <v>29</v>
      </c>
      <c r="BD598" s="83">
        <v>30</v>
      </c>
      <c r="BE598" s="83">
        <f t="shared" si="112"/>
        <v>42.816944444444445</v>
      </c>
      <c r="BF598" s="83">
        <f t="shared" si="113"/>
        <v>25.491666666666667</v>
      </c>
      <c r="BG598" s="110" t="s">
        <v>38</v>
      </c>
      <c r="BH598" s="83"/>
      <c r="BI598" s="83"/>
      <c r="BJ598" s="96"/>
      <c r="BK598" s="83"/>
      <c r="BL598" s="96"/>
      <c r="BM598" s="83"/>
      <c r="BN598" s="83"/>
      <c r="BO598" s="83"/>
      <c r="BP598" s="83"/>
      <c r="BQ598" s="83"/>
      <c r="BR598" s="83"/>
      <c r="BS598" s="110"/>
      <c r="BT598" s="550"/>
      <c r="BU598" s="564"/>
      <c r="BV598" s="564"/>
      <c r="BW598" s="564"/>
      <c r="BX598" s="564"/>
      <c r="BY598" s="564"/>
      <c r="BZ598" s="564"/>
      <c r="CA598" s="564"/>
      <c r="CB598" s="564"/>
      <c r="CC598" s="564"/>
      <c r="CD598" s="564"/>
      <c r="CE598" s="564"/>
      <c r="CF598" s="564"/>
      <c r="CG598" s="564"/>
      <c r="CH598" s="564"/>
      <c r="CI598" s="564"/>
      <c r="CJ598" s="564"/>
      <c r="CK598" s="564"/>
      <c r="CL598" s="564"/>
      <c r="CM598" s="564"/>
      <c r="CN598" s="564"/>
      <c r="CO598" s="564"/>
      <c r="CP598" s="564"/>
      <c r="CQ598" s="564"/>
      <c r="CR598" s="564"/>
      <c r="CS598" s="564"/>
      <c r="CT598" s="564"/>
      <c r="CU598" s="564"/>
      <c r="CV598" s="564"/>
      <c r="CW598" s="564"/>
      <c r="CX598" s="564"/>
      <c r="CY598" s="564"/>
      <c r="CZ598" s="564"/>
      <c r="DA598" s="564"/>
      <c r="DB598" s="564"/>
      <c r="DC598" s="564"/>
      <c r="DD598" s="564"/>
      <c r="DE598" s="564"/>
      <c r="DF598" s="564"/>
      <c r="DG598" s="564"/>
      <c r="DH598" s="564"/>
      <c r="DI598" s="564"/>
      <c r="DJ598" s="564"/>
      <c r="DK598" s="564"/>
      <c r="DL598" s="564"/>
      <c r="DM598" s="564"/>
      <c r="DN598" s="564"/>
      <c r="DO598" s="564"/>
      <c r="DP598" s="564"/>
      <c r="DQ598" s="564"/>
      <c r="DR598" s="564"/>
      <c r="DS598" s="564"/>
      <c r="DT598" s="564"/>
      <c r="DU598" s="564"/>
      <c r="DV598" s="564"/>
      <c r="DW598" s="564"/>
      <c r="DX598" s="564"/>
      <c r="DY598" s="564"/>
      <c r="DZ598" s="564"/>
      <c r="EA598" s="564"/>
      <c r="EB598" s="564"/>
      <c r="EC598" s="564"/>
      <c r="ED598" s="564"/>
      <c r="EE598" s="564"/>
      <c r="EF598" s="564"/>
      <c r="EG598" s="564"/>
      <c r="EH598" s="564"/>
      <c r="EI598" s="564"/>
      <c r="EJ598" s="564"/>
      <c r="EK598" s="564"/>
      <c r="EL598" s="564"/>
      <c r="EM598" s="564"/>
      <c r="EN598" s="564"/>
      <c r="EO598" s="564"/>
      <c r="EP598" s="564"/>
      <c r="EQ598" s="564"/>
      <c r="ER598" s="564"/>
      <c r="ES598" s="564"/>
      <c r="ET598" s="564"/>
      <c r="EU598" s="564"/>
      <c r="EV598" s="564"/>
      <c r="EW598" s="564"/>
      <c r="EX598" s="564"/>
      <c r="EY598" s="564"/>
      <c r="EZ598" s="564"/>
      <c r="FA598" s="564"/>
      <c r="FB598" s="564"/>
      <c r="FC598" s="564"/>
      <c r="FD598" s="564"/>
      <c r="FE598" s="564"/>
      <c r="FF598" s="564"/>
      <c r="FG598" s="564"/>
      <c r="FH598" s="564"/>
      <c r="FI598" s="564"/>
      <c r="FJ598" s="564"/>
      <c r="FK598" s="564"/>
      <c r="FL598" s="564"/>
      <c r="FM598" s="564"/>
      <c r="FN598" s="564"/>
      <c r="FO598" s="564"/>
      <c r="FP598" s="564"/>
      <c r="FQ598" s="564"/>
      <c r="FR598" s="564"/>
      <c r="FS598" s="564"/>
      <c r="FT598" s="564"/>
      <c r="FU598" s="564"/>
      <c r="FV598" s="564"/>
      <c r="FW598" s="564"/>
      <c r="FX598" s="564"/>
      <c r="FY598" s="564"/>
      <c r="FZ598" s="564"/>
      <c r="GA598" s="564"/>
      <c r="GB598" s="564"/>
      <c r="GC598" s="564"/>
      <c r="GD598" s="564"/>
      <c r="GE598" s="564"/>
      <c r="GF598" s="564"/>
      <c r="GG598" s="564"/>
      <c r="GH598" s="564"/>
      <c r="GI598" s="564"/>
      <c r="GJ598" s="564"/>
      <c r="GK598" s="564"/>
      <c r="GL598" s="564"/>
      <c r="GM598" s="564"/>
      <c r="GN598" s="564"/>
      <c r="GO598" s="564"/>
      <c r="GP598" s="564"/>
      <c r="GQ598" s="564"/>
      <c r="GR598" s="564"/>
      <c r="GS598" s="564"/>
      <c r="GT598" s="564"/>
      <c r="GU598" s="564"/>
      <c r="GV598" s="564"/>
      <c r="GW598" s="564"/>
      <c r="GX598" s="564"/>
      <c r="GY598" s="564"/>
      <c r="GZ598" s="564"/>
      <c r="HA598" s="564"/>
      <c r="HB598" s="564"/>
      <c r="HC598" s="564"/>
      <c r="HD598" s="564"/>
      <c r="HE598" s="564"/>
      <c r="HF598" s="564"/>
      <c r="HG598" s="564"/>
      <c r="HH598" s="564"/>
      <c r="HI598" s="564"/>
      <c r="HJ598" s="564"/>
      <c r="HK598" s="564"/>
      <c r="HL598" s="564"/>
      <c r="HM598" s="564"/>
      <c r="HN598" s="564"/>
      <c r="HO598" s="564"/>
      <c r="HP598" s="564"/>
      <c r="HQ598" s="564"/>
      <c r="HR598" s="564"/>
      <c r="HS598" s="564"/>
      <c r="HT598" s="564"/>
      <c r="HU598" s="564"/>
      <c r="HV598" s="564"/>
      <c r="HW598" s="564"/>
      <c r="HX598" s="564"/>
      <c r="HY598" s="564"/>
      <c r="HZ598" s="564"/>
      <c r="IA598" s="564"/>
      <c r="IB598" s="564"/>
      <c r="IC598" s="564"/>
      <c r="ID598" s="564"/>
      <c r="IE598" s="564"/>
      <c r="IF598" s="564"/>
      <c r="IG598" s="564"/>
      <c r="IH598" s="564"/>
      <c r="II598" s="564"/>
      <c r="IJ598" s="564"/>
      <c r="IK598" s="564"/>
      <c r="IL598" s="564"/>
      <c r="IM598" s="564"/>
      <c r="IN598" s="564"/>
      <c r="IO598" s="564"/>
      <c r="IP598" s="564"/>
      <c r="IQ598" s="564"/>
      <c r="IR598" s="564"/>
      <c r="IS598" s="564"/>
      <c r="IT598" s="564"/>
      <c r="IU598" s="564"/>
      <c r="IV598" s="564"/>
      <c r="IW598" s="564"/>
      <c r="IX598" s="564"/>
      <c r="IY598" s="564"/>
      <c r="IZ598" s="564"/>
      <c r="JA598" s="564"/>
      <c r="JB598" s="564"/>
      <c r="JC598" s="564"/>
      <c r="JD598" s="564"/>
      <c r="JE598" s="564"/>
      <c r="JF598" s="564"/>
      <c r="JG598" s="564"/>
      <c r="JH598" s="564"/>
    </row>
    <row r="599" spans="1:268" s="107" customFormat="1" ht="39.75" customHeight="1" x14ac:dyDescent="0.25">
      <c r="A599" s="83"/>
      <c r="B599" s="83" t="s">
        <v>2042</v>
      </c>
      <c r="C599" s="95">
        <v>11130063</v>
      </c>
      <c r="D599" s="96">
        <v>40417</v>
      </c>
      <c r="E599" s="96" t="s">
        <v>267</v>
      </c>
      <c r="F599" s="96">
        <v>41425</v>
      </c>
      <c r="G599" s="96"/>
      <c r="H599" s="83" t="s">
        <v>2043</v>
      </c>
      <c r="I599" s="110" t="s">
        <v>604</v>
      </c>
      <c r="J599" s="110"/>
      <c r="K599" s="110" t="s">
        <v>37</v>
      </c>
      <c r="L599" s="115" t="s">
        <v>2044</v>
      </c>
      <c r="M599" s="83" t="s">
        <v>1172</v>
      </c>
      <c r="N599" s="83" t="s">
        <v>64</v>
      </c>
      <c r="O599" s="83" t="s">
        <v>35</v>
      </c>
      <c r="P599" s="94">
        <v>61323</v>
      </c>
      <c r="Q599" s="83" t="s">
        <v>283</v>
      </c>
      <c r="R599" s="83" t="s">
        <v>1172</v>
      </c>
      <c r="S599" s="83" t="s">
        <v>64</v>
      </c>
      <c r="T599" s="83" t="s">
        <v>35</v>
      </c>
      <c r="U599" s="83">
        <v>61323</v>
      </c>
      <c r="V599" s="83" t="s">
        <v>283</v>
      </c>
      <c r="W599" s="83"/>
      <c r="X599" s="83"/>
      <c r="Y599" s="83"/>
      <c r="Z599" s="83" t="s">
        <v>1310</v>
      </c>
      <c r="AA599" s="83" t="s">
        <v>2045</v>
      </c>
      <c r="AB599" s="47">
        <v>0.10100000000000001</v>
      </c>
      <c r="AC599" s="428">
        <v>0.6</v>
      </c>
      <c r="AD599" s="428">
        <f>SUM(AE599:AN599)</f>
        <v>14850</v>
      </c>
      <c r="AE599" s="83"/>
      <c r="AF599" s="83"/>
      <c r="AG599" s="428">
        <v>8250</v>
      </c>
      <c r="AH599" s="83"/>
      <c r="AI599" s="83"/>
      <c r="AJ599" s="83"/>
      <c r="AK599" s="83"/>
      <c r="AL599" s="83"/>
      <c r="AM599" s="83"/>
      <c r="AN599" s="428">
        <v>6600</v>
      </c>
      <c r="AO599" s="428">
        <v>10.1</v>
      </c>
      <c r="AP599" s="83"/>
      <c r="AQ599" s="83"/>
      <c r="AR599" s="83"/>
      <c r="AS599" s="83" t="s">
        <v>536</v>
      </c>
      <c r="AT599" s="83"/>
      <c r="AU599" s="83"/>
      <c r="AV599" s="83"/>
      <c r="AW599" s="83" t="s">
        <v>7081</v>
      </c>
      <c r="AX599" s="83" t="s">
        <v>7083</v>
      </c>
      <c r="AY599" s="83">
        <v>42</v>
      </c>
      <c r="AZ599" s="83">
        <v>49</v>
      </c>
      <c r="BA599" s="83">
        <v>1</v>
      </c>
      <c r="BB599" s="83">
        <v>25</v>
      </c>
      <c r="BC599" s="83">
        <v>29</v>
      </c>
      <c r="BD599" s="83">
        <v>33</v>
      </c>
      <c r="BE599" s="83">
        <f t="shared" si="112"/>
        <v>42.816944444444445</v>
      </c>
      <c r="BF599" s="83">
        <f t="shared" si="113"/>
        <v>25.4925</v>
      </c>
      <c r="BG599" s="110" t="s">
        <v>38</v>
      </c>
      <c r="BH599" s="83"/>
      <c r="BI599" s="83"/>
      <c r="BJ599" s="96"/>
      <c r="BK599" s="83"/>
      <c r="BL599" s="96"/>
      <c r="BM599" s="83"/>
      <c r="BN599" s="83"/>
      <c r="BO599" s="83"/>
      <c r="BP599" s="83"/>
      <c r="BQ599" s="83"/>
      <c r="BR599" s="83"/>
      <c r="BS599" s="110"/>
      <c r="BT599" s="551"/>
      <c r="BU599" s="560"/>
      <c r="BV599" s="560"/>
      <c r="BW599" s="560"/>
      <c r="BX599" s="560"/>
      <c r="BY599" s="560"/>
      <c r="BZ599" s="560"/>
      <c r="CA599" s="560"/>
      <c r="CB599" s="560"/>
      <c r="CC599" s="560"/>
      <c r="CD599" s="560"/>
      <c r="CE599" s="560"/>
      <c r="CF599" s="560"/>
      <c r="CG599" s="560"/>
      <c r="CH599" s="560"/>
      <c r="CI599" s="560"/>
      <c r="CJ599" s="560"/>
      <c r="CK599" s="560"/>
      <c r="CL599" s="560"/>
      <c r="CM599" s="560"/>
      <c r="CN599" s="560"/>
      <c r="CO599" s="560"/>
      <c r="CP599" s="560"/>
      <c r="CQ599" s="560"/>
      <c r="CR599" s="560"/>
      <c r="CS599" s="560"/>
      <c r="CT599" s="560"/>
      <c r="CU599" s="560"/>
      <c r="CV599" s="560"/>
      <c r="CW599" s="560"/>
      <c r="CX599" s="560"/>
      <c r="CY599" s="560"/>
      <c r="CZ599" s="560"/>
      <c r="DA599" s="560"/>
      <c r="DB599" s="560"/>
      <c r="DC599" s="560"/>
      <c r="DD599" s="560"/>
      <c r="DE599" s="560"/>
      <c r="DF599" s="560"/>
      <c r="DG599" s="560"/>
      <c r="DH599" s="560"/>
      <c r="DI599" s="560"/>
      <c r="DJ599" s="560"/>
      <c r="DK599" s="560"/>
      <c r="DL599" s="560"/>
      <c r="DM599" s="560"/>
      <c r="DN599" s="560"/>
      <c r="DO599" s="560"/>
      <c r="DP599" s="560"/>
      <c r="DQ599" s="560"/>
      <c r="DR599" s="560"/>
      <c r="DS599" s="560"/>
      <c r="DT599" s="560"/>
      <c r="DU599" s="560"/>
      <c r="DV599" s="560"/>
      <c r="DW599" s="560"/>
      <c r="DX599" s="560"/>
      <c r="DY599" s="560"/>
      <c r="DZ599" s="560"/>
      <c r="EA599" s="560"/>
      <c r="EB599" s="560"/>
      <c r="EC599" s="560"/>
      <c r="ED599" s="560"/>
      <c r="EE599" s="560"/>
      <c r="EF599" s="560"/>
      <c r="EG599" s="560"/>
      <c r="EH599" s="560"/>
      <c r="EI599" s="560"/>
      <c r="EJ599" s="560"/>
      <c r="EK599" s="560"/>
      <c r="EL599" s="560"/>
      <c r="EM599" s="560"/>
      <c r="EN599" s="560"/>
      <c r="EO599" s="560"/>
      <c r="EP599" s="560"/>
      <c r="EQ599" s="560"/>
      <c r="ER599" s="560"/>
      <c r="ES599" s="560"/>
      <c r="ET599" s="560"/>
      <c r="EU599" s="560"/>
      <c r="EV599" s="560"/>
      <c r="EW599" s="560"/>
      <c r="EX599" s="560"/>
      <c r="EY599" s="560"/>
      <c r="EZ599" s="560"/>
      <c r="FA599" s="560"/>
      <c r="FB599" s="560"/>
      <c r="FC599" s="560"/>
      <c r="FD599" s="560"/>
      <c r="FE599" s="560"/>
      <c r="FF599" s="560"/>
      <c r="FG599" s="560"/>
      <c r="FH599" s="560"/>
      <c r="FI599" s="560"/>
      <c r="FJ599" s="560"/>
      <c r="FK599" s="560"/>
      <c r="FL599" s="560"/>
      <c r="FM599" s="560"/>
      <c r="FN599" s="560"/>
      <c r="FO599" s="560"/>
      <c r="FP599" s="560"/>
      <c r="FQ599" s="560"/>
      <c r="FR599" s="560"/>
      <c r="FS599" s="560"/>
      <c r="FT599" s="560"/>
      <c r="FU599" s="560"/>
      <c r="FV599" s="560"/>
      <c r="FW599" s="560"/>
      <c r="FX599" s="560"/>
      <c r="FY599" s="560"/>
      <c r="FZ599" s="560"/>
      <c r="GA599" s="560"/>
      <c r="GB599" s="560"/>
      <c r="GC599" s="560"/>
      <c r="GD599" s="560"/>
      <c r="GE599" s="560"/>
      <c r="GF599" s="560"/>
      <c r="GG599" s="560"/>
      <c r="GH599" s="560"/>
      <c r="GI599" s="560"/>
      <c r="GJ599" s="560"/>
      <c r="GK599" s="560"/>
      <c r="GL599" s="560"/>
      <c r="GM599" s="560"/>
      <c r="GN599" s="560"/>
      <c r="GO599" s="560"/>
      <c r="GP599" s="560"/>
      <c r="GQ599" s="560"/>
      <c r="GR599" s="560"/>
      <c r="GS599" s="560"/>
      <c r="GT599" s="560"/>
      <c r="GU599" s="560"/>
      <c r="GV599" s="560"/>
      <c r="GW599" s="560"/>
      <c r="GX599" s="560"/>
      <c r="GY599" s="560"/>
      <c r="GZ599" s="560"/>
      <c r="HA599" s="560"/>
      <c r="HB599" s="560"/>
      <c r="HC599" s="560"/>
      <c r="HD599" s="560"/>
      <c r="HE599" s="560"/>
      <c r="HF599" s="560"/>
      <c r="HG599" s="560"/>
      <c r="HH599" s="560"/>
      <c r="HI599" s="560"/>
      <c r="HJ599" s="560"/>
      <c r="HK599" s="560"/>
      <c r="HL599" s="560"/>
      <c r="HM599" s="560"/>
      <c r="HN599" s="560"/>
      <c r="HO599" s="560"/>
      <c r="HP599" s="560"/>
      <c r="HQ599" s="560"/>
      <c r="HR599" s="560"/>
      <c r="HS599" s="560"/>
      <c r="HT599" s="560"/>
      <c r="HU599" s="560"/>
      <c r="HV599" s="560"/>
      <c r="HW599" s="560"/>
      <c r="HX599" s="560"/>
      <c r="HY599" s="560"/>
      <c r="HZ599" s="560"/>
      <c r="IA599" s="560"/>
      <c r="IB599" s="560"/>
      <c r="IC599" s="560"/>
      <c r="ID599" s="560"/>
      <c r="IE599" s="560"/>
      <c r="IF599" s="560"/>
      <c r="IG599" s="560"/>
      <c r="IH599" s="560"/>
      <c r="II599" s="560"/>
      <c r="IJ599" s="560"/>
      <c r="IK599" s="560"/>
      <c r="IL599" s="560"/>
      <c r="IM599" s="560"/>
      <c r="IN599" s="560"/>
      <c r="IO599" s="560"/>
      <c r="IP599" s="560"/>
      <c r="IQ599" s="560"/>
      <c r="IR599" s="560"/>
      <c r="IS599" s="560"/>
      <c r="IT599" s="560"/>
      <c r="IU599" s="560"/>
      <c r="IV599" s="560"/>
      <c r="IW599" s="560"/>
      <c r="IX599" s="560"/>
      <c r="IY599" s="560"/>
      <c r="IZ599" s="560"/>
      <c r="JA599" s="560"/>
      <c r="JB599" s="560"/>
      <c r="JC599" s="560"/>
      <c r="JD599" s="560"/>
      <c r="JE599" s="560"/>
      <c r="JF599" s="560"/>
      <c r="JG599" s="560"/>
      <c r="JH599" s="560"/>
    </row>
    <row r="600" spans="1:268" s="5" customFormat="1" ht="39.75" customHeight="1" x14ac:dyDescent="0.25">
      <c r="A600" s="20"/>
      <c r="B600" s="20" t="s">
        <v>2048</v>
      </c>
      <c r="C600" s="22">
        <v>11130059</v>
      </c>
      <c r="D600" s="23">
        <v>40420</v>
      </c>
      <c r="E600" s="23" t="s">
        <v>267</v>
      </c>
      <c r="F600" s="23" t="s">
        <v>2018</v>
      </c>
      <c r="G600" s="23">
        <v>41516</v>
      </c>
      <c r="H600" s="20" t="s">
        <v>2049</v>
      </c>
      <c r="I600" s="108" t="s">
        <v>882</v>
      </c>
      <c r="J600" s="108"/>
      <c r="K600" s="108" t="s">
        <v>55</v>
      </c>
      <c r="L600" s="114"/>
      <c r="M600" s="20" t="s">
        <v>1427</v>
      </c>
      <c r="N600" s="20" t="s">
        <v>256</v>
      </c>
      <c r="O600" s="20" t="s">
        <v>189</v>
      </c>
      <c r="P600" s="21">
        <v>6598</v>
      </c>
      <c r="Q600" s="20" t="s">
        <v>4117</v>
      </c>
      <c r="R600" s="20" t="s">
        <v>1427</v>
      </c>
      <c r="S600" s="20" t="s">
        <v>256</v>
      </c>
      <c r="T600" s="20" t="s">
        <v>189</v>
      </c>
      <c r="U600" s="20">
        <v>6598</v>
      </c>
      <c r="V600" s="20" t="s">
        <v>2947</v>
      </c>
      <c r="W600" s="20" t="s">
        <v>1649</v>
      </c>
      <c r="X600" s="20"/>
      <c r="Y600" s="20"/>
      <c r="Z600" s="20" t="s">
        <v>1310</v>
      </c>
      <c r="AA600" s="20" t="s">
        <v>2050</v>
      </c>
      <c r="AB600" s="34">
        <v>0.2205</v>
      </c>
      <c r="AC600" s="20">
        <v>5</v>
      </c>
      <c r="AD600" s="20">
        <v>25920</v>
      </c>
      <c r="AE600" s="20"/>
      <c r="AF600" s="20"/>
      <c r="AG600" s="20">
        <v>25920</v>
      </c>
      <c r="AH600" s="20"/>
      <c r="AI600" s="20"/>
      <c r="AJ600" s="20"/>
      <c r="AK600" s="20"/>
      <c r="AL600" s="20"/>
      <c r="AM600" s="20"/>
      <c r="AN600" s="20"/>
      <c r="AO600" s="20">
        <v>3</v>
      </c>
      <c r="AP600" s="20"/>
      <c r="AQ600" s="20"/>
      <c r="AR600" s="20"/>
      <c r="AS600" s="20" t="s">
        <v>2051</v>
      </c>
      <c r="AT600" s="20"/>
      <c r="AU600" s="20"/>
      <c r="AV600" s="20">
        <v>198</v>
      </c>
      <c r="AW600" s="20" t="s">
        <v>6884</v>
      </c>
      <c r="AX600" s="20" t="s">
        <v>6904</v>
      </c>
      <c r="AY600" s="20">
        <v>43</v>
      </c>
      <c r="AZ600" s="20">
        <v>8</v>
      </c>
      <c r="BA600" s="20">
        <v>14.12</v>
      </c>
      <c r="BB600" s="20">
        <v>23</v>
      </c>
      <c r="BC600" s="20">
        <v>45</v>
      </c>
      <c r="BD600" s="20">
        <v>20.18</v>
      </c>
      <c r="BE600" s="27">
        <f t="shared" si="112"/>
        <v>43.137255555555555</v>
      </c>
      <c r="BF600" s="20">
        <f t="shared" si="113"/>
        <v>23.755605555555555</v>
      </c>
      <c r="BG600" s="20" t="s">
        <v>38</v>
      </c>
      <c r="BH600" s="20"/>
      <c r="BI600" s="20"/>
      <c r="BJ600" s="23"/>
      <c r="BK600" s="20"/>
      <c r="BL600" s="23"/>
      <c r="BM600" s="20"/>
      <c r="BN600" s="20"/>
      <c r="BO600" s="20"/>
      <c r="BP600" s="20"/>
      <c r="BQ600" s="20"/>
      <c r="BR600" s="20"/>
      <c r="BS600" s="24"/>
      <c r="BT600" s="550"/>
      <c r="BU600" s="564"/>
      <c r="BV600" s="564"/>
      <c r="BW600" s="564"/>
      <c r="BX600" s="564"/>
      <c r="BY600" s="564"/>
      <c r="BZ600" s="564"/>
      <c r="CA600" s="564"/>
      <c r="CB600" s="564"/>
      <c r="CC600" s="564"/>
      <c r="CD600" s="564"/>
      <c r="CE600" s="564"/>
      <c r="CF600" s="564"/>
      <c r="CG600" s="564"/>
      <c r="CH600" s="564"/>
      <c r="CI600" s="564"/>
      <c r="CJ600" s="564"/>
      <c r="CK600" s="564"/>
      <c r="CL600" s="564"/>
      <c r="CM600" s="564"/>
      <c r="CN600" s="564"/>
      <c r="CO600" s="564"/>
      <c r="CP600" s="564"/>
      <c r="CQ600" s="564"/>
      <c r="CR600" s="564"/>
      <c r="CS600" s="564"/>
      <c r="CT600" s="564"/>
      <c r="CU600" s="564"/>
      <c r="CV600" s="564"/>
      <c r="CW600" s="564"/>
      <c r="CX600" s="564"/>
      <c r="CY600" s="564"/>
      <c r="CZ600" s="564"/>
      <c r="DA600" s="564"/>
      <c r="DB600" s="564"/>
      <c r="DC600" s="564"/>
      <c r="DD600" s="564"/>
      <c r="DE600" s="564"/>
      <c r="DF600" s="564"/>
      <c r="DG600" s="564"/>
      <c r="DH600" s="564"/>
      <c r="DI600" s="564"/>
      <c r="DJ600" s="564"/>
      <c r="DK600" s="564"/>
      <c r="DL600" s="564"/>
      <c r="DM600" s="564"/>
      <c r="DN600" s="564"/>
      <c r="DO600" s="564"/>
      <c r="DP600" s="564"/>
      <c r="DQ600" s="564"/>
      <c r="DR600" s="564"/>
      <c r="DS600" s="564"/>
      <c r="DT600" s="564"/>
      <c r="DU600" s="564"/>
      <c r="DV600" s="564"/>
      <c r="DW600" s="564"/>
      <c r="DX600" s="564"/>
      <c r="DY600" s="564"/>
      <c r="DZ600" s="564"/>
      <c r="EA600" s="564"/>
      <c r="EB600" s="564"/>
      <c r="EC600" s="564"/>
      <c r="ED600" s="564"/>
      <c r="EE600" s="564"/>
      <c r="EF600" s="564"/>
      <c r="EG600" s="564"/>
      <c r="EH600" s="564"/>
      <c r="EI600" s="564"/>
      <c r="EJ600" s="564"/>
      <c r="EK600" s="564"/>
      <c r="EL600" s="564"/>
      <c r="EM600" s="564"/>
      <c r="EN600" s="564"/>
      <c r="EO600" s="564"/>
      <c r="EP600" s="564"/>
      <c r="EQ600" s="564"/>
      <c r="ER600" s="564"/>
      <c r="ES600" s="564"/>
      <c r="ET600" s="564"/>
      <c r="EU600" s="564"/>
      <c r="EV600" s="564"/>
      <c r="EW600" s="564"/>
      <c r="EX600" s="564"/>
      <c r="EY600" s="564"/>
      <c r="EZ600" s="564"/>
      <c r="FA600" s="564"/>
      <c r="FB600" s="564"/>
      <c r="FC600" s="564"/>
      <c r="FD600" s="564"/>
      <c r="FE600" s="564"/>
      <c r="FF600" s="564"/>
      <c r="FG600" s="564"/>
      <c r="FH600" s="564"/>
      <c r="FI600" s="564"/>
      <c r="FJ600" s="564"/>
      <c r="FK600" s="564"/>
      <c r="FL600" s="564"/>
      <c r="FM600" s="564"/>
      <c r="FN600" s="564"/>
      <c r="FO600" s="564"/>
      <c r="FP600" s="564"/>
      <c r="FQ600" s="564"/>
      <c r="FR600" s="564"/>
      <c r="FS600" s="564"/>
      <c r="FT600" s="564"/>
      <c r="FU600" s="564"/>
      <c r="FV600" s="564"/>
      <c r="FW600" s="564"/>
      <c r="FX600" s="564"/>
      <c r="FY600" s="564"/>
      <c r="FZ600" s="564"/>
      <c r="GA600" s="564"/>
      <c r="GB600" s="564"/>
      <c r="GC600" s="564"/>
      <c r="GD600" s="564"/>
      <c r="GE600" s="564"/>
      <c r="GF600" s="564"/>
      <c r="GG600" s="564"/>
      <c r="GH600" s="564"/>
      <c r="GI600" s="564"/>
      <c r="GJ600" s="564"/>
      <c r="GK600" s="564"/>
      <c r="GL600" s="564"/>
      <c r="GM600" s="564"/>
      <c r="GN600" s="564"/>
      <c r="GO600" s="564"/>
      <c r="GP600" s="564"/>
      <c r="GQ600" s="564"/>
      <c r="GR600" s="564"/>
      <c r="GS600" s="564"/>
      <c r="GT600" s="564"/>
      <c r="GU600" s="564"/>
      <c r="GV600" s="564"/>
      <c r="GW600" s="564"/>
      <c r="GX600" s="564"/>
      <c r="GY600" s="564"/>
      <c r="GZ600" s="564"/>
      <c r="HA600" s="564"/>
      <c r="HB600" s="564"/>
      <c r="HC600" s="564"/>
      <c r="HD600" s="564"/>
      <c r="HE600" s="564"/>
      <c r="HF600" s="564"/>
      <c r="HG600" s="564"/>
      <c r="HH600" s="564"/>
      <c r="HI600" s="564"/>
      <c r="HJ600" s="564"/>
      <c r="HK600" s="564"/>
      <c r="HL600" s="564"/>
      <c r="HM600" s="564"/>
      <c r="HN600" s="564"/>
      <c r="HO600" s="564"/>
      <c r="HP600" s="564"/>
      <c r="HQ600" s="564"/>
      <c r="HR600" s="564"/>
      <c r="HS600" s="564"/>
      <c r="HT600" s="564"/>
      <c r="HU600" s="564"/>
      <c r="HV600" s="564"/>
      <c r="HW600" s="564"/>
      <c r="HX600" s="564"/>
      <c r="HY600" s="564"/>
      <c r="HZ600" s="564"/>
      <c r="IA600" s="564"/>
      <c r="IB600" s="564"/>
      <c r="IC600" s="564"/>
      <c r="ID600" s="564"/>
      <c r="IE600" s="564"/>
      <c r="IF600" s="564"/>
      <c r="IG600" s="564"/>
      <c r="IH600" s="564"/>
      <c r="II600" s="564"/>
      <c r="IJ600" s="564"/>
      <c r="IK600" s="564"/>
      <c r="IL600" s="564"/>
      <c r="IM600" s="564"/>
      <c r="IN600" s="564"/>
      <c r="IO600" s="564"/>
      <c r="IP600" s="564"/>
      <c r="IQ600" s="564"/>
      <c r="IR600" s="564"/>
      <c r="IS600" s="564"/>
      <c r="IT600" s="564"/>
      <c r="IU600" s="564"/>
      <c r="IV600" s="564"/>
      <c r="IW600" s="564"/>
      <c r="IX600" s="564"/>
      <c r="IY600" s="564"/>
      <c r="IZ600" s="564"/>
      <c r="JA600" s="564"/>
      <c r="JB600" s="564"/>
      <c r="JC600" s="564"/>
      <c r="JD600" s="564"/>
      <c r="JE600" s="564"/>
      <c r="JF600" s="564"/>
      <c r="JG600" s="564"/>
      <c r="JH600" s="564"/>
    </row>
    <row r="601" spans="1:268" s="107" customFormat="1" ht="39.75" customHeight="1" x14ac:dyDescent="0.25">
      <c r="A601" s="61"/>
      <c r="B601" s="61" t="s">
        <v>2052</v>
      </c>
      <c r="C601" s="89">
        <v>11160049</v>
      </c>
      <c r="D601" s="90">
        <v>40421</v>
      </c>
      <c r="E601" s="90" t="s">
        <v>267</v>
      </c>
      <c r="F601" s="90" t="s">
        <v>261</v>
      </c>
      <c r="G601" s="90"/>
      <c r="H601" s="61" t="s">
        <v>937</v>
      </c>
      <c r="I601" s="35" t="s">
        <v>1008</v>
      </c>
      <c r="J601" s="35"/>
      <c r="K601" s="35" t="s">
        <v>55</v>
      </c>
      <c r="L601" s="153" t="s">
        <v>1377</v>
      </c>
      <c r="M601" s="61" t="s">
        <v>368</v>
      </c>
      <c r="N601" s="61" t="s">
        <v>53</v>
      </c>
      <c r="O601" s="61" t="s">
        <v>52</v>
      </c>
      <c r="P601" s="127">
        <v>16314</v>
      </c>
      <c r="Q601" s="61"/>
      <c r="R601" s="61" t="s">
        <v>53</v>
      </c>
      <c r="S601" s="61" t="s">
        <v>53</v>
      </c>
      <c r="T601" s="61" t="s">
        <v>52</v>
      </c>
      <c r="U601" s="61">
        <v>16314</v>
      </c>
      <c r="V601" s="61" t="s">
        <v>4118</v>
      </c>
      <c r="W601" s="61"/>
      <c r="X601" s="141"/>
      <c r="Y601" s="141"/>
      <c r="Z601" s="61" t="s">
        <v>468</v>
      </c>
      <c r="AA601" s="61" t="s">
        <v>18</v>
      </c>
      <c r="AB601" s="509">
        <v>0.57999999999999996</v>
      </c>
      <c r="AC601" s="61">
        <v>2</v>
      </c>
      <c r="AD601" s="61" t="s">
        <v>2053</v>
      </c>
      <c r="AE601" s="61"/>
      <c r="AF601" s="61"/>
      <c r="AG601" s="61"/>
      <c r="AH601" s="61"/>
      <c r="AI601" s="61"/>
      <c r="AJ601" s="61"/>
      <c r="AK601" s="61"/>
      <c r="AL601" s="61" t="s">
        <v>2053</v>
      </c>
      <c r="AM601" s="61"/>
      <c r="AN601" s="61"/>
      <c r="AO601" s="61">
        <v>58</v>
      </c>
      <c r="AP601" s="61"/>
      <c r="AQ601" s="61"/>
      <c r="AR601" s="61"/>
      <c r="AS601" s="61" t="s">
        <v>2054</v>
      </c>
      <c r="AT601" s="61"/>
      <c r="AU601" s="61"/>
      <c r="AV601" s="61"/>
      <c r="AW601" s="61" t="s">
        <v>7074</v>
      </c>
      <c r="AX601" s="61" t="s">
        <v>6905</v>
      </c>
      <c r="AY601" s="61">
        <v>42</v>
      </c>
      <c r="AZ601" s="61">
        <v>42</v>
      </c>
      <c r="BA601" s="61">
        <v>4.8899999999999997</v>
      </c>
      <c r="BB601" s="61">
        <v>23</v>
      </c>
      <c r="BC601" s="61">
        <v>41</v>
      </c>
      <c r="BD601" s="61">
        <v>48.3</v>
      </c>
      <c r="BE601" s="61">
        <f t="shared" si="112"/>
        <v>42.701358333333339</v>
      </c>
      <c r="BF601" s="61">
        <f t="shared" si="113"/>
        <v>23.696750000000002</v>
      </c>
      <c r="BG601" s="108" t="s">
        <v>38</v>
      </c>
      <c r="BH601" s="61"/>
      <c r="BI601" s="61"/>
      <c r="BJ601" s="90"/>
      <c r="BK601" s="61"/>
      <c r="BL601" s="90"/>
      <c r="BM601" s="61"/>
      <c r="BN601" s="61"/>
      <c r="BO601" s="61"/>
      <c r="BP601" s="61"/>
      <c r="BQ601" s="61"/>
      <c r="BR601" s="61"/>
      <c r="BS601" s="108"/>
      <c r="BT601" s="550"/>
      <c r="BU601" s="560"/>
      <c r="BV601" s="560"/>
      <c r="BW601" s="560"/>
      <c r="BX601" s="560"/>
      <c r="BY601" s="560"/>
      <c r="BZ601" s="560"/>
      <c r="CA601" s="560"/>
      <c r="CB601" s="560"/>
      <c r="CC601" s="560"/>
      <c r="CD601" s="560"/>
      <c r="CE601" s="560"/>
      <c r="CF601" s="560"/>
      <c r="CG601" s="560"/>
      <c r="CH601" s="560"/>
      <c r="CI601" s="560"/>
      <c r="CJ601" s="560"/>
      <c r="CK601" s="560"/>
      <c r="CL601" s="560"/>
      <c r="CM601" s="560"/>
      <c r="CN601" s="560"/>
      <c r="CO601" s="560"/>
      <c r="CP601" s="560"/>
      <c r="CQ601" s="560"/>
      <c r="CR601" s="560"/>
      <c r="CS601" s="560"/>
      <c r="CT601" s="560"/>
      <c r="CU601" s="560"/>
      <c r="CV601" s="560"/>
      <c r="CW601" s="560"/>
      <c r="CX601" s="560"/>
      <c r="CY601" s="560"/>
      <c r="CZ601" s="560"/>
      <c r="DA601" s="560"/>
      <c r="DB601" s="560"/>
      <c r="DC601" s="560"/>
      <c r="DD601" s="560"/>
      <c r="DE601" s="560"/>
      <c r="DF601" s="560"/>
      <c r="DG601" s="560"/>
      <c r="DH601" s="560"/>
      <c r="DI601" s="560"/>
      <c r="DJ601" s="560"/>
      <c r="DK601" s="560"/>
      <c r="DL601" s="560"/>
      <c r="DM601" s="560"/>
      <c r="DN601" s="560"/>
      <c r="DO601" s="560"/>
      <c r="DP601" s="560"/>
      <c r="DQ601" s="560"/>
      <c r="DR601" s="560"/>
      <c r="DS601" s="560"/>
      <c r="DT601" s="560"/>
      <c r="DU601" s="560"/>
      <c r="DV601" s="560"/>
      <c r="DW601" s="560"/>
      <c r="DX601" s="560"/>
      <c r="DY601" s="560"/>
      <c r="DZ601" s="560"/>
      <c r="EA601" s="560"/>
      <c r="EB601" s="560"/>
      <c r="EC601" s="560"/>
      <c r="ED601" s="560"/>
      <c r="EE601" s="560"/>
      <c r="EF601" s="560"/>
      <c r="EG601" s="560"/>
      <c r="EH601" s="560"/>
      <c r="EI601" s="560"/>
      <c r="EJ601" s="560"/>
      <c r="EK601" s="560"/>
      <c r="EL601" s="560"/>
      <c r="EM601" s="560"/>
      <c r="EN601" s="560"/>
      <c r="EO601" s="560"/>
      <c r="EP601" s="560"/>
      <c r="EQ601" s="560"/>
      <c r="ER601" s="560"/>
      <c r="ES601" s="560"/>
      <c r="ET601" s="560"/>
      <c r="EU601" s="560"/>
      <c r="EV601" s="560"/>
      <c r="EW601" s="560"/>
      <c r="EX601" s="560"/>
      <c r="EY601" s="560"/>
      <c r="EZ601" s="560"/>
      <c r="FA601" s="560"/>
      <c r="FB601" s="560"/>
      <c r="FC601" s="560"/>
      <c r="FD601" s="560"/>
      <c r="FE601" s="560"/>
      <c r="FF601" s="560"/>
      <c r="FG601" s="560"/>
      <c r="FH601" s="560"/>
      <c r="FI601" s="560"/>
      <c r="FJ601" s="560"/>
      <c r="FK601" s="560"/>
      <c r="FL601" s="560"/>
      <c r="FM601" s="560"/>
      <c r="FN601" s="560"/>
      <c r="FO601" s="560"/>
      <c r="FP601" s="560"/>
      <c r="FQ601" s="560"/>
      <c r="FR601" s="560"/>
      <c r="FS601" s="560"/>
      <c r="FT601" s="560"/>
      <c r="FU601" s="560"/>
      <c r="FV601" s="560"/>
      <c r="FW601" s="560"/>
      <c r="FX601" s="560"/>
      <c r="FY601" s="560"/>
      <c r="FZ601" s="560"/>
      <c r="GA601" s="560"/>
      <c r="GB601" s="560"/>
      <c r="GC601" s="560"/>
      <c r="GD601" s="560"/>
      <c r="GE601" s="560"/>
      <c r="GF601" s="560"/>
      <c r="GG601" s="560"/>
      <c r="GH601" s="560"/>
      <c r="GI601" s="560"/>
      <c r="GJ601" s="560"/>
      <c r="GK601" s="560"/>
      <c r="GL601" s="560"/>
      <c r="GM601" s="560"/>
      <c r="GN601" s="560"/>
      <c r="GO601" s="560"/>
      <c r="GP601" s="560"/>
      <c r="GQ601" s="560"/>
      <c r="GR601" s="560"/>
      <c r="GS601" s="560"/>
      <c r="GT601" s="560"/>
      <c r="GU601" s="560"/>
      <c r="GV601" s="560"/>
      <c r="GW601" s="560"/>
      <c r="GX601" s="560"/>
      <c r="GY601" s="560"/>
      <c r="GZ601" s="560"/>
      <c r="HA601" s="560"/>
      <c r="HB601" s="560"/>
      <c r="HC601" s="560"/>
      <c r="HD601" s="560"/>
      <c r="HE601" s="560"/>
      <c r="HF601" s="560"/>
      <c r="HG601" s="560"/>
      <c r="HH601" s="560"/>
      <c r="HI601" s="560"/>
      <c r="HJ601" s="560"/>
      <c r="HK601" s="560"/>
      <c r="HL601" s="560"/>
      <c r="HM601" s="560"/>
      <c r="HN601" s="560"/>
      <c r="HO601" s="560"/>
      <c r="HP601" s="560"/>
      <c r="HQ601" s="560"/>
      <c r="HR601" s="560"/>
      <c r="HS601" s="560"/>
      <c r="HT601" s="560"/>
      <c r="HU601" s="560"/>
      <c r="HV601" s="560"/>
      <c r="HW601" s="560"/>
      <c r="HX601" s="560"/>
      <c r="HY601" s="560"/>
      <c r="HZ601" s="560"/>
      <c r="IA601" s="560"/>
      <c r="IB601" s="560"/>
      <c r="IC601" s="560"/>
      <c r="ID601" s="560"/>
      <c r="IE601" s="560"/>
      <c r="IF601" s="560"/>
      <c r="IG601" s="560"/>
      <c r="IH601" s="560"/>
      <c r="II601" s="560"/>
      <c r="IJ601" s="560"/>
      <c r="IK601" s="560"/>
      <c r="IL601" s="560"/>
      <c r="IM601" s="560"/>
      <c r="IN601" s="560"/>
      <c r="IO601" s="560"/>
      <c r="IP601" s="560"/>
      <c r="IQ601" s="560"/>
      <c r="IR601" s="560"/>
      <c r="IS601" s="560"/>
      <c r="IT601" s="560"/>
      <c r="IU601" s="560"/>
      <c r="IV601" s="560"/>
      <c r="IW601" s="560"/>
      <c r="IX601" s="560"/>
      <c r="IY601" s="560"/>
      <c r="IZ601" s="560"/>
      <c r="JA601" s="560"/>
      <c r="JB601" s="560"/>
      <c r="JC601" s="560"/>
      <c r="JD601" s="560"/>
      <c r="JE601" s="560"/>
      <c r="JF601" s="560"/>
      <c r="JG601" s="560"/>
      <c r="JH601" s="560"/>
    </row>
    <row r="602" spans="1:268" s="5" customFormat="1" ht="39.75" customHeight="1" x14ac:dyDescent="0.25">
      <c r="A602" s="83"/>
      <c r="B602" s="83" t="s">
        <v>2056</v>
      </c>
      <c r="C602" s="95">
        <v>11160050</v>
      </c>
      <c r="D602" s="96">
        <v>40455</v>
      </c>
      <c r="E602" s="96" t="s">
        <v>350</v>
      </c>
      <c r="F602" s="96" t="s">
        <v>2057</v>
      </c>
      <c r="G602" s="96"/>
      <c r="H602" s="83" t="s">
        <v>1029</v>
      </c>
      <c r="I602" s="110" t="s">
        <v>1015</v>
      </c>
      <c r="J602" s="110"/>
      <c r="K602" s="110" t="s">
        <v>60</v>
      </c>
      <c r="L602" s="115"/>
      <c r="M602" s="83" t="s">
        <v>2058</v>
      </c>
      <c r="N602" s="83" t="s">
        <v>176</v>
      </c>
      <c r="O602" s="83" t="s">
        <v>51</v>
      </c>
      <c r="P602" s="94">
        <v>51768</v>
      </c>
      <c r="Q602" s="83" t="s">
        <v>2059</v>
      </c>
      <c r="R602" s="83" t="s">
        <v>2058</v>
      </c>
      <c r="S602" s="83" t="s">
        <v>176</v>
      </c>
      <c r="T602" s="83" t="s">
        <v>51</v>
      </c>
      <c r="U602" s="83">
        <v>51768</v>
      </c>
      <c r="V602" s="83" t="s">
        <v>2059</v>
      </c>
      <c r="W602" s="83" t="s">
        <v>1955</v>
      </c>
      <c r="X602" s="88"/>
      <c r="Y602" s="88"/>
      <c r="Z602" s="83" t="s">
        <v>468</v>
      </c>
      <c r="AA602" s="83" t="s">
        <v>2060</v>
      </c>
      <c r="AB602" s="47"/>
      <c r="AC602" s="83">
        <v>75</v>
      </c>
      <c r="AD602" s="83">
        <v>50000</v>
      </c>
      <c r="AE602" s="83"/>
      <c r="AF602" s="83"/>
      <c r="AG602" s="83"/>
      <c r="AH602" s="83"/>
      <c r="AI602" s="83"/>
      <c r="AJ602" s="83"/>
      <c r="AK602" s="83"/>
      <c r="AL602" s="83">
        <v>50000</v>
      </c>
      <c r="AM602" s="83"/>
      <c r="AN602" s="83"/>
      <c r="AO602" s="83">
        <v>140</v>
      </c>
      <c r="AP602" s="83"/>
      <c r="AQ602" s="83"/>
      <c r="AR602" s="83"/>
      <c r="AS602" s="83" t="s">
        <v>468</v>
      </c>
      <c r="AT602" s="83"/>
      <c r="AU602" s="83"/>
      <c r="AV602" s="83"/>
      <c r="AW602" s="83" t="s">
        <v>6813</v>
      </c>
      <c r="AX602" s="83" t="s">
        <v>6814</v>
      </c>
      <c r="AY602" s="83">
        <v>43</v>
      </c>
      <c r="AZ602" s="83">
        <v>39</v>
      </c>
      <c r="BA602" s="83">
        <v>34.35</v>
      </c>
      <c r="BB602" s="83">
        <v>26</v>
      </c>
      <c r="BC602" s="83">
        <v>5</v>
      </c>
      <c r="BD602" s="83">
        <v>36.6</v>
      </c>
      <c r="BE602" s="83">
        <f t="shared" si="112"/>
        <v>43.659541666666662</v>
      </c>
      <c r="BF602" s="83">
        <f t="shared" si="113"/>
        <v>26.093499999999999</v>
      </c>
      <c r="BG602" s="83" t="s">
        <v>38</v>
      </c>
      <c r="BH602" s="83"/>
      <c r="BI602" s="83"/>
      <c r="BJ602" s="96"/>
      <c r="BK602" s="83"/>
      <c r="BL602" s="96"/>
      <c r="BM602" s="83"/>
      <c r="BN602" s="83"/>
      <c r="BO602" s="83"/>
      <c r="BP602" s="83"/>
      <c r="BQ602" s="83" t="s">
        <v>9126</v>
      </c>
      <c r="BR602" s="96">
        <v>44203</v>
      </c>
      <c r="BS602" s="110" t="s">
        <v>9127</v>
      </c>
      <c r="BT602" s="551"/>
      <c r="BU602" s="564"/>
      <c r="BV602" s="564"/>
      <c r="BW602" s="564"/>
      <c r="BX602" s="564"/>
      <c r="BY602" s="564"/>
      <c r="BZ602" s="564"/>
      <c r="CA602" s="564"/>
      <c r="CB602" s="564"/>
      <c r="CC602" s="564"/>
      <c r="CD602" s="564"/>
      <c r="CE602" s="564"/>
      <c r="CF602" s="564"/>
      <c r="CG602" s="564"/>
      <c r="CH602" s="564"/>
      <c r="CI602" s="564"/>
      <c r="CJ602" s="564"/>
      <c r="CK602" s="564"/>
      <c r="CL602" s="564"/>
      <c r="CM602" s="564"/>
      <c r="CN602" s="564"/>
      <c r="CO602" s="564"/>
      <c r="CP602" s="564"/>
      <c r="CQ602" s="564"/>
      <c r="CR602" s="564"/>
      <c r="CS602" s="564"/>
      <c r="CT602" s="564"/>
      <c r="CU602" s="564"/>
      <c r="CV602" s="564"/>
      <c r="CW602" s="564"/>
      <c r="CX602" s="564"/>
      <c r="CY602" s="564"/>
      <c r="CZ602" s="564"/>
      <c r="DA602" s="564"/>
      <c r="DB602" s="564"/>
      <c r="DC602" s="564"/>
      <c r="DD602" s="564"/>
      <c r="DE602" s="564"/>
      <c r="DF602" s="564"/>
      <c r="DG602" s="564"/>
      <c r="DH602" s="564"/>
      <c r="DI602" s="564"/>
      <c r="DJ602" s="564"/>
      <c r="DK602" s="564"/>
      <c r="DL602" s="564"/>
      <c r="DM602" s="564"/>
      <c r="DN602" s="564"/>
      <c r="DO602" s="564"/>
      <c r="DP602" s="564"/>
      <c r="DQ602" s="564"/>
      <c r="DR602" s="564"/>
      <c r="DS602" s="564"/>
      <c r="DT602" s="564"/>
      <c r="DU602" s="564"/>
      <c r="DV602" s="564"/>
      <c r="DW602" s="564"/>
      <c r="DX602" s="564"/>
      <c r="DY602" s="564"/>
      <c r="DZ602" s="564"/>
      <c r="EA602" s="564"/>
      <c r="EB602" s="564"/>
      <c r="EC602" s="564"/>
      <c r="ED602" s="564"/>
      <c r="EE602" s="564"/>
      <c r="EF602" s="564"/>
      <c r="EG602" s="564"/>
      <c r="EH602" s="564"/>
      <c r="EI602" s="564"/>
      <c r="EJ602" s="564"/>
      <c r="EK602" s="564"/>
      <c r="EL602" s="564"/>
      <c r="EM602" s="564"/>
      <c r="EN602" s="564"/>
      <c r="EO602" s="564"/>
      <c r="EP602" s="564"/>
      <c r="EQ602" s="564"/>
      <c r="ER602" s="564"/>
      <c r="ES602" s="564"/>
      <c r="ET602" s="564"/>
      <c r="EU602" s="564"/>
      <c r="EV602" s="564"/>
      <c r="EW602" s="564"/>
      <c r="EX602" s="564"/>
      <c r="EY602" s="564"/>
      <c r="EZ602" s="564"/>
      <c r="FA602" s="564"/>
      <c r="FB602" s="564"/>
      <c r="FC602" s="564"/>
      <c r="FD602" s="564"/>
      <c r="FE602" s="564"/>
      <c r="FF602" s="564"/>
      <c r="FG602" s="564"/>
      <c r="FH602" s="564"/>
      <c r="FI602" s="564"/>
      <c r="FJ602" s="564"/>
      <c r="FK602" s="564"/>
      <c r="FL602" s="564"/>
      <c r="FM602" s="564"/>
      <c r="FN602" s="564"/>
      <c r="FO602" s="564"/>
      <c r="FP602" s="564"/>
      <c r="FQ602" s="564"/>
      <c r="FR602" s="564"/>
      <c r="FS602" s="564"/>
      <c r="FT602" s="564"/>
      <c r="FU602" s="564"/>
      <c r="FV602" s="564"/>
      <c r="FW602" s="564"/>
      <c r="FX602" s="564"/>
      <c r="FY602" s="564"/>
      <c r="FZ602" s="564"/>
      <c r="GA602" s="564"/>
      <c r="GB602" s="564"/>
      <c r="GC602" s="564"/>
      <c r="GD602" s="564"/>
      <c r="GE602" s="564"/>
      <c r="GF602" s="564"/>
      <c r="GG602" s="564"/>
      <c r="GH602" s="564"/>
      <c r="GI602" s="564"/>
      <c r="GJ602" s="564"/>
      <c r="GK602" s="564"/>
      <c r="GL602" s="564"/>
      <c r="GM602" s="564"/>
      <c r="GN602" s="564"/>
      <c r="GO602" s="564"/>
      <c r="GP602" s="564"/>
      <c r="GQ602" s="564"/>
      <c r="GR602" s="564"/>
      <c r="GS602" s="564"/>
      <c r="GT602" s="564"/>
      <c r="GU602" s="564"/>
      <c r="GV602" s="564"/>
      <c r="GW602" s="564"/>
      <c r="GX602" s="564"/>
      <c r="GY602" s="564"/>
      <c r="GZ602" s="564"/>
      <c r="HA602" s="564"/>
      <c r="HB602" s="564"/>
      <c r="HC602" s="564"/>
      <c r="HD602" s="564"/>
      <c r="HE602" s="564"/>
      <c r="HF602" s="564"/>
      <c r="HG602" s="564"/>
      <c r="HH602" s="564"/>
      <c r="HI602" s="564"/>
      <c r="HJ602" s="564"/>
      <c r="HK602" s="564"/>
      <c r="HL602" s="564"/>
      <c r="HM602" s="564"/>
      <c r="HN602" s="564"/>
      <c r="HO602" s="564"/>
      <c r="HP602" s="564"/>
      <c r="HQ602" s="564"/>
      <c r="HR602" s="564"/>
      <c r="HS602" s="564"/>
      <c r="HT602" s="564"/>
      <c r="HU602" s="564"/>
      <c r="HV602" s="564"/>
      <c r="HW602" s="564"/>
      <c r="HX602" s="564"/>
      <c r="HY602" s="564"/>
      <c r="HZ602" s="564"/>
      <c r="IA602" s="564"/>
      <c r="IB602" s="564"/>
      <c r="IC602" s="564"/>
      <c r="ID602" s="564"/>
      <c r="IE602" s="564"/>
      <c r="IF602" s="564"/>
      <c r="IG602" s="564"/>
      <c r="IH602" s="564"/>
      <c r="II602" s="564"/>
      <c r="IJ602" s="564"/>
      <c r="IK602" s="564"/>
      <c r="IL602" s="564"/>
      <c r="IM602" s="564"/>
      <c r="IN602" s="564"/>
      <c r="IO602" s="564"/>
      <c r="IP602" s="564"/>
      <c r="IQ602" s="564"/>
      <c r="IR602" s="564"/>
      <c r="IS602" s="564"/>
      <c r="IT602" s="564"/>
      <c r="IU602" s="564"/>
      <c r="IV602" s="564"/>
      <c r="IW602" s="564"/>
      <c r="IX602" s="564"/>
      <c r="IY602" s="564"/>
      <c r="IZ602" s="564"/>
      <c r="JA602" s="564"/>
      <c r="JB602" s="564"/>
      <c r="JC602" s="564"/>
      <c r="JD602" s="564"/>
      <c r="JE602" s="564"/>
      <c r="JF602" s="564"/>
      <c r="JG602" s="564"/>
      <c r="JH602" s="564"/>
    </row>
    <row r="603" spans="1:268" s="5" customFormat="1" ht="39.75" customHeight="1" x14ac:dyDescent="0.25">
      <c r="A603" s="83"/>
      <c r="B603" s="83" t="s">
        <v>2061</v>
      </c>
      <c r="C603" s="95">
        <v>11130064</v>
      </c>
      <c r="D603" s="96">
        <v>40470</v>
      </c>
      <c r="E603" s="96" t="s">
        <v>267</v>
      </c>
      <c r="F603" s="96" t="s">
        <v>2018</v>
      </c>
      <c r="G603" s="96"/>
      <c r="H603" s="83" t="s">
        <v>494</v>
      </c>
      <c r="I603" s="110" t="s">
        <v>2062</v>
      </c>
      <c r="J603" s="110"/>
      <c r="K603" s="110" t="s">
        <v>95</v>
      </c>
      <c r="L603" s="115"/>
      <c r="M603" s="83" t="s">
        <v>335</v>
      </c>
      <c r="N603" s="83" t="s">
        <v>336</v>
      </c>
      <c r="O603" s="83" t="s">
        <v>189</v>
      </c>
      <c r="P603" s="94">
        <v>39846</v>
      </c>
      <c r="Q603" s="83" t="s">
        <v>2948</v>
      </c>
      <c r="R603" s="83" t="s">
        <v>335</v>
      </c>
      <c r="S603" s="83" t="s">
        <v>336</v>
      </c>
      <c r="T603" s="83" t="s">
        <v>189</v>
      </c>
      <c r="U603" s="83">
        <v>39846</v>
      </c>
      <c r="V603" s="83" t="s">
        <v>2948</v>
      </c>
      <c r="W603" s="83" t="s">
        <v>389</v>
      </c>
      <c r="X603" s="88"/>
      <c r="Y603" s="88"/>
      <c r="Z603" s="83" t="s">
        <v>468</v>
      </c>
      <c r="AA603" s="83" t="s">
        <v>2063</v>
      </c>
      <c r="AB603" s="47">
        <v>4.28</v>
      </c>
      <c r="AC603" s="83">
        <v>16.7</v>
      </c>
      <c r="AD603" s="83">
        <v>144000</v>
      </c>
      <c r="AE603" s="83"/>
      <c r="AF603" s="83"/>
      <c r="AG603" s="83">
        <v>144000</v>
      </c>
      <c r="AH603" s="83"/>
      <c r="AI603" s="83"/>
      <c r="AJ603" s="83"/>
      <c r="AK603" s="83"/>
      <c r="AL603" s="83"/>
      <c r="AM603" s="83"/>
      <c r="AN603" s="83"/>
      <c r="AO603" s="83">
        <v>28</v>
      </c>
      <c r="AP603" s="83"/>
      <c r="AQ603" s="83"/>
      <c r="AR603" s="83"/>
      <c r="AS603" s="83"/>
      <c r="AT603" s="83"/>
      <c r="AU603" s="83"/>
      <c r="AV603" s="83"/>
      <c r="AW603" s="83" t="s">
        <v>6815</v>
      </c>
      <c r="AX603" s="83" t="s">
        <v>6816</v>
      </c>
      <c r="AY603" s="83">
        <v>43</v>
      </c>
      <c r="AZ603" s="83">
        <v>21</v>
      </c>
      <c r="BA603" s="83">
        <v>59.62</v>
      </c>
      <c r="BB603" s="83">
        <v>23</v>
      </c>
      <c r="BC603" s="83">
        <v>27</v>
      </c>
      <c r="BD603" s="83">
        <v>32.200000000000003</v>
      </c>
      <c r="BE603" s="83">
        <f t="shared" si="112"/>
        <v>43.36656111111111</v>
      </c>
      <c r="BF603" s="83">
        <f t="shared" si="113"/>
        <v>23.458944444444445</v>
      </c>
      <c r="BG603" s="83" t="s">
        <v>38</v>
      </c>
      <c r="BH603" s="83"/>
      <c r="BI603" s="83"/>
      <c r="BJ603" s="96"/>
      <c r="BK603" s="83"/>
      <c r="BL603" s="96"/>
      <c r="BM603" s="83"/>
      <c r="BN603" s="83"/>
      <c r="BO603" s="83"/>
      <c r="BP603" s="83"/>
      <c r="BQ603" s="83" t="s">
        <v>9236</v>
      </c>
      <c r="BR603" s="96">
        <v>44337</v>
      </c>
      <c r="BS603" s="110" t="s">
        <v>9127</v>
      </c>
      <c r="BT603" s="551"/>
      <c r="BU603" s="564"/>
      <c r="BV603" s="564"/>
      <c r="BW603" s="564"/>
      <c r="BX603" s="564"/>
      <c r="BY603" s="564"/>
      <c r="BZ603" s="564"/>
      <c r="CA603" s="564"/>
      <c r="CB603" s="564"/>
      <c r="CC603" s="564"/>
      <c r="CD603" s="564"/>
      <c r="CE603" s="564"/>
      <c r="CF603" s="564"/>
      <c r="CG603" s="564"/>
      <c r="CH603" s="564"/>
      <c r="CI603" s="564"/>
      <c r="CJ603" s="564"/>
      <c r="CK603" s="564"/>
      <c r="CL603" s="564"/>
      <c r="CM603" s="564"/>
      <c r="CN603" s="564"/>
      <c r="CO603" s="564"/>
      <c r="CP603" s="564"/>
      <c r="CQ603" s="564"/>
      <c r="CR603" s="564"/>
      <c r="CS603" s="564"/>
      <c r="CT603" s="564"/>
      <c r="CU603" s="564"/>
      <c r="CV603" s="564"/>
      <c r="CW603" s="564"/>
      <c r="CX603" s="564"/>
      <c r="CY603" s="564"/>
      <c r="CZ603" s="564"/>
      <c r="DA603" s="564"/>
      <c r="DB603" s="564"/>
      <c r="DC603" s="564"/>
      <c r="DD603" s="564"/>
      <c r="DE603" s="564"/>
      <c r="DF603" s="564"/>
      <c r="DG603" s="564"/>
      <c r="DH603" s="564"/>
      <c r="DI603" s="564"/>
      <c r="DJ603" s="564"/>
      <c r="DK603" s="564"/>
      <c r="DL603" s="564"/>
      <c r="DM603" s="564"/>
      <c r="DN603" s="564"/>
      <c r="DO603" s="564"/>
      <c r="DP603" s="564"/>
      <c r="DQ603" s="564"/>
      <c r="DR603" s="564"/>
      <c r="DS603" s="564"/>
      <c r="DT603" s="564"/>
      <c r="DU603" s="564"/>
      <c r="DV603" s="564"/>
      <c r="DW603" s="564"/>
      <c r="DX603" s="564"/>
      <c r="DY603" s="564"/>
      <c r="DZ603" s="564"/>
      <c r="EA603" s="564"/>
      <c r="EB603" s="564"/>
      <c r="EC603" s="564"/>
      <c r="ED603" s="564"/>
      <c r="EE603" s="564"/>
      <c r="EF603" s="564"/>
      <c r="EG603" s="564"/>
      <c r="EH603" s="564"/>
      <c r="EI603" s="564"/>
      <c r="EJ603" s="564"/>
      <c r="EK603" s="564"/>
      <c r="EL603" s="564"/>
      <c r="EM603" s="564"/>
      <c r="EN603" s="564"/>
      <c r="EO603" s="564"/>
      <c r="EP603" s="564"/>
      <c r="EQ603" s="564"/>
      <c r="ER603" s="564"/>
      <c r="ES603" s="564"/>
      <c r="ET603" s="564"/>
      <c r="EU603" s="564"/>
      <c r="EV603" s="564"/>
      <c r="EW603" s="564"/>
      <c r="EX603" s="564"/>
      <c r="EY603" s="564"/>
      <c r="EZ603" s="564"/>
      <c r="FA603" s="564"/>
      <c r="FB603" s="564"/>
      <c r="FC603" s="564"/>
      <c r="FD603" s="564"/>
      <c r="FE603" s="564"/>
      <c r="FF603" s="564"/>
      <c r="FG603" s="564"/>
      <c r="FH603" s="564"/>
      <c r="FI603" s="564"/>
      <c r="FJ603" s="564"/>
      <c r="FK603" s="564"/>
      <c r="FL603" s="564"/>
      <c r="FM603" s="564"/>
      <c r="FN603" s="564"/>
      <c r="FO603" s="564"/>
      <c r="FP603" s="564"/>
      <c r="FQ603" s="564"/>
      <c r="FR603" s="564"/>
      <c r="FS603" s="564"/>
      <c r="FT603" s="564"/>
      <c r="FU603" s="564"/>
      <c r="FV603" s="564"/>
      <c r="FW603" s="564"/>
      <c r="FX603" s="564"/>
      <c r="FY603" s="564"/>
      <c r="FZ603" s="564"/>
      <c r="GA603" s="564"/>
      <c r="GB603" s="564"/>
      <c r="GC603" s="564"/>
      <c r="GD603" s="564"/>
      <c r="GE603" s="564"/>
      <c r="GF603" s="564"/>
      <c r="GG603" s="564"/>
      <c r="GH603" s="564"/>
      <c r="GI603" s="564"/>
      <c r="GJ603" s="564"/>
      <c r="GK603" s="564"/>
      <c r="GL603" s="564"/>
      <c r="GM603" s="564"/>
      <c r="GN603" s="564"/>
      <c r="GO603" s="564"/>
      <c r="GP603" s="564"/>
      <c r="GQ603" s="564"/>
      <c r="GR603" s="564"/>
      <c r="GS603" s="564"/>
      <c r="GT603" s="564"/>
      <c r="GU603" s="564"/>
      <c r="GV603" s="564"/>
      <c r="GW603" s="564"/>
      <c r="GX603" s="564"/>
      <c r="GY603" s="564"/>
      <c r="GZ603" s="564"/>
      <c r="HA603" s="564"/>
      <c r="HB603" s="564"/>
      <c r="HC603" s="564"/>
      <c r="HD603" s="564"/>
      <c r="HE603" s="564"/>
      <c r="HF603" s="564"/>
      <c r="HG603" s="564"/>
      <c r="HH603" s="564"/>
      <c r="HI603" s="564"/>
      <c r="HJ603" s="564"/>
      <c r="HK603" s="564"/>
      <c r="HL603" s="564"/>
      <c r="HM603" s="564"/>
      <c r="HN603" s="564"/>
      <c r="HO603" s="564"/>
      <c r="HP603" s="564"/>
      <c r="HQ603" s="564"/>
      <c r="HR603" s="564"/>
      <c r="HS603" s="564"/>
      <c r="HT603" s="564"/>
      <c r="HU603" s="564"/>
      <c r="HV603" s="564"/>
      <c r="HW603" s="564"/>
      <c r="HX603" s="564"/>
      <c r="HY603" s="564"/>
      <c r="HZ603" s="564"/>
      <c r="IA603" s="564"/>
      <c r="IB603" s="564"/>
      <c r="IC603" s="564"/>
      <c r="ID603" s="564"/>
      <c r="IE603" s="564"/>
      <c r="IF603" s="564"/>
      <c r="IG603" s="564"/>
      <c r="IH603" s="564"/>
      <c r="II603" s="564"/>
      <c r="IJ603" s="564"/>
      <c r="IK603" s="564"/>
      <c r="IL603" s="564"/>
      <c r="IM603" s="564"/>
      <c r="IN603" s="564"/>
      <c r="IO603" s="564"/>
      <c r="IP603" s="564"/>
      <c r="IQ603" s="564"/>
      <c r="IR603" s="564"/>
      <c r="IS603" s="564"/>
      <c r="IT603" s="564"/>
      <c r="IU603" s="564"/>
      <c r="IV603" s="564"/>
      <c r="IW603" s="564"/>
      <c r="IX603" s="564"/>
      <c r="IY603" s="564"/>
      <c r="IZ603" s="564"/>
      <c r="JA603" s="564"/>
      <c r="JB603" s="564"/>
      <c r="JC603" s="564"/>
      <c r="JD603" s="564"/>
      <c r="JE603" s="564"/>
      <c r="JF603" s="564"/>
      <c r="JG603" s="564"/>
      <c r="JH603" s="564"/>
    </row>
    <row r="604" spans="1:268" s="8" customFormat="1" ht="39.75" customHeight="1" x14ac:dyDescent="0.25">
      <c r="A604" s="42"/>
      <c r="B604" s="42" t="s">
        <v>4119</v>
      </c>
      <c r="C604" s="147">
        <v>11160051</v>
      </c>
      <c r="D604" s="50">
        <v>40470</v>
      </c>
      <c r="E604" s="50" t="s">
        <v>267</v>
      </c>
      <c r="F604" s="50" t="s">
        <v>2018</v>
      </c>
      <c r="G604" s="50"/>
      <c r="H604" s="42" t="s">
        <v>1013</v>
      </c>
      <c r="I604" s="326" t="s">
        <v>1729</v>
      </c>
      <c r="J604" s="326"/>
      <c r="K604" s="326" t="s">
        <v>135</v>
      </c>
      <c r="L604" s="125"/>
      <c r="M604" s="42" t="s">
        <v>1361</v>
      </c>
      <c r="N604" s="42" t="s">
        <v>202</v>
      </c>
      <c r="O604" s="42" t="s">
        <v>72</v>
      </c>
      <c r="P604" s="65">
        <v>20996</v>
      </c>
      <c r="Q604" s="42"/>
      <c r="R604" s="42" t="s">
        <v>1361</v>
      </c>
      <c r="S604" s="42" t="s">
        <v>202</v>
      </c>
      <c r="T604" s="42" t="s">
        <v>72</v>
      </c>
      <c r="U604" s="42">
        <v>20996</v>
      </c>
      <c r="V604" s="42" t="s">
        <v>4120</v>
      </c>
      <c r="W604" s="42"/>
      <c r="X604" s="67"/>
      <c r="Y604" s="67"/>
      <c r="Z604" s="42" t="s">
        <v>1310</v>
      </c>
      <c r="AA604" s="42" t="s">
        <v>7262</v>
      </c>
      <c r="AB604" s="41"/>
      <c r="AC604" s="42">
        <v>25</v>
      </c>
      <c r="AD604" s="42">
        <v>551880</v>
      </c>
      <c r="AE604" s="42"/>
      <c r="AF604" s="42"/>
      <c r="AG604" s="42"/>
      <c r="AH604" s="42"/>
      <c r="AI604" s="42"/>
      <c r="AJ604" s="42"/>
      <c r="AK604" s="42"/>
      <c r="AL604" s="42">
        <v>551880</v>
      </c>
      <c r="AM604" s="42"/>
      <c r="AN604" s="42"/>
      <c r="AO604" s="42"/>
      <c r="AP604" s="42"/>
      <c r="AQ604" s="42"/>
      <c r="AR604" s="42"/>
      <c r="AS604" s="42" t="s">
        <v>468</v>
      </c>
      <c r="AT604" s="42"/>
      <c r="AU604" s="42"/>
      <c r="AV604" s="42"/>
      <c r="AW604" s="42" t="s">
        <v>7073</v>
      </c>
      <c r="AX604" s="42" t="s">
        <v>6906</v>
      </c>
      <c r="AY604" s="42">
        <v>42</v>
      </c>
      <c r="AZ604" s="42">
        <v>49</v>
      </c>
      <c r="BA604" s="42">
        <v>58.4</v>
      </c>
      <c r="BB604" s="42">
        <v>24</v>
      </c>
      <c r="BC604" s="42">
        <v>13</v>
      </c>
      <c r="BD604" s="42">
        <v>25.3</v>
      </c>
      <c r="BE604" s="42">
        <f t="shared" si="112"/>
        <v>42.832888888888895</v>
      </c>
      <c r="BF604" s="42">
        <f t="shared" si="113"/>
        <v>24.223694444444444</v>
      </c>
      <c r="BG604" s="116" t="s">
        <v>47</v>
      </c>
      <c r="BH604" s="42">
        <v>11160050</v>
      </c>
      <c r="BI604" s="42"/>
      <c r="BJ604" s="50"/>
      <c r="BK604" s="42"/>
      <c r="BL604" s="50"/>
      <c r="BM604" s="42"/>
      <c r="BN604" s="42"/>
      <c r="BO604" s="42"/>
      <c r="BP604" s="42"/>
      <c r="BQ604" s="42"/>
      <c r="BR604" s="42"/>
      <c r="BS604" s="116" t="s">
        <v>3357</v>
      </c>
      <c r="BT604" s="551"/>
      <c r="BU604" s="551"/>
      <c r="BV604" s="551"/>
      <c r="BW604" s="551"/>
      <c r="BX604" s="551"/>
      <c r="BY604" s="551"/>
      <c r="BZ604" s="551"/>
      <c r="CA604" s="551"/>
      <c r="CB604" s="551"/>
      <c r="CC604" s="551"/>
      <c r="CD604" s="551"/>
      <c r="CE604" s="551"/>
      <c r="CF604" s="551"/>
      <c r="CG604" s="551"/>
      <c r="CH604" s="551"/>
      <c r="CI604" s="551"/>
      <c r="CJ604" s="551"/>
      <c r="CK604" s="551"/>
      <c r="CL604" s="551"/>
      <c r="CM604" s="551"/>
      <c r="CN604" s="551"/>
      <c r="CO604" s="551"/>
      <c r="CP604" s="551"/>
      <c r="CQ604" s="551"/>
      <c r="CR604" s="551"/>
      <c r="CS604" s="551"/>
      <c r="CT604" s="551"/>
      <c r="CU604" s="551"/>
      <c r="CV604" s="551"/>
      <c r="CW604" s="551"/>
      <c r="CX604" s="551"/>
      <c r="CY604" s="551"/>
      <c r="CZ604" s="551"/>
      <c r="DA604" s="551"/>
      <c r="DB604" s="551"/>
      <c r="DC604" s="551"/>
      <c r="DD604" s="551"/>
      <c r="DE604" s="551"/>
      <c r="DF604" s="551"/>
      <c r="DG604" s="551"/>
      <c r="DH604" s="551"/>
      <c r="DI604" s="551"/>
      <c r="DJ604" s="551"/>
      <c r="DK604" s="551"/>
      <c r="DL604" s="551"/>
      <c r="DM604" s="551"/>
      <c r="DN604" s="551"/>
      <c r="DO604" s="551"/>
      <c r="DP604" s="551"/>
      <c r="DQ604" s="551"/>
      <c r="DR604" s="551"/>
      <c r="DS604" s="551"/>
      <c r="DT604" s="551"/>
      <c r="DU604" s="551"/>
      <c r="DV604" s="551"/>
      <c r="DW604" s="551"/>
      <c r="DX604" s="551"/>
      <c r="DY604" s="551"/>
      <c r="DZ604" s="551"/>
      <c r="EA604" s="551"/>
      <c r="EB604" s="551"/>
      <c r="EC604" s="551"/>
      <c r="ED604" s="551"/>
      <c r="EE604" s="551"/>
      <c r="EF604" s="551"/>
      <c r="EG604" s="551"/>
      <c r="EH604" s="551"/>
      <c r="EI604" s="551"/>
      <c r="EJ604" s="551"/>
      <c r="EK604" s="551"/>
      <c r="EL604" s="551"/>
      <c r="EM604" s="551"/>
      <c r="EN604" s="551"/>
      <c r="EO604" s="551"/>
      <c r="EP604" s="551"/>
      <c r="EQ604" s="551"/>
      <c r="ER604" s="551"/>
      <c r="ES604" s="551"/>
      <c r="ET604" s="551"/>
      <c r="EU604" s="551"/>
      <c r="EV604" s="551"/>
      <c r="EW604" s="551"/>
      <c r="EX604" s="551"/>
      <c r="EY604" s="551"/>
      <c r="EZ604" s="551"/>
      <c r="FA604" s="551"/>
      <c r="FB604" s="551"/>
      <c r="FC604" s="551"/>
      <c r="FD604" s="551"/>
      <c r="FE604" s="551"/>
      <c r="FF604" s="551"/>
      <c r="FG604" s="551"/>
      <c r="FH604" s="551"/>
      <c r="FI604" s="551"/>
      <c r="FJ604" s="551"/>
      <c r="FK604" s="551"/>
      <c r="FL604" s="551"/>
      <c r="FM604" s="551"/>
      <c r="FN604" s="551"/>
      <c r="FO604" s="551"/>
      <c r="FP604" s="551"/>
      <c r="FQ604" s="551"/>
      <c r="FR604" s="551"/>
      <c r="FS604" s="551"/>
      <c r="FT604" s="551"/>
      <c r="FU604" s="551"/>
      <c r="FV604" s="551"/>
      <c r="FW604" s="551"/>
      <c r="FX604" s="551"/>
      <c r="FY604" s="551"/>
      <c r="FZ604" s="551"/>
      <c r="GA604" s="551"/>
      <c r="GB604" s="551"/>
      <c r="GC604" s="551"/>
      <c r="GD604" s="551"/>
      <c r="GE604" s="551"/>
      <c r="GF604" s="551"/>
      <c r="GG604" s="551"/>
      <c r="GH604" s="551"/>
      <c r="GI604" s="551"/>
      <c r="GJ604" s="551"/>
      <c r="GK604" s="551"/>
      <c r="GL604" s="551"/>
      <c r="GM604" s="551"/>
      <c r="GN604" s="551"/>
      <c r="GO604" s="551"/>
      <c r="GP604" s="551"/>
      <c r="GQ604" s="551"/>
      <c r="GR604" s="551"/>
      <c r="GS604" s="551"/>
      <c r="GT604" s="551"/>
      <c r="GU604" s="551"/>
      <c r="GV604" s="551"/>
      <c r="GW604" s="551"/>
      <c r="GX604" s="551"/>
      <c r="GY604" s="551"/>
      <c r="GZ604" s="551"/>
      <c r="HA604" s="551"/>
      <c r="HB604" s="551"/>
      <c r="HC604" s="551"/>
      <c r="HD604" s="551"/>
      <c r="HE604" s="551"/>
      <c r="HF604" s="551"/>
      <c r="HG604" s="551"/>
      <c r="HH604" s="551"/>
      <c r="HI604" s="551"/>
      <c r="HJ604" s="551"/>
      <c r="HK604" s="551"/>
      <c r="HL604" s="551"/>
      <c r="HM604" s="551"/>
      <c r="HN604" s="551"/>
      <c r="HO604" s="551"/>
      <c r="HP604" s="551"/>
      <c r="HQ604" s="551"/>
      <c r="HR604" s="551"/>
      <c r="HS604" s="551"/>
      <c r="HT604" s="551"/>
      <c r="HU604" s="551"/>
      <c r="HV604" s="551"/>
      <c r="HW604" s="551"/>
      <c r="HX604" s="551"/>
      <c r="HY604" s="551"/>
      <c r="HZ604" s="551"/>
      <c r="IA604" s="551"/>
      <c r="IB604" s="551"/>
      <c r="IC604" s="551"/>
      <c r="ID604" s="551"/>
      <c r="IE604" s="551"/>
      <c r="IF604" s="551"/>
      <c r="IG604" s="551"/>
      <c r="IH604" s="551"/>
      <c r="II604" s="551"/>
      <c r="IJ604" s="551"/>
      <c r="IK604" s="551"/>
      <c r="IL604" s="551"/>
      <c r="IM604" s="551"/>
      <c r="IN604" s="551"/>
      <c r="IO604" s="551"/>
      <c r="IP604" s="551"/>
      <c r="IQ604" s="551"/>
      <c r="IR604" s="551"/>
      <c r="IS604" s="551"/>
      <c r="IT604" s="551"/>
      <c r="IU604" s="551"/>
      <c r="IV604" s="551"/>
      <c r="IW604" s="551"/>
      <c r="IX604" s="551"/>
      <c r="IY604" s="551"/>
      <c r="IZ604" s="551"/>
      <c r="JA604" s="551"/>
      <c r="JB604" s="551"/>
      <c r="JC604" s="551"/>
      <c r="JD604" s="551"/>
      <c r="JE604" s="551"/>
      <c r="JF604" s="551"/>
      <c r="JG604" s="551"/>
      <c r="JH604" s="551"/>
    </row>
    <row r="605" spans="1:268" s="5" customFormat="1" ht="39.75" customHeight="1" x14ac:dyDescent="0.25">
      <c r="A605" s="83"/>
      <c r="B605" s="83" t="s">
        <v>2064</v>
      </c>
      <c r="C605" s="83">
        <v>11130065</v>
      </c>
      <c r="D605" s="96">
        <v>40479</v>
      </c>
      <c r="E605" s="83" t="s">
        <v>350</v>
      </c>
      <c r="F605" s="83" t="s">
        <v>2065</v>
      </c>
      <c r="G605" s="83"/>
      <c r="H605" s="83" t="s">
        <v>470</v>
      </c>
      <c r="I605" s="110" t="s">
        <v>582</v>
      </c>
      <c r="J605" s="110"/>
      <c r="K605" s="110" t="s">
        <v>42</v>
      </c>
      <c r="L605" s="115" t="s">
        <v>4121</v>
      </c>
      <c r="M605" s="83" t="s">
        <v>96</v>
      </c>
      <c r="N605" s="83" t="s">
        <v>51</v>
      </c>
      <c r="O605" s="83" t="s">
        <v>51</v>
      </c>
      <c r="P605" s="94">
        <v>63427</v>
      </c>
      <c r="Q605" s="83" t="s">
        <v>4122</v>
      </c>
      <c r="R605" s="83" t="s">
        <v>96</v>
      </c>
      <c r="S605" s="83" t="s">
        <v>51</v>
      </c>
      <c r="T605" s="83" t="s">
        <v>51</v>
      </c>
      <c r="U605" s="83">
        <v>63427</v>
      </c>
      <c r="V605" s="83" t="s">
        <v>4122</v>
      </c>
      <c r="W605" s="83" t="s">
        <v>1037</v>
      </c>
      <c r="X605" s="83"/>
      <c r="Y605" s="83"/>
      <c r="Z605" s="83" t="s">
        <v>468</v>
      </c>
      <c r="AA605" s="83" t="s">
        <v>2066</v>
      </c>
      <c r="AB605" s="47"/>
      <c r="AC605" s="83">
        <v>28</v>
      </c>
      <c r="AD605" s="83">
        <v>890000</v>
      </c>
      <c r="AE605" s="83"/>
      <c r="AF605" s="83"/>
      <c r="AG605" s="83">
        <v>890000</v>
      </c>
      <c r="AH605" s="83"/>
      <c r="AI605" s="83"/>
      <c r="AJ605" s="83"/>
      <c r="AK605" s="83"/>
      <c r="AL605" s="83"/>
      <c r="AM605" s="83"/>
      <c r="AN605" s="83"/>
      <c r="AO605" s="83"/>
      <c r="AP605" s="83"/>
      <c r="AQ605" s="83"/>
      <c r="AR605" s="83"/>
      <c r="AS605" s="83"/>
      <c r="AT605" s="83"/>
      <c r="AU605" s="83"/>
      <c r="AV605" s="83"/>
      <c r="AW605" s="83"/>
      <c r="AX605" s="83"/>
      <c r="AY605" s="83"/>
      <c r="AZ605" s="83"/>
      <c r="BA605" s="83"/>
      <c r="BB605" s="83"/>
      <c r="BC605" s="83"/>
      <c r="BD605" s="83"/>
      <c r="BE605" s="83">
        <f t="shared" si="112"/>
        <v>0</v>
      </c>
      <c r="BF605" s="83">
        <f t="shared" si="113"/>
        <v>0</v>
      </c>
      <c r="BG605" s="83" t="s">
        <v>38</v>
      </c>
      <c r="BH605" s="83"/>
      <c r="BI605" s="83"/>
      <c r="BJ605" s="96"/>
      <c r="BK605" s="83"/>
      <c r="BL605" s="96"/>
      <c r="BM605" s="83">
        <v>312</v>
      </c>
      <c r="BN605" s="83"/>
      <c r="BO605" s="83"/>
      <c r="BP605" s="83"/>
      <c r="BQ605" s="83"/>
      <c r="BR605" s="83"/>
      <c r="BS605" s="110" t="s">
        <v>2067</v>
      </c>
      <c r="BT605" s="550"/>
      <c r="BU605" s="564"/>
      <c r="BV605" s="564"/>
      <c r="BW605" s="564"/>
      <c r="BX605" s="564"/>
      <c r="BY605" s="564"/>
      <c r="BZ605" s="564"/>
      <c r="CA605" s="564"/>
      <c r="CB605" s="564"/>
      <c r="CC605" s="564"/>
      <c r="CD605" s="564"/>
      <c r="CE605" s="564"/>
      <c r="CF605" s="564"/>
      <c r="CG605" s="564"/>
      <c r="CH605" s="564"/>
      <c r="CI605" s="564"/>
      <c r="CJ605" s="564"/>
      <c r="CK605" s="564"/>
      <c r="CL605" s="564"/>
      <c r="CM605" s="564"/>
      <c r="CN605" s="564"/>
      <c r="CO605" s="564"/>
      <c r="CP605" s="564"/>
      <c r="CQ605" s="564"/>
      <c r="CR605" s="564"/>
      <c r="CS605" s="564"/>
      <c r="CT605" s="564"/>
      <c r="CU605" s="564"/>
      <c r="CV605" s="564"/>
      <c r="CW605" s="564"/>
      <c r="CX605" s="564"/>
      <c r="CY605" s="564"/>
      <c r="CZ605" s="564"/>
      <c r="DA605" s="564"/>
      <c r="DB605" s="564"/>
      <c r="DC605" s="564"/>
      <c r="DD605" s="564"/>
      <c r="DE605" s="564"/>
      <c r="DF605" s="564"/>
      <c r="DG605" s="564"/>
      <c r="DH605" s="564"/>
      <c r="DI605" s="564"/>
      <c r="DJ605" s="564"/>
      <c r="DK605" s="564"/>
      <c r="DL605" s="564"/>
      <c r="DM605" s="564"/>
      <c r="DN605" s="564"/>
      <c r="DO605" s="564"/>
      <c r="DP605" s="564"/>
      <c r="DQ605" s="564"/>
      <c r="DR605" s="564"/>
      <c r="DS605" s="564"/>
      <c r="DT605" s="564"/>
      <c r="DU605" s="564"/>
      <c r="DV605" s="564"/>
      <c r="DW605" s="564"/>
      <c r="DX605" s="564"/>
      <c r="DY605" s="564"/>
      <c r="DZ605" s="564"/>
      <c r="EA605" s="564"/>
      <c r="EB605" s="564"/>
      <c r="EC605" s="564"/>
      <c r="ED605" s="564"/>
      <c r="EE605" s="564"/>
      <c r="EF605" s="564"/>
      <c r="EG605" s="564"/>
      <c r="EH605" s="564"/>
      <c r="EI605" s="564"/>
      <c r="EJ605" s="564"/>
      <c r="EK605" s="564"/>
      <c r="EL605" s="564"/>
      <c r="EM605" s="564"/>
      <c r="EN605" s="564"/>
      <c r="EO605" s="564"/>
      <c r="EP605" s="564"/>
      <c r="EQ605" s="564"/>
      <c r="ER605" s="564"/>
      <c r="ES605" s="564"/>
      <c r="ET605" s="564"/>
      <c r="EU605" s="564"/>
      <c r="EV605" s="564"/>
      <c r="EW605" s="564"/>
      <c r="EX605" s="564"/>
      <c r="EY605" s="564"/>
      <c r="EZ605" s="564"/>
      <c r="FA605" s="564"/>
      <c r="FB605" s="564"/>
      <c r="FC605" s="564"/>
      <c r="FD605" s="564"/>
      <c r="FE605" s="564"/>
      <c r="FF605" s="564"/>
      <c r="FG605" s="564"/>
      <c r="FH605" s="564"/>
      <c r="FI605" s="564"/>
      <c r="FJ605" s="564"/>
      <c r="FK605" s="564"/>
      <c r="FL605" s="564"/>
      <c r="FM605" s="564"/>
      <c r="FN605" s="564"/>
      <c r="FO605" s="564"/>
      <c r="FP605" s="564"/>
      <c r="FQ605" s="564"/>
      <c r="FR605" s="564"/>
      <c r="FS605" s="564"/>
      <c r="FT605" s="564"/>
      <c r="FU605" s="564"/>
      <c r="FV605" s="564"/>
      <c r="FW605" s="564"/>
      <c r="FX605" s="564"/>
      <c r="FY605" s="564"/>
      <c r="FZ605" s="564"/>
      <c r="GA605" s="564"/>
      <c r="GB605" s="564"/>
      <c r="GC605" s="564"/>
      <c r="GD605" s="564"/>
      <c r="GE605" s="564"/>
      <c r="GF605" s="564"/>
      <c r="GG605" s="564"/>
      <c r="GH605" s="564"/>
      <c r="GI605" s="564"/>
      <c r="GJ605" s="564"/>
      <c r="GK605" s="564"/>
      <c r="GL605" s="564"/>
      <c r="GM605" s="564"/>
      <c r="GN605" s="564"/>
      <c r="GO605" s="564"/>
      <c r="GP605" s="564"/>
      <c r="GQ605" s="564"/>
      <c r="GR605" s="564"/>
      <c r="GS605" s="564"/>
      <c r="GT605" s="564"/>
      <c r="GU605" s="564"/>
      <c r="GV605" s="564"/>
      <c r="GW605" s="564"/>
      <c r="GX605" s="564"/>
      <c r="GY605" s="564"/>
      <c r="GZ605" s="564"/>
      <c r="HA605" s="564"/>
      <c r="HB605" s="564"/>
      <c r="HC605" s="564"/>
      <c r="HD605" s="564"/>
      <c r="HE605" s="564"/>
      <c r="HF605" s="564"/>
      <c r="HG605" s="564"/>
      <c r="HH605" s="564"/>
      <c r="HI605" s="564"/>
      <c r="HJ605" s="564"/>
      <c r="HK605" s="564"/>
      <c r="HL605" s="564"/>
      <c r="HM605" s="564"/>
      <c r="HN605" s="564"/>
      <c r="HO605" s="564"/>
      <c r="HP605" s="564"/>
      <c r="HQ605" s="564"/>
      <c r="HR605" s="564"/>
      <c r="HS605" s="564"/>
      <c r="HT605" s="564"/>
      <c r="HU605" s="564"/>
      <c r="HV605" s="564"/>
      <c r="HW605" s="564"/>
      <c r="HX605" s="564"/>
      <c r="HY605" s="564"/>
      <c r="HZ605" s="564"/>
      <c r="IA605" s="564"/>
      <c r="IB605" s="564"/>
      <c r="IC605" s="564"/>
      <c r="ID605" s="564"/>
      <c r="IE605" s="564"/>
      <c r="IF605" s="564"/>
      <c r="IG605" s="564"/>
      <c r="IH605" s="564"/>
      <c r="II605" s="564"/>
      <c r="IJ605" s="564"/>
      <c r="IK605" s="564"/>
      <c r="IL605" s="564"/>
      <c r="IM605" s="564"/>
      <c r="IN605" s="564"/>
      <c r="IO605" s="564"/>
      <c r="IP605" s="564"/>
      <c r="IQ605" s="564"/>
      <c r="IR605" s="564"/>
      <c r="IS605" s="564"/>
      <c r="IT605" s="564"/>
      <c r="IU605" s="564"/>
      <c r="IV605" s="564"/>
      <c r="IW605" s="564"/>
      <c r="IX605" s="564"/>
      <c r="IY605" s="564"/>
      <c r="IZ605" s="564"/>
      <c r="JA605" s="564"/>
      <c r="JB605" s="564"/>
      <c r="JC605" s="564"/>
      <c r="JD605" s="564"/>
      <c r="JE605" s="564"/>
      <c r="JF605" s="564"/>
      <c r="JG605" s="564"/>
      <c r="JH605" s="564"/>
    </row>
    <row r="606" spans="1:268" s="5" customFormat="1" ht="39.75" customHeight="1" x14ac:dyDescent="0.25">
      <c r="A606" s="59"/>
      <c r="B606" s="59" t="s">
        <v>2068</v>
      </c>
      <c r="C606" s="93">
        <v>11160052</v>
      </c>
      <c r="D606" s="60">
        <v>40483</v>
      </c>
      <c r="E606" s="60" t="s">
        <v>267</v>
      </c>
      <c r="F606" s="60" t="s">
        <v>2018</v>
      </c>
      <c r="G606" s="60"/>
      <c r="H606" s="59" t="s">
        <v>818</v>
      </c>
      <c r="I606" s="24" t="s">
        <v>983</v>
      </c>
      <c r="J606" s="24"/>
      <c r="K606" s="24" t="s">
        <v>95</v>
      </c>
      <c r="L606" s="343" t="s">
        <v>1500</v>
      </c>
      <c r="M606" s="59" t="s">
        <v>375</v>
      </c>
      <c r="N606" s="59" t="s">
        <v>282</v>
      </c>
      <c r="O606" s="59" t="s">
        <v>189</v>
      </c>
      <c r="P606" s="62">
        <v>48043</v>
      </c>
      <c r="Q606" s="59" t="s">
        <v>2949</v>
      </c>
      <c r="R606" s="59" t="s">
        <v>2069</v>
      </c>
      <c r="S606" s="59" t="s">
        <v>2070</v>
      </c>
      <c r="T606" s="59" t="s">
        <v>189</v>
      </c>
      <c r="U606" s="59" t="s">
        <v>2071</v>
      </c>
      <c r="V606" s="59" t="s">
        <v>4123</v>
      </c>
      <c r="W606" s="59" t="s">
        <v>2950</v>
      </c>
      <c r="X606" s="59"/>
      <c r="Y606" s="59"/>
      <c r="Z606" s="59" t="s">
        <v>468</v>
      </c>
      <c r="AA606" s="59" t="s">
        <v>949</v>
      </c>
      <c r="AB606" s="1">
        <v>22.71</v>
      </c>
      <c r="AC606" s="59">
        <v>500</v>
      </c>
      <c r="AD606" s="59">
        <v>15768000</v>
      </c>
      <c r="AE606" s="59"/>
      <c r="AF606" s="59"/>
      <c r="AG606" s="59"/>
      <c r="AH606" s="59"/>
      <c r="AI606" s="59"/>
      <c r="AJ606" s="59"/>
      <c r="AK606" s="59"/>
      <c r="AL606" s="59" t="s">
        <v>8277</v>
      </c>
      <c r="AM606" s="59"/>
      <c r="AN606" s="59"/>
      <c r="AO606" s="59">
        <v>2270</v>
      </c>
      <c r="AP606" s="59"/>
      <c r="AQ606" s="59"/>
      <c r="AR606" s="59"/>
      <c r="AS606" s="59" t="s">
        <v>468</v>
      </c>
      <c r="AT606" s="59"/>
      <c r="AU606" s="59"/>
      <c r="AV606" s="59"/>
      <c r="AW606" s="59" t="s">
        <v>6817</v>
      </c>
      <c r="AX606" s="59" t="s">
        <v>6818</v>
      </c>
      <c r="AY606" s="59">
        <v>43</v>
      </c>
      <c r="AZ606" s="59">
        <v>43</v>
      </c>
      <c r="BA606" s="59">
        <v>3.3</v>
      </c>
      <c r="BB606" s="59">
        <v>23</v>
      </c>
      <c r="BC606" s="59">
        <v>51</v>
      </c>
      <c r="BD606" s="59">
        <v>1.1000000000000001</v>
      </c>
      <c r="BE606" s="59">
        <f t="shared" si="112"/>
        <v>43.717583333333337</v>
      </c>
      <c r="BF606" s="59">
        <f t="shared" si="113"/>
        <v>23.850305555555558</v>
      </c>
      <c r="BG606" s="64" t="s">
        <v>38</v>
      </c>
      <c r="BH606" s="59"/>
      <c r="BI606" s="59"/>
      <c r="BJ606" s="60"/>
      <c r="BK606" s="59"/>
      <c r="BL606" s="60"/>
      <c r="BM606" s="59"/>
      <c r="BN606" s="59"/>
      <c r="BO606" s="59"/>
      <c r="BP606" s="59"/>
      <c r="BQ606" s="59"/>
      <c r="BR606" s="59"/>
      <c r="BS606" s="64" t="s">
        <v>2055</v>
      </c>
      <c r="BT606" s="550"/>
      <c r="BU606" s="564"/>
      <c r="BV606" s="564"/>
      <c r="BW606" s="564"/>
      <c r="BX606" s="564"/>
      <c r="BY606" s="564"/>
      <c r="BZ606" s="564"/>
      <c r="CA606" s="564"/>
      <c r="CB606" s="564"/>
      <c r="CC606" s="564"/>
      <c r="CD606" s="564"/>
      <c r="CE606" s="564"/>
      <c r="CF606" s="564"/>
      <c r="CG606" s="564"/>
      <c r="CH606" s="564"/>
      <c r="CI606" s="564"/>
      <c r="CJ606" s="564"/>
      <c r="CK606" s="564"/>
      <c r="CL606" s="564"/>
      <c r="CM606" s="564"/>
      <c r="CN606" s="564"/>
      <c r="CO606" s="564"/>
      <c r="CP606" s="564"/>
      <c r="CQ606" s="564"/>
      <c r="CR606" s="564"/>
      <c r="CS606" s="564"/>
      <c r="CT606" s="564"/>
      <c r="CU606" s="564"/>
      <c r="CV606" s="564"/>
      <c r="CW606" s="564"/>
      <c r="CX606" s="564"/>
      <c r="CY606" s="564"/>
      <c r="CZ606" s="564"/>
      <c r="DA606" s="564"/>
      <c r="DB606" s="564"/>
      <c r="DC606" s="564"/>
      <c r="DD606" s="564"/>
      <c r="DE606" s="564"/>
      <c r="DF606" s="564"/>
      <c r="DG606" s="564"/>
      <c r="DH606" s="564"/>
      <c r="DI606" s="564"/>
      <c r="DJ606" s="564"/>
      <c r="DK606" s="564"/>
      <c r="DL606" s="564"/>
      <c r="DM606" s="564"/>
      <c r="DN606" s="564"/>
      <c r="DO606" s="564"/>
      <c r="DP606" s="564"/>
      <c r="DQ606" s="564"/>
      <c r="DR606" s="564"/>
      <c r="DS606" s="564"/>
      <c r="DT606" s="564"/>
      <c r="DU606" s="564"/>
      <c r="DV606" s="564"/>
      <c r="DW606" s="564"/>
      <c r="DX606" s="564"/>
      <c r="DY606" s="564"/>
      <c r="DZ606" s="564"/>
      <c r="EA606" s="564"/>
      <c r="EB606" s="564"/>
      <c r="EC606" s="564"/>
      <c r="ED606" s="564"/>
      <c r="EE606" s="564"/>
      <c r="EF606" s="564"/>
      <c r="EG606" s="564"/>
      <c r="EH606" s="564"/>
      <c r="EI606" s="564"/>
      <c r="EJ606" s="564"/>
      <c r="EK606" s="564"/>
      <c r="EL606" s="564"/>
      <c r="EM606" s="564"/>
      <c r="EN606" s="564"/>
      <c r="EO606" s="564"/>
      <c r="EP606" s="564"/>
      <c r="EQ606" s="564"/>
      <c r="ER606" s="564"/>
      <c r="ES606" s="564"/>
      <c r="ET606" s="564"/>
      <c r="EU606" s="564"/>
      <c r="EV606" s="564"/>
      <c r="EW606" s="564"/>
      <c r="EX606" s="564"/>
      <c r="EY606" s="564"/>
      <c r="EZ606" s="564"/>
      <c r="FA606" s="564"/>
      <c r="FB606" s="564"/>
      <c r="FC606" s="564"/>
      <c r="FD606" s="564"/>
      <c r="FE606" s="564"/>
      <c r="FF606" s="564"/>
      <c r="FG606" s="564"/>
      <c r="FH606" s="564"/>
      <c r="FI606" s="564"/>
      <c r="FJ606" s="564"/>
      <c r="FK606" s="564"/>
      <c r="FL606" s="564"/>
      <c r="FM606" s="564"/>
      <c r="FN606" s="564"/>
      <c r="FO606" s="564"/>
      <c r="FP606" s="564"/>
      <c r="FQ606" s="564"/>
      <c r="FR606" s="564"/>
      <c r="FS606" s="564"/>
      <c r="FT606" s="564"/>
      <c r="FU606" s="564"/>
      <c r="FV606" s="564"/>
      <c r="FW606" s="564"/>
      <c r="FX606" s="564"/>
      <c r="FY606" s="564"/>
      <c r="FZ606" s="564"/>
      <c r="GA606" s="564"/>
      <c r="GB606" s="564"/>
      <c r="GC606" s="564"/>
      <c r="GD606" s="564"/>
      <c r="GE606" s="564"/>
      <c r="GF606" s="564"/>
      <c r="GG606" s="564"/>
      <c r="GH606" s="564"/>
      <c r="GI606" s="564"/>
      <c r="GJ606" s="564"/>
      <c r="GK606" s="564"/>
      <c r="GL606" s="564"/>
      <c r="GM606" s="564"/>
      <c r="GN606" s="564"/>
      <c r="GO606" s="564"/>
      <c r="GP606" s="564"/>
      <c r="GQ606" s="564"/>
      <c r="GR606" s="564"/>
      <c r="GS606" s="564"/>
      <c r="GT606" s="564"/>
      <c r="GU606" s="564"/>
      <c r="GV606" s="564"/>
      <c r="GW606" s="564"/>
      <c r="GX606" s="564"/>
      <c r="GY606" s="564"/>
      <c r="GZ606" s="564"/>
      <c r="HA606" s="564"/>
      <c r="HB606" s="564"/>
      <c r="HC606" s="564"/>
      <c r="HD606" s="564"/>
      <c r="HE606" s="564"/>
      <c r="HF606" s="564"/>
      <c r="HG606" s="564"/>
      <c r="HH606" s="564"/>
      <c r="HI606" s="564"/>
      <c r="HJ606" s="564"/>
      <c r="HK606" s="564"/>
      <c r="HL606" s="564"/>
      <c r="HM606" s="564"/>
      <c r="HN606" s="564"/>
      <c r="HO606" s="564"/>
      <c r="HP606" s="564"/>
      <c r="HQ606" s="564"/>
      <c r="HR606" s="564"/>
      <c r="HS606" s="564"/>
      <c r="HT606" s="564"/>
      <c r="HU606" s="564"/>
      <c r="HV606" s="564"/>
      <c r="HW606" s="564"/>
      <c r="HX606" s="564"/>
      <c r="HY606" s="564"/>
      <c r="HZ606" s="564"/>
      <c r="IA606" s="564"/>
      <c r="IB606" s="564"/>
      <c r="IC606" s="564"/>
      <c r="ID606" s="564"/>
      <c r="IE606" s="564"/>
      <c r="IF606" s="564"/>
      <c r="IG606" s="564"/>
      <c r="IH606" s="564"/>
      <c r="II606" s="564"/>
      <c r="IJ606" s="564"/>
      <c r="IK606" s="564"/>
      <c r="IL606" s="564"/>
      <c r="IM606" s="564"/>
      <c r="IN606" s="564"/>
      <c r="IO606" s="564"/>
      <c r="IP606" s="564"/>
      <c r="IQ606" s="564"/>
      <c r="IR606" s="564"/>
      <c r="IS606" s="564"/>
      <c r="IT606" s="564"/>
      <c r="IU606" s="564"/>
      <c r="IV606" s="564"/>
      <c r="IW606" s="564"/>
      <c r="IX606" s="564"/>
      <c r="IY606" s="564"/>
      <c r="IZ606" s="564"/>
      <c r="JA606" s="564"/>
      <c r="JB606" s="564"/>
      <c r="JC606" s="564"/>
      <c r="JD606" s="564"/>
      <c r="JE606" s="564"/>
      <c r="JF606" s="564"/>
      <c r="JG606" s="564"/>
      <c r="JH606" s="564"/>
    </row>
    <row r="607" spans="1:268" s="107" customFormat="1" ht="39.75" customHeight="1" x14ac:dyDescent="0.25">
      <c r="A607" s="42"/>
      <c r="B607" s="42" t="s">
        <v>2072</v>
      </c>
      <c r="C607" s="66">
        <v>11160053</v>
      </c>
      <c r="D607" s="50">
        <v>40486</v>
      </c>
      <c r="E607" s="50" t="s">
        <v>267</v>
      </c>
      <c r="F607" s="50" t="s">
        <v>261</v>
      </c>
      <c r="G607" s="50"/>
      <c r="H607" s="42" t="s">
        <v>1735</v>
      </c>
      <c r="I607" s="24" t="s">
        <v>2073</v>
      </c>
      <c r="J607" s="24"/>
      <c r="K607" s="24" t="s">
        <v>55</v>
      </c>
      <c r="L607" s="125" t="s">
        <v>2074</v>
      </c>
      <c r="M607" s="42" t="s">
        <v>1736</v>
      </c>
      <c r="N607" s="42" t="s">
        <v>256</v>
      </c>
      <c r="O607" s="42" t="s">
        <v>189</v>
      </c>
      <c r="P607" s="65">
        <v>54047</v>
      </c>
      <c r="Q607" s="42" t="s">
        <v>2075</v>
      </c>
      <c r="R607" s="42" t="s">
        <v>1734</v>
      </c>
      <c r="S607" s="42" t="s">
        <v>256</v>
      </c>
      <c r="T607" s="42" t="s">
        <v>189</v>
      </c>
      <c r="U607" s="42">
        <v>54047</v>
      </c>
      <c r="V607" s="42" t="s">
        <v>2075</v>
      </c>
      <c r="W607" s="42"/>
      <c r="X607" s="67"/>
      <c r="Y607" s="67"/>
      <c r="Z607" s="42" t="s">
        <v>1310</v>
      </c>
      <c r="AA607" s="42" t="s">
        <v>7262</v>
      </c>
      <c r="AB607" s="1"/>
      <c r="AC607" s="42">
        <v>20</v>
      </c>
      <c r="AD607" s="42">
        <v>630720</v>
      </c>
      <c r="AE607" s="42"/>
      <c r="AF607" s="42"/>
      <c r="AG607" s="42"/>
      <c r="AH607" s="42"/>
      <c r="AI607" s="42"/>
      <c r="AJ607" s="42"/>
      <c r="AK607" s="42"/>
      <c r="AL607" s="42">
        <v>630720</v>
      </c>
      <c r="AM607" s="42"/>
      <c r="AN607" s="42"/>
      <c r="AO607" s="42"/>
      <c r="AP607" s="42"/>
      <c r="AQ607" s="42"/>
      <c r="AR607" s="42"/>
      <c r="AS607" s="42" t="s">
        <v>468</v>
      </c>
      <c r="AT607" s="42"/>
      <c r="AU607" s="42"/>
      <c r="AV607" s="42"/>
      <c r="AW607" s="42" t="s">
        <v>7077</v>
      </c>
      <c r="AX607" s="42" t="s">
        <v>6907</v>
      </c>
      <c r="AY607" s="42">
        <v>43</v>
      </c>
      <c r="AZ607" s="42">
        <v>1</v>
      </c>
      <c r="BA607" s="42">
        <v>59.4</v>
      </c>
      <c r="BB607" s="42">
        <v>23</v>
      </c>
      <c r="BC607" s="42">
        <v>32</v>
      </c>
      <c r="BD607" s="42">
        <v>31.9</v>
      </c>
      <c r="BE607" s="42">
        <f t="shared" si="112"/>
        <v>43.033166666666666</v>
      </c>
      <c r="BF607" s="42">
        <f t="shared" si="113"/>
        <v>23.542194444444448</v>
      </c>
      <c r="BG607" s="116" t="s">
        <v>38</v>
      </c>
      <c r="BH607" s="42"/>
      <c r="BI607" s="42"/>
      <c r="BJ607" s="50"/>
      <c r="BK607" s="42"/>
      <c r="BL607" s="50"/>
      <c r="BM607" s="42"/>
      <c r="BN607" s="42"/>
      <c r="BO607" s="42"/>
      <c r="BP607" s="42"/>
      <c r="BQ607" s="42"/>
      <c r="BR607" s="42"/>
      <c r="BS607" s="116" t="s">
        <v>2055</v>
      </c>
      <c r="BT607" s="550"/>
      <c r="BU607" s="560"/>
      <c r="BV607" s="560"/>
      <c r="BW607" s="560"/>
      <c r="BX607" s="560"/>
      <c r="BY607" s="560"/>
      <c r="BZ607" s="560"/>
      <c r="CA607" s="560"/>
      <c r="CB607" s="560"/>
      <c r="CC607" s="560"/>
      <c r="CD607" s="560"/>
      <c r="CE607" s="560"/>
      <c r="CF607" s="560"/>
      <c r="CG607" s="560"/>
      <c r="CH607" s="560"/>
      <c r="CI607" s="560"/>
      <c r="CJ607" s="560"/>
      <c r="CK607" s="560"/>
      <c r="CL607" s="560"/>
      <c r="CM607" s="560"/>
      <c r="CN607" s="560"/>
      <c r="CO607" s="560"/>
      <c r="CP607" s="560"/>
      <c r="CQ607" s="560"/>
      <c r="CR607" s="560"/>
      <c r="CS607" s="560"/>
      <c r="CT607" s="560"/>
      <c r="CU607" s="560"/>
      <c r="CV607" s="560"/>
      <c r="CW607" s="560"/>
      <c r="CX607" s="560"/>
      <c r="CY607" s="560"/>
      <c r="CZ607" s="560"/>
      <c r="DA607" s="560"/>
      <c r="DB607" s="560"/>
      <c r="DC607" s="560"/>
      <c r="DD607" s="560"/>
      <c r="DE607" s="560"/>
      <c r="DF607" s="560"/>
      <c r="DG607" s="560"/>
      <c r="DH607" s="560"/>
      <c r="DI607" s="560"/>
      <c r="DJ607" s="560"/>
      <c r="DK607" s="560"/>
      <c r="DL607" s="560"/>
      <c r="DM607" s="560"/>
      <c r="DN607" s="560"/>
      <c r="DO607" s="560"/>
      <c r="DP607" s="560"/>
      <c r="DQ607" s="560"/>
      <c r="DR607" s="560"/>
      <c r="DS607" s="560"/>
      <c r="DT607" s="560"/>
      <c r="DU607" s="560"/>
      <c r="DV607" s="560"/>
      <c r="DW607" s="560"/>
      <c r="DX607" s="560"/>
      <c r="DY607" s="560"/>
      <c r="DZ607" s="560"/>
      <c r="EA607" s="560"/>
      <c r="EB607" s="560"/>
      <c r="EC607" s="560"/>
      <c r="ED607" s="560"/>
      <c r="EE607" s="560"/>
      <c r="EF607" s="560"/>
      <c r="EG607" s="560"/>
      <c r="EH607" s="560"/>
      <c r="EI607" s="560"/>
      <c r="EJ607" s="560"/>
      <c r="EK607" s="560"/>
      <c r="EL607" s="560"/>
      <c r="EM607" s="560"/>
      <c r="EN607" s="560"/>
      <c r="EO607" s="560"/>
      <c r="EP607" s="560"/>
      <c r="EQ607" s="560"/>
      <c r="ER607" s="560"/>
      <c r="ES607" s="560"/>
      <c r="ET607" s="560"/>
      <c r="EU607" s="560"/>
      <c r="EV607" s="560"/>
      <c r="EW607" s="560"/>
      <c r="EX607" s="560"/>
      <c r="EY607" s="560"/>
      <c r="EZ607" s="560"/>
      <c r="FA607" s="560"/>
      <c r="FB607" s="560"/>
      <c r="FC607" s="560"/>
      <c r="FD607" s="560"/>
      <c r="FE607" s="560"/>
      <c r="FF607" s="560"/>
      <c r="FG607" s="560"/>
      <c r="FH607" s="560"/>
      <c r="FI607" s="560"/>
      <c r="FJ607" s="560"/>
      <c r="FK607" s="560"/>
      <c r="FL607" s="560"/>
      <c r="FM607" s="560"/>
      <c r="FN607" s="560"/>
      <c r="FO607" s="560"/>
      <c r="FP607" s="560"/>
      <c r="FQ607" s="560"/>
      <c r="FR607" s="560"/>
      <c r="FS607" s="560"/>
      <c r="FT607" s="560"/>
      <c r="FU607" s="560"/>
      <c r="FV607" s="560"/>
      <c r="FW607" s="560"/>
      <c r="FX607" s="560"/>
      <c r="FY607" s="560"/>
      <c r="FZ607" s="560"/>
      <c r="GA607" s="560"/>
      <c r="GB607" s="560"/>
      <c r="GC607" s="560"/>
      <c r="GD607" s="560"/>
      <c r="GE607" s="560"/>
      <c r="GF607" s="560"/>
      <c r="GG607" s="560"/>
      <c r="GH607" s="560"/>
      <c r="GI607" s="560"/>
      <c r="GJ607" s="560"/>
      <c r="GK607" s="560"/>
      <c r="GL607" s="560"/>
      <c r="GM607" s="560"/>
      <c r="GN607" s="560"/>
      <c r="GO607" s="560"/>
      <c r="GP607" s="560"/>
      <c r="GQ607" s="560"/>
      <c r="GR607" s="560"/>
      <c r="GS607" s="560"/>
      <c r="GT607" s="560"/>
      <c r="GU607" s="560"/>
      <c r="GV607" s="560"/>
      <c r="GW607" s="560"/>
      <c r="GX607" s="560"/>
      <c r="GY607" s="560"/>
      <c r="GZ607" s="560"/>
      <c r="HA607" s="560"/>
      <c r="HB607" s="560"/>
      <c r="HC607" s="560"/>
      <c r="HD607" s="560"/>
      <c r="HE607" s="560"/>
      <c r="HF607" s="560"/>
      <c r="HG607" s="560"/>
      <c r="HH607" s="560"/>
      <c r="HI607" s="560"/>
      <c r="HJ607" s="560"/>
      <c r="HK607" s="560"/>
      <c r="HL607" s="560"/>
      <c r="HM607" s="560"/>
      <c r="HN607" s="560"/>
      <c r="HO607" s="560"/>
      <c r="HP607" s="560"/>
      <c r="HQ607" s="560"/>
      <c r="HR607" s="560"/>
      <c r="HS607" s="560"/>
      <c r="HT607" s="560"/>
      <c r="HU607" s="560"/>
      <c r="HV607" s="560"/>
      <c r="HW607" s="560"/>
      <c r="HX607" s="560"/>
      <c r="HY607" s="560"/>
      <c r="HZ607" s="560"/>
      <c r="IA607" s="560"/>
      <c r="IB607" s="560"/>
      <c r="IC607" s="560"/>
      <c r="ID607" s="560"/>
      <c r="IE607" s="560"/>
      <c r="IF607" s="560"/>
      <c r="IG607" s="560"/>
      <c r="IH607" s="560"/>
      <c r="II607" s="560"/>
      <c r="IJ607" s="560"/>
      <c r="IK607" s="560"/>
      <c r="IL607" s="560"/>
      <c r="IM607" s="560"/>
      <c r="IN607" s="560"/>
      <c r="IO607" s="560"/>
      <c r="IP607" s="560"/>
      <c r="IQ607" s="560"/>
      <c r="IR607" s="560"/>
      <c r="IS607" s="560"/>
      <c r="IT607" s="560"/>
      <c r="IU607" s="560"/>
      <c r="IV607" s="560"/>
      <c r="IW607" s="560"/>
      <c r="IX607" s="560"/>
      <c r="IY607" s="560"/>
      <c r="IZ607" s="560"/>
      <c r="JA607" s="560"/>
      <c r="JB607" s="560"/>
      <c r="JC607" s="560"/>
      <c r="JD607" s="560"/>
      <c r="JE607" s="560"/>
      <c r="JF607" s="560"/>
      <c r="JG607" s="560"/>
      <c r="JH607" s="560"/>
    </row>
    <row r="608" spans="1:268" s="107" customFormat="1" ht="39.75" customHeight="1" x14ac:dyDescent="0.25">
      <c r="A608" s="20"/>
      <c r="B608" s="20" t="s">
        <v>2076</v>
      </c>
      <c r="C608" s="22">
        <v>11160054</v>
      </c>
      <c r="D608" s="23">
        <v>40490</v>
      </c>
      <c r="E608" s="23" t="s">
        <v>267</v>
      </c>
      <c r="F608" s="23" t="s">
        <v>261</v>
      </c>
      <c r="G608" s="23"/>
      <c r="H608" s="20" t="s">
        <v>471</v>
      </c>
      <c r="I608" s="35" t="s">
        <v>605</v>
      </c>
      <c r="J608" s="35"/>
      <c r="K608" s="35" t="s">
        <v>135</v>
      </c>
      <c r="L608" s="114"/>
      <c r="M608" s="20" t="s">
        <v>381</v>
      </c>
      <c r="N608" s="20" t="s">
        <v>202</v>
      </c>
      <c r="O608" s="20" t="s">
        <v>72</v>
      </c>
      <c r="P608" s="21">
        <v>15165</v>
      </c>
      <c r="Q608" s="20" t="s">
        <v>4124</v>
      </c>
      <c r="R608" s="20" t="s">
        <v>381</v>
      </c>
      <c r="S608" s="20" t="s">
        <v>202</v>
      </c>
      <c r="T608" s="20" t="s">
        <v>72</v>
      </c>
      <c r="U608" s="20">
        <v>15165</v>
      </c>
      <c r="V608" s="20" t="s">
        <v>4124</v>
      </c>
      <c r="W608" s="20"/>
      <c r="X608" s="26"/>
      <c r="Y608" s="26"/>
      <c r="Z608" s="20" t="s">
        <v>1310</v>
      </c>
      <c r="AA608" s="20" t="s">
        <v>7262</v>
      </c>
      <c r="AB608" s="34"/>
      <c r="AC608" s="20">
        <v>8</v>
      </c>
      <c r="AD608" s="20">
        <v>72000</v>
      </c>
      <c r="AE608" s="20"/>
      <c r="AF608" s="20"/>
      <c r="AG608" s="20"/>
      <c r="AH608" s="20"/>
      <c r="AI608" s="20"/>
      <c r="AJ608" s="20"/>
      <c r="AK608" s="20"/>
      <c r="AL608" s="20">
        <v>72000</v>
      </c>
      <c r="AM608" s="20"/>
      <c r="AN608" s="20"/>
      <c r="AO608" s="20"/>
      <c r="AP608" s="20">
        <v>1.1000000000000001</v>
      </c>
      <c r="AQ608" s="20"/>
      <c r="AR608" s="20"/>
      <c r="AS608" s="20" t="s">
        <v>468</v>
      </c>
      <c r="AT608" s="20"/>
      <c r="AU608" s="20"/>
      <c r="AV608" s="20"/>
      <c r="AW608" s="20" t="s">
        <v>7078</v>
      </c>
      <c r="AX608" s="20" t="s">
        <v>6908</v>
      </c>
      <c r="AY608" s="20">
        <v>42</v>
      </c>
      <c r="AZ608" s="20">
        <v>58</v>
      </c>
      <c r="BA608" s="20">
        <v>19.2</v>
      </c>
      <c r="BB608" s="20">
        <v>24</v>
      </c>
      <c r="BC608" s="20">
        <v>11</v>
      </c>
      <c r="BD608" s="20">
        <v>44.2</v>
      </c>
      <c r="BE608" s="20">
        <f t="shared" si="112"/>
        <v>42.972000000000001</v>
      </c>
      <c r="BF608" s="20">
        <f t="shared" si="113"/>
        <v>24.195611111111113</v>
      </c>
      <c r="BG608" s="20" t="s">
        <v>38</v>
      </c>
      <c r="BH608" s="20"/>
      <c r="BI608" s="20"/>
      <c r="BJ608" s="23"/>
      <c r="BK608" s="20"/>
      <c r="BL608" s="23"/>
      <c r="BM608" s="20"/>
      <c r="BN608" s="20"/>
      <c r="BO608" s="20"/>
      <c r="BP608" s="20"/>
      <c r="BQ608" s="20"/>
      <c r="BR608" s="20"/>
      <c r="BS608" s="24" t="s">
        <v>2055</v>
      </c>
      <c r="BT608" s="550"/>
      <c r="BU608" s="560"/>
      <c r="BV608" s="560"/>
      <c r="BW608" s="560"/>
      <c r="BX608" s="560"/>
      <c r="BY608" s="560"/>
      <c r="BZ608" s="560"/>
      <c r="CA608" s="560"/>
      <c r="CB608" s="560"/>
      <c r="CC608" s="560"/>
      <c r="CD608" s="560"/>
      <c r="CE608" s="560"/>
      <c r="CF608" s="560"/>
      <c r="CG608" s="560"/>
      <c r="CH608" s="560"/>
      <c r="CI608" s="560"/>
      <c r="CJ608" s="560"/>
      <c r="CK608" s="560"/>
      <c r="CL608" s="560"/>
      <c r="CM608" s="560"/>
      <c r="CN608" s="560"/>
      <c r="CO608" s="560"/>
      <c r="CP608" s="560"/>
      <c r="CQ608" s="560"/>
      <c r="CR608" s="560"/>
      <c r="CS608" s="560"/>
      <c r="CT608" s="560"/>
      <c r="CU608" s="560"/>
      <c r="CV608" s="560"/>
      <c r="CW608" s="560"/>
      <c r="CX608" s="560"/>
      <c r="CY608" s="560"/>
      <c r="CZ608" s="560"/>
      <c r="DA608" s="560"/>
      <c r="DB608" s="560"/>
      <c r="DC608" s="560"/>
      <c r="DD608" s="560"/>
      <c r="DE608" s="560"/>
      <c r="DF608" s="560"/>
      <c r="DG608" s="560"/>
      <c r="DH608" s="560"/>
      <c r="DI608" s="560"/>
      <c r="DJ608" s="560"/>
      <c r="DK608" s="560"/>
      <c r="DL608" s="560"/>
      <c r="DM608" s="560"/>
      <c r="DN608" s="560"/>
      <c r="DO608" s="560"/>
      <c r="DP608" s="560"/>
      <c r="DQ608" s="560"/>
      <c r="DR608" s="560"/>
      <c r="DS608" s="560"/>
      <c r="DT608" s="560"/>
      <c r="DU608" s="560"/>
      <c r="DV608" s="560"/>
      <c r="DW608" s="560"/>
      <c r="DX608" s="560"/>
      <c r="DY608" s="560"/>
      <c r="DZ608" s="560"/>
      <c r="EA608" s="560"/>
      <c r="EB608" s="560"/>
      <c r="EC608" s="560"/>
      <c r="ED608" s="560"/>
      <c r="EE608" s="560"/>
      <c r="EF608" s="560"/>
      <c r="EG608" s="560"/>
      <c r="EH608" s="560"/>
      <c r="EI608" s="560"/>
      <c r="EJ608" s="560"/>
      <c r="EK608" s="560"/>
      <c r="EL608" s="560"/>
      <c r="EM608" s="560"/>
      <c r="EN608" s="560"/>
      <c r="EO608" s="560"/>
      <c r="EP608" s="560"/>
      <c r="EQ608" s="560"/>
      <c r="ER608" s="560"/>
      <c r="ES608" s="560"/>
      <c r="ET608" s="560"/>
      <c r="EU608" s="560"/>
      <c r="EV608" s="560"/>
      <c r="EW608" s="560"/>
      <c r="EX608" s="560"/>
      <c r="EY608" s="560"/>
      <c r="EZ608" s="560"/>
      <c r="FA608" s="560"/>
      <c r="FB608" s="560"/>
      <c r="FC608" s="560"/>
      <c r="FD608" s="560"/>
      <c r="FE608" s="560"/>
      <c r="FF608" s="560"/>
      <c r="FG608" s="560"/>
      <c r="FH608" s="560"/>
      <c r="FI608" s="560"/>
      <c r="FJ608" s="560"/>
      <c r="FK608" s="560"/>
      <c r="FL608" s="560"/>
      <c r="FM608" s="560"/>
      <c r="FN608" s="560"/>
      <c r="FO608" s="560"/>
      <c r="FP608" s="560"/>
      <c r="FQ608" s="560"/>
      <c r="FR608" s="560"/>
      <c r="FS608" s="560"/>
      <c r="FT608" s="560"/>
      <c r="FU608" s="560"/>
      <c r="FV608" s="560"/>
      <c r="FW608" s="560"/>
      <c r="FX608" s="560"/>
      <c r="FY608" s="560"/>
      <c r="FZ608" s="560"/>
      <c r="GA608" s="560"/>
      <c r="GB608" s="560"/>
      <c r="GC608" s="560"/>
      <c r="GD608" s="560"/>
      <c r="GE608" s="560"/>
      <c r="GF608" s="560"/>
      <c r="GG608" s="560"/>
      <c r="GH608" s="560"/>
      <c r="GI608" s="560"/>
      <c r="GJ608" s="560"/>
      <c r="GK608" s="560"/>
      <c r="GL608" s="560"/>
      <c r="GM608" s="560"/>
      <c r="GN608" s="560"/>
      <c r="GO608" s="560"/>
      <c r="GP608" s="560"/>
      <c r="GQ608" s="560"/>
      <c r="GR608" s="560"/>
      <c r="GS608" s="560"/>
      <c r="GT608" s="560"/>
      <c r="GU608" s="560"/>
      <c r="GV608" s="560"/>
      <c r="GW608" s="560"/>
      <c r="GX608" s="560"/>
      <c r="GY608" s="560"/>
      <c r="GZ608" s="560"/>
      <c r="HA608" s="560"/>
      <c r="HB608" s="560"/>
      <c r="HC608" s="560"/>
      <c r="HD608" s="560"/>
      <c r="HE608" s="560"/>
      <c r="HF608" s="560"/>
      <c r="HG608" s="560"/>
      <c r="HH608" s="560"/>
      <c r="HI608" s="560"/>
      <c r="HJ608" s="560"/>
      <c r="HK608" s="560"/>
      <c r="HL608" s="560"/>
      <c r="HM608" s="560"/>
      <c r="HN608" s="560"/>
      <c r="HO608" s="560"/>
      <c r="HP608" s="560"/>
      <c r="HQ608" s="560"/>
      <c r="HR608" s="560"/>
      <c r="HS608" s="560"/>
      <c r="HT608" s="560"/>
      <c r="HU608" s="560"/>
      <c r="HV608" s="560"/>
      <c r="HW608" s="560"/>
      <c r="HX608" s="560"/>
      <c r="HY608" s="560"/>
      <c r="HZ608" s="560"/>
      <c r="IA608" s="560"/>
      <c r="IB608" s="560"/>
      <c r="IC608" s="560"/>
      <c r="ID608" s="560"/>
      <c r="IE608" s="560"/>
      <c r="IF608" s="560"/>
      <c r="IG608" s="560"/>
      <c r="IH608" s="560"/>
      <c r="II608" s="560"/>
      <c r="IJ608" s="560"/>
      <c r="IK608" s="560"/>
      <c r="IL608" s="560"/>
      <c r="IM608" s="560"/>
      <c r="IN608" s="560"/>
      <c r="IO608" s="560"/>
      <c r="IP608" s="560"/>
      <c r="IQ608" s="560"/>
      <c r="IR608" s="560"/>
      <c r="IS608" s="560"/>
      <c r="IT608" s="560"/>
      <c r="IU608" s="560"/>
      <c r="IV608" s="560"/>
      <c r="IW608" s="560"/>
      <c r="IX608" s="560"/>
      <c r="IY608" s="560"/>
      <c r="IZ608" s="560"/>
      <c r="JA608" s="560"/>
      <c r="JB608" s="560"/>
      <c r="JC608" s="560"/>
      <c r="JD608" s="560"/>
      <c r="JE608" s="560"/>
      <c r="JF608" s="560"/>
      <c r="JG608" s="560"/>
      <c r="JH608" s="560"/>
    </row>
    <row r="609" spans="1:268" s="8" customFormat="1" ht="39.75" customHeight="1" x14ac:dyDescent="0.25">
      <c r="A609" s="59"/>
      <c r="B609" s="59" t="s">
        <v>2076</v>
      </c>
      <c r="C609" s="93">
        <v>11160054</v>
      </c>
      <c r="D609" s="60">
        <v>40490</v>
      </c>
      <c r="E609" s="60" t="s">
        <v>267</v>
      </c>
      <c r="F609" s="60" t="s">
        <v>261</v>
      </c>
      <c r="G609" s="60"/>
      <c r="H609" s="59" t="s">
        <v>471</v>
      </c>
      <c r="I609" s="326" t="s">
        <v>605</v>
      </c>
      <c r="J609" s="326"/>
      <c r="K609" s="326" t="s">
        <v>135</v>
      </c>
      <c r="L609" s="343" t="s">
        <v>1377</v>
      </c>
      <c r="M609" s="59" t="s">
        <v>381</v>
      </c>
      <c r="N609" s="59" t="s">
        <v>202</v>
      </c>
      <c r="O609" s="59" t="s">
        <v>72</v>
      </c>
      <c r="P609" s="62">
        <v>15165</v>
      </c>
      <c r="Q609" s="59" t="s">
        <v>4124</v>
      </c>
      <c r="R609" s="59" t="s">
        <v>381</v>
      </c>
      <c r="S609" s="59" t="s">
        <v>202</v>
      </c>
      <c r="T609" s="59" t="s">
        <v>72</v>
      </c>
      <c r="U609" s="59">
        <v>15165</v>
      </c>
      <c r="V609" s="59" t="s">
        <v>4124</v>
      </c>
      <c r="W609" s="59"/>
      <c r="X609" s="63"/>
      <c r="Y609" s="63"/>
      <c r="Z609" s="59" t="s">
        <v>1310</v>
      </c>
      <c r="AA609" s="59" t="s">
        <v>7262</v>
      </c>
      <c r="AB609" s="152"/>
      <c r="AC609" s="430">
        <v>8</v>
      </c>
      <c r="AD609" s="430">
        <v>72000</v>
      </c>
      <c r="AE609" s="119"/>
      <c r="AF609" s="119"/>
      <c r="AG609" s="119"/>
      <c r="AH609" s="119"/>
      <c r="AI609" s="119"/>
      <c r="AJ609" s="119"/>
      <c r="AK609" s="119"/>
      <c r="AL609" s="430">
        <v>72000</v>
      </c>
      <c r="AM609" s="119"/>
      <c r="AN609" s="119"/>
      <c r="AO609" s="119"/>
      <c r="AP609" s="119"/>
      <c r="AQ609" s="119"/>
      <c r="AR609" s="119"/>
      <c r="AS609" s="59" t="s">
        <v>536</v>
      </c>
      <c r="AT609" s="119"/>
      <c r="AU609" s="119"/>
      <c r="AV609" s="119"/>
      <c r="AW609" s="59" t="s">
        <v>7079</v>
      </c>
      <c r="AX609" s="59" t="s">
        <v>6909</v>
      </c>
      <c r="AY609" s="119">
        <v>42</v>
      </c>
      <c r="AZ609" s="119">
        <v>58</v>
      </c>
      <c r="BA609" s="119">
        <v>27.4</v>
      </c>
      <c r="BB609" s="119">
        <v>24</v>
      </c>
      <c r="BC609" s="119">
        <v>11</v>
      </c>
      <c r="BD609" s="119">
        <v>51.2</v>
      </c>
      <c r="BE609" s="59">
        <f t="shared" si="112"/>
        <v>42.974277777777779</v>
      </c>
      <c r="BF609" s="119">
        <f t="shared" si="113"/>
        <v>24.197555555555557</v>
      </c>
      <c r="BG609" s="119"/>
      <c r="BH609" s="59"/>
      <c r="BI609" s="59"/>
      <c r="BJ609" s="60"/>
      <c r="BK609" s="59"/>
      <c r="BL609" s="60"/>
      <c r="BM609" s="59"/>
      <c r="BN609" s="59"/>
      <c r="BO609" s="59"/>
      <c r="BP609" s="59"/>
      <c r="BQ609" s="59"/>
      <c r="BR609" s="59"/>
      <c r="BS609" s="339"/>
      <c r="BT609" s="551"/>
      <c r="BU609" s="551"/>
      <c r="BV609" s="551"/>
      <c r="BW609" s="551"/>
      <c r="BX609" s="551"/>
      <c r="BY609" s="551"/>
      <c r="BZ609" s="551"/>
      <c r="CA609" s="551"/>
      <c r="CB609" s="551"/>
      <c r="CC609" s="551"/>
      <c r="CD609" s="551"/>
      <c r="CE609" s="551"/>
      <c r="CF609" s="551"/>
      <c r="CG609" s="551"/>
      <c r="CH609" s="551"/>
      <c r="CI609" s="551"/>
      <c r="CJ609" s="551"/>
      <c r="CK609" s="551"/>
      <c r="CL609" s="551"/>
      <c r="CM609" s="551"/>
      <c r="CN609" s="551"/>
      <c r="CO609" s="551"/>
      <c r="CP609" s="551"/>
      <c r="CQ609" s="551"/>
      <c r="CR609" s="551"/>
      <c r="CS609" s="551"/>
      <c r="CT609" s="551"/>
      <c r="CU609" s="551"/>
      <c r="CV609" s="551"/>
      <c r="CW609" s="551"/>
      <c r="CX609" s="551"/>
      <c r="CY609" s="551"/>
      <c r="CZ609" s="551"/>
      <c r="DA609" s="551"/>
      <c r="DB609" s="551"/>
      <c r="DC609" s="551"/>
      <c r="DD609" s="551"/>
      <c r="DE609" s="551"/>
      <c r="DF609" s="551"/>
      <c r="DG609" s="551"/>
      <c r="DH609" s="551"/>
      <c r="DI609" s="551"/>
      <c r="DJ609" s="551"/>
      <c r="DK609" s="551"/>
      <c r="DL609" s="551"/>
      <c r="DM609" s="551"/>
      <c r="DN609" s="551"/>
      <c r="DO609" s="551"/>
      <c r="DP609" s="551"/>
      <c r="DQ609" s="551"/>
      <c r="DR609" s="551"/>
      <c r="DS609" s="551"/>
      <c r="DT609" s="551"/>
      <c r="DU609" s="551"/>
      <c r="DV609" s="551"/>
      <c r="DW609" s="551"/>
      <c r="DX609" s="551"/>
      <c r="DY609" s="551"/>
      <c r="DZ609" s="551"/>
      <c r="EA609" s="551"/>
      <c r="EB609" s="551"/>
      <c r="EC609" s="551"/>
      <c r="ED609" s="551"/>
      <c r="EE609" s="551"/>
      <c r="EF609" s="551"/>
      <c r="EG609" s="551"/>
      <c r="EH609" s="551"/>
      <c r="EI609" s="551"/>
      <c r="EJ609" s="551"/>
      <c r="EK609" s="551"/>
      <c r="EL609" s="551"/>
      <c r="EM609" s="551"/>
      <c r="EN609" s="551"/>
      <c r="EO609" s="551"/>
      <c r="EP609" s="551"/>
      <c r="EQ609" s="551"/>
      <c r="ER609" s="551"/>
      <c r="ES609" s="551"/>
      <c r="ET609" s="551"/>
      <c r="EU609" s="551"/>
      <c r="EV609" s="551"/>
      <c r="EW609" s="551"/>
      <c r="EX609" s="551"/>
      <c r="EY609" s="551"/>
      <c r="EZ609" s="551"/>
      <c r="FA609" s="551"/>
      <c r="FB609" s="551"/>
      <c r="FC609" s="551"/>
      <c r="FD609" s="551"/>
      <c r="FE609" s="551"/>
      <c r="FF609" s="551"/>
      <c r="FG609" s="551"/>
      <c r="FH609" s="551"/>
      <c r="FI609" s="551"/>
      <c r="FJ609" s="551"/>
      <c r="FK609" s="551"/>
      <c r="FL609" s="551"/>
      <c r="FM609" s="551"/>
      <c r="FN609" s="551"/>
      <c r="FO609" s="551"/>
      <c r="FP609" s="551"/>
      <c r="FQ609" s="551"/>
      <c r="FR609" s="551"/>
      <c r="FS609" s="551"/>
      <c r="FT609" s="551"/>
      <c r="FU609" s="551"/>
      <c r="FV609" s="551"/>
      <c r="FW609" s="551"/>
      <c r="FX609" s="551"/>
      <c r="FY609" s="551"/>
      <c r="FZ609" s="551"/>
      <c r="GA609" s="551"/>
      <c r="GB609" s="551"/>
      <c r="GC609" s="551"/>
      <c r="GD609" s="551"/>
      <c r="GE609" s="551"/>
      <c r="GF609" s="551"/>
      <c r="GG609" s="551"/>
      <c r="GH609" s="551"/>
      <c r="GI609" s="551"/>
      <c r="GJ609" s="551"/>
      <c r="GK609" s="551"/>
      <c r="GL609" s="551"/>
      <c r="GM609" s="551"/>
      <c r="GN609" s="551"/>
      <c r="GO609" s="551"/>
      <c r="GP609" s="551"/>
      <c r="GQ609" s="551"/>
      <c r="GR609" s="551"/>
      <c r="GS609" s="551"/>
      <c r="GT609" s="551"/>
      <c r="GU609" s="551"/>
      <c r="GV609" s="551"/>
      <c r="GW609" s="551"/>
      <c r="GX609" s="551"/>
      <c r="GY609" s="551"/>
      <c r="GZ609" s="551"/>
      <c r="HA609" s="551"/>
      <c r="HB609" s="551"/>
      <c r="HC609" s="551"/>
      <c r="HD609" s="551"/>
      <c r="HE609" s="551"/>
      <c r="HF609" s="551"/>
      <c r="HG609" s="551"/>
      <c r="HH609" s="551"/>
      <c r="HI609" s="551"/>
      <c r="HJ609" s="551"/>
      <c r="HK609" s="551"/>
      <c r="HL609" s="551"/>
      <c r="HM609" s="551"/>
      <c r="HN609" s="551"/>
      <c r="HO609" s="551"/>
      <c r="HP609" s="551"/>
      <c r="HQ609" s="551"/>
      <c r="HR609" s="551"/>
      <c r="HS609" s="551"/>
      <c r="HT609" s="551"/>
      <c r="HU609" s="551"/>
      <c r="HV609" s="551"/>
      <c r="HW609" s="551"/>
      <c r="HX609" s="551"/>
      <c r="HY609" s="551"/>
      <c r="HZ609" s="551"/>
      <c r="IA609" s="551"/>
      <c r="IB609" s="551"/>
      <c r="IC609" s="551"/>
      <c r="ID609" s="551"/>
      <c r="IE609" s="551"/>
      <c r="IF609" s="551"/>
      <c r="IG609" s="551"/>
      <c r="IH609" s="551"/>
      <c r="II609" s="551"/>
      <c r="IJ609" s="551"/>
      <c r="IK609" s="551"/>
      <c r="IL609" s="551"/>
      <c r="IM609" s="551"/>
      <c r="IN609" s="551"/>
      <c r="IO609" s="551"/>
      <c r="IP609" s="551"/>
      <c r="IQ609" s="551"/>
      <c r="IR609" s="551"/>
      <c r="IS609" s="551"/>
      <c r="IT609" s="551"/>
      <c r="IU609" s="551"/>
      <c r="IV609" s="551"/>
      <c r="IW609" s="551"/>
      <c r="IX609" s="551"/>
      <c r="IY609" s="551"/>
      <c r="IZ609" s="551"/>
      <c r="JA609" s="551"/>
      <c r="JB609" s="551"/>
      <c r="JC609" s="551"/>
      <c r="JD609" s="551"/>
      <c r="JE609" s="551"/>
      <c r="JF609" s="551"/>
      <c r="JG609" s="551"/>
      <c r="JH609" s="551"/>
    </row>
    <row r="610" spans="1:268" s="8" customFormat="1" ht="39.75" customHeight="1" x14ac:dyDescent="0.25">
      <c r="A610" s="83"/>
      <c r="B610" s="83" t="s">
        <v>1498</v>
      </c>
      <c r="C610" s="95">
        <v>11120028</v>
      </c>
      <c r="D610" s="96">
        <v>40494</v>
      </c>
      <c r="E610" s="96" t="s">
        <v>390</v>
      </c>
      <c r="F610" s="96" t="s">
        <v>2077</v>
      </c>
      <c r="G610" s="96"/>
      <c r="H610" s="83" t="s">
        <v>470</v>
      </c>
      <c r="I610" s="110" t="s">
        <v>582</v>
      </c>
      <c r="J610" s="110"/>
      <c r="K610" s="110" t="s">
        <v>42</v>
      </c>
      <c r="L610" s="115"/>
      <c r="M610" s="83" t="s">
        <v>422</v>
      </c>
      <c r="N610" s="83" t="s">
        <v>176</v>
      </c>
      <c r="O610" s="83" t="s">
        <v>51</v>
      </c>
      <c r="P610" s="94" t="s">
        <v>2078</v>
      </c>
      <c r="Q610" s="83" t="s">
        <v>2079</v>
      </c>
      <c r="R610" s="83" t="s">
        <v>422</v>
      </c>
      <c r="S610" s="83" t="s">
        <v>176</v>
      </c>
      <c r="T610" s="83" t="s">
        <v>51</v>
      </c>
      <c r="U610" s="94" t="s">
        <v>2078</v>
      </c>
      <c r="V610" s="83" t="s">
        <v>2951</v>
      </c>
      <c r="W610" s="83" t="s">
        <v>2080</v>
      </c>
      <c r="X610" s="83"/>
      <c r="Y610" s="83"/>
      <c r="Z610" s="83" t="s">
        <v>468</v>
      </c>
      <c r="AA610" s="83" t="s">
        <v>17</v>
      </c>
      <c r="AB610" s="508"/>
      <c r="AC610" s="83">
        <v>1550</v>
      </c>
      <c r="AD610" s="83">
        <v>1900000</v>
      </c>
      <c r="AE610" s="83"/>
      <c r="AF610" s="83"/>
      <c r="AG610" s="83"/>
      <c r="AH610" s="83"/>
      <c r="AI610" s="83"/>
      <c r="AJ610" s="83">
        <v>1900000</v>
      </c>
      <c r="AK610" s="83"/>
      <c r="AL610" s="83"/>
      <c r="AM610" s="83"/>
      <c r="AN610" s="83"/>
      <c r="AO610" s="83"/>
      <c r="AP610" s="83"/>
      <c r="AQ610" s="83"/>
      <c r="AR610" s="83"/>
      <c r="AS610" s="83" t="s">
        <v>7065</v>
      </c>
      <c r="AT610" s="83"/>
      <c r="AU610" s="83"/>
      <c r="AV610" s="83"/>
      <c r="AW610" s="83" t="s">
        <v>7067</v>
      </c>
      <c r="AX610" s="83" t="s">
        <v>7069</v>
      </c>
      <c r="AY610" s="83">
        <v>43</v>
      </c>
      <c r="AZ610" s="83">
        <v>44</v>
      </c>
      <c r="BA610" s="83">
        <v>13.7</v>
      </c>
      <c r="BB610" s="83">
        <v>25</v>
      </c>
      <c r="BC610" s="83">
        <v>48</v>
      </c>
      <c r="BD610" s="83">
        <v>23.1</v>
      </c>
      <c r="BE610" s="83">
        <f t="shared" si="112"/>
        <v>43.737138888888893</v>
      </c>
      <c r="BF610" s="83">
        <f t="shared" si="113"/>
        <v>25.806416666666667</v>
      </c>
      <c r="BG610" s="83" t="s">
        <v>47</v>
      </c>
      <c r="BH610" s="83" t="s">
        <v>4893</v>
      </c>
      <c r="BI610" s="83"/>
      <c r="BJ610" s="96"/>
      <c r="BK610" s="83"/>
      <c r="BL610" s="96"/>
      <c r="BM610" s="83"/>
      <c r="BN610" s="83"/>
      <c r="BO610" s="83"/>
      <c r="BP610" s="83"/>
      <c r="BQ610" s="83"/>
      <c r="BR610" s="83"/>
      <c r="BS610" s="110" t="s">
        <v>2081</v>
      </c>
      <c r="BT610" s="551"/>
      <c r="BU610" s="551"/>
      <c r="BV610" s="551"/>
      <c r="BW610" s="551"/>
      <c r="BX610" s="551"/>
      <c r="BY610" s="551"/>
      <c r="BZ610" s="551"/>
      <c r="CA610" s="551"/>
      <c r="CB610" s="551"/>
      <c r="CC610" s="551"/>
      <c r="CD610" s="551"/>
      <c r="CE610" s="551"/>
      <c r="CF610" s="551"/>
      <c r="CG610" s="551"/>
      <c r="CH610" s="551"/>
      <c r="CI610" s="551"/>
      <c r="CJ610" s="551"/>
      <c r="CK610" s="551"/>
      <c r="CL610" s="551"/>
      <c r="CM610" s="551"/>
      <c r="CN610" s="551"/>
      <c r="CO610" s="551"/>
      <c r="CP610" s="551"/>
      <c r="CQ610" s="551"/>
      <c r="CR610" s="551"/>
      <c r="CS610" s="551"/>
      <c r="CT610" s="551"/>
      <c r="CU610" s="551"/>
      <c r="CV610" s="551"/>
      <c r="CW610" s="551"/>
      <c r="CX610" s="551"/>
      <c r="CY610" s="551"/>
      <c r="CZ610" s="551"/>
      <c r="DA610" s="551"/>
      <c r="DB610" s="551"/>
      <c r="DC610" s="551"/>
      <c r="DD610" s="551"/>
      <c r="DE610" s="551"/>
      <c r="DF610" s="551"/>
      <c r="DG610" s="551"/>
      <c r="DH610" s="551"/>
      <c r="DI610" s="551"/>
      <c r="DJ610" s="551"/>
      <c r="DK610" s="551"/>
      <c r="DL610" s="551"/>
      <c r="DM610" s="551"/>
      <c r="DN610" s="551"/>
      <c r="DO610" s="551"/>
      <c r="DP610" s="551"/>
      <c r="DQ610" s="551"/>
      <c r="DR610" s="551"/>
      <c r="DS610" s="551"/>
      <c r="DT610" s="551"/>
      <c r="DU610" s="551"/>
      <c r="DV610" s="551"/>
      <c r="DW610" s="551"/>
      <c r="DX610" s="551"/>
      <c r="DY610" s="551"/>
      <c r="DZ610" s="551"/>
      <c r="EA610" s="551"/>
      <c r="EB610" s="551"/>
      <c r="EC610" s="551"/>
      <c r="ED610" s="551"/>
      <c r="EE610" s="551"/>
      <c r="EF610" s="551"/>
      <c r="EG610" s="551"/>
      <c r="EH610" s="551"/>
      <c r="EI610" s="551"/>
      <c r="EJ610" s="551"/>
      <c r="EK610" s="551"/>
      <c r="EL610" s="551"/>
      <c r="EM610" s="551"/>
      <c r="EN610" s="551"/>
      <c r="EO610" s="551"/>
      <c r="EP610" s="551"/>
      <c r="EQ610" s="551"/>
      <c r="ER610" s="551"/>
      <c r="ES610" s="551"/>
      <c r="ET610" s="551"/>
      <c r="EU610" s="551"/>
      <c r="EV610" s="551"/>
      <c r="EW610" s="551"/>
      <c r="EX610" s="551"/>
      <c r="EY610" s="551"/>
      <c r="EZ610" s="551"/>
      <c r="FA610" s="551"/>
      <c r="FB610" s="551"/>
      <c r="FC610" s="551"/>
      <c r="FD610" s="551"/>
      <c r="FE610" s="551"/>
      <c r="FF610" s="551"/>
      <c r="FG610" s="551"/>
      <c r="FH610" s="551"/>
      <c r="FI610" s="551"/>
      <c r="FJ610" s="551"/>
      <c r="FK610" s="551"/>
      <c r="FL610" s="551"/>
      <c r="FM610" s="551"/>
      <c r="FN610" s="551"/>
      <c r="FO610" s="551"/>
      <c r="FP610" s="551"/>
      <c r="FQ610" s="551"/>
      <c r="FR610" s="551"/>
      <c r="FS610" s="551"/>
      <c r="FT610" s="551"/>
      <c r="FU610" s="551"/>
      <c r="FV610" s="551"/>
      <c r="FW610" s="551"/>
      <c r="FX610" s="551"/>
      <c r="FY610" s="551"/>
      <c r="FZ610" s="551"/>
      <c r="GA610" s="551"/>
      <c r="GB610" s="551"/>
      <c r="GC610" s="551"/>
      <c r="GD610" s="551"/>
      <c r="GE610" s="551"/>
      <c r="GF610" s="551"/>
      <c r="GG610" s="551"/>
      <c r="GH610" s="551"/>
      <c r="GI610" s="551"/>
      <c r="GJ610" s="551"/>
      <c r="GK610" s="551"/>
      <c r="GL610" s="551"/>
      <c r="GM610" s="551"/>
      <c r="GN610" s="551"/>
      <c r="GO610" s="551"/>
      <c r="GP610" s="551"/>
      <c r="GQ610" s="551"/>
      <c r="GR610" s="551"/>
      <c r="GS610" s="551"/>
      <c r="GT610" s="551"/>
      <c r="GU610" s="551"/>
      <c r="GV610" s="551"/>
      <c r="GW610" s="551"/>
      <c r="GX610" s="551"/>
      <c r="GY610" s="551"/>
      <c r="GZ610" s="551"/>
      <c r="HA610" s="551"/>
      <c r="HB610" s="551"/>
      <c r="HC610" s="551"/>
      <c r="HD610" s="551"/>
      <c r="HE610" s="551"/>
      <c r="HF610" s="551"/>
      <c r="HG610" s="551"/>
      <c r="HH610" s="551"/>
      <c r="HI610" s="551"/>
      <c r="HJ610" s="551"/>
      <c r="HK610" s="551"/>
      <c r="HL610" s="551"/>
      <c r="HM610" s="551"/>
      <c r="HN610" s="551"/>
      <c r="HO610" s="551"/>
      <c r="HP610" s="551"/>
      <c r="HQ610" s="551"/>
      <c r="HR610" s="551"/>
      <c r="HS610" s="551"/>
      <c r="HT610" s="551"/>
      <c r="HU610" s="551"/>
      <c r="HV610" s="551"/>
      <c r="HW610" s="551"/>
      <c r="HX610" s="551"/>
      <c r="HY610" s="551"/>
      <c r="HZ610" s="551"/>
      <c r="IA610" s="551"/>
      <c r="IB610" s="551"/>
      <c r="IC610" s="551"/>
      <c r="ID610" s="551"/>
      <c r="IE610" s="551"/>
      <c r="IF610" s="551"/>
      <c r="IG610" s="551"/>
      <c r="IH610" s="551"/>
      <c r="II610" s="551"/>
      <c r="IJ610" s="551"/>
      <c r="IK610" s="551"/>
      <c r="IL610" s="551"/>
      <c r="IM610" s="551"/>
      <c r="IN610" s="551"/>
      <c r="IO610" s="551"/>
      <c r="IP610" s="551"/>
      <c r="IQ610" s="551"/>
      <c r="IR610" s="551"/>
      <c r="IS610" s="551"/>
      <c r="IT610" s="551"/>
      <c r="IU610" s="551"/>
      <c r="IV610" s="551"/>
      <c r="IW610" s="551"/>
      <c r="IX610" s="551"/>
      <c r="IY610" s="551"/>
      <c r="IZ610" s="551"/>
      <c r="JA610" s="551"/>
      <c r="JB610" s="551"/>
      <c r="JC610" s="551"/>
      <c r="JD610" s="551"/>
      <c r="JE610" s="551"/>
      <c r="JF610" s="551"/>
      <c r="JG610" s="551"/>
      <c r="JH610" s="551"/>
    </row>
    <row r="611" spans="1:268" s="107" customFormat="1" ht="39.75" customHeight="1" x14ac:dyDescent="0.25">
      <c r="A611" s="81"/>
      <c r="B611" s="83" t="s">
        <v>1498</v>
      </c>
      <c r="C611" s="95">
        <v>11120028</v>
      </c>
      <c r="D611" s="96">
        <v>40494</v>
      </c>
      <c r="E611" s="96" t="s">
        <v>390</v>
      </c>
      <c r="F611" s="96" t="s">
        <v>2077</v>
      </c>
      <c r="G611" s="96"/>
      <c r="H611" s="83" t="s">
        <v>470</v>
      </c>
      <c r="I611" s="110" t="s">
        <v>582</v>
      </c>
      <c r="J611" s="110"/>
      <c r="K611" s="110" t="s">
        <v>42</v>
      </c>
      <c r="L611" s="115"/>
      <c r="M611" s="83" t="s">
        <v>422</v>
      </c>
      <c r="N611" s="83" t="s">
        <v>176</v>
      </c>
      <c r="O611" s="83" t="s">
        <v>51</v>
      </c>
      <c r="P611" s="94" t="s">
        <v>2078</v>
      </c>
      <c r="Q611" s="83" t="s">
        <v>2079</v>
      </c>
      <c r="R611" s="83" t="s">
        <v>422</v>
      </c>
      <c r="S611" s="83" t="s">
        <v>176</v>
      </c>
      <c r="T611" s="83" t="s">
        <v>51</v>
      </c>
      <c r="U611" s="94" t="s">
        <v>2078</v>
      </c>
      <c r="V611" s="83" t="s">
        <v>2951</v>
      </c>
      <c r="W611" s="83" t="s">
        <v>2080</v>
      </c>
      <c r="X611" s="83"/>
      <c r="Y611" s="83"/>
      <c r="Z611" s="83" t="s">
        <v>468</v>
      </c>
      <c r="AA611" s="83" t="s">
        <v>17</v>
      </c>
      <c r="AB611" s="519"/>
      <c r="AC611" s="83">
        <v>1550</v>
      </c>
      <c r="AD611" s="83">
        <v>1900000</v>
      </c>
      <c r="AE611" s="83"/>
      <c r="AF611" s="83"/>
      <c r="AG611" s="83"/>
      <c r="AH611" s="83"/>
      <c r="AI611" s="83"/>
      <c r="AJ611" s="83">
        <v>1900000</v>
      </c>
      <c r="AK611" s="81"/>
      <c r="AL611" s="81"/>
      <c r="AM611" s="81"/>
      <c r="AN611" s="81"/>
      <c r="AO611" s="81"/>
      <c r="AP611" s="81"/>
      <c r="AQ611" s="81"/>
      <c r="AR611" s="81"/>
      <c r="AS611" s="81" t="s">
        <v>7066</v>
      </c>
      <c r="AT611" s="81"/>
      <c r="AU611" s="81"/>
      <c r="AV611" s="81"/>
      <c r="AW611" s="81" t="s">
        <v>7068</v>
      </c>
      <c r="AX611" s="81" t="s">
        <v>7070</v>
      </c>
      <c r="AY611" s="81">
        <v>43</v>
      </c>
      <c r="AZ611" s="81">
        <v>44</v>
      </c>
      <c r="BA611" s="81">
        <v>13.7</v>
      </c>
      <c r="BB611" s="81">
        <v>25</v>
      </c>
      <c r="BC611" s="81">
        <v>48</v>
      </c>
      <c r="BD611" s="81">
        <v>23.2</v>
      </c>
      <c r="BE611" s="81">
        <f t="shared" si="112"/>
        <v>43.737138888888893</v>
      </c>
      <c r="BF611" s="81">
        <f t="shared" si="113"/>
        <v>25.806444444444445</v>
      </c>
      <c r="BG611" s="81"/>
      <c r="BH611" s="81"/>
      <c r="BI611" s="81"/>
      <c r="BJ611" s="82"/>
      <c r="BK611" s="81"/>
      <c r="BL611" s="82"/>
      <c r="BM611" s="81"/>
      <c r="BN611" s="81"/>
      <c r="BO611" s="81"/>
      <c r="BP611" s="81"/>
      <c r="BQ611" s="81"/>
      <c r="BR611" s="81"/>
      <c r="BS611" s="113"/>
      <c r="BT611" s="550"/>
      <c r="BU611" s="560"/>
      <c r="BV611" s="560"/>
      <c r="BW611" s="560"/>
      <c r="BX611" s="560"/>
      <c r="BY611" s="560"/>
      <c r="BZ611" s="560"/>
      <c r="CA611" s="560"/>
      <c r="CB611" s="560"/>
      <c r="CC611" s="560"/>
      <c r="CD611" s="560"/>
      <c r="CE611" s="560"/>
      <c r="CF611" s="560"/>
      <c r="CG611" s="560"/>
      <c r="CH611" s="560"/>
      <c r="CI611" s="560"/>
      <c r="CJ611" s="560"/>
      <c r="CK611" s="560"/>
      <c r="CL611" s="560"/>
      <c r="CM611" s="560"/>
      <c r="CN611" s="560"/>
      <c r="CO611" s="560"/>
      <c r="CP611" s="560"/>
      <c r="CQ611" s="560"/>
      <c r="CR611" s="560"/>
      <c r="CS611" s="560"/>
      <c r="CT611" s="560"/>
      <c r="CU611" s="560"/>
      <c r="CV611" s="560"/>
      <c r="CW611" s="560"/>
      <c r="CX611" s="560"/>
      <c r="CY611" s="560"/>
      <c r="CZ611" s="560"/>
      <c r="DA611" s="560"/>
      <c r="DB611" s="560"/>
      <c r="DC611" s="560"/>
      <c r="DD611" s="560"/>
      <c r="DE611" s="560"/>
      <c r="DF611" s="560"/>
      <c r="DG611" s="560"/>
      <c r="DH611" s="560"/>
      <c r="DI611" s="560"/>
      <c r="DJ611" s="560"/>
      <c r="DK611" s="560"/>
      <c r="DL611" s="560"/>
      <c r="DM611" s="560"/>
      <c r="DN611" s="560"/>
      <c r="DO611" s="560"/>
      <c r="DP611" s="560"/>
      <c r="DQ611" s="560"/>
      <c r="DR611" s="560"/>
      <c r="DS611" s="560"/>
      <c r="DT611" s="560"/>
      <c r="DU611" s="560"/>
      <c r="DV611" s="560"/>
      <c r="DW611" s="560"/>
      <c r="DX611" s="560"/>
      <c r="DY611" s="560"/>
      <c r="DZ611" s="560"/>
      <c r="EA611" s="560"/>
      <c r="EB611" s="560"/>
      <c r="EC611" s="560"/>
      <c r="ED611" s="560"/>
      <c r="EE611" s="560"/>
      <c r="EF611" s="560"/>
      <c r="EG611" s="560"/>
      <c r="EH611" s="560"/>
      <c r="EI611" s="560"/>
      <c r="EJ611" s="560"/>
      <c r="EK611" s="560"/>
      <c r="EL611" s="560"/>
      <c r="EM611" s="560"/>
      <c r="EN611" s="560"/>
      <c r="EO611" s="560"/>
      <c r="EP611" s="560"/>
      <c r="EQ611" s="560"/>
      <c r="ER611" s="560"/>
      <c r="ES611" s="560"/>
      <c r="ET611" s="560"/>
      <c r="EU611" s="560"/>
      <c r="EV611" s="560"/>
      <c r="EW611" s="560"/>
      <c r="EX611" s="560"/>
      <c r="EY611" s="560"/>
      <c r="EZ611" s="560"/>
      <c r="FA611" s="560"/>
      <c r="FB611" s="560"/>
      <c r="FC611" s="560"/>
      <c r="FD611" s="560"/>
      <c r="FE611" s="560"/>
      <c r="FF611" s="560"/>
      <c r="FG611" s="560"/>
      <c r="FH611" s="560"/>
      <c r="FI611" s="560"/>
      <c r="FJ611" s="560"/>
      <c r="FK611" s="560"/>
      <c r="FL611" s="560"/>
      <c r="FM611" s="560"/>
      <c r="FN611" s="560"/>
      <c r="FO611" s="560"/>
      <c r="FP611" s="560"/>
      <c r="FQ611" s="560"/>
      <c r="FR611" s="560"/>
      <c r="FS611" s="560"/>
      <c r="FT611" s="560"/>
      <c r="FU611" s="560"/>
      <c r="FV611" s="560"/>
      <c r="FW611" s="560"/>
      <c r="FX611" s="560"/>
      <c r="FY611" s="560"/>
      <c r="FZ611" s="560"/>
      <c r="GA611" s="560"/>
      <c r="GB611" s="560"/>
      <c r="GC611" s="560"/>
      <c r="GD611" s="560"/>
      <c r="GE611" s="560"/>
      <c r="GF611" s="560"/>
      <c r="GG611" s="560"/>
      <c r="GH611" s="560"/>
      <c r="GI611" s="560"/>
      <c r="GJ611" s="560"/>
      <c r="GK611" s="560"/>
      <c r="GL611" s="560"/>
      <c r="GM611" s="560"/>
      <c r="GN611" s="560"/>
      <c r="GO611" s="560"/>
      <c r="GP611" s="560"/>
      <c r="GQ611" s="560"/>
      <c r="GR611" s="560"/>
      <c r="GS611" s="560"/>
      <c r="GT611" s="560"/>
      <c r="GU611" s="560"/>
      <c r="GV611" s="560"/>
      <c r="GW611" s="560"/>
      <c r="GX611" s="560"/>
      <c r="GY611" s="560"/>
      <c r="GZ611" s="560"/>
      <c r="HA611" s="560"/>
      <c r="HB611" s="560"/>
      <c r="HC611" s="560"/>
      <c r="HD611" s="560"/>
      <c r="HE611" s="560"/>
      <c r="HF611" s="560"/>
      <c r="HG611" s="560"/>
      <c r="HH611" s="560"/>
      <c r="HI611" s="560"/>
      <c r="HJ611" s="560"/>
      <c r="HK611" s="560"/>
      <c r="HL611" s="560"/>
      <c r="HM611" s="560"/>
      <c r="HN611" s="560"/>
      <c r="HO611" s="560"/>
      <c r="HP611" s="560"/>
      <c r="HQ611" s="560"/>
      <c r="HR611" s="560"/>
      <c r="HS611" s="560"/>
      <c r="HT611" s="560"/>
      <c r="HU611" s="560"/>
      <c r="HV611" s="560"/>
      <c r="HW611" s="560"/>
      <c r="HX611" s="560"/>
      <c r="HY611" s="560"/>
      <c r="HZ611" s="560"/>
      <c r="IA611" s="560"/>
      <c r="IB611" s="560"/>
      <c r="IC611" s="560"/>
      <c r="ID611" s="560"/>
      <c r="IE611" s="560"/>
      <c r="IF611" s="560"/>
      <c r="IG611" s="560"/>
      <c r="IH611" s="560"/>
      <c r="II611" s="560"/>
      <c r="IJ611" s="560"/>
      <c r="IK611" s="560"/>
      <c r="IL611" s="560"/>
      <c r="IM611" s="560"/>
      <c r="IN611" s="560"/>
      <c r="IO611" s="560"/>
      <c r="IP611" s="560"/>
      <c r="IQ611" s="560"/>
      <c r="IR611" s="560"/>
      <c r="IS611" s="560"/>
      <c r="IT611" s="560"/>
      <c r="IU611" s="560"/>
      <c r="IV611" s="560"/>
      <c r="IW611" s="560"/>
      <c r="IX611" s="560"/>
      <c r="IY611" s="560"/>
      <c r="IZ611" s="560"/>
      <c r="JA611" s="560"/>
      <c r="JB611" s="560"/>
      <c r="JC611" s="560"/>
      <c r="JD611" s="560"/>
      <c r="JE611" s="560"/>
      <c r="JF611" s="560"/>
      <c r="JG611" s="560"/>
      <c r="JH611" s="560"/>
    </row>
    <row r="612" spans="1:268" s="107" customFormat="1" ht="39.75" customHeight="1" x14ac:dyDescent="0.25">
      <c r="A612" s="59"/>
      <c r="B612" s="59" t="s">
        <v>1498</v>
      </c>
      <c r="C612" s="93">
        <v>11120028</v>
      </c>
      <c r="D612" s="60">
        <v>40494</v>
      </c>
      <c r="E612" s="60" t="s">
        <v>390</v>
      </c>
      <c r="F612" s="60" t="s">
        <v>2077</v>
      </c>
      <c r="G612" s="60"/>
      <c r="H612" s="59" t="s">
        <v>470</v>
      </c>
      <c r="I612" s="326" t="s">
        <v>582</v>
      </c>
      <c r="J612" s="326"/>
      <c r="K612" s="326" t="s">
        <v>42</v>
      </c>
      <c r="L612" s="343"/>
      <c r="M612" s="59" t="s">
        <v>422</v>
      </c>
      <c r="N612" s="59" t="s">
        <v>176</v>
      </c>
      <c r="O612" s="59" t="s">
        <v>51</v>
      </c>
      <c r="P612" s="62" t="s">
        <v>2078</v>
      </c>
      <c r="Q612" s="59" t="s">
        <v>2079</v>
      </c>
      <c r="R612" s="59" t="s">
        <v>422</v>
      </c>
      <c r="S612" s="59" t="s">
        <v>176</v>
      </c>
      <c r="T612" s="59" t="s">
        <v>51</v>
      </c>
      <c r="U612" s="59" t="s">
        <v>2078</v>
      </c>
      <c r="V612" s="59" t="s">
        <v>2951</v>
      </c>
      <c r="W612" s="59" t="s">
        <v>2080</v>
      </c>
      <c r="X612" s="63"/>
      <c r="Y612" s="63"/>
      <c r="Z612" s="59" t="s">
        <v>468</v>
      </c>
      <c r="AA612" s="59" t="s">
        <v>17</v>
      </c>
      <c r="AB612" s="152"/>
      <c r="AC612" s="119">
        <v>1550</v>
      </c>
      <c r="AD612" s="119">
        <v>1900000</v>
      </c>
      <c r="AE612" s="119"/>
      <c r="AF612" s="119"/>
      <c r="AG612" s="119"/>
      <c r="AH612" s="119"/>
      <c r="AI612" s="119"/>
      <c r="AJ612" s="119">
        <v>1900000</v>
      </c>
      <c r="AK612" s="119"/>
      <c r="AL612" s="119"/>
      <c r="AM612" s="119"/>
      <c r="AN612" s="119"/>
      <c r="AO612" s="119"/>
      <c r="AP612" s="119"/>
      <c r="AQ612" s="119"/>
      <c r="AR612" s="119"/>
      <c r="AS612" s="59" t="s">
        <v>7065</v>
      </c>
      <c r="AT612" s="119"/>
      <c r="AU612" s="119"/>
      <c r="AV612" s="119"/>
      <c r="AW612" s="59" t="s">
        <v>7067</v>
      </c>
      <c r="AX612" s="59" t="s">
        <v>7069</v>
      </c>
      <c r="AY612" s="119">
        <v>43</v>
      </c>
      <c r="AZ612" s="119">
        <v>44</v>
      </c>
      <c r="BA612" s="119">
        <v>13.7</v>
      </c>
      <c r="BB612" s="119">
        <v>25</v>
      </c>
      <c r="BC612" s="119">
        <v>48</v>
      </c>
      <c r="BD612" s="119">
        <v>23.1</v>
      </c>
      <c r="BE612" s="59">
        <f t="shared" si="112"/>
        <v>43.737138888888893</v>
      </c>
      <c r="BF612" s="119">
        <f t="shared" si="113"/>
        <v>25.806416666666667</v>
      </c>
      <c r="BG612" s="119" t="s">
        <v>38</v>
      </c>
      <c r="BH612" s="59"/>
      <c r="BI612" s="59"/>
      <c r="BJ612" s="60"/>
      <c r="BK612" s="59"/>
      <c r="BL612" s="60"/>
      <c r="BM612" s="59"/>
      <c r="BN612" s="59"/>
      <c r="BO612" s="59"/>
      <c r="BP612" s="59"/>
      <c r="BQ612" s="59"/>
      <c r="BR612" s="59"/>
      <c r="BS612" s="339"/>
      <c r="BT612" s="550"/>
      <c r="BU612" s="560"/>
      <c r="BV612" s="560"/>
      <c r="BW612" s="560"/>
      <c r="BX612" s="560"/>
      <c r="BY612" s="560"/>
      <c r="BZ612" s="560"/>
      <c r="CA612" s="560"/>
      <c r="CB612" s="560"/>
      <c r="CC612" s="560"/>
      <c r="CD612" s="560"/>
      <c r="CE612" s="560"/>
      <c r="CF612" s="560"/>
      <c r="CG612" s="560"/>
      <c r="CH612" s="560"/>
      <c r="CI612" s="560"/>
      <c r="CJ612" s="560"/>
      <c r="CK612" s="560"/>
      <c r="CL612" s="560"/>
      <c r="CM612" s="560"/>
      <c r="CN612" s="560"/>
      <c r="CO612" s="560"/>
      <c r="CP612" s="560"/>
      <c r="CQ612" s="560"/>
      <c r="CR612" s="560"/>
      <c r="CS612" s="560"/>
      <c r="CT612" s="560"/>
      <c r="CU612" s="560"/>
      <c r="CV612" s="560"/>
      <c r="CW612" s="560"/>
      <c r="CX612" s="560"/>
      <c r="CY612" s="560"/>
      <c r="CZ612" s="560"/>
      <c r="DA612" s="560"/>
      <c r="DB612" s="560"/>
      <c r="DC612" s="560"/>
      <c r="DD612" s="560"/>
      <c r="DE612" s="560"/>
      <c r="DF612" s="560"/>
      <c r="DG612" s="560"/>
      <c r="DH612" s="560"/>
      <c r="DI612" s="560"/>
      <c r="DJ612" s="560"/>
      <c r="DK612" s="560"/>
      <c r="DL612" s="560"/>
      <c r="DM612" s="560"/>
      <c r="DN612" s="560"/>
      <c r="DO612" s="560"/>
      <c r="DP612" s="560"/>
      <c r="DQ612" s="560"/>
      <c r="DR612" s="560"/>
      <c r="DS612" s="560"/>
      <c r="DT612" s="560"/>
      <c r="DU612" s="560"/>
      <c r="DV612" s="560"/>
      <c r="DW612" s="560"/>
      <c r="DX612" s="560"/>
      <c r="DY612" s="560"/>
      <c r="DZ612" s="560"/>
      <c r="EA612" s="560"/>
      <c r="EB612" s="560"/>
      <c r="EC612" s="560"/>
      <c r="ED612" s="560"/>
      <c r="EE612" s="560"/>
      <c r="EF612" s="560"/>
      <c r="EG612" s="560"/>
      <c r="EH612" s="560"/>
      <c r="EI612" s="560"/>
      <c r="EJ612" s="560"/>
      <c r="EK612" s="560"/>
      <c r="EL612" s="560"/>
      <c r="EM612" s="560"/>
      <c r="EN612" s="560"/>
      <c r="EO612" s="560"/>
      <c r="EP612" s="560"/>
      <c r="EQ612" s="560"/>
      <c r="ER612" s="560"/>
      <c r="ES612" s="560"/>
      <c r="ET612" s="560"/>
      <c r="EU612" s="560"/>
      <c r="EV612" s="560"/>
      <c r="EW612" s="560"/>
      <c r="EX612" s="560"/>
      <c r="EY612" s="560"/>
      <c r="EZ612" s="560"/>
      <c r="FA612" s="560"/>
      <c r="FB612" s="560"/>
      <c r="FC612" s="560"/>
      <c r="FD612" s="560"/>
      <c r="FE612" s="560"/>
      <c r="FF612" s="560"/>
      <c r="FG612" s="560"/>
      <c r="FH612" s="560"/>
      <c r="FI612" s="560"/>
      <c r="FJ612" s="560"/>
      <c r="FK612" s="560"/>
      <c r="FL612" s="560"/>
      <c r="FM612" s="560"/>
      <c r="FN612" s="560"/>
      <c r="FO612" s="560"/>
      <c r="FP612" s="560"/>
      <c r="FQ612" s="560"/>
      <c r="FR612" s="560"/>
      <c r="FS612" s="560"/>
      <c r="FT612" s="560"/>
      <c r="FU612" s="560"/>
      <c r="FV612" s="560"/>
      <c r="FW612" s="560"/>
      <c r="FX612" s="560"/>
      <c r="FY612" s="560"/>
      <c r="FZ612" s="560"/>
      <c r="GA612" s="560"/>
      <c r="GB612" s="560"/>
      <c r="GC612" s="560"/>
      <c r="GD612" s="560"/>
      <c r="GE612" s="560"/>
      <c r="GF612" s="560"/>
      <c r="GG612" s="560"/>
      <c r="GH612" s="560"/>
      <c r="GI612" s="560"/>
      <c r="GJ612" s="560"/>
      <c r="GK612" s="560"/>
      <c r="GL612" s="560"/>
      <c r="GM612" s="560"/>
      <c r="GN612" s="560"/>
      <c r="GO612" s="560"/>
      <c r="GP612" s="560"/>
      <c r="GQ612" s="560"/>
      <c r="GR612" s="560"/>
      <c r="GS612" s="560"/>
      <c r="GT612" s="560"/>
      <c r="GU612" s="560"/>
      <c r="GV612" s="560"/>
      <c r="GW612" s="560"/>
      <c r="GX612" s="560"/>
      <c r="GY612" s="560"/>
      <c r="GZ612" s="560"/>
      <c r="HA612" s="560"/>
      <c r="HB612" s="560"/>
      <c r="HC612" s="560"/>
      <c r="HD612" s="560"/>
      <c r="HE612" s="560"/>
      <c r="HF612" s="560"/>
      <c r="HG612" s="560"/>
      <c r="HH612" s="560"/>
      <c r="HI612" s="560"/>
      <c r="HJ612" s="560"/>
      <c r="HK612" s="560"/>
      <c r="HL612" s="560"/>
      <c r="HM612" s="560"/>
      <c r="HN612" s="560"/>
      <c r="HO612" s="560"/>
      <c r="HP612" s="560"/>
      <c r="HQ612" s="560"/>
      <c r="HR612" s="560"/>
      <c r="HS612" s="560"/>
      <c r="HT612" s="560"/>
      <c r="HU612" s="560"/>
      <c r="HV612" s="560"/>
      <c r="HW612" s="560"/>
      <c r="HX612" s="560"/>
      <c r="HY612" s="560"/>
      <c r="HZ612" s="560"/>
      <c r="IA612" s="560"/>
      <c r="IB612" s="560"/>
      <c r="IC612" s="560"/>
      <c r="ID612" s="560"/>
      <c r="IE612" s="560"/>
      <c r="IF612" s="560"/>
      <c r="IG612" s="560"/>
      <c r="IH612" s="560"/>
      <c r="II612" s="560"/>
      <c r="IJ612" s="560"/>
      <c r="IK612" s="560"/>
      <c r="IL612" s="560"/>
      <c r="IM612" s="560"/>
      <c r="IN612" s="560"/>
      <c r="IO612" s="560"/>
      <c r="IP612" s="560"/>
      <c r="IQ612" s="560"/>
      <c r="IR612" s="560"/>
      <c r="IS612" s="560"/>
      <c r="IT612" s="560"/>
      <c r="IU612" s="560"/>
      <c r="IV612" s="560"/>
      <c r="IW612" s="560"/>
      <c r="IX612" s="560"/>
      <c r="IY612" s="560"/>
      <c r="IZ612" s="560"/>
      <c r="JA612" s="560"/>
      <c r="JB612" s="560"/>
      <c r="JC612" s="560"/>
      <c r="JD612" s="560"/>
      <c r="JE612" s="560"/>
      <c r="JF612" s="560"/>
      <c r="JG612" s="560"/>
      <c r="JH612" s="560"/>
    </row>
    <row r="613" spans="1:268" s="8" customFormat="1" ht="39.75" customHeight="1" x14ac:dyDescent="0.25">
      <c r="A613" s="59"/>
      <c r="B613" s="59" t="s">
        <v>1498</v>
      </c>
      <c r="C613" s="93">
        <v>11120028</v>
      </c>
      <c r="D613" s="60">
        <v>40494</v>
      </c>
      <c r="E613" s="60" t="s">
        <v>390</v>
      </c>
      <c r="F613" s="60" t="s">
        <v>2077</v>
      </c>
      <c r="G613" s="60"/>
      <c r="H613" s="59" t="s">
        <v>470</v>
      </c>
      <c r="I613" s="326" t="s">
        <v>582</v>
      </c>
      <c r="J613" s="326"/>
      <c r="K613" s="326" t="s">
        <v>42</v>
      </c>
      <c r="L613" s="343"/>
      <c r="M613" s="59" t="s">
        <v>422</v>
      </c>
      <c r="N613" s="59" t="s">
        <v>176</v>
      </c>
      <c r="O613" s="59" t="s">
        <v>51</v>
      </c>
      <c r="P613" s="62" t="s">
        <v>2078</v>
      </c>
      <c r="Q613" s="59" t="s">
        <v>2079</v>
      </c>
      <c r="R613" s="59" t="s">
        <v>422</v>
      </c>
      <c r="S613" s="59" t="s">
        <v>176</v>
      </c>
      <c r="T613" s="59" t="s">
        <v>51</v>
      </c>
      <c r="U613" s="59" t="s">
        <v>2078</v>
      </c>
      <c r="V613" s="59" t="s">
        <v>2951</v>
      </c>
      <c r="W613" s="59" t="s">
        <v>2080</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7066</v>
      </c>
      <c r="AT613" s="119"/>
      <c r="AU613" s="119"/>
      <c r="AV613" s="119"/>
      <c r="AW613" s="59" t="s">
        <v>7068</v>
      </c>
      <c r="AX613" s="59" t="s">
        <v>7070</v>
      </c>
      <c r="AY613" s="119">
        <v>43</v>
      </c>
      <c r="AZ613" s="119">
        <v>44</v>
      </c>
      <c r="BA613" s="119">
        <v>13.7</v>
      </c>
      <c r="BB613" s="119">
        <v>25</v>
      </c>
      <c r="BC613" s="119">
        <v>48</v>
      </c>
      <c r="BD613" s="119">
        <v>23.2</v>
      </c>
      <c r="BE613" s="59">
        <f t="shared" si="112"/>
        <v>43.737138888888893</v>
      </c>
      <c r="BF613" s="119">
        <f t="shared" si="113"/>
        <v>25.806444444444445</v>
      </c>
      <c r="BG613" s="119" t="s">
        <v>38</v>
      </c>
      <c r="BH613" s="59"/>
      <c r="BI613" s="59"/>
      <c r="BJ613" s="60"/>
      <c r="BK613" s="59"/>
      <c r="BL613" s="60"/>
      <c r="BM613" s="59"/>
      <c r="BN613" s="59"/>
      <c r="BO613" s="59"/>
      <c r="BP613" s="59"/>
      <c r="BQ613" s="59"/>
      <c r="BR613" s="59"/>
      <c r="BS613" s="339"/>
      <c r="BT613" s="550"/>
      <c r="BU613" s="551"/>
      <c r="BV613" s="551"/>
      <c r="BW613" s="551"/>
      <c r="BX613" s="551"/>
      <c r="BY613" s="551"/>
      <c r="BZ613" s="551"/>
      <c r="CA613" s="551"/>
      <c r="CB613" s="551"/>
      <c r="CC613" s="551"/>
      <c r="CD613" s="551"/>
      <c r="CE613" s="551"/>
      <c r="CF613" s="551"/>
      <c r="CG613" s="551"/>
      <c r="CH613" s="551"/>
      <c r="CI613" s="551"/>
      <c r="CJ613" s="551"/>
      <c r="CK613" s="551"/>
      <c r="CL613" s="551"/>
      <c r="CM613" s="551"/>
      <c r="CN613" s="551"/>
      <c r="CO613" s="551"/>
      <c r="CP613" s="551"/>
      <c r="CQ613" s="551"/>
      <c r="CR613" s="551"/>
      <c r="CS613" s="551"/>
      <c r="CT613" s="551"/>
      <c r="CU613" s="551"/>
      <c r="CV613" s="551"/>
      <c r="CW613" s="551"/>
      <c r="CX613" s="551"/>
      <c r="CY613" s="551"/>
      <c r="CZ613" s="551"/>
      <c r="DA613" s="551"/>
      <c r="DB613" s="551"/>
      <c r="DC613" s="551"/>
      <c r="DD613" s="551"/>
      <c r="DE613" s="551"/>
      <c r="DF613" s="551"/>
      <c r="DG613" s="551"/>
      <c r="DH613" s="551"/>
      <c r="DI613" s="551"/>
      <c r="DJ613" s="551"/>
      <c r="DK613" s="551"/>
      <c r="DL613" s="551"/>
      <c r="DM613" s="551"/>
      <c r="DN613" s="551"/>
      <c r="DO613" s="551"/>
      <c r="DP613" s="551"/>
      <c r="DQ613" s="551"/>
      <c r="DR613" s="551"/>
      <c r="DS613" s="551"/>
      <c r="DT613" s="551"/>
      <c r="DU613" s="551"/>
      <c r="DV613" s="551"/>
      <c r="DW613" s="551"/>
      <c r="DX613" s="551"/>
      <c r="DY613" s="551"/>
      <c r="DZ613" s="551"/>
      <c r="EA613" s="551"/>
      <c r="EB613" s="551"/>
      <c r="EC613" s="551"/>
      <c r="ED613" s="551"/>
      <c r="EE613" s="551"/>
      <c r="EF613" s="551"/>
      <c r="EG613" s="551"/>
      <c r="EH613" s="551"/>
      <c r="EI613" s="551"/>
      <c r="EJ613" s="551"/>
      <c r="EK613" s="551"/>
      <c r="EL613" s="551"/>
      <c r="EM613" s="551"/>
      <c r="EN613" s="551"/>
      <c r="EO613" s="551"/>
      <c r="EP613" s="551"/>
      <c r="EQ613" s="551"/>
      <c r="ER613" s="551"/>
      <c r="ES613" s="551"/>
      <c r="ET613" s="551"/>
      <c r="EU613" s="551"/>
      <c r="EV613" s="551"/>
      <c r="EW613" s="551"/>
      <c r="EX613" s="551"/>
      <c r="EY613" s="551"/>
      <c r="EZ613" s="551"/>
      <c r="FA613" s="551"/>
      <c r="FB613" s="551"/>
      <c r="FC613" s="551"/>
      <c r="FD613" s="551"/>
      <c r="FE613" s="551"/>
      <c r="FF613" s="551"/>
      <c r="FG613" s="551"/>
      <c r="FH613" s="551"/>
      <c r="FI613" s="551"/>
      <c r="FJ613" s="551"/>
      <c r="FK613" s="551"/>
      <c r="FL613" s="551"/>
      <c r="FM613" s="551"/>
      <c r="FN613" s="551"/>
      <c r="FO613" s="551"/>
      <c r="FP613" s="551"/>
      <c r="FQ613" s="551"/>
      <c r="FR613" s="551"/>
      <c r="FS613" s="551"/>
      <c r="FT613" s="551"/>
      <c r="FU613" s="551"/>
      <c r="FV613" s="551"/>
      <c r="FW613" s="551"/>
      <c r="FX613" s="551"/>
      <c r="FY613" s="551"/>
      <c r="FZ613" s="551"/>
      <c r="GA613" s="551"/>
      <c r="GB613" s="551"/>
      <c r="GC613" s="551"/>
      <c r="GD613" s="551"/>
      <c r="GE613" s="551"/>
      <c r="GF613" s="551"/>
      <c r="GG613" s="551"/>
      <c r="GH613" s="551"/>
      <c r="GI613" s="551"/>
      <c r="GJ613" s="551"/>
      <c r="GK613" s="551"/>
      <c r="GL613" s="551"/>
      <c r="GM613" s="551"/>
      <c r="GN613" s="551"/>
      <c r="GO613" s="551"/>
      <c r="GP613" s="551"/>
      <c r="GQ613" s="551"/>
      <c r="GR613" s="551"/>
      <c r="GS613" s="551"/>
      <c r="GT613" s="551"/>
      <c r="GU613" s="551"/>
      <c r="GV613" s="551"/>
      <c r="GW613" s="551"/>
      <c r="GX613" s="551"/>
      <c r="GY613" s="551"/>
      <c r="GZ613" s="551"/>
      <c r="HA613" s="551"/>
      <c r="HB613" s="551"/>
      <c r="HC613" s="551"/>
      <c r="HD613" s="551"/>
      <c r="HE613" s="551"/>
      <c r="HF613" s="551"/>
      <c r="HG613" s="551"/>
      <c r="HH613" s="551"/>
      <c r="HI613" s="551"/>
      <c r="HJ613" s="551"/>
      <c r="HK613" s="551"/>
      <c r="HL613" s="551"/>
      <c r="HM613" s="551"/>
      <c r="HN613" s="551"/>
      <c r="HO613" s="551"/>
      <c r="HP613" s="551"/>
      <c r="HQ613" s="551"/>
      <c r="HR613" s="551"/>
      <c r="HS613" s="551"/>
      <c r="HT613" s="551"/>
      <c r="HU613" s="551"/>
      <c r="HV613" s="551"/>
      <c r="HW613" s="551"/>
      <c r="HX613" s="551"/>
      <c r="HY613" s="551"/>
      <c r="HZ613" s="551"/>
      <c r="IA613" s="551"/>
      <c r="IB613" s="551"/>
      <c r="IC613" s="551"/>
      <c r="ID613" s="551"/>
      <c r="IE613" s="551"/>
      <c r="IF613" s="551"/>
      <c r="IG613" s="551"/>
      <c r="IH613" s="551"/>
      <c r="II613" s="551"/>
      <c r="IJ613" s="551"/>
      <c r="IK613" s="551"/>
      <c r="IL613" s="551"/>
      <c r="IM613" s="551"/>
      <c r="IN613" s="551"/>
      <c r="IO613" s="551"/>
      <c r="IP613" s="551"/>
      <c r="IQ613" s="551"/>
      <c r="IR613" s="551"/>
      <c r="IS613" s="551"/>
      <c r="IT613" s="551"/>
      <c r="IU613" s="551"/>
      <c r="IV613" s="551"/>
      <c r="IW613" s="551"/>
      <c r="IX613" s="551"/>
      <c r="IY613" s="551"/>
      <c r="IZ613" s="551"/>
      <c r="JA613" s="551"/>
      <c r="JB613" s="551"/>
      <c r="JC613" s="551"/>
      <c r="JD613" s="551"/>
      <c r="JE613" s="551"/>
      <c r="JF613" s="551"/>
      <c r="JG613" s="551"/>
      <c r="JH613" s="551"/>
    </row>
    <row r="614" spans="1:268" s="107" customFormat="1" ht="39.75" customHeight="1" x14ac:dyDescent="0.25">
      <c r="A614" s="47"/>
      <c r="B614" s="47" t="s">
        <v>1498</v>
      </c>
      <c r="C614" s="75">
        <v>11420016</v>
      </c>
      <c r="D614" s="77">
        <v>40494</v>
      </c>
      <c r="E614" s="77" t="s">
        <v>390</v>
      </c>
      <c r="F614" s="77" t="s">
        <v>2057</v>
      </c>
      <c r="G614" s="77"/>
      <c r="H614" s="47" t="s">
        <v>2952</v>
      </c>
      <c r="I614" s="128" t="s">
        <v>582</v>
      </c>
      <c r="J614" s="128"/>
      <c r="K614" s="128" t="s">
        <v>42</v>
      </c>
      <c r="L614" s="345" t="s">
        <v>1855</v>
      </c>
      <c r="M614" s="47" t="s">
        <v>2082</v>
      </c>
      <c r="N614" s="47" t="s">
        <v>117</v>
      </c>
      <c r="O614" s="47" t="s">
        <v>66</v>
      </c>
      <c r="P614" s="76" t="s">
        <v>2083</v>
      </c>
      <c r="Q614" s="76"/>
      <c r="R614" s="47" t="s">
        <v>4650</v>
      </c>
      <c r="S614" s="47" t="s">
        <v>117</v>
      </c>
      <c r="T614" s="47" t="s">
        <v>66</v>
      </c>
      <c r="U614" s="76" t="s">
        <v>2083</v>
      </c>
      <c r="V614" s="47" t="s">
        <v>4125</v>
      </c>
      <c r="W614" s="78"/>
      <c r="X614" s="78"/>
      <c r="Y614" s="78"/>
      <c r="Z614" s="47" t="s">
        <v>468</v>
      </c>
      <c r="AA614" s="47" t="s">
        <v>17</v>
      </c>
      <c r="AB614" s="47"/>
      <c r="AC614" s="47">
        <v>1800</v>
      </c>
      <c r="AD614" s="78">
        <v>10000000</v>
      </c>
      <c r="AE614" s="47"/>
      <c r="AF614" s="47"/>
      <c r="AG614" s="47"/>
      <c r="AH614" s="47"/>
      <c r="AI614" s="47"/>
      <c r="AJ614" s="78">
        <v>10000000</v>
      </c>
      <c r="AK614" s="47"/>
      <c r="AL614" s="47"/>
      <c r="AM614" s="47"/>
      <c r="AN614" s="47"/>
      <c r="AO614" s="47">
        <v>40</v>
      </c>
      <c r="AP614" s="47"/>
      <c r="AQ614" s="47"/>
      <c r="AR614" s="47"/>
      <c r="AS614" s="47"/>
      <c r="AT614" s="47"/>
      <c r="AU614" s="47"/>
      <c r="AV614" s="78"/>
      <c r="AW614" s="47" t="s">
        <v>6937</v>
      </c>
      <c r="AX614" s="47" t="s">
        <v>6938</v>
      </c>
      <c r="AY614" s="47">
        <v>43</v>
      </c>
      <c r="AZ614" s="47">
        <v>59</v>
      </c>
      <c r="BA614" s="47">
        <v>21.8</v>
      </c>
      <c r="BB614" s="47">
        <v>26</v>
      </c>
      <c r="BC614" s="47">
        <v>41</v>
      </c>
      <c r="BD614" s="47">
        <v>49.9</v>
      </c>
      <c r="BE614" s="78">
        <f t="shared" si="112"/>
        <v>43.98938888888889</v>
      </c>
      <c r="BF614" s="78">
        <f t="shared" si="113"/>
        <v>26.697194444444445</v>
      </c>
      <c r="BG614" s="47" t="s">
        <v>47</v>
      </c>
      <c r="BH614" s="47" t="s">
        <v>4894</v>
      </c>
      <c r="BI614" s="47"/>
      <c r="BJ614" s="77"/>
      <c r="BK614" s="47"/>
      <c r="BL614" s="77"/>
      <c r="BM614" s="47"/>
      <c r="BN614" s="47"/>
      <c r="BO614" s="47"/>
      <c r="BP614" s="47"/>
      <c r="BQ614" s="47"/>
      <c r="BR614" s="47"/>
      <c r="BS614" s="128" t="s">
        <v>2084</v>
      </c>
      <c r="BT614" s="550"/>
      <c r="BU614" s="560"/>
      <c r="BV614" s="560"/>
      <c r="BW614" s="560"/>
      <c r="BX614" s="560"/>
      <c r="BY614" s="560"/>
      <c r="BZ614" s="560"/>
      <c r="CA614" s="560"/>
      <c r="CB614" s="560"/>
      <c r="CC614" s="560"/>
      <c r="CD614" s="560"/>
      <c r="CE614" s="560"/>
      <c r="CF614" s="560"/>
      <c r="CG614" s="560"/>
      <c r="CH614" s="560"/>
      <c r="CI614" s="560"/>
      <c r="CJ614" s="560"/>
      <c r="CK614" s="560"/>
      <c r="CL614" s="560"/>
      <c r="CM614" s="560"/>
      <c r="CN614" s="560"/>
      <c r="CO614" s="560"/>
      <c r="CP614" s="560"/>
      <c r="CQ614" s="560"/>
      <c r="CR614" s="560"/>
      <c r="CS614" s="560"/>
      <c r="CT614" s="560"/>
      <c r="CU614" s="560"/>
      <c r="CV614" s="560"/>
      <c r="CW614" s="560"/>
      <c r="CX614" s="560"/>
      <c r="CY614" s="560"/>
      <c r="CZ614" s="560"/>
      <c r="DA614" s="560"/>
      <c r="DB614" s="560"/>
      <c r="DC614" s="560"/>
      <c r="DD614" s="560"/>
      <c r="DE614" s="560"/>
      <c r="DF614" s="560"/>
      <c r="DG614" s="560"/>
      <c r="DH614" s="560"/>
      <c r="DI614" s="560"/>
      <c r="DJ614" s="560"/>
      <c r="DK614" s="560"/>
      <c r="DL614" s="560"/>
      <c r="DM614" s="560"/>
      <c r="DN614" s="560"/>
      <c r="DO614" s="560"/>
      <c r="DP614" s="560"/>
      <c r="DQ614" s="560"/>
      <c r="DR614" s="560"/>
      <c r="DS614" s="560"/>
      <c r="DT614" s="560"/>
      <c r="DU614" s="560"/>
      <c r="DV614" s="560"/>
      <c r="DW614" s="560"/>
      <c r="DX614" s="560"/>
      <c r="DY614" s="560"/>
      <c r="DZ614" s="560"/>
      <c r="EA614" s="560"/>
      <c r="EB614" s="560"/>
      <c r="EC614" s="560"/>
      <c r="ED614" s="560"/>
      <c r="EE614" s="560"/>
      <c r="EF614" s="560"/>
      <c r="EG614" s="560"/>
      <c r="EH614" s="560"/>
      <c r="EI614" s="560"/>
      <c r="EJ614" s="560"/>
      <c r="EK614" s="560"/>
      <c r="EL614" s="560"/>
      <c r="EM614" s="560"/>
      <c r="EN614" s="560"/>
      <c r="EO614" s="560"/>
      <c r="EP614" s="560"/>
      <c r="EQ614" s="560"/>
      <c r="ER614" s="560"/>
      <c r="ES614" s="560"/>
      <c r="ET614" s="560"/>
      <c r="EU614" s="560"/>
      <c r="EV614" s="560"/>
      <c r="EW614" s="560"/>
      <c r="EX614" s="560"/>
      <c r="EY614" s="560"/>
      <c r="EZ614" s="560"/>
      <c r="FA614" s="560"/>
      <c r="FB614" s="560"/>
      <c r="FC614" s="560"/>
      <c r="FD614" s="560"/>
      <c r="FE614" s="560"/>
      <c r="FF614" s="560"/>
      <c r="FG614" s="560"/>
      <c r="FH614" s="560"/>
      <c r="FI614" s="560"/>
      <c r="FJ614" s="560"/>
      <c r="FK614" s="560"/>
      <c r="FL614" s="560"/>
      <c r="FM614" s="560"/>
      <c r="FN614" s="560"/>
      <c r="FO614" s="560"/>
      <c r="FP614" s="560"/>
      <c r="FQ614" s="560"/>
      <c r="FR614" s="560"/>
      <c r="FS614" s="560"/>
      <c r="FT614" s="560"/>
      <c r="FU614" s="560"/>
      <c r="FV614" s="560"/>
      <c r="FW614" s="560"/>
      <c r="FX614" s="560"/>
      <c r="FY614" s="560"/>
      <c r="FZ614" s="560"/>
      <c r="GA614" s="560"/>
      <c r="GB614" s="560"/>
      <c r="GC614" s="560"/>
      <c r="GD614" s="560"/>
      <c r="GE614" s="560"/>
      <c r="GF614" s="560"/>
      <c r="GG614" s="560"/>
      <c r="GH614" s="560"/>
      <c r="GI614" s="560"/>
      <c r="GJ614" s="560"/>
      <c r="GK614" s="560"/>
      <c r="GL614" s="560"/>
      <c r="GM614" s="560"/>
      <c r="GN614" s="560"/>
      <c r="GO614" s="560"/>
      <c r="GP614" s="560"/>
      <c r="GQ614" s="560"/>
      <c r="GR614" s="560"/>
      <c r="GS614" s="560"/>
      <c r="GT614" s="560"/>
      <c r="GU614" s="560"/>
      <c r="GV614" s="560"/>
      <c r="GW614" s="560"/>
      <c r="GX614" s="560"/>
      <c r="GY614" s="560"/>
      <c r="GZ614" s="560"/>
      <c r="HA614" s="560"/>
      <c r="HB614" s="560"/>
      <c r="HC614" s="560"/>
      <c r="HD614" s="560"/>
      <c r="HE614" s="560"/>
      <c r="HF614" s="560"/>
      <c r="HG614" s="560"/>
      <c r="HH614" s="560"/>
      <c r="HI614" s="560"/>
      <c r="HJ614" s="560"/>
      <c r="HK614" s="560"/>
      <c r="HL614" s="560"/>
      <c r="HM614" s="560"/>
      <c r="HN614" s="560"/>
      <c r="HO614" s="560"/>
      <c r="HP614" s="560"/>
      <c r="HQ614" s="560"/>
      <c r="HR614" s="560"/>
      <c r="HS614" s="560"/>
      <c r="HT614" s="560"/>
      <c r="HU614" s="560"/>
      <c r="HV614" s="560"/>
      <c r="HW614" s="560"/>
      <c r="HX614" s="560"/>
      <c r="HY614" s="560"/>
      <c r="HZ614" s="560"/>
      <c r="IA614" s="560"/>
      <c r="IB614" s="560"/>
      <c r="IC614" s="560"/>
      <c r="ID614" s="560"/>
      <c r="IE614" s="560"/>
      <c r="IF614" s="560"/>
      <c r="IG614" s="560"/>
      <c r="IH614" s="560"/>
      <c r="II614" s="560"/>
      <c r="IJ614" s="560"/>
      <c r="IK614" s="560"/>
      <c r="IL614" s="560"/>
      <c r="IM614" s="560"/>
      <c r="IN614" s="560"/>
      <c r="IO614" s="560"/>
      <c r="IP614" s="560"/>
      <c r="IQ614" s="560"/>
      <c r="IR614" s="560"/>
      <c r="IS614" s="560"/>
      <c r="IT614" s="560"/>
      <c r="IU614" s="560"/>
      <c r="IV614" s="560"/>
      <c r="IW614" s="560"/>
      <c r="IX614" s="560"/>
      <c r="IY614" s="560"/>
      <c r="IZ614" s="560"/>
      <c r="JA614" s="560"/>
      <c r="JB614" s="560"/>
      <c r="JC614" s="560"/>
      <c r="JD614" s="560"/>
      <c r="JE614" s="560"/>
      <c r="JF614" s="560"/>
      <c r="JG614" s="560"/>
      <c r="JH614" s="560"/>
    </row>
    <row r="615" spans="1:268" s="8" customFormat="1" ht="39.75" customHeight="1" x14ac:dyDescent="0.25">
      <c r="A615" s="148"/>
      <c r="B615" s="148" t="s">
        <v>1498</v>
      </c>
      <c r="C615" s="150">
        <v>11420016</v>
      </c>
      <c r="D615" s="151">
        <v>40494</v>
      </c>
      <c r="E615" s="151" t="s">
        <v>390</v>
      </c>
      <c r="F615" s="151" t="s">
        <v>2057</v>
      </c>
      <c r="G615" s="151"/>
      <c r="H615" s="148" t="s">
        <v>2952</v>
      </c>
      <c r="I615" s="35" t="s">
        <v>582</v>
      </c>
      <c r="J615" s="35"/>
      <c r="K615" s="35" t="s">
        <v>42</v>
      </c>
      <c r="L615" s="359" t="s">
        <v>1855</v>
      </c>
      <c r="M615" s="148" t="s">
        <v>2082</v>
      </c>
      <c r="N615" s="148" t="s">
        <v>117</v>
      </c>
      <c r="O615" s="148" t="s">
        <v>66</v>
      </c>
      <c r="P615" s="149" t="s">
        <v>2083</v>
      </c>
      <c r="Q615" s="149"/>
      <c r="R615" s="148" t="s">
        <v>4650</v>
      </c>
      <c r="S615" s="148" t="s">
        <v>117</v>
      </c>
      <c r="T615" s="148" t="s">
        <v>66</v>
      </c>
      <c r="U615" s="149" t="s">
        <v>2083</v>
      </c>
      <c r="V615" s="148" t="s">
        <v>4125</v>
      </c>
      <c r="W615" s="152"/>
      <c r="X615" s="152"/>
      <c r="Y615" s="152"/>
      <c r="Z615" s="148" t="s">
        <v>468</v>
      </c>
      <c r="AA615" s="148" t="s">
        <v>17</v>
      </c>
      <c r="AB615" s="148"/>
      <c r="AC615" s="148">
        <v>1800</v>
      </c>
      <c r="AD615" s="152">
        <v>10000000</v>
      </c>
      <c r="AE615" s="148"/>
      <c r="AF615" s="148"/>
      <c r="AG615" s="148"/>
      <c r="AH615" s="148"/>
      <c r="AI615" s="148"/>
      <c r="AJ615" s="152">
        <v>10000000</v>
      </c>
      <c r="AK615" s="148"/>
      <c r="AL615" s="148"/>
      <c r="AM615" s="148"/>
      <c r="AN615" s="148"/>
      <c r="AO615" s="148">
        <v>40</v>
      </c>
      <c r="AP615" s="148"/>
      <c r="AQ615" s="148"/>
      <c r="AR615" s="148"/>
      <c r="AS615" s="148"/>
      <c r="AT615" s="148"/>
      <c r="AU615" s="148"/>
      <c r="AV615" s="152"/>
      <c r="AW615" s="148" t="s">
        <v>6937</v>
      </c>
      <c r="AX615" s="148" t="s">
        <v>6938</v>
      </c>
      <c r="AY615" s="148">
        <v>43</v>
      </c>
      <c r="AZ615" s="148">
        <v>59</v>
      </c>
      <c r="BA615" s="148">
        <v>21.8</v>
      </c>
      <c r="BB615" s="148">
        <v>26</v>
      </c>
      <c r="BC615" s="148">
        <v>41</v>
      </c>
      <c r="BD615" s="148">
        <v>49.9</v>
      </c>
      <c r="BE615" s="152">
        <f t="shared" si="112"/>
        <v>43.98938888888889</v>
      </c>
      <c r="BF615" s="152">
        <f t="shared" si="113"/>
        <v>26.697194444444445</v>
      </c>
      <c r="BG615" s="148" t="s">
        <v>38</v>
      </c>
      <c r="BH615" s="148"/>
      <c r="BI615" s="148"/>
      <c r="BJ615" s="151"/>
      <c r="BK615" s="148"/>
      <c r="BL615" s="151"/>
      <c r="BM615" s="148"/>
      <c r="BN615" s="148"/>
      <c r="BO615" s="148"/>
      <c r="BP615" s="148"/>
      <c r="BQ615" s="148"/>
      <c r="BR615" s="148"/>
      <c r="BS615" s="545"/>
      <c r="BT615" s="551"/>
      <c r="BU615" s="551"/>
      <c r="BV615" s="551"/>
      <c r="BW615" s="551"/>
      <c r="BX615" s="551"/>
      <c r="BY615" s="551"/>
      <c r="BZ615" s="551"/>
      <c r="CA615" s="551"/>
      <c r="CB615" s="551"/>
      <c r="CC615" s="551"/>
      <c r="CD615" s="551"/>
      <c r="CE615" s="551"/>
      <c r="CF615" s="551"/>
      <c r="CG615" s="551"/>
      <c r="CH615" s="551"/>
      <c r="CI615" s="551"/>
      <c r="CJ615" s="551"/>
      <c r="CK615" s="551"/>
      <c r="CL615" s="551"/>
      <c r="CM615" s="551"/>
      <c r="CN615" s="551"/>
      <c r="CO615" s="551"/>
      <c r="CP615" s="551"/>
      <c r="CQ615" s="551"/>
      <c r="CR615" s="551"/>
      <c r="CS615" s="551"/>
      <c r="CT615" s="551"/>
      <c r="CU615" s="551"/>
      <c r="CV615" s="551"/>
      <c r="CW615" s="551"/>
      <c r="CX615" s="551"/>
      <c r="CY615" s="551"/>
      <c r="CZ615" s="551"/>
      <c r="DA615" s="551"/>
      <c r="DB615" s="551"/>
      <c r="DC615" s="551"/>
      <c r="DD615" s="551"/>
      <c r="DE615" s="551"/>
      <c r="DF615" s="551"/>
      <c r="DG615" s="551"/>
      <c r="DH615" s="551"/>
      <c r="DI615" s="551"/>
      <c r="DJ615" s="551"/>
      <c r="DK615" s="551"/>
      <c r="DL615" s="551"/>
      <c r="DM615" s="551"/>
      <c r="DN615" s="551"/>
      <c r="DO615" s="551"/>
      <c r="DP615" s="551"/>
      <c r="DQ615" s="551"/>
      <c r="DR615" s="551"/>
      <c r="DS615" s="551"/>
      <c r="DT615" s="551"/>
      <c r="DU615" s="551"/>
      <c r="DV615" s="551"/>
      <c r="DW615" s="551"/>
      <c r="DX615" s="551"/>
      <c r="DY615" s="551"/>
      <c r="DZ615" s="551"/>
      <c r="EA615" s="551"/>
      <c r="EB615" s="551"/>
      <c r="EC615" s="551"/>
      <c r="ED615" s="551"/>
      <c r="EE615" s="551"/>
      <c r="EF615" s="551"/>
      <c r="EG615" s="551"/>
      <c r="EH615" s="551"/>
      <c r="EI615" s="551"/>
      <c r="EJ615" s="551"/>
      <c r="EK615" s="551"/>
      <c r="EL615" s="551"/>
      <c r="EM615" s="551"/>
      <c r="EN615" s="551"/>
      <c r="EO615" s="551"/>
      <c r="EP615" s="551"/>
      <c r="EQ615" s="551"/>
      <c r="ER615" s="551"/>
      <c r="ES615" s="551"/>
      <c r="ET615" s="551"/>
      <c r="EU615" s="551"/>
      <c r="EV615" s="551"/>
      <c r="EW615" s="551"/>
      <c r="EX615" s="551"/>
      <c r="EY615" s="551"/>
      <c r="EZ615" s="551"/>
      <c r="FA615" s="551"/>
      <c r="FB615" s="551"/>
      <c r="FC615" s="551"/>
      <c r="FD615" s="551"/>
      <c r="FE615" s="551"/>
      <c r="FF615" s="551"/>
      <c r="FG615" s="551"/>
      <c r="FH615" s="551"/>
      <c r="FI615" s="551"/>
      <c r="FJ615" s="551"/>
      <c r="FK615" s="551"/>
      <c r="FL615" s="551"/>
      <c r="FM615" s="551"/>
      <c r="FN615" s="551"/>
      <c r="FO615" s="551"/>
      <c r="FP615" s="551"/>
      <c r="FQ615" s="551"/>
      <c r="FR615" s="551"/>
      <c r="FS615" s="551"/>
      <c r="FT615" s="551"/>
      <c r="FU615" s="551"/>
      <c r="FV615" s="551"/>
      <c r="FW615" s="551"/>
      <c r="FX615" s="551"/>
      <c r="FY615" s="551"/>
      <c r="FZ615" s="551"/>
      <c r="GA615" s="551"/>
      <c r="GB615" s="551"/>
      <c r="GC615" s="551"/>
      <c r="GD615" s="551"/>
      <c r="GE615" s="551"/>
      <c r="GF615" s="551"/>
      <c r="GG615" s="551"/>
      <c r="GH615" s="551"/>
      <c r="GI615" s="551"/>
      <c r="GJ615" s="551"/>
      <c r="GK615" s="551"/>
      <c r="GL615" s="551"/>
      <c r="GM615" s="551"/>
      <c r="GN615" s="551"/>
      <c r="GO615" s="551"/>
      <c r="GP615" s="551"/>
      <c r="GQ615" s="551"/>
      <c r="GR615" s="551"/>
      <c r="GS615" s="551"/>
      <c r="GT615" s="551"/>
      <c r="GU615" s="551"/>
      <c r="GV615" s="551"/>
      <c r="GW615" s="551"/>
      <c r="GX615" s="551"/>
      <c r="GY615" s="551"/>
      <c r="GZ615" s="551"/>
      <c r="HA615" s="551"/>
      <c r="HB615" s="551"/>
      <c r="HC615" s="551"/>
      <c r="HD615" s="551"/>
      <c r="HE615" s="551"/>
      <c r="HF615" s="551"/>
      <c r="HG615" s="551"/>
      <c r="HH615" s="551"/>
      <c r="HI615" s="551"/>
      <c r="HJ615" s="551"/>
      <c r="HK615" s="551"/>
      <c r="HL615" s="551"/>
      <c r="HM615" s="551"/>
      <c r="HN615" s="551"/>
      <c r="HO615" s="551"/>
      <c r="HP615" s="551"/>
      <c r="HQ615" s="551"/>
      <c r="HR615" s="551"/>
      <c r="HS615" s="551"/>
      <c r="HT615" s="551"/>
      <c r="HU615" s="551"/>
      <c r="HV615" s="551"/>
      <c r="HW615" s="551"/>
      <c r="HX615" s="551"/>
      <c r="HY615" s="551"/>
      <c r="HZ615" s="551"/>
      <c r="IA615" s="551"/>
      <c r="IB615" s="551"/>
      <c r="IC615" s="551"/>
      <c r="ID615" s="551"/>
      <c r="IE615" s="551"/>
      <c r="IF615" s="551"/>
      <c r="IG615" s="551"/>
      <c r="IH615" s="551"/>
      <c r="II615" s="551"/>
      <c r="IJ615" s="551"/>
      <c r="IK615" s="551"/>
      <c r="IL615" s="551"/>
      <c r="IM615" s="551"/>
      <c r="IN615" s="551"/>
      <c r="IO615" s="551"/>
      <c r="IP615" s="551"/>
      <c r="IQ615" s="551"/>
      <c r="IR615" s="551"/>
      <c r="IS615" s="551"/>
      <c r="IT615" s="551"/>
      <c r="IU615" s="551"/>
      <c r="IV615" s="551"/>
      <c r="IW615" s="551"/>
      <c r="IX615" s="551"/>
      <c r="IY615" s="551"/>
      <c r="IZ615" s="551"/>
      <c r="JA615" s="551"/>
      <c r="JB615" s="551"/>
      <c r="JC615" s="551"/>
      <c r="JD615" s="551"/>
      <c r="JE615" s="551"/>
      <c r="JF615" s="551"/>
      <c r="JG615" s="551"/>
      <c r="JH615" s="551"/>
    </row>
    <row r="616" spans="1:268" s="107" customFormat="1" ht="39.75" customHeight="1" x14ac:dyDescent="0.25">
      <c r="A616" s="83"/>
      <c r="B616" s="83" t="s">
        <v>2085</v>
      </c>
      <c r="C616" s="83">
        <v>11140095</v>
      </c>
      <c r="D616" s="96">
        <v>40508</v>
      </c>
      <c r="E616" s="96" t="s">
        <v>267</v>
      </c>
      <c r="F616" s="96">
        <v>43976</v>
      </c>
      <c r="G616" s="96">
        <v>41392</v>
      </c>
      <c r="H616" s="83" t="s">
        <v>818</v>
      </c>
      <c r="I616" s="110" t="s">
        <v>983</v>
      </c>
      <c r="J616" s="110"/>
      <c r="K616" s="110" t="s">
        <v>95</v>
      </c>
      <c r="L616" s="115" t="s">
        <v>1377</v>
      </c>
      <c r="M616" s="83" t="s">
        <v>352</v>
      </c>
      <c r="N616" s="83" t="s">
        <v>92</v>
      </c>
      <c r="O616" s="83" t="s">
        <v>92</v>
      </c>
      <c r="P616" s="94" t="s">
        <v>1844</v>
      </c>
      <c r="Q616" s="83" t="s">
        <v>4126</v>
      </c>
      <c r="R616" s="83" t="s">
        <v>4637</v>
      </c>
      <c r="S616" s="83" t="s">
        <v>92</v>
      </c>
      <c r="T616" s="83" t="s">
        <v>92</v>
      </c>
      <c r="U616" s="83" t="s">
        <v>1844</v>
      </c>
      <c r="V616" s="83"/>
      <c r="W616" s="83" t="s">
        <v>2953</v>
      </c>
      <c r="X616" s="83">
        <v>875</v>
      </c>
      <c r="Y616" s="83">
        <v>4.5</v>
      </c>
      <c r="Z616" s="83" t="s">
        <v>468</v>
      </c>
      <c r="AA616" s="83" t="s">
        <v>541</v>
      </c>
      <c r="AB616" s="47">
        <v>13</v>
      </c>
      <c r="AC616" s="83">
        <v>22000</v>
      </c>
      <c r="AD616" s="83">
        <v>356670000</v>
      </c>
      <c r="AE616" s="83"/>
      <c r="AF616" s="83">
        <v>356670000</v>
      </c>
      <c r="AG616" s="83"/>
      <c r="AH616" s="83"/>
      <c r="AI616" s="83"/>
      <c r="AJ616" s="83"/>
      <c r="AK616" s="83"/>
      <c r="AL616" s="83"/>
      <c r="AM616" s="83"/>
      <c r="AN616" s="83"/>
      <c r="AO616" s="83">
        <v>1300</v>
      </c>
      <c r="AP616" s="83"/>
      <c r="AQ616" s="83" t="s">
        <v>47</v>
      </c>
      <c r="AR616" s="83" t="s">
        <v>2086</v>
      </c>
      <c r="AS616" s="83" t="s">
        <v>2087</v>
      </c>
      <c r="AT616" s="83"/>
      <c r="AU616" s="83"/>
      <c r="AV616" s="83">
        <v>109.7</v>
      </c>
      <c r="AW616" s="47" t="s">
        <v>6766</v>
      </c>
      <c r="AX616" s="47" t="s">
        <v>6767</v>
      </c>
      <c r="AY616" s="83">
        <v>43</v>
      </c>
      <c r="AZ616" s="83">
        <v>27</v>
      </c>
      <c r="BA616" s="83">
        <v>58.585630000000002</v>
      </c>
      <c r="BB616" s="83">
        <v>23</v>
      </c>
      <c r="BC616" s="83">
        <v>16</v>
      </c>
      <c r="BD616" s="83">
        <v>43.698439999999998</v>
      </c>
      <c r="BE616" s="83">
        <f t="shared" si="112"/>
        <v>43.466273786111117</v>
      </c>
      <c r="BF616" s="83">
        <f t="shared" si="113"/>
        <v>23.27880512222222</v>
      </c>
      <c r="BG616" s="83" t="s">
        <v>47</v>
      </c>
      <c r="BH616" s="83" t="s">
        <v>4895</v>
      </c>
      <c r="BI616" s="83"/>
      <c r="BJ616" s="96"/>
      <c r="BK616" s="83"/>
      <c r="BL616" s="96"/>
      <c r="BM616" s="83"/>
      <c r="BN616" s="83"/>
      <c r="BO616" s="83"/>
      <c r="BP616" s="83"/>
      <c r="BQ616" s="83"/>
      <c r="BR616" s="83"/>
      <c r="BS616" s="110" t="s">
        <v>2088</v>
      </c>
      <c r="BT616" s="550"/>
      <c r="BU616" s="560"/>
      <c r="BV616" s="560"/>
      <c r="BW616" s="560"/>
      <c r="BX616" s="560"/>
      <c r="BY616" s="560"/>
      <c r="BZ616" s="560"/>
      <c r="CA616" s="560"/>
      <c r="CB616" s="560"/>
      <c r="CC616" s="560"/>
      <c r="CD616" s="560"/>
      <c r="CE616" s="560"/>
      <c r="CF616" s="560"/>
      <c r="CG616" s="560"/>
      <c r="CH616" s="560"/>
      <c r="CI616" s="560"/>
      <c r="CJ616" s="560"/>
      <c r="CK616" s="560"/>
      <c r="CL616" s="560"/>
      <c r="CM616" s="560"/>
      <c r="CN616" s="560"/>
      <c r="CO616" s="560"/>
      <c r="CP616" s="560"/>
      <c r="CQ616" s="560"/>
      <c r="CR616" s="560"/>
      <c r="CS616" s="560"/>
      <c r="CT616" s="560"/>
      <c r="CU616" s="560"/>
      <c r="CV616" s="560"/>
      <c r="CW616" s="560"/>
      <c r="CX616" s="560"/>
      <c r="CY616" s="560"/>
      <c r="CZ616" s="560"/>
      <c r="DA616" s="560"/>
      <c r="DB616" s="560"/>
      <c r="DC616" s="560"/>
      <c r="DD616" s="560"/>
      <c r="DE616" s="560"/>
      <c r="DF616" s="560"/>
      <c r="DG616" s="560"/>
      <c r="DH616" s="560"/>
      <c r="DI616" s="560"/>
      <c r="DJ616" s="560"/>
      <c r="DK616" s="560"/>
      <c r="DL616" s="560"/>
      <c r="DM616" s="560"/>
      <c r="DN616" s="560"/>
      <c r="DO616" s="560"/>
      <c r="DP616" s="560"/>
      <c r="DQ616" s="560"/>
      <c r="DR616" s="560"/>
      <c r="DS616" s="560"/>
      <c r="DT616" s="560"/>
      <c r="DU616" s="560"/>
      <c r="DV616" s="560"/>
      <c r="DW616" s="560"/>
      <c r="DX616" s="560"/>
      <c r="DY616" s="560"/>
      <c r="DZ616" s="560"/>
      <c r="EA616" s="560"/>
      <c r="EB616" s="560"/>
      <c r="EC616" s="560"/>
      <c r="ED616" s="560"/>
      <c r="EE616" s="560"/>
      <c r="EF616" s="560"/>
      <c r="EG616" s="560"/>
      <c r="EH616" s="560"/>
      <c r="EI616" s="560"/>
      <c r="EJ616" s="560"/>
      <c r="EK616" s="560"/>
      <c r="EL616" s="560"/>
      <c r="EM616" s="560"/>
      <c r="EN616" s="560"/>
      <c r="EO616" s="560"/>
      <c r="EP616" s="560"/>
      <c r="EQ616" s="560"/>
      <c r="ER616" s="560"/>
      <c r="ES616" s="560"/>
      <c r="ET616" s="560"/>
      <c r="EU616" s="560"/>
      <c r="EV616" s="560"/>
      <c r="EW616" s="560"/>
      <c r="EX616" s="560"/>
      <c r="EY616" s="560"/>
      <c r="EZ616" s="560"/>
      <c r="FA616" s="560"/>
      <c r="FB616" s="560"/>
      <c r="FC616" s="560"/>
      <c r="FD616" s="560"/>
      <c r="FE616" s="560"/>
      <c r="FF616" s="560"/>
      <c r="FG616" s="560"/>
      <c r="FH616" s="560"/>
      <c r="FI616" s="560"/>
      <c r="FJ616" s="560"/>
      <c r="FK616" s="560"/>
      <c r="FL616" s="560"/>
      <c r="FM616" s="560"/>
      <c r="FN616" s="560"/>
      <c r="FO616" s="560"/>
      <c r="FP616" s="560"/>
      <c r="FQ616" s="560"/>
      <c r="FR616" s="560"/>
      <c r="FS616" s="560"/>
      <c r="FT616" s="560"/>
      <c r="FU616" s="560"/>
      <c r="FV616" s="560"/>
      <c r="FW616" s="560"/>
      <c r="FX616" s="560"/>
      <c r="FY616" s="560"/>
      <c r="FZ616" s="560"/>
      <c r="GA616" s="560"/>
      <c r="GB616" s="560"/>
      <c r="GC616" s="560"/>
      <c r="GD616" s="560"/>
      <c r="GE616" s="560"/>
      <c r="GF616" s="560"/>
      <c r="GG616" s="560"/>
      <c r="GH616" s="560"/>
      <c r="GI616" s="560"/>
      <c r="GJ616" s="560"/>
      <c r="GK616" s="560"/>
      <c r="GL616" s="560"/>
      <c r="GM616" s="560"/>
      <c r="GN616" s="560"/>
      <c r="GO616" s="560"/>
      <c r="GP616" s="560"/>
      <c r="GQ616" s="560"/>
      <c r="GR616" s="560"/>
      <c r="GS616" s="560"/>
      <c r="GT616" s="560"/>
      <c r="GU616" s="560"/>
      <c r="GV616" s="560"/>
      <c r="GW616" s="560"/>
      <c r="GX616" s="560"/>
      <c r="GY616" s="560"/>
      <c r="GZ616" s="560"/>
      <c r="HA616" s="560"/>
      <c r="HB616" s="560"/>
      <c r="HC616" s="560"/>
      <c r="HD616" s="560"/>
      <c r="HE616" s="560"/>
      <c r="HF616" s="560"/>
      <c r="HG616" s="560"/>
      <c r="HH616" s="560"/>
      <c r="HI616" s="560"/>
      <c r="HJ616" s="560"/>
      <c r="HK616" s="560"/>
      <c r="HL616" s="560"/>
      <c r="HM616" s="560"/>
      <c r="HN616" s="560"/>
      <c r="HO616" s="560"/>
      <c r="HP616" s="560"/>
      <c r="HQ616" s="560"/>
      <c r="HR616" s="560"/>
      <c r="HS616" s="560"/>
      <c r="HT616" s="560"/>
      <c r="HU616" s="560"/>
      <c r="HV616" s="560"/>
      <c r="HW616" s="560"/>
      <c r="HX616" s="560"/>
      <c r="HY616" s="560"/>
      <c r="HZ616" s="560"/>
      <c r="IA616" s="560"/>
      <c r="IB616" s="560"/>
      <c r="IC616" s="560"/>
      <c r="ID616" s="560"/>
      <c r="IE616" s="560"/>
      <c r="IF616" s="560"/>
      <c r="IG616" s="560"/>
      <c r="IH616" s="560"/>
      <c r="II616" s="560"/>
      <c r="IJ616" s="560"/>
      <c r="IK616" s="560"/>
      <c r="IL616" s="560"/>
      <c r="IM616" s="560"/>
      <c r="IN616" s="560"/>
      <c r="IO616" s="560"/>
      <c r="IP616" s="560"/>
      <c r="IQ616" s="560"/>
      <c r="IR616" s="560"/>
      <c r="IS616" s="560"/>
      <c r="IT616" s="560"/>
      <c r="IU616" s="560"/>
      <c r="IV616" s="560"/>
      <c r="IW616" s="560"/>
      <c r="IX616" s="560"/>
      <c r="IY616" s="560"/>
      <c r="IZ616" s="560"/>
      <c r="JA616" s="560"/>
      <c r="JB616" s="560"/>
      <c r="JC616" s="560"/>
      <c r="JD616" s="560"/>
      <c r="JE616" s="560"/>
      <c r="JF616" s="560"/>
      <c r="JG616" s="560"/>
      <c r="JH616" s="560"/>
    </row>
    <row r="617" spans="1:268" s="107" customFormat="1" ht="39.75" customHeight="1" x14ac:dyDescent="0.25">
      <c r="A617" s="83"/>
      <c r="B617" s="83" t="s">
        <v>2085</v>
      </c>
      <c r="C617" s="83">
        <v>11140095</v>
      </c>
      <c r="D617" s="96">
        <v>40508</v>
      </c>
      <c r="E617" s="96">
        <v>40527</v>
      </c>
      <c r="F617" s="96">
        <v>43976</v>
      </c>
      <c r="G617" s="96">
        <v>43218</v>
      </c>
      <c r="H617" s="83" t="s">
        <v>818</v>
      </c>
      <c r="I617" s="110" t="s">
        <v>983</v>
      </c>
      <c r="J617" s="110"/>
      <c r="K617" s="110" t="s">
        <v>95</v>
      </c>
      <c r="L617" s="115" t="s">
        <v>1377</v>
      </c>
      <c r="M617" s="83" t="s">
        <v>352</v>
      </c>
      <c r="N617" s="83" t="s">
        <v>92</v>
      </c>
      <c r="O617" s="83" t="s">
        <v>92</v>
      </c>
      <c r="P617" s="94" t="s">
        <v>1844</v>
      </c>
      <c r="Q617" s="83" t="s">
        <v>4126</v>
      </c>
      <c r="R617" s="83" t="s">
        <v>4637</v>
      </c>
      <c r="S617" s="83" t="s">
        <v>92</v>
      </c>
      <c r="T617" s="83" t="s">
        <v>92</v>
      </c>
      <c r="U617" s="83" t="s">
        <v>1844</v>
      </c>
      <c r="V617" s="83"/>
      <c r="W617" s="83" t="s">
        <v>2953</v>
      </c>
      <c r="X617" s="83">
        <v>1500</v>
      </c>
      <c r="Y617" s="83">
        <v>6.2</v>
      </c>
      <c r="Z617" s="83" t="s">
        <v>468</v>
      </c>
      <c r="AA617" s="83" t="s">
        <v>541</v>
      </c>
      <c r="AB617" s="47">
        <v>13</v>
      </c>
      <c r="AC617" s="83">
        <v>25000</v>
      </c>
      <c r="AD617" s="428">
        <v>356670000</v>
      </c>
      <c r="AE617" s="428"/>
      <c r="AF617" s="428">
        <v>356670000</v>
      </c>
      <c r="AG617" s="83"/>
      <c r="AH617" s="83"/>
      <c r="AI617" s="83"/>
      <c r="AJ617" s="83"/>
      <c r="AK617" s="83"/>
      <c r="AL617" s="83"/>
      <c r="AM617" s="83"/>
      <c r="AN617" s="83"/>
      <c r="AO617" s="83">
        <v>1300</v>
      </c>
      <c r="AP617" s="83">
        <v>7</v>
      </c>
      <c r="AQ617" s="83" t="s">
        <v>47</v>
      </c>
      <c r="AR617" s="83" t="s">
        <v>2086</v>
      </c>
      <c r="AS617" s="83" t="s">
        <v>2087</v>
      </c>
      <c r="AT617" s="83"/>
      <c r="AU617" s="83"/>
      <c r="AV617" s="83">
        <v>109.7</v>
      </c>
      <c r="AW617" s="47" t="s">
        <v>6766</v>
      </c>
      <c r="AX617" s="47" t="s">
        <v>6767</v>
      </c>
      <c r="AY617" s="83">
        <v>43</v>
      </c>
      <c r="AZ617" s="83">
        <v>27</v>
      </c>
      <c r="BA617" s="83">
        <v>58.585630000000002</v>
      </c>
      <c r="BB617" s="83">
        <v>23</v>
      </c>
      <c r="BC617" s="83">
        <v>16</v>
      </c>
      <c r="BD617" s="83">
        <v>43.698439999999998</v>
      </c>
      <c r="BE617" s="83">
        <f t="shared" si="112"/>
        <v>43.466273786111117</v>
      </c>
      <c r="BF617" s="83">
        <f t="shared" si="113"/>
        <v>23.27880512222222</v>
      </c>
      <c r="BG617" s="83" t="s">
        <v>38</v>
      </c>
      <c r="BH617" s="83"/>
      <c r="BI617" s="83"/>
      <c r="BJ617" s="96"/>
      <c r="BK617" s="83"/>
      <c r="BL617" s="96"/>
      <c r="BM617" s="83"/>
      <c r="BN617" s="83"/>
      <c r="BO617" s="83" t="s">
        <v>8244</v>
      </c>
      <c r="BP617" s="96">
        <v>43409</v>
      </c>
      <c r="BQ617" s="83"/>
      <c r="BR617" s="83"/>
      <c r="BS617" s="110" t="s">
        <v>2089</v>
      </c>
      <c r="BT617" s="550"/>
      <c r="BU617" s="560"/>
      <c r="BV617" s="560"/>
      <c r="BW617" s="560"/>
      <c r="BX617" s="560"/>
      <c r="BY617" s="560"/>
      <c r="BZ617" s="560"/>
      <c r="CA617" s="560"/>
      <c r="CB617" s="560"/>
      <c r="CC617" s="560"/>
      <c r="CD617" s="560"/>
      <c r="CE617" s="560"/>
      <c r="CF617" s="560"/>
      <c r="CG617" s="560"/>
      <c r="CH617" s="560"/>
      <c r="CI617" s="560"/>
      <c r="CJ617" s="560"/>
      <c r="CK617" s="560"/>
      <c r="CL617" s="560"/>
      <c r="CM617" s="560"/>
      <c r="CN617" s="560"/>
      <c r="CO617" s="560"/>
      <c r="CP617" s="560"/>
      <c r="CQ617" s="560"/>
      <c r="CR617" s="560"/>
      <c r="CS617" s="560"/>
      <c r="CT617" s="560"/>
      <c r="CU617" s="560"/>
      <c r="CV617" s="560"/>
      <c r="CW617" s="560"/>
      <c r="CX617" s="560"/>
      <c r="CY617" s="560"/>
      <c r="CZ617" s="560"/>
      <c r="DA617" s="560"/>
      <c r="DB617" s="560"/>
      <c r="DC617" s="560"/>
      <c r="DD617" s="560"/>
      <c r="DE617" s="560"/>
      <c r="DF617" s="560"/>
      <c r="DG617" s="560"/>
      <c r="DH617" s="560"/>
      <c r="DI617" s="560"/>
      <c r="DJ617" s="560"/>
      <c r="DK617" s="560"/>
      <c r="DL617" s="560"/>
      <c r="DM617" s="560"/>
      <c r="DN617" s="560"/>
      <c r="DO617" s="560"/>
      <c r="DP617" s="560"/>
      <c r="DQ617" s="560"/>
      <c r="DR617" s="560"/>
      <c r="DS617" s="560"/>
      <c r="DT617" s="560"/>
      <c r="DU617" s="560"/>
      <c r="DV617" s="560"/>
      <c r="DW617" s="560"/>
      <c r="DX617" s="560"/>
      <c r="DY617" s="560"/>
      <c r="DZ617" s="560"/>
      <c r="EA617" s="560"/>
      <c r="EB617" s="560"/>
      <c r="EC617" s="560"/>
      <c r="ED617" s="560"/>
      <c r="EE617" s="560"/>
      <c r="EF617" s="560"/>
      <c r="EG617" s="560"/>
      <c r="EH617" s="560"/>
      <c r="EI617" s="560"/>
      <c r="EJ617" s="560"/>
      <c r="EK617" s="560"/>
      <c r="EL617" s="560"/>
      <c r="EM617" s="560"/>
      <c r="EN617" s="560"/>
      <c r="EO617" s="560"/>
      <c r="EP617" s="560"/>
      <c r="EQ617" s="560"/>
      <c r="ER617" s="560"/>
      <c r="ES617" s="560"/>
      <c r="ET617" s="560"/>
      <c r="EU617" s="560"/>
      <c r="EV617" s="560"/>
      <c r="EW617" s="560"/>
      <c r="EX617" s="560"/>
      <c r="EY617" s="560"/>
      <c r="EZ617" s="560"/>
      <c r="FA617" s="560"/>
      <c r="FB617" s="560"/>
      <c r="FC617" s="560"/>
      <c r="FD617" s="560"/>
      <c r="FE617" s="560"/>
      <c r="FF617" s="560"/>
      <c r="FG617" s="560"/>
      <c r="FH617" s="560"/>
      <c r="FI617" s="560"/>
      <c r="FJ617" s="560"/>
      <c r="FK617" s="560"/>
      <c r="FL617" s="560"/>
      <c r="FM617" s="560"/>
      <c r="FN617" s="560"/>
      <c r="FO617" s="560"/>
      <c r="FP617" s="560"/>
      <c r="FQ617" s="560"/>
      <c r="FR617" s="560"/>
      <c r="FS617" s="560"/>
      <c r="FT617" s="560"/>
      <c r="FU617" s="560"/>
      <c r="FV617" s="560"/>
      <c r="FW617" s="560"/>
      <c r="FX617" s="560"/>
      <c r="FY617" s="560"/>
      <c r="FZ617" s="560"/>
      <c r="GA617" s="560"/>
      <c r="GB617" s="560"/>
      <c r="GC617" s="560"/>
      <c r="GD617" s="560"/>
      <c r="GE617" s="560"/>
      <c r="GF617" s="560"/>
      <c r="GG617" s="560"/>
      <c r="GH617" s="560"/>
      <c r="GI617" s="560"/>
      <c r="GJ617" s="560"/>
      <c r="GK617" s="560"/>
      <c r="GL617" s="560"/>
      <c r="GM617" s="560"/>
      <c r="GN617" s="560"/>
      <c r="GO617" s="560"/>
      <c r="GP617" s="560"/>
      <c r="GQ617" s="560"/>
      <c r="GR617" s="560"/>
      <c r="GS617" s="560"/>
      <c r="GT617" s="560"/>
      <c r="GU617" s="560"/>
      <c r="GV617" s="560"/>
      <c r="GW617" s="560"/>
      <c r="GX617" s="560"/>
      <c r="GY617" s="560"/>
      <c r="GZ617" s="560"/>
      <c r="HA617" s="560"/>
      <c r="HB617" s="560"/>
      <c r="HC617" s="560"/>
      <c r="HD617" s="560"/>
      <c r="HE617" s="560"/>
      <c r="HF617" s="560"/>
      <c r="HG617" s="560"/>
      <c r="HH617" s="560"/>
      <c r="HI617" s="560"/>
      <c r="HJ617" s="560"/>
      <c r="HK617" s="560"/>
      <c r="HL617" s="560"/>
      <c r="HM617" s="560"/>
      <c r="HN617" s="560"/>
      <c r="HO617" s="560"/>
      <c r="HP617" s="560"/>
      <c r="HQ617" s="560"/>
      <c r="HR617" s="560"/>
      <c r="HS617" s="560"/>
      <c r="HT617" s="560"/>
      <c r="HU617" s="560"/>
      <c r="HV617" s="560"/>
      <c r="HW617" s="560"/>
      <c r="HX617" s="560"/>
      <c r="HY617" s="560"/>
      <c r="HZ617" s="560"/>
      <c r="IA617" s="560"/>
      <c r="IB617" s="560"/>
      <c r="IC617" s="560"/>
      <c r="ID617" s="560"/>
      <c r="IE617" s="560"/>
      <c r="IF617" s="560"/>
      <c r="IG617" s="560"/>
      <c r="IH617" s="560"/>
      <c r="II617" s="560"/>
      <c r="IJ617" s="560"/>
      <c r="IK617" s="560"/>
      <c r="IL617" s="560"/>
      <c r="IM617" s="560"/>
      <c r="IN617" s="560"/>
      <c r="IO617" s="560"/>
      <c r="IP617" s="560"/>
      <c r="IQ617" s="560"/>
      <c r="IR617" s="560"/>
      <c r="IS617" s="560"/>
      <c r="IT617" s="560"/>
      <c r="IU617" s="560"/>
      <c r="IV617" s="560"/>
      <c r="IW617" s="560"/>
      <c r="IX617" s="560"/>
      <c r="IY617" s="560"/>
      <c r="IZ617" s="560"/>
      <c r="JA617" s="560"/>
      <c r="JB617" s="560"/>
      <c r="JC617" s="560"/>
      <c r="JD617" s="560"/>
      <c r="JE617" s="560"/>
      <c r="JF617" s="560"/>
      <c r="JG617" s="560"/>
      <c r="JH617" s="560"/>
    </row>
    <row r="618" spans="1:268" s="8" customFormat="1" ht="39.75" customHeight="1" thickBot="1" x14ac:dyDescent="0.3">
      <c r="A618" s="408" t="s">
        <v>3391</v>
      </c>
      <c r="B618" s="408" t="s">
        <v>2090</v>
      </c>
      <c r="C618" s="408">
        <v>11420017</v>
      </c>
      <c r="D618" s="411">
        <v>40514</v>
      </c>
      <c r="E618" s="411" t="s">
        <v>390</v>
      </c>
      <c r="F618" s="411">
        <v>42244</v>
      </c>
      <c r="G618" s="411"/>
      <c r="H618" s="408" t="s">
        <v>2954</v>
      </c>
      <c r="I618" s="412" t="s">
        <v>2091</v>
      </c>
      <c r="J618" s="412"/>
      <c r="K618" s="412" t="s">
        <v>70</v>
      </c>
      <c r="L618" s="414"/>
      <c r="M618" s="408" t="s">
        <v>174</v>
      </c>
      <c r="N618" s="408" t="s">
        <v>2092</v>
      </c>
      <c r="O618" s="408" t="s">
        <v>317</v>
      </c>
      <c r="P618" s="409">
        <v>43222</v>
      </c>
      <c r="Q618" s="408"/>
      <c r="R618" s="408" t="s">
        <v>80</v>
      </c>
      <c r="S618" s="408" t="s">
        <v>2092</v>
      </c>
      <c r="T618" s="408" t="s">
        <v>317</v>
      </c>
      <c r="U618" s="408">
        <v>43222</v>
      </c>
      <c r="V618" s="408" t="s">
        <v>4127</v>
      </c>
      <c r="W618" s="408"/>
      <c r="X618" s="408"/>
      <c r="Y618" s="408"/>
      <c r="Z618" s="408" t="s">
        <v>468</v>
      </c>
      <c r="AA618" s="408" t="s">
        <v>17</v>
      </c>
      <c r="AB618" s="413"/>
      <c r="AC618" s="408">
        <v>40</v>
      </c>
      <c r="AD618" s="408">
        <v>260000</v>
      </c>
      <c r="AE618" s="408"/>
      <c r="AF618" s="408"/>
      <c r="AG618" s="408"/>
      <c r="AH618" s="408"/>
      <c r="AI618" s="408"/>
      <c r="AJ618" s="408">
        <v>260000</v>
      </c>
      <c r="AK618" s="408"/>
      <c r="AL618" s="408"/>
      <c r="AM618" s="408"/>
      <c r="AN618" s="408"/>
      <c r="AO618" s="408"/>
      <c r="AP618" s="408"/>
      <c r="AQ618" s="408"/>
      <c r="AR618" s="408"/>
      <c r="AS618" s="408"/>
      <c r="AT618" s="408"/>
      <c r="AU618" s="408"/>
      <c r="AV618" s="408"/>
      <c r="AW618" s="413"/>
      <c r="AX618" s="413"/>
      <c r="AY618" s="408"/>
      <c r="AZ618" s="408"/>
      <c r="BA618" s="408"/>
      <c r="BB618" s="408"/>
      <c r="BC618" s="408"/>
      <c r="BD618" s="408"/>
      <c r="BE618" s="408">
        <f t="shared" si="112"/>
        <v>0</v>
      </c>
      <c r="BF618" s="408">
        <f t="shared" si="113"/>
        <v>0</v>
      </c>
      <c r="BG618" s="408" t="s">
        <v>47</v>
      </c>
      <c r="BH618" s="408" t="s">
        <v>4896</v>
      </c>
      <c r="BI618" s="408"/>
      <c r="BJ618" s="411"/>
      <c r="BK618" s="408"/>
      <c r="BL618" s="411"/>
      <c r="BM618" s="408"/>
      <c r="BN618" s="408"/>
      <c r="BO618" s="408"/>
      <c r="BP618" s="408"/>
      <c r="BQ618" s="408" t="s">
        <v>509</v>
      </c>
      <c r="BR618" s="408"/>
      <c r="BS618" s="412" t="s">
        <v>5243</v>
      </c>
      <c r="BT618" s="551"/>
      <c r="BU618" s="551"/>
      <c r="BV618" s="551"/>
      <c r="BW618" s="551"/>
      <c r="BX618" s="551"/>
      <c r="BY618" s="551"/>
      <c r="BZ618" s="551"/>
      <c r="CA618" s="551"/>
      <c r="CB618" s="551"/>
      <c r="CC618" s="551"/>
      <c r="CD618" s="551"/>
      <c r="CE618" s="551"/>
      <c r="CF618" s="551"/>
      <c r="CG618" s="551"/>
      <c r="CH618" s="551"/>
      <c r="CI618" s="551"/>
      <c r="CJ618" s="551"/>
      <c r="CK618" s="551"/>
      <c r="CL618" s="551"/>
      <c r="CM618" s="551"/>
      <c r="CN618" s="551"/>
      <c r="CO618" s="551"/>
      <c r="CP618" s="551"/>
      <c r="CQ618" s="551"/>
      <c r="CR618" s="551"/>
      <c r="CS618" s="551"/>
      <c r="CT618" s="551"/>
      <c r="CU618" s="551"/>
      <c r="CV618" s="551"/>
      <c r="CW618" s="551"/>
      <c r="CX618" s="551"/>
      <c r="CY618" s="551"/>
      <c r="CZ618" s="551"/>
      <c r="DA618" s="551"/>
      <c r="DB618" s="551"/>
      <c r="DC618" s="551"/>
      <c r="DD618" s="551"/>
      <c r="DE618" s="551"/>
      <c r="DF618" s="551"/>
      <c r="DG618" s="551"/>
      <c r="DH618" s="551"/>
      <c r="DI618" s="551"/>
      <c r="DJ618" s="551"/>
      <c r="DK618" s="551"/>
      <c r="DL618" s="551"/>
      <c r="DM618" s="551"/>
      <c r="DN618" s="551"/>
      <c r="DO618" s="551"/>
      <c r="DP618" s="551"/>
      <c r="DQ618" s="551"/>
      <c r="DR618" s="551"/>
      <c r="DS618" s="551"/>
      <c r="DT618" s="551"/>
      <c r="DU618" s="551"/>
      <c r="DV618" s="551"/>
      <c r="DW618" s="551"/>
      <c r="DX618" s="551"/>
      <c r="DY618" s="551"/>
      <c r="DZ618" s="551"/>
      <c r="EA618" s="551"/>
      <c r="EB618" s="551"/>
      <c r="EC618" s="551"/>
      <c r="ED618" s="551"/>
      <c r="EE618" s="551"/>
      <c r="EF618" s="551"/>
      <c r="EG618" s="551"/>
      <c r="EH618" s="551"/>
      <c r="EI618" s="551"/>
      <c r="EJ618" s="551"/>
      <c r="EK618" s="551"/>
      <c r="EL618" s="551"/>
      <c r="EM618" s="551"/>
      <c r="EN618" s="551"/>
      <c r="EO618" s="551"/>
      <c r="EP618" s="551"/>
      <c r="EQ618" s="551"/>
      <c r="ER618" s="551"/>
      <c r="ES618" s="551"/>
      <c r="ET618" s="551"/>
      <c r="EU618" s="551"/>
      <c r="EV618" s="551"/>
      <c r="EW618" s="551"/>
      <c r="EX618" s="551"/>
      <c r="EY618" s="551"/>
      <c r="EZ618" s="551"/>
      <c r="FA618" s="551"/>
      <c r="FB618" s="551"/>
      <c r="FC618" s="551"/>
      <c r="FD618" s="551"/>
      <c r="FE618" s="551"/>
      <c r="FF618" s="551"/>
      <c r="FG618" s="551"/>
      <c r="FH618" s="551"/>
      <c r="FI618" s="551"/>
      <c r="FJ618" s="551"/>
      <c r="FK618" s="551"/>
      <c r="FL618" s="551"/>
      <c r="FM618" s="551"/>
      <c r="FN618" s="551"/>
      <c r="FO618" s="551"/>
      <c r="FP618" s="551"/>
      <c r="FQ618" s="551"/>
      <c r="FR618" s="551"/>
      <c r="FS618" s="551"/>
      <c r="FT618" s="551"/>
      <c r="FU618" s="551"/>
      <c r="FV618" s="551"/>
      <c r="FW618" s="551"/>
      <c r="FX618" s="551"/>
      <c r="FY618" s="551"/>
      <c r="FZ618" s="551"/>
      <c r="GA618" s="551"/>
      <c r="GB618" s="551"/>
      <c r="GC618" s="551"/>
      <c r="GD618" s="551"/>
      <c r="GE618" s="551"/>
      <c r="GF618" s="551"/>
      <c r="GG618" s="551"/>
      <c r="GH618" s="551"/>
      <c r="GI618" s="551"/>
      <c r="GJ618" s="551"/>
      <c r="GK618" s="551"/>
      <c r="GL618" s="551"/>
      <c r="GM618" s="551"/>
      <c r="GN618" s="551"/>
      <c r="GO618" s="551"/>
      <c r="GP618" s="551"/>
      <c r="GQ618" s="551"/>
      <c r="GR618" s="551"/>
      <c r="GS618" s="551"/>
      <c r="GT618" s="551"/>
      <c r="GU618" s="551"/>
      <c r="GV618" s="551"/>
      <c r="GW618" s="551"/>
      <c r="GX618" s="551"/>
      <c r="GY618" s="551"/>
      <c r="GZ618" s="551"/>
      <c r="HA618" s="551"/>
      <c r="HB618" s="551"/>
      <c r="HC618" s="551"/>
      <c r="HD618" s="551"/>
      <c r="HE618" s="551"/>
      <c r="HF618" s="551"/>
      <c r="HG618" s="551"/>
      <c r="HH618" s="551"/>
      <c r="HI618" s="551"/>
      <c r="HJ618" s="551"/>
      <c r="HK618" s="551"/>
      <c r="HL618" s="551"/>
      <c r="HM618" s="551"/>
      <c r="HN618" s="551"/>
      <c r="HO618" s="551"/>
      <c r="HP618" s="551"/>
      <c r="HQ618" s="551"/>
      <c r="HR618" s="551"/>
      <c r="HS618" s="551"/>
      <c r="HT618" s="551"/>
      <c r="HU618" s="551"/>
      <c r="HV618" s="551"/>
      <c r="HW618" s="551"/>
      <c r="HX618" s="551"/>
      <c r="HY618" s="551"/>
      <c r="HZ618" s="551"/>
      <c r="IA618" s="551"/>
      <c r="IB618" s="551"/>
      <c r="IC618" s="551"/>
      <c r="ID618" s="551"/>
      <c r="IE618" s="551"/>
      <c r="IF618" s="551"/>
      <c r="IG618" s="551"/>
      <c r="IH618" s="551"/>
      <c r="II618" s="551"/>
      <c r="IJ618" s="551"/>
      <c r="IK618" s="551"/>
      <c r="IL618" s="551"/>
      <c r="IM618" s="551"/>
      <c r="IN618" s="551"/>
      <c r="IO618" s="551"/>
      <c r="IP618" s="551"/>
      <c r="IQ618" s="551"/>
      <c r="IR618" s="551"/>
      <c r="IS618" s="551"/>
      <c r="IT618" s="551"/>
      <c r="IU618" s="551"/>
      <c r="IV618" s="551"/>
      <c r="IW618" s="551"/>
      <c r="IX618" s="551"/>
      <c r="IY618" s="551"/>
      <c r="IZ618" s="551"/>
      <c r="JA618" s="551"/>
      <c r="JB618" s="551"/>
      <c r="JC618" s="551"/>
      <c r="JD618" s="551"/>
      <c r="JE618" s="551"/>
      <c r="JF618" s="551"/>
      <c r="JG618" s="551"/>
      <c r="JH618" s="551"/>
    </row>
    <row r="619" spans="1:268" s="8" customFormat="1" ht="39.75" customHeight="1" x14ac:dyDescent="0.25">
      <c r="A619" s="81"/>
      <c r="B619" s="81" t="s">
        <v>1981</v>
      </c>
      <c r="C619" s="81">
        <v>11140096</v>
      </c>
      <c r="D619" s="82">
        <v>40522</v>
      </c>
      <c r="E619" s="82" t="s">
        <v>267</v>
      </c>
      <c r="F619" s="82" t="s">
        <v>2018</v>
      </c>
      <c r="G619" s="82">
        <v>41419</v>
      </c>
      <c r="H619" s="81" t="s">
        <v>818</v>
      </c>
      <c r="I619" s="113" t="s">
        <v>983</v>
      </c>
      <c r="J619" s="113"/>
      <c r="K619" s="113" t="s">
        <v>95</v>
      </c>
      <c r="L619" s="112" t="s">
        <v>1377</v>
      </c>
      <c r="M619" s="81" t="s">
        <v>2093</v>
      </c>
      <c r="N619" s="81" t="s">
        <v>211</v>
      </c>
      <c r="O619" s="81" t="s">
        <v>92</v>
      </c>
      <c r="P619" s="84" t="s">
        <v>2094</v>
      </c>
      <c r="Q619" s="81" t="s">
        <v>4128</v>
      </c>
      <c r="R619" s="81" t="s">
        <v>4651</v>
      </c>
      <c r="S619" s="81" t="s">
        <v>211</v>
      </c>
      <c r="T619" s="81" t="s">
        <v>92</v>
      </c>
      <c r="U619" s="81" t="s">
        <v>2094</v>
      </c>
      <c r="V619" s="81"/>
      <c r="W619" s="81" t="s">
        <v>2955</v>
      </c>
      <c r="X619" s="81">
        <v>778</v>
      </c>
      <c r="Y619" s="81">
        <v>4</v>
      </c>
      <c r="Z619" s="81" t="s">
        <v>468</v>
      </c>
      <c r="AA619" s="81" t="s">
        <v>541</v>
      </c>
      <c r="AB619" s="98"/>
      <c r="AC619" s="81">
        <v>22</v>
      </c>
      <c r="AD619" s="81">
        <v>356670000</v>
      </c>
      <c r="AE619" s="81"/>
      <c r="AF619" s="81">
        <v>356670000</v>
      </c>
      <c r="AG619" s="81"/>
      <c r="AH619" s="81"/>
      <c r="AI619" s="81"/>
      <c r="AJ619" s="81"/>
      <c r="AK619" s="81"/>
      <c r="AL619" s="81"/>
      <c r="AM619" s="81"/>
      <c r="AN619" s="81"/>
      <c r="AO619" s="81">
        <v>1300</v>
      </c>
      <c r="AP619" s="81"/>
      <c r="AQ619" s="81" t="s">
        <v>47</v>
      </c>
      <c r="AR619" s="81"/>
      <c r="AS619" s="81" t="s">
        <v>2095</v>
      </c>
      <c r="AT619" s="81"/>
      <c r="AU619" s="81"/>
      <c r="AV619" s="81">
        <v>97.7</v>
      </c>
      <c r="AW619" s="98" t="s">
        <v>6768</v>
      </c>
      <c r="AX619" s="98" t="s">
        <v>6769</v>
      </c>
      <c r="AY619" s="81">
        <v>43</v>
      </c>
      <c r="AZ619" s="81">
        <v>28</v>
      </c>
      <c r="BA619" s="81">
        <v>55.45</v>
      </c>
      <c r="BB619" s="81">
        <v>23</v>
      </c>
      <c r="BC619" s="81">
        <v>19</v>
      </c>
      <c r="BD619" s="81">
        <v>35.765999999999998</v>
      </c>
      <c r="BE619" s="81">
        <f t="shared" si="112"/>
        <v>43.482069444444448</v>
      </c>
      <c r="BF619" s="81">
        <f t="shared" si="113"/>
        <v>23.326601666666665</v>
      </c>
      <c r="BG619" s="81" t="s">
        <v>47</v>
      </c>
      <c r="BH619" s="81"/>
      <c r="BI619" s="81">
        <v>1304</v>
      </c>
      <c r="BJ619" s="82">
        <v>41360</v>
      </c>
      <c r="BK619" s="81"/>
      <c r="BL619" s="82"/>
      <c r="BM619" s="81"/>
      <c r="BN619" s="81"/>
      <c r="BO619" s="81"/>
      <c r="BP619" s="81"/>
      <c r="BQ619" s="81"/>
      <c r="BR619" s="81"/>
      <c r="BS619" s="113" t="s">
        <v>2096</v>
      </c>
      <c r="BT619" s="551"/>
      <c r="BU619" s="551"/>
      <c r="BV619" s="551"/>
      <c r="BW619" s="551"/>
      <c r="BX619" s="551"/>
      <c r="BY619" s="551"/>
      <c r="BZ619" s="551"/>
      <c r="CA619" s="551"/>
      <c r="CB619" s="551"/>
      <c r="CC619" s="551"/>
      <c r="CD619" s="551"/>
      <c r="CE619" s="551"/>
      <c r="CF619" s="551"/>
      <c r="CG619" s="551"/>
      <c r="CH619" s="551"/>
      <c r="CI619" s="551"/>
      <c r="CJ619" s="551"/>
      <c r="CK619" s="551"/>
      <c r="CL619" s="551"/>
      <c r="CM619" s="551"/>
      <c r="CN619" s="551"/>
      <c r="CO619" s="551"/>
      <c r="CP619" s="551"/>
      <c r="CQ619" s="551"/>
      <c r="CR619" s="551"/>
      <c r="CS619" s="551"/>
      <c r="CT619" s="551"/>
      <c r="CU619" s="551"/>
      <c r="CV619" s="551"/>
      <c r="CW619" s="551"/>
      <c r="CX619" s="551"/>
      <c r="CY619" s="551"/>
      <c r="CZ619" s="551"/>
      <c r="DA619" s="551"/>
      <c r="DB619" s="551"/>
      <c r="DC619" s="551"/>
      <c r="DD619" s="551"/>
      <c r="DE619" s="551"/>
      <c r="DF619" s="551"/>
      <c r="DG619" s="551"/>
      <c r="DH619" s="551"/>
      <c r="DI619" s="551"/>
      <c r="DJ619" s="551"/>
      <c r="DK619" s="551"/>
      <c r="DL619" s="551"/>
      <c r="DM619" s="551"/>
      <c r="DN619" s="551"/>
      <c r="DO619" s="551"/>
      <c r="DP619" s="551"/>
      <c r="DQ619" s="551"/>
      <c r="DR619" s="551"/>
      <c r="DS619" s="551"/>
      <c r="DT619" s="551"/>
      <c r="DU619" s="551"/>
      <c r="DV619" s="551"/>
      <c r="DW619" s="551"/>
      <c r="DX619" s="551"/>
      <c r="DY619" s="551"/>
      <c r="DZ619" s="551"/>
      <c r="EA619" s="551"/>
      <c r="EB619" s="551"/>
      <c r="EC619" s="551"/>
      <c r="ED619" s="551"/>
      <c r="EE619" s="551"/>
      <c r="EF619" s="551"/>
      <c r="EG619" s="551"/>
      <c r="EH619" s="551"/>
      <c r="EI619" s="551"/>
      <c r="EJ619" s="551"/>
      <c r="EK619" s="551"/>
      <c r="EL619" s="551"/>
      <c r="EM619" s="551"/>
      <c r="EN619" s="551"/>
      <c r="EO619" s="551"/>
      <c r="EP619" s="551"/>
      <c r="EQ619" s="551"/>
      <c r="ER619" s="551"/>
      <c r="ES619" s="551"/>
      <c r="ET619" s="551"/>
      <c r="EU619" s="551"/>
      <c r="EV619" s="551"/>
      <c r="EW619" s="551"/>
      <c r="EX619" s="551"/>
      <c r="EY619" s="551"/>
      <c r="EZ619" s="551"/>
      <c r="FA619" s="551"/>
      <c r="FB619" s="551"/>
      <c r="FC619" s="551"/>
      <c r="FD619" s="551"/>
      <c r="FE619" s="551"/>
      <c r="FF619" s="551"/>
      <c r="FG619" s="551"/>
      <c r="FH619" s="551"/>
      <c r="FI619" s="551"/>
      <c r="FJ619" s="551"/>
      <c r="FK619" s="551"/>
      <c r="FL619" s="551"/>
      <c r="FM619" s="551"/>
      <c r="FN619" s="551"/>
      <c r="FO619" s="551"/>
      <c r="FP619" s="551"/>
      <c r="FQ619" s="551"/>
      <c r="FR619" s="551"/>
      <c r="FS619" s="551"/>
      <c r="FT619" s="551"/>
      <c r="FU619" s="551"/>
      <c r="FV619" s="551"/>
      <c r="FW619" s="551"/>
      <c r="FX619" s="551"/>
      <c r="FY619" s="551"/>
      <c r="FZ619" s="551"/>
      <c r="GA619" s="551"/>
      <c r="GB619" s="551"/>
      <c r="GC619" s="551"/>
      <c r="GD619" s="551"/>
      <c r="GE619" s="551"/>
      <c r="GF619" s="551"/>
      <c r="GG619" s="551"/>
      <c r="GH619" s="551"/>
      <c r="GI619" s="551"/>
      <c r="GJ619" s="551"/>
      <c r="GK619" s="551"/>
      <c r="GL619" s="551"/>
      <c r="GM619" s="551"/>
      <c r="GN619" s="551"/>
      <c r="GO619" s="551"/>
      <c r="GP619" s="551"/>
      <c r="GQ619" s="551"/>
      <c r="GR619" s="551"/>
      <c r="GS619" s="551"/>
      <c r="GT619" s="551"/>
      <c r="GU619" s="551"/>
      <c r="GV619" s="551"/>
      <c r="GW619" s="551"/>
      <c r="GX619" s="551"/>
      <c r="GY619" s="551"/>
      <c r="GZ619" s="551"/>
      <c r="HA619" s="551"/>
      <c r="HB619" s="551"/>
      <c r="HC619" s="551"/>
      <c r="HD619" s="551"/>
      <c r="HE619" s="551"/>
      <c r="HF619" s="551"/>
      <c r="HG619" s="551"/>
      <c r="HH619" s="551"/>
      <c r="HI619" s="551"/>
      <c r="HJ619" s="551"/>
      <c r="HK619" s="551"/>
      <c r="HL619" s="551"/>
      <c r="HM619" s="551"/>
      <c r="HN619" s="551"/>
      <c r="HO619" s="551"/>
      <c r="HP619" s="551"/>
      <c r="HQ619" s="551"/>
      <c r="HR619" s="551"/>
      <c r="HS619" s="551"/>
      <c r="HT619" s="551"/>
      <c r="HU619" s="551"/>
      <c r="HV619" s="551"/>
      <c r="HW619" s="551"/>
      <c r="HX619" s="551"/>
      <c r="HY619" s="551"/>
      <c r="HZ619" s="551"/>
      <c r="IA619" s="551"/>
      <c r="IB619" s="551"/>
      <c r="IC619" s="551"/>
      <c r="ID619" s="551"/>
      <c r="IE619" s="551"/>
      <c r="IF619" s="551"/>
      <c r="IG619" s="551"/>
      <c r="IH619" s="551"/>
      <c r="II619" s="551"/>
      <c r="IJ619" s="551"/>
      <c r="IK619" s="551"/>
      <c r="IL619" s="551"/>
      <c r="IM619" s="551"/>
      <c r="IN619" s="551"/>
      <c r="IO619" s="551"/>
      <c r="IP619" s="551"/>
      <c r="IQ619" s="551"/>
      <c r="IR619" s="551"/>
      <c r="IS619" s="551"/>
      <c r="IT619" s="551"/>
      <c r="IU619" s="551"/>
      <c r="IV619" s="551"/>
      <c r="IW619" s="551"/>
      <c r="IX619" s="551"/>
      <c r="IY619" s="551"/>
      <c r="IZ619" s="551"/>
      <c r="JA619" s="551"/>
      <c r="JB619" s="551"/>
      <c r="JC619" s="551"/>
      <c r="JD619" s="551"/>
      <c r="JE619" s="551"/>
      <c r="JF619" s="551"/>
      <c r="JG619" s="551"/>
      <c r="JH619" s="551"/>
    </row>
    <row r="620" spans="1:268" s="107" customFormat="1" ht="39.75" customHeight="1" x14ac:dyDescent="0.25">
      <c r="A620" s="81"/>
      <c r="B620" s="81" t="s">
        <v>1981</v>
      </c>
      <c r="C620" s="81">
        <v>11140096</v>
      </c>
      <c r="D620" s="82">
        <v>40522</v>
      </c>
      <c r="E620" s="82" t="s">
        <v>267</v>
      </c>
      <c r="F620" s="82" t="s">
        <v>2018</v>
      </c>
      <c r="G620" s="82">
        <v>42515</v>
      </c>
      <c r="H620" s="81" t="s">
        <v>818</v>
      </c>
      <c r="I620" s="113" t="s">
        <v>983</v>
      </c>
      <c r="J620" s="113"/>
      <c r="K620" s="113" t="s">
        <v>95</v>
      </c>
      <c r="L620" s="112" t="s">
        <v>1377</v>
      </c>
      <c r="M620" s="81" t="s">
        <v>2093</v>
      </c>
      <c r="N620" s="81" t="s">
        <v>211</v>
      </c>
      <c r="O620" s="81" t="s">
        <v>92</v>
      </c>
      <c r="P620" s="84" t="s">
        <v>2094</v>
      </c>
      <c r="Q620" s="81" t="s">
        <v>4128</v>
      </c>
      <c r="R620" s="81" t="s">
        <v>4651</v>
      </c>
      <c r="S620" s="81" t="s">
        <v>211</v>
      </c>
      <c r="T620" s="81" t="s">
        <v>92</v>
      </c>
      <c r="U620" s="81" t="s">
        <v>2094</v>
      </c>
      <c r="V620" s="81"/>
      <c r="W620" s="81" t="s">
        <v>2955</v>
      </c>
      <c r="X620" s="81"/>
      <c r="Y620" s="81"/>
      <c r="Z620" s="81" t="s">
        <v>468</v>
      </c>
      <c r="AA620" s="81" t="s">
        <v>541</v>
      </c>
      <c r="AB620" s="98"/>
      <c r="AC620" s="440">
        <v>22</v>
      </c>
      <c r="AD620" s="440">
        <v>356670000</v>
      </c>
      <c r="AE620" s="440"/>
      <c r="AF620" s="440">
        <v>356670000</v>
      </c>
      <c r="AG620" s="81"/>
      <c r="AH620" s="81"/>
      <c r="AI620" s="81"/>
      <c r="AJ620" s="81"/>
      <c r="AK620" s="81"/>
      <c r="AL620" s="81"/>
      <c r="AM620" s="81"/>
      <c r="AN620" s="81"/>
      <c r="AO620" s="440">
        <v>1300</v>
      </c>
      <c r="AP620" s="81"/>
      <c r="AQ620" s="81" t="s">
        <v>47</v>
      </c>
      <c r="AR620" s="81"/>
      <c r="AS620" s="81" t="s">
        <v>2097</v>
      </c>
      <c r="AT620" s="81"/>
      <c r="AU620" s="81"/>
      <c r="AV620" s="81"/>
      <c r="AW620" s="98" t="s">
        <v>6768</v>
      </c>
      <c r="AX620" s="98" t="s">
        <v>6769</v>
      </c>
      <c r="AY620" s="81">
        <v>43</v>
      </c>
      <c r="AZ620" s="81">
        <v>28</v>
      </c>
      <c r="BA620" s="81">
        <v>55.45</v>
      </c>
      <c r="BB620" s="81">
        <v>23</v>
      </c>
      <c r="BC620" s="81">
        <v>19</v>
      </c>
      <c r="BD620" s="81">
        <v>35.765999999999998</v>
      </c>
      <c r="BE620" s="81">
        <f t="shared" si="112"/>
        <v>43.482069444444448</v>
      </c>
      <c r="BF620" s="81">
        <f t="shared" si="113"/>
        <v>23.326601666666665</v>
      </c>
      <c r="BG620" s="81"/>
      <c r="BH620" s="81"/>
      <c r="BI620" s="81">
        <v>1944</v>
      </c>
      <c r="BJ620" s="82">
        <v>42573</v>
      </c>
      <c r="BK620" s="81"/>
      <c r="BL620" s="82"/>
      <c r="BM620" s="81"/>
      <c r="BN620" s="81"/>
      <c r="BO620" s="81"/>
      <c r="BP620" s="81"/>
      <c r="BQ620" s="81"/>
      <c r="BR620" s="81"/>
      <c r="BS620" s="113"/>
      <c r="BT620" s="550"/>
      <c r="BU620" s="560"/>
      <c r="BV620" s="560"/>
      <c r="BW620" s="560"/>
      <c r="BX620" s="560"/>
      <c r="BY620" s="560"/>
      <c r="BZ620" s="560"/>
      <c r="CA620" s="560"/>
      <c r="CB620" s="560"/>
      <c r="CC620" s="560"/>
      <c r="CD620" s="560"/>
      <c r="CE620" s="560"/>
      <c r="CF620" s="560"/>
      <c r="CG620" s="560"/>
      <c r="CH620" s="560"/>
      <c r="CI620" s="560"/>
      <c r="CJ620" s="560"/>
      <c r="CK620" s="560"/>
      <c r="CL620" s="560"/>
      <c r="CM620" s="560"/>
      <c r="CN620" s="560"/>
      <c r="CO620" s="560"/>
      <c r="CP620" s="560"/>
      <c r="CQ620" s="560"/>
      <c r="CR620" s="560"/>
      <c r="CS620" s="560"/>
      <c r="CT620" s="560"/>
      <c r="CU620" s="560"/>
      <c r="CV620" s="560"/>
      <c r="CW620" s="560"/>
      <c r="CX620" s="560"/>
      <c r="CY620" s="560"/>
      <c r="CZ620" s="560"/>
      <c r="DA620" s="560"/>
      <c r="DB620" s="560"/>
      <c r="DC620" s="560"/>
      <c r="DD620" s="560"/>
      <c r="DE620" s="560"/>
      <c r="DF620" s="560"/>
      <c r="DG620" s="560"/>
      <c r="DH620" s="560"/>
      <c r="DI620" s="560"/>
      <c r="DJ620" s="560"/>
      <c r="DK620" s="560"/>
      <c r="DL620" s="560"/>
      <c r="DM620" s="560"/>
      <c r="DN620" s="560"/>
      <c r="DO620" s="560"/>
      <c r="DP620" s="560"/>
      <c r="DQ620" s="560"/>
      <c r="DR620" s="560"/>
      <c r="DS620" s="560"/>
      <c r="DT620" s="560"/>
      <c r="DU620" s="560"/>
      <c r="DV620" s="560"/>
      <c r="DW620" s="560"/>
      <c r="DX620" s="560"/>
      <c r="DY620" s="560"/>
      <c r="DZ620" s="560"/>
      <c r="EA620" s="560"/>
      <c r="EB620" s="560"/>
      <c r="EC620" s="560"/>
      <c r="ED620" s="560"/>
      <c r="EE620" s="560"/>
      <c r="EF620" s="560"/>
      <c r="EG620" s="560"/>
      <c r="EH620" s="560"/>
      <c r="EI620" s="560"/>
      <c r="EJ620" s="560"/>
      <c r="EK620" s="560"/>
      <c r="EL620" s="560"/>
      <c r="EM620" s="560"/>
      <c r="EN620" s="560"/>
      <c r="EO620" s="560"/>
      <c r="EP620" s="560"/>
      <c r="EQ620" s="560"/>
      <c r="ER620" s="560"/>
      <c r="ES620" s="560"/>
      <c r="ET620" s="560"/>
      <c r="EU620" s="560"/>
      <c r="EV620" s="560"/>
      <c r="EW620" s="560"/>
      <c r="EX620" s="560"/>
      <c r="EY620" s="560"/>
      <c r="EZ620" s="560"/>
      <c r="FA620" s="560"/>
      <c r="FB620" s="560"/>
      <c r="FC620" s="560"/>
      <c r="FD620" s="560"/>
      <c r="FE620" s="560"/>
      <c r="FF620" s="560"/>
      <c r="FG620" s="560"/>
      <c r="FH620" s="560"/>
      <c r="FI620" s="560"/>
      <c r="FJ620" s="560"/>
      <c r="FK620" s="560"/>
      <c r="FL620" s="560"/>
      <c r="FM620" s="560"/>
      <c r="FN620" s="560"/>
      <c r="FO620" s="560"/>
      <c r="FP620" s="560"/>
      <c r="FQ620" s="560"/>
      <c r="FR620" s="560"/>
      <c r="FS620" s="560"/>
      <c r="FT620" s="560"/>
      <c r="FU620" s="560"/>
      <c r="FV620" s="560"/>
      <c r="FW620" s="560"/>
      <c r="FX620" s="560"/>
      <c r="FY620" s="560"/>
      <c r="FZ620" s="560"/>
      <c r="GA620" s="560"/>
      <c r="GB620" s="560"/>
      <c r="GC620" s="560"/>
      <c r="GD620" s="560"/>
      <c r="GE620" s="560"/>
      <c r="GF620" s="560"/>
      <c r="GG620" s="560"/>
      <c r="GH620" s="560"/>
      <c r="GI620" s="560"/>
      <c r="GJ620" s="560"/>
      <c r="GK620" s="560"/>
      <c r="GL620" s="560"/>
      <c r="GM620" s="560"/>
      <c r="GN620" s="560"/>
      <c r="GO620" s="560"/>
      <c r="GP620" s="560"/>
      <c r="GQ620" s="560"/>
      <c r="GR620" s="560"/>
      <c r="GS620" s="560"/>
      <c r="GT620" s="560"/>
      <c r="GU620" s="560"/>
      <c r="GV620" s="560"/>
      <c r="GW620" s="560"/>
      <c r="GX620" s="560"/>
      <c r="GY620" s="560"/>
      <c r="GZ620" s="560"/>
      <c r="HA620" s="560"/>
      <c r="HB620" s="560"/>
      <c r="HC620" s="560"/>
      <c r="HD620" s="560"/>
      <c r="HE620" s="560"/>
      <c r="HF620" s="560"/>
      <c r="HG620" s="560"/>
      <c r="HH620" s="560"/>
      <c r="HI620" s="560"/>
      <c r="HJ620" s="560"/>
      <c r="HK620" s="560"/>
      <c r="HL620" s="560"/>
      <c r="HM620" s="560"/>
      <c r="HN620" s="560"/>
      <c r="HO620" s="560"/>
      <c r="HP620" s="560"/>
      <c r="HQ620" s="560"/>
      <c r="HR620" s="560"/>
      <c r="HS620" s="560"/>
      <c r="HT620" s="560"/>
      <c r="HU620" s="560"/>
      <c r="HV620" s="560"/>
      <c r="HW620" s="560"/>
      <c r="HX620" s="560"/>
      <c r="HY620" s="560"/>
      <c r="HZ620" s="560"/>
      <c r="IA620" s="560"/>
      <c r="IB620" s="560"/>
      <c r="IC620" s="560"/>
      <c r="ID620" s="560"/>
      <c r="IE620" s="560"/>
      <c r="IF620" s="560"/>
      <c r="IG620" s="560"/>
      <c r="IH620" s="560"/>
      <c r="II620" s="560"/>
      <c r="IJ620" s="560"/>
      <c r="IK620" s="560"/>
      <c r="IL620" s="560"/>
      <c r="IM620" s="560"/>
      <c r="IN620" s="560"/>
      <c r="IO620" s="560"/>
      <c r="IP620" s="560"/>
      <c r="IQ620" s="560"/>
      <c r="IR620" s="560"/>
      <c r="IS620" s="560"/>
      <c r="IT620" s="560"/>
      <c r="IU620" s="560"/>
      <c r="IV620" s="560"/>
      <c r="IW620" s="560"/>
      <c r="IX620" s="560"/>
      <c r="IY620" s="560"/>
      <c r="IZ620" s="560"/>
      <c r="JA620" s="560"/>
      <c r="JB620" s="560"/>
      <c r="JC620" s="560"/>
      <c r="JD620" s="560"/>
      <c r="JE620" s="560"/>
      <c r="JF620" s="560"/>
      <c r="JG620" s="560"/>
      <c r="JH620" s="560"/>
    </row>
    <row r="621" spans="1:268" s="5" customFormat="1" ht="39.75" customHeight="1" thickBot="1" x14ac:dyDescent="0.3">
      <c r="A621" s="408" t="s">
        <v>3391</v>
      </c>
      <c r="B621" s="408" t="s">
        <v>7236</v>
      </c>
      <c r="C621" s="410">
        <v>11140096</v>
      </c>
      <c r="D621" s="411">
        <v>40522</v>
      </c>
      <c r="E621" s="411" t="s">
        <v>267</v>
      </c>
      <c r="F621" s="411" t="s">
        <v>2018</v>
      </c>
      <c r="G621" s="411">
        <v>43610</v>
      </c>
      <c r="H621" s="408" t="s">
        <v>818</v>
      </c>
      <c r="I621" s="412" t="s">
        <v>983</v>
      </c>
      <c r="J621" s="412"/>
      <c r="K621" s="412" t="s">
        <v>95</v>
      </c>
      <c r="L621" s="414" t="s">
        <v>1377</v>
      </c>
      <c r="M621" s="408" t="s">
        <v>2093</v>
      </c>
      <c r="N621" s="408" t="s">
        <v>211</v>
      </c>
      <c r="O621" s="408" t="s">
        <v>92</v>
      </c>
      <c r="P621" s="409" t="s">
        <v>2094</v>
      </c>
      <c r="Q621" s="408" t="s">
        <v>4128</v>
      </c>
      <c r="R621" s="408" t="s">
        <v>4651</v>
      </c>
      <c r="S621" s="408" t="s">
        <v>211</v>
      </c>
      <c r="T621" s="408" t="s">
        <v>92</v>
      </c>
      <c r="U621" s="408" t="s">
        <v>2094</v>
      </c>
      <c r="V621" s="408"/>
      <c r="W621" s="408" t="s">
        <v>2955</v>
      </c>
      <c r="X621" s="408"/>
      <c r="Y621" s="408"/>
      <c r="Z621" s="408" t="s">
        <v>468</v>
      </c>
      <c r="AA621" s="408" t="s">
        <v>541</v>
      </c>
      <c r="AB621" s="413"/>
      <c r="AC621" s="471">
        <v>22</v>
      </c>
      <c r="AD621" s="471">
        <v>356670000</v>
      </c>
      <c r="AE621" s="471"/>
      <c r="AF621" s="471">
        <v>356670000</v>
      </c>
      <c r="AG621" s="415"/>
      <c r="AH621" s="415"/>
      <c r="AI621" s="415"/>
      <c r="AJ621" s="415"/>
      <c r="AK621" s="415"/>
      <c r="AL621" s="415"/>
      <c r="AM621" s="415"/>
      <c r="AN621" s="415"/>
      <c r="AO621" s="471">
        <v>1300</v>
      </c>
      <c r="AP621" s="408"/>
      <c r="AQ621" s="408" t="s">
        <v>47</v>
      </c>
      <c r="AR621" s="408"/>
      <c r="AS621" s="408" t="s">
        <v>2097</v>
      </c>
      <c r="AT621" s="408"/>
      <c r="AU621" s="408"/>
      <c r="AV621" s="408"/>
      <c r="AW621" s="408" t="s">
        <v>6768</v>
      </c>
      <c r="AX621" s="408" t="s">
        <v>6769</v>
      </c>
      <c r="AY621" s="408">
        <v>43</v>
      </c>
      <c r="AZ621" s="408">
        <v>28</v>
      </c>
      <c r="BA621" s="408">
        <v>55.45</v>
      </c>
      <c r="BB621" s="408">
        <v>23</v>
      </c>
      <c r="BC621" s="408">
        <v>19</v>
      </c>
      <c r="BD621" s="408">
        <v>35.765999999999998</v>
      </c>
      <c r="BE621" s="408">
        <f t="shared" si="112"/>
        <v>43.482069444444448</v>
      </c>
      <c r="BF621" s="408">
        <f t="shared" si="113"/>
        <v>23.326601666666665</v>
      </c>
      <c r="BG621" s="408"/>
      <c r="BH621" s="408"/>
      <c r="BI621" s="408"/>
      <c r="BJ621" s="411"/>
      <c r="BK621" s="408"/>
      <c r="BL621" s="411"/>
      <c r="BM621" s="408"/>
      <c r="BN621" s="408"/>
      <c r="BO621" s="408"/>
      <c r="BP621" s="408"/>
      <c r="BQ621" s="408" t="s">
        <v>9543</v>
      </c>
      <c r="BR621" s="411">
        <v>44543</v>
      </c>
      <c r="BS621" s="412"/>
      <c r="BT621" s="551"/>
      <c r="BU621" s="564"/>
      <c r="BV621" s="564"/>
      <c r="BW621" s="564"/>
      <c r="BX621" s="564"/>
      <c r="BY621" s="564"/>
      <c r="BZ621" s="564"/>
      <c r="CA621" s="564"/>
      <c r="CB621" s="564"/>
      <c r="CC621" s="564"/>
      <c r="CD621" s="564"/>
      <c r="CE621" s="564"/>
      <c r="CF621" s="564"/>
      <c r="CG621" s="564"/>
      <c r="CH621" s="564"/>
      <c r="CI621" s="564"/>
      <c r="CJ621" s="564"/>
      <c r="CK621" s="564"/>
      <c r="CL621" s="564"/>
      <c r="CM621" s="564"/>
      <c r="CN621" s="564"/>
      <c r="CO621" s="564"/>
      <c r="CP621" s="564"/>
      <c r="CQ621" s="564"/>
      <c r="CR621" s="564"/>
      <c r="CS621" s="564"/>
      <c r="CT621" s="564"/>
      <c r="CU621" s="564"/>
      <c r="CV621" s="564"/>
      <c r="CW621" s="564"/>
      <c r="CX621" s="564"/>
      <c r="CY621" s="564"/>
      <c r="CZ621" s="564"/>
      <c r="DA621" s="564"/>
      <c r="DB621" s="564"/>
      <c r="DC621" s="564"/>
      <c r="DD621" s="564"/>
      <c r="DE621" s="564"/>
      <c r="DF621" s="564"/>
      <c r="DG621" s="564"/>
      <c r="DH621" s="564"/>
      <c r="DI621" s="564"/>
      <c r="DJ621" s="564"/>
      <c r="DK621" s="564"/>
      <c r="DL621" s="564"/>
      <c r="DM621" s="564"/>
      <c r="DN621" s="564"/>
      <c r="DO621" s="564"/>
      <c r="DP621" s="564"/>
      <c r="DQ621" s="564"/>
      <c r="DR621" s="564"/>
      <c r="DS621" s="564"/>
      <c r="DT621" s="564"/>
      <c r="DU621" s="564"/>
      <c r="DV621" s="564"/>
      <c r="DW621" s="564"/>
      <c r="DX621" s="564"/>
      <c r="DY621" s="564"/>
      <c r="DZ621" s="564"/>
      <c r="EA621" s="564"/>
      <c r="EB621" s="564"/>
      <c r="EC621" s="564"/>
      <c r="ED621" s="564"/>
      <c r="EE621" s="564"/>
      <c r="EF621" s="564"/>
      <c r="EG621" s="564"/>
      <c r="EH621" s="564"/>
      <c r="EI621" s="564"/>
      <c r="EJ621" s="564"/>
      <c r="EK621" s="564"/>
      <c r="EL621" s="564"/>
      <c r="EM621" s="564"/>
      <c r="EN621" s="564"/>
      <c r="EO621" s="564"/>
      <c r="EP621" s="564"/>
      <c r="EQ621" s="564"/>
      <c r="ER621" s="564"/>
      <c r="ES621" s="564"/>
      <c r="ET621" s="564"/>
      <c r="EU621" s="564"/>
      <c r="EV621" s="564"/>
      <c r="EW621" s="564"/>
      <c r="EX621" s="564"/>
      <c r="EY621" s="564"/>
      <c r="EZ621" s="564"/>
      <c r="FA621" s="564"/>
      <c r="FB621" s="564"/>
      <c r="FC621" s="564"/>
      <c r="FD621" s="564"/>
      <c r="FE621" s="564"/>
      <c r="FF621" s="564"/>
      <c r="FG621" s="564"/>
      <c r="FH621" s="564"/>
      <c r="FI621" s="564"/>
      <c r="FJ621" s="564"/>
      <c r="FK621" s="564"/>
      <c r="FL621" s="564"/>
      <c r="FM621" s="564"/>
      <c r="FN621" s="564"/>
      <c r="FO621" s="564"/>
      <c r="FP621" s="564"/>
      <c r="FQ621" s="564"/>
      <c r="FR621" s="564"/>
      <c r="FS621" s="564"/>
      <c r="FT621" s="564"/>
      <c r="FU621" s="564"/>
      <c r="FV621" s="564"/>
      <c r="FW621" s="564"/>
      <c r="FX621" s="564"/>
      <c r="FY621" s="564"/>
      <c r="FZ621" s="564"/>
      <c r="GA621" s="564"/>
      <c r="GB621" s="564"/>
      <c r="GC621" s="564"/>
      <c r="GD621" s="564"/>
      <c r="GE621" s="564"/>
      <c r="GF621" s="564"/>
      <c r="GG621" s="564"/>
      <c r="GH621" s="564"/>
      <c r="GI621" s="564"/>
      <c r="GJ621" s="564"/>
      <c r="GK621" s="564"/>
      <c r="GL621" s="564"/>
      <c r="GM621" s="564"/>
      <c r="GN621" s="564"/>
      <c r="GO621" s="564"/>
      <c r="GP621" s="564"/>
      <c r="GQ621" s="564"/>
      <c r="GR621" s="564"/>
      <c r="GS621" s="564"/>
      <c r="GT621" s="564"/>
      <c r="GU621" s="564"/>
      <c r="GV621" s="564"/>
      <c r="GW621" s="564"/>
      <c r="GX621" s="564"/>
      <c r="GY621" s="564"/>
      <c r="GZ621" s="564"/>
      <c r="HA621" s="564"/>
      <c r="HB621" s="564"/>
      <c r="HC621" s="564"/>
      <c r="HD621" s="564"/>
      <c r="HE621" s="564"/>
      <c r="HF621" s="564"/>
      <c r="HG621" s="564"/>
      <c r="HH621" s="564"/>
      <c r="HI621" s="564"/>
      <c r="HJ621" s="564"/>
      <c r="HK621" s="564"/>
      <c r="HL621" s="564"/>
      <c r="HM621" s="564"/>
      <c r="HN621" s="564"/>
      <c r="HO621" s="564"/>
      <c r="HP621" s="564"/>
      <c r="HQ621" s="564"/>
      <c r="HR621" s="564"/>
      <c r="HS621" s="564"/>
      <c r="HT621" s="564"/>
      <c r="HU621" s="564"/>
      <c r="HV621" s="564"/>
      <c r="HW621" s="564"/>
      <c r="HX621" s="564"/>
      <c r="HY621" s="564"/>
      <c r="HZ621" s="564"/>
      <c r="IA621" s="564"/>
      <c r="IB621" s="564"/>
      <c r="IC621" s="564"/>
      <c r="ID621" s="564"/>
      <c r="IE621" s="564"/>
      <c r="IF621" s="564"/>
      <c r="IG621" s="564"/>
      <c r="IH621" s="564"/>
      <c r="II621" s="564"/>
      <c r="IJ621" s="564"/>
      <c r="IK621" s="564"/>
      <c r="IL621" s="564"/>
      <c r="IM621" s="564"/>
      <c r="IN621" s="564"/>
      <c r="IO621" s="564"/>
      <c r="IP621" s="564"/>
      <c r="IQ621" s="564"/>
      <c r="IR621" s="564"/>
      <c r="IS621" s="564"/>
      <c r="IT621" s="564"/>
      <c r="IU621" s="564"/>
      <c r="IV621" s="564"/>
      <c r="IW621" s="564"/>
      <c r="IX621" s="564"/>
      <c r="IY621" s="564"/>
      <c r="IZ621" s="564"/>
      <c r="JA621" s="564"/>
      <c r="JB621" s="564"/>
      <c r="JC621" s="564"/>
      <c r="JD621" s="564"/>
      <c r="JE621" s="564"/>
      <c r="JF621" s="564"/>
      <c r="JG621" s="564"/>
      <c r="JH621" s="564"/>
    </row>
    <row r="622" spans="1:268" s="8" customFormat="1" ht="39.75" customHeight="1" x14ac:dyDescent="0.25">
      <c r="A622" s="142"/>
      <c r="B622" s="142" t="s">
        <v>2098</v>
      </c>
      <c r="C622" s="455">
        <v>11130066</v>
      </c>
      <c r="D622" s="144">
        <v>40535</v>
      </c>
      <c r="E622" s="144">
        <v>40564</v>
      </c>
      <c r="F622" s="144">
        <v>44227</v>
      </c>
      <c r="G622" s="144"/>
      <c r="H622" s="142" t="s">
        <v>491</v>
      </c>
      <c r="I622" s="499" t="s">
        <v>882</v>
      </c>
      <c r="J622" s="499"/>
      <c r="K622" s="499" t="s">
        <v>55</v>
      </c>
      <c r="L622" s="362"/>
      <c r="M622" s="142" t="s">
        <v>257</v>
      </c>
      <c r="N622" s="142" t="s">
        <v>256</v>
      </c>
      <c r="O622" s="142" t="s">
        <v>189</v>
      </c>
      <c r="P622" s="143">
        <v>47714</v>
      </c>
      <c r="Q622" s="142" t="s">
        <v>2956</v>
      </c>
      <c r="R622" s="142" t="s">
        <v>257</v>
      </c>
      <c r="S622" s="142" t="s">
        <v>256</v>
      </c>
      <c r="T622" s="142" t="s">
        <v>189</v>
      </c>
      <c r="U622" s="142">
        <v>47714</v>
      </c>
      <c r="V622" s="142"/>
      <c r="W622" s="142" t="s">
        <v>2957</v>
      </c>
      <c r="X622" s="142"/>
      <c r="Y622" s="142"/>
      <c r="Z622" s="142" t="s">
        <v>468</v>
      </c>
      <c r="AA622" s="142" t="s">
        <v>364</v>
      </c>
      <c r="AB622" s="472"/>
      <c r="AC622" s="142">
        <v>10</v>
      </c>
      <c r="AD622" s="142">
        <v>40000</v>
      </c>
      <c r="AE622" s="142"/>
      <c r="AF622" s="142"/>
      <c r="AG622" s="142">
        <v>40000</v>
      </c>
      <c r="AH622" s="142"/>
      <c r="AI622" s="142"/>
      <c r="AJ622" s="142"/>
      <c r="AK622" s="142"/>
      <c r="AL622" s="142"/>
      <c r="AM622" s="142"/>
      <c r="AN622" s="142"/>
      <c r="AO622" s="142"/>
      <c r="AP622" s="142"/>
      <c r="AQ622" s="142"/>
      <c r="AR622" s="142"/>
      <c r="AS622" s="142" t="s">
        <v>2956</v>
      </c>
      <c r="AT622" s="142"/>
      <c r="AU622" s="142"/>
      <c r="AV622" s="142"/>
      <c r="AW622" s="142" t="s">
        <v>6885</v>
      </c>
      <c r="AX622" s="142" t="s">
        <v>6910</v>
      </c>
      <c r="AY622" s="142">
        <v>43</v>
      </c>
      <c r="AZ622" s="142">
        <v>8</v>
      </c>
      <c r="BA622" s="142">
        <v>16.7</v>
      </c>
      <c r="BB622" s="142">
        <v>23</v>
      </c>
      <c r="BC622" s="142">
        <v>43</v>
      </c>
      <c r="BD622" s="142">
        <v>51.8</v>
      </c>
      <c r="BE622" s="142">
        <f t="shared" si="112"/>
        <v>43.137972222222224</v>
      </c>
      <c r="BF622" s="142">
        <f t="shared" si="113"/>
        <v>23.731055555555553</v>
      </c>
      <c r="BG622" s="145" t="s">
        <v>47</v>
      </c>
      <c r="BH622" s="142" t="s">
        <v>4897</v>
      </c>
      <c r="BI622" s="142"/>
      <c r="BJ622" s="144"/>
      <c r="BK622" s="142"/>
      <c r="BL622" s="144"/>
      <c r="BM622" s="142"/>
      <c r="BN622" s="142"/>
      <c r="BO622" s="142"/>
      <c r="BP622" s="142"/>
      <c r="BQ622" s="142" t="s">
        <v>9148</v>
      </c>
      <c r="BR622" s="144">
        <v>44232</v>
      </c>
      <c r="BS622" s="145" t="s">
        <v>7864</v>
      </c>
      <c r="BT622" s="551"/>
      <c r="BU622" s="551"/>
      <c r="BV622" s="551"/>
      <c r="BW622" s="551"/>
      <c r="BX622" s="551"/>
      <c r="BY622" s="551"/>
      <c r="BZ622" s="551"/>
      <c r="CA622" s="551"/>
      <c r="CB622" s="551"/>
      <c r="CC622" s="551"/>
      <c r="CD622" s="551"/>
      <c r="CE622" s="551"/>
      <c r="CF622" s="551"/>
      <c r="CG622" s="551"/>
      <c r="CH622" s="551"/>
      <c r="CI622" s="551"/>
      <c r="CJ622" s="551"/>
      <c r="CK622" s="551"/>
      <c r="CL622" s="551"/>
      <c r="CM622" s="551"/>
      <c r="CN622" s="551"/>
      <c r="CO622" s="551"/>
      <c r="CP622" s="551"/>
      <c r="CQ622" s="551"/>
      <c r="CR622" s="551"/>
      <c r="CS622" s="551"/>
      <c r="CT622" s="551"/>
      <c r="CU622" s="551"/>
      <c r="CV622" s="551"/>
      <c r="CW622" s="551"/>
      <c r="CX622" s="551"/>
      <c r="CY622" s="551"/>
      <c r="CZ622" s="551"/>
      <c r="DA622" s="551"/>
      <c r="DB622" s="551"/>
      <c r="DC622" s="551"/>
      <c r="DD622" s="551"/>
      <c r="DE622" s="551"/>
      <c r="DF622" s="551"/>
      <c r="DG622" s="551"/>
      <c r="DH622" s="551"/>
      <c r="DI622" s="551"/>
      <c r="DJ622" s="551"/>
      <c r="DK622" s="551"/>
      <c r="DL622" s="551"/>
      <c r="DM622" s="551"/>
      <c r="DN622" s="551"/>
      <c r="DO622" s="551"/>
      <c r="DP622" s="551"/>
      <c r="DQ622" s="551"/>
      <c r="DR622" s="551"/>
      <c r="DS622" s="551"/>
      <c r="DT622" s="551"/>
      <c r="DU622" s="551"/>
      <c r="DV622" s="551"/>
      <c r="DW622" s="551"/>
      <c r="DX622" s="551"/>
      <c r="DY622" s="551"/>
      <c r="DZ622" s="551"/>
      <c r="EA622" s="551"/>
      <c r="EB622" s="551"/>
      <c r="EC622" s="551"/>
      <c r="ED622" s="551"/>
      <c r="EE622" s="551"/>
      <c r="EF622" s="551"/>
      <c r="EG622" s="551"/>
      <c r="EH622" s="551"/>
      <c r="EI622" s="551"/>
      <c r="EJ622" s="551"/>
      <c r="EK622" s="551"/>
      <c r="EL622" s="551"/>
      <c r="EM622" s="551"/>
      <c r="EN622" s="551"/>
      <c r="EO622" s="551"/>
      <c r="EP622" s="551"/>
      <c r="EQ622" s="551"/>
      <c r="ER622" s="551"/>
      <c r="ES622" s="551"/>
      <c r="ET622" s="551"/>
      <c r="EU622" s="551"/>
      <c r="EV622" s="551"/>
      <c r="EW622" s="551"/>
      <c r="EX622" s="551"/>
      <c r="EY622" s="551"/>
      <c r="EZ622" s="551"/>
      <c r="FA622" s="551"/>
      <c r="FB622" s="551"/>
      <c r="FC622" s="551"/>
      <c r="FD622" s="551"/>
      <c r="FE622" s="551"/>
      <c r="FF622" s="551"/>
      <c r="FG622" s="551"/>
      <c r="FH622" s="551"/>
      <c r="FI622" s="551"/>
      <c r="FJ622" s="551"/>
      <c r="FK622" s="551"/>
      <c r="FL622" s="551"/>
      <c r="FM622" s="551"/>
      <c r="FN622" s="551"/>
      <c r="FO622" s="551"/>
      <c r="FP622" s="551"/>
      <c r="FQ622" s="551"/>
      <c r="FR622" s="551"/>
      <c r="FS622" s="551"/>
      <c r="FT622" s="551"/>
      <c r="FU622" s="551"/>
      <c r="FV622" s="551"/>
      <c r="FW622" s="551"/>
      <c r="FX622" s="551"/>
      <c r="FY622" s="551"/>
      <c r="FZ622" s="551"/>
      <c r="GA622" s="551"/>
      <c r="GB622" s="551"/>
      <c r="GC622" s="551"/>
      <c r="GD622" s="551"/>
      <c r="GE622" s="551"/>
      <c r="GF622" s="551"/>
      <c r="GG622" s="551"/>
      <c r="GH622" s="551"/>
      <c r="GI622" s="551"/>
      <c r="GJ622" s="551"/>
      <c r="GK622" s="551"/>
      <c r="GL622" s="551"/>
      <c r="GM622" s="551"/>
      <c r="GN622" s="551"/>
      <c r="GO622" s="551"/>
      <c r="GP622" s="551"/>
      <c r="GQ622" s="551"/>
      <c r="GR622" s="551"/>
      <c r="GS622" s="551"/>
      <c r="GT622" s="551"/>
      <c r="GU622" s="551"/>
      <c r="GV622" s="551"/>
      <c r="GW622" s="551"/>
      <c r="GX622" s="551"/>
      <c r="GY622" s="551"/>
      <c r="GZ622" s="551"/>
      <c r="HA622" s="551"/>
      <c r="HB622" s="551"/>
      <c r="HC622" s="551"/>
      <c r="HD622" s="551"/>
      <c r="HE622" s="551"/>
      <c r="HF622" s="551"/>
      <c r="HG622" s="551"/>
      <c r="HH622" s="551"/>
      <c r="HI622" s="551"/>
      <c r="HJ622" s="551"/>
      <c r="HK622" s="551"/>
      <c r="HL622" s="551"/>
      <c r="HM622" s="551"/>
      <c r="HN622" s="551"/>
      <c r="HO622" s="551"/>
      <c r="HP622" s="551"/>
      <c r="HQ622" s="551"/>
      <c r="HR622" s="551"/>
      <c r="HS622" s="551"/>
      <c r="HT622" s="551"/>
      <c r="HU622" s="551"/>
      <c r="HV622" s="551"/>
      <c r="HW622" s="551"/>
      <c r="HX622" s="551"/>
      <c r="HY622" s="551"/>
      <c r="HZ622" s="551"/>
      <c r="IA622" s="551"/>
      <c r="IB622" s="551"/>
      <c r="IC622" s="551"/>
      <c r="ID622" s="551"/>
      <c r="IE622" s="551"/>
      <c r="IF622" s="551"/>
      <c r="IG622" s="551"/>
      <c r="IH622" s="551"/>
      <c r="II622" s="551"/>
      <c r="IJ622" s="551"/>
      <c r="IK622" s="551"/>
      <c r="IL622" s="551"/>
      <c r="IM622" s="551"/>
      <c r="IN622" s="551"/>
      <c r="IO622" s="551"/>
      <c r="IP622" s="551"/>
      <c r="IQ622" s="551"/>
      <c r="IR622" s="551"/>
      <c r="IS622" s="551"/>
      <c r="IT622" s="551"/>
      <c r="IU622" s="551"/>
      <c r="IV622" s="551"/>
      <c r="IW622" s="551"/>
      <c r="IX622" s="551"/>
      <c r="IY622" s="551"/>
      <c r="IZ622" s="551"/>
      <c r="JA622" s="551"/>
      <c r="JB622" s="551"/>
      <c r="JC622" s="551"/>
      <c r="JD622" s="551"/>
      <c r="JE622" s="551"/>
      <c r="JF622" s="551"/>
      <c r="JG622" s="551"/>
      <c r="JH622" s="551"/>
    </row>
    <row r="623" spans="1:268" s="139" customFormat="1" ht="39.75" customHeight="1" x14ac:dyDescent="0.25">
      <c r="A623" s="20"/>
      <c r="B623" s="20" t="s">
        <v>2099</v>
      </c>
      <c r="C623" s="22">
        <v>11110044</v>
      </c>
      <c r="D623" s="23">
        <v>40540</v>
      </c>
      <c r="E623" s="23">
        <v>40544</v>
      </c>
      <c r="F623" s="23">
        <v>47849</v>
      </c>
      <c r="G623" s="23"/>
      <c r="H623" s="20" t="s">
        <v>2100</v>
      </c>
      <c r="I623" s="24" t="s">
        <v>5244</v>
      </c>
      <c r="J623" s="24"/>
      <c r="K623" s="24" t="s">
        <v>55</v>
      </c>
      <c r="L623" s="114" t="s">
        <v>4129</v>
      </c>
      <c r="M623" s="20" t="s">
        <v>714</v>
      </c>
      <c r="N623" s="20" t="s">
        <v>52</v>
      </c>
      <c r="O623" s="20" t="s">
        <v>52</v>
      </c>
      <c r="P623" s="21">
        <v>68134</v>
      </c>
      <c r="Q623" s="20" t="s">
        <v>4130</v>
      </c>
      <c r="R623" s="20" t="s">
        <v>4652</v>
      </c>
      <c r="S623" s="20" t="s">
        <v>52</v>
      </c>
      <c r="T623" s="20" t="s">
        <v>2102</v>
      </c>
      <c r="U623" s="20">
        <v>68134</v>
      </c>
      <c r="V623" s="20"/>
      <c r="W623" s="20"/>
      <c r="X623" s="20"/>
      <c r="Y623" s="20"/>
      <c r="Z623" s="20" t="s">
        <v>468</v>
      </c>
      <c r="AA623" s="20" t="s">
        <v>439</v>
      </c>
      <c r="AB623" s="34"/>
      <c r="AC623" s="20" t="s">
        <v>4131</v>
      </c>
      <c r="AD623" s="20">
        <v>700000</v>
      </c>
      <c r="AE623" s="20">
        <v>700000</v>
      </c>
      <c r="AF623" s="20"/>
      <c r="AG623" s="20"/>
      <c r="AH623" s="20"/>
      <c r="AI623" s="20"/>
      <c r="AJ623" s="20"/>
      <c r="AK623" s="20"/>
      <c r="AL623" s="20"/>
      <c r="AM623" s="20"/>
      <c r="AN623" s="20"/>
      <c r="AO623" s="20">
        <v>10</v>
      </c>
      <c r="AP623" s="20"/>
      <c r="AQ623" s="20"/>
      <c r="AR623" s="20"/>
      <c r="AS623" s="20"/>
      <c r="AT623" s="20"/>
      <c r="AU623" s="20"/>
      <c r="AV623" s="20">
        <v>1819</v>
      </c>
      <c r="AW623" s="20" t="s">
        <v>6886</v>
      </c>
      <c r="AX623" s="20" t="s">
        <v>6911</v>
      </c>
      <c r="AY623" s="20">
        <v>42</v>
      </c>
      <c r="AZ623" s="20">
        <v>35</v>
      </c>
      <c r="BA623" s="20">
        <v>4.9400000000000004</v>
      </c>
      <c r="BB623" s="20">
        <v>23</v>
      </c>
      <c r="BC623" s="20">
        <v>15</v>
      </c>
      <c r="BD623" s="20">
        <v>29.56</v>
      </c>
      <c r="BE623" s="20">
        <f t="shared" si="112"/>
        <v>42.584705555555558</v>
      </c>
      <c r="BF623" s="20">
        <f t="shared" si="113"/>
        <v>23.258211111111113</v>
      </c>
      <c r="BG623" s="20" t="s">
        <v>47</v>
      </c>
      <c r="BH623" s="20"/>
      <c r="BI623" s="20"/>
      <c r="BJ623" s="23"/>
      <c r="BK623" s="20"/>
      <c r="BL623" s="23"/>
      <c r="BM623" s="20"/>
      <c r="BN623" s="20"/>
      <c r="BO623" s="20"/>
      <c r="BP623" s="20"/>
      <c r="BQ623" s="20"/>
      <c r="BR623" s="20"/>
      <c r="BS623" s="24" t="s">
        <v>2103</v>
      </c>
      <c r="BT623" s="551"/>
      <c r="BU623" s="563"/>
      <c r="BV623" s="563"/>
      <c r="BW623" s="563"/>
      <c r="BX623" s="563"/>
      <c r="BY623" s="563"/>
      <c r="BZ623" s="563"/>
      <c r="CA623" s="563"/>
      <c r="CB623" s="563"/>
      <c r="CC623" s="563"/>
      <c r="CD623" s="563"/>
      <c r="CE623" s="563"/>
      <c r="CF623" s="563"/>
      <c r="CG623" s="563"/>
      <c r="CH623" s="563"/>
      <c r="CI623" s="563"/>
      <c r="CJ623" s="563"/>
      <c r="CK623" s="563"/>
      <c r="CL623" s="563"/>
      <c r="CM623" s="563"/>
      <c r="CN623" s="563"/>
      <c r="CO623" s="563"/>
      <c r="CP623" s="563"/>
      <c r="CQ623" s="563"/>
      <c r="CR623" s="563"/>
      <c r="CS623" s="563"/>
      <c r="CT623" s="563"/>
      <c r="CU623" s="563"/>
      <c r="CV623" s="563"/>
      <c r="CW623" s="563"/>
      <c r="CX623" s="563"/>
      <c r="CY623" s="563"/>
      <c r="CZ623" s="563"/>
      <c r="DA623" s="563"/>
      <c r="DB623" s="563"/>
      <c r="DC623" s="563"/>
      <c r="DD623" s="563"/>
      <c r="DE623" s="563"/>
      <c r="DF623" s="563"/>
      <c r="DG623" s="563"/>
      <c r="DH623" s="563"/>
      <c r="DI623" s="563"/>
      <c r="DJ623" s="563"/>
      <c r="DK623" s="563"/>
      <c r="DL623" s="563"/>
      <c r="DM623" s="563"/>
      <c r="DN623" s="563"/>
      <c r="DO623" s="563"/>
      <c r="DP623" s="563"/>
      <c r="DQ623" s="563"/>
      <c r="DR623" s="563"/>
      <c r="DS623" s="563"/>
      <c r="DT623" s="563"/>
      <c r="DU623" s="563"/>
      <c r="DV623" s="563"/>
      <c r="DW623" s="563"/>
      <c r="DX623" s="563"/>
      <c r="DY623" s="563"/>
      <c r="DZ623" s="563"/>
      <c r="EA623" s="563"/>
      <c r="EB623" s="563"/>
      <c r="EC623" s="563"/>
      <c r="ED623" s="563"/>
      <c r="EE623" s="563"/>
      <c r="EF623" s="563"/>
      <c r="EG623" s="563"/>
      <c r="EH623" s="563"/>
      <c r="EI623" s="563"/>
      <c r="EJ623" s="563"/>
      <c r="EK623" s="563"/>
      <c r="EL623" s="563"/>
      <c r="EM623" s="563"/>
      <c r="EN623" s="563"/>
      <c r="EO623" s="563"/>
      <c r="EP623" s="563"/>
      <c r="EQ623" s="563"/>
      <c r="ER623" s="563"/>
      <c r="ES623" s="563"/>
      <c r="ET623" s="563"/>
      <c r="EU623" s="563"/>
      <c r="EV623" s="563"/>
      <c r="EW623" s="563"/>
      <c r="EX623" s="563"/>
      <c r="EY623" s="563"/>
      <c r="EZ623" s="563"/>
      <c r="FA623" s="563"/>
      <c r="FB623" s="563"/>
      <c r="FC623" s="563"/>
      <c r="FD623" s="563"/>
      <c r="FE623" s="563"/>
      <c r="FF623" s="563"/>
      <c r="FG623" s="563"/>
      <c r="FH623" s="563"/>
      <c r="FI623" s="563"/>
      <c r="FJ623" s="563"/>
      <c r="FK623" s="563"/>
      <c r="FL623" s="563"/>
      <c r="FM623" s="563"/>
      <c r="FN623" s="563"/>
      <c r="FO623" s="563"/>
      <c r="FP623" s="563"/>
      <c r="FQ623" s="563"/>
      <c r="FR623" s="563"/>
      <c r="FS623" s="563"/>
      <c r="FT623" s="563"/>
      <c r="FU623" s="563"/>
      <c r="FV623" s="563"/>
      <c r="FW623" s="563"/>
      <c r="FX623" s="563"/>
      <c r="FY623" s="563"/>
      <c r="FZ623" s="563"/>
      <c r="GA623" s="563"/>
      <c r="GB623" s="563"/>
      <c r="GC623" s="563"/>
      <c r="GD623" s="563"/>
      <c r="GE623" s="563"/>
      <c r="GF623" s="563"/>
      <c r="GG623" s="563"/>
      <c r="GH623" s="563"/>
      <c r="GI623" s="563"/>
      <c r="GJ623" s="563"/>
      <c r="GK623" s="563"/>
      <c r="GL623" s="563"/>
      <c r="GM623" s="563"/>
      <c r="GN623" s="563"/>
      <c r="GO623" s="563"/>
      <c r="GP623" s="563"/>
      <c r="GQ623" s="563"/>
      <c r="GR623" s="563"/>
      <c r="GS623" s="563"/>
      <c r="GT623" s="563"/>
      <c r="GU623" s="563"/>
      <c r="GV623" s="563"/>
      <c r="GW623" s="563"/>
      <c r="GX623" s="563"/>
      <c r="GY623" s="563"/>
      <c r="GZ623" s="563"/>
      <c r="HA623" s="563"/>
      <c r="HB623" s="563"/>
      <c r="HC623" s="563"/>
      <c r="HD623" s="563"/>
      <c r="HE623" s="563"/>
      <c r="HF623" s="563"/>
      <c r="HG623" s="563"/>
      <c r="HH623" s="563"/>
      <c r="HI623" s="563"/>
      <c r="HJ623" s="563"/>
      <c r="HK623" s="563"/>
      <c r="HL623" s="563"/>
      <c r="HM623" s="563"/>
      <c r="HN623" s="563"/>
      <c r="HO623" s="563"/>
      <c r="HP623" s="563"/>
      <c r="HQ623" s="563"/>
      <c r="HR623" s="563"/>
      <c r="HS623" s="563"/>
      <c r="HT623" s="563"/>
      <c r="HU623" s="563"/>
      <c r="HV623" s="563"/>
      <c r="HW623" s="563"/>
      <c r="HX623" s="563"/>
      <c r="HY623" s="563"/>
      <c r="HZ623" s="563"/>
      <c r="IA623" s="563"/>
      <c r="IB623" s="563"/>
      <c r="IC623" s="563"/>
      <c r="ID623" s="563"/>
      <c r="IE623" s="563"/>
      <c r="IF623" s="563"/>
      <c r="IG623" s="563"/>
      <c r="IH623" s="563"/>
      <c r="II623" s="563"/>
      <c r="IJ623" s="563"/>
      <c r="IK623" s="563"/>
      <c r="IL623" s="563"/>
      <c r="IM623" s="563"/>
      <c r="IN623" s="563"/>
      <c r="IO623" s="563"/>
      <c r="IP623" s="563"/>
      <c r="IQ623" s="563"/>
      <c r="IR623" s="563"/>
      <c r="IS623" s="563"/>
      <c r="IT623" s="563"/>
      <c r="IU623" s="563"/>
      <c r="IV623" s="563"/>
      <c r="IW623" s="563"/>
      <c r="IX623" s="563"/>
      <c r="IY623" s="563"/>
      <c r="IZ623" s="563"/>
      <c r="JA623" s="563"/>
      <c r="JB623" s="563"/>
      <c r="JC623" s="563"/>
      <c r="JD623" s="563"/>
      <c r="JE623" s="563"/>
      <c r="JF623" s="563"/>
      <c r="JG623" s="563"/>
      <c r="JH623" s="563"/>
    </row>
    <row r="624" spans="1:268" s="8" customFormat="1" ht="39.75" customHeight="1" x14ac:dyDescent="0.25">
      <c r="A624" s="61"/>
      <c r="B624" s="61" t="s">
        <v>2099</v>
      </c>
      <c r="C624" s="61">
        <v>11110044</v>
      </c>
      <c r="D624" s="90">
        <v>40540</v>
      </c>
      <c r="E624" s="90">
        <v>40544</v>
      </c>
      <c r="F624" s="90">
        <v>47849</v>
      </c>
      <c r="G624" s="90"/>
      <c r="H624" s="61" t="s">
        <v>2104</v>
      </c>
      <c r="I624" s="24" t="s">
        <v>2101</v>
      </c>
      <c r="J624" s="24"/>
      <c r="K624" s="24" t="s">
        <v>55</v>
      </c>
      <c r="L624" s="153" t="s">
        <v>4132</v>
      </c>
      <c r="M624" s="61" t="s">
        <v>714</v>
      </c>
      <c r="N624" s="61" t="s">
        <v>52</v>
      </c>
      <c r="O624" s="61" t="s">
        <v>52</v>
      </c>
      <c r="P624" s="127">
        <v>68134</v>
      </c>
      <c r="Q624" s="61" t="s">
        <v>4133</v>
      </c>
      <c r="R624" s="61" t="s">
        <v>4652</v>
      </c>
      <c r="S624" s="61" t="s">
        <v>52</v>
      </c>
      <c r="T624" s="61" t="s">
        <v>2102</v>
      </c>
      <c r="U624" s="61">
        <v>68134</v>
      </c>
      <c r="V624" s="61"/>
      <c r="W624" s="61"/>
      <c r="X624" s="61"/>
      <c r="Y624" s="61"/>
      <c r="Z624" s="61" t="s">
        <v>468</v>
      </c>
      <c r="AA624" s="61" t="s">
        <v>439</v>
      </c>
      <c r="AB624" s="509"/>
      <c r="AC624" s="61" t="s">
        <v>4134</v>
      </c>
      <c r="AD624" s="61">
        <v>150000</v>
      </c>
      <c r="AE624" s="61">
        <v>150000</v>
      </c>
      <c r="AF624" s="61"/>
      <c r="AG624" s="61"/>
      <c r="AH624" s="61"/>
      <c r="AI624" s="61"/>
      <c r="AJ624" s="61"/>
      <c r="AK624" s="61"/>
      <c r="AL624" s="61"/>
      <c r="AM624" s="61"/>
      <c r="AN624" s="61"/>
      <c r="AO624" s="61">
        <v>10</v>
      </c>
      <c r="AP624" s="61"/>
      <c r="AQ624" s="61"/>
      <c r="AR624" s="61"/>
      <c r="AS624" s="61"/>
      <c r="AT624" s="61"/>
      <c r="AU624" s="61"/>
      <c r="AV624" s="61">
        <v>1792.6</v>
      </c>
      <c r="AW624" s="61" t="s">
        <v>6887</v>
      </c>
      <c r="AX624" s="61" t="s">
        <v>6912</v>
      </c>
      <c r="AY624" s="61">
        <v>42</v>
      </c>
      <c r="AZ624" s="61">
        <v>35</v>
      </c>
      <c r="BA624" s="61">
        <v>11.401</v>
      </c>
      <c r="BB624" s="61">
        <v>23</v>
      </c>
      <c r="BC624" s="61">
        <v>15</v>
      </c>
      <c r="BD624" s="61">
        <v>22.006</v>
      </c>
      <c r="BE624" s="61">
        <f t="shared" si="112"/>
        <v>42.58650027777778</v>
      </c>
      <c r="BF624" s="61">
        <f t="shared" si="113"/>
        <v>23.256112777777776</v>
      </c>
      <c r="BG624" s="108" t="s">
        <v>47</v>
      </c>
      <c r="BH624" s="61"/>
      <c r="BI624" s="61"/>
      <c r="BJ624" s="90"/>
      <c r="BK624" s="61"/>
      <c r="BL624" s="90"/>
      <c r="BM624" s="61"/>
      <c r="BN624" s="61"/>
      <c r="BO624" s="61"/>
      <c r="BP624" s="61"/>
      <c r="BQ624" s="61"/>
      <c r="BR624" s="61"/>
      <c r="BS624" s="108" t="s">
        <v>2103</v>
      </c>
      <c r="BT624" s="551"/>
      <c r="BU624" s="551"/>
      <c r="BV624" s="551"/>
      <c r="BW624" s="551"/>
      <c r="BX624" s="551"/>
      <c r="BY624" s="551"/>
      <c r="BZ624" s="551"/>
      <c r="CA624" s="551"/>
      <c r="CB624" s="551"/>
      <c r="CC624" s="551"/>
      <c r="CD624" s="551"/>
      <c r="CE624" s="551"/>
      <c r="CF624" s="551"/>
      <c r="CG624" s="551"/>
      <c r="CH624" s="551"/>
      <c r="CI624" s="551"/>
      <c r="CJ624" s="551"/>
      <c r="CK624" s="551"/>
      <c r="CL624" s="551"/>
      <c r="CM624" s="551"/>
      <c r="CN624" s="551"/>
      <c r="CO624" s="551"/>
      <c r="CP624" s="551"/>
      <c r="CQ624" s="551"/>
      <c r="CR624" s="551"/>
      <c r="CS624" s="551"/>
      <c r="CT624" s="551"/>
      <c r="CU624" s="551"/>
      <c r="CV624" s="551"/>
      <c r="CW624" s="551"/>
      <c r="CX624" s="551"/>
      <c r="CY624" s="551"/>
      <c r="CZ624" s="551"/>
      <c r="DA624" s="551"/>
      <c r="DB624" s="551"/>
      <c r="DC624" s="551"/>
      <c r="DD624" s="551"/>
      <c r="DE624" s="551"/>
      <c r="DF624" s="551"/>
      <c r="DG624" s="551"/>
      <c r="DH624" s="551"/>
      <c r="DI624" s="551"/>
      <c r="DJ624" s="551"/>
      <c r="DK624" s="551"/>
      <c r="DL624" s="551"/>
      <c r="DM624" s="551"/>
      <c r="DN624" s="551"/>
      <c r="DO624" s="551"/>
      <c r="DP624" s="551"/>
      <c r="DQ624" s="551"/>
      <c r="DR624" s="551"/>
      <c r="DS624" s="551"/>
      <c r="DT624" s="551"/>
      <c r="DU624" s="551"/>
      <c r="DV624" s="551"/>
      <c r="DW624" s="551"/>
      <c r="DX624" s="551"/>
      <c r="DY624" s="551"/>
      <c r="DZ624" s="551"/>
      <c r="EA624" s="551"/>
      <c r="EB624" s="551"/>
      <c r="EC624" s="551"/>
      <c r="ED624" s="551"/>
      <c r="EE624" s="551"/>
      <c r="EF624" s="551"/>
      <c r="EG624" s="551"/>
      <c r="EH624" s="551"/>
      <c r="EI624" s="551"/>
      <c r="EJ624" s="551"/>
      <c r="EK624" s="551"/>
      <c r="EL624" s="551"/>
      <c r="EM624" s="551"/>
      <c r="EN624" s="551"/>
      <c r="EO624" s="551"/>
      <c r="EP624" s="551"/>
      <c r="EQ624" s="551"/>
      <c r="ER624" s="551"/>
      <c r="ES624" s="551"/>
      <c r="ET624" s="551"/>
      <c r="EU624" s="551"/>
      <c r="EV624" s="551"/>
      <c r="EW624" s="551"/>
      <c r="EX624" s="551"/>
      <c r="EY624" s="551"/>
      <c r="EZ624" s="551"/>
      <c r="FA624" s="551"/>
      <c r="FB624" s="551"/>
      <c r="FC624" s="551"/>
      <c r="FD624" s="551"/>
      <c r="FE624" s="551"/>
      <c r="FF624" s="551"/>
      <c r="FG624" s="551"/>
      <c r="FH624" s="551"/>
      <c r="FI624" s="551"/>
      <c r="FJ624" s="551"/>
      <c r="FK624" s="551"/>
      <c r="FL624" s="551"/>
      <c r="FM624" s="551"/>
      <c r="FN624" s="551"/>
      <c r="FO624" s="551"/>
      <c r="FP624" s="551"/>
      <c r="FQ624" s="551"/>
      <c r="FR624" s="551"/>
      <c r="FS624" s="551"/>
      <c r="FT624" s="551"/>
      <c r="FU624" s="551"/>
      <c r="FV624" s="551"/>
      <c r="FW624" s="551"/>
      <c r="FX624" s="551"/>
      <c r="FY624" s="551"/>
      <c r="FZ624" s="551"/>
      <c r="GA624" s="551"/>
      <c r="GB624" s="551"/>
      <c r="GC624" s="551"/>
      <c r="GD624" s="551"/>
      <c r="GE624" s="551"/>
      <c r="GF624" s="551"/>
      <c r="GG624" s="551"/>
      <c r="GH624" s="551"/>
      <c r="GI624" s="551"/>
      <c r="GJ624" s="551"/>
      <c r="GK624" s="551"/>
      <c r="GL624" s="551"/>
      <c r="GM624" s="551"/>
      <c r="GN624" s="551"/>
      <c r="GO624" s="551"/>
      <c r="GP624" s="551"/>
      <c r="GQ624" s="551"/>
      <c r="GR624" s="551"/>
      <c r="GS624" s="551"/>
      <c r="GT624" s="551"/>
      <c r="GU624" s="551"/>
      <c r="GV624" s="551"/>
      <c r="GW624" s="551"/>
      <c r="GX624" s="551"/>
      <c r="GY624" s="551"/>
      <c r="GZ624" s="551"/>
      <c r="HA624" s="551"/>
      <c r="HB624" s="551"/>
      <c r="HC624" s="551"/>
      <c r="HD624" s="551"/>
      <c r="HE624" s="551"/>
      <c r="HF624" s="551"/>
      <c r="HG624" s="551"/>
      <c r="HH624" s="551"/>
      <c r="HI624" s="551"/>
      <c r="HJ624" s="551"/>
      <c r="HK624" s="551"/>
      <c r="HL624" s="551"/>
      <c r="HM624" s="551"/>
      <c r="HN624" s="551"/>
      <c r="HO624" s="551"/>
      <c r="HP624" s="551"/>
      <c r="HQ624" s="551"/>
      <c r="HR624" s="551"/>
      <c r="HS624" s="551"/>
      <c r="HT624" s="551"/>
      <c r="HU624" s="551"/>
      <c r="HV624" s="551"/>
      <c r="HW624" s="551"/>
      <c r="HX624" s="551"/>
      <c r="HY624" s="551"/>
      <c r="HZ624" s="551"/>
      <c r="IA624" s="551"/>
      <c r="IB624" s="551"/>
      <c r="IC624" s="551"/>
      <c r="ID624" s="551"/>
      <c r="IE624" s="551"/>
      <c r="IF624" s="551"/>
      <c r="IG624" s="551"/>
      <c r="IH624" s="551"/>
      <c r="II624" s="551"/>
      <c r="IJ624" s="551"/>
      <c r="IK624" s="551"/>
      <c r="IL624" s="551"/>
      <c r="IM624" s="551"/>
      <c r="IN624" s="551"/>
      <c r="IO624" s="551"/>
      <c r="IP624" s="551"/>
      <c r="IQ624" s="551"/>
      <c r="IR624" s="551"/>
      <c r="IS624" s="551"/>
      <c r="IT624" s="551"/>
      <c r="IU624" s="551"/>
      <c r="IV624" s="551"/>
      <c r="IW624" s="551"/>
      <c r="IX624" s="551"/>
      <c r="IY624" s="551"/>
      <c r="IZ624" s="551"/>
      <c r="JA624" s="551"/>
      <c r="JB624" s="551"/>
      <c r="JC624" s="551"/>
      <c r="JD624" s="551"/>
      <c r="JE624" s="551"/>
      <c r="JF624" s="551"/>
      <c r="JG624" s="551"/>
      <c r="JH624" s="551"/>
    </row>
    <row r="625" spans="1:268" s="61" customFormat="1" ht="39.75" customHeight="1" x14ac:dyDescent="0.25">
      <c r="A625" s="83"/>
      <c r="B625" s="83" t="s">
        <v>2099</v>
      </c>
      <c r="C625" s="95">
        <v>11110044</v>
      </c>
      <c r="D625" s="96">
        <v>40540</v>
      </c>
      <c r="E625" s="96">
        <v>40544</v>
      </c>
      <c r="F625" s="96">
        <v>47849</v>
      </c>
      <c r="G625" s="96"/>
      <c r="H625" s="83" t="s">
        <v>2105</v>
      </c>
      <c r="I625" s="110" t="s">
        <v>5245</v>
      </c>
      <c r="J625" s="110"/>
      <c r="K625" s="110" t="s">
        <v>55</v>
      </c>
      <c r="L625" s="115" t="s">
        <v>4135</v>
      </c>
      <c r="M625" s="83" t="s">
        <v>2106</v>
      </c>
      <c r="N625" s="83" t="s">
        <v>52</v>
      </c>
      <c r="O625" s="83" t="s">
        <v>52</v>
      </c>
      <c r="P625" s="94">
        <v>68134</v>
      </c>
      <c r="Q625" s="83" t="s">
        <v>4136</v>
      </c>
      <c r="R625" s="83" t="s">
        <v>4652</v>
      </c>
      <c r="S625" s="83" t="s">
        <v>52</v>
      </c>
      <c r="T625" s="83" t="s">
        <v>2102</v>
      </c>
      <c r="U625" s="83">
        <v>68134</v>
      </c>
      <c r="V625" s="83"/>
      <c r="W625" s="83"/>
      <c r="X625" s="83"/>
      <c r="Y625" s="83"/>
      <c r="Z625" s="83"/>
      <c r="AA625" s="83"/>
      <c r="AB625" s="47"/>
      <c r="AC625" s="83" t="s">
        <v>4137</v>
      </c>
      <c r="AD625" s="83">
        <v>100000</v>
      </c>
      <c r="AE625" s="83">
        <v>100000</v>
      </c>
      <c r="AF625" s="83"/>
      <c r="AG625" s="83"/>
      <c r="AH625" s="83"/>
      <c r="AI625" s="83"/>
      <c r="AJ625" s="83"/>
      <c r="AK625" s="83"/>
      <c r="AL625" s="83"/>
      <c r="AM625" s="83"/>
      <c r="AN625" s="83"/>
      <c r="AO625" s="83">
        <v>10</v>
      </c>
      <c r="AP625" s="83"/>
      <c r="AQ625" s="83"/>
      <c r="AR625" s="83"/>
      <c r="AS625" s="83"/>
      <c r="AT625" s="83"/>
      <c r="AU625" s="83"/>
      <c r="AV625" s="83">
        <v>1731.81</v>
      </c>
      <c r="AW625" s="83" t="s">
        <v>6888</v>
      </c>
      <c r="AX625" s="83" t="s">
        <v>6913</v>
      </c>
      <c r="AY625" s="83">
        <v>42</v>
      </c>
      <c r="AZ625" s="83">
        <v>36</v>
      </c>
      <c r="BA625" s="83">
        <v>37.46</v>
      </c>
      <c r="BB625" s="83">
        <v>23</v>
      </c>
      <c r="BC625" s="83">
        <v>15</v>
      </c>
      <c r="BD625" s="83">
        <v>36.700000000000003</v>
      </c>
      <c r="BE625" s="83">
        <f t="shared" si="112"/>
        <v>42.610405555555559</v>
      </c>
      <c r="BF625" s="83">
        <f t="shared" si="113"/>
        <v>23.260194444444444</v>
      </c>
      <c r="BG625" s="83" t="s">
        <v>47</v>
      </c>
      <c r="BH625" s="83"/>
      <c r="BI625" s="83"/>
      <c r="BJ625" s="96"/>
      <c r="BK625" s="83"/>
      <c r="BL625" s="96"/>
      <c r="BM625" s="83"/>
      <c r="BN625" s="83"/>
      <c r="BO625" s="83"/>
      <c r="BP625" s="83"/>
      <c r="BQ625" s="83"/>
      <c r="BR625" s="83"/>
      <c r="BS625" s="110" t="s">
        <v>2103</v>
      </c>
      <c r="BT625" s="551"/>
      <c r="BU625" s="551"/>
      <c r="BV625" s="551"/>
      <c r="BW625" s="551"/>
      <c r="BX625" s="551"/>
      <c r="BY625" s="551"/>
      <c r="BZ625" s="551"/>
      <c r="CA625" s="551"/>
      <c r="CB625" s="551"/>
      <c r="CC625" s="551"/>
      <c r="CD625" s="551"/>
      <c r="CE625" s="551"/>
      <c r="CF625" s="551"/>
      <c r="CG625" s="551"/>
      <c r="CH625" s="551"/>
      <c r="CI625" s="551"/>
      <c r="CJ625" s="551"/>
      <c r="CK625" s="551"/>
      <c r="CL625" s="551"/>
      <c r="CM625" s="551"/>
      <c r="CN625" s="551"/>
      <c r="CO625" s="551"/>
      <c r="CP625" s="551"/>
      <c r="CQ625" s="551"/>
      <c r="CR625" s="551"/>
      <c r="CS625" s="551"/>
      <c r="CT625" s="551"/>
      <c r="CU625" s="551"/>
      <c r="CV625" s="551"/>
      <c r="CW625" s="551"/>
      <c r="CX625" s="551"/>
      <c r="CY625" s="551"/>
      <c r="CZ625" s="551"/>
      <c r="DA625" s="551"/>
      <c r="DB625" s="551"/>
      <c r="DC625" s="551"/>
      <c r="DD625" s="551"/>
      <c r="DE625" s="551"/>
      <c r="DF625" s="551"/>
      <c r="DG625" s="551"/>
      <c r="DH625" s="551"/>
      <c r="DI625" s="551"/>
      <c r="DJ625" s="551"/>
      <c r="DK625" s="551"/>
      <c r="DL625" s="551"/>
      <c r="DM625" s="551"/>
      <c r="DN625" s="551"/>
      <c r="DO625" s="551"/>
      <c r="DP625" s="551"/>
      <c r="DQ625" s="551"/>
      <c r="DR625" s="551"/>
      <c r="DS625" s="551"/>
      <c r="DT625" s="551"/>
      <c r="DU625" s="551"/>
      <c r="DV625" s="551"/>
      <c r="DW625" s="551"/>
      <c r="DX625" s="551"/>
      <c r="DY625" s="551"/>
      <c r="DZ625" s="551"/>
      <c r="EA625" s="551"/>
      <c r="EB625" s="551"/>
      <c r="EC625" s="551"/>
      <c r="ED625" s="551"/>
      <c r="EE625" s="551"/>
      <c r="EF625" s="551"/>
      <c r="EG625" s="551"/>
      <c r="EH625" s="551"/>
      <c r="EI625" s="551"/>
      <c r="EJ625" s="551"/>
      <c r="EK625" s="551"/>
      <c r="EL625" s="551"/>
      <c r="EM625" s="551"/>
      <c r="EN625" s="551"/>
      <c r="EO625" s="551"/>
      <c r="EP625" s="551"/>
      <c r="EQ625" s="551"/>
      <c r="ER625" s="551"/>
      <c r="ES625" s="551"/>
      <c r="ET625" s="551"/>
      <c r="EU625" s="551"/>
      <c r="EV625" s="551"/>
      <c r="EW625" s="551"/>
      <c r="EX625" s="551"/>
      <c r="EY625" s="551"/>
      <c r="EZ625" s="551"/>
      <c r="FA625" s="551"/>
      <c r="FB625" s="551"/>
      <c r="FC625" s="551"/>
      <c r="FD625" s="551"/>
      <c r="FE625" s="551"/>
      <c r="FF625" s="551"/>
      <c r="FG625" s="551"/>
      <c r="FH625" s="551"/>
      <c r="FI625" s="551"/>
      <c r="FJ625" s="551"/>
      <c r="FK625" s="551"/>
      <c r="FL625" s="551"/>
      <c r="FM625" s="551"/>
      <c r="FN625" s="551"/>
      <c r="FO625" s="551"/>
      <c r="FP625" s="551"/>
      <c r="FQ625" s="551"/>
      <c r="FR625" s="551"/>
      <c r="FS625" s="551"/>
      <c r="FT625" s="551"/>
      <c r="FU625" s="551"/>
      <c r="FV625" s="551"/>
      <c r="FW625" s="551"/>
      <c r="FX625" s="551"/>
      <c r="FY625" s="551"/>
      <c r="FZ625" s="551"/>
      <c r="GA625" s="551"/>
      <c r="GB625" s="551"/>
      <c r="GC625" s="551"/>
      <c r="GD625" s="551"/>
      <c r="GE625" s="551"/>
      <c r="GF625" s="551"/>
      <c r="GG625" s="551"/>
      <c r="GH625" s="551"/>
      <c r="GI625" s="551"/>
      <c r="GJ625" s="551"/>
      <c r="GK625" s="551"/>
      <c r="GL625" s="551"/>
      <c r="GM625" s="551"/>
      <c r="GN625" s="551"/>
      <c r="GO625" s="551"/>
      <c r="GP625" s="551"/>
      <c r="GQ625" s="551"/>
      <c r="GR625" s="551"/>
      <c r="GS625" s="551"/>
      <c r="GT625" s="551"/>
      <c r="GU625" s="551"/>
      <c r="GV625" s="551"/>
      <c r="GW625" s="551"/>
      <c r="GX625" s="551"/>
      <c r="GY625" s="551"/>
      <c r="GZ625" s="551"/>
      <c r="HA625" s="551"/>
      <c r="HB625" s="551"/>
      <c r="HC625" s="551"/>
      <c r="HD625" s="551"/>
      <c r="HE625" s="551"/>
      <c r="HF625" s="551"/>
      <c r="HG625" s="551"/>
      <c r="HH625" s="551"/>
      <c r="HI625" s="551"/>
      <c r="HJ625" s="551"/>
      <c r="HK625" s="551"/>
      <c r="HL625" s="551"/>
      <c r="HM625" s="551"/>
      <c r="HN625" s="551"/>
      <c r="HO625" s="551"/>
      <c r="HP625" s="551"/>
      <c r="HQ625" s="551"/>
      <c r="HR625" s="551"/>
      <c r="HS625" s="551"/>
      <c r="HT625" s="551"/>
      <c r="HU625" s="551"/>
      <c r="HV625" s="551"/>
      <c r="HW625" s="551"/>
      <c r="HX625" s="551"/>
      <c r="HY625" s="551"/>
      <c r="HZ625" s="551"/>
      <c r="IA625" s="551"/>
      <c r="IB625" s="551"/>
      <c r="IC625" s="551"/>
      <c r="ID625" s="551"/>
      <c r="IE625" s="551"/>
      <c r="IF625" s="551"/>
      <c r="IG625" s="551"/>
      <c r="IH625" s="551"/>
      <c r="II625" s="551"/>
      <c r="IJ625" s="551"/>
      <c r="IK625" s="551"/>
      <c r="IL625" s="551"/>
      <c r="IM625" s="551"/>
      <c r="IN625" s="551"/>
      <c r="IO625" s="551"/>
      <c r="IP625" s="551"/>
      <c r="IQ625" s="551"/>
      <c r="IR625" s="551"/>
      <c r="IS625" s="551"/>
      <c r="IT625" s="551"/>
      <c r="IU625" s="551"/>
      <c r="IV625" s="551"/>
      <c r="IW625" s="551"/>
      <c r="IX625" s="551"/>
      <c r="IY625" s="551"/>
      <c r="IZ625" s="551"/>
      <c r="JA625" s="551"/>
      <c r="JB625" s="551"/>
      <c r="JC625" s="551"/>
      <c r="JD625" s="551"/>
      <c r="JE625" s="551"/>
      <c r="JF625" s="551"/>
      <c r="JG625" s="551"/>
      <c r="JH625" s="551"/>
    </row>
    <row r="626" spans="1:268" s="5" customFormat="1" ht="39.75" customHeight="1" x14ac:dyDescent="0.25">
      <c r="A626" s="61"/>
      <c r="B626" s="61" t="s">
        <v>2099</v>
      </c>
      <c r="C626" s="61">
        <v>11110044</v>
      </c>
      <c r="D626" s="90">
        <v>40540</v>
      </c>
      <c r="E626" s="90">
        <v>40544</v>
      </c>
      <c r="F626" s="90">
        <v>47849</v>
      </c>
      <c r="G626" s="90"/>
      <c r="H626" s="61" t="s">
        <v>2107</v>
      </c>
      <c r="I626" s="24" t="s">
        <v>5246</v>
      </c>
      <c r="J626" s="24"/>
      <c r="K626" s="24" t="s">
        <v>55</v>
      </c>
      <c r="L626" s="153" t="s">
        <v>4138</v>
      </c>
      <c r="M626" s="61" t="s">
        <v>429</v>
      </c>
      <c r="N626" s="61" t="s">
        <v>52</v>
      </c>
      <c r="O626" s="61" t="s">
        <v>52</v>
      </c>
      <c r="P626" s="127">
        <v>68134</v>
      </c>
      <c r="Q626" s="61" t="s">
        <v>4139</v>
      </c>
      <c r="R626" s="61" t="s">
        <v>4652</v>
      </c>
      <c r="S626" s="61" t="s">
        <v>52</v>
      </c>
      <c r="T626" s="61" t="s">
        <v>2102</v>
      </c>
      <c r="U626" s="61">
        <v>68134</v>
      </c>
      <c r="V626" s="61"/>
      <c r="W626" s="61"/>
      <c r="X626" s="61"/>
      <c r="Y626" s="61"/>
      <c r="Z626" s="61"/>
      <c r="AA626" s="61"/>
      <c r="AB626" s="509"/>
      <c r="AC626" s="61" t="s">
        <v>4140</v>
      </c>
      <c r="AD626" s="61">
        <v>50000</v>
      </c>
      <c r="AE626" s="61">
        <v>50000</v>
      </c>
      <c r="AF626" s="61"/>
      <c r="AG626" s="61"/>
      <c r="AH626" s="61"/>
      <c r="AI626" s="61"/>
      <c r="AJ626" s="61"/>
      <c r="AK626" s="61"/>
      <c r="AL626" s="61"/>
      <c r="AM626" s="61"/>
      <c r="AN626" s="61"/>
      <c r="AO626" s="61">
        <v>0.32</v>
      </c>
      <c r="AP626" s="61"/>
      <c r="AQ626" s="61"/>
      <c r="AR626" s="61"/>
      <c r="AS626" s="61"/>
      <c r="AT626" s="61"/>
      <c r="AU626" s="61"/>
      <c r="AV626" s="61">
        <v>1675</v>
      </c>
      <c r="AW626" s="61" t="s">
        <v>6889</v>
      </c>
      <c r="AX626" s="61" t="s">
        <v>6914</v>
      </c>
      <c r="AY626" s="61">
        <v>42</v>
      </c>
      <c r="AZ626" s="61">
        <v>36</v>
      </c>
      <c r="BA626" s="61">
        <v>36.090000000000003</v>
      </c>
      <c r="BB626" s="61">
        <v>23</v>
      </c>
      <c r="BC626" s="61">
        <v>15</v>
      </c>
      <c r="BD626" s="61">
        <v>7.8</v>
      </c>
      <c r="BE626" s="61">
        <f t="shared" si="112"/>
        <v>42.610025</v>
      </c>
      <c r="BF626" s="61">
        <f t="shared" si="113"/>
        <v>23.252166666666668</v>
      </c>
      <c r="BG626" s="108" t="s">
        <v>38</v>
      </c>
      <c r="BH626" s="61"/>
      <c r="BI626" s="61"/>
      <c r="BJ626" s="90"/>
      <c r="BK626" s="61"/>
      <c r="BL626" s="90"/>
      <c r="BM626" s="61"/>
      <c r="BN626" s="61"/>
      <c r="BO626" s="61"/>
      <c r="BP626" s="61"/>
      <c r="BQ626" s="61"/>
      <c r="BR626" s="61"/>
      <c r="BS626" s="108"/>
      <c r="BT626" s="551"/>
      <c r="BU626" s="564"/>
      <c r="BV626" s="564"/>
      <c r="BW626" s="564"/>
      <c r="BX626" s="564"/>
      <c r="BY626" s="564"/>
      <c r="BZ626" s="564"/>
      <c r="CA626" s="564"/>
      <c r="CB626" s="564"/>
      <c r="CC626" s="564"/>
      <c r="CD626" s="564"/>
      <c r="CE626" s="564"/>
      <c r="CF626" s="564"/>
      <c r="CG626" s="564"/>
      <c r="CH626" s="564"/>
      <c r="CI626" s="564"/>
      <c r="CJ626" s="564"/>
      <c r="CK626" s="564"/>
      <c r="CL626" s="564"/>
      <c r="CM626" s="564"/>
      <c r="CN626" s="564"/>
      <c r="CO626" s="564"/>
      <c r="CP626" s="564"/>
      <c r="CQ626" s="564"/>
      <c r="CR626" s="564"/>
      <c r="CS626" s="564"/>
      <c r="CT626" s="564"/>
      <c r="CU626" s="564"/>
      <c r="CV626" s="564"/>
      <c r="CW626" s="564"/>
      <c r="CX626" s="564"/>
      <c r="CY626" s="564"/>
      <c r="CZ626" s="564"/>
      <c r="DA626" s="564"/>
      <c r="DB626" s="564"/>
      <c r="DC626" s="564"/>
      <c r="DD626" s="564"/>
      <c r="DE626" s="564"/>
      <c r="DF626" s="564"/>
      <c r="DG626" s="564"/>
      <c r="DH626" s="564"/>
      <c r="DI626" s="564"/>
      <c r="DJ626" s="564"/>
      <c r="DK626" s="564"/>
      <c r="DL626" s="564"/>
      <c r="DM626" s="564"/>
      <c r="DN626" s="564"/>
      <c r="DO626" s="564"/>
      <c r="DP626" s="564"/>
      <c r="DQ626" s="564"/>
      <c r="DR626" s="564"/>
      <c r="DS626" s="564"/>
      <c r="DT626" s="564"/>
      <c r="DU626" s="564"/>
      <c r="DV626" s="564"/>
      <c r="DW626" s="564"/>
      <c r="DX626" s="564"/>
      <c r="DY626" s="564"/>
      <c r="DZ626" s="564"/>
      <c r="EA626" s="564"/>
      <c r="EB626" s="564"/>
      <c r="EC626" s="564"/>
      <c r="ED626" s="564"/>
      <c r="EE626" s="564"/>
      <c r="EF626" s="564"/>
      <c r="EG626" s="564"/>
      <c r="EH626" s="564"/>
      <c r="EI626" s="564"/>
      <c r="EJ626" s="564"/>
      <c r="EK626" s="564"/>
      <c r="EL626" s="564"/>
      <c r="EM626" s="564"/>
      <c r="EN626" s="564"/>
      <c r="EO626" s="564"/>
      <c r="EP626" s="564"/>
      <c r="EQ626" s="564"/>
      <c r="ER626" s="564"/>
      <c r="ES626" s="564"/>
      <c r="ET626" s="564"/>
      <c r="EU626" s="564"/>
      <c r="EV626" s="564"/>
      <c r="EW626" s="564"/>
      <c r="EX626" s="564"/>
      <c r="EY626" s="564"/>
      <c r="EZ626" s="564"/>
      <c r="FA626" s="564"/>
      <c r="FB626" s="564"/>
      <c r="FC626" s="564"/>
      <c r="FD626" s="564"/>
      <c r="FE626" s="564"/>
      <c r="FF626" s="564"/>
      <c r="FG626" s="564"/>
      <c r="FH626" s="564"/>
      <c r="FI626" s="564"/>
      <c r="FJ626" s="564"/>
      <c r="FK626" s="564"/>
      <c r="FL626" s="564"/>
      <c r="FM626" s="564"/>
      <c r="FN626" s="564"/>
      <c r="FO626" s="564"/>
      <c r="FP626" s="564"/>
      <c r="FQ626" s="564"/>
      <c r="FR626" s="564"/>
      <c r="FS626" s="564"/>
      <c r="FT626" s="564"/>
      <c r="FU626" s="564"/>
      <c r="FV626" s="564"/>
      <c r="FW626" s="564"/>
      <c r="FX626" s="564"/>
      <c r="FY626" s="564"/>
      <c r="FZ626" s="564"/>
      <c r="GA626" s="564"/>
      <c r="GB626" s="564"/>
      <c r="GC626" s="564"/>
      <c r="GD626" s="564"/>
      <c r="GE626" s="564"/>
      <c r="GF626" s="564"/>
      <c r="GG626" s="564"/>
      <c r="GH626" s="564"/>
      <c r="GI626" s="564"/>
      <c r="GJ626" s="564"/>
      <c r="GK626" s="564"/>
      <c r="GL626" s="564"/>
      <c r="GM626" s="564"/>
      <c r="GN626" s="564"/>
      <c r="GO626" s="564"/>
      <c r="GP626" s="564"/>
      <c r="GQ626" s="564"/>
      <c r="GR626" s="564"/>
      <c r="GS626" s="564"/>
      <c r="GT626" s="564"/>
      <c r="GU626" s="564"/>
      <c r="GV626" s="564"/>
      <c r="GW626" s="564"/>
      <c r="GX626" s="564"/>
      <c r="GY626" s="564"/>
      <c r="GZ626" s="564"/>
      <c r="HA626" s="564"/>
      <c r="HB626" s="564"/>
      <c r="HC626" s="564"/>
      <c r="HD626" s="564"/>
      <c r="HE626" s="564"/>
      <c r="HF626" s="564"/>
      <c r="HG626" s="564"/>
      <c r="HH626" s="564"/>
      <c r="HI626" s="564"/>
      <c r="HJ626" s="564"/>
      <c r="HK626" s="564"/>
      <c r="HL626" s="564"/>
      <c r="HM626" s="564"/>
      <c r="HN626" s="564"/>
      <c r="HO626" s="564"/>
      <c r="HP626" s="564"/>
      <c r="HQ626" s="564"/>
      <c r="HR626" s="564"/>
      <c r="HS626" s="564"/>
      <c r="HT626" s="564"/>
      <c r="HU626" s="564"/>
      <c r="HV626" s="564"/>
      <c r="HW626" s="564"/>
      <c r="HX626" s="564"/>
      <c r="HY626" s="564"/>
      <c r="HZ626" s="564"/>
      <c r="IA626" s="564"/>
      <c r="IB626" s="564"/>
      <c r="IC626" s="564"/>
      <c r="ID626" s="564"/>
      <c r="IE626" s="564"/>
      <c r="IF626" s="564"/>
      <c r="IG626" s="564"/>
      <c r="IH626" s="564"/>
      <c r="II626" s="564"/>
      <c r="IJ626" s="564"/>
      <c r="IK626" s="564"/>
      <c r="IL626" s="564"/>
      <c r="IM626" s="564"/>
      <c r="IN626" s="564"/>
      <c r="IO626" s="564"/>
      <c r="IP626" s="564"/>
      <c r="IQ626" s="564"/>
      <c r="IR626" s="564"/>
      <c r="IS626" s="564"/>
      <c r="IT626" s="564"/>
      <c r="IU626" s="564"/>
      <c r="IV626" s="564"/>
      <c r="IW626" s="564"/>
      <c r="IX626" s="564"/>
      <c r="IY626" s="564"/>
      <c r="IZ626" s="564"/>
      <c r="JA626" s="564"/>
      <c r="JB626" s="564"/>
      <c r="JC626" s="564"/>
      <c r="JD626" s="564"/>
      <c r="JE626" s="564"/>
      <c r="JF626" s="564"/>
      <c r="JG626" s="564"/>
      <c r="JH626" s="564"/>
    </row>
    <row r="627" spans="1:268" ht="39.75" customHeight="1" x14ac:dyDescent="0.25">
      <c r="A627" s="20"/>
      <c r="B627" s="20" t="s">
        <v>2099</v>
      </c>
      <c r="C627" s="20">
        <v>11110044</v>
      </c>
      <c r="D627" s="23">
        <v>40540</v>
      </c>
      <c r="E627" s="23">
        <v>40544</v>
      </c>
      <c r="F627" s="23">
        <v>47849</v>
      </c>
      <c r="G627" s="23"/>
      <c r="H627" s="20" t="s">
        <v>2108</v>
      </c>
      <c r="I627" s="24" t="s">
        <v>2109</v>
      </c>
      <c r="J627" s="24"/>
      <c r="K627" s="24" t="s">
        <v>55</v>
      </c>
      <c r="L627" s="114" t="s">
        <v>4141</v>
      </c>
      <c r="M627" s="20" t="s">
        <v>416</v>
      </c>
      <c r="N627" s="20" t="s">
        <v>52</v>
      </c>
      <c r="O627" s="20" t="s">
        <v>52</v>
      </c>
      <c r="P627" s="21">
        <v>4234</v>
      </c>
      <c r="Q627" s="20" t="s">
        <v>4142</v>
      </c>
      <c r="R627" s="20" t="s">
        <v>4652</v>
      </c>
      <c r="S627" s="20" t="s">
        <v>52</v>
      </c>
      <c r="T627" s="20" t="s">
        <v>2102</v>
      </c>
      <c r="U627" s="20">
        <v>68134</v>
      </c>
      <c r="V627" s="20"/>
      <c r="W627" s="20"/>
      <c r="X627" s="20"/>
      <c r="Y627" s="20"/>
      <c r="Z627" s="20"/>
      <c r="AA627" s="20"/>
      <c r="AB627" s="34"/>
      <c r="AC627" s="20" t="s">
        <v>4143</v>
      </c>
      <c r="AD627" s="20">
        <v>1000000</v>
      </c>
      <c r="AE627" s="20">
        <v>1000000</v>
      </c>
      <c r="AF627" s="20"/>
      <c r="AG627" s="20"/>
      <c r="AH627" s="20"/>
      <c r="AI627" s="20"/>
      <c r="AJ627" s="20"/>
      <c r="AK627" s="20"/>
      <c r="AL627" s="20"/>
      <c r="AM627" s="20"/>
      <c r="AN627" s="20"/>
      <c r="AO627" s="20">
        <v>10</v>
      </c>
      <c r="AP627" s="20"/>
      <c r="AQ627" s="20"/>
      <c r="AR627" s="20"/>
      <c r="AS627" s="20"/>
      <c r="AT627" s="20"/>
      <c r="AU627" s="20"/>
      <c r="AV627" s="20">
        <v>1124.2</v>
      </c>
      <c r="AW627" s="20" t="s">
        <v>6890</v>
      </c>
      <c r="AX627" s="20" t="s">
        <v>6915</v>
      </c>
      <c r="AY627" s="20">
        <v>42</v>
      </c>
      <c r="AZ627" s="20">
        <v>34</v>
      </c>
      <c r="BA627" s="20">
        <v>24.65</v>
      </c>
      <c r="BB627" s="20">
        <v>23</v>
      </c>
      <c r="BC627" s="20">
        <v>20</v>
      </c>
      <c r="BD627" s="20">
        <v>10.57</v>
      </c>
      <c r="BE627" s="20">
        <f t="shared" si="112"/>
        <v>42.57351388888889</v>
      </c>
      <c r="BF627" s="20">
        <f t="shared" si="113"/>
        <v>23.336269444444444</v>
      </c>
      <c r="BG627" s="20" t="s">
        <v>38</v>
      </c>
      <c r="BH627" s="20"/>
      <c r="BI627" s="20"/>
      <c r="BJ627" s="23"/>
      <c r="BK627" s="20"/>
      <c r="BL627" s="23"/>
      <c r="BM627" s="20"/>
      <c r="BN627" s="20"/>
      <c r="BO627" s="20"/>
      <c r="BP627" s="20"/>
      <c r="BQ627" s="20"/>
      <c r="BR627" s="20"/>
      <c r="BS627" s="24"/>
      <c r="BT627" s="551"/>
    </row>
    <row r="628" spans="1:268" ht="39.75" customHeight="1" x14ac:dyDescent="0.25">
      <c r="A628" s="20"/>
      <c r="B628" s="20" t="s">
        <v>2099</v>
      </c>
      <c r="C628" s="20">
        <v>11110044</v>
      </c>
      <c r="D628" s="23">
        <v>40540</v>
      </c>
      <c r="E628" s="23">
        <v>40544</v>
      </c>
      <c r="F628" s="23">
        <v>47849</v>
      </c>
      <c r="G628" s="23"/>
      <c r="H628" s="20" t="s">
        <v>2110</v>
      </c>
      <c r="I628" s="35" t="s">
        <v>2729</v>
      </c>
      <c r="J628" s="35"/>
      <c r="K628" s="35" t="s">
        <v>55</v>
      </c>
      <c r="L628" s="114" t="s">
        <v>4144</v>
      </c>
      <c r="M628" s="20" t="s">
        <v>2111</v>
      </c>
      <c r="N628" s="20" t="s">
        <v>52</v>
      </c>
      <c r="O628" s="20" t="s">
        <v>52</v>
      </c>
      <c r="P628" s="21">
        <v>4234</v>
      </c>
      <c r="Q628" s="20" t="s">
        <v>4145</v>
      </c>
      <c r="R628" s="20" t="s">
        <v>4652</v>
      </c>
      <c r="S628" s="20" t="s">
        <v>52</v>
      </c>
      <c r="T628" s="20" t="s">
        <v>2102</v>
      </c>
      <c r="U628" s="20">
        <v>68134</v>
      </c>
      <c r="V628" s="20"/>
      <c r="W628" s="20"/>
      <c r="X628" s="20"/>
      <c r="Y628" s="20"/>
      <c r="Z628" s="20"/>
      <c r="AA628" s="20"/>
      <c r="AB628" s="34"/>
      <c r="AC628" s="20" t="s">
        <v>4146</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1164.95</v>
      </c>
      <c r="AW628" s="20" t="s">
        <v>6891</v>
      </c>
      <c r="AX628" s="20" t="s">
        <v>6916</v>
      </c>
      <c r="AY628" s="20">
        <v>42</v>
      </c>
      <c r="AZ628" s="20">
        <v>35</v>
      </c>
      <c r="BA628" s="20">
        <v>10.23</v>
      </c>
      <c r="BB628" s="20">
        <v>23</v>
      </c>
      <c r="BC628" s="20">
        <v>19</v>
      </c>
      <c r="BD628" s="20">
        <v>38.869999999999997</v>
      </c>
      <c r="BE628" s="20">
        <f t="shared" si="112"/>
        <v>42.586175000000004</v>
      </c>
      <c r="BF628" s="20">
        <f t="shared" si="113"/>
        <v>23.327463888888889</v>
      </c>
      <c r="BG628" s="20" t="s">
        <v>38</v>
      </c>
      <c r="BH628" s="20"/>
      <c r="BI628" s="20"/>
      <c r="BJ628" s="23"/>
      <c r="BK628" s="20"/>
      <c r="BL628" s="23"/>
      <c r="BM628" s="20"/>
      <c r="BN628" s="20"/>
      <c r="BO628" s="20"/>
      <c r="BP628" s="20"/>
      <c r="BQ628" s="20"/>
      <c r="BR628" s="20"/>
      <c r="BS628" s="24"/>
      <c r="BT628" s="551"/>
    </row>
    <row r="629" spans="1:268" ht="39.75" customHeight="1" thickBot="1" x14ac:dyDescent="0.3">
      <c r="A629" s="61"/>
      <c r="B629" s="61" t="s">
        <v>2099</v>
      </c>
      <c r="C629" s="61">
        <v>11110044</v>
      </c>
      <c r="D629" s="90">
        <v>40540</v>
      </c>
      <c r="E629" s="90">
        <v>40544</v>
      </c>
      <c r="F629" s="90">
        <v>47849</v>
      </c>
      <c r="G629" s="90"/>
      <c r="H629" s="61" t="s">
        <v>2112</v>
      </c>
      <c r="I629" s="132" t="s">
        <v>984</v>
      </c>
      <c r="J629" s="132"/>
      <c r="K629" s="132" t="s">
        <v>55</v>
      </c>
      <c r="L629" s="153" t="s">
        <v>4147</v>
      </c>
      <c r="M629" s="61" t="s">
        <v>388</v>
      </c>
      <c r="N629" s="61" t="s">
        <v>52</v>
      </c>
      <c r="O629" s="61" t="s">
        <v>52</v>
      </c>
      <c r="P629" s="127">
        <v>29150</v>
      </c>
      <c r="Q629" s="8" t="s">
        <v>4148</v>
      </c>
      <c r="R629" s="61" t="s">
        <v>4652</v>
      </c>
      <c r="S629" s="61" t="s">
        <v>52</v>
      </c>
      <c r="T629" s="61" t="s">
        <v>2102</v>
      </c>
      <c r="U629" s="61">
        <v>68134</v>
      </c>
      <c r="V629" s="61"/>
      <c r="W629" s="61"/>
      <c r="X629" s="61"/>
      <c r="Y629" s="61"/>
      <c r="Z629" s="61"/>
      <c r="AA629" s="61"/>
      <c r="AB629" s="509"/>
      <c r="AC629" s="61" t="s">
        <v>4149</v>
      </c>
      <c r="AD629" s="61">
        <v>300000</v>
      </c>
      <c r="AE629" s="61">
        <v>300000</v>
      </c>
      <c r="AF629" s="61"/>
      <c r="AG629" s="61"/>
      <c r="AH629" s="61"/>
      <c r="AI629" s="61"/>
      <c r="AJ629" s="61"/>
      <c r="AK629" s="61"/>
      <c r="AL629" s="61"/>
      <c r="AM629" s="61"/>
      <c r="AN629" s="61"/>
      <c r="AO629" s="61">
        <v>10</v>
      </c>
      <c r="AP629" s="61"/>
      <c r="AQ629" s="61"/>
      <c r="AR629" s="61"/>
      <c r="AS629" s="61"/>
      <c r="AT629" s="61"/>
      <c r="AU629" s="61"/>
      <c r="AV629" s="61">
        <v>1129.48</v>
      </c>
      <c r="AW629" s="61" t="s">
        <v>6892</v>
      </c>
      <c r="AX629" s="61" t="s">
        <v>6917</v>
      </c>
      <c r="AY629" s="61">
        <v>42</v>
      </c>
      <c r="AZ629" s="61">
        <v>32</v>
      </c>
      <c r="BA629" s="61">
        <v>5.58</v>
      </c>
      <c r="BB629" s="61">
        <v>23</v>
      </c>
      <c r="BC629" s="61">
        <v>21</v>
      </c>
      <c r="BD629" s="61">
        <v>6.74</v>
      </c>
      <c r="BE629" s="61">
        <f t="shared" si="112"/>
        <v>42.534883333333333</v>
      </c>
      <c r="BF629" s="61">
        <f t="shared" si="113"/>
        <v>23.351872222222223</v>
      </c>
      <c r="BG629" s="108" t="s">
        <v>38</v>
      </c>
      <c r="BH629" s="61"/>
      <c r="BI629" s="61"/>
      <c r="BJ629" s="90"/>
      <c r="BK629" s="61"/>
      <c r="BL629" s="90"/>
      <c r="BM629" s="61"/>
      <c r="BN629" s="61"/>
      <c r="BO629" s="61"/>
      <c r="BP629" s="61"/>
      <c r="BQ629" s="61"/>
      <c r="BR629" s="61"/>
      <c r="BS629" s="108"/>
    </row>
    <row r="630" spans="1:268" ht="39.75" customHeight="1" thickBot="1" x14ac:dyDescent="0.3">
      <c r="A630" s="247"/>
      <c r="B630" s="238" t="s">
        <v>2113</v>
      </c>
      <c r="C630" s="249">
        <v>11140097</v>
      </c>
      <c r="D630" s="250">
        <v>40542</v>
      </c>
      <c r="E630" s="250" t="s">
        <v>267</v>
      </c>
      <c r="F630" s="250">
        <v>42501</v>
      </c>
      <c r="G630" s="250">
        <v>41639</v>
      </c>
      <c r="H630" s="238" t="s">
        <v>490</v>
      </c>
      <c r="I630" s="256" t="s">
        <v>994</v>
      </c>
      <c r="J630" s="256"/>
      <c r="K630" s="256" t="s">
        <v>95</v>
      </c>
      <c r="L630" s="360" t="s">
        <v>1377</v>
      </c>
      <c r="M630" s="238" t="s">
        <v>237</v>
      </c>
      <c r="N630" s="238" t="s">
        <v>127</v>
      </c>
      <c r="O630" s="238" t="s">
        <v>111</v>
      </c>
      <c r="P630" s="248">
        <v>22424</v>
      </c>
      <c r="Q630" s="238" t="s">
        <v>4150</v>
      </c>
      <c r="R630" s="238" t="s">
        <v>4653</v>
      </c>
      <c r="S630" s="238" t="s">
        <v>127</v>
      </c>
      <c r="T630" s="238" t="s">
        <v>111</v>
      </c>
      <c r="U630" s="238">
        <v>22424</v>
      </c>
      <c r="V630" s="238" t="s">
        <v>2114</v>
      </c>
      <c r="W630" s="238" t="s">
        <v>2958</v>
      </c>
      <c r="X630" s="238">
        <v>600</v>
      </c>
      <c r="Y630" s="238">
        <v>22</v>
      </c>
      <c r="Z630" s="238" t="s">
        <v>468</v>
      </c>
      <c r="AA630" s="238" t="s">
        <v>541</v>
      </c>
      <c r="AB630" s="516">
        <v>2.2000000000000002</v>
      </c>
      <c r="AC630" s="443" t="s">
        <v>8278</v>
      </c>
      <c r="AD630" s="238">
        <v>60000000</v>
      </c>
      <c r="AE630" s="255"/>
      <c r="AF630" s="238">
        <v>60000000</v>
      </c>
      <c r="AG630" s="255"/>
      <c r="AH630" s="255"/>
      <c r="AI630" s="255"/>
      <c r="AJ630" s="255"/>
      <c r="AK630" s="255"/>
      <c r="AL630" s="255"/>
      <c r="AM630" s="255"/>
      <c r="AN630" s="255"/>
      <c r="AO630" s="238">
        <v>220</v>
      </c>
      <c r="AP630" s="238"/>
      <c r="AQ630" s="238" t="s">
        <v>47</v>
      </c>
      <c r="AR630" s="238"/>
      <c r="AS630" s="238" t="s">
        <v>1377</v>
      </c>
      <c r="AT630" s="238"/>
      <c r="AU630" s="238"/>
      <c r="AV630" s="238"/>
      <c r="AW630" s="238" t="s">
        <v>6893</v>
      </c>
      <c r="AX630" s="238" t="s">
        <v>6918</v>
      </c>
      <c r="AY630" s="238">
        <v>43</v>
      </c>
      <c r="AZ630" s="238">
        <v>31</v>
      </c>
      <c r="BA630" s="238">
        <v>2.4</v>
      </c>
      <c r="BB630" s="238">
        <v>22</v>
      </c>
      <c r="BC630" s="238">
        <v>46</v>
      </c>
      <c r="BD630" s="238">
        <v>57.2</v>
      </c>
      <c r="BE630" s="238">
        <f t="shared" si="112"/>
        <v>43.517333333333333</v>
      </c>
      <c r="BF630" s="238">
        <f t="shared" si="113"/>
        <v>22.782555555555554</v>
      </c>
      <c r="BG630" s="256" t="s">
        <v>47</v>
      </c>
      <c r="BH630" s="238" t="s">
        <v>4898</v>
      </c>
      <c r="BI630" s="238"/>
      <c r="BJ630" s="250"/>
      <c r="BK630" s="238"/>
      <c r="BL630" s="250"/>
      <c r="BM630" s="238"/>
      <c r="BN630" s="238"/>
      <c r="BO630" s="238"/>
      <c r="BP630" s="238"/>
      <c r="BQ630" s="238"/>
      <c r="BR630" s="238"/>
      <c r="BS630" s="256" t="s">
        <v>2743</v>
      </c>
    </row>
    <row r="631" spans="1:268" ht="39.75" customHeight="1" x14ac:dyDescent="0.25">
      <c r="A631" s="241"/>
      <c r="B631" s="83" t="s">
        <v>2113</v>
      </c>
      <c r="C631" s="83">
        <v>11140097</v>
      </c>
      <c r="D631" s="96">
        <v>40542</v>
      </c>
      <c r="E631" s="96">
        <v>40542</v>
      </c>
      <c r="F631" s="96">
        <v>42501</v>
      </c>
      <c r="G631" s="96">
        <v>42460</v>
      </c>
      <c r="H631" s="83" t="s">
        <v>490</v>
      </c>
      <c r="I631" s="110" t="s">
        <v>994</v>
      </c>
      <c r="J631" s="110"/>
      <c r="K631" s="110" t="s">
        <v>95</v>
      </c>
      <c r="L631" s="115" t="s">
        <v>1377</v>
      </c>
      <c r="M631" s="83" t="s">
        <v>237</v>
      </c>
      <c r="N631" s="83" t="s">
        <v>127</v>
      </c>
      <c r="O631" s="83" t="s">
        <v>111</v>
      </c>
      <c r="P631" s="83">
        <v>22424</v>
      </c>
      <c r="Q631" s="83" t="s">
        <v>4150</v>
      </c>
      <c r="R631" s="83" t="s">
        <v>4653</v>
      </c>
      <c r="S631" s="83" t="s">
        <v>127</v>
      </c>
      <c r="T631" s="83" t="s">
        <v>111</v>
      </c>
      <c r="U631" s="83">
        <v>22424</v>
      </c>
      <c r="V631" s="83" t="s">
        <v>4151</v>
      </c>
      <c r="W631" s="83" t="s">
        <v>2959</v>
      </c>
      <c r="X631" s="83">
        <v>600</v>
      </c>
      <c r="Y631" s="83">
        <v>22</v>
      </c>
      <c r="Z631" s="83" t="s">
        <v>468</v>
      </c>
      <c r="AA631" s="83" t="s">
        <v>3945</v>
      </c>
      <c r="AB631" s="47">
        <v>2.2000000000000002</v>
      </c>
      <c r="AC631" s="443" t="s">
        <v>8278</v>
      </c>
      <c r="AD631" s="83">
        <v>60000000</v>
      </c>
      <c r="AE631" s="83"/>
      <c r="AF631" s="83">
        <v>60000000</v>
      </c>
      <c r="AG631" s="83"/>
      <c r="AH631" s="83"/>
      <c r="AI631" s="83"/>
      <c r="AJ631" s="83"/>
      <c r="AK631" s="83"/>
      <c r="AL631" s="83"/>
      <c r="AM631" s="83"/>
      <c r="AN631" s="83"/>
      <c r="AO631" s="83">
        <v>220</v>
      </c>
      <c r="AP631" s="83">
        <v>1.6</v>
      </c>
      <c r="AQ631" s="83" t="s">
        <v>47</v>
      </c>
      <c r="AR631" s="83"/>
      <c r="AS631" s="83" t="s">
        <v>1377</v>
      </c>
      <c r="AT631" s="83"/>
      <c r="AU631" s="83"/>
      <c r="AV631" s="83">
        <v>316</v>
      </c>
      <c r="AW631" s="83" t="s">
        <v>6893</v>
      </c>
      <c r="AX631" s="83" t="s">
        <v>6918</v>
      </c>
      <c r="AY631" s="83">
        <v>43</v>
      </c>
      <c r="AZ631" s="83">
        <v>31</v>
      </c>
      <c r="BA631" s="83">
        <v>2.4</v>
      </c>
      <c r="BB631" s="83">
        <v>22</v>
      </c>
      <c r="BC631" s="83">
        <v>46</v>
      </c>
      <c r="BD631" s="83">
        <v>57.2</v>
      </c>
      <c r="BE631" s="83">
        <f t="shared" si="112"/>
        <v>43.517333333333333</v>
      </c>
      <c r="BF631" s="83">
        <f t="shared" si="113"/>
        <v>22.782555555555554</v>
      </c>
      <c r="BG631" s="83" t="s">
        <v>47</v>
      </c>
      <c r="BH631" s="83" t="s">
        <v>4898</v>
      </c>
      <c r="BI631" s="83"/>
      <c r="BJ631" s="96"/>
      <c r="BK631" s="83"/>
      <c r="BL631" s="96"/>
      <c r="BM631" s="83"/>
      <c r="BN631" s="83"/>
      <c r="BO631" s="83"/>
      <c r="BP631" s="83"/>
      <c r="BQ631" s="83"/>
      <c r="BR631" s="83"/>
      <c r="BS631" s="110" t="s">
        <v>5477</v>
      </c>
    </row>
    <row r="632" spans="1:268" ht="39.75" customHeight="1" x14ac:dyDescent="0.25">
      <c r="A632" s="257"/>
      <c r="B632" s="20" t="s">
        <v>2113</v>
      </c>
      <c r="C632" s="22">
        <v>11140097</v>
      </c>
      <c r="D632" s="23">
        <v>40542</v>
      </c>
      <c r="E632" s="23">
        <v>40542</v>
      </c>
      <c r="F632" s="23">
        <v>43962</v>
      </c>
      <c r="G632" s="23">
        <v>43962</v>
      </c>
      <c r="H632" s="20" t="s">
        <v>490</v>
      </c>
      <c r="I632" s="108" t="s">
        <v>994</v>
      </c>
      <c r="J632" s="108"/>
      <c r="K632" s="108" t="s">
        <v>95</v>
      </c>
      <c r="L632" s="114" t="s">
        <v>1377</v>
      </c>
      <c r="M632" s="20" t="s">
        <v>237</v>
      </c>
      <c r="N632" s="20" t="s">
        <v>127</v>
      </c>
      <c r="O632" s="20" t="s">
        <v>111</v>
      </c>
      <c r="P632" s="21">
        <v>22424</v>
      </c>
      <c r="Q632" s="20" t="s">
        <v>4150</v>
      </c>
      <c r="R632" s="20" t="s">
        <v>4653</v>
      </c>
      <c r="S632" s="20" t="s">
        <v>127</v>
      </c>
      <c r="T632" s="20" t="s">
        <v>111</v>
      </c>
      <c r="U632" s="20">
        <v>22424</v>
      </c>
      <c r="V632" s="20" t="s">
        <v>4151</v>
      </c>
      <c r="W632" s="20" t="s">
        <v>2959</v>
      </c>
      <c r="X632" s="20">
        <v>600</v>
      </c>
      <c r="Y632" s="20">
        <v>22</v>
      </c>
      <c r="Z632" s="20" t="s">
        <v>468</v>
      </c>
      <c r="AA632" s="20" t="s">
        <v>3945</v>
      </c>
      <c r="AB632" s="34">
        <v>2.2000000000000002</v>
      </c>
      <c r="AC632" s="430" t="s">
        <v>8262</v>
      </c>
      <c r="AD632" s="25">
        <v>60000000</v>
      </c>
      <c r="AE632" s="26"/>
      <c r="AF632" s="25">
        <v>60000000</v>
      </c>
      <c r="AG632" s="26"/>
      <c r="AH632" s="26"/>
      <c r="AI632" s="26"/>
      <c r="AJ632" s="26"/>
      <c r="AK632" s="26"/>
      <c r="AL632" s="26"/>
      <c r="AM632" s="26"/>
      <c r="AN632" s="26"/>
      <c r="AO632" s="20">
        <v>220</v>
      </c>
      <c r="AP632" s="20">
        <v>1.6</v>
      </c>
      <c r="AQ632" s="20" t="s">
        <v>47</v>
      </c>
      <c r="AR632" s="20"/>
      <c r="AS632" s="20" t="s">
        <v>1377</v>
      </c>
      <c r="AT632" s="20"/>
      <c r="AU632" s="20"/>
      <c r="AV632" s="20">
        <v>316</v>
      </c>
      <c r="AW632" s="20" t="s">
        <v>6893</v>
      </c>
      <c r="AX632" s="20" t="s">
        <v>6918</v>
      </c>
      <c r="AY632" s="20">
        <v>43</v>
      </c>
      <c r="AZ632" s="20">
        <v>31</v>
      </c>
      <c r="BA632" s="20">
        <v>2.4</v>
      </c>
      <c r="BB632" s="20">
        <v>22</v>
      </c>
      <c r="BC632" s="20">
        <v>46</v>
      </c>
      <c r="BD632" s="20">
        <v>57.2</v>
      </c>
      <c r="BE632" s="20">
        <f t="shared" si="112"/>
        <v>43.517333333333333</v>
      </c>
      <c r="BF632" s="20">
        <f t="shared" si="113"/>
        <v>22.782555555555554</v>
      </c>
      <c r="BG632" s="24" t="s">
        <v>38</v>
      </c>
      <c r="BH632" s="20" t="s">
        <v>4898</v>
      </c>
      <c r="BI632" s="20"/>
      <c r="BJ632" s="23"/>
      <c r="BK632" s="20"/>
      <c r="BL632" s="23"/>
      <c r="BM632" s="20"/>
      <c r="BN632" s="20"/>
      <c r="BO632" s="20"/>
      <c r="BP632" s="20"/>
      <c r="BQ632" s="20"/>
      <c r="BR632" s="20"/>
      <c r="BS632" s="24"/>
    </row>
    <row r="633" spans="1:268" s="292" customFormat="1" ht="39.75" customHeight="1" thickBot="1" x14ac:dyDescent="0.3">
      <c r="A633" s="251"/>
      <c r="B633" s="244" t="s">
        <v>2113</v>
      </c>
      <c r="C633" s="253">
        <v>11140097</v>
      </c>
      <c r="D633" s="254">
        <v>40542</v>
      </c>
      <c r="E633" s="254">
        <v>40542</v>
      </c>
      <c r="F633" s="254">
        <v>43962</v>
      </c>
      <c r="G633" s="254">
        <v>43962</v>
      </c>
      <c r="H633" s="244" t="s">
        <v>490</v>
      </c>
      <c r="I633" s="336" t="s">
        <v>994</v>
      </c>
      <c r="J633" s="336"/>
      <c r="K633" s="336" t="s">
        <v>95</v>
      </c>
      <c r="L633" s="361" t="s">
        <v>1377</v>
      </c>
      <c r="M633" s="244" t="s">
        <v>237</v>
      </c>
      <c r="N633" s="244" t="s">
        <v>127</v>
      </c>
      <c r="O633" s="244" t="s">
        <v>111</v>
      </c>
      <c r="P633" s="252">
        <v>22424</v>
      </c>
      <c r="Q633" s="244" t="s">
        <v>4150</v>
      </c>
      <c r="R633" s="244" t="s">
        <v>4653</v>
      </c>
      <c r="S633" s="244" t="s">
        <v>127</v>
      </c>
      <c r="T633" s="244" t="s">
        <v>111</v>
      </c>
      <c r="U633" s="244">
        <v>22424</v>
      </c>
      <c r="V633" s="244" t="s">
        <v>4151</v>
      </c>
      <c r="W633" s="244" t="s">
        <v>2959</v>
      </c>
      <c r="X633" s="244"/>
      <c r="Y633" s="244"/>
      <c r="Z633" s="244"/>
      <c r="AA633" s="244"/>
      <c r="AB633" s="289"/>
      <c r="AC633" s="244"/>
      <c r="AD633" s="258"/>
      <c r="AE633" s="259"/>
      <c r="AF633" s="258"/>
      <c r="AG633" s="259"/>
      <c r="AH633" s="259"/>
      <c r="AI633" s="259"/>
      <c r="AJ633" s="259"/>
      <c r="AK633" s="259"/>
      <c r="AL633" s="259"/>
      <c r="AM633" s="259"/>
      <c r="AN633" s="259"/>
      <c r="AO633" s="244"/>
      <c r="AP633" s="244"/>
      <c r="AQ633" s="244"/>
      <c r="AR633" s="244"/>
      <c r="AS633" s="244" t="s">
        <v>485</v>
      </c>
      <c r="AT633" s="244"/>
      <c r="AU633" s="244"/>
      <c r="AV633" s="244"/>
      <c r="AW633" s="244" t="s">
        <v>6894</v>
      </c>
      <c r="AX633" s="244" t="s">
        <v>6919</v>
      </c>
      <c r="AY633" s="244">
        <v>43</v>
      </c>
      <c r="AZ633" s="244">
        <v>31</v>
      </c>
      <c r="BA633" s="244">
        <v>58.6</v>
      </c>
      <c r="BB633" s="244">
        <v>22</v>
      </c>
      <c r="BC633" s="244">
        <v>47</v>
      </c>
      <c r="BD633" s="244">
        <v>4.5999999999999996</v>
      </c>
      <c r="BE633" s="244">
        <f t="shared" si="112"/>
        <v>43.532944444444446</v>
      </c>
      <c r="BF633" s="244">
        <f t="shared" si="113"/>
        <v>22.784611111111111</v>
      </c>
      <c r="BG633" s="260" t="s">
        <v>38</v>
      </c>
      <c r="BH633" s="244" t="s">
        <v>5478</v>
      </c>
      <c r="BI633" s="244"/>
      <c r="BJ633" s="254"/>
      <c r="BK633" s="244"/>
      <c r="BL633" s="254"/>
      <c r="BM633" s="244"/>
      <c r="BN633" s="244"/>
      <c r="BO633" s="244"/>
      <c r="BP633" s="244"/>
      <c r="BQ633" s="244"/>
      <c r="BR633" s="244"/>
      <c r="BS633" s="260"/>
      <c r="BT633" s="556"/>
      <c r="BU633" s="556"/>
      <c r="BV633" s="556"/>
      <c r="BW633" s="556"/>
      <c r="BX633" s="556"/>
      <c r="BY633" s="556"/>
      <c r="BZ633" s="556"/>
      <c r="CA633" s="556"/>
      <c r="CB633" s="556"/>
      <c r="CC633" s="556"/>
      <c r="CD633" s="556"/>
      <c r="CE633" s="556"/>
      <c r="CF633" s="556"/>
      <c r="CG633" s="556"/>
      <c r="CH633" s="556"/>
      <c r="CI633" s="556"/>
      <c r="CJ633" s="556"/>
      <c r="CK633" s="556"/>
      <c r="CL633" s="556"/>
      <c r="CM633" s="556"/>
      <c r="CN633" s="556"/>
      <c r="CO633" s="556"/>
      <c r="CP633" s="556"/>
      <c r="CQ633" s="556"/>
      <c r="CR633" s="556"/>
      <c r="CS633" s="556"/>
      <c r="CT633" s="556"/>
      <c r="CU633" s="556"/>
      <c r="CV633" s="556"/>
      <c r="CW633" s="556"/>
      <c r="CX633" s="556"/>
      <c r="CY633" s="556"/>
      <c r="CZ633" s="556"/>
      <c r="DA633" s="556"/>
      <c r="DB633" s="556"/>
      <c r="DC633" s="556"/>
      <c r="DD633" s="556"/>
      <c r="DE633" s="556"/>
      <c r="DF633" s="556"/>
      <c r="DG633" s="556"/>
      <c r="DH633" s="556"/>
      <c r="DI633" s="556"/>
      <c r="DJ633" s="556"/>
      <c r="DK633" s="556"/>
      <c r="DL633" s="556"/>
      <c r="DM633" s="556"/>
      <c r="DN633" s="556"/>
      <c r="DO633" s="556"/>
      <c r="DP633" s="556"/>
      <c r="DQ633" s="556"/>
      <c r="DR633" s="556"/>
      <c r="DS633" s="556"/>
      <c r="DT633" s="556"/>
      <c r="DU633" s="556"/>
      <c r="DV633" s="556"/>
      <c r="DW633" s="556"/>
      <c r="DX633" s="556"/>
      <c r="DY633" s="556"/>
      <c r="DZ633" s="556"/>
      <c r="EA633" s="556"/>
      <c r="EB633" s="556"/>
      <c r="EC633" s="556"/>
      <c r="ED633" s="556"/>
      <c r="EE633" s="556"/>
      <c r="EF633" s="556"/>
      <c r="EG633" s="556"/>
      <c r="EH633" s="556"/>
      <c r="EI633" s="556"/>
      <c r="EJ633" s="556"/>
      <c r="EK633" s="556"/>
      <c r="EL633" s="556"/>
      <c r="EM633" s="556"/>
      <c r="EN633" s="556"/>
      <c r="EO633" s="556"/>
      <c r="EP633" s="556"/>
      <c r="EQ633" s="556"/>
      <c r="ER633" s="556"/>
      <c r="ES633" s="556"/>
      <c r="ET633" s="556"/>
      <c r="EU633" s="556"/>
      <c r="EV633" s="556"/>
      <c r="EW633" s="556"/>
      <c r="EX633" s="556"/>
      <c r="EY633" s="556"/>
      <c r="EZ633" s="556"/>
      <c r="FA633" s="556"/>
      <c r="FB633" s="556"/>
      <c r="FC633" s="556"/>
      <c r="FD633" s="556"/>
      <c r="FE633" s="556"/>
      <c r="FF633" s="556"/>
      <c r="FG633" s="556"/>
      <c r="FH633" s="556"/>
      <c r="FI633" s="556"/>
      <c r="FJ633" s="556"/>
      <c r="FK633" s="556"/>
      <c r="FL633" s="556"/>
      <c r="FM633" s="556"/>
      <c r="FN633" s="556"/>
      <c r="FO633" s="556"/>
      <c r="FP633" s="556"/>
      <c r="FQ633" s="556"/>
      <c r="FR633" s="556"/>
      <c r="FS633" s="556"/>
      <c r="FT633" s="556"/>
      <c r="FU633" s="556"/>
      <c r="FV633" s="556"/>
      <c r="FW633" s="556"/>
      <c r="FX633" s="556"/>
      <c r="FY633" s="556"/>
      <c r="FZ633" s="556"/>
      <c r="GA633" s="556"/>
      <c r="GB633" s="556"/>
      <c r="GC633" s="556"/>
      <c r="GD633" s="556"/>
      <c r="GE633" s="556"/>
      <c r="GF633" s="556"/>
      <c r="GG633" s="556"/>
      <c r="GH633" s="556"/>
      <c r="GI633" s="556"/>
      <c r="GJ633" s="556"/>
      <c r="GK633" s="556"/>
      <c r="GL633" s="556"/>
      <c r="GM633" s="556"/>
      <c r="GN633" s="556"/>
      <c r="GO633" s="556"/>
      <c r="GP633" s="556"/>
      <c r="GQ633" s="556"/>
      <c r="GR633" s="556"/>
      <c r="GS633" s="556"/>
      <c r="GT633" s="556"/>
      <c r="GU633" s="556"/>
      <c r="GV633" s="556"/>
      <c r="GW633" s="556"/>
      <c r="GX633" s="556"/>
      <c r="GY633" s="556"/>
      <c r="GZ633" s="556"/>
      <c r="HA633" s="556"/>
      <c r="HB633" s="556"/>
      <c r="HC633" s="556"/>
      <c r="HD633" s="556"/>
      <c r="HE633" s="556"/>
      <c r="HF633" s="556"/>
      <c r="HG633" s="556"/>
      <c r="HH633" s="556"/>
      <c r="HI633" s="556"/>
      <c r="HJ633" s="556"/>
      <c r="HK633" s="556"/>
      <c r="HL633" s="556"/>
      <c r="HM633" s="556"/>
      <c r="HN633" s="556"/>
      <c r="HO633" s="556"/>
      <c r="HP633" s="556"/>
      <c r="HQ633" s="556"/>
      <c r="HR633" s="556"/>
      <c r="HS633" s="556"/>
      <c r="HT633" s="556"/>
      <c r="HU633" s="556"/>
      <c r="HV633" s="556"/>
      <c r="HW633" s="556"/>
      <c r="HX633" s="556"/>
      <c r="HY633" s="556"/>
      <c r="HZ633" s="556"/>
      <c r="IA633" s="556"/>
      <c r="IB633" s="556"/>
      <c r="IC633" s="556"/>
      <c r="ID633" s="556"/>
      <c r="IE633" s="556"/>
      <c r="IF633" s="556"/>
      <c r="IG633" s="556"/>
      <c r="IH633" s="556"/>
      <c r="II633" s="556"/>
      <c r="IJ633" s="556"/>
      <c r="IK633" s="556"/>
      <c r="IL633" s="556"/>
      <c r="IM633" s="556"/>
      <c r="IN633" s="556"/>
      <c r="IO633" s="556"/>
      <c r="IP633" s="556"/>
      <c r="IQ633" s="556"/>
      <c r="IR633" s="556"/>
      <c r="IS633" s="556"/>
      <c r="IT633" s="556"/>
      <c r="IU633" s="556"/>
      <c r="IV633" s="556"/>
      <c r="IW633" s="556"/>
      <c r="IX633" s="556"/>
      <c r="IY633" s="556"/>
      <c r="IZ633" s="556"/>
      <c r="JA633" s="556"/>
      <c r="JB633" s="556"/>
      <c r="JC633" s="556"/>
      <c r="JD633" s="556"/>
      <c r="JE633" s="556"/>
      <c r="JF633" s="556"/>
      <c r="JG633" s="556"/>
      <c r="JH633" s="556"/>
    </row>
    <row r="634" spans="1:268" ht="39.75" customHeight="1" x14ac:dyDescent="0.25">
      <c r="A634" s="81"/>
      <c r="B634" s="81" t="s">
        <v>2115</v>
      </c>
      <c r="C634" s="80">
        <v>11160055</v>
      </c>
      <c r="D634" s="82">
        <v>40542</v>
      </c>
      <c r="E634" s="82" t="s">
        <v>267</v>
      </c>
      <c r="F634" s="82" t="s">
        <v>2116</v>
      </c>
      <c r="G634" s="82"/>
      <c r="H634" s="81" t="s">
        <v>2117</v>
      </c>
      <c r="I634" s="113" t="s">
        <v>987</v>
      </c>
      <c r="J634" s="113"/>
      <c r="K634" s="113" t="s">
        <v>135</v>
      </c>
      <c r="L634" s="112" t="s">
        <v>1377</v>
      </c>
      <c r="M634" s="81" t="s">
        <v>236</v>
      </c>
      <c r="N634" s="81" t="s">
        <v>202</v>
      </c>
      <c r="O634" s="81" t="s">
        <v>72</v>
      </c>
      <c r="P634" s="84">
        <v>62579</v>
      </c>
      <c r="Q634" s="81"/>
      <c r="R634" s="81" t="s">
        <v>236</v>
      </c>
      <c r="S634" s="81" t="s">
        <v>202</v>
      </c>
      <c r="T634" s="81" t="s">
        <v>72</v>
      </c>
      <c r="U634" s="81">
        <v>62579</v>
      </c>
      <c r="V634" s="81"/>
      <c r="W634" s="81"/>
      <c r="X634" s="86"/>
      <c r="Y634" s="86"/>
      <c r="Z634" s="81" t="s">
        <v>1310</v>
      </c>
      <c r="AA634" s="81" t="s">
        <v>360</v>
      </c>
      <c r="AB634" s="98">
        <v>5.8000000000000003E-2</v>
      </c>
      <c r="AC634" s="81">
        <v>15</v>
      </c>
      <c r="AD634" s="81">
        <v>240000</v>
      </c>
      <c r="AE634" s="81"/>
      <c r="AF634" s="81"/>
      <c r="AG634" s="81"/>
      <c r="AH634" s="81"/>
      <c r="AI634" s="81"/>
      <c r="AJ634" s="81"/>
      <c r="AK634" s="81"/>
      <c r="AL634" s="81">
        <v>240000</v>
      </c>
      <c r="AM634" s="81"/>
      <c r="AN634" s="81"/>
      <c r="AO634" s="81"/>
      <c r="AP634" s="81"/>
      <c r="AQ634" s="81"/>
      <c r="AR634" s="81"/>
      <c r="AS634" s="81" t="s">
        <v>2118</v>
      </c>
      <c r="AT634" s="81"/>
      <c r="AU634" s="81"/>
      <c r="AV634" s="81"/>
      <c r="AW634" s="81" t="s">
        <v>7063</v>
      </c>
      <c r="AX634" s="81" t="s">
        <v>7064</v>
      </c>
      <c r="AY634" s="81">
        <v>42</v>
      </c>
      <c r="AZ634" s="81">
        <v>49</v>
      </c>
      <c r="BA634" s="81">
        <v>37.299999999999997</v>
      </c>
      <c r="BB634" s="81">
        <v>24</v>
      </c>
      <c r="BC634" s="81">
        <v>27</v>
      </c>
      <c r="BD634" s="81">
        <v>32.5</v>
      </c>
      <c r="BE634" s="81">
        <f t="shared" si="112"/>
        <v>42.827027777777779</v>
      </c>
      <c r="BF634" s="81">
        <f t="shared" si="113"/>
        <v>24.459027777777777</v>
      </c>
      <c r="BG634" s="113" t="s">
        <v>38</v>
      </c>
      <c r="BH634" s="81"/>
      <c r="BI634" s="81"/>
      <c r="BJ634" s="82"/>
      <c r="BK634" s="81"/>
      <c r="BL634" s="82"/>
      <c r="BM634" s="81"/>
      <c r="BN634" s="81"/>
      <c r="BO634" s="81"/>
      <c r="BP634" s="81"/>
      <c r="BQ634" s="81" t="s">
        <v>7328</v>
      </c>
      <c r="BR634" s="82">
        <v>42677</v>
      </c>
      <c r="BS634" s="113" t="s">
        <v>7329</v>
      </c>
    </row>
    <row r="635" spans="1:268" ht="39.75" customHeight="1" x14ac:dyDescent="0.25">
      <c r="A635" s="83"/>
      <c r="B635" s="83" t="s">
        <v>2119</v>
      </c>
      <c r="C635" s="95">
        <v>11160056</v>
      </c>
      <c r="D635" s="96">
        <v>40554</v>
      </c>
      <c r="E635" s="96" t="s">
        <v>350</v>
      </c>
      <c r="F635" s="96">
        <v>42746</v>
      </c>
      <c r="G635" s="96"/>
      <c r="H635" s="83" t="s">
        <v>860</v>
      </c>
      <c r="I635" s="110" t="s">
        <v>1023</v>
      </c>
      <c r="J635" s="110"/>
      <c r="K635" s="110" t="s">
        <v>37</v>
      </c>
      <c r="L635" s="115"/>
      <c r="M635" s="83" t="s">
        <v>253</v>
      </c>
      <c r="N635" s="83" t="s">
        <v>44</v>
      </c>
      <c r="O635" s="83" t="s">
        <v>45</v>
      </c>
      <c r="P635" s="94">
        <v>57217</v>
      </c>
      <c r="Q635" s="11"/>
      <c r="R635" s="83" t="s">
        <v>252</v>
      </c>
      <c r="S635" s="83" t="s">
        <v>44</v>
      </c>
      <c r="T635" s="83" t="s">
        <v>45</v>
      </c>
      <c r="U635" s="83">
        <v>57217</v>
      </c>
      <c r="V635" s="83" t="s">
        <v>2120</v>
      </c>
      <c r="W635" s="83"/>
      <c r="X635" s="83"/>
      <c r="Y635" s="83"/>
      <c r="Z635" s="83" t="s">
        <v>2121</v>
      </c>
      <c r="AA635" s="83" t="s">
        <v>2122</v>
      </c>
      <c r="AB635" s="47">
        <v>2.54</v>
      </c>
      <c r="AC635" s="83">
        <v>167</v>
      </c>
      <c r="AD635" s="83">
        <v>334212</v>
      </c>
      <c r="AE635" s="83"/>
      <c r="AF635" s="83"/>
      <c r="AG635" s="83"/>
      <c r="AH635" s="83"/>
      <c r="AI635" s="83"/>
      <c r="AJ635" s="83"/>
      <c r="AK635" s="83"/>
      <c r="AL635" s="83">
        <v>334212</v>
      </c>
      <c r="AM635" s="83"/>
      <c r="AN635" s="83">
        <v>334212</v>
      </c>
      <c r="AO635" s="83">
        <v>254</v>
      </c>
      <c r="AP635" s="83"/>
      <c r="AQ635" s="83"/>
      <c r="AR635" s="83"/>
      <c r="AS635" s="83" t="s">
        <v>2123</v>
      </c>
      <c r="AT635" s="83"/>
      <c r="AU635" s="83"/>
      <c r="AV635" s="83"/>
      <c r="AW635" s="83" t="s">
        <v>7061</v>
      </c>
      <c r="AX635" s="83" t="s">
        <v>7062</v>
      </c>
      <c r="AY635" s="83">
        <v>43</v>
      </c>
      <c r="AZ635" s="83">
        <v>12</v>
      </c>
      <c r="BA635" s="83">
        <v>57.7</v>
      </c>
      <c r="BB635" s="83">
        <v>25</v>
      </c>
      <c r="BC635" s="83">
        <v>38</v>
      </c>
      <c r="BD635" s="83">
        <v>21.1</v>
      </c>
      <c r="BE635" s="83">
        <f t="shared" si="112"/>
        <v>43.216027777777782</v>
      </c>
      <c r="BF635" s="83">
        <f t="shared" si="113"/>
        <v>25.639194444444446</v>
      </c>
      <c r="BG635" s="110" t="s">
        <v>47</v>
      </c>
      <c r="BH635" s="83" t="s">
        <v>4899</v>
      </c>
      <c r="BI635" s="83"/>
      <c r="BJ635" s="96"/>
      <c r="BK635" s="83"/>
      <c r="BL635" s="96"/>
      <c r="BM635" s="83"/>
      <c r="BN635" s="83"/>
      <c r="BO635" s="83"/>
      <c r="BP635" s="83"/>
      <c r="BQ635" s="83"/>
      <c r="BR635" s="83"/>
      <c r="BS635" s="110" t="s">
        <v>2124</v>
      </c>
    </row>
    <row r="636" spans="1:268" ht="39.75" customHeight="1" x14ac:dyDescent="0.25">
      <c r="A636" s="20"/>
      <c r="B636" s="20" t="s">
        <v>2119</v>
      </c>
      <c r="C636" s="22">
        <v>11160056</v>
      </c>
      <c r="D636" s="23">
        <v>40554</v>
      </c>
      <c r="E636" s="23" t="s">
        <v>350</v>
      </c>
      <c r="F636" s="23">
        <v>42746</v>
      </c>
      <c r="G636" s="23"/>
      <c r="H636" s="20" t="s">
        <v>860</v>
      </c>
      <c r="I636" s="35" t="s">
        <v>1023</v>
      </c>
      <c r="J636" s="35"/>
      <c r="K636" s="35" t="s">
        <v>37</v>
      </c>
      <c r="L636" s="114"/>
      <c r="M636" s="20" t="s">
        <v>253</v>
      </c>
      <c r="N636" s="20" t="s">
        <v>44</v>
      </c>
      <c r="O636" s="20" t="s">
        <v>45</v>
      </c>
      <c r="P636" s="21">
        <v>57217</v>
      </c>
      <c r="Q636" s="20"/>
      <c r="R636" s="20" t="s">
        <v>4654</v>
      </c>
      <c r="S636" s="20" t="s">
        <v>44</v>
      </c>
      <c r="T636" s="20" t="s">
        <v>45</v>
      </c>
      <c r="U636" s="20">
        <v>57217</v>
      </c>
      <c r="V636" s="20" t="s">
        <v>4152</v>
      </c>
      <c r="W636" s="20"/>
      <c r="X636" s="20"/>
      <c r="Y636" s="20"/>
      <c r="Z636" s="20" t="s">
        <v>2121</v>
      </c>
      <c r="AA636" s="20" t="s">
        <v>2122</v>
      </c>
      <c r="AB636" s="34">
        <v>2.54</v>
      </c>
      <c r="AC636" s="20">
        <v>167</v>
      </c>
      <c r="AD636" s="20">
        <v>334212</v>
      </c>
      <c r="AE636" s="20"/>
      <c r="AF636" s="20"/>
      <c r="AG636" s="20"/>
      <c r="AH636" s="20"/>
      <c r="AI636" s="20"/>
      <c r="AJ636" s="20"/>
      <c r="AK636" s="20"/>
      <c r="AL636" s="20">
        <v>334212</v>
      </c>
      <c r="AM636" s="20"/>
      <c r="AN636" s="20">
        <v>334212</v>
      </c>
      <c r="AO636" s="20">
        <v>254</v>
      </c>
      <c r="AP636" s="20"/>
      <c r="AQ636" s="20"/>
      <c r="AR636" s="20"/>
      <c r="AS636" s="20" t="s">
        <v>2123</v>
      </c>
      <c r="AT636" s="20"/>
      <c r="AU636" s="20"/>
      <c r="AV636" s="20"/>
      <c r="AW636" s="20" t="s">
        <v>7061</v>
      </c>
      <c r="AX636" s="20" t="s">
        <v>7062</v>
      </c>
      <c r="AY636" s="20">
        <v>43</v>
      </c>
      <c r="AZ636" s="20">
        <v>12</v>
      </c>
      <c r="BA636" s="20">
        <v>57.7</v>
      </c>
      <c r="BB636" s="20">
        <v>25</v>
      </c>
      <c r="BC636" s="20">
        <v>38</v>
      </c>
      <c r="BD636" s="20">
        <v>21.1</v>
      </c>
      <c r="BE636" s="20">
        <f t="shared" si="112"/>
        <v>43.216027777777782</v>
      </c>
      <c r="BF636" s="20">
        <f t="shared" si="113"/>
        <v>25.639194444444446</v>
      </c>
      <c r="BG636" s="24" t="s">
        <v>47</v>
      </c>
      <c r="BH636" s="20" t="s">
        <v>4900</v>
      </c>
      <c r="BI636" s="20"/>
      <c r="BJ636" s="23"/>
      <c r="BK636" s="20"/>
      <c r="BL636" s="23"/>
      <c r="BM636" s="20"/>
      <c r="BN636" s="20"/>
      <c r="BO636" s="20"/>
      <c r="BP636" s="20"/>
      <c r="BQ636" s="20"/>
      <c r="BR636" s="20"/>
      <c r="BS636" s="24" t="s">
        <v>2124</v>
      </c>
    </row>
    <row r="637" spans="1:268" ht="39.75" customHeight="1" x14ac:dyDescent="0.25">
      <c r="A637" s="20"/>
      <c r="B637" s="20" t="s">
        <v>2125</v>
      </c>
      <c r="C637" s="22">
        <v>11160057</v>
      </c>
      <c r="D637" s="23">
        <v>40554</v>
      </c>
      <c r="E637" s="23" t="s">
        <v>350</v>
      </c>
      <c r="F637" s="23">
        <v>42746</v>
      </c>
      <c r="G637" s="23"/>
      <c r="H637" s="20" t="s">
        <v>860</v>
      </c>
      <c r="I637" s="35" t="s">
        <v>1023</v>
      </c>
      <c r="J637" s="35"/>
      <c r="K637" s="35" t="s">
        <v>37</v>
      </c>
      <c r="L637" s="114"/>
      <c r="M637" s="20" t="s">
        <v>253</v>
      </c>
      <c r="N637" s="20" t="s">
        <v>44</v>
      </c>
      <c r="O637" s="20" t="s">
        <v>45</v>
      </c>
      <c r="P637" s="21">
        <v>57217</v>
      </c>
      <c r="Q637" s="20"/>
      <c r="R637" s="20" t="s">
        <v>253</v>
      </c>
      <c r="S637" s="20" t="s">
        <v>44</v>
      </c>
      <c r="T637" s="20" t="s">
        <v>45</v>
      </c>
      <c r="U637" s="20">
        <v>57217</v>
      </c>
      <c r="V637" s="20" t="s">
        <v>2120</v>
      </c>
      <c r="W637" s="20"/>
      <c r="X637" s="20"/>
      <c r="Y637" s="20"/>
      <c r="Z637" s="20" t="s">
        <v>2121</v>
      </c>
      <c r="AA637" s="20" t="s">
        <v>2122</v>
      </c>
      <c r="AB637" s="34">
        <v>2.54</v>
      </c>
      <c r="AC637" s="20">
        <v>78</v>
      </c>
      <c r="AD637" s="20">
        <v>143971</v>
      </c>
      <c r="AE637" s="20"/>
      <c r="AF637" s="20"/>
      <c r="AG637" s="20"/>
      <c r="AH637" s="20"/>
      <c r="AI637" s="20"/>
      <c r="AJ637" s="20"/>
      <c r="AK637" s="20"/>
      <c r="AL637" s="20">
        <v>143971</v>
      </c>
      <c r="AM637" s="20"/>
      <c r="AN637" s="20">
        <v>143971</v>
      </c>
      <c r="AO637" s="20">
        <v>254</v>
      </c>
      <c r="AP637" s="20"/>
      <c r="AQ637" s="20"/>
      <c r="AR637" s="20"/>
      <c r="AS637" s="20" t="s">
        <v>2126</v>
      </c>
      <c r="AT637" s="20"/>
      <c r="AU637" s="20"/>
      <c r="AV637" s="20"/>
      <c r="AW637" s="20" t="s">
        <v>7061</v>
      </c>
      <c r="AX637" s="20" t="s">
        <v>7062</v>
      </c>
      <c r="AY637" s="20">
        <v>43</v>
      </c>
      <c r="AZ637" s="20">
        <v>12</v>
      </c>
      <c r="BA637" s="20">
        <v>57.7</v>
      </c>
      <c r="BB637" s="20">
        <v>25</v>
      </c>
      <c r="BC637" s="20">
        <v>38</v>
      </c>
      <c r="BD637" s="20">
        <v>21.1</v>
      </c>
      <c r="BE637" s="20">
        <f t="shared" si="112"/>
        <v>43.216027777777782</v>
      </c>
      <c r="BF637" s="20">
        <f t="shared" si="113"/>
        <v>25.639194444444446</v>
      </c>
      <c r="BG637" s="24" t="s">
        <v>38</v>
      </c>
      <c r="BH637" s="20"/>
      <c r="BI637" s="20"/>
      <c r="BJ637" s="23"/>
      <c r="BK637" s="20"/>
      <c r="BL637" s="23"/>
      <c r="BM637" s="20"/>
      <c r="BN637" s="20"/>
      <c r="BO637" s="20"/>
      <c r="BP637" s="20"/>
      <c r="BQ637" s="20"/>
      <c r="BR637" s="20"/>
      <c r="BS637" s="24" t="s">
        <v>2127</v>
      </c>
      <c r="BT637" s="551"/>
    </row>
    <row r="638" spans="1:268" s="8" customFormat="1" ht="39.75" customHeight="1" x14ac:dyDescent="0.25">
      <c r="A638" s="42"/>
      <c r="B638" s="42" t="s">
        <v>1102</v>
      </c>
      <c r="C638" s="42">
        <v>11140098</v>
      </c>
      <c r="D638" s="50">
        <v>40556</v>
      </c>
      <c r="E638" s="42" t="s">
        <v>267</v>
      </c>
      <c r="F638" s="50">
        <v>50073</v>
      </c>
      <c r="G638" s="50">
        <v>41334</v>
      </c>
      <c r="H638" s="42" t="s">
        <v>497</v>
      </c>
      <c r="I638" s="326" t="s">
        <v>596</v>
      </c>
      <c r="J638" s="326"/>
      <c r="K638" s="326" t="s">
        <v>55</v>
      </c>
      <c r="L638" s="125" t="s">
        <v>1377</v>
      </c>
      <c r="M638" s="42" t="s">
        <v>57</v>
      </c>
      <c r="N638" s="42" t="s">
        <v>58</v>
      </c>
      <c r="O638" s="42" t="s">
        <v>52</v>
      </c>
      <c r="P638" s="65">
        <v>27632</v>
      </c>
      <c r="Q638" s="42" t="s">
        <v>4153</v>
      </c>
      <c r="R638" s="42" t="s">
        <v>4628</v>
      </c>
      <c r="S638" s="42" t="s">
        <v>58</v>
      </c>
      <c r="T638" s="42" t="s">
        <v>52</v>
      </c>
      <c r="U638" s="42">
        <v>27632</v>
      </c>
      <c r="V638" s="42"/>
      <c r="W638" s="42" t="s">
        <v>2751</v>
      </c>
      <c r="X638" s="42">
        <v>480</v>
      </c>
      <c r="Y638" s="42">
        <v>60.18</v>
      </c>
      <c r="Z638" s="42" t="s">
        <v>468</v>
      </c>
      <c r="AA638" s="42" t="s">
        <v>541</v>
      </c>
      <c r="AB638" s="41">
        <v>0.872</v>
      </c>
      <c r="AC638" s="154">
        <v>1000</v>
      </c>
      <c r="AD638" s="42">
        <v>18900000</v>
      </c>
      <c r="AE638" s="42"/>
      <c r="AF638" s="42">
        <v>18900000</v>
      </c>
      <c r="AG638" s="42"/>
      <c r="AH638" s="42"/>
      <c r="AI638" s="42"/>
      <c r="AJ638" s="42"/>
      <c r="AK638" s="42"/>
      <c r="AL638" s="42"/>
      <c r="AM638" s="42"/>
      <c r="AN638" s="42"/>
      <c r="AO638" s="42">
        <v>90</v>
      </c>
      <c r="AP638" s="42">
        <v>2.5</v>
      </c>
      <c r="AQ638" s="42" t="s">
        <v>47</v>
      </c>
      <c r="AR638" s="42"/>
      <c r="AS638" s="42" t="s">
        <v>468</v>
      </c>
      <c r="AT638" s="42"/>
      <c r="AU638" s="42"/>
      <c r="AV638" s="42"/>
      <c r="AW638" s="42" t="s">
        <v>7055</v>
      </c>
      <c r="AX638" s="42" t="s">
        <v>7056</v>
      </c>
      <c r="AY638" s="42">
        <v>42</v>
      </c>
      <c r="AZ638" s="42">
        <v>47</v>
      </c>
      <c r="BA638" s="42">
        <v>33.639000000000003</v>
      </c>
      <c r="BB638" s="42">
        <v>24</v>
      </c>
      <c r="BC638" s="42">
        <v>0</v>
      </c>
      <c r="BD638" s="42">
        <v>48.582000000000001</v>
      </c>
      <c r="BE638" s="42">
        <f t="shared" si="112"/>
        <v>42.792677499999996</v>
      </c>
      <c r="BF638" s="42">
        <f t="shared" si="113"/>
        <v>24.013494999999999</v>
      </c>
      <c r="BG638" s="116" t="s">
        <v>47</v>
      </c>
      <c r="BH638" s="42" t="s">
        <v>4901</v>
      </c>
      <c r="BI638" s="42"/>
      <c r="BJ638" s="50"/>
      <c r="BK638" s="42">
        <v>1996</v>
      </c>
      <c r="BL638" s="50">
        <v>42669</v>
      </c>
      <c r="BM638" s="42"/>
      <c r="BN638" s="42"/>
      <c r="BO638" s="42"/>
      <c r="BP638" s="42"/>
      <c r="BQ638" s="42"/>
      <c r="BR638" s="42"/>
      <c r="BS638" s="116" t="s">
        <v>2128</v>
      </c>
      <c r="BT638" s="551"/>
      <c r="BU638" s="551"/>
      <c r="BV638" s="551"/>
      <c r="BW638" s="551"/>
      <c r="BX638" s="551"/>
      <c r="BY638" s="551"/>
      <c r="BZ638" s="551"/>
      <c r="CA638" s="551"/>
      <c r="CB638" s="551"/>
      <c r="CC638" s="551"/>
      <c r="CD638" s="551"/>
      <c r="CE638" s="551"/>
      <c r="CF638" s="551"/>
      <c r="CG638" s="551"/>
      <c r="CH638" s="551"/>
      <c r="CI638" s="551"/>
      <c r="CJ638" s="551"/>
      <c r="CK638" s="551"/>
      <c r="CL638" s="551"/>
      <c r="CM638" s="551"/>
      <c r="CN638" s="551"/>
      <c r="CO638" s="551"/>
      <c r="CP638" s="551"/>
      <c r="CQ638" s="551"/>
      <c r="CR638" s="551"/>
      <c r="CS638" s="551"/>
      <c r="CT638" s="551"/>
      <c r="CU638" s="551"/>
      <c r="CV638" s="551"/>
      <c r="CW638" s="551"/>
      <c r="CX638" s="551"/>
      <c r="CY638" s="551"/>
      <c r="CZ638" s="551"/>
      <c r="DA638" s="551"/>
      <c r="DB638" s="551"/>
      <c r="DC638" s="551"/>
      <c r="DD638" s="551"/>
      <c r="DE638" s="551"/>
      <c r="DF638" s="551"/>
      <c r="DG638" s="551"/>
      <c r="DH638" s="551"/>
      <c r="DI638" s="551"/>
      <c r="DJ638" s="551"/>
      <c r="DK638" s="551"/>
      <c r="DL638" s="551"/>
      <c r="DM638" s="551"/>
      <c r="DN638" s="551"/>
      <c r="DO638" s="551"/>
      <c r="DP638" s="551"/>
      <c r="DQ638" s="551"/>
      <c r="DR638" s="551"/>
      <c r="DS638" s="551"/>
      <c r="DT638" s="551"/>
      <c r="DU638" s="551"/>
      <c r="DV638" s="551"/>
      <c r="DW638" s="551"/>
      <c r="DX638" s="551"/>
      <c r="DY638" s="551"/>
      <c r="DZ638" s="551"/>
      <c r="EA638" s="551"/>
      <c r="EB638" s="551"/>
      <c r="EC638" s="551"/>
      <c r="ED638" s="551"/>
      <c r="EE638" s="551"/>
      <c r="EF638" s="551"/>
      <c r="EG638" s="551"/>
      <c r="EH638" s="551"/>
      <c r="EI638" s="551"/>
      <c r="EJ638" s="551"/>
      <c r="EK638" s="551"/>
      <c r="EL638" s="551"/>
      <c r="EM638" s="551"/>
      <c r="EN638" s="551"/>
      <c r="EO638" s="551"/>
      <c r="EP638" s="551"/>
      <c r="EQ638" s="551"/>
      <c r="ER638" s="551"/>
      <c r="ES638" s="551"/>
      <c r="ET638" s="551"/>
      <c r="EU638" s="551"/>
      <c r="EV638" s="551"/>
      <c r="EW638" s="551"/>
      <c r="EX638" s="551"/>
      <c r="EY638" s="551"/>
      <c r="EZ638" s="551"/>
      <c r="FA638" s="551"/>
      <c r="FB638" s="551"/>
      <c r="FC638" s="551"/>
      <c r="FD638" s="551"/>
      <c r="FE638" s="551"/>
      <c r="FF638" s="551"/>
      <c r="FG638" s="551"/>
      <c r="FH638" s="551"/>
      <c r="FI638" s="551"/>
      <c r="FJ638" s="551"/>
      <c r="FK638" s="551"/>
      <c r="FL638" s="551"/>
      <c r="FM638" s="551"/>
      <c r="FN638" s="551"/>
      <c r="FO638" s="551"/>
      <c r="FP638" s="551"/>
      <c r="FQ638" s="551"/>
      <c r="FR638" s="551"/>
      <c r="FS638" s="551"/>
      <c r="FT638" s="551"/>
      <c r="FU638" s="551"/>
      <c r="FV638" s="551"/>
      <c r="FW638" s="551"/>
      <c r="FX638" s="551"/>
      <c r="FY638" s="551"/>
      <c r="FZ638" s="551"/>
      <c r="GA638" s="551"/>
      <c r="GB638" s="551"/>
      <c r="GC638" s="551"/>
      <c r="GD638" s="551"/>
      <c r="GE638" s="551"/>
      <c r="GF638" s="551"/>
      <c r="GG638" s="551"/>
      <c r="GH638" s="551"/>
      <c r="GI638" s="551"/>
      <c r="GJ638" s="551"/>
      <c r="GK638" s="551"/>
      <c r="GL638" s="551"/>
      <c r="GM638" s="551"/>
      <c r="GN638" s="551"/>
      <c r="GO638" s="551"/>
      <c r="GP638" s="551"/>
      <c r="GQ638" s="551"/>
      <c r="GR638" s="551"/>
      <c r="GS638" s="551"/>
      <c r="GT638" s="551"/>
      <c r="GU638" s="551"/>
      <c r="GV638" s="551"/>
      <c r="GW638" s="551"/>
      <c r="GX638" s="551"/>
      <c r="GY638" s="551"/>
      <c r="GZ638" s="551"/>
      <c r="HA638" s="551"/>
      <c r="HB638" s="551"/>
      <c r="HC638" s="551"/>
      <c r="HD638" s="551"/>
      <c r="HE638" s="551"/>
      <c r="HF638" s="551"/>
      <c r="HG638" s="551"/>
      <c r="HH638" s="551"/>
      <c r="HI638" s="551"/>
      <c r="HJ638" s="551"/>
      <c r="HK638" s="551"/>
      <c r="HL638" s="551"/>
      <c r="HM638" s="551"/>
      <c r="HN638" s="551"/>
      <c r="HO638" s="551"/>
      <c r="HP638" s="551"/>
      <c r="HQ638" s="551"/>
      <c r="HR638" s="551"/>
      <c r="HS638" s="551"/>
      <c r="HT638" s="551"/>
      <c r="HU638" s="551"/>
      <c r="HV638" s="551"/>
      <c r="HW638" s="551"/>
      <c r="HX638" s="551"/>
      <c r="HY638" s="551"/>
      <c r="HZ638" s="551"/>
      <c r="IA638" s="551"/>
      <c r="IB638" s="551"/>
      <c r="IC638" s="551"/>
      <c r="ID638" s="551"/>
      <c r="IE638" s="551"/>
      <c r="IF638" s="551"/>
      <c r="IG638" s="551"/>
      <c r="IH638" s="551"/>
      <c r="II638" s="551"/>
      <c r="IJ638" s="551"/>
      <c r="IK638" s="551"/>
      <c r="IL638" s="551"/>
      <c r="IM638" s="551"/>
      <c r="IN638" s="551"/>
      <c r="IO638" s="551"/>
      <c r="IP638" s="551"/>
      <c r="IQ638" s="551"/>
      <c r="IR638" s="551"/>
      <c r="IS638" s="551"/>
      <c r="IT638" s="551"/>
      <c r="IU638" s="551"/>
      <c r="IV638" s="551"/>
      <c r="IW638" s="551"/>
      <c r="IX638" s="551"/>
      <c r="IY638" s="551"/>
      <c r="IZ638" s="551"/>
      <c r="JA638" s="551"/>
      <c r="JB638" s="551"/>
      <c r="JC638" s="551"/>
      <c r="JD638" s="551"/>
      <c r="JE638" s="551"/>
      <c r="JF638" s="551"/>
      <c r="JG638" s="551"/>
      <c r="JH638" s="551"/>
    </row>
    <row r="639" spans="1:268" s="8" customFormat="1" ht="39.75" customHeight="1" x14ac:dyDescent="0.25">
      <c r="A639" s="20"/>
      <c r="B639" s="20" t="s">
        <v>1102</v>
      </c>
      <c r="C639" s="20">
        <v>11140098</v>
      </c>
      <c r="D639" s="23">
        <v>40556</v>
      </c>
      <c r="E639" s="20" t="s">
        <v>267</v>
      </c>
      <c r="F639" s="50">
        <v>50073</v>
      </c>
      <c r="G639" s="23">
        <v>42064</v>
      </c>
      <c r="H639" s="20" t="s">
        <v>497</v>
      </c>
      <c r="I639" s="108" t="s">
        <v>596</v>
      </c>
      <c r="J639" s="108"/>
      <c r="K639" s="108" t="s">
        <v>55</v>
      </c>
      <c r="L639" s="114" t="s">
        <v>1377</v>
      </c>
      <c r="M639" s="20" t="s">
        <v>57</v>
      </c>
      <c r="N639" s="20" t="s">
        <v>58</v>
      </c>
      <c r="O639" s="20" t="s">
        <v>52</v>
      </c>
      <c r="P639" s="21">
        <v>27632</v>
      </c>
      <c r="Q639" s="20" t="s">
        <v>4153</v>
      </c>
      <c r="R639" s="20" t="s">
        <v>4628</v>
      </c>
      <c r="S639" s="20" t="s">
        <v>58</v>
      </c>
      <c r="T639" s="20" t="s">
        <v>52</v>
      </c>
      <c r="U639" s="20">
        <v>27632</v>
      </c>
      <c r="V639" s="20"/>
      <c r="W639" s="20" t="s">
        <v>2751</v>
      </c>
      <c r="X639" s="20">
        <v>480</v>
      </c>
      <c r="Y639" s="20">
        <v>60.18</v>
      </c>
      <c r="Z639" s="20" t="s">
        <v>468</v>
      </c>
      <c r="AA639" s="20" t="s">
        <v>541</v>
      </c>
      <c r="AB639" s="34"/>
      <c r="AC639" s="20"/>
      <c r="AD639" s="20"/>
      <c r="AE639" s="20"/>
      <c r="AF639" s="20"/>
      <c r="AG639" s="20"/>
      <c r="AH639" s="20"/>
      <c r="AI639" s="20"/>
      <c r="AJ639" s="20"/>
      <c r="AK639" s="20"/>
      <c r="AL639" s="20"/>
      <c r="AM639" s="20"/>
      <c r="AN639" s="20"/>
      <c r="AO639" s="20"/>
      <c r="AP639" s="20"/>
      <c r="AQ639" s="20"/>
      <c r="AR639" s="20"/>
      <c r="AS639" s="20" t="s">
        <v>2727</v>
      </c>
      <c r="AT639" s="20"/>
      <c r="AU639" s="20"/>
      <c r="AV639" s="20"/>
      <c r="AW639" s="20" t="s">
        <v>7057</v>
      </c>
      <c r="AX639" s="20" t="s">
        <v>7058</v>
      </c>
      <c r="AY639" s="20">
        <v>42</v>
      </c>
      <c r="AZ639" s="20">
        <v>48</v>
      </c>
      <c r="BA639" s="20">
        <v>21.395</v>
      </c>
      <c r="BB639" s="20">
        <v>23</v>
      </c>
      <c r="BC639" s="20">
        <v>59</v>
      </c>
      <c r="BD639" s="20">
        <v>51.993000000000002</v>
      </c>
      <c r="BE639" s="20">
        <f t="shared" si="112"/>
        <v>42.805943055555552</v>
      </c>
      <c r="BF639" s="20">
        <f t="shared" si="113"/>
        <v>23.997775833333336</v>
      </c>
      <c r="BG639" s="20" t="s">
        <v>38</v>
      </c>
      <c r="BH639" s="20" t="s">
        <v>4901</v>
      </c>
      <c r="BI639" s="20"/>
      <c r="BJ639" s="23"/>
      <c r="BK639" s="42">
        <v>1996</v>
      </c>
      <c r="BL639" s="50">
        <v>42669</v>
      </c>
      <c r="BM639" s="20"/>
      <c r="BN639" s="20"/>
      <c r="BO639" s="20"/>
      <c r="BP639" s="20"/>
      <c r="BQ639" s="20"/>
      <c r="BR639" s="20"/>
      <c r="BS639" s="24" t="s">
        <v>7359</v>
      </c>
      <c r="BT639" s="551"/>
      <c r="BU639" s="551"/>
      <c r="BV639" s="551"/>
      <c r="BW639" s="551"/>
      <c r="BX639" s="551"/>
      <c r="BY639" s="551"/>
      <c r="BZ639" s="551"/>
      <c r="CA639" s="551"/>
      <c r="CB639" s="551"/>
      <c r="CC639" s="551"/>
      <c r="CD639" s="551"/>
      <c r="CE639" s="551"/>
      <c r="CF639" s="551"/>
      <c r="CG639" s="551"/>
      <c r="CH639" s="551"/>
      <c r="CI639" s="551"/>
      <c r="CJ639" s="551"/>
      <c r="CK639" s="551"/>
      <c r="CL639" s="551"/>
      <c r="CM639" s="551"/>
      <c r="CN639" s="551"/>
      <c r="CO639" s="551"/>
      <c r="CP639" s="551"/>
      <c r="CQ639" s="551"/>
      <c r="CR639" s="551"/>
      <c r="CS639" s="551"/>
      <c r="CT639" s="551"/>
      <c r="CU639" s="551"/>
      <c r="CV639" s="551"/>
      <c r="CW639" s="551"/>
      <c r="CX639" s="551"/>
      <c r="CY639" s="551"/>
      <c r="CZ639" s="551"/>
      <c r="DA639" s="551"/>
      <c r="DB639" s="551"/>
      <c r="DC639" s="551"/>
      <c r="DD639" s="551"/>
      <c r="DE639" s="551"/>
      <c r="DF639" s="551"/>
      <c r="DG639" s="551"/>
      <c r="DH639" s="551"/>
      <c r="DI639" s="551"/>
      <c r="DJ639" s="551"/>
      <c r="DK639" s="551"/>
      <c r="DL639" s="551"/>
      <c r="DM639" s="551"/>
      <c r="DN639" s="551"/>
      <c r="DO639" s="551"/>
      <c r="DP639" s="551"/>
      <c r="DQ639" s="551"/>
      <c r="DR639" s="551"/>
      <c r="DS639" s="551"/>
      <c r="DT639" s="551"/>
      <c r="DU639" s="551"/>
      <c r="DV639" s="551"/>
      <c r="DW639" s="551"/>
      <c r="DX639" s="551"/>
      <c r="DY639" s="551"/>
      <c r="DZ639" s="551"/>
      <c r="EA639" s="551"/>
      <c r="EB639" s="551"/>
      <c r="EC639" s="551"/>
      <c r="ED639" s="551"/>
      <c r="EE639" s="551"/>
      <c r="EF639" s="551"/>
      <c r="EG639" s="551"/>
      <c r="EH639" s="551"/>
      <c r="EI639" s="551"/>
      <c r="EJ639" s="551"/>
      <c r="EK639" s="551"/>
      <c r="EL639" s="551"/>
      <c r="EM639" s="551"/>
      <c r="EN639" s="551"/>
      <c r="EO639" s="551"/>
      <c r="EP639" s="551"/>
      <c r="EQ639" s="551"/>
      <c r="ER639" s="551"/>
      <c r="ES639" s="551"/>
      <c r="ET639" s="551"/>
      <c r="EU639" s="551"/>
      <c r="EV639" s="551"/>
      <c r="EW639" s="551"/>
      <c r="EX639" s="551"/>
      <c r="EY639" s="551"/>
      <c r="EZ639" s="551"/>
      <c r="FA639" s="551"/>
      <c r="FB639" s="551"/>
      <c r="FC639" s="551"/>
      <c r="FD639" s="551"/>
      <c r="FE639" s="551"/>
      <c r="FF639" s="551"/>
      <c r="FG639" s="551"/>
      <c r="FH639" s="551"/>
      <c r="FI639" s="551"/>
      <c r="FJ639" s="551"/>
      <c r="FK639" s="551"/>
      <c r="FL639" s="551"/>
      <c r="FM639" s="551"/>
      <c r="FN639" s="551"/>
      <c r="FO639" s="551"/>
      <c r="FP639" s="551"/>
      <c r="FQ639" s="551"/>
      <c r="FR639" s="551"/>
      <c r="FS639" s="551"/>
      <c r="FT639" s="551"/>
      <c r="FU639" s="551"/>
      <c r="FV639" s="551"/>
      <c r="FW639" s="551"/>
      <c r="FX639" s="551"/>
      <c r="FY639" s="551"/>
      <c r="FZ639" s="551"/>
      <c r="GA639" s="551"/>
      <c r="GB639" s="551"/>
      <c r="GC639" s="551"/>
      <c r="GD639" s="551"/>
      <c r="GE639" s="551"/>
      <c r="GF639" s="551"/>
      <c r="GG639" s="551"/>
      <c r="GH639" s="551"/>
      <c r="GI639" s="551"/>
      <c r="GJ639" s="551"/>
      <c r="GK639" s="551"/>
      <c r="GL639" s="551"/>
      <c r="GM639" s="551"/>
      <c r="GN639" s="551"/>
      <c r="GO639" s="551"/>
      <c r="GP639" s="551"/>
      <c r="GQ639" s="551"/>
      <c r="GR639" s="551"/>
      <c r="GS639" s="551"/>
      <c r="GT639" s="551"/>
      <c r="GU639" s="551"/>
      <c r="GV639" s="551"/>
      <c r="GW639" s="551"/>
      <c r="GX639" s="551"/>
      <c r="GY639" s="551"/>
      <c r="GZ639" s="551"/>
      <c r="HA639" s="551"/>
      <c r="HB639" s="551"/>
      <c r="HC639" s="551"/>
      <c r="HD639" s="551"/>
      <c r="HE639" s="551"/>
      <c r="HF639" s="551"/>
      <c r="HG639" s="551"/>
      <c r="HH639" s="551"/>
      <c r="HI639" s="551"/>
      <c r="HJ639" s="551"/>
      <c r="HK639" s="551"/>
      <c r="HL639" s="551"/>
      <c r="HM639" s="551"/>
      <c r="HN639" s="551"/>
      <c r="HO639" s="551"/>
      <c r="HP639" s="551"/>
      <c r="HQ639" s="551"/>
      <c r="HR639" s="551"/>
      <c r="HS639" s="551"/>
      <c r="HT639" s="551"/>
      <c r="HU639" s="551"/>
      <c r="HV639" s="551"/>
      <c r="HW639" s="551"/>
      <c r="HX639" s="551"/>
      <c r="HY639" s="551"/>
      <c r="HZ639" s="551"/>
      <c r="IA639" s="551"/>
      <c r="IB639" s="551"/>
      <c r="IC639" s="551"/>
      <c r="ID639" s="551"/>
      <c r="IE639" s="551"/>
      <c r="IF639" s="551"/>
      <c r="IG639" s="551"/>
      <c r="IH639" s="551"/>
      <c r="II639" s="551"/>
      <c r="IJ639" s="551"/>
      <c r="IK639" s="551"/>
      <c r="IL639" s="551"/>
      <c r="IM639" s="551"/>
      <c r="IN639" s="551"/>
      <c r="IO639" s="551"/>
      <c r="IP639" s="551"/>
      <c r="IQ639" s="551"/>
      <c r="IR639" s="551"/>
      <c r="IS639" s="551"/>
      <c r="IT639" s="551"/>
      <c r="IU639" s="551"/>
      <c r="IV639" s="551"/>
      <c r="IW639" s="551"/>
      <c r="IX639" s="551"/>
      <c r="IY639" s="551"/>
      <c r="IZ639" s="551"/>
      <c r="JA639" s="551"/>
      <c r="JB639" s="551"/>
      <c r="JC639" s="551"/>
      <c r="JD639" s="551"/>
      <c r="JE639" s="551"/>
      <c r="JF639" s="551"/>
      <c r="JG639" s="551"/>
      <c r="JH639" s="551"/>
    </row>
    <row r="640" spans="1:268" s="8" customFormat="1" ht="39.75" customHeight="1" x14ac:dyDescent="0.25">
      <c r="A640" s="20"/>
      <c r="B640" s="20" t="s">
        <v>1102</v>
      </c>
      <c r="C640" s="20">
        <v>11140098</v>
      </c>
      <c r="D640" s="23">
        <v>40556</v>
      </c>
      <c r="E640" s="20" t="s">
        <v>267</v>
      </c>
      <c r="F640" s="50">
        <v>50073</v>
      </c>
      <c r="G640" s="23">
        <v>42064</v>
      </c>
      <c r="H640" s="20" t="s">
        <v>497</v>
      </c>
      <c r="I640" s="108" t="s">
        <v>596</v>
      </c>
      <c r="J640" s="108"/>
      <c r="K640" s="108" t="s">
        <v>55</v>
      </c>
      <c r="L640" s="114" t="s">
        <v>1377</v>
      </c>
      <c r="M640" s="20" t="s">
        <v>57</v>
      </c>
      <c r="N640" s="20" t="s">
        <v>58</v>
      </c>
      <c r="O640" s="20" t="s">
        <v>52</v>
      </c>
      <c r="P640" s="21">
        <v>27632</v>
      </c>
      <c r="Q640" s="20" t="s">
        <v>4153</v>
      </c>
      <c r="R640" s="20" t="s">
        <v>4628</v>
      </c>
      <c r="S640" s="20" t="s">
        <v>58</v>
      </c>
      <c r="T640" s="20" t="s">
        <v>52</v>
      </c>
      <c r="U640" s="20">
        <v>27632</v>
      </c>
      <c r="V640" s="20"/>
      <c r="W640" s="20" t="s">
        <v>2751</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3570</v>
      </c>
      <c r="AT640" s="20"/>
      <c r="AU640" s="20"/>
      <c r="AV640" s="20"/>
      <c r="AW640" s="20" t="s">
        <v>7059</v>
      </c>
      <c r="AX640" s="20" t="s">
        <v>7060</v>
      </c>
      <c r="AY640" s="20">
        <v>42</v>
      </c>
      <c r="AZ640" s="20">
        <v>48</v>
      </c>
      <c r="BA640" s="20">
        <v>22.327999999999999</v>
      </c>
      <c r="BB640" s="20">
        <v>23</v>
      </c>
      <c r="BC640" s="20">
        <v>59</v>
      </c>
      <c r="BD640" s="20">
        <v>51.040999999999997</v>
      </c>
      <c r="BE640" s="20">
        <f t="shared" si="112"/>
        <v>42.806202222222218</v>
      </c>
      <c r="BF640" s="20">
        <f t="shared" si="113"/>
        <v>23.997511388888888</v>
      </c>
      <c r="BG640" s="20"/>
      <c r="BH640" s="20"/>
      <c r="BI640" s="20"/>
      <c r="BJ640" s="23"/>
      <c r="BK640" s="20">
        <v>1996</v>
      </c>
      <c r="BL640" s="20">
        <v>42669</v>
      </c>
      <c r="BM640" s="20"/>
      <c r="BN640" s="20"/>
      <c r="BO640" s="20"/>
      <c r="BP640" s="20"/>
      <c r="BQ640" s="20"/>
      <c r="BR640" s="20"/>
      <c r="BS640" s="24" t="s">
        <v>7359</v>
      </c>
      <c r="BT640" s="551"/>
      <c r="BU640" s="551"/>
      <c r="BV640" s="551"/>
      <c r="BW640" s="551"/>
      <c r="BX640" s="551"/>
      <c r="BY640" s="551"/>
      <c r="BZ640" s="551"/>
      <c r="CA640" s="551"/>
      <c r="CB640" s="551"/>
      <c r="CC640" s="551"/>
      <c r="CD640" s="551"/>
      <c r="CE640" s="551"/>
      <c r="CF640" s="551"/>
      <c r="CG640" s="551"/>
      <c r="CH640" s="551"/>
      <c r="CI640" s="551"/>
      <c r="CJ640" s="551"/>
      <c r="CK640" s="551"/>
      <c r="CL640" s="551"/>
      <c r="CM640" s="551"/>
      <c r="CN640" s="551"/>
      <c r="CO640" s="551"/>
      <c r="CP640" s="551"/>
      <c r="CQ640" s="551"/>
      <c r="CR640" s="551"/>
      <c r="CS640" s="551"/>
      <c r="CT640" s="551"/>
      <c r="CU640" s="551"/>
      <c r="CV640" s="551"/>
      <c r="CW640" s="551"/>
      <c r="CX640" s="551"/>
      <c r="CY640" s="551"/>
      <c r="CZ640" s="551"/>
      <c r="DA640" s="551"/>
      <c r="DB640" s="551"/>
      <c r="DC640" s="551"/>
      <c r="DD640" s="551"/>
      <c r="DE640" s="551"/>
      <c r="DF640" s="551"/>
      <c r="DG640" s="551"/>
      <c r="DH640" s="551"/>
      <c r="DI640" s="551"/>
      <c r="DJ640" s="551"/>
      <c r="DK640" s="551"/>
      <c r="DL640" s="551"/>
      <c r="DM640" s="551"/>
      <c r="DN640" s="551"/>
      <c r="DO640" s="551"/>
      <c r="DP640" s="551"/>
      <c r="DQ640" s="551"/>
      <c r="DR640" s="551"/>
      <c r="DS640" s="551"/>
      <c r="DT640" s="551"/>
      <c r="DU640" s="551"/>
      <c r="DV640" s="551"/>
      <c r="DW640" s="551"/>
      <c r="DX640" s="551"/>
      <c r="DY640" s="551"/>
      <c r="DZ640" s="551"/>
      <c r="EA640" s="551"/>
      <c r="EB640" s="551"/>
      <c r="EC640" s="551"/>
      <c r="ED640" s="551"/>
      <c r="EE640" s="551"/>
      <c r="EF640" s="551"/>
      <c r="EG640" s="551"/>
      <c r="EH640" s="551"/>
      <c r="EI640" s="551"/>
      <c r="EJ640" s="551"/>
      <c r="EK640" s="551"/>
      <c r="EL640" s="551"/>
      <c r="EM640" s="551"/>
      <c r="EN640" s="551"/>
      <c r="EO640" s="551"/>
      <c r="EP640" s="551"/>
      <c r="EQ640" s="551"/>
      <c r="ER640" s="551"/>
      <c r="ES640" s="551"/>
      <c r="ET640" s="551"/>
      <c r="EU640" s="551"/>
      <c r="EV640" s="551"/>
      <c r="EW640" s="551"/>
      <c r="EX640" s="551"/>
      <c r="EY640" s="551"/>
      <c r="EZ640" s="551"/>
      <c r="FA640" s="551"/>
      <c r="FB640" s="551"/>
      <c r="FC640" s="551"/>
      <c r="FD640" s="551"/>
      <c r="FE640" s="551"/>
      <c r="FF640" s="551"/>
      <c r="FG640" s="551"/>
      <c r="FH640" s="551"/>
      <c r="FI640" s="551"/>
      <c r="FJ640" s="551"/>
      <c r="FK640" s="551"/>
      <c r="FL640" s="551"/>
      <c r="FM640" s="551"/>
      <c r="FN640" s="551"/>
      <c r="FO640" s="551"/>
      <c r="FP640" s="551"/>
      <c r="FQ640" s="551"/>
      <c r="FR640" s="551"/>
      <c r="FS640" s="551"/>
      <c r="FT640" s="551"/>
      <c r="FU640" s="551"/>
      <c r="FV640" s="551"/>
      <c r="FW640" s="551"/>
      <c r="FX640" s="551"/>
      <c r="FY640" s="551"/>
      <c r="FZ640" s="551"/>
      <c r="GA640" s="551"/>
      <c r="GB640" s="551"/>
      <c r="GC640" s="551"/>
      <c r="GD640" s="551"/>
      <c r="GE640" s="551"/>
      <c r="GF640" s="551"/>
      <c r="GG640" s="551"/>
      <c r="GH640" s="551"/>
      <c r="GI640" s="551"/>
      <c r="GJ640" s="551"/>
      <c r="GK640" s="551"/>
      <c r="GL640" s="551"/>
      <c r="GM640" s="551"/>
      <c r="GN640" s="551"/>
      <c r="GO640" s="551"/>
      <c r="GP640" s="551"/>
      <c r="GQ640" s="551"/>
      <c r="GR640" s="551"/>
      <c r="GS640" s="551"/>
      <c r="GT640" s="551"/>
      <c r="GU640" s="551"/>
      <c r="GV640" s="551"/>
      <c r="GW640" s="551"/>
      <c r="GX640" s="551"/>
      <c r="GY640" s="551"/>
      <c r="GZ640" s="551"/>
      <c r="HA640" s="551"/>
      <c r="HB640" s="551"/>
      <c r="HC640" s="551"/>
      <c r="HD640" s="551"/>
      <c r="HE640" s="551"/>
      <c r="HF640" s="551"/>
      <c r="HG640" s="551"/>
      <c r="HH640" s="551"/>
      <c r="HI640" s="551"/>
      <c r="HJ640" s="551"/>
      <c r="HK640" s="551"/>
      <c r="HL640" s="551"/>
      <c r="HM640" s="551"/>
      <c r="HN640" s="551"/>
      <c r="HO640" s="551"/>
      <c r="HP640" s="551"/>
      <c r="HQ640" s="551"/>
      <c r="HR640" s="551"/>
      <c r="HS640" s="551"/>
      <c r="HT640" s="551"/>
      <c r="HU640" s="551"/>
      <c r="HV640" s="551"/>
      <c r="HW640" s="551"/>
      <c r="HX640" s="551"/>
      <c r="HY640" s="551"/>
      <c r="HZ640" s="551"/>
      <c r="IA640" s="551"/>
      <c r="IB640" s="551"/>
      <c r="IC640" s="551"/>
      <c r="ID640" s="551"/>
      <c r="IE640" s="551"/>
      <c r="IF640" s="551"/>
      <c r="IG640" s="551"/>
      <c r="IH640" s="551"/>
      <c r="II640" s="551"/>
      <c r="IJ640" s="551"/>
      <c r="IK640" s="551"/>
      <c r="IL640" s="551"/>
      <c r="IM640" s="551"/>
      <c r="IN640" s="551"/>
      <c r="IO640" s="551"/>
      <c r="IP640" s="551"/>
      <c r="IQ640" s="551"/>
      <c r="IR640" s="551"/>
      <c r="IS640" s="551"/>
      <c r="IT640" s="551"/>
      <c r="IU640" s="551"/>
      <c r="IV640" s="551"/>
      <c r="IW640" s="551"/>
      <c r="IX640" s="551"/>
      <c r="IY640" s="551"/>
      <c r="IZ640" s="551"/>
      <c r="JA640" s="551"/>
      <c r="JB640" s="551"/>
      <c r="JC640" s="551"/>
      <c r="JD640" s="551"/>
      <c r="JE640" s="551"/>
      <c r="JF640" s="551"/>
      <c r="JG640" s="551"/>
      <c r="JH640" s="551"/>
    </row>
    <row r="641" spans="1:268" ht="39.75" customHeight="1" x14ac:dyDescent="0.25">
      <c r="A641" s="83"/>
      <c r="B641" s="83" t="s">
        <v>2129</v>
      </c>
      <c r="C641" s="83">
        <v>11130067</v>
      </c>
      <c r="D641" s="96">
        <v>40568</v>
      </c>
      <c r="E641" s="96">
        <v>40635</v>
      </c>
      <c r="F641" s="96">
        <v>44288</v>
      </c>
      <c r="G641" s="83"/>
      <c r="H641" s="83" t="s">
        <v>2130</v>
      </c>
      <c r="I641" s="110" t="s">
        <v>1043</v>
      </c>
      <c r="J641" s="110"/>
      <c r="K641" s="110" t="s">
        <v>1578</v>
      </c>
      <c r="L641" s="115"/>
      <c r="M641" s="83" t="s">
        <v>2131</v>
      </c>
      <c r="N641" s="83" t="s">
        <v>166</v>
      </c>
      <c r="O641" s="83" t="s">
        <v>92</v>
      </c>
      <c r="P641" s="94">
        <v>14297</v>
      </c>
      <c r="Q641" s="83" t="s">
        <v>4154</v>
      </c>
      <c r="R641" s="83" t="s">
        <v>2131</v>
      </c>
      <c r="S641" s="83" t="s">
        <v>166</v>
      </c>
      <c r="T641" s="83" t="s">
        <v>92</v>
      </c>
      <c r="U641" s="83">
        <v>14297</v>
      </c>
      <c r="V641" s="83"/>
      <c r="W641" s="83" t="s">
        <v>4155</v>
      </c>
      <c r="X641" s="83"/>
      <c r="Y641" s="83"/>
      <c r="Z641" s="83" t="s">
        <v>468</v>
      </c>
      <c r="AA641" s="83" t="s">
        <v>364</v>
      </c>
      <c r="AB641" s="47">
        <v>1.004</v>
      </c>
      <c r="AC641" s="83">
        <v>15</v>
      </c>
      <c r="AD641" s="83">
        <v>24300</v>
      </c>
      <c r="AE641" s="83"/>
      <c r="AF641" s="83"/>
      <c r="AG641" s="83">
        <v>24300</v>
      </c>
      <c r="AH641" s="83"/>
      <c r="AI641" s="83"/>
      <c r="AJ641" s="83"/>
      <c r="AK641" s="83"/>
      <c r="AL641" s="83"/>
      <c r="AM641" s="83"/>
      <c r="AN641" s="83"/>
      <c r="AO641" s="83">
        <v>100</v>
      </c>
      <c r="AP641" s="83"/>
      <c r="AQ641" s="83"/>
      <c r="AR641" s="83"/>
      <c r="AS641" s="83"/>
      <c r="AT641" s="83"/>
      <c r="AU641" s="83"/>
      <c r="AV641" s="83"/>
      <c r="AW641" s="83" t="s">
        <v>6895</v>
      </c>
      <c r="AX641" s="83" t="s">
        <v>6920</v>
      </c>
      <c r="AY641" s="83">
        <v>43</v>
      </c>
      <c r="AZ641" s="83">
        <v>20</v>
      </c>
      <c r="BA641" s="83">
        <v>50.8</v>
      </c>
      <c r="BB641" s="83">
        <v>23</v>
      </c>
      <c r="BC641" s="83">
        <v>8</v>
      </c>
      <c r="BD641" s="83">
        <v>59</v>
      </c>
      <c r="BE641" s="83">
        <f t="shared" si="112"/>
        <v>43.347444444444449</v>
      </c>
      <c r="BF641" s="83">
        <f t="shared" si="113"/>
        <v>23.149722222222223</v>
      </c>
      <c r="BG641" s="83" t="s">
        <v>47</v>
      </c>
      <c r="BH641" s="83" t="s">
        <v>4902</v>
      </c>
      <c r="BI641" s="83"/>
      <c r="BJ641" s="96"/>
      <c r="BK641" s="83"/>
      <c r="BL641" s="96"/>
      <c r="BM641" s="83"/>
      <c r="BN641" s="83"/>
      <c r="BO641" s="83"/>
      <c r="BP641" s="83"/>
      <c r="BQ641" s="83"/>
      <c r="BR641" s="83"/>
      <c r="BS641" s="110" t="s">
        <v>2132</v>
      </c>
      <c r="BT641" s="551"/>
    </row>
    <row r="642" spans="1:268" ht="39.75" customHeight="1" x14ac:dyDescent="0.25">
      <c r="A642" s="59"/>
      <c r="B642" s="59" t="s">
        <v>2129</v>
      </c>
      <c r="C642" s="59">
        <v>11130067</v>
      </c>
      <c r="D642" s="60">
        <v>40568</v>
      </c>
      <c r="E642" s="60">
        <v>40635</v>
      </c>
      <c r="F642" s="60">
        <v>44288</v>
      </c>
      <c r="G642" s="59"/>
      <c r="H642" s="59" t="s">
        <v>2130</v>
      </c>
      <c r="I642" s="24" t="s">
        <v>1043</v>
      </c>
      <c r="J642" s="24"/>
      <c r="K642" s="24" t="s">
        <v>1578</v>
      </c>
      <c r="L642" s="343"/>
      <c r="M642" s="59" t="s">
        <v>2131</v>
      </c>
      <c r="N642" s="59" t="s">
        <v>166</v>
      </c>
      <c r="O642" s="59" t="s">
        <v>92</v>
      </c>
      <c r="P642" s="62">
        <v>14297</v>
      </c>
      <c r="Q642" s="59" t="s">
        <v>4154</v>
      </c>
      <c r="R642" s="59" t="s">
        <v>2131</v>
      </c>
      <c r="S642" s="59" t="s">
        <v>166</v>
      </c>
      <c r="T642" s="59" t="s">
        <v>92</v>
      </c>
      <c r="U642" s="59">
        <v>14297</v>
      </c>
      <c r="V642" s="59"/>
      <c r="W642" s="59" t="s">
        <v>4155</v>
      </c>
      <c r="X642" s="59"/>
      <c r="Y642" s="59"/>
      <c r="Z642" s="59" t="s">
        <v>468</v>
      </c>
      <c r="AA642" s="59" t="s">
        <v>364</v>
      </c>
      <c r="AB642" s="148">
        <v>1.004</v>
      </c>
      <c r="AC642" s="59">
        <v>15</v>
      </c>
      <c r="AD642" s="59">
        <v>24300</v>
      </c>
      <c r="AE642" s="59"/>
      <c r="AF642" s="59"/>
      <c r="AG642" s="59">
        <v>24300</v>
      </c>
      <c r="AH642" s="59"/>
      <c r="AI642" s="59"/>
      <c r="AJ642" s="59"/>
      <c r="AK642" s="59"/>
      <c r="AL642" s="59"/>
      <c r="AM642" s="59"/>
      <c r="AN642" s="59"/>
      <c r="AO642" s="59">
        <v>100</v>
      </c>
      <c r="AP642" s="59"/>
      <c r="AQ642" s="59"/>
      <c r="AR642" s="59"/>
      <c r="AS642" s="59"/>
      <c r="AT642" s="59"/>
      <c r="AU642" s="59"/>
      <c r="AV642" s="59"/>
      <c r="AW642" s="59" t="s">
        <v>6895</v>
      </c>
      <c r="AX642" s="59" t="s">
        <v>6920</v>
      </c>
      <c r="AY642" s="59">
        <v>43</v>
      </c>
      <c r="AZ642" s="59">
        <v>20</v>
      </c>
      <c r="BA642" s="59">
        <v>50.8</v>
      </c>
      <c r="BB642" s="59">
        <v>23</v>
      </c>
      <c r="BC642" s="59">
        <v>8</v>
      </c>
      <c r="BD642" s="59">
        <v>59</v>
      </c>
      <c r="BE642" s="59">
        <f t="shared" ref="BE642:BE704" si="117">AY642+AZ642/60+BA642/3600</f>
        <v>43.347444444444449</v>
      </c>
      <c r="BF642" s="59">
        <f t="shared" ref="BF642:BF704" si="118">BB642+BC642/60+BD642/3600</f>
        <v>23.149722222222223</v>
      </c>
      <c r="BG642" s="64" t="s">
        <v>38</v>
      </c>
      <c r="BH642" s="59"/>
      <c r="BI642" s="59"/>
      <c r="BJ642" s="60"/>
      <c r="BK642" s="59"/>
      <c r="BL642" s="60"/>
      <c r="BM642" s="59"/>
      <c r="BN642" s="59"/>
      <c r="BO642" s="59"/>
      <c r="BP642" s="59"/>
      <c r="BQ642" s="59"/>
      <c r="BR642" s="59"/>
      <c r="BS642" s="64"/>
    </row>
    <row r="643" spans="1:268" s="8" customFormat="1" ht="39.75" customHeight="1" x14ac:dyDescent="0.25">
      <c r="A643" s="20"/>
      <c r="B643" s="20" t="s">
        <v>2133</v>
      </c>
      <c r="C643" s="22">
        <v>11160058</v>
      </c>
      <c r="D643" s="23">
        <v>40568</v>
      </c>
      <c r="E643" s="23" t="s">
        <v>350</v>
      </c>
      <c r="F643" s="23">
        <v>42760</v>
      </c>
      <c r="G643" s="23"/>
      <c r="H643" s="20" t="s">
        <v>2134</v>
      </c>
      <c r="I643" s="35" t="s">
        <v>2135</v>
      </c>
      <c r="J643" s="35"/>
      <c r="K643" s="35" t="s">
        <v>37</v>
      </c>
      <c r="L643" s="114" t="s">
        <v>2136</v>
      </c>
      <c r="M643" s="20" t="s">
        <v>2137</v>
      </c>
      <c r="N643" s="20" t="s">
        <v>79</v>
      </c>
      <c r="O643" s="20" t="s">
        <v>45</v>
      </c>
      <c r="P643" s="21">
        <v>49429</v>
      </c>
      <c r="Q643" s="20"/>
      <c r="R643" s="20" t="s">
        <v>2137</v>
      </c>
      <c r="S643" s="20" t="s">
        <v>79</v>
      </c>
      <c r="T643" s="20" t="s">
        <v>45</v>
      </c>
      <c r="U643" s="20">
        <v>49429</v>
      </c>
      <c r="V643" s="20" t="s">
        <v>4156</v>
      </c>
      <c r="W643" s="20" t="s">
        <v>639</v>
      </c>
      <c r="X643" s="26"/>
      <c r="Y643" s="26"/>
      <c r="Z643" s="20" t="s">
        <v>2121</v>
      </c>
      <c r="AA643" s="20" t="s">
        <v>7262</v>
      </c>
      <c r="AB643" s="34">
        <v>0.19400000000000001</v>
      </c>
      <c r="AC643" s="20">
        <v>100</v>
      </c>
      <c r="AD643" s="20">
        <v>3153600</v>
      </c>
      <c r="AE643" s="20"/>
      <c r="AF643" s="20"/>
      <c r="AG643" s="20"/>
      <c r="AH643" s="20"/>
      <c r="AI643" s="20"/>
      <c r="AJ643" s="20"/>
      <c r="AK643" s="20"/>
      <c r="AL643" s="20">
        <v>3153600</v>
      </c>
      <c r="AM643" s="20"/>
      <c r="AN643" s="20">
        <v>3153600</v>
      </c>
      <c r="AO643" s="20">
        <v>19.399999999999999</v>
      </c>
      <c r="AP643" s="20"/>
      <c r="AQ643" s="20"/>
      <c r="AR643" s="20"/>
      <c r="AS643" s="20" t="s">
        <v>2047</v>
      </c>
      <c r="AT643" s="20"/>
      <c r="AU643" s="20"/>
      <c r="AV643" s="20"/>
      <c r="AW643" s="20" t="s">
        <v>7053</v>
      </c>
      <c r="AX643" s="20" t="s">
        <v>7054</v>
      </c>
      <c r="AY643" s="20">
        <v>43</v>
      </c>
      <c r="AZ643" s="20">
        <v>9</v>
      </c>
      <c r="BA643" s="20">
        <v>2.8</v>
      </c>
      <c r="BB643" s="20">
        <v>25</v>
      </c>
      <c r="BC643" s="20">
        <v>25</v>
      </c>
      <c r="BD643" s="20">
        <v>10</v>
      </c>
      <c r="BE643" s="20">
        <f t="shared" si="117"/>
        <v>43.150777777777776</v>
      </c>
      <c r="BF643" s="20">
        <f t="shared" si="118"/>
        <v>25.419444444444444</v>
      </c>
      <c r="BG643" s="24" t="s">
        <v>38</v>
      </c>
      <c r="BH643" s="20"/>
      <c r="BI643" s="20"/>
      <c r="BJ643" s="23"/>
      <c r="BK643" s="20"/>
      <c r="BL643" s="23"/>
      <c r="BM643" s="20"/>
      <c r="BN643" s="20"/>
      <c r="BO643" s="20"/>
      <c r="BP643" s="20"/>
      <c r="BQ643" s="20"/>
      <c r="BR643" s="20"/>
      <c r="BS643" s="24"/>
      <c r="BT643" s="551"/>
      <c r="BU643" s="551"/>
      <c r="BV643" s="551"/>
      <c r="BW643" s="551"/>
      <c r="BX643" s="551"/>
      <c r="BY643" s="551"/>
      <c r="BZ643" s="551"/>
      <c r="CA643" s="551"/>
      <c r="CB643" s="551"/>
      <c r="CC643" s="551"/>
      <c r="CD643" s="551"/>
      <c r="CE643" s="551"/>
      <c r="CF643" s="551"/>
      <c r="CG643" s="551"/>
      <c r="CH643" s="551"/>
      <c r="CI643" s="551"/>
      <c r="CJ643" s="551"/>
      <c r="CK643" s="551"/>
      <c r="CL643" s="551"/>
      <c r="CM643" s="551"/>
      <c r="CN643" s="551"/>
      <c r="CO643" s="551"/>
      <c r="CP643" s="551"/>
      <c r="CQ643" s="551"/>
      <c r="CR643" s="551"/>
      <c r="CS643" s="551"/>
      <c r="CT643" s="551"/>
      <c r="CU643" s="551"/>
      <c r="CV643" s="551"/>
      <c r="CW643" s="551"/>
      <c r="CX643" s="551"/>
      <c r="CY643" s="551"/>
      <c r="CZ643" s="551"/>
      <c r="DA643" s="551"/>
      <c r="DB643" s="551"/>
      <c r="DC643" s="551"/>
      <c r="DD643" s="551"/>
      <c r="DE643" s="551"/>
      <c r="DF643" s="551"/>
      <c r="DG643" s="551"/>
      <c r="DH643" s="551"/>
      <c r="DI643" s="551"/>
      <c r="DJ643" s="551"/>
      <c r="DK643" s="551"/>
      <c r="DL643" s="551"/>
      <c r="DM643" s="551"/>
      <c r="DN643" s="551"/>
      <c r="DO643" s="551"/>
      <c r="DP643" s="551"/>
      <c r="DQ643" s="551"/>
      <c r="DR643" s="551"/>
      <c r="DS643" s="551"/>
      <c r="DT643" s="551"/>
      <c r="DU643" s="551"/>
      <c r="DV643" s="551"/>
      <c r="DW643" s="551"/>
      <c r="DX643" s="551"/>
      <c r="DY643" s="551"/>
      <c r="DZ643" s="551"/>
      <c r="EA643" s="551"/>
      <c r="EB643" s="551"/>
      <c r="EC643" s="551"/>
      <c r="ED643" s="551"/>
      <c r="EE643" s="551"/>
      <c r="EF643" s="551"/>
      <c r="EG643" s="551"/>
      <c r="EH643" s="551"/>
      <c r="EI643" s="551"/>
      <c r="EJ643" s="551"/>
      <c r="EK643" s="551"/>
      <c r="EL643" s="551"/>
      <c r="EM643" s="551"/>
      <c r="EN643" s="551"/>
      <c r="EO643" s="551"/>
      <c r="EP643" s="551"/>
      <c r="EQ643" s="551"/>
      <c r="ER643" s="551"/>
      <c r="ES643" s="551"/>
      <c r="ET643" s="551"/>
      <c r="EU643" s="551"/>
      <c r="EV643" s="551"/>
      <c r="EW643" s="551"/>
      <c r="EX643" s="551"/>
      <c r="EY643" s="551"/>
      <c r="EZ643" s="551"/>
      <c r="FA643" s="551"/>
      <c r="FB643" s="551"/>
      <c r="FC643" s="551"/>
      <c r="FD643" s="551"/>
      <c r="FE643" s="551"/>
      <c r="FF643" s="551"/>
      <c r="FG643" s="551"/>
      <c r="FH643" s="551"/>
      <c r="FI643" s="551"/>
      <c r="FJ643" s="551"/>
      <c r="FK643" s="551"/>
      <c r="FL643" s="551"/>
      <c r="FM643" s="551"/>
      <c r="FN643" s="551"/>
      <c r="FO643" s="551"/>
      <c r="FP643" s="551"/>
      <c r="FQ643" s="551"/>
      <c r="FR643" s="551"/>
      <c r="FS643" s="551"/>
      <c r="FT643" s="551"/>
      <c r="FU643" s="551"/>
      <c r="FV643" s="551"/>
      <c r="FW643" s="551"/>
      <c r="FX643" s="551"/>
      <c r="FY643" s="551"/>
      <c r="FZ643" s="551"/>
      <c r="GA643" s="551"/>
      <c r="GB643" s="551"/>
      <c r="GC643" s="551"/>
      <c r="GD643" s="551"/>
      <c r="GE643" s="551"/>
      <c r="GF643" s="551"/>
      <c r="GG643" s="551"/>
      <c r="GH643" s="551"/>
      <c r="GI643" s="551"/>
      <c r="GJ643" s="551"/>
      <c r="GK643" s="551"/>
      <c r="GL643" s="551"/>
      <c r="GM643" s="551"/>
      <c r="GN643" s="551"/>
      <c r="GO643" s="551"/>
      <c r="GP643" s="551"/>
      <c r="GQ643" s="551"/>
      <c r="GR643" s="551"/>
      <c r="GS643" s="551"/>
      <c r="GT643" s="551"/>
      <c r="GU643" s="551"/>
      <c r="GV643" s="551"/>
      <c r="GW643" s="551"/>
      <c r="GX643" s="551"/>
      <c r="GY643" s="551"/>
      <c r="GZ643" s="551"/>
      <c r="HA643" s="551"/>
      <c r="HB643" s="551"/>
      <c r="HC643" s="551"/>
      <c r="HD643" s="551"/>
      <c r="HE643" s="551"/>
      <c r="HF643" s="551"/>
      <c r="HG643" s="551"/>
      <c r="HH643" s="551"/>
      <c r="HI643" s="551"/>
      <c r="HJ643" s="551"/>
      <c r="HK643" s="551"/>
      <c r="HL643" s="551"/>
      <c r="HM643" s="551"/>
      <c r="HN643" s="551"/>
      <c r="HO643" s="551"/>
      <c r="HP643" s="551"/>
      <c r="HQ643" s="551"/>
      <c r="HR643" s="551"/>
      <c r="HS643" s="551"/>
      <c r="HT643" s="551"/>
      <c r="HU643" s="551"/>
      <c r="HV643" s="551"/>
      <c r="HW643" s="551"/>
      <c r="HX643" s="551"/>
      <c r="HY643" s="551"/>
      <c r="HZ643" s="551"/>
      <c r="IA643" s="551"/>
      <c r="IB643" s="551"/>
      <c r="IC643" s="551"/>
      <c r="ID643" s="551"/>
      <c r="IE643" s="551"/>
      <c r="IF643" s="551"/>
      <c r="IG643" s="551"/>
      <c r="IH643" s="551"/>
      <c r="II643" s="551"/>
      <c r="IJ643" s="551"/>
      <c r="IK643" s="551"/>
      <c r="IL643" s="551"/>
      <c r="IM643" s="551"/>
      <c r="IN643" s="551"/>
      <c r="IO643" s="551"/>
      <c r="IP643" s="551"/>
      <c r="IQ643" s="551"/>
      <c r="IR643" s="551"/>
      <c r="IS643" s="551"/>
      <c r="IT643" s="551"/>
      <c r="IU643" s="551"/>
      <c r="IV643" s="551"/>
      <c r="IW643" s="551"/>
      <c r="IX643" s="551"/>
      <c r="IY643" s="551"/>
      <c r="IZ643" s="551"/>
      <c r="JA643" s="551"/>
      <c r="JB643" s="551"/>
      <c r="JC643" s="551"/>
      <c r="JD643" s="551"/>
      <c r="JE643" s="551"/>
      <c r="JF643" s="551"/>
      <c r="JG643" s="551"/>
      <c r="JH643" s="551"/>
    </row>
    <row r="644" spans="1:268" s="8" customFormat="1" ht="39.75" customHeight="1" x14ac:dyDescent="0.25">
      <c r="A644" s="83"/>
      <c r="B644" s="83" t="s">
        <v>2138</v>
      </c>
      <c r="C644" s="83">
        <v>11430008</v>
      </c>
      <c r="D644" s="96">
        <v>40585</v>
      </c>
      <c r="E644" s="96">
        <v>40909</v>
      </c>
      <c r="F644" s="96">
        <v>42004</v>
      </c>
      <c r="G644" s="83"/>
      <c r="H644" s="83" t="s">
        <v>651</v>
      </c>
      <c r="I644" s="110" t="s">
        <v>2139</v>
      </c>
      <c r="J644" s="110"/>
      <c r="K644" s="110" t="s">
        <v>55</v>
      </c>
      <c r="L644" s="115"/>
      <c r="M644" s="83" t="s">
        <v>2140</v>
      </c>
      <c r="N644" s="83" t="s">
        <v>78</v>
      </c>
      <c r="O644" s="83" t="s">
        <v>52</v>
      </c>
      <c r="P644" s="94">
        <v>73256</v>
      </c>
      <c r="Q644" s="83" t="s">
        <v>4157</v>
      </c>
      <c r="R644" s="83" t="s">
        <v>2140</v>
      </c>
      <c r="S644" s="83" t="s">
        <v>78</v>
      </c>
      <c r="T644" s="83" t="s">
        <v>52</v>
      </c>
      <c r="U644" s="83">
        <v>73256</v>
      </c>
      <c r="V644" s="83"/>
      <c r="W644" s="83"/>
      <c r="X644" s="83"/>
      <c r="Y644" s="83"/>
      <c r="Z644" s="83" t="s">
        <v>468</v>
      </c>
      <c r="AA644" s="83" t="s">
        <v>401</v>
      </c>
      <c r="AB644" s="47">
        <v>1.06</v>
      </c>
      <c r="AC644" s="83">
        <v>3</v>
      </c>
      <c r="AD644" s="83">
        <v>15000</v>
      </c>
      <c r="AE644" s="83"/>
      <c r="AF644" s="83"/>
      <c r="AG644" s="83">
        <v>15000</v>
      </c>
      <c r="AH644" s="83"/>
      <c r="AI644" s="83"/>
      <c r="AJ644" s="83"/>
      <c r="AK644" s="83"/>
      <c r="AL644" s="83"/>
      <c r="AM644" s="83"/>
      <c r="AN644" s="83"/>
      <c r="AO644" s="83"/>
      <c r="AP644" s="83"/>
      <c r="AQ644" s="83"/>
      <c r="AR644" s="83"/>
      <c r="AS644" s="83"/>
      <c r="AT644" s="83"/>
      <c r="AU644" s="83"/>
      <c r="AV644" s="83"/>
      <c r="AW644" s="83" t="s">
        <v>6212</v>
      </c>
      <c r="AX644" s="83" t="s">
        <v>6213</v>
      </c>
      <c r="AY644" s="83">
        <v>42</v>
      </c>
      <c r="AZ644" s="83">
        <v>54</v>
      </c>
      <c r="BA644" s="83">
        <v>25</v>
      </c>
      <c r="BB644" s="83">
        <v>23</v>
      </c>
      <c r="BC644" s="83">
        <v>51</v>
      </c>
      <c r="BD644" s="83">
        <v>2</v>
      </c>
      <c r="BE644" s="83">
        <f t="shared" si="117"/>
        <v>42.906944444444441</v>
      </c>
      <c r="BF644" s="83">
        <f t="shared" si="118"/>
        <v>23.850555555555555</v>
      </c>
      <c r="BG644" s="83" t="s">
        <v>47</v>
      </c>
      <c r="BH644" s="83" t="s">
        <v>4903</v>
      </c>
      <c r="BI644" s="83"/>
      <c r="BJ644" s="96"/>
      <c r="BK644" s="83"/>
      <c r="BL644" s="96"/>
      <c r="BM644" s="83"/>
      <c r="BN644" s="83"/>
      <c r="BO644" s="83"/>
      <c r="BP644" s="83"/>
      <c r="BQ644" s="83"/>
      <c r="BR644" s="83"/>
      <c r="BS644" s="110" t="s">
        <v>2141</v>
      </c>
      <c r="BT644" s="551"/>
      <c r="BU644" s="551"/>
      <c r="BV644" s="551"/>
      <c r="BW644" s="551"/>
      <c r="BX644" s="551"/>
      <c r="BY644" s="551"/>
      <c r="BZ644" s="551"/>
      <c r="CA644" s="551"/>
      <c r="CB644" s="551"/>
      <c r="CC644" s="551"/>
      <c r="CD644" s="551"/>
      <c r="CE644" s="551"/>
      <c r="CF644" s="551"/>
      <c r="CG644" s="551"/>
      <c r="CH644" s="551"/>
      <c r="CI644" s="551"/>
      <c r="CJ644" s="551"/>
      <c r="CK644" s="551"/>
      <c r="CL644" s="551"/>
      <c r="CM644" s="551"/>
      <c r="CN644" s="551"/>
      <c r="CO644" s="551"/>
      <c r="CP644" s="551"/>
      <c r="CQ644" s="551"/>
      <c r="CR644" s="551"/>
      <c r="CS644" s="551"/>
      <c r="CT644" s="551"/>
      <c r="CU644" s="551"/>
      <c r="CV644" s="551"/>
      <c r="CW644" s="551"/>
      <c r="CX644" s="551"/>
      <c r="CY644" s="551"/>
      <c r="CZ644" s="551"/>
      <c r="DA644" s="551"/>
      <c r="DB644" s="551"/>
      <c r="DC644" s="551"/>
      <c r="DD644" s="551"/>
      <c r="DE644" s="551"/>
      <c r="DF644" s="551"/>
      <c r="DG644" s="551"/>
      <c r="DH644" s="551"/>
      <c r="DI644" s="551"/>
      <c r="DJ644" s="551"/>
      <c r="DK644" s="551"/>
      <c r="DL644" s="551"/>
      <c r="DM644" s="551"/>
      <c r="DN644" s="551"/>
      <c r="DO644" s="551"/>
      <c r="DP644" s="551"/>
      <c r="DQ644" s="551"/>
      <c r="DR644" s="551"/>
      <c r="DS644" s="551"/>
      <c r="DT644" s="551"/>
      <c r="DU644" s="551"/>
      <c r="DV644" s="551"/>
      <c r="DW644" s="551"/>
      <c r="DX644" s="551"/>
      <c r="DY644" s="551"/>
      <c r="DZ644" s="551"/>
      <c r="EA644" s="551"/>
      <c r="EB644" s="551"/>
      <c r="EC644" s="551"/>
      <c r="ED644" s="551"/>
      <c r="EE644" s="551"/>
      <c r="EF644" s="551"/>
      <c r="EG644" s="551"/>
      <c r="EH644" s="551"/>
      <c r="EI644" s="551"/>
      <c r="EJ644" s="551"/>
      <c r="EK644" s="551"/>
      <c r="EL644" s="551"/>
      <c r="EM644" s="551"/>
      <c r="EN644" s="551"/>
      <c r="EO644" s="551"/>
      <c r="EP644" s="551"/>
      <c r="EQ644" s="551"/>
      <c r="ER644" s="551"/>
      <c r="ES644" s="551"/>
      <c r="ET644" s="551"/>
      <c r="EU644" s="551"/>
      <c r="EV644" s="551"/>
      <c r="EW644" s="551"/>
      <c r="EX644" s="551"/>
      <c r="EY644" s="551"/>
      <c r="EZ644" s="551"/>
      <c r="FA644" s="551"/>
      <c r="FB644" s="551"/>
      <c r="FC644" s="551"/>
      <c r="FD644" s="551"/>
      <c r="FE644" s="551"/>
      <c r="FF644" s="551"/>
      <c r="FG644" s="551"/>
      <c r="FH644" s="551"/>
      <c r="FI644" s="551"/>
      <c r="FJ644" s="551"/>
      <c r="FK644" s="551"/>
      <c r="FL644" s="551"/>
      <c r="FM644" s="551"/>
      <c r="FN644" s="551"/>
      <c r="FO644" s="551"/>
      <c r="FP644" s="551"/>
      <c r="FQ644" s="551"/>
      <c r="FR644" s="551"/>
      <c r="FS644" s="551"/>
      <c r="FT644" s="551"/>
      <c r="FU644" s="551"/>
      <c r="FV644" s="551"/>
      <c r="FW644" s="551"/>
      <c r="FX644" s="551"/>
      <c r="FY644" s="551"/>
      <c r="FZ644" s="551"/>
      <c r="GA644" s="551"/>
      <c r="GB644" s="551"/>
      <c r="GC644" s="551"/>
      <c r="GD644" s="551"/>
      <c r="GE644" s="551"/>
      <c r="GF644" s="551"/>
      <c r="GG644" s="551"/>
      <c r="GH644" s="551"/>
      <c r="GI644" s="551"/>
      <c r="GJ644" s="551"/>
      <c r="GK644" s="551"/>
      <c r="GL644" s="551"/>
      <c r="GM644" s="551"/>
      <c r="GN644" s="551"/>
      <c r="GO644" s="551"/>
      <c r="GP644" s="551"/>
      <c r="GQ644" s="551"/>
      <c r="GR644" s="551"/>
      <c r="GS644" s="551"/>
      <c r="GT644" s="551"/>
      <c r="GU644" s="551"/>
      <c r="GV644" s="551"/>
      <c r="GW644" s="551"/>
      <c r="GX644" s="551"/>
      <c r="GY644" s="551"/>
      <c r="GZ644" s="551"/>
      <c r="HA644" s="551"/>
      <c r="HB644" s="551"/>
      <c r="HC644" s="551"/>
      <c r="HD644" s="551"/>
      <c r="HE644" s="551"/>
      <c r="HF644" s="551"/>
      <c r="HG644" s="551"/>
      <c r="HH644" s="551"/>
      <c r="HI644" s="551"/>
      <c r="HJ644" s="551"/>
      <c r="HK644" s="551"/>
      <c r="HL644" s="551"/>
      <c r="HM644" s="551"/>
      <c r="HN644" s="551"/>
      <c r="HO644" s="551"/>
      <c r="HP644" s="551"/>
      <c r="HQ644" s="551"/>
      <c r="HR644" s="551"/>
      <c r="HS644" s="551"/>
      <c r="HT644" s="551"/>
      <c r="HU644" s="551"/>
      <c r="HV644" s="551"/>
      <c r="HW644" s="551"/>
      <c r="HX644" s="551"/>
      <c r="HY644" s="551"/>
      <c r="HZ644" s="551"/>
      <c r="IA644" s="551"/>
      <c r="IB644" s="551"/>
      <c r="IC644" s="551"/>
      <c r="ID644" s="551"/>
      <c r="IE644" s="551"/>
      <c r="IF644" s="551"/>
      <c r="IG644" s="551"/>
      <c r="IH644" s="551"/>
      <c r="II644" s="551"/>
      <c r="IJ644" s="551"/>
      <c r="IK644" s="551"/>
      <c r="IL644" s="551"/>
      <c r="IM644" s="551"/>
      <c r="IN644" s="551"/>
      <c r="IO644" s="551"/>
      <c r="IP644" s="551"/>
      <c r="IQ644" s="551"/>
      <c r="IR644" s="551"/>
      <c r="IS644" s="551"/>
      <c r="IT644" s="551"/>
      <c r="IU644" s="551"/>
      <c r="IV644" s="551"/>
      <c r="IW644" s="551"/>
      <c r="IX644" s="551"/>
      <c r="IY644" s="551"/>
      <c r="IZ644" s="551"/>
      <c r="JA644" s="551"/>
      <c r="JB644" s="551"/>
      <c r="JC644" s="551"/>
      <c r="JD644" s="551"/>
      <c r="JE644" s="551"/>
      <c r="JF644" s="551"/>
      <c r="JG644" s="551"/>
      <c r="JH644" s="551"/>
    </row>
    <row r="645" spans="1:268" s="8" customFormat="1" ht="39.75" customHeight="1" x14ac:dyDescent="0.25">
      <c r="A645" s="83"/>
      <c r="B645" s="83" t="s">
        <v>1569</v>
      </c>
      <c r="C645" s="83">
        <v>11130068</v>
      </c>
      <c r="D645" s="96">
        <v>40590</v>
      </c>
      <c r="E645" s="96" t="s">
        <v>350</v>
      </c>
      <c r="F645" s="96">
        <v>40835</v>
      </c>
      <c r="G645" s="83"/>
      <c r="H645" s="83" t="s">
        <v>484</v>
      </c>
      <c r="I645" s="110" t="s">
        <v>607</v>
      </c>
      <c r="J645" s="110"/>
      <c r="K645" s="110" t="s">
        <v>37</v>
      </c>
      <c r="L645" s="115"/>
      <c r="M645" s="83" t="s">
        <v>1571</v>
      </c>
      <c r="N645" s="83" t="s">
        <v>44</v>
      </c>
      <c r="O645" s="83" t="s">
        <v>45</v>
      </c>
      <c r="P645" s="94">
        <v>23100</v>
      </c>
      <c r="Q645" s="83" t="s">
        <v>4158</v>
      </c>
      <c r="R645" s="83" t="s">
        <v>1571</v>
      </c>
      <c r="S645" s="83" t="s">
        <v>44</v>
      </c>
      <c r="T645" s="83" t="s">
        <v>45</v>
      </c>
      <c r="U645" s="83">
        <v>23100</v>
      </c>
      <c r="V645" s="83" t="s">
        <v>1913</v>
      </c>
      <c r="W645" s="83" t="s">
        <v>2142</v>
      </c>
      <c r="X645" s="83"/>
      <c r="Y645" s="83"/>
      <c r="Z645" s="83" t="s">
        <v>2143</v>
      </c>
      <c r="AA645" s="83" t="s">
        <v>398</v>
      </c>
      <c r="AB645" s="47">
        <v>26.97</v>
      </c>
      <c r="AC645" s="83">
        <v>50</v>
      </c>
      <c r="AD645" s="83">
        <v>56000</v>
      </c>
      <c r="AE645" s="83"/>
      <c r="AF645" s="83"/>
      <c r="AG645" s="83">
        <v>56000</v>
      </c>
      <c r="AH645" s="83"/>
      <c r="AI645" s="83"/>
      <c r="AJ645" s="83"/>
      <c r="AK645" s="83"/>
      <c r="AL645" s="83"/>
      <c r="AM645" s="83"/>
      <c r="AN645" s="83">
        <v>39200</v>
      </c>
      <c r="AO645" s="83">
        <v>2697</v>
      </c>
      <c r="AP645" s="83"/>
      <c r="AQ645" s="83"/>
      <c r="AR645" s="83"/>
      <c r="AS645" s="83" t="s">
        <v>7048</v>
      </c>
      <c r="AT645" s="83"/>
      <c r="AU645" s="83"/>
      <c r="AV645" s="83"/>
      <c r="AW645" s="83" t="s">
        <v>7050</v>
      </c>
      <c r="AX645" s="83" t="s">
        <v>7052</v>
      </c>
      <c r="AY645" s="83">
        <v>43</v>
      </c>
      <c r="AZ645" s="83">
        <v>12</v>
      </c>
      <c r="BA645" s="83">
        <v>21.9</v>
      </c>
      <c r="BB645" s="83">
        <v>25</v>
      </c>
      <c r="BC645" s="83">
        <v>45</v>
      </c>
      <c r="BD645" s="83">
        <v>46.98</v>
      </c>
      <c r="BE645" s="83">
        <f t="shared" si="117"/>
        <v>43.206083333333339</v>
      </c>
      <c r="BF645" s="83">
        <f t="shared" si="118"/>
        <v>25.76305</v>
      </c>
      <c r="BG645" s="83" t="s">
        <v>38</v>
      </c>
      <c r="BH645" s="83"/>
      <c r="BI645" s="83"/>
      <c r="BJ645" s="96"/>
      <c r="BK645" s="83"/>
      <c r="BL645" s="96"/>
      <c r="BM645" s="83"/>
      <c r="BN645" s="83"/>
      <c r="BO645" s="83"/>
      <c r="BP645" s="83"/>
      <c r="BQ645" s="83"/>
      <c r="BR645" s="83"/>
      <c r="BS645" s="110"/>
      <c r="BT645" s="551"/>
      <c r="BU645" s="551"/>
      <c r="BV645" s="551"/>
      <c r="BW645" s="551"/>
      <c r="BX645" s="551"/>
      <c r="BY645" s="551"/>
      <c r="BZ645" s="551"/>
      <c r="CA645" s="551"/>
      <c r="CB645" s="551"/>
      <c r="CC645" s="551"/>
      <c r="CD645" s="551"/>
      <c r="CE645" s="551"/>
      <c r="CF645" s="551"/>
      <c r="CG645" s="551"/>
      <c r="CH645" s="551"/>
      <c r="CI645" s="551"/>
      <c r="CJ645" s="551"/>
      <c r="CK645" s="551"/>
      <c r="CL645" s="551"/>
      <c r="CM645" s="551"/>
      <c r="CN645" s="551"/>
      <c r="CO645" s="551"/>
      <c r="CP645" s="551"/>
      <c r="CQ645" s="551"/>
      <c r="CR645" s="551"/>
      <c r="CS645" s="551"/>
      <c r="CT645" s="551"/>
      <c r="CU645" s="551"/>
      <c r="CV645" s="551"/>
      <c r="CW645" s="551"/>
      <c r="CX645" s="551"/>
      <c r="CY645" s="551"/>
      <c r="CZ645" s="551"/>
      <c r="DA645" s="551"/>
      <c r="DB645" s="551"/>
      <c r="DC645" s="551"/>
      <c r="DD645" s="551"/>
      <c r="DE645" s="551"/>
      <c r="DF645" s="551"/>
      <c r="DG645" s="551"/>
      <c r="DH645" s="551"/>
      <c r="DI645" s="551"/>
      <c r="DJ645" s="551"/>
      <c r="DK645" s="551"/>
      <c r="DL645" s="551"/>
      <c r="DM645" s="551"/>
      <c r="DN645" s="551"/>
      <c r="DO645" s="551"/>
      <c r="DP645" s="551"/>
      <c r="DQ645" s="551"/>
      <c r="DR645" s="551"/>
      <c r="DS645" s="551"/>
      <c r="DT645" s="551"/>
      <c r="DU645" s="551"/>
      <c r="DV645" s="551"/>
      <c r="DW645" s="551"/>
      <c r="DX645" s="551"/>
      <c r="DY645" s="551"/>
      <c r="DZ645" s="551"/>
      <c r="EA645" s="551"/>
      <c r="EB645" s="551"/>
      <c r="EC645" s="551"/>
      <c r="ED645" s="551"/>
      <c r="EE645" s="551"/>
      <c r="EF645" s="551"/>
      <c r="EG645" s="551"/>
      <c r="EH645" s="551"/>
      <c r="EI645" s="551"/>
      <c r="EJ645" s="551"/>
      <c r="EK645" s="551"/>
      <c r="EL645" s="551"/>
      <c r="EM645" s="551"/>
      <c r="EN645" s="551"/>
      <c r="EO645" s="551"/>
      <c r="EP645" s="551"/>
      <c r="EQ645" s="551"/>
      <c r="ER645" s="551"/>
      <c r="ES645" s="551"/>
      <c r="ET645" s="551"/>
      <c r="EU645" s="551"/>
      <c r="EV645" s="551"/>
      <c r="EW645" s="551"/>
      <c r="EX645" s="551"/>
      <c r="EY645" s="551"/>
      <c r="EZ645" s="551"/>
      <c r="FA645" s="551"/>
      <c r="FB645" s="551"/>
      <c r="FC645" s="551"/>
      <c r="FD645" s="551"/>
      <c r="FE645" s="551"/>
      <c r="FF645" s="551"/>
      <c r="FG645" s="551"/>
      <c r="FH645" s="551"/>
      <c r="FI645" s="551"/>
      <c r="FJ645" s="551"/>
      <c r="FK645" s="551"/>
      <c r="FL645" s="551"/>
      <c r="FM645" s="551"/>
      <c r="FN645" s="551"/>
      <c r="FO645" s="551"/>
      <c r="FP645" s="551"/>
      <c r="FQ645" s="551"/>
      <c r="FR645" s="551"/>
      <c r="FS645" s="551"/>
      <c r="FT645" s="551"/>
      <c r="FU645" s="551"/>
      <c r="FV645" s="551"/>
      <c r="FW645" s="551"/>
      <c r="FX645" s="551"/>
      <c r="FY645" s="551"/>
      <c r="FZ645" s="551"/>
      <c r="GA645" s="551"/>
      <c r="GB645" s="551"/>
      <c r="GC645" s="551"/>
      <c r="GD645" s="551"/>
      <c r="GE645" s="551"/>
      <c r="GF645" s="551"/>
      <c r="GG645" s="551"/>
      <c r="GH645" s="551"/>
      <c r="GI645" s="551"/>
      <c r="GJ645" s="551"/>
      <c r="GK645" s="551"/>
      <c r="GL645" s="551"/>
      <c r="GM645" s="551"/>
      <c r="GN645" s="551"/>
      <c r="GO645" s="551"/>
      <c r="GP645" s="551"/>
      <c r="GQ645" s="551"/>
      <c r="GR645" s="551"/>
      <c r="GS645" s="551"/>
      <c r="GT645" s="551"/>
      <c r="GU645" s="551"/>
      <c r="GV645" s="551"/>
      <c r="GW645" s="551"/>
      <c r="GX645" s="551"/>
      <c r="GY645" s="551"/>
      <c r="GZ645" s="551"/>
      <c r="HA645" s="551"/>
      <c r="HB645" s="551"/>
      <c r="HC645" s="551"/>
      <c r="HD645" s="551"/>
      <c r="HE645" s="551"/>
      <c r="HF645" s="551"/>
      <c r="HG645" s="551"/>
      <c r="HH645" s="551"/>
      <c r="HI645" s="551"/>
      <c r="HJ645" s="551"/>
      <c r="HK645" s="551"/>
      <c r="HL645" s="551"/>
      <c r="HM645" s="551"/>
      <c r="HN645" s="551"/>
      <c r="HO645" s="551"/>
      <c r="HP645" s="551"/>
      <c r="HQ645" s="551"/>
      <c r="HR645" s="551"/>
      <c r="HS645" s="551"/>
      <c r="HT645" s="551"/>
      <c r="HU645" s="551"/>
      <c r="HV645" s="551"/>
      <c r="HW645" s="551"/>
      <c r="HX645" s="551"/>
      <c r="HY645" s="551"/>
      <c r="HZ645" s="551"/>
      <c r="IA645" s="551"/>
      <c r="IB645" s="551"/>
      <c r="IC645" s="551"/>
      <c r="ID645" s="551"/>
      <c r="IE645" s="551"/>
      <c r="IF645" s="551"/>
      <c r="IG645" s="551"/>
      <c r="IH645" s="551"/>
      <c r="II645" s="551"/>
      <c r="IJ645" s="551"/>
      <c r="IK645" s="551"/>
      <c r="IL645" s="551"/>
      <c r="IM645" s="551"/>
      <c r="IN645" s="551"/>
      <c r="IO645" s="551"/>
      <c r="IP645" s="551"/>
      <c r="IQ645" s="551"/>
      <c r="IR645" s="551"/>
      <c r="IS645" s="551"/>
      <c r="IT645" s="551"/>
      <c r="IU645" s="551"/>
      <c r="IV645" s="551"/>
      <c r="IW645" s="551"/>
      <c r="IX645" s="551"/>
      <c r="IY645" s="551"/>
      <c r="IZ645" s="551"/>
      <c r="JA645" s="551"/>
      <c r="JB645" s="551"/>
      <c r="JC645" s="551"/>
      <c r="JD645" s="551"/>
      <c r="JE645" s="551"/>
      <c r="JF645" s="551"/>
      <c r="JG645" s="551"/>
      <c r="JH645" s="551"/>
    </row>
    <row r="646" spans="1:268" ht="44.25" customHeight="1" x14ac:dyDescent="0.25">
      <c r="A646" s="81"/>
      <c r="B646" s="83" t="s">
        <v>1569</v>
      </c>
      <c r="C646" s="83">
        <v>11130068</v>
      </c>
      <c r="D646" s="96">
        <v>40590</v>
      </c>
      <c r="E646" s="96" t="s">
        <v>350</v>
      </c>
      <c r="F646" s="96">
        <v>40835</v>
      </c>
      <c r="G646" s="83"/>
      <c r="H646" s="83" t="s">
        <v>484</v>
      </c>
      <c r="I646" s="110" t="s">
        <v>607</v>
      </c>
      <c r="J646" s="110"/>
      <c r="K646" s="110" t="s">
        <v>37</v>
      </c>
      <c r="L646" s="115"/>
      <c r="M646" s="83" t="s">
        <v>1571</v>
      </c>
      <c r="N646" s="83" t="s">
        <v>44</v>
      </c>
      <c r="O646" s="83" t="s">
        <v>45</v>
      </c>
      <c r="P646" s="94">
        <v>23100</v>
      </c>
      <c r="Q646" s="83" t="s">
        <v>4158</v>
      </c>
      <c r="R646" s="83" t="s">
        <v>1571</v>
      </c>
      <c r="S646" s="83" t="s">
        <v>44</v>
      </c>
      <c r="T646" s="83" t="s">
        <v>45</v>
      </c>
      <c r="U646" s="83">
        <v>23100</v>
      </c>
      <c r="V646" s="83" t="s">
        <v>1913</v>
      </c>
      <c r="W646" s="83" t="s">
        <v>2142</v>
      </c>
      <c r="X646" s="83"/>
      <c r="Y646" s="83"/>
      <c r="Z646" s="83" t="s">
        <v>2143</v>
      </c>
      <c r="AA646" s="83" t="s">
        <v>398</v>
      </c>
      <c r="AB646" s="47">
        <v>26.97</v>
      </c>
      <c r="AC646" s="428">
        <v>50</v>
      </c>
      <c r="AD646" s="428">
        <v>56000</v>
      </c>
      <c r="AE646" s="428"/>
      <c r="AF646" s="428"/>
      <c r="AG646" s="428">
        <v>56000</v>
      </c>
      <c r="AH646" s="81"/>
      <c r="AI646" s="81"/>
      <c r="AJ646" s="81"/>
      <c r="AK646" s="81"/>
      <c r="AL646" s="81"/>
      <c r="AM646" s="81"/>
      <c r="AN646" s="428">
        <v>39200</v>
      </c>
      <c r="AO646" s="81"/>
      <c r="AP646" s="81"/>
      <c r="AQ646" s="81"/>
      <c r="AR646" s="81"/>
      <c r="AS646" s="81" t="s">
        <v>2725</v>
      </c>
      <c r="AT646" s="81"/>
      <c r="AU646" s="81"/>
      <c r="AV646" s="81"/>
      <c r="AW646" s="81" t="s">
        <v>7049</v>
      </c>
      <c r="AX646" s="81" t="s">
        <v>7051</v>
      </c>
      <c r="AY646" s="81">
        <v>43</v>
      </c>
      <c r="AZ646" s="81">
        <v>12</v>
      </c>
      <c r="BA646" s="81">
        <v>21.3</v>
      </c>
      <c r="BB646" s="81">
        <v>25</v>
      </c>
      <c r="BC646" s="81">
        <v>45</v>
      </c>
      <c r="BD646" s="81">
        <v>47.28</v>
      </c>
      <c r="BE646" s="81">
        <f t="shared" si="117"/>
        <v>43.205916666666667</v>
      </c>
      <c r="BF646" s="81">
        <f t="shared" si="118"/>
        <v>25.763133333333332</v>
      </c>
      <c r="BG646" s="113" t="s">
        <v>38</v>
      </c>
      <c r="BH646" s="81"/>
      <c r="BI646" s="81"/>
      <c r="BJ646" s="82"/>
      <c r="BK646" s="81"/>
      <c r="BL646" s="82"/>
      <c r="BM646" s="81"/>
      <c r="BN646" s="81"/>
      <c r="BO646" s="81"/>
      <c r="BP646" s="81"/>
      <c r="BQ646" s="81"/>
      <c r="BR646" s="81"/>
      <c r="BS646" s="113"/>
      <c r="BT646" s="551"/>
    </row>
    <row r="647" spans="1:268" ht="51" customHeight="1" x14ac:dyDescent="0.25">
      <c r="A647" s="81" t="s">
        <v>3391</v>
      </c>
      <c r="B647" s="81" t="s">
        <v>2144</v>
      </c>
      <c r="C647" s="81">
        <v>11140099</v>
      </c>
      <c r="D647" s="82">
        <v>40590</v>
      </c>
      <c r="E647" s="82">
        <v>40604</v>
      </c>
      <c r="F647" s="82">
        <v>42240</v>
      </c>
      <c r="G647" s="82">
        <v>42051</v>
      </c>
      <c r="H647" s="81" t="s">
        <v>818</v>
      </c>
      <c r="I647" s="145" t="s">
        <v>983</v>
      </c>
      <c r="J647" s="145"/>
      <c r="K647" s="145" t="s">
        <v>95</v>
      </c>
      <c r="L647" s="112" t="s">
        <v>1377</v>
      </c>
      <c r="M647" s="81" t="s">
        <v>2145</v>
      </c>
      <c r="N647" s="81" t="s">
        <v>2146</v>
      </c>
      <c r="O647" s="81" t="s">
        <v>189</v>
      </c>
      <c r="P647" s="84" t="s">
        <v>2147</v>
      </c>
      <c r="Q647" s="81" t="s">
        <v>4159</v>
      </c>
      <c r="R647" s="81" t="s">
        <v>4655</v>
      </c>
      <c r="S647" s="81" t="s">
        <v>282</v>
      </c>
      <c r="T647" s="81" t="s">
        <v>189</v>
      </c>
      <c r="U647" s="81">
        <v>68148</v>
      </c>
      <c r="V647" s="81" t="s">
        <v>2148</v>
      </c>
      <c r="W647" s="81" t="s">
        <v>2960</v>
      </c>
      <c r="X647" s="81">
        <v>860</v>
      </c>
      <c r="Y647" s="81">
        <v>6.5</v>
      </c>
      <c r="Z647" s="81" t="s">
        <v>468</v>
      </c>
      <c r="AA647" s="81" t="s">
        <v>541</v>
      </c>
      <c r="AB647" s="98">
        <v>21.774999999999999</v>
      </c>
      <c r="AC647" s="440" t="s">
        <v>8279</v>
      </c>
      <c r="AD647" s="81">
        <v>221000000</v>
      </c>
      <c r="AE647" s="81"/>
      <c r="AF647" s="81">
        <v>221000000</v>
      </c>
      <c r="AG647" s="81"/>
      <c r="AH647" s="81"/>
      <c r="AI647" s="81"/>
      <c r="AJ647" s="81"/>
      <c r="AK647" s="81"/>
      <c r="AL647" s="81"/>
      <c r="AM647" s="81"/>
      <c r="AN647" s="81"/>
      <c r="AO647" s="440" t="s">
        <v>8280</v>
      </c>
      <c r="AP647" s="81">
        <v>3</v>
      </c>
      <c r="AQ647" s="81" t="s">
        <v>47</v>
      </c>
      <c r="AR647" s="81"/>
      <c r="AS647" s="81" t="s">
        <v>530</v>
      </c>
      <c r="AT647" s="81"/>
      <c r="AU647" s="81"/>
      <c r="AV647" s="81"/>
      <c r="AW647" s="98" t="s">
        <v>6896</v>
      </c>
      <c r="AX647" s="98" t="s">
        <v>6921</v>
      </c>
      <c r="AY647" s="81">
        <v>43</v>
      </c>
      <c r="AZ647" s="81">
        <v>38</v>
      </c>
      <c r="BA647" s="81">
        <v>16.14</v>
      </c>
      <c r="BB647" s="81">
        <v>23</v>
      </c>
      <c r="BC647" s="81">
        <v>44</v>
      </c>
      <c r="BD647" s="81">
        <v>9.7799999999999994</v>
      </c>
      <c r="BE647" s="81">
        <f t="shared" si="117"/>
        <v>43.637816666666666</v>
      </c>
      <c r="BF647" s="81">
        <f t="shared" si="118"/>
        <v>23.736050000000002</v>
      </c>
      <c r="BG647" s="113" t="s">
        <v>47</v>
      </c>
      <c r="BH647" s="81" t="s">
        <v>4904</v>
      </c>
      <c r="BI647" s="81"/>
      <c r="BJ647" s="82"/>
      <c r="BK647" s="81"/>
      <c r="BL647" s="82"/>
      <c r="BM647" s="81"/>
      <c r="BN647" s="81"/>
      <c r="BO647" s="81"/>
      <c r="BP647" s="81"/>
      <c r="BQ647" s="81"/>
      <c r="BR647" s="81"/>
      <c r="BS647" s="113" t="s">
        <v>5293</v>
      </c>
      <c r="BT647" s="551"/>
    </row>
    <row r="648" spans="1:268" s="155" customFormat="1" ht="50.25" customHeight="1" x14ac:dyDescent="0.25">
      <c r="A648" s="99" t="s">
        <v>3391</v>
      </c>
      <c r="B648" s="99" t="s">
        <v>2144</v>
      </c>
      <c r="C648" s="99">
        <v>11140100</v>
      </c>
      <c r="D648" s="106">
        <v>40590</v>
      </c>
      <c r="E648" s="106">
        <v>40604</v>
      </c>
      <c r="F648" s="106">
        <v>42240</v>
      </c>
      <c r="G648" s="106">
        <v>42051</v>
      </c>
      <c r="H648" s="99" t="s">
        <v>818</v>
      </c>
      <c r="I648" s="118" t="s">
        <v>983</v>
      </c>
      <c r="J648" s="118"/>
      <c r="K648" s="118" t="s">
        <v>95</v>
      </c>
      <c r="L648" s="349" t="s">
        <v>1377</v>
      </c>
      <c r="M648" s="99" t="s">
        <v>831</v>
      </c>
      <c r="N648" s="99" t="s">
        <v>211</v>
      </c>
      <c r="O648" s="99" t="s">
        <v>92</v>
      </c>
      <c r="P648" s="104">
        <v>3397</v>
      </c>
      <c r="Q648" s="99" t="s">
        <v>2149</v>
      </c>
      <c r="R648" s="99" t="s">
        <v>4656</v>
      </c>
      <c r="S648" s="99" t="s">
        <v>2150</v>
      </c>
      <c r="T648" s="99" t="s">
        <v>2151</v>
      </c>
      <c r="U648" s="99" t="s">
        <v>2152</v>
      </c>
      <c r="V648" s="99" t="s">
        <v>2153</v>
      </c>
      <c r="W648" s="99" t="s">
        <v>2961</v>
      </c>
      <c r="X648" s="99">
        <v>480</v>
      </c>
      <c r="Y648" s="99">
        <v>3.8</v>
      </c>
      <c r="Z648" s="99" t="s">
        <v>468</v>
      </c>
      <c r="AA648" s="99" t="s">
        <v>541</v>
      </c>
      <c r="AB648" s="69">
        <v>21.774999999999999</v>
      </c>
      <c r="AC648" s="440" t="s">
        <v>8279</v>
      </c>
      <c r="AD648" s="99">
        <v>220000000</v>
      </c>
      <c r="AE648" s="99"/>
      <c r="AF648" s="99">
        <v>220000000</v>
      </c>
      <c r="AG648" s="99"/>
      <c r="AH648" s="99"/>
      <c r="AI648" s="99"/>
      <c r="AJ648" s="99"/>
      <c r="AK648" s="99"/>
      <c r="AL648" s="99"/>
      <c r="AM648" s="99"/>
      <c r="AN648" s="99"/>
      <c r="AO648" s="440" t="s">
        <v>8280</v>
      </c>
      <c r="AP648" s="99"/>
      <c r="AQ648" s="99" t="s">
        <v>47</v>
      </c>
      <c r="AR648" s="99" t="s">
        <v>1148</v>
      </c>
      <c r="AS648" s="99" t="s">
        <v>530</v>
      </c>
      <c r="AT648" s="99"/>
      <c r="AU648" s="99"/>
      <c r="AV648" s="99"/>
      <c r="AW648" s="69" t="s">
        <v>6897</v>
      </c>
      <c r="AX648" s="69" t="s">
        <v>6922</v>
      </c>
      <c r="AY648" s="99">
        <v>43</v>
      </c>
      <c r="AZ648" s="99">
        <v>32</v>
      </c>
      <c r="BA648" s="99">
        <v>58.3</v>
      </c>
      <c r="BB648" s="99">
        <v>23</v>
      </c>
      <c r="BC648" s="99">
        <v>35</v>
      </c>
      <c r="BD648" s="99">
        <v>24.9</v>
      </c>
      <c r="BE648" s="99">
        <f t="shared" si="117"/>
        <v>43.549527777777776</v>
      </c>
      <c r="BF648" s="99">
        <f t="shared" si="118"/>
        <v>23.590249999999997</v>
      </c>
      <c r="BG648" s="118" t="s">
        <v>47</v>
      </c>
      <c r="BH648" s="99" t="s">
        <v>4905</v>
      </c>
      <c r="BI648" s="99"/>
      <c r="BJ648" s="106"/>
      <c r="BK648" s="99"/>
      <c r="BL648" s="106"/>
      <c r="BM648" s="99"/>
      <c r="BN648" s="99"/>
      <c r="BO648" s="99"/>
      <c r="BP648" s="99"/>
      <c r="BQ648" s="99"/>
      <c r="BR648" s="99"/>
      <c r="BS648" s="118" t="s">
        <v>3677</v>
      </c>
      <c r="BT648" s="551"/>
      <c r="BU648" s="565"/>
      <c r="BV648" s="565"/>
      <c r="BW648" s="565"/>
      <c r="BX648" s="565"/>
      <c r="BY648" s="565"/>
      <c r="BZ648" s="565"/>
      <c r="CA648" s="565"/>
      <c r="CB648" s="565"/>
      <c r="CC648" s="565"/>
      <c r="CD648" s="565"/>
      <c r="CE648" s="565"/>
      <c r="CF648" s="565"/>
      <c r="CG648" s="565"/>
      <c r="CH648" s="565"/>
      <c r="CI648" s="565"/>
      <c r="CJ648" s="565"/>
      <c r="CK648" s="565"/>
      <c r="CL648" s="565"/>
      <c r="CM648" s="565"/>
      <c r="CN648" s="565"/>
      <c r="CO648" s="565"/>
      <c r="CP648" s="565"/>
      <c r="CQ648" s="565"/>
      <c r="CR648" s="565"/>
      <c r="CS648" s="565"/>
      <c r="CT648" s="565"/>
      <c r="CU648" s="565"/>
      <c r="CV648" s="565"/>
      <c r="CW648" s="565"/>
      <c r="CX648" s="565"/>
      <c r="CY648" s="565"/>
      <c r="CZ648" s="565"/>
      <c r="DA648" s="565"/>
      <c r="DB648" s="565"/>
      <c r="DC648" s="565"/>
      <c r="DD648" s="565"/>
      <c r="DE648" s="565"/>
      <c r="DF648" s="565"/>
      <c r="DG648" s="565"/>
      <c r="DH648" s="565"/>
      <c r="DI648" s="565"/>
      <c r="DJ648" s="565"/>
      <c r="DK648" s="565"/>
      <c r="DL648" s="565"/>
      <c r="DM648" s="565"/>
      <c r="DN648" s="565"/>
      <c r="DO648" s="565"/>
      <c r="DP648" s="565"/>
      <c r="DQ648" s="565"/>
      <c r="DR648" s="565"/>
      <c r="DS648" s="565"/>
      <c r="DT648" s="565"/>
      <c r="DU648" s="565"/>
      <c r="DV648" s="565"/>
      <c r="DW648" s="565"/>
      <c r="DX648" s="565"/>
      <c r="DY648" s="565"/>
      <c r="DZ648" s="565"/>
      <c r="EA648" s="565"/>
      <c r="EB648" s="565"/>
      <c r="EC648" s="565"/>
      <c r="ED648" s="565"/>
      <c r="EE648" s="565"/>
      <c r="EF648" s="565"/>
      <c r="EG648" s="565"/>
      <c r="EH648" s="565"/>
      <c r="EI648" s="565"/>
      <c r="EJ648" s="565"/>
      <c r="EK648" s="565"/>
      <c r="EL648" s="565"/>
      <c r="EM648" s="565"/>
      <c r="EN648" s="565"/>
      <c r="EO648" s="565"/>
      <c r="EP648" s="565"/>
      <c r="EQ648" s="565"/>
      <c r="ER648" s="565"/>
      <c r="ES648" s="565"/>
      <c r="ET648" s="565"/>
      <c r="EU648" s="565"/>
      <c r="EV648" s="565"/>
      <c r="EW648" s="565"/>
      <c r="EX648" s="565"/>
      <c r="EY648" s="565"/>
      <c r="EZ648" s="565"/>
      <c r="FA648" s="565"/>
      <c r="FB648" s="565"/>
      <c r="FC648" s="565"/>
      <c r="FD648" s="565"/>
      <c r="FE648" s="565"/>
      <c r="FF648" s="565"/>
      <c r="FG648" s="565"/>
      <c r="FH648" s="565"/>
      <c r="FI648" s="565"/>
      <c r="FJ648" s="565"/>
      <c r="FK648" s="565"/>
      <c r="FL648" s="565"/>
      <c r="FM648" s="565"/>
      <c r="FN648" s="565"/>
      <c r="FO648" s="565"/>
      <c r="FP648" s="565"/>
      <c r="FQ648" s="565"/>
      <c r="FR648" s="565"/>
      <c r="FS648" s="565"/>
      <c r="FT648" s="565"/>
      <c r="FU648" s="565"/>
      <c r="FV648" s="565"/>
      <c r="FW648" s="565"/>
      <c r="FX648" s="565"/>
      <c r="FY648" s="565"/>
      <c r="FZ648" s="565"/>
      <c r="GA648" s="565"/>
      <c r="GB648" s="565"/>
      <c r="GC648" s="565"/>
      <c r="GD648" s="565"/>
      <c r="GE648" s="565"/>
      <c r="GF648" s="565"/>
      <c r="GG648" s="565"/>
      <c r="GH648" s="565"/>
      <c r="GI648" s="565"/>
      <c r="GJ648" s="565"/>
      <c r="GK648" s="565"/>
      <c r="GL648" s="565"/>
      <c r="GM648" s="565"/>
      <c r="GN648" s="565"/>
      <c r="GO648" s="565"/>
      <c r="GP648" s="565"/>
      <c r="GQ648" s="565"/>
      <c r="GR648" s="565"/>
      <c r="GS648" s="565"/>
      <c r="GT648" s="565"/>
      <c r="GU648" s="565"/>
      <c r="GV648" s="565"/>
      <c r="GW648" s="565"/>
      <c r="GX648" s="565"/>
      <c r="GY648" s="565"/>
      <c r="GZ648" s="565"/>
      <c r="HA648" s="565"/>
      <c r="HB648" s="565"/>
      <c r="HC648" s="565"/>
      <c r="HD648" s="565"/>
      <c r="HE648" s="565"/>
      <c r="HF648" s="565"/>
      <c r="HG648" s="565"/>
      <c r="HH648" s="565"/>
      <c r="HI648" s="565"/>
      <c r="HJ648" s="565"/>
      <c r="HK648" s="565"/>
      <c r="HL648" s="565"/>
      <c r="HM648" s="565"/>
      <c r="HN648" s="565"/>
      <c r="HO648" s="565"/>
      <c r="HP648" s="565"/>
      <c r="HQ648" s="565"/>
      <c r="HR648" s="565"/>
      <c r="HS648" s="565"/>
      <c r="HT648" s="565"/>
      <c r="HU648" s="565"/>
      <c r="HV648" s="565"/>
      <c r="HW648" s="565"/>
      <c r="HX648" s="565"/>
      <c r="HY648" s="565"/>
      <c r="HZ648" s="565"/>
      <c r="IA648" s="565"/>
      <c r="IB648" s="565"/>
      <c r="IC648" s="565"/>
      <c r="ID648" s="565"/>
      <c r="IE648" s="565"/>
      <c r="IF648" s="565"/>
      <c r="IG648" s="565"/>
      <c r="IH648" s="565"/>
      <c r="II648" s="565"/>
      <c r="IJ648" s="565"/>
      <c r="IK648" s="565"/>
      <c r="IL648" s="565"/>
      <c r="IM648" s="565"/>
      <c r="IN648" s="565"/>
      <c r="IO648" s="565"/>
      <c r="IP648" s="565"/>
      <c r="IQ648" s="565"/>
      <c r="IR648" s="565"/>
      <c r="IS648" s="565"/>
      <c r="IT648" s="565"/>
      <c r="IU648" s="565"/>
      <c r="IV648" s="565"/>
      <c r="IW648" s="565"/>
      <c r="IX648" s="565"/>
      <c r="IY648" s="565"/>
      <c r="IZ648" s="565"/>
      <c r="JA648" s="565"/>
      <c r="JB648" s="565"/>
      <c r="JC648" s="565"/>
      <c r="JD648" s="565"/>
      <c r="JE648" s="565"/>
      <c r="JF648" s="565"/>
      <c r="JG648" s="565"/>
      <c r="JH648" s="565"/>
    </row>
    <row r="649" spans="1:268" ht="39.75" customHeight="1" x14ac:dyDescent="0.25">
      <c r="A649" s="83"/>
      <c r="B649" s="83" t="s">
        <v>2144</v>
      </c>
      <c r="C649" s="83">
        <v>11140100</v>
      </c>
      <c r="D649" s="96">
        <v>40590</v>
      </c>
      <c r="E649" s="96">
        <v>42241</v>
      </c>
      <c r="F649" s="96">
        <v>43337</v>
      </c>
      <c r="G649" s="96">
        <v>43337</v>
      </c>
      <c r="H649" s="83" t="s">
        <v>818</v>
      </c>
      <c r="I649" s="110" t="s">
        <v>983</v>
      </c>
      <c r="J649" s="110"/>
      <c r="K649" s="110" t="s">
        <v>95</v>
      </c>
      <c r="L649" s="115" t="s">
        <v>1377</v>
      </c>
      <c r="M649" s="83" t="s">
        <v>831</v>
      </c>
      <c r="N649" s="83" t="s">
        <v>211</v>
      </c>
      <c r="O649" s="83" t="s">
        <v>92</v>
      </c>
      <c r="P649" s="94">
        <v>3397</v>
      </c>
      <c r="Q649" s="83" t="s">
        <v>2149</v>
      </c>
      <c r="R649" s="83" t="s">
        <v>4656</v>
      </c>
      <c r="S649" s="83" t="s">
        <v>2150</v>
      </c>
      <c r="T649" s="83" t="s">
        <v>2151</v>
      </c>
      <c r="U649" s="83" t="s">
        <v>2152</v>
      </c>
      <c r="V649" s="83" t="s">
        <v>2153</v>
      </c>
      <c r="W649" s="83" t="s">
        <v>2961</v>
      </c>
      <c r="X649" s="83">
        <v>804</v>
      </c>
      <c r="Y649" s="83">
        <v>3.8</v>
      </c>
      <c r="Z649" s="83" t="s">
        <v>468</v>
      </c>
      <c r="AA649" s="83" t="s">
        <v>541</v>
      </c>
      <c r="AB649" s="69">
        <v>21.774999999999999</v>
      </c>
      <c r="AC649" s="440" t="s">
        <v>8279</v>
      </c>
      <c r="AD649" s="421">
        <v>220000000</v>
      </c>
      <c r="AE649" s="421"/>
      <c r="AF649" s="421">
        <v>220000000</v>
      </c>
      <c r="AG649" s="83"/>
      <c r="AH649" s="83"/>
      <c r="AI649" s="83"/>
      <c r="AJ649" s="83"/>
      <c r="AK649" s="83"/>
      <c r="AL649" s="83"/>
      <c r="AM649" s="83"/>
      <c r="AN649" s="83"/>
      <c r="AO649" s="440" t="s">
        <v>8280</v>
      </c>
      <c r="AP649" s="83">
        <v>6.5</v>
      </c>
      <c r="AQ649" s="83" t="s">
        <v>47</v>
      </c>
      <c r="AR649" s="83" t="s">
        <v>1148</v>
      </c>
      <c r="AS649" s="83" t="s">
        <v>530</v>
      </c>
      <c r="AT649" s="83"/>
      <c r="AU649" s="83"/>
      <c r="AV649" s="83"/>
      <c r="AW649" s="83" t="s">
        <v>6897</v>
      </c>
      <c r="AX649" s="83" t="s">
        <v>6922</v>
      </c>
      <c r="AY649" s="83">
        <v>43</v>
      </c>
      <c r="AZ649" s="83">
        <v>32</v>
      </c>
      <c r="BA649" s="83">
        <v>58.3</v>
      </c>
      <c r="BB649" s="83">
        <v>23</v>
      </c>
      <c r="BC649" s="83">
        <v>35</v>
      </c>
      <c r="BD649" s="83">
        <v>24.9</v>
      </c>
      <c r="BE649" s="83">
        <f t="shared" si="117"/>
        <v>43.549527777777776</v>
      </c>
      <c r="BF649" s="83">
        <f t="shared" si="118"/>
        <v>23.590249999999997</v>
      </c>
      <c r="BG649" s="83" t="s">
        <v>47</v>
      </c>
      <c r="BH649" s="83"/>
      <c r="BI649" s="83">
        <v>2379</v>
      </c>
      <c r="BJ649" s="96">
        <v>43158</v>
      </c>
      <c r="BK649" s="83">
        <v>2379</v>
      </c>
      <c r="BL649" s="96">
        <v>43158</v>
      </c>
      <c r="BM649" s="83"/>
      <c r="BN649" s="83"/>
      <c r="BO649" s="83"/>
      <c r="BP649" s="83"/>
      <c r="BQ649" s="83"/>
      <c r="BR649" s="83"/>
      <c r="BS649" s="110" t="s">
        <v>7940</v>
      </c>
      <c r="BT649" s="551"/>
    </row>
    <row r="650" spans="1:268" ht="39.75" customHeight="1" x14ac:dyDescent="0.25">
      <c r="A650" s="20"/>
      <c r="B650" s="20" t="s">
        <v>2144</v>
      </c>
      <c r="C650" s="20">
        <v>11140100</v>
      </c>
      <c r="D650" s="23">
        <v>40590</v>
      </c>
      <c r="E650" s="23">
        <v>42241</v>
      </c>
      <c r="F650" s="23">
        <v>46990</v>
      </c>
      <c r="G650" s="23">
        <v>44068</v>
      </c>
      <c r="H650" s="20" t="s">
        <v>818</v>
      </c>
      <c r="I650" s="24" t="s">
        <v>983</v>
      </c>
      <c r="J650" s="24" t="s">
        <v>7941</v>
      </c>
      <c r="K650" s="24" t="s">
        <v>95</v>
      </c>
      <c r="L650" s="114" t="s">
        <v>1377</v>
      </c>
      <c r="M650" s="20" t="s">
        <v>831</v>
      </c>
      <c r="N650" s="20" t="s">
        <v>211</v>
      </c>
      <c r="O650" s="20" t="s">
        <v>92</v>
      </c>
      <c r="P650" s="21">
        <v>3397</v>
      </c>
      <c r="Q650" s="20" t="s">
        <v>2149</v>
      </c>
      <c r="R650" s="20" t="s">
        <v>7944</v>
      </c>
      <c r="S650" s="20" t="s">
        <v>2150</v>
      </c>
      <c r="T650" s="20" t="s">
        <v>2151</v>
      </c>
      <c r="U650" s="20" t="s">
        <v>2152</v>
      </c>
      <c r="V650" s="20" t="s">
        <v>2153</v>
      </c>
      <c r="W650" s="20" t="s">
        <v>2961</v>
      </c>
      <c r="X650" s="20">
        <v>954</v>
      </c>
      <c r="Y650" s="20">
        <v>4.5</v>
      </c>
      <c r="Z650" s="20" t="s">
        <v>468</v>
      </c>
      <c r="AA650" s="20" t="s">
        <v>541</v>
      </c>
      <c r="AB650" s="124">
        <v>21.774999999999999</v>
      </c>
      <c r="AC650" s="429" t="s">
        <v>8279</v>
      </c>
      <c r="AD650" s="429">
        <v>220000000</v>
      </c>
      <c r="AE650" s="429"/>
      <c r="AF650" s="429">
        <v>220000000</v>
      </c>
      <c r="AG650" s="20"/>
      <c r="AH650" s="20"/>
      <c r="AI650" s="20"/>
      <c r="AJ650" s="20"/>
      <c r="AK650" s="20"/>
      <c r="AL650" s="20"/>
      <c r="AM650" s="20"/>
      <c r="AN650" s="20"/>
      <c r="AO650" s="442" t="s">
        <v>8280</v>
      </c>
      <c r="AP650" s="20">
        <v>6.5</v>
      </c>
      <c r="AQ650" s="20" t="s">
        <v>47</v>
      </c>
      <c r="AR650" s="20" t="s">
        <v>1148</v>
      </c>
      <c r="AS650" s="20" t="s">
        <v>530</v>
      </c>
      <c r="AT650" s="20"/>
      <c r="AU650" s="20"/>
      <c r="AV650" s="20"/>
      <c r="AW650" s="20" t="s">
        <v>7942</v>
      </c>
      <c r="AX650" s="20" t="s">
        <v>7943</v>
      </c>
      <c r="AY650" s="20">
        <v>43</v>
      </c>
      <c r="AZ650" s="20">
        <v>32</v>
      </c>
      <c r="BA650" s="20">
        <v>29.46</v>
      </c>
      <c r="BB650" s="20">
        <v>23</v>
      </c>
      <c r="BC650" s="20">
        <v>34</v>
      </c>
      <c r="BD650" s="20">
        <v>24.3</v>
      </c>
      <c r="BE650" s="20">
        <f t="shared" ref="BE650" si="119">AY650+AZ650/60+BA650/3600</f>
        <v>43.541516666666666</v>
      </c>
      <c r="BF650" s="20">
        <f t="shared" ref="BF650" si="120">BB650+BC650/60+BD650/3600</f>
        <v>23.573416666666667</v>
      </c>
      <c r="BG650" s="20" t="s">
        <v>47</v>
      </c>
      <c r="BH650" s="20"/>
      <c r="BI650" s="20">
        <v>2717</v>
      </c>
      <c r="BJ650" s="23">
        <v>43693</v>
      </c>
      <c r="BK650" s="20"/>
      <c r="BL650" s="23"/>
      <c r="BM650" s="20"/>
      <c r="BN650" s="20"/>
      <c r="BO650" s="20"/>
      <c r="BP650" s="20"/>
      <c r="BQ650" s="20"/>
      <c r="BR650" s="20"/>
      <c r="BS650" s="24"/>
      <c r="BT650" s="551"/>
    </row>
    <row r="651" spans="1:268" ht="39.75" customHeight="1" x14ac:dyDescent="0.25">
      <c r="A651" s="59" t="s">
        <v>3391</v>
      </c>
      <c r="B651" s="59" t="s">
        <v>2154</v>
      </c>
      <c r="C651" s="93">
        <v>11190012</v>
      </c>
      <c r="D651" s="60">
        <v>40591</v>
      </c>
      <c r="E651" s="60">
        <v>40607</v>
      </c>
      <c r="F651" s="60">
        <v>47912</v>
      </c>
      <c r="G651" s="60"/>
      <c r="H651" s="59" t="s">
        <v>465</v>
      </c>
      <c r="I651" s="35" t="s">
        <v>991</v>
      </c>
      <c r="J651" s="35" t="s">
        <v>9558</v>
      </c>
      <c r="K651" s="35" t="s">
        <v>95</v>
      </c>
      <c r="L651" s="343" t="s">
        <v>9559</v>
      </c>
      <c r="M651" s="59" t="s">
        <v>240</v>
      </c>
      <c r="N651" s="59" t="s">
        <v>240</v>
      </c>
      <c r="O651" s="59" t="s">
        <v>92</v>
      </c>
      <c r="P651" s="62">
        <v>81390</v>
      </c>
      <c r="Q651" s="59"/>
      <c r="R651" s="59" t="s">
        <v>240</v>
      </c>
      <c r="S651" s="59" t="s">
        <v>240</v>
      </c>
      <c r="T651" s="59" t="s">
        <v>92</v>
      </c>
      <c r="U651" s="59">
        <v>81390</v>
      </c>
      <c r="V651" s="59" t="s">
        <v>9560</v>
      </c>
      <c r="W651" s="59" t="s">
        <v>9561</v>
      </c>
      <c r="X651" s="59"/>
      <c r="Y651" s="59"/>
      <c r="Z651" s="59" t="s">
        <v>468</v>
      </c>
      <c r="AA651" s="59" t="s">
        <v>427</v>
      </c>
      <c r="AB651" s="148">
        <v>0.80400000000000005</v>
      </c>
      <c r="AC651" s="59">
        <v>6</v>
      </c>
      <c r="AD651" s="59">
        <v>16000</v>
      </c>
      <c r="AE651" s="59"/>
      <c r="AF651" s="59"/>
      <c r="AG651" s="59"/>
      <c r="AH651" s="59"/>
      <c r="AI651" s="59">
        <v>16000</v>
      </c>
      <c r="AJ651" s="59"/>
      <c r="AK651" s="59"/>
      <c r="AL651" s="59"/>
      <c r="AM651" s="59"/>
      <c r="AN651" s="59"/>
      <c r="AO651" s="436">
        <v>80.400000000000006</v>
      </c>
      <c r="AP651" s="59"/>
      <c r="AQ651" s="59"/>
      <c r="AR651" s="59"/>
      <c r="AS651" s="59" t="s">
        <v>2276</v>
      </c>
      <c r="AT651" s="59"/>
      <c r="AU651" s="59"/>
      <c r="AV651" s="59">
        <v>749.57</v>
      </c>
      <c r="AW651" s="59" t="s">
        <v>6214</v>
      </c>
      <c r="AX651" s="59" t="s">
        <v>6215</v>
      </c>
      <c r="AY651" s="59">
        <v>43</v>
      </c>
      <c r="AZ651" s="59">
        <v>23</v>
      </c>
      <c r="BA651" s="59">
        <v>4.1100000000000003</v>
      </c>
      <c r="BB651" s="59">
        <v>22</v>
      </c>
      <c r="BC651" s="59">
        <v>53</v>
      </c>
      <c r="BD651" s="59">
        <v>25.13</v>
      </c>
      <c r="BE651" s="59">
        <f t="shared" si="117"/>
        <v>43.384475000000002</v>
      </c>
      <c r="BF651" s="59">
        <f t="shared" si="118"/>
        <v>22.890313888888887</v>
      </c>
      <c r="BG651" s="64" t="s">
        <v>38</v>
      </c>
      <c r="BH651" s="59"/>
      <c r="BI651" s="59">
        <v>3462</v>
      </c>
      <c r="BJ651" s="60">
        <v>44565</v>
      </c>
      <c r="BK651" s="59">
        <v>3462</v>
      </c>
      <c r="BL651" s="60">
        <v>44565</v>
      </c>
      <c r="BM651" s="59"/>
      <c r="BN651" s="59"/>
      <c r="BO651" s="59"/>
      <c r="BP651" s="59"/>
      <c r="BQ651" s="59"/>
      <c r="BR651" s="59"/>
      <c r="BS651" s="64"/>
      <c r="BT651" s="551"/>
    </row>
    <row r="652" spans="1:268" s="155" customFormat="1" ht="39.75" customHeight="1" x14ac:dyDescent="0.25">
      <c r="A652" s="99" t="s">
        <v>3391</v>
      </c>
      <c r="B652" s="99" t="s">
        <v>2155</v>
      </c>
      <c r="C652" s="99">
        <v>11140101</v>
      </c>
      <c r="D652" s="106">
        <v>40592</v>
      </c>
      <c r="E652" s="106">
        <v>40606</v>
      </c>
      <c r="F652" s="106">
        <v>45793</v>
      </c>
      <c r="G652" s="106"/>
      <c r="H652" s="99" t="s">
        <v>491</v>
      </c>
      <c r="I652" s="136" t="s">
        <v>882</v>
      </c>
      <c r="J652" s="136"/>
      <c r="K652" s="136" t="s">
        <v>55</v>
      </c>
      <c r="L652" s="349" t="s">
        <v>1377</v>
      </c>
      <c r="M652" s="99" t="s">
        <v>2156</v>
      </c>
      <c r="N652" s="99" t="s">
        <v>121</v>
      </c>
      <c r="O652" s="99" t="s">
        <v>52</v>
      </c>
      <c r="P652" s="104" t="s">
        <v>2157</v>
      </c>
      <c r="Q652" s="99" t="s">
        <v>4160</v>
      </c>
      <c r="R652" s="99" t="s">
        <v>4657</v>
      </c>
      <c r="S652" s="99" t="s">
        <v>121</v>
      </c>
      <c r="T652" s="99" t="s">
        <v>52</v>
      </c>
      <c r="U652" s="99" t="s">
        <v>2157</v>
      </c>
      <c r="V652" s="99" t="s">
        <v>4161</v>
      </c>
      <c r="W652" s="99" t="s">
        <v>2962</v>
      </c>
      <c r="X652" s="99">
        <v>2900</v>
      </c>
      <c r="Y652" s="99">
        <v>8.75</v>
      </c>
      <c r="Z652" s="99" t="s">
        <v>468</v>
      </c>
      <c r="AA652" s="99" t="s">
        <v>541</v>
      </c>
      <c r="AB652" s="69">
        <v>32.22</v>
      </c>
      <c r="AC652" s="398">
        <v>36000</v>
      </c>
      <c r="AD652" s="99">
        <v>734738652</v>
      </c>
      <c r="AE652" s="99"/>
      <c r="AF652" s="99">
        <v>734738652</v>
      </c>
      <c r="AG652" s="99"/>
      <c r="AH652" s="99"/>
      <c r="AI652" s="99"/>
      <c r="AJ652" s="99"/>
      <c r="AK652" s="99"/>
      <c r="AL652" s="99"/>
      <c r="AM652" s="99"/>
      <c r="AN652" s="99"/>
      <c r="AO652" s="99">
        <v>3220</v>
      </c>
      <c r="AP652" s="99">
        <v>9</v>
      </c>
      <c r="AQ652" s="99" t="s">
        <v>47</v>
      </c>
      <c r="AR652" s="99"/>
      <c r="AS652" s="99" t="s">
        <v>2158</v>
      </c>
      <c r="AT652" s="99"/>
      <c r="AU652" s="99"/>
      <c r="AV652" s="99"/>
      <c r="AW652" s="99" t="s">
        <v>6216</v>
      </c>
      <c r="AX652" s="99" t="s">
        <v>6217</v>
      </c>
      <c r="AY652" s="99">
        <v>43</v>
      </c>
      <c r="AZ652" s="99">
        <v>5</v>
      </c>
      <c r="BA652" s="99">
        <v>10.9</v>
      </c>
      <c r="BB652" s="99">
        <v>23</v>
      </c>
      <c r="BC652" s="99">
        <v>24</v>
      </c>
      <c r="BD652" s="99">
        <v>16.8</v>
      </c>
      <c r="BE652" s="99">
        <f t="shared" si="117"/>
        <v>43.086361111111117</v>
      </c>
      <c r="BF652" s="99">
        <f t="shared" si="118"/>
        <v>23.404666666666664</v>
      </c>
      <c r="BG652" s="118" t="s">
        <v>38</v>
      </c>
      <c r="BH652" s="99" t="s">
        <v>4906</v>
      </c>
      <c r="BI652" s="99"/>
      <c r="BJ652" s="106"/>
      <c r="BK652" s="99"/>
      <c r="BL652" s="106"/>
      <c r="BM652" s="99">
        <v>748</v>
      </c>
      <c r="BN652" s="106">
        <v>44939</v>
      </c>
      <c r="BO652" s="99"/>
      <c r="BP652" s="99"/>
      <c r="BQ652" s="99"/>
      <c r="BR652" s="99"/>
      <c r="BS652" s="118" t="s">
        <v>2159</v>
      </c>
      <c r="BT652" s="551"/>
      <c r="BU652" s="565"/>
      <c r="BV652" s="565"/>
      <c r="BW652" s="565"/>
      <c r="BX652" s="565"/>
      <c r="BY652" s="565"/>
      <c r="BZ652" s="565"/>
      <c r="CA652" s="565"/>
      <c r="CB652" s="565"/>
      <c r="CC652" s="565"/>
      <c r="CD652" s="565"/>
      <c r="CE652" s="565"/>
      <c r="CF652" s="565"/>
      <c r="CG652" s="565"/>
      <c r="CH652" s="565"/>
      <c r="CI652" s="565"/>
      <c r="CJ652" s="565"/>
      <c r="CK652" s="565"/>
      <c r="CL652" s="565"/>
      <c r="CM652" s="565"/>
      <c r="CN652" s="565"/>
      <c r="CO652" s="565"/>
      <c r="CP652" s="565"/>
      <c r="CQ652" s="565"/>
      <c r="CR652" s="565"/>
      <c r="CS652" s="565"/>
      <c r="CT652" s="565"/>
      <c r="CU652" s="565"/>
      <c r="CV652" s="565"/>
      <c r="CW652" s="565"/>
      <c r="CX652" s="565"/>
      <c r="CY652" s="565"/>
      <c r="CZ652" s="565"/>
      <c r="DA652" s="565"/>
      <c r="DB652" s="565"/>
      <c r="DC652" s="565"/>
      <c r="DD652" s="565"/>
      <c r="DE652" s="565"/>
      <c r="DF652" s="565"/>
      <c r="DG652" s="565"/>
      <c r="DH652" s="565"/>
      <c r="DI652" s="565"/>
      <c r="DJ652" s="565"/>
      <c r="DK652" s="565"/>
      <c r="DL652" s="565"/>
      <c r="DM652" s="565"/>
      <c r="DN652" s="565"/>
      <c r="DO652" s="565"/>
      <c r="DP652" s="565"/>
      <c r="DQ652" s="565"/>
      <c r="DR652" s="565"/>
      <c r="DS652" s="565"/>
      <c r="DT652" s="565"/>
      <c r="DU652" s="565"/>
      <c r="DV652" s="565"/>
      <c r="DW652" s="565"/>
      <c r="DX652" s="565"/>
      <c r="DY652" s="565"/>
      <c r="DZ652" s="565"/>
      <c r="EA652" s="565"/>
      <c r="EB652" s="565"/>
      <c r="EC652" s="565"/>
      <c r="ED652" s="565"/>
      <c r="EE652" s="565"/>
      <c r="EF652" s="565"/>
      <c r="EG652" s="565"/>
      <c r="EH652" s="565"/>
      <c r="EI652" s="565"/>
      <c r="EJ652" s="565"/>
      <c r="EK652" s="565"/>
      <c r="EL652" s="565"/>
      <c r="EM652" s="565"/>
      <c r="EN652" s="565"/>
      <c r="EO652" s="565"/>
      <c r="EP652" s="565"/>
      <c r="EQ652" s="565"/>
      <c r="ER652" s="565"/>
      <c r="ES652" s="565"/>
      <c r="ET652" s="565"/>
      <c r="EU652" s="565"/>
      <c r="EV652" s="565"/>
      <c r="EW652" s="565"/>
      <c r="EX652" s="565"/>
      <c r="EY652" s="565"/>
      <c r="EZ652" s="565"/>
      <c r="FA652" s="565"/>
      <c r="FB652" s="565"/>
      <c r="FC652" s="565"/>
      <c r="FD652" s="565"/>
      <c r="FE652" s="565"/>
      <c r="FF652" s="565"/>
      <c r="FG652" s="565"/>
      <c r="FH652" s="565"/>
      <c r="FI652" s="565"/>
      <c r="FJ652" s="565"/>
      <c r="FK652" s="565"/>
      <c r="FL652" s="565"/>
      <c r="FM652" s="565"/>
      <c r="FN652" s="565"/>
      <c r="FO652" s="565"/>
      <c r="FP652" s="565"/>
      <c r="FQ652" s="565"/>
      <c r="FR652" s="565"/>
      <c r="FS652" s="565"/>
      <c r="FT652" s="565"/>
      <c r="FU652" s="565"/>
      <c r="FV652" s="565"/>
      <c r="FW652" s="565"/>
      <c r="FX652" s="565"/>
      <c r="FY652" s="565"/>
      <c r="FZ652" s="565"/>
      <c r="GA652" s="565"/>
      <c r="GB652" s="565"/>
      <c r="GC652" s="565"/>
      <c r="GD652" s="565"/>
      <c r="GE652" s="565"/>
      <c r="GF652" s="565"/>
      <c r="GG652" s="565"/>
      <c r="GH652" s="565"/>
      <c r="GI652" s="565"/>
      <c r="GJ652" s="565"/>
      <c r="GK652" s="565"/>
      <c r="GL652" s="565"/>
      <c r="GM652" s="565"/>
      <c r="GN652" s="565"/>
      <c r="GO652" s="565"/>
      <c r="GP652" s="565"/>
      <c r="GQ652" s="565"/>
      <c r="GR652" s="565"/>
      <c r="GS652" s="565"/>
      <c r="GT652" s="565"/>
      <c r="GU652" s="565"/>
      <c r="GV652" s="565"/>
      <c r="GW652" s="565"/>
      <c r="GX652" s="565"/>
      <c r="GY652" s="565"/>
      <c r="GZ652" s="565"/>
      <c r="HA652" s="565"/>
      <c r="HB652" s="565"/>
      <c r="HC652" s="565"/>
      <c r="HD652" s="565"/>
      <c r="HE652" s="565"/>
      <c r="HF652" s="565"/>
      <c r="HG652" s="565"/>
      <c r="HH652" s="565"/>
      <c r="HI652" s="565"/>
      <c r="HJ652" s="565"/>
      <c r="HK652" s="565"/>
      <c r="HL652" s="565"/>
      <c r="HM652" s="565"/>
      <c r="HN652" s="565"/>
      <c r="HO652" s="565"/>
      <c r="HP652" s="565"/>
      <c r="HQ652" s="565"/>
      <c r="HR652" s="565"/>
      <c r="HS652" s="565"/>
      <c r="HT652" s="565"/>
      <c r="HU652" s="565"/>
      <c r="HV652" s="565"/>
      <c r="HW652" s="565"/>
      <c r="HX652" s="565"/>
      <c r="HY652" s="565"/>
      <c r="HZ652" s="565"/>
      <c r="IA652" s="565"/>
      <c r="IB652" s="565"/>
      <c r="IC652" s="565"/>
      <c r="ID652" s="565"/>
      <c r="IE652" s="565"/>
      <c r="IF652" s="565"/>
      <c r="IG652" s="565"/>
      <c r="IH652" s="565"/>
      <c r="II652" s="565"/>
      <c r="IJ652" s="565"/>
      <c r="IK652" s="565"/>
      <c r="IL652" s="565"/>
      <c r="IM652" s="565"/>
      <c r="IN652" s="565"/>
      <c r="IO652" s="565"/>
      <c r="IP652" s="565"/>
      <c r="IQ652" s="565"/>
      <c r="IR652" s="565"/>
      <c r="IS652" s="565"/>
      <c r="IT652" s="565"/>
      <c r="IU652" s="565"/>
      <c r="IV652" s="565"/>
      <c r="IW652" s="565"/>
      <c r="IX652" s="565"/>
      <c r="IY652" s="565"/>
      <c r="IZ652" s="565"/>
      <c r="JA652" s="565"/>
      <c r="JB652" s="565"/>
      <c r="JC652" s="565"/>
      <c r="JD652" s="565"/>
      <c r="JE652" s="565"/>
      <c r="JF652" s="565"/>
      <c r="JG652" s="565"/>
      <c r="JH652" s="565"/>
    </row>
    <row r="653" spans="1:268" ht="39.75" customHeight="1" x14ac:dyDescent="0.25">
      <c r="A653" s="83"/>
      <c r="B653" s="83" t="s">
        <v>2155</v>
      </c>
      <c r="C653" s="83">
        <v>11140101</v>
      </c>
      <c r="D653" s="96">
        <v>40592</v>
      </c>
      <c r="E653" s="96">
        <v>40606</v>
      </c>
      <c r="F653" s="96">
        <v>45793</v>
      </c>
      <c r="G653" s="96"/>
      <c r="H653" s="83" t="s">
        <v>491</v>
      </c>
      <c r="I653" s="110" t="s">
        <v>882</v>
      </c>
      <c r="J653" s="110"/>
      <c r="K653" s="110" t="s">
        <v>55</v>
      </c>
      <c r="L653" s="115" t="s">
        <v>1377</v>
      </c>
      <c r="M653" s="83" t="s">
        <v>2156</v>
      </c>
      <c r="N653" s="83" t="s">
        <v>121</v>
      </c>
      <c r="O653" s="83" t="s">
        <v>52</v>
      </c>
      <c r="P653" s="94" t="s">
        <v>2157</v>
      </c>
      <c r="Q653" s="83" t="s">
        <v>4160</v>
      </c>
      <c r="R653" s="83" t="s">
        <v>4657</v>
      </c>
      <c r="S653" s="83" t="s">
        <v>121</v>
      </c>
      <c r="T653" s="83" t="s">
        <v>52</v>
      </c>
      <c r="U653" s="83" t="s">
        <v>2157</v>
      </c>
      <c r="V653" s="83" t="s">
        <v>4161</v>
      </c>
      <c r="W653" s="83" t="s">
        <v>2962</v>
      </c>
      <c r="X653" s="83"/>
      <c r="Y653" s="83"/>
      <c r="Z653" s="83" t="s">
        <v>468</v>
      </c>
      <c r="AA653" s="83" t="s">
        <v>541</v>
      </c>
      <c r="AB653" s="47"/>
      <c r="AC653" s="83"/>
      <c r="AD653" s="83"/>
      <c r="AE653" s="83"/>
      <c r="AF653" s="83"/>
      <c r="AG653" s="83"/>
      <c r="AH653" s="83"/>
      <c r="AI653" s="83"/>
      <c r="AJ653" s="83"/>
      <c r="AK653" s="83"/>
      <c r="AL653" s="83"/>
      <c r="AM653" s="83"/>
      <c r="AN653" s="83"/>
      <c r="AO653" s="83"/>
      <c r="AP653" s="83"/>
      <c r="AQ653" s="83" t="s">
        <v>47</v>
      </c>
      <c r="AR653" s="83"/>
      <c r="AS653" s="83" t="s">
        <v>2160</v>
      </c>
      <c r="AT653" s="83"/>
      <c r="AU653" s="83"/>
      <c r="AV653" s="83"/>
      <c r="AW653" s="83" t="s">
        <v>6218</v>
      </c>
      <c r="AX653" s="83" t="s">
        <v>6219</v>
      </c>
      <c r="AY653" s="83">
        <v>43</v>
      </c>
      <c r="AZ653" s="83">
        <v>5</v>
      </c>
      <c r="BA653" s="83">
        <v>15.3</v>
      </c>
      <c r="BB653" s="83">
        <v>23</v>
      </c>
      <c r="BC653" s="83">
        <v>24</v>
      </c>
      <c r="BD653" s="83">
        <v>29.8</v>
      </c>
      <c r="BE653" s="83">
        <f t="shared" si="117"/>
        <v>43.087583333333335</v>
      </c>
      <c r="BF653" s="83">
        <f t="shared" si="118"/>
        <v>23.408277777777776</v>
      </c>
      <c r="BG653" s="83" t="s">
        <v>38</v>
      </c>
      <c r="BH653" s="83" t="s">
        <v>4906</v>
      </c>
      <c r="BI653" s="83"/>
      <c r="BJ653" s="96"/>
      <c r="BK653" s="83"/>
      <c r="BL653" s="96"/>
      <c r="BM653" s="83">
        <v>748</v>
      </c>
      <c r="BN653" s="96">
        <v>44939</v>
      </c>
      <c r="BO653" s="83"/>
      <c r="BP653" s="83"/>
      <c r="BQ653" s="83"/>
      <c r="BR653" s="83"/>
      <c r="BS653" s="110" t="s">
        <v>2159</v>
      </c>
      <c r="BT653" s="551"/>
    </row>
    <row r="654" spans="1:268" s="155" customFormat="1" ht="39.75" customHeight="1" x14ac:dyDescent="0.25">
      <c r="A654" s="142" t="s">
        <v>3391</v>
      </c>
      <c r="B654" s="142" t="s">
        <v>2155</v>
      </c>
      <c r="C654" s="142">
        <v>11140102</v>
      </c>
      <c r="D654" s="144">
        <v>40592</v>
      </c>
      <c r="E654" s="144">
        <v>40606</v>
      </c>
      <c r="F654" s="144">
        <v>45793</v>
      </c>
      <c r="G654" s="144"/>
      <c r="H654" s="142" t="s">
        <v>491</v>
      </c>
      <c r="I654" s="145" t="s">
        <v>882</v>
      </c>
      <c r="J654" s="145"/>
      <c r="K654" s="145" t="s">
        <v>55</v>
      </c>
      <c r="L654" s="362" t="s">
        <v>1377</v>
      </c>
      <c r="M654" s="142" t="s">
        <v>2156</v>
      </c>
      <c r="N654" s="142" t="s">
        <v>121</v>
      </c>
      <c r="O654" s="142" t="s">
        <v>52</v>
      </c>
      <c r="P654" s="143" t="s">
        <v>2157</v>
      </c>
      <c r="Q654" s="142" t="s">
        <v>4162</v>
      </c>
      <c r="R654" s="142" t="s">
        <v>4657</v>
      </c>
      <c r="S654" s="142" t="s">
        <v>121</v>
      </c>
      <c r="T654" s="142" t="s">
        <v>52</v>
      </c>
      <c r="U654" s="142" t="s">
        <v>2157</v>
      </c>
      <c r="V654" s="142" t="s">
        <v>4163</v>
      </c>
      <c r="W654" s="142" t="s">
        <v>2963</v>
      </c>
      <c r="X654" s="142">
        <v>3900</v>
      </c>
      <c r="Y654" s="142">
        <v>10</v>
      </c>
      <c r="Z654" s="142" t="s">
        <v>468</v>
      </c>
      <c r="AA654" s="142" t="s">
        <v>541</v>
      </c>
      <c r="AB654" s="472">
        <v>32.4</v>
      </c>
      <c r="AC654" s="456">
        <v>36000</v>
      </c>
      <c r="AD654" s="142">
        <v>737559503</v>
      </c>
      <c r="AE654" s="142"/>
      <c r="AF654" s="142">
        <v>737559503</v>
      </c>
      <c r="AG654" s="142"/>
      <c r="AH654" s="142"/>
      <c r="AI654" s="142"/>
      <c r="AJ654" s="142"/>
      <c r="AK654" s="142"/>
      <c r="AL654" s="142"/>
      <c r="AM654" s="142"/>
      <c r="AN654" s="142"/>
      <c r="AO654" s="142">
        <v>3240</v>
      </c>
      <c r="AP654" s="142">
        <v>11</v>
      </c>
      <c r="AQ654" s="142" t="s">
        <v>47</v>
      </c>
      <c r="AR654" s="142"/>
      <c r="AS654" s="142" t="s">
        <v>2158</v>
      </c>
      <c r="AT654" s="142"/>
      <c r="AU654" s="142"/>
      <c r="AV654" s="142"/>
      <c r="AW654" s="142" t="s">
        <v>6220</v>
      </c>
      <c r="AX654" s="142" t="s">
        <v>6221</v>
      </c>
      <c r="AY654" s="142">
        <v>43</v>
      </c>
      <c r="AZ654" s="142">
        <v>5</v>
      </c>
      <c r="BA654" s="142">
        <v>41.7</v>
      </c>
      <c r="BB654" s="142">
        <v>23</v>
      </c>
      <c r="BC654" s="142">
        <v>25</v>
      </c>
      <c r="BD654" s="142">
        <v>23.1</v>
      </c>
      <c r="BE654" s="142">
        <f t="shared" si="117"/>
        <v>43.09491666666667</v>
      </c>
      <c r="BF654" s="142">
        <f t="shared" si="118"/>
        <v>23.423083333333334</v>
      </c>
      <c r="BG654" s="145" t="s">
        <v>38</v>
      </c>
      <c r="BH654" s="142" t="s">
        <v>4907</v>
      </c>
      <c r="BI654" s="142"/>
      <c r="BJ654" s="144"/>
      <c r="BK654" s="142"/>
      <c r="BL654" s="144"/>
      <c r="BM654" s="83">
        <v>751</v>
      </c>
      <c r="BN654" s="96">
        <v>44939</v>
      </c>
      <c r="BO654" s="142"/>
      <c r="BP654" s="142"/>
      <c r="BQ654" s="142"/>
      <c r="BR654" s="142"/>
      <c r="BS654" s="145" t="s">
        <v>2161</v>
      </c>
      <c r="BT654" s="551"/>
      <c r="BU654" s="565"/>
      <c r="BV654" s="565"/>
      <c r="BW654" s="565"/>
      <c r="BX654" s="565"/>
      <c r="BY654" s="565"/>
      <c r="BZ654" s="565"/>
      <c r="CA654" s="565"/>
      <c r="CB654" s="565"/>
      <c r="CC654" s="565"/>
      <c r="CD654" s="565"/>
      <c r="CE654" s="565"/>
      <c r="CF654" s="565"/>
      <c r="CG654" s="565"/>
      <c r="CH654" s="565"/>
      <c r="CI654" s="565"/>
      <c r="CJ654" s="565"/>
      <c r="CK654" s="565"/>
      <c r="CL654" s="565"/>
      <c r="CM654" s="565"/>
      <c r="CN654" s="565"/>
      <c r="CO654" s="565"/>
      <c r="CP654" s="565"/>
      <c r="CQ654" s="565"/>
      <c r="CR654" s="565"/>
      <c r="CS654" s="565"/>
      <c r="CT654" s="565"/>
      <c r="CU654" s="565"/>
      <c r="CV654" s="565"/>
      <c r="CW654" s="565"/>
      <c r="CX654" s="565"/>
      <c r="CY654" s="565"/>
      <c r="CZ654" s="565"/>
      <c r="DA654" s="565"/>
      <c r="DB654" s="565"/>
      <c r="DC654" s="565"/>
      <c r="DD654" s="565"/>
      <c r="DE654" s="565"/>
      <c r="DF654" s="565"/>
      <c r="DG654" s="565"/>
      <c r="DH654" s="565"/>
      <c r="DI654" s="565"/>
      <c r="DJ654" s="565"/>
      <c r="DK654" s="565"/>
      <c r="DL654" s="565"/>
      <c r="DM654" s="565"/>
      <c r="DN654" s="565"/>
      <c r="DO654" s="565"/>
      <c r="DP654" s="565"/>
      <c r="DQ654" s="565"/>
      <c r="DR654" s="565"/>
      <c r="DS654" s="565"/>
      <c r="DT654" s="565"/>
      <c r="DU654" s="565"/>
      <c r="DV654" s="565"/>
      <c r="DW654" s="565"/>
      <c r="DX654" s="565"/>
      <c r="DY654" s="565"/>
      <c r="DZ654" s="565"/>
      <c r="EA654" s="565"/>
      <c r="EB654" s="565"/>
      <c r="EC654" s="565"/>
      <c r="ED654" s="565"/>
      <c r="EE654" s="565"/>
      <c r="EF654" s="565"/>
      <c r="EG654" s="565"/>
      <c r="EH654" s="565"/>
      <c r="EI654" s="565"/>
      <c r="EJ654" s="565"/>
      <c r="EK654" s="565"/>
      <c r="EL654" s="565"/>
      <c r="EM654" s="565"/>
      <c r="EN654" s="565"/>
      <c r="EO654" s="565"/>
      <c r="EP654" s="565"/>
      <c r="EQ654" s="565"/>
      <c r="ER654" s="565"/>
      <c r="ES654" s="565"/>
      <c r="ET654" s="565"/>
      <c r="EU654" s="565"/>
      <c r="EV654" s="565"/>
      <c r="EW654" s="565"/>
      <c r="EX654" s="565"/>
      <c r="EY654" s="565"/>
      <c r="EZ654" s="565"/>
      <c r="FA654" s="565"/>
      <c r="FB654" s="565"/>
      <c r="FC654" s="565"/>
      <c r="FD654" s="565"/>
      <c r="FE654" s="565"/>
      <c r="FF654" s="565"/>
      <c r="FG654" s="565"/>
      <c r="FH654" s="565"/>
      <c r="FI654" s="565"/>
      <c r="FJ654" s="565"/>
      <c r="FK654" s="565"/>
      <c r="FL654" s="565"/>
      <c r="FM654" s="565"/>
      <c r="FN654" s="565"/>
      <c r="FO654" s="565"/>
      <c r="FP654" s="565"/>
      <c r="FQ654" s="565"/>
      <c r="FR654" s="565"/>
      <c r="FS654" s="565"/>
      <c r="FT654" s="565"/>
      <c r="FU654" s="565"/>
      <c r="FV654" s="565"/>
      <c r="FW654" s="565"/>
      <c r="FX654" s="565"/>
      <c r="FY654" s="565"/>
      <c r="FZ654" s="565"/>
      <c r="GA654" s="565"/>
      <c r="GB654" s="565"/>
      <c r="GC654" s="565"/>
      <c r="GD654" s="565"/>
      <c r="GE654" s="565"/>
      <c r="GF654" s="565"/>
      <c r="GG654" s="565"/>
      <c r="GH654" s="565"/>
      <c r="GI654" s="565"/>
      <c r="GJ654" s="565"/>
      <c r="GK654" s="565"/>
      <c r="GL654" s="565"/>
      <c r="GM654" s="565"/>
      <c r="GN654" s="565"/>
      <c r="GO654" s="565"/>
      <c r="GP654" s="565"/>
      <c r="GQ654" s="565"/>
      <c r="GR654" s="565"/>
      <c r="GS654" s="565"/>
      <c r="GT654" s="565"/>
      <c r="GU654" s="565"/>
      <c r="GV654" s="565"/>
      <c r="GW654" s="565"/>
      <c r="GX654" s="565"/>
      <c r="GY654" s="565"/>
      <c r="GZ654" s="565"/>
      <c r="HA654" s="565"/>
      <c r="HB654" s="565"/>
      <c r="HC654" s="565"/>
      <c r="HD654" s="565"/>
      <c r="HE654" s="565"/>
      <c r="HF654" s="565"/>
      <c r="HG654" s="565"/>
      <c r="HH654" s="565"/>
      <c r="HI654" s="565"/>
      <c r="HJ654" s="565"/>
      <c r="HK654" s="565"/>
      <c r="HL654" s="565"/>
      <c r="HM654" s="565"/>
      <c r="HN654" s="565"/>
      <c r="HO654" s="565"/>
      <c r="HP654" s="565"/>
      <c r="HQ654" s="565"/>
      <c r="HR654" s="565"/>
      <c r="HS654" s="565"/>
      <c r="HT654" s="565"/>
      <c r="HU654" s="565"/>
      <c r="HV654" s="565"/>
      <c r="HW654" s="565"/>
      <c r="HX654" s="565"/>
      <c r="HY654" s="565"/>
      <c r="HZ654" s="565"/>
      <c r="IA654" s="565"/>
      <c r="IB654" s="565"/>
      <c r="IC654" s="565"/>
      <c r="ID654" s="565"/>
      <c r="IE654" s="565"/>
      <c r="IF654" s="565"/>
      <c r="IG654" s="565"/>
      <c r="IH654" s="565"/>
      <c r="II654" s="565"/>
      <c r="IJ654" s="565"/>
      <c r="IK654" s="565"/>
      <c r="IL654" s="565"/>
      <c r="IM654" s="565"/>
      <c r="IN654" s="565"/>
      <c r="IO654" s="565"/>
      <c r="IP654" s="565"/>
      <c r="IQ654" s="565"/>
      <c r="IR654" s="565"/>
      <c r="IS654" s="565"/>
      <c r="IT654" s="565"/>
      <c r="IU654" s="565"/>
      <c r="IV654" s="565"/>
      <c r="IW654" s="565"/>
      <c r="IX654" s="565"/>
      <c r="IY654" s="565"/>
      <c r="IZ654" s="565"/>
      <c r="JA654" s="565"/>
      <c r="JB654" s="565"/>
      <c r="JC654" s="565"/>
      <c r="JD654" s="565"/>
      <c r="JE654" s="565"/>
      <c r="JF654" s="565"/>
      <c r="JG654" s="565"/>
      <c r="JH654" s="565"/>
    </row>
    <row r="655" spans="1:268" s="140" customFormat="1" ht="39.75" customHeight="1" x14ac:dyDescent="0.25">
      <c r="A655" s="83"/>
      <c r="B655" s="83" t="s">
        <v>2155</v>
      </c>
      <c r="C655" s="83">
        <v>11140102</v>
      </c>
      <c r="D655" s="96">
        <v>40592</v>
      </c>
      <c r="E655" s="96">
        <v>40606</v>
      </c>
      <c r="F655" s="96">
        <v>45793</v>
      </c>
      <c r="G655" s="96"/>
      <c r="H655" s="83" t="s">
        <v>491</v>
      </c>
      <c r="I655" s="110" t="s">
        <v>882</v>
      </c>
      <c r="J655" s="110"/>
      <c r="K655" s="110" t="s">
        <v>55</v>
      </c>
      <c r="L655" s="115" t="s">
        <v>1377</v>
      </c>
      <c r="M655" s="83" t="s">
        <v>2156</v>
      </c>
      <c r="N655" s="83" t="s">
        <v>121</v>
      </c>
      <c r="O655" s="83" t="s">
        <v>52</v>
      </c>
      <c r="P655" s="94" t="s">
        <v>2157</v>
      </c>
      <c r="Q655" s="83" t="s">
        <v>4162</v>
      </c>
      <c r="R655" s="83" t="s">
        <v>4657</v>
      </c>
      <c r="S655" s="83" t="s">
        <v>121</v>
      </c>
      <c r="T655" s="83" t="s">
        <v>52</v>
      </c>
      <c r="U655" s="83" t="s">
        <v>2157</v>
      </c>
      <c r="V655" s="83" t="s">
        <v>4163</v>
      </c>
      <c r="W655" s="83" t="s">
        <v>2963</v>
      </c>
      <c r="X655" s="83"/>
      <c r="Y655" s="83"/>
      <c r="Z655" s="83" t="s">
        <v>468</v>
      </c>
      <c r="AA655" s="83" t="s">
        <v>541</v>
      </c>
      <c r="AB655" s="472">
        <v>32.4</v>
      </c>
      <c r="AC655" s="531">
        <v>36000</v>
      </c>
      <c r="AD655" s="449">
        <v>737559503</v>
      </c>
      <c r="AE655" s="449"/>
      <c r="AF655" s="449">
        <v>737559503</v>
      </c>
      <c r="AG655" s="83"/>
      <c r="AH655" s="83"/>
      <c r="AI655" s="83"/>
      <c r="AJ655" s="83"/>
      <c r="AK655" s="83"/>
      <c r="AL655" s="83"/>
      <c r="AM655" s="83"/>
      <c r="AN655" s="83"/>
      <c r="AO655" s="449">
        <v>3240</v>
      </c>
      <c r="AP655" s="83"/>
      <c r="AQ655" s="83" t="s">
        <v>47</v>
      </c>
      <c r="AR655" s="83"/>
      <c r="AS655" s="83" t="s">
        <v>2160</v>
      </c>
      <c r="AT655" s="83"/>
      <c r="AU655" s="83"/>
      <c r="AV655" s="83"/>
      <c r="AW655" s="83" t="s">
        <v>6222</v>
      </c>
      <c r="AX655" s="83" t="s">
        <v>6223</v>
      </c>
      <c r="AY655" s="83">
        <v>43</v>
      </c>
      <c r="AZ655" s="83">
        <v>5</v>
      </c>
      <c r="BA655" s="83">
        <v>15</v>
      </c>
      <c r="BB655" s="83">
        <v>23</v>
      </c>
      <c r="BC655" s="83">
        <v>24</v>
      </c>
      <c r="BD655" s="83">
        <v>19.600000000000001</v>
      </c>
      <c r="BE655" s="83">
        <f t="shared" si="117"/>
        <v>43.087500000000006</v>
      </c>
      <c r="BF655" s="83">
        <f t="shared" si="118"/>
        <v>23.405444444444441</v>
      </c>
      <c r="BG655" s="83" t="s">
        <v>38</v>
      </c>
      <c r="BH655" s="83" t="s">
        <v>4908</v>
      </c>
      <c r="BI655" s="83"/>
      <c r="BJ655" s="96"/>
      <c r="BK655" s="83"/>
      <c r="BL655" s="96"/>
      <c r="BM655" s="83">
        <v>751</v>
      </c>
      <c r="BN655" s="96">
        <v>44939</v>
      </c>
      <c r="BO655" s="83"/>
      <c r="BP655" s="83"/>
      <c r="BQ655" s="83"/>
      <c r="BR655" s="83"/>
      <c r="BS655" s="110" t="s">
        <v>2161</v>
      </c>
      <c r="BT655" s="551"/>
      <c r="BU655" s="552"/>
      <c r="BV655" s="552"/>
      <c r="BW655" s="552"/>
      <c r="BX655" s="552"/>
      <c r="BY655" s="552"/>
      <c r="BZ655" s="552"/>
      <c r="CA655" s="552"/>
      <c r="CB655" s="552"/>
      <c r="CC655" s="552"/>
      <c r="CD655" s="552"/>
      <c r="CE655" s="552"/>
      <c r="CF655" s="552"/>
      <c r="CG655" s="552"/>
      <c r="CH655" s="552"/>
      <c r="CI655" s="552"/>
      <c r="CJ655" s="552"/>
      <c r="CK655" s="552"/>
      <c r="CL655" s="552"/>
      <c r="CM655" s="552"/>
      <c r="CN655" s="552"/>
      <c r="CO655" s="552"/>
      <c r="CP655" s="552"/>
      <c r="CQ655" s="552"/>
      <c r="CR655" s="552"/>
      <c r="CS655" s="552"/>
      <c r="CT655" s="552"/>
      <c r="CU655" s="552"/>
      <c r="CV655" s="552"/>
      <c r="CW655" s="552"/>
      <c r="CX655" s="552"/>
      <c r="CY655" s="552"/>
      <c r="CZ655" s="552"/>
      <c r="DA655" s="552"/>
      <c r="DB655" s="552"/>
      <c r="DC655" s="552"/>
      <c r="DD655" s="552"/>
      <c r="DE655" s="552"/>
      <c r="DF655" s="552"/>
      <c r="DG655" s="552"/>
      <c r="DH655" s="552"/>
      <c r="DI655" s="552"/>
      <c r="DJ655" s="552"/>
      <c r="DK655" s="552"/>
      <c r="DL655" s="552"/>
      <c r="DM655" s="552"/>
      <c r="DN655" s="552"/>
      <c r="DO655" s="552"/>
      <c r="DP655" s="552"/>
      <c r="DQ655" s="552"/>
      <c r="DR655" s="552"/>
      <c r="DS655" s="552"/>
      <c r="DT655" s="552"/>
      <c r="DU655" s="552"/>
      <c r="DV655" s="552"/>
      <c r="DW655" s="552"/>
      <c r="DX655" s="552"/>
      <c r="DY655" s="552"/>
      <c r="DZ655" s="552"/>
      <c r="EA655" s="552"/>
      <c r="EB655" s="552"/>
      <c r="EC655" s="552"/>
      <c r="ED655" s="552"/>
      <c r="EE655" s="552"/>
      <c r="EF655" s="552"/>
      <c r="EG655" s="552"/>
      <c r="EH655" s="552"/>
      <c r="EI655" s="552"/>
      <c r="EJ655" s="552"/>
      <c r="EK655" s="552"/>
      <c r="EL655" s="552"/>
      <c r="EM655" s="552"/>
      <c r="EN655" s="552"/>
      <c r="EO655" s="552"/>
      <c r="EP655" s="552"/>
      <c r="EQ655" s="552"/>
      <c r="ER655" s="552"/>
      <c r="ES655" s="552"/>
      <c r="ET655" s="552"/>
      <c r="EU655" s="552"/>
      <c r="EV655" s="552"/>
      <c r="EW655" s="552"/>
      <c r="EX655" s="552"/>
      <c r="EY655" s="552"/>
      <c r="EZ655" s="552"/>
      <c r="FA655" s="552"/>
      <c r="FB655" s="552"/>
      <c r="FC655" s="552"/>
      <c r="FD655" s="552"/>
      <c r="FE655" s="552"/>
      <c r="FF655" s="552"/>
      <c r="FG655" s="552"/>
      <c r="FH655" s="552"/>
      <c r="FI655" s="552"/>
      <c r="FJ655" s="552"/>
      <c r="FK655" s="552"/>
      <c r="FL655" s="552"/>
      <c r="FM655" s="552"/>
      <c r="FN655" s="552"/>
      <c r="FO655" s="552"/>
      <c r="FP655" s="552"/>
      <c r="FQ655" s="552"/>
      <c r="FR655" s="552"/>
      <c r="FS655" s="552"/>
      <c r="FT655" s="552"/>
      <c r="FU655" s="552"/>
      <c r="FV655" s="552"/>
      <c r="FW655" s="552"/>
      <c r="FX655" s="552"/>
      <c r="FY655" s="552"/>
      <c r="FZ655" s="552"/>
      <c r="GA655" s="552"/>
      <c r="GB655" s="552"/>
      <c r="GC655" s="552"/>
      <c r="GD655" s="552"/>
      <c r="GE655" s="552"/>
      <c r="GF655" s="552"/>
      <c r="GG655" s="552"/>
      <c r="GH655" s="552"/>
      <c r="GI655" s="552"/>
      <c r="GJ655" s="552"/>
      <c r="GK655" s="552"/>
      <c r="GL655" s="552"/>
      <c r="GM655" s="552"/>
      <c r="GN655" s="552"/>
      <c r="GO655" s="552"/>
      <c r="GP655" s="552"/>
      <c r="GQ655" s="552"/>
      <c r="GR655" s="552"/>
      <c r="GS655" s="552"/>
      <c r="GT655" s="552"/>
      <c r="GU655" s="552"/>
      <c r="GV655" s="552"/>
      <c r="GW655" s="552"/>
      <c r="GX655" s="552"/>
      <c r="GY655" s="552"/>
      <c r="GZ655" s="552"/>
      <c r="HA655" s="552"/>
      <c r="HB655" s="552"/>
      <c r="HC655" s="552"/>
      <c r="HD655" s="552"/>
      <c r="HE655" s="552"/>
      <c r="HF655" s="552"/>
      <c r="HG655" s="552"/>
      <c r="HH655" s="552"/>
      <c r="HI655" s="552"/>
      <c r="HJ655" s="552"/>
      <c r="HK655" s="552"/>
      <c r="HL655" s="552"/>
      <c r="HM655" s="552"/>
      <c r="HN655" s="552"/>
      <c r="HO655" s="552"/>
      <c r="HP655" s="552"/>
      <c r="HQ655" s="552"/>
      <c r="HR655" s="552"/>
      <c r="HS655" s="552"/>
      <c r="HT655" s="552"/>
      <c r="HU655" s="552"/>
      <c r="HV655" s="552"/>
      <c r="HW655" s="552"/>
      <c r="HX655" s="552"/>
      <c r="HY655" s="552"/>
      <c r="HZ655" s="552"/>
      <c r="IA655" s="552"/>
      <c r="IB655" s="552"/>
      <c r="IC655" s="552"/>
      <c r="ID655" s="552"/>
      <c r="IE655" s="552"/>
      <c r="IF655" s="552"/>
      <c r="IG655" s="552"/>
      <c r="IH655" s="552"/>
      <c r="II655" s="552"/>
      <c r="IJ655" s="552"/>
      <c r="IK655" s="552"/>
      <c r="IL655" s="552"/>
      <c r="IM655" s="552"/>
      <c r="IN655" s="552"/>
      <c r="IO655" s="552"/>
      <c r="IP655" s="552"/>
      <c r="IQ655" s="552"/>
      <c r="IR655" s="552"/>
      <c r="IS655" s="552"/>
      <c r="IT655" s="552"/>
      <c r="IU655" s="552"/>
      <c r="IV655" s="552"/>
      <c r="IW655" s="552"/>
      <c r="IX655" s="552"/>
      <c r="IY655" s="552"/>
      <c r="IZ655" s="552"/>
      <c r="JA655" s="552"/>
      <c r="JB655" s="552"/>
      <c r="JC655" s="552"/>
      <c r="JD655" s="552"/>
      <c r="JE655" s="552"/>
      <c r="JF655" s="552"/>
      <c r="JG655" s="552"/>
      <c r="JH655" s="552"/>
    </row>
    <row r="656" spans="1:268" s="74" customFormat="1" ht="39.75" customHeight="1" x14ac:dyDescent="0.25">
      <c r="A656" s="47" t="s">
        <v>3391</v>
      </c>
      <c r="B656" s="47" t="s">
        <v>2155</v>
      </c>
      <c r="C656" s="75">
        <v>11140103</v>
      </c>
      <c r="D656" s="77">
        <v>40597</v>
      </c>
      <c r="E656" s="77">
        <v>40611</v>
      </c>
      <c r="F656" s="77">
        <v>45797</v>
      </c>
      <c r="G656" s="77"/>
      <c r="H656" s="47" t="s">
        <v>491</v>
      </c>
      <c r="I656" s="136" t="s">
        <v>882</v>
      </c>
      <c r="J656" s="136"/>
      <c r="K656" s="136" t="s">
        <v>55</v>
      </c>
      <c r="L656" s="345" t="s">
        <v>1377</v>
      </c>
      <c r="M656" s="47" t="s">
        <v>2162</v>
      </c>
      <c r="N656" s="47" t="s">
        <v>121</v>
      </c>
      <c r="O656" s="47" t="s">
        <v>52</v>
      </c>
      <c r="P656" s="76" t="s">
        <v>2163</v>
      </c>
      <c r="Q656" s="47" t="s">
        <v>2164</v>
      </c>
      <c r="R656" s="47" t="s">
        <v>4658</v>
      </c>
      <c r="S656" s="47" t="s">
        <v>121</v>
      </c>
      <c r="T656" s="47" t="s">
        <v>52</v>
      </c>
      <c r="U656" s="47" t="s">
        <v>2165</v>
      </c>
      <c r="V656" s="47" t="s">
        <v>2166</v>
      </c>
      <c r="W656" s="47" t="s">
        <v>2964</v>
      </c>
      <c r="X656" s="47">
        <v>3000</v>
      </c>
      <c r="Y656" s="47">
        <v>8.25</v>
      </c>
      <c r="Z656" s="47" t="s">
        <v>468</v>
      </c>
      <c r="AA656" s="47" t="s">
        <v>541</v>
      </c>
      <c r="AB656" s="47">
        <v>29.85</v>
      </c>
      <c r="AC656" s="508">
        <v>34000</v>
      </c>
      <c r="AD656" s="508">
        <v>683102472</v>
      </c>
      <c r="AE656" s="78"/>
      <c r="AF656" s="508">
        <v>683102472</v>
      </c>
      <c r="AG656" s="78"/>
      <c r="AH656" s="78"/>
      <c r="AI656" s="78"/>
      <c r="AJ656" s="78"/>
      <c r="AK656" s="78"/>
      <c r="AL656" s="78"/>
      <c r="AM656" s="78"/>
      <c r="AN656" s="78"/>
      <c r="AO656" s="47">
        <v>2990</v>
      </c>
      <c r="AP656" s="47">
        <v>8.5</v>
      </c>
      <c r="AQ656" s="47" t="s">
        <v>47</v>
      </c>
      <c r="AR656" s="47"/>
      <c r="AS656" s="47" t="s">
        <v>2087</v>
      </c>
      <c r="AT656" s="47"/>
      <c r="AU656" s="47"/>
      <c r="AV656" s="47"/>
      <c r="AW656" s="47" t="s">
        <v>6224</v>
      </c>
      <c r="AX656" s="47" t="s">
        <v>6225</v>
      </c>
      <c r="AY656" s="47">
        <v>42</v>
      </c>
      <c r="AZ656" s="47">
        <v>59</v>
      </c>
      <c r="BA656" s="47">
        <v>54.1</v>
      </c>
      <c r="BB656" s="47">
        <v>23</v>
      </c>
      <c r="BC656" s="47">
        <v>21</v>
      </c>
      <c r="BD656" s="47">
        <v>21.1</v>
      </c>
      <c r="BE656" s="47">
        <f t="shared" si="117"/>
        <v>42.998361111111109</v>
      </c>
      <c r="BF656" s="47">
        <f t="shared" si="118"/>
        <v>23.355861111111114</v>
      </c>
      <c r="BG656" s="47" t="s">
        <v>38</v>
      </c>
      <c r="BH656" s="47"/>
      <c r="BI656" s="47"/>
      <c r="BJ656" s="77"/>
      <c r="BK656" s="47"/>
      <c r="BL656" s="77"/>
      <c r="BM656" s="47">
        <v>749</v>
      </c>
      <c r="BN656" s="77">
        <v>44939</v>
      </c>
      <c r="BO656" s="47"/>
      <c r="BP656" s="47"/>
      <c r="BQ656" s="47"/>
      <c r="BR656" s="47"/>
      <c r="BS656" s="128"/>
      <c r="BT656" s="551"/>
      <c r="BU656" s="552"/>
      <c r="BV656" s="552"/>
      <c r="BW656" s="552"/>
      <c r="BX656" s="552"/>
      <c r="BY656" s="552"/>
      <c r="BZ656" s="552"/>
      <c r="CA656" s="552"/>
      <c r="CB656" s="552"/>
      <c r="CC656" s="552"/>
      <c r="CD656" s="552"/>
      <c r="CE656" s="552"/>
      <c r="CF656" s="552"/>
      <c r="CG656" s="552"/>
      <c r="CH656" s="552"/>
      <c r="CI656" s="552"/>
      <c r="CJ656" s="552"/>
      <c r="CK656" s="552"/>
      <c r="CL656" s="552"/>
      <c r="CM656" s="552"/>
      <c r="CN656" s="552"/>
      <c r="CO656" s="552"/>
      <c r="CP656" s="552"/>
      <c r="CQ656" s="552"/>
      <c r="CR656" s="552"/>
      <c r="CS656" s="552"/>
      <c r="CT656" s="552"/>
      <c r="CU656" s="552"/>
      <c r="CV656" s="552"/>
      <c r="CW656" s="552"/>
      <c r="CX656" s="552"/>
      <c r="CY656" s="552"/>
      <c r="CZ656" s="552"/>
      <c r="DA656" s="552"/>
      <c r="DB656" s="552"/>
      <c r="DC656" s="552"/>
      <c r="DD656" s="552"/>
      <c r="DE656" s="552"/>
      <c r="DF656" s="552"/>
      <c r="DG656" s="552"/>
      <c r="DH656" s="552"/>
      <c r="DI656" s="552"/>
      <c r="DJ656" s="552"/>
      <c r="DK656" s="552"/>
      <c r="DL656" s="552"/>
      <c r="DM656" s="552"/>
      <c r="DN656" s="552"/>
      <c r="DO656" s="552"/>
      <c r="DP656" s="552"/>
      <c r="DQ656" s="552"/>
      <c r="DR656" s="552"/>
      <c r="DS656" s="552"/>
      <c r="DT656" s="552"/>
      <c r="DU656" s="552"/>
      <c r="DV656" s="552"/>
      <c r="DW656" s="552"/>
      <c r="DX656" s="552"/>
      <c r="DY656" s="552"/>
      <c r="DZ656" s="552"/>
      <c r="EA656" s="552"/>
      <c r="EB656" s="552"/>
      <c r="EC656" s="552"/>
      <c r="ED656" s="552"/>
      <c r="EE656" s="552"/>
      <c r="EF656" s="552"/>
      <c r="EG656" s="552"/>
      <c r="EH656" s="552"/>
      <c r="EI656" s="552"/>
      <c r="EJ656" s="552"/>
      <c r="EK656" s="552"/>
      <c r="EL656" s="552"/>
      <c r="EM656" s="552"/>
      <c r="EN656" s="552"/>
      <c r="EO656" s="552"/>
      <c r="EP656" s="552"/>
      <c r="EQ656" s="552"/>
      <c r="ER656" s="552"/>
      <c r="ES656" s="552"/>
      <c r="ET656" s="552"/>
      <c r="EU656" s="552"/>
      <c r="EV656" s="552"/>
      <c r="EW656" s="552"/>
      <c r="EX656" s="552"/>
      <c r="EY656" s="552"/>
      <c r="EZ656" s="552"/>
      <c r="FA656" s="552"/>
      <c r="FB656" s="552"/>
      <c r="FC656" s="552"/>
      <c r="FD656" s="552"/>
      <c r="FE656" s="552"/>
      <c r="FF656" s="552"/>
      <c r="FG656" s="552"/>
      <c r="FH656" s="552"/>
      <c r="FI656" s="552"/>
      <c r="FJ656" s="552"/>
      <c r="FK656" s="552"/>
      <c r="FL656" s="552"/>
      <c r="FM656" s="552"/>
      <c r="FN656" s="552"/>
      <c r="FO656" s="552"/>
      <c r="FP656" s="552"/>
      <c r="FQ656" s="552"/>
      <c r="FR656" s="552"/>
      <c r="FS656" s="552"/>
      <c r="FT656" s="552"/>
      <c r="FU656" s="552"/>
      <c r="FV656" s="552"/>
      <c r="FW656" s="552"/>
      <c r="FX656" s="552"/>
      <c r="FY656" s="552"/>
      <c r="FZ656" s="552"/>
      <c r="GA656" s="552"/>
      <c r="GB656" s="552"/>
      <c r="GC656" s="552"/>
      <c r="GD656" s="552"/>
      <c r="GE656" s="552"/>
      <c r="GF656" s="552"/>
      <c r="GG656" s="552"/>
      <c r="GH656" s="552"/>
      <c r="GI656" s="552"/>
      <c r="GJ656" s="552"/>
      <c r="GK656" s="552"/>
      <c r="GL656" s="552"/>
      <c r="GM656" s="552"/>
      <c r="GN656" s="552"/>
      <c r="GO656" s="552"/>
      <c r="GP656" s="552"/>
      <c r="GQ656" s="552"/>
      <c r="GR656" s="552"/>
      <c r="GS656" s="552"/>
      <c r="GT656" s="552"/>
      <c r="GU656" s="552"/>
      <c r="GV656" s="552"/>
      <c r="GW656" s="552"/>
      <c r="GX656" s="552"/>
      <c r="GY656" s="552"/>
      <c r="GZ656" s="552"/>
      <c r="HA656" s="552"/>
      <c r="HB656" s="552"/>
      <c r="HC656" s="552"/>
      <c r="HD656" s="552"/>
      <c r="HE656" s="552"/>
      <c r="HF656" s="552"/>
      <c r="HG656" s="552"/>
      <c r="HH656" s="552"/>
      <c r="HI656" s="552"/>
      <c r="HJ656" s="552"/>
      <c r="HK656" s="552"/>
      <c r="HL656" s="552"/>
      <c r="HM656" s="552"/>
      <c r="HN656" s="552"/>
      <c r="HO656" s="552"/>
      <c r="HP656" s="552"/>
      <c r="HQ656" s="552"/>
      <c r="HR656" s="552"/>
      <c r="HS656" s="552"/>
      <c r="HT656" s="552"/>
      <c r="HU656" s="552"/>
      <c r="HV656" s="552"/>
      <c r="HW656" s="552"/>
      <c r="HX656" s="552"/>
      <c r="HY656" s="552"/>
      <c r="HZ656" s="552"/>
      <c r="IA656" s="552"/>
      <c r="IB656" s="552"/>
      <c r="IC656" s="552"/>
      <c r="ID656" s="552"/>
      <c r="IE656" s="552"/>
      <c r="IF656" s="552"/>
      <c r="IG656" s="552"/>
      <c r="IH656" s="552"/>
      <c r="II656" s="552"/>
      <c r="IJ656" s="552"/>
      <c r="IK656" s="552"/>
      <c r="IL656" s="552"/>
      <c r="IM656" s="552"/>
      <c r="IN656" s="552"/>
      <c r="IO656" s="552"/>
      <c r="IP656" s="552"/>
      <c r="IQ656" s="552"/>
      <c r="IR656" s="552"/>
      <c r="IS656" s="552"/>
      <c r="IT656" s="552"/>
      <c r="IU656" s="552"/>
      <c r="IV656" s="552"/>
      <c r="IW656" s="552"/>
      <c r="IX656" s="552"/>
      <c r="IY656" s="552"/>
      <c r="IZ656" s="552"/>
      <c r="JA656" s="552"/>
      <c r="JB656" s="552"/>
      <c r="JC656" s="552"/>
      <c r="JD656" s="552"/>
      <c r="JE656" s="552"/>
      <c r="JF656" s="552"/>
      <c r="JG656" s="552"/>
      <c r="JH656" s="552"/>
    </row>
    <row r="657" spans="1:72" ht="39.75" customHeight="1" x14ac:dyDescent="0.25">
      <c r="A657" s="47" t="s">
        <v>3391</v>
      </c>
      <c r="B657" s="47" t="s">
        <v>2155</v>
      </c>
      <c r="C657" s="75">
        <v>11140104</v>
      </c>
      <c r="D657" s="77">
        <v>40597</v>
      </c>
      <c r="E657" s="77">
        <v>40611</v>
      </c>
      <c r="F657" s="77">
        <v>45797</v>
      </c>
      <c r="G657" s="77">
        <v>41455</v>
      </c>
      <c r="H657" s="47" t="s">
        <v>491</v>
      </c>
      <c r="I657" s="110" t="s">
        <v>882</v>
      </c>
      <c r="J657" s="110"/>
      <c r="K657" s="110" t="s">
        <v>55</v>
      </c>
      <c r="L657" s="345" t="s">
        <v>1377</v>
      </c>
      <c r="M657" s="47" t="s">
        <v>2167</v>
      </c>
      <c r="N657" s="47" t="s">
        <v>121</v>
      </c>
      <c r="O657" s="47" t="s">
        <v>52</v>
      </c>
      <c r="P657" s="76">
        <v>53610</v>
      </c>
      <c r="Q657" s="47" t="s">
        <v>4164</v>
      </c>
      <c r="R657" s="47" t="s">
        <v>4659</v>
      </c>
      <c r="S657" s="47" t="s">
        <v>121</v>
      </c>
      <c r="T657" s="47" t="s">
        <v>52</v>
      </c>
      <c r="U657" s="47">
        <v>53610</v>
      </c>
      <c r="V657" s="47" t="s">
        <v>2168</v>
      </c>
      <c r="W657" s="47" t="s">
        <v>2965</v>
      </c>
      <c r="X657" s="47">
        <v>3000</v>
      </c>
      <c r="Y657" s="47">
        <v>8</v>
      </c>
      <c r="Z657" s="47" t="s">
        <v>468</v>
      </c>
      <c r="AA657" s="47" t="s">
        <v>541</v>
      </c>
      <c r="AB657" s="47">
        <v>32.43</v>
      </c>
      <c r="AC657" s="508">
        <v>36000</v>
      </c>
      <c r="AD657" s="47">
        <v>738016445</v>
      </c>
      <c r="AE657" s="78"/>
      <c r="AF657" s="47">
        <v>738016445</v>
      </c>
      <c r="AG657" s="78"/>
      <c r="AH657" s="78"/>
      <c r="AI657" s="78"/>
      <c r="AJ657" s="78"/>
      <c r="AK657" s="78"/>
      <c r="AL657" s="78"/>
      <c r="AM657" s="78"/>
      <c r="AN657" s="78"/>
      <c r="AO657" s="47">
        <v>3240</v>
      </c>
      <c r="AP657" s="47">
        <v>8.1999999999999993</v>
      </c>
      <c r="AQ657" s="47" t="s">
        <v>47</v>
      </c>
      <c r="AR657" s="47"/>
      <c r="AS657" s="47" t="s">
        <v>2158</v>
      </c>
      <c r="AT657" s="47"/>
      <c r="AU657" s="47"/>
      <c r="AV657" s="47"/>
      <c r="AW657" s="47" t="s">
        <v>6226</v>
      </c>
      <c r="AX657" s="47" t="s">
        <v>6227</v>
      </c>
      <c r="AY657" s="47">
        <v>43</v>
      </c>
      <c r="AZ657" s="47">
        <v>5</v>
      </c>
      <c r="BA657" s="47">
        <v>50.1</v>
      </c>
      <c r="BB657" s="47">
        <v>23</v>
      </c>
      <c r="BC657" s="47">
        <v>26</v>
      </c>
      <c r="BD657" s="47">
        <v>4.8</v>
      </c>
      <c r="BE657" s="47">
        <f t="shared" si="117"/>
        <v>43.097250000000003</v>
      </c>
      <c r="BF657" s="47">
        <f t="shared" si="118"/>
        <v>23.434666666666669</v>
      </c>
      <c r="BG657" s="47" t="s">
        <v>38</v>
      </c>
      <c r="BH657" s="47"/>
      <c r="BI657" s="47"/>
      <c r="BJ657" s="77"/>
      <c r="BK657" s="47"/>
      <c r="BL657" s="77"/>
      <c r="BM657" s="47">
        <v>752</v>
      </c>
      <c r="BN657" s="77">
        <v>44939</v>
      </c>
      <c r="BO657" s="47"/>
      <c r="BP657" s="47"/>
      <c r="BQ657" s="47"/>
      <c r="BR657" s="47"/>
      <c r="BS657" s="128"/>
      <c r="BT657" s="564"/>
    </row>
    <row r="658" spans="1:72" ht="39.75" customHeight="1" x14ac:dyDescent="0.25">
      <c r="A658" s="98" t="s">
        <v>3391</v>
      </c>
      <c r="B658" s="98" t="s">
        <v>2155</v>
      </c>
      <c r="C658" s="484">
        <v>11140105</v>
      </c>
      <c r="D658" s="407">
        <v>40597</v>
      </c>
      <c r="E658" s="407">
        <v>40611</v>
      </c>
      <c r="F658" s="407">
        <v>45797</v>
      </c>
      <c r="G658" s="407">
        <v>41274</v>
      </c>
      <c r="H658" s="98" t="s">
        <v>491</v>
      </c>
      <c r="I658" s="145" t="s">
        <v>882</v>
      </c>
      <c r="J658" s="145"/>
      <c r="K658" s="145" t="s">
        <v>55</v>
      </c>
      <c r="L658" s="486" t="s">
        <v>1377</v>
      </c>
      <c r="M658" s="98" t="s">
        <v>2169</v>
      </c>
      <c r="N658" s="98" t="s">
        <v>121</v>
      </c>
      <c r="O658" s="98" t="s">
        <v>52</v>
      </c>
      <c r="P658" s="483" t="s">
        <v>2170</v>
      </c>
      <c r="Q658" s="98" t="s">
        <v>4165</v>
      </c>
      <c r="R658" s="98" t="s">
        <v>4660</v>
      </c>
      <c r="S658" s="98" t="s">
        <v>121</v>
      </c>
      <c r="T658" s="98" t="s">
        <v>52</v>
      </c>
      <c r="U658" s="98" t="s">
        <v>2170</v>
      </c>
      <c r="V658" s="98" t="s">
        <v>2171</v>
      </c>
      <c r="W658" s="98" t="s">
        <v>2966</v>
      </c>
      <c r="X658" s="98">
        <v>3250</v>
      </c>
      <c r="Y658" s="98">
        <v>11.75</v>
      </c>
      <c r="Z658" s="98" t="s">
        <v>468</v>
      </c>
      <c r="AA658" s="98" t="s">
        <v>541</v>
      </c>
      <c r="AB658" s="98">
        <v>25.72</v>
      </c>
      <c r="AC658" s="98">
        <v>30000</v>
      </c>
      <c r="AD658" s="98">
        <v>588763508</v>
      </c>
      <c r="AE658" s="487"/>
      <c r="AF658" s="98">
        <v>588763508</v>
      </c>
      <c r="AG658" s="487"/>
      <c r="AH658" s="487"/>
      <c r="AI658" s="487"/>
      <c r="AJ658" s="487"/>
      <c r="AK658" s="487"/>
      <c r="AL658" s="487"/>
      <c r="AM658" s="487"/>
      <c r="AN658" s="487"/>
      <c r="AO658" s="98">
        <v>2570</v>
      </c>
      <c r="AP658" s="98">
        <v>12</v>
      </c>
      <c r="AQ658" s="98" t="s">
        <v>47</v>
      </c>
      <c r="AR658" s="98"/>
      <c r="AS658" s="98" t="s">
        <v>2158</v>
      </c>
      <c r="AT658" s="98"/>
      <c r="AU658" s="98"/>
      <c r="AV658" s="98"/>
      <c r="AW658" s="98" t="s">
        <v>6228</v>
      </c>
      <c r="AX658" s="98" t="s">
        <v>6229</v>
      </c>
      <c r="AY658" s="98">
        <v>42</v>
      </c>
      <c r="AZ658" s="98">
        <v>57</v>
      </c>
      <c r="BA658" s="98">
        <v>0.8</v>
      </c>
      <c r="BB658" s="98">
        <v>23</v>
      </c>
      <c r="BC658" s="98">
        <v>22</v>
      </c>
      <c r="BD658" s="98">
        <v>28.7</v>
      </c>
      <c r="BE658" s="98">
        <f t="shared" si="117"/>
        <v>42.950222222222223</v>
      </c>
      <c r="BF658" s="98">
        <f t="shared" si="118"/>
        <v>23.374638888888889</v>
      </c>
      <c r="BG658" s="485" t="s">
        <v>47</v>
      </c>
      <c r="BH658" s="98" t="s">
        <v>4909</v>
      </c>
      <c r="BI658" s="98"/>
      <c r="BJ658" s="407"/>
      <c r="BK658" s="98"/>
      <c r="BL658" s="407"/>
      <c r="BM658" s="98">
        <v>750</v>
      </c>
      <c r="BN658" s="407">
        <v>44939</v>
      </c>
      <c r="BO658" s="98"/>
      <c r="BP658" s="98"/>
      <c r="BQ658" s="98"/>
      <c r="BR658" s="98"/>
      <c r="BS658" s="485" t="s">
        <v>2172</v>
      </c>
      <c r="BT658" s="564"/>
    </row>
    <row r="659" spans="1:72" ht="39.75" customHeight="1" x14ac:dyDescent="0.25">
      <c r="A659" s="47"/>
      <c r="B659" s="47" t="s">
        <v>2155</v>
      </c>
      <c r="C659" s="75">
        <v>11140105</v>
      </c>
      <c r="D659" s="77">
        <v>40597</v>
      </c>
      <c r="E659" s="77">
        <v>40611</v>
      </c>
      <c r="F659" s="77">
        <v>45797</v>
      </c>
      <c r="G659" s="77">
        <v>41455</v>
      </c>
      <c r="H659" s="47" t="s">
        <v>491</v>
      </c>
      <c r="I659" s="110" t="s">
        <v>882</v>
      </c>
      <c r="J659" s="110"/>
      <c r="K659" s="110" t="s">
        <v>55</v>
      </c>
      <c r="L659" s="345" t="s">
        <v>1377</v>
      </c>
      <c r="M659" s="47" t="s">
        <v>2169</v>
      </c>
      <c r="N659" s="47" t="s">
        <v>121</v>
      </c>
      <c r="O659" s="47" t="s">
        <v>52</v>
      </c>
      <c r="P659" s="76" t="s">
        <v>2170</v>
      </c>
      <c r="Q659" s="47" t="s">
        <v>4165</v>
      </c>
      <c r="R659" s="47" t="s">
        <v>4660</v>
      </c>
      <c r="S659" s="47" t="s">
        <v>121</v>
      </c>
      <c r="T659" s="47" t="s">
        <v>52</v>
      </c>
      <c r="U659" s="47" t="s">
        <v>2170</v>
      </c>
      <c r="V659" s="47" t="s">
        <v>2171</v>
      </c>
      <c r="W659" s="47" t="s">
        <v>2966</v>
      </c>
      <c r="X659" s="47">
        <v>3500</v>
      </c>
      <c r="Y659" s="47">
        <v>11.75</v>
      </c>
      <c r="Z659" s="47" t="s">
        <v>468</v>
      </c>
      <c r="AA659" s="47" t="s">
        <v>541</v>
      </c>
      <c r="AB659" s="98">
        <v>25.72</v>
      </c>
      <c r="AC659" s="440">
        <v>30000</v>
      </c>
      <c r="AD659" s="440">
        <v>588763508</v>
      </c>
      <c r="AE659" s="424"/>
      <c r="AF659" s="440">
        <v>588763508</v>
      </c>
      <c r="AG659" s="78"/>
      <c r="AH659" s="78"/>
      <c r="AI659" s="78"/>
      <c r="AJ659" s="78"/>
      <c r="AK659" s="78"/>
      <c r="AL659" s="78"/>
      <c r="AM659" s="78"/>
      <c r="AN659" s="78"/>
      <c r="AO659" s="440">
        <v>2570</v>
      </c>
      <c r="AP659" s="47"/>
      <c r="AQ659" s="47"/>
      <c r="AR659" s="47"/>
      <c r="AS659" s="47" t="s">
        <v>2158</v>
      </c>
      <c r="AT659" s="47"/>
      <c r="AU659" s="47"/>
      <c r="AV659" s="47"/>
      <c r="AW659" s="47" t="s">
        <v>6228</v>
      </c>
      <c r="AX659" s="47" t="s">
        <v>6229</v>
      </c>
      <c r="AY659" s="47">
        <v>42</v>
      </c>
      <c r="AZ659" s="47">
        <v>57</v>
      </c>
      <c r="BA659" s="47">
        <v>0.8</v>
      </c>
      <c r="BB659" s="47">
        <v>23</v>
      </c>
      <c r="BC659" s="47">
        <v>22</v>
      </c>
      <c r="BD659" s="47">
        <v>28.7</v>
      </c>
      <c r="BE659" s="47">
        <f t="shared" si="117"/>
        <v>42.950222222222223</v>
      </c>
      <c r="BF659" s="47">
        <f t="shared" si="118"/>
        <v>23.374638888888889</v>
      </c>
      <c r="BG659" s="128" t="s">
        <v>38</v>
      </c>
      <c r="BH659" s="47" t="s">
        <v>4910</v>
      </c>
      <c r="BI659" s="47"/>
      <c r="BJ659" s="77"/>
      <c r="BK659" s="47"/>
      <c r="BL659" s="77"/>
      <c r="BM659" s="98">
        <v>750</v>
      </c>
      <c r="BN659" s="407">
        <v>44939</v>
      </c>
      <c r="BO659" s="47"/>
      <c r="BP659" s="47"/>
      <c r="BQ659" s="47"/>
      <c r="BR659" s="47"/>
      <c r="BS659" s="128"/>
      <c r="BT659" s="551"/>
    </row>
    <row r="660" spans="1:72" ht="40.5" customHeight="1" x14ac:dyDescent="0.25">
      <c r="A660" s="83" t="s">
        <v>3391</v>
      </c>
      <c r="B660" s="83" t="s">
        <v>2155</v>
      </c>
      <c r="C660" s="83">
        <v>11140106</v>
      </c>
      <c r="D660" s="96">
        <v>40603</v>
      </c>
      <c r="E660" s="96">
        <v>40616</v>
      </c>
      <c r="F660" s="96">
        <v>45797</v>
      </c>
      <c r="G660" s="160">
        <v>42125</v>
      </c>
      <c r="H660" s="83" t="s">
        <v>491</v>
      </c>
      <c r="I660" s="110" t="s">
        <v>882</v>
      </c>
      <c r="J660" s="110"/>
      <c r="K660" s="110" t="s">
        <v>55</v>
      </c>
      <c r="L660" s="115" t="s">
        <v>1377</v>
      </c>
      <c r="M660" s="83" t="s">
        <v>2173</v>
      </c>
      <c r="N660" s="83" t="s">
        <v>121</v>
      </c>
      <c r="O660" s="83" t="s">
        <v>52</v>
      </c>
      <c r="P660" s="94" t="s">
        <v>2174</v>
      </c>
      <c r="Q660" s="83" t="s">
        <v>4166</v>
      </c>
      <c r="R660" s="83" t="s">
        <v>4661</v>
      </c>
      <c r="S660" s="83" t="s">
        <v>121</v>
      </c>
      <c r="T660" s="83" t="s">
        <v>52</v>
      </c>
      <c r="U660" s="83" t="s">
        <v>2175</v>
      </c>
      <c r="V660" s="83" t="s">
        <v>2176</v>
      </c>
      <c r="W660" s="83" t="s">
        <v>2967</v>
      </c>
      <c r="X660" s="83">
        <v>2700</v>
      </c>
      <c r="Y660" s="83">
        <v>8.25</v>
      </c>
      <c r="Z660" s="83" t="s">
        <v>468</v>
      </c>
      <c r="AA660" s="83" t="s">
        <v>541</v>
      </c>
      <c r="AB660" s="47">
        <v>30.76</v>
      </c>
      <c r="AC660" s="428" t="s">
        <v>8282</v>
      </c>
      <c r="AD660" s="83">
        <v>697546938</v>
      </c>
      <c r="AE660" s="83"/>
      <c r="AF660" s="83">
        <v>697546938</v>
      </c>
      <c r="AG660" s="83"/>
      <c r="AH660" s="83"/>
      <c r="AI660" s="83"/>
      <c r="AJ660" s="83"/>
      <c r="AK660" s="83"/>
      <c r="AL660" s="83"/>
      <c r="AM660" s="83"/>
      <c r="AN660" s="83"/>
      <c r="AO660" s="428" t="s">
        <v>8283</v>
      </c>
      <c r="AP660" s="83"/>
      <c r="AQ660" s="83" t="s">
        <v>47</v>
      </c>
      <c r="AR660" s="83" t="s">
        <v>1148</v>
      </c>
      <c r="AS660" s="83" t="s">
        <v>2158</v>
      </c>
      <c r="AT660" s="83"/>
      <c r="AU660" s="83"/>
      <c r="AV660" s="83"/>
      <c r="AW660" s="83" t="s">
        <v>6230</v>
      </c>
      <c r="AX660" s="83" t="s">
        <v>6231</v>
      </c>
      <c r="AY660" s="83">
        <v>43</v>
      </c>
      <c r="AZ660" s="83">
        <v>3</v>
      </c>
      <c r="BA660" s="83">
        <v>4.7</v>
      </c>
      <c r="BB660" s="83">
        <v>23</v>
      </c>
      <c r="BC660" s="83">
        <v>21</v>
      </c>
      <c r="BD660" s="83">
        <v>35.9</v>
      </c>
      <c r="BE660" s="83">
        <f t="shared" si="117"/>
        <v>43.051305555555551</v>
      </c>
      <c r="BF660" s="83">
        <f t="shared" si="118"/>
        <v>23.359972222222222</v>
      </c>
      <c r="BG660" s="110" t="s">
        <v>47</v>
      </c>
      <c r="BH660" s="83" t="s">
        <v>4911</v>
      </c>
      <c r="BI660" s="83"/>
      <c r="BJ660" s="96"/>
      <c r="BK660" s="83"/>
      <c r="BL660" s="96"/>
      <c r="BM660" s="83"/>
      <c r="BN660" s="83"/>
      <c r="BO660" s="83"/>
      <c r="BP660" s="83"/>
      <c r="BQ660" s="83"/>
      <c r="BR660" s="83"/>
      <c r="BS660" s="110" t="s">
        <v>2177</v>
      </c>
      <c r="BT660" s="551"/>
    </row>
    <row r="661" spans="1:72" ht="39.75" customHeight="1" x14ac:dyDescent="0.25">
      <c r="A661" s="83"/>
      <c r="B661" s="83" t="s">
        <v>2155</v>
      </c>
      <c r="C661" s="83">
        <v>11140106</v>
      </c>
      <c r="D661" s="96">
        <v>40603</v>
      </c>
      <c r="E661" s="96">
        <v>40616</v>
      </c>
      <c r="F661" s="96">
        <v>45797</v>
      </c>
      <c r="G661" s="96">
        <v>42125</v>
      </c>
      <c r="H661" s="83" t="s">
        <v>491</v>
      </c>
      <c r="I661" s="110" t="s">
        <v>882</v>
      </c>
      <c r="J661" s="110"/>
      <c r="K661" s="110" t="s">
        <v>55</v>
      </c>
      <c r="L661" s="115" t="s">
        <v>1377</v>
      </c>
      <c r="M661" s="83" t="s">
        <v>2173</v>
      </c>
      <c r="N661" s="83" t="s">
        <v>121</v>
      </c>
      <c r="O661" s="83" t="s">
        <v>52</v>
      </c>
      <c r="P661" s="94" t="s">
        <v>2174</v>
      </c>
      <c r="Q661" s="83" t="s">
        <v>4166</v>
      </c>
      <c r="R661" s="83" t="s">
        <v>4661</v>
      </c>
      <c r="S661" s="83" t="s">
        <v>121</v>
      </c>
      <c r="T661" s="83" t="s">
        <v>52</v>
      </c>
      <c r="U661" s="83" t="s">
        <v>2175</v>
      </c>
      <c r="V661" s="83" t="s">
        <v>2176</v>
      </c>
      <c r="W661" s="83" t="s">
        <v>2968</v>
      </c>
      <c r="X661" s="83">
        <v>3000</v>
      </c>
      <c r="Y661" s="83">
        <v>8.25</v>
      </c>
      <c r="Z661" s="83" t="s">
        <v>468</v>
      </c>
      <c r="AA661" s="83" t="s">
        <v>541</v>
      </c>
      <c r="AB661" s="47">
        <v>25.72</v>
      </c>
      <c r="AC661" s="83">
        <v>17000</v>
      </c>
      <c r="AD661" s="83">
        <v>69746938</v>
      </c>
      <c r="AE661" s="83"/>
      <c r="AF661" s="83">
        <v>69746938</v>
      </c>
      <c r="AG661" s="83"/>
      <c r="AH661" s="83"/>
      <c r="AI661" s="83"/>
      <c r="AJ661" s="83"/>
      <c r="AK661" s="83"/>
      <c r="AL661" s="83"/>
      <c r="AM661" s="83"/>
      <c r="AN661" s="83"/>
      <c r="AO661" s="83">
        <v>3.0760000000000001</v>
      </c>
      <c r="AP661" s="83"/>
      <c r="AQ661" s="83" t="s">
        <v>47</v>
      </c>
      <c r="AR661" s="83" t="s">
        <v>1148</v>
      </c>
      <c r="AS661" s="83" t="s">
        <v>2968</v>
      </c>
      <c r="AT661" s="83"/>
      <c r="AU661" s="83"/>
      <c r="AV661" s="83"/>
      <c r="AW661" s="83" t="s">
        <v>6232</v>
      </c>
      <c r="AX661" s="83" t="s">
        <v>6233</v>
      </c>
      <c r="AY661" s="83">
        <v>43</v>
      </c>
      <c r="AZ661" s="83">
        <v>3</v>
      </c>
      <c r="BA661" s="83">
        <v>34.700000000000003</v>
      </c>
      <c r="BB661" s="83">
        <v>23</v>
      </c>
      <c r="BC661" s="83">
        <v>21</v>
      </c>
      <c r="BD661" s="83">
        <v>37.9</v>
      </c>
      <c r="BE661" s="83">
        <f t="shared" si="117"/>
        <v>43.059638888888884</v>
      </c>
      <c r="BF661" s="83">
        <f t="shared" si="118"/>
        <v>23.360527777777779</v>
      </c>
      <c r="BG661" s="110" t="s">
        <v>47</v>
      </c>
      <c r="BH661" s="83"/>
      <c r="BI661" s="99"/>
      <c r="BJ661" s="106"/>
      <c r="BK661" s="99"/>
      <c r="BL661" s="106"/>
      <c r="BM661" s="99"/>
      <c r="BN661" s="99"/>
      <c r="BO661" s="99"/>
      <c r="BP661" s="99"/>
      <c r="BQ661" s="99"/>
      <c r="BR661" s="99"/>
      <c r="BS661" s="118" t="s">
        <v>5026</v>
      </c>
      <c r="BT661" s="551"/>
    </row>
    <row r="662" spans="1:72" ht="39.75" customHeight="1" x14ac:dyDescent="0.25">
      <c r="A662" s="83"/>
      <c r="B662" s="83" t="s">
        <v>2155</v>
      </c>
      <c r="C662" s="83">
        <v>11140106</v>
      </c>
      <c r="D662" s="96">
        <v>40603</v>
      </c>
      <c r="E662" s="96">
        <v>40616</v>
      </c>
      <c r="F662" s="96">
        <v>45797</v>
      </c>
      <c r="G662" s="96">
        <v>42125</v>
      </c>
      <c r="H662" s="83" t="s">
        <v>491</v>
      </c>
      <c r="I662" s="83" t="s">
        <v>882</v>
      </c>
      <c r="J662" s="83"/>
      <c r="K662" s="83" t="s">
        <v>55</v>
      </c>
      <c r="L662" s="83" t="s">
        <v>1377</v>
      </c>
      <c r="M662" s="83" t="s">
        <v>2173</v>
      </c>
      <c r="N662" s="83" t="s">
        <v>121</v>
      </c>
      <c r="O662" s="83" t="s">
        <v>52</v>
      </c>
      <c r="P662" s="94" t="s">
        <v>2174</v>
      </c>
      <c r="Q662" s="83" t="s">
        <v>4166</v>
      </c>
      <c r="R662" s="83" t="s">
        <v>4661</v>
      </c>
      <c r="S662" s="83" t="s">
        <v>121</v>
      </c>
      <c r="T662" s="83" t="s">
        <v>52</v>
      </c>
      <c r="U662" s="83" t="s">
        <v>2175</v>
      </c>
      <c r="V662" s="83" t="s">
        <v>2176</v>
      </c>
      <c r="W662" s="83" t="s">
        <v>2969</v>
      </c>
      <c r="X662" s="83"/>
      <c r="Y662" s="83"/>
      <c r="Z662" s="83" t="s">
        <v>468</v>
      </c>
      <c r="AA662" s="83" t="s">
        <v>541</v>
      </c>
      <c r="AB662" s="47"/>
      <c r="AC662" s="83">
        <v>17000</v>
      </c>
      <c r="AD662" s="83"/>
      <c r="AE662" s="83"/>
      <c r="AF662" s="83"/>
      <c r="AG662" s="83"/>
      <c r="AH662" s="83"/>
      <c r="AI662" s="83"/>
      <c r="AJ662" s="83"/>
      <c r="AK662" s="83"/>
      <c r="AL662" s="83"/>
      <c r="AM662" s="83"/>
      <c r="AN662" s="83"/>
      <c r="AO662" s="83"/>
      <c r="AP662" s="83"/>
      <c r="AQ662" s="83" t="s">
        <v>47</v>
      </c>
      <c r="AR662" s="83" t="s">
        <v>1148</v>
      </c>
      <c r="AS662" s="83" t="s">
        <v>2969</v>
      </c>
      <c r="AT662" s="83"/>
      <c r="AU662" s="83"/>
      <c r="AV662" s="83"/>
      <c r="AW662" s="83" t="s">
        <v>6232</v>
      </c>
      <c r="AX662" s="83" t="s">
        <v>6231</v>
      </c>
      <c r="AY662" s="83">
        <v>43</v>
      </c>
      <c r="AZ662" s="83">
        <v>3</v>
      </c>
      <c r="BA662" s="83">
        <v>34.700000000000003</v>
      </c>
      <c r="BB662" s="83">
        <v>23</v>
      </c>
      <c r="BC662" s="83">
        <v>21</v>
      </c>
      <c r="BD662" s="83">
        <v>35.9</v>
      </c>
      <c r="BE662" s="83">
        <f t="shared" si="117"/>
        <v>43.059638888888884</v>
      </c>
      <c r="BF662" s="83">
        <f t="shared" si="118"/>
        <v>23.359972222222222</v>
      </c>
      <c r="BG662" s="83" t="s">
        <v>47</v>
      </c>
      <c r="BH662" s="83"/>
      <c r="BI662" s="83"/>
      <c r="BJ662" s="96"/>
      <c r="BK662" s="83"/>
      <c r="BL662" s="96"/>
      <c r="BM662" s="83"/>
      <c r="BN662" s="83"/>
      <c r="BO662" s="83"/>
      <c r="BP662" s="83"/>
      <c r="BQ662" s="83"/>
      <c r="BR662" s="83"/>
      <c r="BS662" s="83" t="s">
        <v>5026</v>
      </c>
      <c r="BT662" s="564"/>
    </row>
    <row r="663" spans="1:72" ht="39.75" customHeight="1" x14ac:dyDescent="0.25">
      <c r="A663" s="98" t="s">
        <v>3391</v>
      </c>
      <c r="B663" s="98" t="s">
        <v>2155</v>
      </c>
      <c r="C663" s="484">
        <v>11140106</v>
      </c>
      <c r="D663" s="407">
        <v>40603</v>
      </c>
      <c r="E663" s="407">
        <v>40616</v>
      </c>
      <c r="F663" s="407">
        <v>45797</v>
      </c>
      <c r="G663" s="407">
        <v>43251</v>
      </c>
      <c r="H663" s="98" t="s">
        <v>491</v>
      </c>
      <c r="I663" s="145" t="s">
        <v>882</v>
      </c>
      <c r="J663" s="145"/>
      <c r="K663" s="145" t="s">
        <v>55</v>
      </c>
      <c r="L663" s="486" t="s">
        <v>1377</v>
      </c>
      <c r="M663" s="98" t="s">
        <v>2173</v>
      </c>
      <c r="N663" s="98" t="s">
        <v>121</v>
      </c>
      <c r="O663" s="98" t="s">
        <v>52</v>
      </c>
      <c r="P663" s="483" t="s">
        <v>2174</v>
      </c>
      <c r="Q663" s="98" t="s">
        <v>4166</v>
      </c>
      <c r="R663" s="98" t="s">
        <v>4661</v>
      </c>
      <c r="S663" s="98" t="s">
        <v>121</v>
      </c>
      <c r="T663" s="98" t="s">
        <v>52</v>
      </c>
      <c r="U663" s="98" t="s">
        <v>2175</v>
      </c>
      <c r="V663" s="98" t="s">
        <v>2176</v>
      </c>
      <c r="W663" s="98" t="s">
        <v>2968</v>
      </c>
      <c r="X663" s="98">
        <v>3000</v>
      </c>
      <c r="Y663" s="98">
        <v>8.25</v>
      </c>
      <c r="Z663" s="98" t="s">
        <v>468</v>
      </c>
      <c r="AA663" s="98" t="s">
        <v>541</v>
      </c>
      <c r="AB663" s="98">
        <v>25.72</v>
      </c>
      <c r="AC663" s="98">
        <v>17000</v>
      </c>
      <c r="AD663" s="98">
        <v>69746938</v>
      </c>
      <c r="AE663" s="487"/>
      <c r="AF663" s="98">
        <v>69746938</v>
      </c>
      <c r="AG663" s="487"/>
      <c r="AH663" s="487"/>
      <c r="AI663" s="487"/>
      <c r="AJ663" s="487"/>
      <c r="AK663" s="487"/>
      <c r="AL663" s="487"/>
      <c r="AM663" s="487"/>
      <c r="AN663" s="487"/>
      <c r="AO663" s="98">
        <v>3.0760000000000001</v>
      </c>
      <c r="AP663" s="98"/>
      <c r="AQ663" s="98" t="s">
        <v>47</v>
      </c>
      <c r="AR663" s="98" t="s">
        <v>1148</v>
      </c>
      <c r="AS663" s="98" t="s">
        <v>2968</v>
      </c>
      <c r="AT663" s="98"/>
      <c r="AU663" s="98"/>
      <c r="AV663" s="98"/>
      <c r="AW663" s="98" t="s">
        <v>6232</v>
      </c>
      <c r="AX663" s="98" t="s">
        <v>6233</v>
      </c>
      <c r="AY663" s="98">
        <v>43</v>
      </c>
      <c r="AZ663" s="98">
        <v>3</v>
      </c>
      <c r="BA663" s="98">
        <v>34.700000000000003</v>
      </c>
      <c r="BB663" s="98">
        <v>23</v>
      </c>
      <c r="BC663" s="98">
        <v>21</v>
      </c>
      <c r="BD663" s="98">
        <v>37.9</v>
      </c>
      <c r="BE663" s="98">
        <f t="shared" si="117"/>
        <v>43.059638888888884</v>
      </c>
      <c r="BF663" s="98">
        <f t="shared" si="118"/>
        <v>23.360527777777779</v>
      </c>
      <c r="BG663" s="485" t="s">
        <v>38</v>
      </c>
      <c r="BH663" s="98"/>
      <c r="BI663" s="98"/>
      <c r="BJ663" s="407"/>
      <c r="BK663" s="98"/>
      <c r="BL663" s="407"/>
      <c r="BM663" s="98">
        <v>798</v>
      </c>
      <c r="BN663" s="407">
        <v>45394</v>
      </c>
      <c r="BO663" s="98"/>
      <c r="BP663" s="98"/>
      <c r="BQ663" s="98" t="s">
        <v>8221</v>
      </c>
      <c r="BR663" s="407">
        <v>43405</v>
      </c>
      <c r="BS663" s="485"/>
      <c r="BT663" s="564"/>
    </row>
    <row r="664" spans="1:72" ht="39.75" customHeight="1" x14ac:dyDescent="0.25">
      <c r="A664" s="98"/>
      <c r="B664" s="98" t="s">
        <v>2155</v>
      </c>
      <c r="C664" s="484">
        <v>11140106</v>
      </c>
      <c r="D664" s="407">
        <v>40603</v>
      </c>
      <c r="E664" s="407">
        <v>40616</v>
      </c>
      <c r="F664" s="407">
        <v>45797</v>
      </c>
      <c r="G664" s="407">
        <v>43251</v>
      </c>
      <c r="H664" s="98" t="s">
        <v>491</v>
      </c>
      <c r="I664" s="145" t="s">
        <v>882</v>
      </c>
      <c r="J664" s="145"/>
      <c r="K664" s="145" t="s">
        <v>55</v>
      </c>
      <c r="L664" s="486" t="s">
        <v>1377</v>
      </c>
      <c r="M664" s="98" t="s">
        <v>2173</v>
      </c>
      <c r="N664" s="98" t="s">
        <v>121</v>
      </c>
      <c r="O664" s="98" t="s">
        <v>52</v>
      </c>
      <c r="P664" s="483" t="s">
        <v>2174</v>
      </c>
      <c r="Q664" s="98" t="s">
        <v>4166</v>
      </c>
      <c r="R664" s="98" t="s">
        <v>4661</v>
      </c>
      <c r="S664" s="98" t="s">
        <v>121</v>
      </c>
      <c r="T664" s="98" t="s">
        <v>52</v>
      </c>
      <c r="U664" s="98" t="s">
        <v>2175</v>
      </c>
      <c r="V664" s="98" t="s">
        <v>2176</v>
      </c>
      <c r="W664" s="98" t="s">
        <v>2969</v>
      </c>
      <c r="X664" s="98"/>
      <c r="Y664" s="98"/>
      <c r="Z664" s="98" t="s">
        <v>468</v>
      </c>
      <c r="AA664" s="98" t="s">
        <v>541</v>
      </c>
      <c r="AB664" s="98"/>
      <c r="AC664" s="98">
        <v>17000</v>
      </c>
      <c r="AD664" s="98"/>
      <c r="AE664" s="487"/>
      <c r="AF664" s="98"/>
      <c r="AG664" s="487"/>
      <c r="AH664" s="487"/>
      <c r="AI664" s="487"/>
      <c r="AJ664" s="487"/>
      <c r="AK664" s="487"/>
      <c r="AL664" s="487"/>
      <c r="AM664" s="487"/>
      <c r="AN664" s="487"/>
      <c r="AO664" s="98"/>
      <c r="AP664" s="98"/>
      <c r="AQ664" s="98" t="s">
        <v>47</v>
      </c>
      <c r="AR664" s="98" t="s">
        <v>1148</v>
      </c>
      <c r="AS664" s="98" t="s">
        <v>2969</v>
      </c>
      <c r="AT664" s="98"/>
      <c r="AU664" s="98"/>
      <c r="AV664" s="98"/>
      <c r="AW664" s="98" t="s">
        <v>6232</v>
      </c>
      <c r="AX664" s="98" t="s">
        <v>6231</v>
      </c>
      <c r="AY664" s="98">
        <v>43</v>
      </c>
      <c r="AZ664" s="98">
        <v>3</v>
      </c>
      <c r="BA664" s="98">
        <v>34.700000000000003</v>
      </c>
      <c r="BB664" s="98">
        <v>23</v>
      </c>
      <c r="BC664" s="98">
        <v>21</v>
      </c>
      <c r="BD664" s="98">
        <v>35.9</v>
      </c>
      <c r="BE664" s="98">
        <f t="shared" si="117"/>
        <v>43.059638888888884</v>
      </c>
      <c r="BF664" s="98">
        <f t="shared" si="118"/>
        <v>23.359972222222222</v>
      </c>
      <c r="BG664" s="485" t="s">
        <v>38</v>
      </c>
      <c r="BH664" s="98"/>
      <c r="BI664" s="98"/>
      <c r="BJ664" s="407"/>
      <c r="BK664" s="98"/>
      <c r="BL664" s="407"/>
      <c r="BM664" s="98">
        <v>798</v>
      </c>
      <c r="BN664" s="407">
        <v>45394</v>
      </c>
      <c r="BO664" s="98"/>
      <c r="BP664" s="98"/>
      <c r="BQ664" s="98" t="s">
        <v>8221</v>
      </c>
      <c r="BR664" s="407">
        <v>43405</v>
      </c>
      <c r="BS664" s="485"/>
      <c r="BT664" s="551"/>
    </row>
    <row r="665" spans="1:72" ht="39.75" customHeight="1" x14ac:dyDescent="0.25">
      <c r="A665" s="83" t="s">
        <v>3391</v>
      </c>
      <c r="B665" s="83" t="s">
        <v>2155</v>
      </c>
      <c r="C665" s="83">
        <v>11140107</v>
      </c>
      <c r="D665" s="96">
        <v>40603</v>
      </c>
      <c r="E665" s="96">
        <v>40616</v>
      </c>
      <c r="F665" s="96">
        <v>45797</v>
      </c>
      <c r="G665" s="96">
        <v>42125</v>
      </c>
      <c r="H665" s="83" t="s">
        <v>491</v>
      </c>
      <c r="I665" s="110" t="s">
        <v>882</v>
      </c>
      <c r="J665" s="110"/>
      <c r="K665" s="110" t="s">
        <v>55</v>
      </c>
      <c r="L665" s="115" t="s">
        <v>1377</v>
      </c>
      <c r="M665" s="83" t="s">
        <v>2178</v>
      </c>
      <c r="N665" s="83" t="s">
        <v>121</v>
      </c>
      <c r="O665" s="83" t="s">
        <v>52</v>
      </c>
      <c r="P665" s="94">
        <v>14461</v>
      </c>
      <c r="Q665" s="83" t="s">
        <v>4167</v>
      </c>
      <c r="R665" s="83" t="s">
        <v>4662</v>
      </c>
      <c r="S665" s="83" t="s">
        <v>121</v>
      </c>
      <c r="T665" s="83" t="s">
        <v>52</v>
      </c>
      <c r="U665" s="83">
        <v>14461</v>
      </c>
      <c r="V665" s="83" t="s">
        <v>2179</v>
      </c>
      <c r="W665" s="83" t="s">
        <v>2970</v>
      </c>
      <c r="X665" s="83">
        <v>2700</v>
      </c>
      <c r="Y665" s="83">
        <v>8.5</v>
      </c>
      <c r="Z665" s="83" t="s">
        <v>468</v>
      </c>
      <c r="AA665" s="83" t="s">
        <v>541</v>
      </c>
      <c r="AB665" s="47">
        <v>30.51</v>
      </c>
      <c r="AC665" s="83">
        <v>34</v>
      </c>
      <c r="AD665" s="83">
        <v>693635813</v>
      </c>
      <c r="AE665" s="83"/>
      <c r="AF665" s="83">
        <v>693635813</v>
      </c>
      <c r="AG665" s="83"/>
      <c r="AH665" s="83"/>
      <c r="AI665" s="83"/>
      <c r="AJ665" s="83"/>
      <c r="AK665" s="83"/>
      <c r="AL665" s="83"/>
      <c r="AM665" s="83"/>
      <c r="AN665" s="83"/>
      <c r="AO665" s="83">
        <v>3.05</v>
      </c>
      <c r="AP665" s="83"/>
      <c r="AQ665" s="83" t="s">
        <v>47</v>
      </c>
      <c r="AR665" s="83"/>
      <c r="AS665" s="83" t="s">
        <v>2158</v>
      </c>
      <c r="AT665" s="83"/>
      <c r="AU665" s="83"/>
      <c r="AV665" s="83"/>
      <c r="AW665" s="83" t="s">
        <v>6234</v>
      </c>
      <c r="AX665" s="83" t="s">
        <v>6235</v>
      </c>
      <c r="AY665" s="83">
        <v>43</v>
      </c>
      <c r="AZ665" s="83">
        <v>2</v>
      </c>
      <c r="BA665" s="83">
        <v>26.1</v>
      </c>
      <c r="BB665" s="83">
        <v>23</v>
      </c>
      <c r="BC665" s="83">
        <v>21</v>
      </c>
      <c r="BD665" s="83">
        <v>12.8</v>
      </c>
      <c r="BE665" s="83">
        <f t="shared" si="117"/>
        <v>43.040583333333331</v>
      </c>
      <c r="BF665" s="83">
        <f t="shared" si="118"/>
        <v>23.353555555555555</v>
      </c>
      <c r="BG665" s="110" t="s">
        <v>47</v>
      </c>
      <c r="BH665" s="83" t="s">
        <v>4912</v>
      </c>
      <c r="BI665" s="83"/>
      <c r="BJ665" s="96"/>
      <c r="BK665" s="83"/>
      <c r="BL665" s="96"/>
      <c r="BM665" s="83"/>
      <c r="BN665" s="83"/>
      <c r="BO665" s="83"/>
      <c r="BP665" s="83"/>
      <c r="BQ665" s="83"/>
      <c r="BR665" s="83"/>
      <c r="BS665" s="110" t="s">
        <v>2180</v>
      </c>
      <c r="BT665" s="551"/>
    </row>
    <row r="666" spans="1:72" ht="40.5" customHeight="1" x14ac:dyDescent="0.25">
      <c r="A666" s="83"/>
      <c r="B666" s="83" t="s">
        <v>2155</v>
      </c>
      <c r="C666" s="83">
        <v>11140107</v>
      </c>
      <c r="D666" s="96">
        <v>40603</v>
      </c>
      <c r="E666" s="96">
        <v>40616</v>
      </c>
      <c r="F666" s="96">
        <v>45797</v>
      </c>
      <c r="G666" s="96">
        <v>42125</v>
      </c>
      <c r="H666" s="83" t="s">
        <v>491</v>
      </c>
      <c r="I666" s="110" t="s">
        <v>882</v>
      </c>
      <c r="J666" s="110"/>
      <c r="K666" s="110" t="s">
        <v>55</v>
      </c>
      <c r="L666" s="115" t="s">
        <v>1377</v>
      </c>
      <c r="M666" s="83" t="s">
        <v>2178</v>
      </c>
      <c r="N666" s="83" t="s">
        <v>121</v>
      </c>
      <c r="O666" s="83" t="s">
        <v>52</v>
      </c>
      <c r="P666" s="94">
        <v>14461</v>
      </c>
      <c r="Q666" s="83" t="s">
        <v>4167</v>
      </c>
      <c r="R666" s="83" t="s">
        <v>4662</v>
      </c>
      <c r="S666" s="83" t="s">
        <v>121</v>
      </c>
      <c r="T666" s="83" t="s">
        <v>52</v>
      </c>
      <c r="U666" s="83">
        <v>14461</v>
      </c>
      <c r="V666" s="83" t="s">
        <v>2179</v>
      </c>
      <c r="W666" s="83" t="s">
        <v>2970</v>
      </c>
      <c r="X666" s="83"/>
      <c r="Y666" s="83"/>
      <c r="Z666" s="83" t="s">
        <v>468</v>
      </c>
      <c r="AA666" s="83" t="s">
        <v>541</v>
      </c>
      <c r="AB666" s="47"/>
      <c r="AC666" s="83"/>
      <c r="AD666" s="83"/>
      <c r="AE666" s="83"/>
      <c r="AF666" s="83"/>
      <c r="AG666" s="83"/>
      <c r="AH666" s="83"/>
      <c r="AI666" s="83"/>
      <c r="AJ666" s="83"/>
      <c r="AK666" s="83"/>
      <c r="AL666" s="83"/>
      <c r="AM666" s="83"/>
      <c r="AN666" s="83"/>
      <c r="AO666" s="83"/>
      <c r="AP666" s="83"/>
      <c r="AQ666" s="83"/>
      <c r="AR666" s="83"/>
      <c r="AS666" s="83" t="s">
        <v>2181</v>
      </c>
      <c r="AT666" s="83"/>
      <c r="AU666" s="83"/>
      <c r="AV666" s="83"/>
      <c r="AW666" s="83" t="s">
        <v>6236</v>
      </c>
      <c r="AX666" s="83" t="s">
        <v>6237</v>
      </c>
      <c r="AY666" s="83">
        <v>43</v>
      </c>
      <c r="AZ666" s="83">
        <v>1</v>
      </c>
      <c r="BA666" s="83">
        <v>56.2</v>
      </c>
      <c r="BB666" s="83">
        <v>23</v>
      </c>
      <c r="BC666" s="83">
        <v>21</v>
      </c>
      <c r="BD666" s="83">
        <v>6.7</v>
      </c>
      <c r="BE666" s="83">
        <f t="shared" si="117"/>
        <v>43.032277777777779</v>
      </c>
      <c r="BF666" s="83">
        <f t="shared" si="118"/>
        <v>23.351861111111113</v>
      </c>
      <c r="BG666" s="110" t="s">
        <v>47</v>
      </c>
      <c r="BH666" s="83" t="s">
        <v>4912</v>
      </c>
      <c r="BI666" s="83"/>
      <c r="BJ666" s="96"/>
      <c r="BK666" s="83"/>
      <c r="BL666" s="96"/>
      <c r="BM666" s="83"/>
      <c r="BN666" s="83"/>
      <c r="BO666" s="83"/>
      <c r="BP666" s="83"/>
      <c r="BQ666" s="83"/>
      <c r="BR666" s="83"/>
      <c r="BS666" s="110" t="s">
        <v>2180</v>
      </c>
      <c r="BT666" s="551"/>
    </row>
    <row r="667" spans="1:72" ht="39.75" customHeight="1" x14ac:dyDescent="0.25">
      <c r="A667" s="83"/>
      <c r="B667" s="83" t="s">
        <v>2155</v>
      </c>
      <c r="C667" s="83">
        <v>11140107</v>
      </c>
      <c r="D667" s="96">
        <v>40603</v>
      </c>
      <c r="E667" s="96">
        <v>40616</v>
      </c>
      <c r="F667" s="96">
        <v>45797</v>
      </c>
      <c r="G667" s="96">
        <v>42125</v>
      </c>
      <c r="H667" s="83" t="s">
        <v>491</v>
      </c>
      <c r="I667" s="110" t="s">
        <v>882</v>
      </c>
      <c r="J667" s="110"/>
      <c r="K667" s="110" t="s">
        <v>55</v>
      </c>
      <c r="L667" s="115" t="s">
        <v>1377</v>
      </c>
      <c r="M667" s="83" t="s">
        <v>2178</v>
      </c>
      <c r="N667" s="83" t="s">
        <v>121</v>
      </c>
      <c r="O667" s="83" t="s">
        <v>52</v>
      </c>
      <c r="P667" s="94">
        <v>14461</v>
      </c>
      <c r="Q667" s="83" t="s">
        <v>4167</v>
      </c>
      <c r="R667" s="83" t="s">
        <v>4662</v>
      </c>
      <c r="S667" s="83" t="s">
        <v>121</v>
      </c>
      <c r="T667" s="83" t="s">
        <v>52</v>
      </c>
      <c r="U667" s="83">
        <v>14461</v>
      </c>
      <c r="V667" s="83" t="s">
        <v>2179</v>
      </c>
      <c r="W667" s="83" t="s">
        <v>2970</v>
      </c>
      <c r="X667" s="83">
        <v>1500</v>
      </c>
      <c r="Y667" s="83">
        <v>8.5</v>
      </c>
      <c r="Z667" s="83" t="s">
        <v>468</v>
      </c>
      <c r="AA667" s="83" t="s">
        <v>541</v>
      </c>
      <c r="AB667" s="47">
        <v>25.72</v>
      </c>
      <c r="AC667" s="83">
        <v>17000</v>
      </c>
      <c r="AD667" s="83">
        <v>693635813</v>
      </c>
      <c r="AE667" s="83"/>
      <c r="AF667" s="83">
        <v>693635813</v>
      </c>
      <c r="AG667" s="83"/>
      <c r="AH667" s="83"/>
      <c r="AI667" s="83"/>
      <c r="AJ667" s="83"/>
      <c r="AK667" s="83"/>
      <c r="AL667" s="83"/>
      <c r="AM667" s="83"/>
      <c r="AN667" s="83"/>
      <c r="AO667" s="83">
        <v>3050</v>
      </c>
      <c r="AP667" s="83">
        <v>9</v>
      </c>
      <c r="AQ667" s="83" t="s">
        <v>47</v>
      </c>
      <c r="AR667" s="83" t="s">
        <v>1148</v>
      </c>
      <c r="AS667" s="83" t="s">
        <v>2158</v>
      </c>
      <c r="AT667" s="83"/>
      <c r="AU667" s="83"/>
      <c r="AV667" s="83"/>
      <c r="AW667" s="83" t="s">
        <v>6234</v>
      </c>
      <c r="AX667" s="83" t="s">
        <v>6235</v>
      </c>
      <c r="AY667" s="83">
        <v>43</v>
      </c>
      <c r="AZ667" s="83">
        <v>2</v>
      </c>
      <c r="BA667" s="83">
        <v>26.1</v>
      </c>
      <c r="BB667" s="83">
        <v>23</v>
      </c>
      <c r="BC667" s="83">
        <v>21</v>
      </c>
      <c r="BD667" s="83">
        <v>12.8</v>
      </c>
      <c r="BE667" s="83">
        <f t="shared" si="117"/>
        <v>43.040583333333331</v>
      </c>
      <c r="BF667" s="83">
        <f t="shared" si="118"/>
        <v>23.353555555555555</v>
      </c>
      <c r="BG667" s="110" t="s">
        <v>47</v>
      </c>
      <c r="BH667" s="83"/>
      <c r="BI667" s="99"/>
      <c r="BJ667" s="106"/>
      <c r="BK667" s="99"/>
      <c r="BL667" s="106"/>
      <c r="BM667" s="99"/>
      <c r="BN667" s="99"/>
      <c r="BO667" s="99"/>
      <c r="BP667" s="99"/>
      <c r="BQ667" s="99"/>
      <c r="BR667" s="99"/>
      <c r="BS667" s="118" t="s">
        <v>5025</v>
      </c>
      <c r="BT667" s="551"/>
    </row>
    <row r="668" spans="1:72" ht="39.75" customHeight="1" x14ac:dyDescent="0.25">
      <c r="A668" s="83"/>
      <c r="B668" s="83" t="s">
        <v>2155</v>
      </c>
      <c r="C668" s="83">
        <v>11140107</v>
      </c>
      <c r="D668" s="96">
        <v>40603</v>
      </c>
      <c r="E668" s="96">
        <v>40616</v>
      </c>
      <c r="F668" s="96">
        <v>45797</v>
      </c>
      <c r="G668" s="96">
        <v>42125</v>
      </c>
      <c r="H668" s="83" t="s">
        <v>491</v>
      </c>
      <c r="I668" s="110" t="s">
        <v>882</v>
      </c>
      <c r="J668" s="110"/>
      <c r="K668" s="110" t="s">
        <v>55</v>
      </c>
      <c r="L668" s="115" t="s">
        <v>1377</v>
      </c>
      <c r="M668" s="83" t="s">
        <v>2178</v>
      </c>
      <c r="N668" s="83" t="s">
        <v>121</v>
      </c>
      <c r="O668" s="83" t="s">
        <v>52</v>
      </c>
      <c r="P668" s="94">
        <v>14461</v>
      </c>
      <c r="Q668" s="83" t="s">
        <v>4167</v>
      </c>
      <c r="R668" s="83" t="s">
        <v>4662</v>
      </c>
      <c r="S668" s="83" t="s">
        <v>121</v>
      </c>
      <c r="T668" s="83" t="s">
        <v>52</v>
      </c>
      <c r="U668" s="83">
        <v>14461</v>
      </c>
      <c r="V668" s="83" t="s">
        <v>2179</v>
      </c>
      <c r="W668" s="83" t="s">
        <v>2970</v>
      </c>
      <c r="X668" s="83">
        <v>1500</v>
      </c>
      <c r="Y668" s="83">
        <v>8.5</v>
      </c>
      <c r="Z668" s="83" t="s">
        <v>468</v>
      </c>
      <c r="AA668" s="83" t="s">
        <v>541</v>
      </c>
      <c r="AB668" s="47"/>
      <c r="AC668" s="83">
        <v>17000</v>
      </c>
      <c r="AD668" s="83"/>
      <c r="AE668" s="83"/>
      <c r="AF668" s="83"/>
      <c r="AG668" s="83"/>
      <c r="AH668" s="83"/>
      <c r="AI668" s="83"/>
      <c r="AJ668" s="83"/>
      <c r="AK668" s="83"/>
      <c r="AL668" s="83"/>
      <c r="AM668" s="83"/>
      <c r="AN668" s="83"/>
      <c r="AO668" s="83"/>
      <c r="AP668" s="83"/>
      <c r="AQ668" s="83" t="s">
        <v>47</v>
      </c>
      <c r="AR668" s="83"/>
      <c r="AS668" s="83" t="s">
        <v>2181</v>
      </c>
      <c r="AT668" s="83"/>
      <c r="AU668" s="83"/>
      <c r="AV668" s="83"/>
      <c r="AW668" s="83" t="s">
        <v>6236</v>
      </c>
      <c r="AX668" s="83" t="s">
        <v>6237</v>
      </c>
      <c r="AY668" s="83">
        <v>43</v>
      </c>
      <c r="AZ668" s="83">
        <v>1</v>
      </c>
      <c r="BA668" s="83">
        <v>56.2</v>
      </c>
      <c r="BB668" s="83">
        <v>23</v>
      </c>
      <c r="BC668" s="83">
        <v>21</v>
      </c>
      <c r="BD668" s="83">
        <v>6.7</v>
      </c>
      <c r="BE668" s="83">
        <f t="shared" si="117"/>
        <v>43.032277777777779</v>
      </c>
      <c r="BF668" s="83">
        <f t="shared" si="118"/>
        <v>23.351861111111113</v>
      </c>
      <c r="BG668" s="110" t="s">
        <v>47</v>
      </c>
      <c r="BH668" s="83"/>
      <c r="BI668" s="83"/>
      <c r="BJ668" s="96"/>
      <c r="BK668" s="83"/>
      <c r="BL668" s="96"/>
      <c r="BM668" s="83"/>
      <c r="BN668" s="83"/>
      <c r="BO668" s="83"/>
      <c r="BP668" s="83"/>
      <c r="BQ668" s="83"/>
      <c r="BR668" s="83"/>
      <c r="BS668" s="118" t="s">
        <v>5025</v>
      </c>
      <c r="BT668" s="564"/>
    </row>
    <row r="669" spans="1:72" ht="39.75" customHeight="1" x14ac:dyDescent="0.25">
      <c r="A669" s="98" t="s">
        <v>3391</v>
      </c>
      <c r="B669" s="98" t="s">
        <v>2155</v>
      </c>
      <c r="C669" s="484">
        <v>11140107</v>
      </c>
      <c r="D669" s="407">
        <v>40603</v>
      </c>
      <c r="E669" s="407">
        <v>40616</v>
      </c>
      <c r="F669" s="407">
        <v>45797</v>
      </c>
      <c r="G669" s="407">
        <v>43251</v>
      </c>
      <c r="H669" s="98" t="s">
        <v>491</v>
      </c>
      <c r="I669" s="145" t="s">
        <v>882</v>
      </c>
      <c r="J669" s="145"/>
      <c r="K669" s="145" t="s">
        <v>55</v>
      </c>
      <c r="L669" s="486" t="s">
        <v>1377</v>
      </c>
      <c r="M669" s="98" t="s">
        <v>2178</v>
      </c>
      <c r="N669" s="98" t="s">
        <v>121</v>
      </c>
      <c r="O669" s="98" t="s">
        <v>52</v>
      </c>
      <c r="P669" s="483">
        <v>14461</v>
      </c>
      <c r="Q669" s="98" t="s">
        <v>4167</v>
      </c>
      <c r="R669" s="98" t="s">
        <v>4662</v>
      </c>
      <c r="S669" s="98" t="s">
        <v>121</v>
      </c>
      <c r="T669" s="98" t="s">
        <v>52</v>
      </c>
      <c r="U669" s="98">
        <v>14461</v>
      </c>
      <c r="V669" s="98" t="s">
        <v>2179</v>
      </c>
      <c r="W669" s="98" t="s">
        <v>2970</v>
      </c>
      <c r="X669" s="98">
        <v>1500</v>
      </c>
      <c r="Y669" s="98">
        <v>8.5</v>
      </c>
      <c r="Z669" s="98" t="s">
        <v>468</v>
      </c>
      <c r="AA669" s="98" t="s">
        <v>541</v>
      </c>
      <c r="AB669" s="98">
        <v>25.72</v>
      </c>
      <c r="AC669" s="98">
        <v>17000</v>
      </c>
      <c r="AD669" s="98">
        <v>693635813</v>
      </c>
      <c r="AE669" s="487"/>
      <c r="AF669" s="98">
        <v>693635813</v>
      </c>
      <c r="AG669" s="487"/>
      <c r="AH669" s="487"/>
      <c r="AI669" s="487"/>
      <c r="AJ669" s="487"/>
      <c r="AK669" s="487"/>
      <c r="AL669" s="487"/>
      <c r="AM669" s="487"/>
      <c r="AN669" s="487"/>
      <c r="AO669" s="98">
        <v>3050</v>
      </c>
      <c r="AP669" s="98">
        <v>9</v>
      </c>
      <c r="AQ669" s="98" t="s">
        <v>47</v>
      </c>
      <c r="AR669" s="98" t="s">
        <v>1148</v>
      </c>
      <c r="AS669" s="98" t="s">
        <v>2158</v>
      </c>
      <c r="AT669" s="98"/>
      <c r="AU669" s="98"/>
      <c r="AV669" s="98"/>
      <c r="AW669" s="98" t="s">
        <v>6234</v>
      </c>
      <c r="AX669" s="98" t="s">
        <v>6235</v>
      </c>
      <c r="AY669" s="98">
        <v>43</v>
      </c>
      <c r="AZ669" s="98">
        <v>2</v>
      </c>
      <c r="BA669" s="98">
        <v>26.1</v>
      </c>
      <c r="BB669" s="98">
        <v>23</v>
      </c>
      <c r="BC669" s="98">
        <v>21</v>
      </c>
      <c r="BD669" s="98">
        <v>12.8</v>
      </c>
      <c r="BE669" s="98">
        <f t="shared" si="117"/>
        <v>43.040583333333331</v>
      </c>
      <c r="BF669" s="98">
        <f t="shared" si="118"/>
        <v>23.353555555555555</v>
      </c>
      <c r="BG669" s="485" t="s">
        <v>38</v>
      </c>
      <c r="BH669" s="98"/>
      <c r="BI669" s="98"/>
      <c r="BJ669" s="407"/>
      <c r="BK669" s="98"/>
      <c r="BL669" s="407"/>
      <c r="BM669" s="98">
        <v>799</v>
      </c>
      <c r="BN669" s="407">
        <v>45394</v>
      </c>
      <c r="BO669" s="98"/>
      <c r="BP669" s="98"/>
      <c r="BQ669" s="98" t="s">
        <v>8219</v>
      </c>
      <c r="BR669" s="407">
        <v>43405</v>
      </c>
      <c r="BS669" s="485"/>
      <c r="BT669" s="564"/>
    </row>
    <row r="670" spans="1:72" ht="39.75" customHeight="1" x14ac:dyDescent="0.25">
      <c r="A670" s="98"/>
      <c r="B670" s="98" t="s">
        <v>2155</v>
      </c>
      <c r="C670" s="484">
        <v>11140107</v>
      </c>
      <c r="D670" s="407">
        <v>40603</v>
      </c>
      <c r="E670" s="407">
        <v>40616</v>
      </c>
      <c r="F670" s="407">
        <v>45797</v>
      </c>
      <c r="G670" s="407">
        <v>43251</v>
      </c>
      <c r="H670" s="98" t="s">
        <v>491</v>
      </c>
      <c r="I670" s="145" t="s">
        <v>882</v>
      </c>
      <c r="J670" s="145"/>
      <c r="K670" s="145" t="s">
        <v>55</v>
      </c>
      <c r="L670" s="486" t="s">
        <v>1377</v>
      </c>
      <c r="M670" s="98" t="s">
        <v>2178</v>
      </c>
      <c r="N670" s="98" t="s">
        <v>121</v>
      </c>
      <c r="O670" s="98" t="s">
        <v>52</v>
      </c>
      <c r="P670" s="483">
        <v>14461</v>
      </c>
      <c r="Q670" s="98" t="s">
        <v>4167</v>
      </c>
      <c r="R670" s="98" t="s">
        <v>4662</v>
      </c>
      <c r="S670" s="98" t="s">
        <v>121</v>
      </c>
      <c r="T670" s="98" t="s">
        <v>52</v>
      </c>
      <c r="U670" s="98">
        <v>14461</v>
      </c>
      <c r="V670" s="98" t="s">
        <v>2179</v>
      </c>
      <c r="W670" s="98" t="s">
        <v>2970</v>
      </c>
      <c r="X670" s="98">
        <v>1500</v>
      </c>
      <c r="Y670" s="98">
        <v>8.5</v>
      </c>
      <c r="Z670" s="98" t="s">
        <v>468</v>
      </c>
      <c r="AA670" s="98" t="s">
        <v>541</v>
      </c>
      <c r="AB670" s="98"/>
      <c r="AC670" s="98">
        <v>17000</v>
      </c>
      <c r="AD670" s="98"/>
      <c r="AE670" s="487"/>
      <c r="AF670" s="98"/>
      <c r="AG670" s="487"/>
      <c r="AH670" s="487"/>
      <c r="AI670" s="487"/>
      <c r="AJ670" s="487"/>
      <c r="AK670" s="487"/>
      <c r="AL670" s="487"/>
      <c r="AM670" s="487"/>
      <c r="AN670" s="487"/>
      <c r="AO670" s="98"/>
      <c r="AP670" s="98"/>
      <c r="AQ670" s="98" t="s">
        <v>47</v>
      </c>
      <c r="AR670" s="98"/>
      <c r="AS670" s="98" t="s">
        <v>2181</v>
      </c>
      <c r="AT670" s="98"/>
      <c r="AU670" s="98"/>
      <c r="AV670" s="98"/>
      <c r="AW670" s="98" t="s">
        <v>6236</v>
      </c>
      <c r="AX670" s="98" t="s">
        <v>6237</v>
      </c>
      <c r="AY670" s="98">
        <v>43</v>
      </c>
      <c r="AZ670" s="98">
        <v>1</v>
      </c>
      <c r="BA670" s="98">
        <v>56.2</v>
      </c>
      <c r="BB670" s="98">
        <v>23</v>
      </c>
      <c r="BC670" s="98">
        <v>21</v>
      </c>
      <c r="BD670" s="98">
        <v>6.7</v>
      </c>
      <c r="BE670" s="98">
        <f t="shared" si="117"/>
        <v>43.032277777777779</v>
      </c>
      <c r="BF670" s="98">
        <f t="shared" si="118"/>
        <v>23.351861111111113</v>
      </c>
      <c r="BG670" s="485" t="s">
        <v>38</v>
      </c>
      <c r="BH670" s="98"/>
      <c r="BI670" s="98"/>
      <c r="BJ670" s="407"/>
      <c r="BK670" s="98"/>
      <c r="BL670" s="407"/>
      <c r="BM670" s="98">
        <v>799</v>
      </c>
      <c r="BN670" s="407">
        <v>45394</v>
      </c>
      <c r="BO670" s="98"/>
      <c r="BP670" s="98"/>
      <c r="BQ670" s="98" t="s">
        <v>8219</v>
      </c>
      <c r="BR670" s="407">
        <v>43405</v>
      </c>
      <c r="BS670" s="485"/>
      <c r="BT670" s="551"/>
    </row>
    <row r="671" spans="1:72" ht="39.75" customHeight="1" x14ac:dyDescent="0.25">
      <c r="A671" s="83" t="s">
        <v>3391</v>
      </c>
      <c r="B671" s="83" t="s">
        <v>2155</v>
      </c>
      <c r="C671" s="83">
        <v>11140108</v>
      </c>
      <c r="D671" s="96">
        <v>40603</v>
      </c>
      <c r="E671" s="96">
        <v>40616</v>
      </c>
      <c r="F671" s="96">
        <v>45797</v>
      </c>
      <c r="G671" s="96">
        <v>42125</v>
      </c>
      <c r="H671" s="83" t="s">
        <v>491</v>
      </c>
      <c r="I671" s="110" t="s">
        <v>882</v>
      </c>
      <c r="J671" s="110"/>
      <c r="K671" s="110" t="s">
        <v>55</v>
      </c>
      <c r="L671" s="115" t="s">
        <v>1377</v>
      </c>
      <c r="M671" s="83" t="s">
        <v>2182</v>
      </c>
      <c r="N671" s="83" t="s">
        <v>2183</v>
      </c>
      <c r="O671" s="83" t="s">
        <v>52</v>
      </c>
      <c r="P671" s="94" t="s">
        <v>2184</v>
      </c>
      <c r="Q671" s="83" t="s">
        <v>5022</v>
      </c>
      <c r="R671" s="83" t="s">
        <v>4663</v>
      </c>
      <c r="S671" s="83" t="s">
        <v>2183</v>
      </c>
      <c r="T671" s="83" t="s">
        <v>52</v>
      </c>
      <c r="U671" s="83" t="s">
        <v>2185</v>
      </c>
      <c r="V671" s="83" t="s">
        <v>2186</v>
      </c>
      <c r="W671" s="83" t="s">
        <v>2971</v>
      </c>
      <c r="X671" s="83">
        <v>2500</v>
      </c>
      <c r="Y671" s="83">
        <v>7.5</v>
      </c>
      <c r="Z671" s="83" t="s">
        <v>468</v>
      </c>
      <c r="AA671" s="83" t="s">
        <v>541</v>
      </c>
      <c r="AB671" s="47">
        <v>32.67</v>
      </c>
      <c r="AC671" s="428" t="s">
        <v>8281</v>
      </c>
      <c r="AD671" s="83">
        <v>741774998</v>
      </c>
      <c r="AE671" s="83"/>
      <c r="AF671" s="83">
        <v>741774998</v>
      </c>
      <c r="AG671" s="83"/>
      <c r="AH671" s="83"/>
      <c r="AI671" s="83"/>
      <c r="AJ671" s="83"/>
      <c r="AK671" s="83"/>
      <c r="AL671" s="83"/>
      <c r="AM671" s="83"/>
      <c r="AN671" s="83"/>
      <c r="AO671" s="428" t="s">
        <v>8284</v>
      </c>
      <c r="AP671" s="83"/>
      <c r="AQ671" s="83" t="s">
        <v>47</v>
      </c>
      <c r="AR671" s="83"/>
      <c r="AS671" s="83" t="s">
        <v>2158</v>
      </c>
      <c r="AT671" s="83"/>
      <c r="AU671" s="83"/>
      <c r="AV671" s="83"/>
      <c r="AW671" s="83" t="s">
        <v>6238</v>
      </c>
      <c r="AX671" s="83" t="s">
        <v>6239</v>
      </c>
      <c r="AY671" s="83">
        <v>43</v>
      </c>
      <c r="AZ671" s="83">
        <v>4</v>
      </c>
      <c r="BA671" s="83">
        <v>35.6</v>
      </c>
      <c r="BB671" s="83">
        <v>23</v>
      </c>
      <c r="BC671" s="83">
        <v>28</v>
      </c>
      <c r="BD671" s="83">
        <v>24.9</v>
      </c>
      <c r="BE671" s="83">
        <f t="shared" si="117"/>
        <v>43.076555555555558</v>
      </c>
      <c r="BF671" s="83">
        <f t="shared" si="118"/>
        <v>23.47358333333333</v>
      </c>
      <c r="BG671" s="110" t="s">
        <v>47</v>
      </c>
      <c r="BH671" s="83"/>
      <c r="BI671" s="83"/>
      <c r="BJ671" s="96"/>
      <c r="BK671" s="83"/>
      <c r="BL671" s="96"/>
      <c r="BM671" s="83"/>
      <c r="BN671" s="83"/>
      <c r="BO671" s="83"/>
      <c r="BP671" s="83"/>
      <c r="BQ671" s="83"/>
      <c r="BR671" s="83"/>
      <c r="BS671" s="110" t="s">
        <v>4588</v>
      </c>
      <c r="BT671" s="551"/>
    </row>
    <row r="672" spans="1:72" ht="39.75" customHeight="1" x14ac:dyDescent="0.25">
      <c r="A672" s="83"/>
      <c r="B672" s="83" t="s">
        <v>2155</v>
      </c>
      <c r="C672" s="83">
        <v>11140108</v>
      </c>
      <c r="D672" s="96">
        <v>40603</v>
      </c>
      <c r="E672" s="96">
        <v>40616</v>
      </c>
      <c r="F672" s="96">
        <v>45797</v>
      </c>
      <c r="G672" s="96">
        <v>42125</v>
      </c>
      <c r="H672" s="83" t="s">
        <v>491</v>
      </c>
      <c r="I672" s="110" t="s">
        <v>882</v>
      </c>
      <c r="J672" s="110"/>
      <c r="K672" s="110" t="s">
        <v>55</v>
      </c>
      <c r="L672" s="115" t="s">
        <v>1377</v>
      </c>
      <c r="M672" s="83" t="s">
        <v>2182</v>
      </c>
      <c r="N672" s="83" t="s">
        <v>2183</v>
      </c>
      <c r="O672" s="83" t="s">
        <v>52</v>
      </c>
      <c r="P672" s="94" t="s">
        <v>2184</v>
      </c>
      <c r="Q672" s="83" t="s">
        <v>5022</v>
      </c>
      <c r="R672" s="83" t="s">
        <v>4663</v>
      </c>
      <c r="S672" s="83" t="s">
        <v>2183</v>
      </c>
      <c r="T672" s="83" t="s">
        <v>52</v>
      </c>
      <c r="U672" s="83" t="s">
        <v>2185</v>
      </c>
      <c r="V672" s="83" t="s">
        <v>2186</v>
      </c>
      <c r="W672" s="83" t="s">
        <v>2972</v>
      </c>
      <c r="X672" s="83"/>
      <c r="Y672" s="83"/>
      <c r="Z672" s="83" t="s">
        <v>468</v>
      </c>
      <c r="AA672" s="83" t="s">
        <v>541</v>
      </c>
      <c r="AB672" s="47">
        <v>32.67</v>
      </c>
      <c r="AC672" s="428">
        <v>36000</v>
      </c>
      <c r="AD672" s="428">
        <v>741774998</v>
      </c>
      <c r="AE672" s="428"/>
      <c r="AF672" s="428">
        <v>741774998</v>
      </c>
      <c r="AG672" s="83"/>
      <c r="AH672" s="83"/>
      <c r="AI672" s="83"/>
      <c r="AJ672" s="83"/>
      <c r="AK672" s="83"/>
      <c r="AL672" s="83"/>
      <c r="AM672" s="83"/>
      <c r="AN672" s="83"/>
      <c r="AO672" s="428" t="s">
        <v>8284</v>
      </c>
      <c r="AP672" s="83"/>
      <c r="AQ672" s="83" t="s">
        <v>47</v>
      </c>
      <c r="AR672" s="83"/>
      <c r="AS672" s="83" t="s">
        <v>2181</v>
      </c>
      <c r="AT672" s="83"/>
      <c r="AU672" s="83"/>
      <c r="AV672" s="83"/>
      <c r="AW672" s="83" t="s">
        <v>6240</v>
      </c>
      <c r="AX672" s="83" t="s">
        <v>6241</v>
      </c>
      <c r="AY672" s="83">
        <v>43</v>
      </c>
      <c r="AZ672" s="83">
        <v>5</v>
      </c>
      <c r="BA672" s="83">
        <v>27.9</v>
      </c>
      <c r="BB672" s="83">
        <v>23</v>
      </c>
      <c r="BC672" s="83">
        <v>27</v>
      </c>
      <c r="BD672" s="83">
        <v>47.4</v>
      </c>
      <c r="BE672" s="83">
        <f t="shared" si="117"/>
        <v>43.091083333333337</v>
      </c>
      <c r="BF672" s="83">
        <f t="shared" si="118"/>
        <v>23.463166666666666</v>
      </c>
      <c r="BG672" s="110" t="s">
        <v>47</v>
      </c>
      <c r="BH672" s="83"/>
      <c r="BI672" s="83"/>
      <c r="BJ672" s="96"/>
      <c r="BK672" s="83"/>
      <c r="BL672" s="96"/>
      <c r="BM672" s="83"/>
      <c r="BN672" s="83"/>
      <c r="BO672" s="83"/>
      <c r="BP672" s="83"/>
      <c r="BQ672" s="83"/>
      <c r="BR672" s="83"/>
      <c r="BS672" s="110" t="s">
        <v>4588</v>
      </c>
      <c r="BT672" s="551"/>
    </row>
    <row r="673" spans="1:268" ht="39.75" customHeight="1" x14ac:dyDescent="0.25">
      <c r="A673" s="83"/>
      <c r="B673" s="83" t="s">
        <v>2155</v>
      </c>
      <c r="C673" s="83">
        <v>11140108</v>
      </c>
      <c r="D673" s="96">
        <v>40603</v>
      </c>
      <c r="E673" s="96">
        <v>40616</v>
      </c>
      <c r="F673" s="96">
        <v>45797</v>
      </c>
      <c r="G673" s="96">
        <v>42125</v>
      </c>
      <c r="H673" s="83" t="s">
        <v>491</v>
      </c>
      <c r="I673" s="110" t="s">
        <v>882</v>
      </c>
      <c r="J673" s="110"/>
      <c r="K673" s="110" t="s">
        <v>55</v>
      </c>
      <c r="L673" s="115" t="s">
        <v>1377</v>
      </c>
      <c r="M673" s="83" t="s">
        <v>2182</v>
      </c>
      <c r="N673" s="83" t="s">
        <v>2183</v>
      </c>
      <c r="O673" s="83" t="s">
        <v>52</v>
      </c>
      <c r="P673" s="94" t="s">
        <v>2184</v>
      </c>
      <c r="Q673" s="83" t="s">
        <v>4168</v>
      </c>
      <c r="R673" s="83" t="s">
        <v>4663</v>
      </c>
      <c r="S673" s="83" t="s">
        <v>2183</v>
      </c>
      <c r="T673" s="83" t="s">
        <v>52</v>
      </c>
      <c r="U673" s="83" t="s">
        <v>2185</v>
      </c>
      <c r="V673" s="83" t="s">
        <v>2186</v>
      </c>
      <c r="W673" s="83" t="s">
        <v>2971</v>
      </c>
      <c r="X673" s="83">
        <v>1500</v>
      </c>
      <c r="Y673" s="83">
        <v>7.5</v>
      </c>
      <c r="Z673" s="83" t="s">
        <v>468</v>
      </c>
      <c r="AA673" s="83" t="s">
        <v>541</v>
      </c>
      <c r="AB673" s="47">
        <v>32.67</v>
      </c>
      <c r="AC673" s="83">
        <v>36000</v>
      </c>
      <c r="AD673" s="83">
        <v>741774998</v>
      </c>
      <c r="AE673" s="83"/>
      <c r="AF673" s="83">
        <v>741774998</v>
      </c>
      <c r="AG673" s="83"/>
      <c r="AH673" s="83"/>
      <c r="AI673" s="83"/>
      <c r="AJ673" s="83"/>
      <c r="AK673" s="83"/>
      <c r="AL673" s="83"/>
      <c r="AM673" s="83"/>
      <c r="AN673" s="83"/>
      <c r="AO673" s="83">
        <v>3260</v>
      </c>
      <c r="AP673" s="83">
        <v>8</v>
      </c>
      <c r="AQ673" s="83" t="s">
        <v>47</v>
      </c>
      <c r="AR673" s="83" t="s">
        <v>1148</v>
      </c>
      <c r="AS673" s="83" t="s">
        <v>2158</v>
      </c>
      <c r="AT673" s="83"/>
      <c r="AU673" s="83"/>
      <c r="AV673" s="83"/>
      <c r="AW673" s="83" t="s">
        <v>6238</v>
      </c>
      <c r="AX673" s="83" t="s">
        <v>6239</v>
      </c>
      <c r="AY673" s="83">
        <v>43</v>
      </c>
      <c r="AZ673" s="83">
        <v>4</v>
      </c>
      <c r="BA673" s="83">
        <v>35.6</v>
      </c>
      <c r="BB673" s="83">
        <v>23</v>
      </c>
      <c r="BC673" s="83">
        <v>28</v>
      </c>
      <c r="BD673" s="83">
        <v>24.9</v>
      </c>
      <c r="BE673" s="83">
        <f t="shared" si="117"/>
        <v>43.076555555555558</v>
      </c>
      <c r="BF673" s="83">
        <f t="shared" si="118"/>
        <v>23.47358333333333</v>
      </c>
      <c r="BG673" s="110" t="s">
        <v>47</v>
      </c>
      <c r="BH673" s="83"/>
      <c r="BI673" s="83"/>
      <c r="BJ673" s="96"/>
      <c r="BK673" s="83"/>
      <c r="BL673" s="96"/>
      <c r="BM673" s="83"/>
      <c r="BN673" s="83"/>
      <c r="BO673" s="83"/>
      <c r="BP673" s="83"/>
      <c r="BQ673" s="83"/>
      <c r="BR673" s="83"/>
      <c r="BS673" s="110" t="s">
        <v>5023</v>
      </c>
      <c r="BT673" s="551"/>
    </row>
    <row r="674" spans="1:268" ht="39.75" customHeight="1" x14ac:dyDescent="0.25">
      <c r="A674" s="99"/>
      <c r="B674" s="99" t="s">
        <v>2155</v>
      </c>
      <c r="C674" s="99">
        <v>11140108</v>
      </c>
      <c r="D674" s="106">
        <v>40603</v>
      </c>
      <c r="E674" s="106">
        <v>40616</v>
      </c>
      <c r="F674" s="106">
        <v>45797</v>
      </c>
      <c r="G674" s="106">
        <v>42125</v>
      </c>
      <c r="H674" s="99" t="s">
        <v>491</v>
      </c>
      <c r="I674" s="118" t="s">
        <v>882</v>
      </c>
      <c r="J674" s="118"/>
      <c r="K674" s="118" t="s">
        <v>55</v>
      </c>
      <c r="L674" s="349" t="s">
        <v>1377</v>
      </c>
      <c r="M674" s="99" t="s">
        <v>2182</v>
      </c>
      <c r="N674" s="99" t="s">
        <v>2183</v>
      </c>
      <c r="O674" s="99" t="s">
        <v>52</v>
      </c>
      <c r="P674" s="104" t="s">
        <v>2184</v>
      </c>
      <c r="Q674" s="99" t="s">
        <v>4168</v>
      </c>
      <c r="R674" s="99" t="s">
        <v>4663</v>
      </c>
      <c r="S674" s="99" t="s">
        <v>2183</v>
      </c>
      <c r="T674" s="99" t="s">
        <v>52</v>
      </c>
      <c r="U674" s="99" t="s">
        <v>2185</v>
      </c>
      <c r="V674" s="99" t="s">
        <v>2186</v>
      </c>
      <c r="W674" s="99" t="s">
        <v>2972</v>
      </c>
      <c r="X674" s="99">
        <v>1500</v>
      </c>
      <c r="Y674" s="99">
        <v>7.5</v>
      </c>
      <c r="Z674" s="99" t="s">
        <v>468</v>
      </c>
      <c r="AA674" s="99" t="s">
        <v>541</v>
      </c>
      <c r="AB674" s="47">
        <v>32.67</v>
      </c>
      <c r="AC674" s="428">
        <v>36000</v>
      </c>
      <c r="AD674" s="428">
        <v>741774998</v>
      </c>
      <c r="AE674" s="428"/>
      <c r="AF674" s="428">
        <v>741774998</v>
      </c>
      <c r="AG674" s="99"/>
      <c r="AH674" s="99"/>
      <c r="AI674" s="99"/>
      <c r="AJ674" s="99"/>
      <c r="AK674" s="99"/>
      <c r="AL674" s="99"/>
      <c r="AM674" s="99"/>
      <c r="AN674" s="99"/>
      <c r="AO674" s="428" t="s">
        <v>8284</v>
      </c>
      <c r="AP674" s="99"/>
      <c r="AQ674" s="99" t="s">
        <v>47</v>
      </c>
      <c r="AR674" s="99"/>
      <c r="AS674" s="99" t="s">
        <v>2181</v>
      </c>
      <c r="AT674" s="99"/>
      <c r="AU674" s="99"/>
      <c r="AV674" s="99"/>
      <c r="AW674" s="99" t="s">
        <v>6240</v>
      </c>
      <c r="AX674" s="99" t="s">
        <v>6241</v>
      </c>
      <c r="AY674" s="99">
        <v>43</v>
      </c>
      <c r="AZ674" s="99">
        <v>5</v>
      </c>
      <c r="BA674" s="99">
        <v>27.9</v>
      </c>
      <c r="BB674" s="99">
        <v>23</v>
      </c>
      <c r="BC674" s="99">
        <v>27</v>
      </c>
      <c r="BD674" s="99">
        <v>47.4</v>
      </c>
      <c r="BE674" s="99">
        <f t="shared" si="117"/>
        <v>43.091083333333337</v>
      </c>
      <c r="BF674" s="99">
        <f t="shared" si="118"/>
        <v>23.463166666666666</v>
      </c>
      <c r="BG674" s="118" t="s">
        <v>47</v>
      </c>
      <c r="BH674" s="99"/>
      <c r="BI674" s="99"/>
      <c r="BJ674" s="106"/>
      <c r="BK674" s="99"/>
      <c r="BL674" s="106"/>
      <c r="BM674" s="99"/>
      <c r="BN674" s="99"/>
      <c r="BO674" s="99"/>
      <c r="BP674" s="99"/>
      <c r="BQ674" s="99"/>
      <c r="BR674" s="99"/>
      <c r="BS674" s="118" t="s">
        <v>5023</v>
      </c>
      <c r="BT674" s="564"/>
    </row>
    <row r="675" spans="1:268" ht="39.75" customHeight="1" x14ac:dyDescent="0.25">
      <c r="A675" s="98" t="s">
        <v>3391</v>
      </c>
      <c r="B675" s="98" t="s">
        <v>2155</v>
      </c>
      <c r="C675" s="484">
        <v>11140108</v>
      </c>
      <c r="D675" s="407">
        <v>40603</v>
      </c>
      <c r="E675" s="407">
        <v>40616</v>
      </c>
      <c r="F675" s="407">
        <v>45797</v>
      </c>
      <c r="G675" s="407">
        <v>43251</v>
      </c>
      <c r="H675" s="98" t="s">
        <v>491</v>
      </c>
      <c r="I675" s="145" t="s">
        <v>882</v>
      </c>
      <c r="J675" s="145"/>
      <c r="K675" s="145" t="s">
        <v>55</v>
      </c>
      <c r="L675" s="486" t="s">
        <v>1377</v>
      </c>
      <c r="M675" s="98" t="s">
        <v>2182</v>
      </c>
      <c r="N675" s="98" t="s">
        <v>2183</v>
      </c>
      <c r="O675" s="98" t="s">
        <v>52</v>
      </c>
      <c r="P675" s="483" t="s">
        <v>2184</v>
      </c>
      <c r="Q675" s="98" t="s">
        <v>4168</v>
      </c>
      <c r="R675" s="98" t="s">
        <v>4663</v>
      </c>
      <c r="S675" s="98" t="s">
        <v>2183</v>
      </c>
      <c r="T675" s="98" t="s">
        <v>52</v>
      </c>
      <c r="U675" s="98" t="s">
        <v>2185</v>
      </c>
      <c r="V675" s="98" t="s">
        <v>2186</v>
      </c>
      <c r="W675" s="98" t="s">
        <v>2971</v>
      </c>
      <c r="X675" s="98">
        <v>1500</v>
      </c>
      <c r="Y675" s="98">
        <v>7.5</v>
      </c>
      <c r="Z675" s="98" t="s">
        <v>468</v>
      </c>
      <c r="AA675" s="98" t="s">
        <v>541</v>
      </c>
      <c r="AB675" s="98">
        <v>32.67</v>
      </c>
      <c r="AC675" s="98">
        <v>36000</v>
      </c>
      <c r="AD675" s="98">
        <v>741774998</v>
      </c>
      <c r="AE675" s="487"/>
      <c r="AF675" s="98">
        <v>741774998</v>
      </c>
      <c r="AG675" s="487"/>
      <c r="AH675" s="487"/>
      <c r="AI675" s="487"/>
      <c r="AJ675" s="487"/>
      <c r="AK675" s="487"/>
      <c r="AL675" s="487"/>
      <c r="AM675" s="487"/>
      <c r="AN675" s="487"/>
      <c r="AO675" s="98">
        <v>3260</v>
      </c>
      <c r="AP675" s="98">
        <v>8</v>
      </c>
      <c r="AQ675" s="98" t="s">
        <v>47</v>
      </c>
      <c r="AR675" s="98" t="s">
        <v>1148</v>
      </c>
      <c r="AS675" s="98" t="s">
        <v>2158</v>
      </c>
      <c r="AT675" s="98"/>
      <c r="AU675" s="98"/>
      <c r="AV675" s="98"/>
      <c r="AW675" s="98" t="s">
        <v>6238</v>
      </c>
      <c r="AX675" s="98" t="s">
        <v>6239</v>
      </c>
      <c r="AY675" s="98">
        <v>43</v>
      </c>
      <c r="AZ675" s="98">
        <v>4</v>
      </c>
      <c r="BA675" s="98">
        <v>35.6</v>
      </c>
      <c r="BB675" s="98">
        <v>23</v>
      </c>
      <c r="BC675" s="98">
        <v>28</v>
      </c>
      <c r="BD675" s="98">
        <v>24.9</v>
      </c>
      <c r="BE675" s="98">
        <f t="shared" si="117"/>
        <v>43.076555555555558</v>
      </c>
      <c r="BF675" s="98">
        <f t="shared" si="118"/>
        <v>23.47358333333333</v>
      </c>
      <c r="BG675" s="485" t="s">
        <v>38</v>
      </c>
      <c r="BH675" s="98"/>
      <c r="BI675" s="98"/>
      <c r="BJ675" s="407"/>
      <c r="BK675" s="98"/>
      <c r="BL675" s="407"/>
      <c r="BM675" s="98">
        <v>801</v>
      </c>
      <c r="BN675" s="407">
        <v>45404</v>
      </c>
      <c r="BO675" s="98"/>
      <c r="BP675" s="98"/>
      <c r="BQ675" s="98" t="s">
        <v>8222</v>
      </c>
      <c r="BR675" s="407">
        <v>43405</v>
      </c>
      <c r="BS675" s="485"/>
      <c r="BT675" s="564"/>
    </row>
    <row r="676" spans="1:268" ht="37.5" customHeight="1" x14ac:dyDescent="0.25">
      <c r="A676" s="98"/>
      <c r="B676" s="98" t="s">
        <v>2155</v>
      </c>
      <c r="C676" s="484">
        <v>11140108</v>
      </c>
      <c r="D676" s="407">
        <v>40603</v>
      </c>
      <c r="E676" s="407">
        <v>40616</v>
      </c>
      <c r="F676" s="407">
        <v>45797</v>
      </c>
      <c r="G676" s="407">
        <v>43251</v>
      </c>
      <c r="H676" s="98" t="s">
        <v>491</v>
      </c>
      <c r="I676" s="145" t="s">
        <v>882</v>
      </c>
      <c r="J676" s="145"/>
      <c r="K676" s="145" t="s">
        <v>55</v>
      </c>
      <c r="L676" s="486" t="s">
        <v>1377</v>
      </c>
      <c r="M676" s="98" t="s">
        <v>2182</v>
      </c>
      <c r="N676" s="98" t="s">
        <v>2183</v>
      </c>
      <c r="O676" s="98" t="s">
        <v>52</v>
      </c>
      <c r="P676" s="483" t="s">
        <v>2184</v>
      </c>
      <c r="Q676" s="98" t="s">
        <v>4168</v>
      </c>
      <c r="R676" s="98" t="s">
        <v>4663</v>
      </c>
      <c r="S676" s="98" t="s">
        <v>2183</v>
      </c>
      <c r="T676" s="98" t="s">
        <v>52</v>
      </c>
      <c r="U676" s="98" t="s">
        <v>2185</v>
      </c>
      <c r="V676" s="98" t="s">
        <v>2186</v>
      </c>
      <c r="W676" s="98" t="s">
        <v>2972</v>
      </c>
      <c r="X676" s="98">
        <v>1500</v>
      </c>
      <c r="Y676" s="98">
        <v>7.5</v>
      </c>
      <c r="Z676" s="98" t="s">
        <v>468</v>
      </c>
      <c r="AA676" s="98" t="s">
        <v>541</v>
      </c>
      <c r="AB676" s="98">
        <v>32.67</v>
      </c>
      <c r="AC676" s="440">
        <v>36000</v>
      </c>
      <c r="AD676" s="440">
        <v>741774998</v>
      </c>
      <c r="AE676" s="424"/>
      <c r="AF676" s="440">
        <v>741774998</v>
      </c>
      <c r="AG676" s="487"/>
      <c r="AH676" s="487"/>
      <c r="AI676" s="487"/>
      <c r="AJ676" s="487"/>
      <c r="AK676" s="487"/>
      <c r="AL676" s="487"/>
      <c r="AM676" s="487"/>
      <c r="AN676" s="487"/>
      <c r="AO676" s="428" t="s">
        <v>8284</v>
      </c>
      <c r="AP676" s="98"/>
      <c r="AQ676" s="98" t="s">
        <v>47</v>
      </c>
      <c r="AR676" s="98"/>
      <c r="AS676" s="98" t="s">
        <v>2181</v>
      </c>
      <c r="AT676" s="98"/>
      <c r="AU676" s="98"/>
      <c r="AV676" s="98"/>
      <c r="AW676" s="98" t="s">
        <v>6240</v>
      </c>
      <c r="AX676" s="98" t="s">
        <v>6241</v>
      </c>
      <c r="AY676" s="98">
        <v>43</v>
      </c>
      <c r="AZ676" s="98">
        <v>5</v>
      </c>
      <c r="BA676" s="98">
        <v>27.9</v>
      </c>
      <c r="BB676" s="98">
        <v>23</v>
      </c>
      <c r="BC676" s="98">
        <v>27</v>
      </c>
      <c r="BD676" s="98">
        <v>47.4</v>
      </c>
      <c r="BE676" s="98">
        <f t="shared" si="117"/>
        <v>43.091083333333337</v>
      </c>
      <c r="BF676" s="98">
        <f t="shared" si="118"/>
        <v>23.463166666666666</v>
      </c>
      <c r="BG676" s="485" t="s">
        <v>38</v>
      </c>
      <c r="BH676" s="98"/>
      <c r="BI676" s="98"/>
      <c r="BJ676" s="407"/>
      <c r="BK676" s="98"/>
      <c r="BL676" s="407"/>
      <c r="BM676" s="98">
        <v>801</v>
      </c>
      <c r="BN676" s="407">
        <v>45404</v>
      </c>
      <c r="BO676" s="98"/>
      <c r="BP676" s="98"/>
      <c r="BQ676" s="98" t="s">
        <v>8222</v>
      </c>
      <c r="BR676" s="407">
        <v>43405</v>
      </c>
      <c r="BS676" s="485"/>
      <c r="BT676" s="551"/>
    </row>
    <row r="677" spans="1:268" ht="39.75" customHeight="1" x14ac:dyDescent="0.25">
      <c r="A677" s="81" t="s">
        <v>3391</v>
      </c>
      <c r="B677" s="81" t="s">
        <v>2155</v>
      </c>
      <c r="C677" s="81">
        <v>11140109</v>
      </c>
      <c r="D677" s="82">
        <v>40603</v>
      </c>
      <c r="E677" s="82">
        <v>40616</v>
      </c>
      <c r="F677" s="82">
        <v>45797</v>
      </c>
      <c r="G677" s="82">
        <v>42125</v>
      </c>
      <c r="H677" s="81" t="s">
        <v>2187</v>
      </c>
      <c r="I677" s="113" t="s">
        <v>882</v>
      </c>
      <c r="J677" s="113"/>
      <c r="K677" s="113" t="s">
        <v>55</v>
      </c>
      <c r="L677" s="112" t="s">
        <v>1377</v>
      </c>
      <c r="M677" s="81" t="s">
        <v>2182</v>
      </c>
      <c r="N677" s="81" t="s">
        <v>2183</v>
      </c>
      <c r="O677" s="81" t="s">
        <v>52</v>
      </c>
      <c r="P677" s="84" t="s">
        <v>2184</v>
      </c>
      <c r="Q677" s="81" t="s">
        <v>4169</v>
      </c>
      <c r="R677" s="81" t="s">
        <v>4663</v>
      </c>
      <c r="S677" s="81" t="s">
        <v>2183</v>
      </c>
      <c r="T677" s="81" t="s">
        <v>52</v>
      </c>
      <c r="U677" s="81" t="s">
        <v>2185</v>
      </c>
      <c r="V677" s="81" t="s">
        <v>2188</v>
      </c>
      <c r="W677" s="81" t="s">
        <v>2973</v>
      </c>
      <c r="X677" s="81">
        <v>2600</v>
      </c>
      <c r="Y677" s="81">
        <v>7.75</v>
      </c>
      <c r="Z677" s="81" t="s">
        <v>468</v>
      </c>
      <c r="AA677" s="81" t="s">
        <v>541</v>
      </c>
      <c r="AB677" s="98">
        <v>32.57</v>
      </c>
      <c r="AC677" s="440" t="s">
        <v>8281</v>
      </c>
      <c r="AD677" s="81">
        <v>740217924</v>
      </c>
      <c r="AE677" s="81"/>
      <c r="AF677" s="81">
        <v>740217924</v>
      </c>
      <c r="AG677" s="81"/>
      <c r="AH677" s="81"/>
      <c r="AI677" s="81"/>
      <c r="AJ677" s="81"/>
      <c r="AK677" s="81"/>
      <c r="AL677" s="81"/>
      <c r="AM677" s="81"/>
      <c r="AN677" s="81"/>
      <c r="AO677" s="81" t="s">
        <v>8284</v>
      </c>
      <c r="AP677" s="81"/>
      <c r="AQ677" s="81" t="s">
        <v>47</v>
      </c>
      <c r="AR677" s="81"/>
      <c r="AS677" s="81" t="s">
        <v>2158</v>
      </c>
      <c r="AT677" s="81"/>
      <c r="AU677" s="81"/>
      <c r="AV677" s="81"/>
      <c r="AW677" s="81" t="s">
        <v>6242</v>
      </c>
      <c r="AX677" s="81" t="s">
        <v>6243</v>
      </c>
      <c r="AY677" s="81">
        <v>43</v>
      </c>
      <c r="AZ677" s="81">
        <v>5</v>
      </c>
      <c r="BA677" s="81">
        <v>33.1</v>
      </c>
      <c r="BB677" s="81">
        <v>23</v>
      </c>
      <c r="BC677" s="81">
        <v>27</v>
      </c>
      <c r="BD677" s="81">
        <v>39.1</v>
      </c>
      <c r="BE677" s="81">
        <f t="shared" si="117"/>
        <v>43.092527777777782</v>
      </c>
      <c r="BF677" s="81">
        <f t="shared" si="118"/>
        <v>23.460861111111111</v>
      </c>
      <c r="BG677" s="113" t="s">
        <v>47</v>
      </c>
      <c r="BH677" s="81"/>
      <c r="BI677" s="81"/>
      <c r="BJ677" s="82"/>
      <c r="BK677" s="81"/>
      <c r="BL677" s="82"/>
      <c r="BM677" s="81"/>
      <c r="BN677" s="81"/>
      <c r="BO677" s="81"/>
      <c r="BP677" s="81"/>
      <c r="BQ677" s="81"/>
      <c r="BR677" s="81"/>
      <c r="BS677" s="113" t="s">
        <v>2189</v>
      </c>
      <c r="BT677" s="551"/>
    </row>
    <row r="678" spans="1:268" ht="37.5" customHeight="1" x14ac:dyDescent="0.25">
      <c r="A678" s="83"/>
      <c r="B678" s="83" t="s">
        <v>2155</v>
      </c>
      <c r="C678" s="83">
        <v>11140109</v>
      </c>
      <c r="D678" s="96">
        <v>40603</v>
      </c>
      <c r="E678" s="96">
        <v>40616</v>
      </c>
      <c r="F678" s="96">
        <v>45797</v>
      </c>
      <c r="G678" s="96">
        <v>42125</v>
      </c>
      <c r="H678" s="83" t="s">
        <v>2187</v>
      </c>
      <c r="I678" s="110" t="s">
        <v>882</v>
      </c>
      <c r="J678" s="110"/>
      <c r="K678" s="110" t="s">
        <v>55</v>
      </c>
      <c r="L678" s="115" t="s">
        <v>1377</v>
      </c>
      <c r="M678" s="83" t="s">
        <v>2182</v>
      </c>
      <c r="N678" s="83" t="s">
        <v>2183</v>
      </c>
      <c r="O678" s="83" t="s">
        <v>52</v>
      </c>
      <c r="P678" s="94" t="s">
        <v>2184</v>
      </c>
      <c r="Q678" s="83" t="s">
        <v>4169</v>
      </c>
      <c r="R678" s="83" t="s">
        <v>4663</v>
      </c>
      <c r="S678" s="83" t="s">
        <v>2183</v>
      </c>
      <c r="T678" s="83" t="s">
        <v>52</v>
      </c>
      <c r="U678" s="83" t="s">
        <v>2185</v>
      </c>
      <c r="V678" s="83" t="s">
        <v>2188</v>
      </c>
      <c r="W678" s="83" t="s">
        <v>2973</v>
      </c>
      <c r="X678" s="83"/>
      <c r="Y678" s="83"/>
      <c r="Z678" s="83" t="s">
        <v>468</v>
      </c>
      <c r="AA678" s="83" t="s">
        <v>541</v>
      </c>
      <c r="AB678" s="98">
        <v>32.57</v>
      </c>
      <c r="AC678" s="440" t="s">
        <v>8281</v>
      </c>
      <c r="AD678" s="440">
        <v>740217924</v>
      </c>
      <c r="AE678" s="440"/>
      <c r="AF678" s="440">
        <v>740217924</v>
      </c>
      <c r="AG678" s="83"/>
      <c r="AH678" s="83"/>
      <c r="AI678" s="83"/>
      <c r="AJ678" s="83"/>
      <c r="AK678" s="83"/>
      <c r="AL678" s="83"/>
      <c r="AM678" s="83"/>
      <c r="AN678" s="83"/>
      <c r="AO678" s="440" t="s">
        <v>8284</v>
      </c>
      <c r="AP678" s="83"/>
      <c r="AQ678" s="83" t="s">
        <v>47</v>
      </c>
      <c r="AR678" s="83"/>
      <c r="AS678" s="83" t="s">
        <v>2181</v>
      </c>
      <c r="AT678" s="83"/>
      <c r="AU678" s="83"/>
      <c r="AV678" s="83"/>
      <c r="AW678" s="83" t="s">
        <v>6244</v>
      </c>
      <c r="AX678" s="83" t="s">
        <v>6245</v>
      </c>
      <c r="AY678" s="83">
        <v>43</v>
      </c>
      <c r="AZ678" s="83">
        <v>5</v>
      </c>
      <c r="BA678" s="83">
        <v>54.3</v>
      </c>
      <c r="BB678" s="83">
        <v>23</v>
      </c>
      <c r="BC678" s="83">
        <v>26</v>
      </c>
      <c r="BD678" s="83">
        <v>39.6</v>
      </c>
      <c r="BE678" s="83">
        <f t="shared" si="117"/>
        <v>43.098416666666672</v>
      </c>
      <c r="BF678" s="83">
        <f t="shared" si="118"/>
        <v>23.444333333333333</v>
      </c>
      <c r="BG678" s="110" t="s">
        <v>47</v>
      </c>
      <c r="BH678" s="83"/>
      <c r="BI678" s="83"/>
      <c r="BJ678" s="96"/>
      <c r="BK678" s="83"/>
      <c r="BL678" s="96"/>
      <c r="BM678" s="83"/>
      <c r="BN678" s="83"/>
      <c r="BO678" s="83"/>
      <c r="BP678" s="83"/>
      <c r="BQ678" s="83"/>
      <c r="BR678" s="83"/>
      <c r="BS678" s="110" t="s">
        <v>2189</v>
      </c>
      <c r="BT678" s="551"/>
    </row>
    <row r="679" spans="1:268" ht="39.75" customHeight="1" x14ac:dyDescent="0.25">
      <c r="A679" s="83"/>
      <c r="B679" s="83" t="s">
        <v>2155</v>
      </c>
      <c r="C679" s="83">
        <v>11140109</v>
      </c>
      <c r="D679" s="96">
        <v>40603</v>
      </c>
      <c r="E679" s="96">
        <v>40616</v>
      </c>
      <c r="F679" s="96">
        <v>45797</v>
      </c>
      <c r="G679" s="96">
        <v>42125</v>
      </c>
      <c r="H679" s="83" t="s">
        <v>2187</v>
      </c>
      <c r="I679" s="110" t="s">
        <v>882</v>
      </c>
      <c r="J679" s="110"/>
      <c r="K679" s="110" t="s">
        <v>55</v>
      </c>
      <c r="L679" s="115" t="s">
        <v>1377</v>
      </c>
      <c r="M679" s="83" t="s">
        <v>2182</v>
      </c>
      <c r="N679" s="83" t="s">
        <v>2183</v>
      </c>
      <c r="O679" s="83" t="s">
        <v>52</v>
      </c>
      <c r="P679" s="94" t="s">
        <v>2184</v>
      </c>
      <c r="Q679" s="83" t="s">
        <v>4169</v>
      </c>
      <c r="R679" s="83" t="s">
        <v>4663</v>
      </c>
      <c r="S679" s="83" t="s">
        <v>2183</v>
      </c>
      <c r="T679" s="83" t="s">
        <v>52</v>
      </c>
      <c r="U679" s="83" t="s">
        <v>2185</v>
      </c>
      <c r="V679" s="83" t="s">
        <v>2188</v>
      </c>
      <c r="W679" s="83" t="s">
        <v>2973</v>
      </c>
      <c r="X679" s="83">
        <v>1500</v>
      </c>
      <c r="Y679" s="83">
        <v>7.75</v>
      </c>
      <c r="Z679" s="83" t="s">
        <v>468</v>
      </c>
      <c r="AA679" s="83" t="s">
        <v>541</v>
      </c>
      <c r="AB679" s="47">
        <v>32.57</v>
      </c>
      <c r="AC679" s="83">
        <v>18000</v>
      </c>
      <c r="AD679" s="83">
        <v>740217924</v>
      </c>
      <c r="AE679" s="83"/>
      <c r="AF679" s="83">
        <v>740217924</v>
      </c>
      <c r="AG679" s="83"/>
      <c r="AH679" s="83"/>
      <c r="AI679" s="83"/>
      <c r="AJ679" s="83"/>
      <c r="AK679" s="83"/>
      <c r="AL679" s="83"/>
      <c r="AM679" s="83"/>
      <c r="AN679" s="83"/>
      <c r="AO679" s="83">
        <v>3260</v>
      </c>
      <c r="AP679" s="83">
        <v>8</v>
      </c>
      <c r="AQ679" s="83" t="s">
        <v>47</v>
      </c>
      <c r="AR679" s="83" t="s">
        <v>1148</v>
      </c>
      <c r="AS679" s="83" t="s">
        <v>2158</v>
      </c>
      <c r="AT679" s="83"/>
      <c r="AU679" s="83"/>
      <c r="AV679" s="83"/>
      <c r="AW679" s="83" t="s">
        <v>6242</v>
      </c>
      <c r="AX679" s="83" t="s">
        <v>6243</v>
      </c>
      <c r="AY679" s="83">
        <v>43</v>
      </c>
      <c r="AZ679" s="83">
        <v>5</v>
      </c>
      <c r="BA679" s="83">
        <v>33.1</v>
      </c>
      <c r="BB679" s="83">
        <v>23</v>
      </c>
      <c r="BC679" s="83">
        <v>27</v>
      </c>
      <c r="BD679" s="83">
        <v>39.1</v>
      </c>
      <c r="BE679" s="83">
        <f t="shared" si="117"/>
        <v>43.092527777777782</v>
      </c>
      <c r="BF679" s="83">
        <f t="shared" si="118"/>
        <v>23.460861111111111</v>
      </c>
      <c r="BG679" s="110" t="s">
        <v>47</v>
      </c>
      <c r="BH679" s="83"/>
      <c r="BI679" s="83"/>
      <c r="BJ679" s="96"/>
      <c r="BK679" s="83"/>
      <c r="BL679" s="96"/>
      <c r="BM679" s="83"/>
      <c r="BN679" s="83"/>
      <c r="BO679" s="83"/>
      <c r="BP679" s="83"/>
      <c r="BQ679" s="83"/>
      <c r="BR679" s="83"/>
      <c r="BS679" s="110" t="s">
        <v>5024</v>
      </c>
      <c r="BT679" s="551"/>
    </row>
    <row r="680" spans="1:268" ht="39.75" customHeight="1" x14ac:dyDescent="0.25">
      <c r="A680" s="83"/>
      <c r="B680" s="83" t="s">
        <v>2155</v>
      </c>
      <c r="C680" s="83">
        <v>11140109</v>
      </c>
      <c r="D680" s="96">
        <v>40603</v>
      </c>
      <c r="E680" s="96">
        <v>40616</v>
      </c>
      <c r="F680" s="96">
        <v>45797</v>
      </c>
      <c r="G680" s="96">
        <v>42125</v>
      </c>
      <c r="H680" s="83" t="s">
        <v>2187</v>
      </c>
      <c r="I680" s="110" t="s">
        <v>882</v>
      </c>
      <c r="J680" s="110"/>
      <c r="K680" s="110" t="s">
        <v>55</v>
      </c>
      <c r="L680" s="115" t="s">
        <v>1377</v>
      </c>
      <c r="M680" s="83" t="s">
        <v>2182</v>
      </c>
      <c r="N680" s="83" t="s">
        <v>2183</v>
      </c>
      <c r="O680" s="83" t="s">
        <v>52</v>
      </c>
      <c r="P680" s="94" t="s">
        <v>2184</v>
      </c>
      <c r="Q680" s="83" t="s">
        <v>4169</v>
      </c>
      <c r="R680" s="83" t="s">
        <v>4663</v>
      </c>
      <c r="S680" s="83" t="s">
        <v>2183</v>
      </c>
      <c r="T680" s="83" t="s">
        <v>52</v>
      </c>
      <c r="U680" s="83" t="s">
        <v>2185</v>
      </c>
      <c r="V680" s="83" t="s">
        <v>2188</v>
      </c>
      <c r="W680" s="83" t="s">
        <v>2973</v>
      </c>
      <c r="X680" s="83">
        <v>1500</v>
      </c>
      <c r="Y680" s="83">
        <v>7.75</v>
      </c>
      <c r="Z680" s="83" t="s">
        <v>468</v>
      </c>
      <c r="AA680" s="83" t="s">
        <v>541</v>
      </c>
      <c r="AB680" s="47"/>
      <c r="AC680" s="83">
        <v>18000</v>
      </c>
      <c r="AD680" s="83"/>
      <c r="AE680" s="83"/>
      <c r="AF680" s="83"/>
      <c r="AG680" s="83"/>
      <c r="AH680" s="83"/>
      <c r="AI680" s="83"/>
      <c r="AJ680" s="83"/>
      <c r="AK680" s="83"/>
      <c r="AL680" s="83"/>
      <c r="AM680" s="83"/>
      <c r="AN680" s="83"/>
      <c r="AO680" s="83"/>
      <c r="AP680" s="83"/>
      <c r="AQ680" s="83" t="s">
        <v>47</v>
      </c>
      <c r="AR680" s="83" t="s">
        <v>1148</v>
      </c>
      <c r="AS680" s="83" t="s">
        <v>2181</v>
      </c>
      <c r="AT680" s="83"/>
      <c r="AU680" s="83"/>
      <c r="AV680" s="83"/>
      <c r="AW680" s="83" t="s">
        <v>6244</v>
      </c>
      <c r="AX680" s="83" t="s">
        <v>6245</v>
      </c>
      <c r="AY680" s="83">
        <v>43</v>
      </c>
      <c r="AZ680" s="83">
        <v>5</v>
      </c>
      <c r="BA680" s="83">
        <v>54.3</v>
      </c>
      <c r="BB680" s="83">
        <v>23</v>
      </c>
      <c r="BC680" s="83">
        <v>26</v>
      </c>
      <c r="BD680" s="83">
        <v>39.6</v>
      </c>
      <c r="BE680" s="83">
        <f t="shared" si="117"/>
        <v>43.098416666666672</v>
      </c>
      <c r="BF680" s="83">
        <f t="shared" si="118"/>
        <v>23.444333333333333</v>
      </c>
      <c r="BG680" s="110" t="s">
        <v>47</v>
      </c>
      <c r="BH680" s="83"/>
      <c r="BI680" s="83"/>
      <c r="BJ680" s="96"/>
      <c r="BK680" s="83"/>
      <c r="BL680" s="96"/>
      <c r="BM680" s="83"/>
      <c r="BN680" s="83"/>
      <c r="BO680" s="83"/>
      <c r="BP680" s="83"/>
      <c r="BQ680" s="83"/>
      <c r="BR680" s="83"/>
      <c r="BS680" s="110" t="s">
        <v>5024</v>
      </c>
      <c r="BT680" s="551"/>
    </row>
    <row r="681" spans="1:268" ht="39.75" customHeight="1" x14ac:dyDescent="0.25">
      <c r="A681" s="83" t="s">
        <v>3391</v>
      </c>
      <c r="B681" s="83" t="s">
        <v>2155</v>
      </c>
      <c r="C681" s="83">
        <v>11140109</v>
      </c>
      <c r="D681" s="96">
        <v>40603</v>
      </c>
      <c r="E681" s="96">
        <v>40616</v>
      </c>
      <c r="F681" s="96">
        <v>45797</v>
      </c>
      <c r="G681" s="96">
        <v>43251</v>
      </c>
      <c r="H681" s="83" t="s">
        <v>2187</v>
      </c>
      <c r="I681" s="110" t="s">
        <v>882</v>
      </c>
      <c r="J681" s="110"/>
      <c r="K681" s="110" t="s">
        <v>55</v>
      </c>
      <c r="L681" s="115" t="s">
        <v>1377</v>
      </c>
      <c r="M681" s="83" t="s">
        <v>2182</v>
      </c>
      <c r="N681" s="83" t="s">
        <v>2183</v>
      </c>
      <c r="O681" s="83" t="s">
        <v>52</v>
      </c>
      <c r="P681" s="94" t="s">
        <v>2184</v>
      </c>
      <c r="Q681" s="83" t="s">
        <v>4169</v>
      </c>
      <c r="R681" s="83" t="s">
        <v>4663</v>
      </c>
      <c r="S681" s="83" t="s">
        <v>2183</v>
      </c>
      <c r="T681" s="83" t="s">
        <v>52</v>
      </c>
      <c r="U681" s="83" t="s">
        <v>2185</v>
      </c>
      <c r="V681" s="83" t="s">
        <v>2188</v>
      </c>
      <c r="W681" s="83" t="s">
        <v>2973</v>
      </c>
      <c r="X681" s="83">
        <v>1500</v>
      </c>
      <c r="Y681" s="83">
        <v>7.75</v>
      </c>
      <c r="Z681" s="83" t="s">
        <v>468</v>
      </c>
      <c r="AA681" s="83" t="s">
        <v>541</v>
      </c>
      <c r="AB681" s="47">
        <v>32.57</v>
      </c>
      <c r="AC681" s="111">
        <v>18000</v>
      </c>
      <c r="AD681" s="83">
        <v>740217924</v>
      </c>
      <c r="AE681" s="83"/>
      <c r="AF681" s="83">
        <v>740217924</v>
      </c>
      <c r="AG681" s="83"/>
      <c r="AH681" s="83"/>
      <c r="AI681" s="83"/>
      <c r="AJ681" s="83"/>
      <c r="AK681" s="83"/>
      <c r="AL681" s="83"/>
      <c r="AM681" s="83"/>
      <c r="AN681" s="83"/>
      <c r="AO681" s="83">
        <v>3260</v>
      </c>
      <c r="AP681" s="83">
        <v>8</v>
      </c>
      <c r="AQ681" s="83" t="s">
        <v>47</v>
      </c>
      <c r="AR681" s="83" t="s">
        <v>1148</v>
      </c>
      <c r="AS681" s="83" t="s">
        <v>2158</v>
      </c>
      <c r="AT681" s="83"/>
      <c r="AU681" s="83"/>
      <c r="AV681" s="83"/>
      <c r="AW681" s="83" t="s">
        <v>6242</v>
      </c>
      <c r="AX681" s="83" t="s">
        <v>6243</v>
      </c>
      <c r="AY681" s="83">
        <v>43</v>
      </c>
      <c r="AZ681" s="83">
        <v>5</v>
      </c>
      <c r="BA681" s="83">
        <v>33.1</v>
      </c>
      <c r="BB681" s="83">
        <v>23</v>
      </c>
      <c r="BC681" s="83">
        <v>27</v>
      </c>
      <c r="BD681" s="83">
        <v>39.1</v>
      </c>
      <c r="BE681" s="83">
        <f t="shared" si="117"/>
        <v>43.092527777777782</v>
      </c>
      <c r="BF681" s="83">
        <f t="shared" si="118"/>
        <v>23.460861111111111</v>
      </c>
      <c r="BG681" s="110" t="s">
        <v>38</v>
      </c>
      <c r="BH681" s="83"/>
      <c r="BI681" s="83"/>
      <c r="BJ681" s="96"/>
      <c r="BK681" s="83"/>
      <c r="BL681" s="96"/>
      <c r="BM681" s="83">
        <v>802</v>
      </c>
      <c r="BN681" s="96">
        <v>45404</v>
      </c>
      <c r="BO681" s="83"/>
      <c r="BP681" s="83"/>
      <c r="BQ681" s="83" t="s">
        <v>8223</v>
      </c>
      <c r="BR681" s="96">
        <v>43405</v>
      </c>
      <c r="BS681" s="110"/>
      <c r="BT681" s="551"/>
    </row>
    <row r="682" spans="1:268" ht="39.75" customHeight="1" x14ac:dyDescent="0.25">
      <c r="A682" s="83"/>
      <c r="B682" s="83" t="s">
        <v>2155</v>
      </c>
      <c r="C682" s="83">
        <v>11140109</v>
      </c>
      <c r="D682" s="96">
        <v>40603</v>
      </c>
      <c r="E682" s="96">
        <v>40616</v>
      </c>
      <c r="F682" s="96">
        <v>45797</v>
      </c>
      <c r="G682" s="96">
        <v>43251</v>
      </c>
      <c r="H682" s="83" t="s">
        <v>2187</v>
      </c>
      <c r="I682" s="145" t="s">
        <v>882</v>
      </c>
      <c r="J682" s="145"/>
      <c r="K682" s="145" t="s">
        <v>55</v>
      </c>
      <c r="L682" s="115" t="s">
        <v>1377</v>
      </c>
      <c r="M682" s="83" t="s">
        <v>2182</v>
      </c>
      <c r="N682" s="83" t="s">
        <v>2183</v>
      </c>
      <c r="O682" s="83" t="s">
        <v>52</v>
      </c>
      <c r="P682" s="94" t="s">
        <v>2184</v>
      </c>
      <c r="Q682" s="83" t="s">
        <v>4169</v>
      </c>
      <c r="R682" s="83" t="s">
        <v>4663</v>
      </c>
      <c r="S682" s="83" t="s">
        <v>2183</v>
      </c>
      <c r="T682" s="83" t="s">
        <v>52</v>
      </c>
      <c r="U682" s="83" t="s">
        <v>2185</v>
      </c>
      <c r="V682" s="83" t="s">
        <v>2188</v>
      </c>
      <c r="W682" s="83" t="s">
        <v>2973</v>
      </c>
      <c r="X682" s="83">
        <v>1500</v>
      </c>
      <c r="Y682" s="83">
        <v>7.75</v>
      </c>
      <c r="Z682" s="83" t="s">
        <v>468</v>
      </c>
      <c r="AA682" s="83" t="s">
        <v>541</v>
      </c>
      <c r="AB682" s="47"/>
      <c r="AC682" s="83">
        <v>18000</v>
      </c>
      <c r="AD682" s="83"/>
      <c r="AE682" s="83"/>
      <c r="AF682" s="83"/>
      <c r="AG682" s="83"/>
      <c r="AH682" s="83"/>
      <c r="AI682" s="83"/>
      <c r="AJ682" s="83"/>
      <c r="AK682" s="83"/>
      <c r="AL682" s="83"/>
      <c r="AM682" s="83"/>
      <c r="AN682" s="83"/>
      <c r="AO682" s="83"/>
      <c r="AP682" s="83"/>
      <c r="AQ682" s="83" t="s">
        <v>47</v>
      </c>
      <c r="AR682" s="83" t="s">
        <v>1148</v>
      </c>
      <c r="AS682" s="83" t="s">
        <v>2181</v>
      </c>
      <c r="AT682" s="83"/>
      <c r="AU682" s="83"/>
      <c r="AV682" s="83"/>
      <c r="AW682" s="83" t="s">
        <v>6244</v>
      </c>
      <c r="AX682" s="83" t="s">
        <v>6245</v>
      </c>
      <c r="AY682" s="83">
        <v>43</v>
      </c>
      <c r="AZ682" s="83">
        <v>5</v>
      </c>
      <c r="BA682" s="83">
        <v>54.3</v>
      </c>
      <c r="BB682" s="83">
        <v>23</v>
      </c>
      <c r="BC682" s="83">
        <v>26</v>
      </c>
      <c r="BD682" s="83">
        <v>39.6</v>
      </c>
      <c r="BE682" s="83">
        <f t="shared" si="117"/>
        <v>43.098416666666672</v>
      </c>
      <c r="BF682" s="83">
        <f t="shared" si="118"/>
        <v>23.444333333333333</v>
      </c>
      <c r="BG682" s="110" t="s">
        <v>38</v>
      </c>
      <c r="BH682" s="83"/>
      <c r="BI682" s="83"/>
      <c r="BJ682" s="96"/>
      <c r="BK682" s="83"/>
      <c r="BL682" s="96"/>
      <c r="BM682" s="83">
        <v>802</v>
      </c>
      <c r="BN682" s="96">
        <v>45404</v>
      </c>
      <c r="BO682" s="83"/>
      <c r="BP682" s="83"/>
      <c r="BQ682" s="83" t="s">
        <v>8223</v>
      </c>
      <c r="BR682" s="96">
        <v>43405</v>
      </c>
      <c r="BS682" s="110"/>
    </row>
    <row r="683" spans="1:268" ht="39.75" customHeight="1" x14ac:dyDescent="0.25">
      <c r="A683" s="83" t="s">
        <v>3391</v>
      </c>
      <c r="B683" s="83" t="s">
        <v>2190</v>
      </c>
      <c r="C683" s="95">
        <v>11730006</v>
      </c>
      <c r="D683" s="96">
        <v>40617</v>
      </c>
      <c r="E683" s="96">
        <v>40617</v>
      </c>
      <c r="F683" s="96">
        <v>44270</v>
      </c>
      <c r="G683" s="96"/>
      <c r="H683" s="83" t="s">
        <v>4572</v>
      </c>
      <c r="I683" s="110" t="s">
        <v>1023</v>
      </c>
      <c r="J683" s="110"/>
      <c r="K683" s="110" t="s">
        <v>37</v>
      </c>
      <c r="L683" s="115" t="s">
        <v>2191</v>
      </c>
      <c r="M683" s="83" t="s">
        <v>370</v>
      </c>
      <c r="N683" s="83" t="s">
        <v>228</v>
      </c>
      <c r="O683" s="83" t="s">
        <v>45</v>
      </c>
      <c r="P683" s="94">
        <v>43356</v>
      </c>
      <c r="Q683" s="83"/>
      <c r="R683" s="83" t="s">
        <v>370</v>
      </c>
      <c r="S683" s="83" t="s">
        <v>79</v>
      </c>
      <c r="T683" s="83" t="s">
        <v>45</v>
      </c>
      <c r="U683" s="83">
        <v>43356</v>
      </c>
      <c r="V683" s="83" t="s">
        <v>2192</v>
      </c>
      <c r="W683" s="88"/>
      <c r="X683" s="88"/>
      <c r="Y683" s="88"/>
      <c r="Z683" s="83" t="s">
        <v>468</v>
      </c>
      <c r="AA683" s="83" t="s">
        <v>398</v>
      </c>
      <c r="AB683" s="47"/>
      <c r="AC683" s="83">
        <v>20</v>
      </c>
      <c r="AD683" s="83">
        <v>101376</v>
      </c>
      <c r="AE683" s="83"/>
      <c r="AF683" s="83"/>
      <c r="AG683" s="83">
        <v>101376</v>
      </c>
      <c r="AH683" s="83"/>
      <c r="AI683" s="83"/>
      <c r="AJ683" s="83"/>
      <c r="AK683" s="83"/>
      <c r="AL683" s="83"/>
      <c r="AM683" s="83"/>
      <c r="AN683" s="83">
        <v>76032</v>
      </c>
      <c r="AO683" s="83"/>
      <c r="AP683" s="83"/>
      <c r="AQ683" s="83"/>
      <c r="AR683" s="83"/>
      <c r="AS683" s="88"/>
      <c r="AT683" s="83"/>
      <c r="AU683" s="83"/>
      <c r="AV683" s="83"/>
      <c r="AW683" s="96" t="s">
        <v>5923</v>
      </c>
      <c r="AX683" s="96" t="s">
        <v>5908</v>
      </c>
      <c r="AY683" s="83">
        <v>43</v>
      </c>
      <c r="AZ683" s="83">
        <v>12</v>
      </c>
      <c r="BA683" s="83">
        <v>37.9</v>
      </c>
      <c r="BB683" s="83">
        <v>25</v>
      </c>
      <c r="BC683" s="83">
        <v>24</v>
      </c>
      <c r="BD683" s="83">
        <v>48.2</v>
      </c>
      <c r="BE683" s="83">
        <f t="shared" si="117"/>
        <v>43.210527777777777</v>
      </c>
      <c r="BF683" s="83">
        <f t="shared" si="118"/>
        <v>25.413388888888889</v>
      </c>
      <c r="BG683" s="110" t="s">
        <v>38</v>
      </c>
      <c r="BH683" s="83"/>
      <c r="BI683" s="83"/>
      <c r="BJ683" s="96"/>
      <c r="BK683" s="83"/>
      <c r="BL683" s="96"/>
      <c r="BM683" s="83">
        <v>558</v>
      </c>
      <c r="BN683" s="96">
        <v>43290</v>
      </c>
      <c r="BO683" s="83"/>
      <c r="BP683" s="83"/>
      <c r="BQ683" s="83"/>
      <c r="BR683" s="83"/>
      <c r="BS683" s="110"/>
    </row>
    <row r="684" spans="1:268" ht="39.75" customHeight="1" x14ac:dyDescent="0.25">
      <c r="A684" s="20"/>
      <c r="B684" s="20" t="s">
        <v>2193</v>
      </c>
      <c r="C684" s="22">
        <v>11160059</v>
      </c>
      <c r="D684" s="23">
        <v>40620</v>
      </c>
      <c r="E684" s="23">
        <v>40634</v>
      </c>
      <c r="F684" s="23">
        <v>42826</v>
      </c>
      <c r="G684" s="23"/>
      <c r="H684" s="20" t="s">
        <v>491</v>
      </c>
      <c r="I684" s="108" t="s">
        <v>838</v>
      </c>
      <c r="J684" s="108"/>
      <c r="K684" s="108" t="s">
        <v>55</v>
      </c>
      <c r="L684" s="114"/>
      <c r="M684" s="20" t="s">
        <v>2194</v>
      </c>
      <c r="N684" s="20" t="s">
        <v>131</v>
      </c>
      <c r="O684" s="20" t="s">
        <v>52</v>
      </c>
      <c r="P684" s="21">
        <v>23039</v>
      </c>
      <c r="Q684" s="20" t="s">
        <v>4170</v>
      </c>
      <c r="R684" s="20" t="s">
        <v>2194</v>
      </c>
      <c r="S684" s="20" t="s">
        <v>131</v>
      </c>
      <c r="T684" s="20" t="s">
        <v>52</v>
      </c>
      <c r="U684" s="20">
        <v>23039</v>
      </c>
      <c r="V684" s="20" t="s">
        <v>4171</v>
      </c>
      <c r="W684" s="20" t="s">
        <v>1611</v>
      </c>
      <c r="X684" s="26"/>
      <c r="Y684" s="26"/>
      <c r="Z684" s="20" t="s">
        <v>468</v>
      </c>
      <c r="AA684" s="20" t="s">
        <v>360</v>
      </c>
      <c r="AB684" s="34">
        <v>8.18</v>
      </c>
      <c r="AC684" s="20" t="s">
        <v>2195</v>
      </c>
      <c r="AD684" s="20">
        <v>1083784</v>
      </c>
      <c r="AE684" s="20"/>
      <c r="AF684" s="20"/>
      <c r="AG684" s="20"/>
      <c r="AH684" s="20"/>
      <c r="AI684" s="20"/>
      <c r="AJ684" s="20">
        <v>9044</v>
      </c>
      <c r="AK684" s="20"/>
      <c r="AL684" s="20">
        <v>1074740</v>
      </c>
      <c r="AM684" s="20"/>
      <c r="AN684" s="20"/>
      <c r="AO684" s="20">
        <v>818</v>
      </c>
      <c r="AP684" s="20"/>
      <c r="AQ684" s="20"/>
      <c r="AR684" s="20"/>
      <c r="AS684" s="20" t="s">
        <v>7039</v>
      </c>
      <c r="AT684" s="20"/>
      <c r="AU684" s="20"/>
      <c r="AV684" s="20"/>
      <c r="AW684" s="20" t="s">
        <v>7045</v>
      </c>
      <c r="AX684" s="20" t="s">
        <v>7047</v>
      </c>
      <c r="AY684" s="20">
        <v>42</v>
      </c>
      <c r="AZ684" s="20">
        <v>18</v>
      </c>
      <c r="BA684" s="20">
        <v>22.31</v>
      </c>
      <c r="BB684" s="20">
        <v>23</v>
      </c>
      <c r="BC684" s="20">
        <v>33</v>
      </c>
      <c r="BD684" s="20">
        <v>1.6850000000000001</v>
      </c>
      <c r="BE684" s="20">
        <f t="shared" si="117"/>
        <v>42.306197222222217</v>
      </c>
      <c r="BF684" s="20">
        <f t="shared" si="118"/>
        <v>23.550468055555555</v>
      </c>
      <c r="BG684" s="24" t="s">
        <v>38</v>
      </c>
      <c r="BH684" s="20"/>
      <c r="BI684" s="20"/>
      <c r="BJ684" s="23"/>
      <c r="BK684" s="20"/>
      <c r="BL684" s="23"/>
      <c r="BM684" s="20"/>
      <c r="BN684" s="20"/>
      <c r="BO684" s="20"/>
      <c r="BP684" s="20"/>
      <c r="BQ684" s="20"/>
      <c r="BR684" s="20"/>
      <c r="BS684" s="24"/>
    </row>
    <row r="685" spans="1:268" ht="39.75" customHeight="1" x14ac:dyDescent="0.25">
      <c r="A685" s="20"/>
      <c r="B685" s="20" t="s">
        <v>2193</v>
      </c>
      <c r="C685" s="22">
        <v>11160059</v>
      </c>
      <c r="D685" s="23">
        <v>40620</v>
      </c>
      <c r="E685" s="23">
        <v>40634</v>
      </c>
      <c r="F685" s="23">
        <v>42826</v>
      </c>
      <c r="G685" s="23"/>
      <c r="H685" s="20" t="s">
        <v>491</v>
      </c>
      <c r="I685" s="108" t="s">
        <v>838</v>
      </c>
      <c r="J685" s="108"/>
      <c r="K685" s="108" t="s">
        <v>55</v>
      </c>
      <c r="L685" s="114"/>
      <c r="M685" s="20" t="s">
        <v>2194</v>
      </c>
      <c r="N685" s="20" t="s">
        <v>131</v>
      </c>
      <c r="O685" s="20" t="s">
        <v>52</v>
      </c>
      <c r="P685" s="21">
        <v>23039</v>
      </c>
      <c r="Q685" s="20" t="s">
        <v>4170</v>
      </c>
      <c r="R685" s="20" t="s">
        <v>2194</v>
      </c>
      <c r="S685" s="20" t="s">
        <v>131</v>
      </c>
      <c r="T685" s="20" t="s">
        <v>52</v>
      </c>
      <c r="U685" s="20">
        <v>23039</v>
      </c>
      <c r="V685" s="20" t="s">
        <v>4171</v>
      </c>
      <c r="W685" s="20" t="s">
        <v>1611</v>
      </c>
      <c r="X685" s="26"/>
      <c r="Y685" s="26"/>
      <c r="Z685" s="20" t="s">
        <v>468</v>
      </c>
      <c r="AA685" s="20" t="s">
        <v>360</v>
      </c>
      <c r="AB685" s="34">
        <v>8.18</v>
      </c>
      <c r="AC685" s="20"/>
      <c r="AD685" s="20">
        <v>1083784</v>
      </c>
      <c r="AE685" s="20"/>
      <c r="AF685" s="20"/>
      <c r="AG685" s="20"/>
      <c r="AH685" s="20"/>
      <c r="AI685" s="20"/>
      <c r="AJ685" s="20">
        <v>9044</v>
      </c>
      <c r="AK685" s="20"/>
      <c r="AL685" s="20">
        <v>1074740</v>
      </c>
      <c r="AM685" s="20"/>
      <c r="AN685" s="20"/>
      <c r="AO685" s="430">
        <v>818</v>
      </c>
      <c r="AP685" s="20"/>
      <c r="AQ685" s="20"/>
      <c r="AR685" s="20"/>
      <c r="AS685" s="20" t="s">
        <v>536</v>
      </c>
      <c r="AT685" s="20"/>
      <c r="AU685" s="20"/>
      <c r="AV685" s="20"/>
      <c r="AW685" s="20" t="s">
        <v>7044</v>
      </c>
      <c r="AX685" s="20" t="s">
        <v>7046</v>
      </c>
      <c r="AY685" s="20">
        <v>42</v>
      </c>
      <c r="AZ685" s="20">
        <v>19</v>
      </c>
      <c r="BA685" s="20">
        <v>13.298</v>
      </c>
      <c r="BB685" s="20">
        <v>23</v>
      </c>
      <c r="BC685" s="20">
        <v>33</v>
      </c>
      <c r="BD685" s="20">
        <v>13.368</v>
      </c>
      <c r="BE685" s="20">
        <f t="shared" si="117"/>
        <v>42.32036055555556</v>
      </c>
      <c r="BF685" s="20">
        <f t="shared" si="118"/>
        <v>23.553713333333334</v>
      </c>
      <c r="BG685" s="24" t="s">
        <v>38</v>
      </c>
      <c r="BH685" s="20"/>
      <c r="BI685" s="20"/>
      <c r="BJ685" s="23"/>
      <c r="BK685" s="20"/>
      <c r="BL685" s="23"/>
      <c r="BM685" s="20"/>
      <c r="BN685" s="20"/>
      <c r="BO685" s="20"/>
      <c r="BP685" s="20"/>
      <c r="BQ685" s="20"/>
      <c r="BR685" s="20"/>
      <c r="BS685" s="24"/>
      <c r="BT685" s="564"/>
    </row>
    <row r="686" spans="1:268" s="540" customFormat="1" ht="39.75" customHeight="1" x14ac:dyDescent="0.25">
      <c r="A686" s="532"/>
      <c r="B686" s="532" t="s">
        <v>2196</v>
      </c>
      <c r="C686" s="534">
        <v>11140110</v>
      </c>
      <c r="D686" s="535">
        <v>40623</v>
      </c>
      <c r="E686" s="535">
        <v>40731</v>
      </c>
      <c r="F686" s="535">
        <v>51689</v>
      </c>
      <c r="G686" s="535"/>
      <c r="H686" s="532" t="s">
        <v>494</v>
      </c>
      <c r="I686" s="536" t="s">
        <v>990</v>
      </c>
      <c r="J686" s="536" t="s">
        <v>9502</v>
      </c>
      <c r="K686" s="536" t="s">
        <v>95</v>
      </c>
      <c r="L686" s="537" t="s">
        <v>1377</v>
      </c>
      <c r="M686" s="532" t="s">
        <v>2197</v>
      </c>
      <c r="N686" s="532" t="s">
        <v>2198</v>
      </c>
      <c r="O686" s="532" t="s">
        <v>2199</v>
      </c>
      <c r="P686" s="533" t="s">
        <v>2200</v>
      </c>
      <c r="Q686" s="532" t="s">
        <v>7649</v>
      </c>
      <c r="R686" s="532" t="s">
        <v>643</v>
      </c>
      <c r="S686" s="532" t="s">
        <v>336</v>
      </c>
      <c r="T686" s="532" t="s">
        <v>189</v>
      </c>
      <c r="U686" s="532" t="s">
        <v>2201</v>
      </c>
      <c r="V686" s="532" t="s">
        <v>7650</v>
      </c>
      <c r="W686" s="532" t="s">
        <v>2974</v>
      </c>
      <c r="X686" s="532">
        <v>500</v>
      </c>
      <c r="Y686" s="532">
        <v>14.5</v>
      </c>
      <c r="Z686" s="532" t="s">
        <v>468</v>
      </c>
      <c r="AA686" s="532" t="s">
        <v>541</v>
      </c>
      <c r="AB686" s="532">
        <v>3.4</v>
      </c>
      <c r="AC686" s="532">
        <v>4500</v>
      </c>
      <c r="AD686" s="532">
        <v>51850000</v>
      </c>
      <c r="AE686" s="538"/>
      <c r="AF686" s="532">
        <v>51850000</v>
      </c>
      <c r="AG686" s="538"/>
      <c r="AH686" s="538"/>
      <c r="AI686" s="538"/>
      <c r="AJ686" s="538"/>
      <c r="AK686" s="538"/>
      <c r="AL686" s="538"/>
      <c r="AM686" s="538"/>
      <c r="AN686" s="538"/>
      <c r="AO686" s="532">
        <v>150</v>
      </c>
      <c r="AP686" s="532">
        <v>3</v>
      </c>
      <c r="AQ686" s="532" t="s">
        <v>47</v>
      </c>
      <c r="AR686" s="532"/>
      <c r="AS686" s="532" t="s">
        <v>2203</v>
      </c>
      <c r="AT686" s="532"/>
      <c r="AU686" s="532"/>
      <c r="AV686" s="532"/>
      <c r="AW686" s="532" t="s">
        <v>7652</v>
      </c>
      <c r="AX686" s="532" t="s">
        <v>7654</v>
      </c>
      <c r="AY686" s="532">
        <v>43</v>
      </c>
      <c r="AZ686" s="532">
        <v>16</v>
      </c>
      <c r="BA686" s="532">
        <v>7</v>
      </c>
      <c r="BB686" s="532">
        <v>23</v>
      </c>
      <c r="BC686" s="532">
        <v>19</v>
      </c>
      <c r="BD686" s="532">
        <v>59.4</v>
      </c>
      <c r="BE686" s="532">
        <f t="shared" si="117"/>
        <v>43.268611111111113</v>
      </c>
      <c r="BF686" s="532">
        <f t="shared" si="118"/>
        <v>23.333166666666667</v>
      </c>
      <c r="BG686" s="539" t="s">
        <v>38</v>
      </c>
      <c r="BH686" s="532" t="s">
        <v>7651</v>
      </c>
      <c r="BI686" s="532">
        <v>3749</v>
      </c>
      <c r="BJ686" s="535">
        <v>44986</v>
      </c>
      <c r="BK686" s="532">
        <v>3749</v>
      </c>
      <c r="BL686" s="535">
        <v>44986</v>
      </c>
      <c r="BM686" s="532"/>
      <c r="BN686" s="532"/>
      <c r="BO686" s="532"/>
      <c r="BP686" s="532"/>
      <c r="BQ686" s="532" t="s">
        <v>10007</v>
      </c>
      <c r="BR686" s="535">
        <v>44609</v>
      </c>
      <c r="BS686" s="539" t="s">
        <v>10006</v>
      </c>
      <c r="BT686" s="566"/>
      <c r="BU686" s="567"/>
      <c r="BV686" s="567"/>
      <c r="BW686" s="567"/>
      <c r="BX686" s="567"/>
      <c r="BY686" s="567"/>
      <c r="BZ686" s="567"/>
      <c r="CA686" s="567"/>
      <c r="CB686" s="567"/>
      <c r="CC686" s="567"/>
      <c r="CD686" s="567"/>
      <c r="CE686" s="567"/>
      <c r="CF686" s="567"/>
      <c r="CG686" s="567"/>
      <c r="CH686" s="567"/>
      <c r="CI686" s="567"/>
      <c r="CJ686" s="567"/>
      <c r="CK686" s="567"/>
      <c r="CL686" s="567"/>
      <c r="CM686" s="567"/>
      <c r="CN686" s="567"/>
      <c r="CO686" s="567"/>
      <c r="CP686" s="567"/>
      <c r="CQ686" s="567"/>
      <c r="CR686" s="567"/>
      <c r="CS686" s="567"/>
      <c r="CT686" s="567"/>
      <c r="CU686" s="567"/>
      <c r="CV686" s="567"/>
      <c r="CW686" s="567"/>
      <c r="CX686" s="567"/>
      <c r="CY686" s="567"/>
      <c r="CZ686" s="567"/>
      <c r="DA686" s="567"/>
      <c r="DB686" s="567"/>
      <c r="DC686" s="567"/>
      <c r="DD686" s="567"/>
      <c r="DE686" s="567"/>
      <c r="DF686" s="567"/>
      <c r="DG686" s="567"/>
      <c r="DH686" s="567"/>
      <c r="DI686" s="567"/>
      <c r="DJ686" s="567"/>
      <c r="DK686" s="567"/>
      <c r="DL686" s="567"/>
      <c r="DM686" s="567"/>
      <c r="DN686" s="567"/>
      <c r="DO686" s="567"/>
      <c r="DP686" s="567"/>
      <c r="DQ686" s="567"/>
      <c r="DR686" s="567"/>
      <c r="DS686" s="567"/>
      <c r="DT686" s="567"/>
      <c r="DU686" s="567"/>
      <c r="DV686" s="567"/>
      <c r="DW686" s="567"/>
      <c r="DX686" s="567"/>
      <c r="DY686" s="567"/>
      <c r="DZ686" s="567"/>
      <c r="EA686" s="567"/>
      <c r="EB686" s="567"/>
      <c r="EC686" s="567"/>
      <c r="ED686" s="567"/>
      <c r="EE686" s="567"/>
      <c r="EF686" s="567"/>
      <c r="EG686" s="567"/>
      <c r="EH686" s="567"/>
      <c r="EI686" s="567"/>
      <c r="EJ686" s="567"/>
      <c r="EK686" s="567"/>
      <c r="EL686" s="567"/>
      <c r="EM686" s="567"/>
      <c r="EN686" s="567"/>
      <c r="EO686" s="567"/>
      <c r="EP686" s="567"/>
      <c r="EQ686" s="567"/>
      <c r="ER686" s="567"/>
      <c r="ES686" s="567"/>
      <c r="ET686" s="567"/>
      <c r="EU686" s="567"/>
      <c r="EV686" s="567"/>
      <c r="EW686" s="567"/>
      <c r="EX686" s="567"/>
      <c r="EY686" s="567"/>
      <c r="EZ686" s="567"/>
      <c r="FA686" s="567"/>
      <c r="FB686" s="567"/>
      <c r="FC686" s="567"/>
      <c r="FD686" s="567"/>
      <c r="FE686" s="567"/>
      <c r="FF686" s="567"/>
      <c r="FG686" s="567"/>
      <c r="FH686" s="567"/>
      <c r="FI686" s="567"/>
      <c r="FJ686" s="567"/>
      <c r="FK686" s="567"/>
      <c r="FL686" s="567"/>
      <c r="FM686" s="567"/>
      <c r="FN686" s="567"/>
      <c r="FO686" s="567"/>
      <c r="FP686" s="567"/>
      <c r="FQ686" s="567"/>
      <c r="FR686" s="567"/>
      <c r="FS686" s="567"/>
      <c r="FT686" s="567"/>
      <c r="FU686" s="567"/>
      <c r="FV686" s="567"/>
      <c r="FW686" s="567"/>
      <c r="FX686" s="567"/>
      <c r="FY686" s="567"/>
      <c r="FZ686" s="567"/>
      <c r="GA686" s="567"/>
      <c r="GB686" s="567"/>
      <c r="GC686" s="567"/>
      <c r="GD686" s="567"/>
      <c r="GE686" s="567"/>
      <c r="GF686" s="567"/>
      <c r="GG686" s="567"/>
      <c r="GH686" s="567"/>
      <c r="GI686" s="567"/>
      <c r="GJ686" s="567"/>
      <c r="GK686" s="567"/>
      <c r="GL686" s="567"/>
      <c r="GM686" s="567"/>
      <c r="GN686" s="567"/>
      <c r="GO686" s="567"/>
      <c r="GP686" s="567"/>
      <c r="GQ686" s="567"/>
      <c r="GR686" s="567"/>
      <c r="GS686" s="567"/>
      <c r="GT686" s="567"/>
      <c r="GU686" s="567"/>
      <c r="GV686" s="567"/>
      <c r="GW686" s="567"/>
      <c r="GX686" s="567"/>
      <c r="GY686" s="567"/>
      <c r="GZ686" s="567"/>
      <c r="HA686" s="567"/>
      <c r="HB686" s="567"/>
      <c r="HC686" s="567"/>
      <c r="HD686" s="567"/>
      <c r="HE686" s="567"/>
      <c r="HF686" s="567"/>
      <c r="HG686" s="567"/>
      <c r="HH686" s="567"/>
      <c r="HI686" s="567"/>
      <c r="HJ686" s="567"/>
      <c r="HK686" s="567"/>
      <c r="HL686" s="567"/>
      <c r="HM686" s="567"/>
      <c r="HN686" s="567"/>
      <c r="HO686" s="567"/>
      <c r="HP686" s="567"/>
      <c r="HQ686" s="567"/>
      <c r="HR686" s="567"/>
      <c r="HS686" s="567"/>
      <c r="HT686" s="567"/>
      <c r="HU686" s="567"/>
      <c r="HV686" s="567"/>
      <c r="HW686" s="567"/>
      <c r="HX686" s="567"/>
      <c r="HY686" s="567"/>
      <c r="HZ686" s="567"/>
      <c r="IA686" s="567"/>
      <c r="IB686" s="567"/>
      <c r="IC686" s="567"/>
      <c r="ID686" s="567"/>
      <c r="IE686" s="567"/>
      <c r="IF686" s="567"/>
      <c r="IG686" s="567"/>
      <c r="IH686" s="567"/>
      <c r="II686" s="567"/>
      <c r="IJ686" s="567"/>
      <c r="IK686" s="567"/>
      <c r="IL686" s="567"/>
      <c r="IM686" s="567"/>
      <c r="IN686" s="567"/>
      <c r="IO686" s="567"/>
      <c r="IP686" s="567"/>
      <c r="IQ686" s="567"/>
      <c r="IR686" s="567"/>
      <c r="IS686" s="567"/>
      <c r="IT686" s="567"/>
      <c r="IU686" s="567"/>
      <c r="IV686" s="567"/>
      <c r="IW686" s="567"/>
      <c r="IX686" s="567"/>
      <c r="IY686" s="567"/>
      <c r="IZ686" s="567"/>
      <c r="JA686" s="567"/>
      <c r="JB686" s="567"/>
      <c r="JC686" s="567"/>
      <c r="JD686" s="567"/>
      <c r="JE686" s="567"/>
      <c r="JF686" s="567"/>
      <c r="JG686" s="567"/>
      <c r="JH686" s="567"/>
    </row>
    <row r="687" spans="1:268" s="540" customFormat="1" ht="39.75" customHeight="1" x14ac:dyDescent="0.25">
      <c r="A687" s="532"/>
      <c r="B687" s="532" t="s">
        <v>2196</v>
      </c>
      <c r="C687" s="534">
        <v>11140110</v>
      </c>
      <c r="D687" s="535">
        <v>40623</v>
      </c>
      <c r="E687" s="535">
        <v>40731</v>
      </c>
      <c r="F687" s="535">
        <v>51689</v>
      </c>
      <c r="G687" s="535"/>
      <c r="H687" s="532" t="s">
        <v>494</v>
      </c>
      <c r="I687" s="536" t="s">
        <v>990</v>
      </c>
      <c r="J687" s="536" t="s">
        <v>9502</v>
      </c>
      <c r="K687" s="536" t="s">
        <v>95</v>
      </c>
      <c r="L687" s="537" t="s">
        <v>1377</v>
      </c>
      <c r="M687" s="532" t="s">
        <v>2197</v>
      </c>
      <c r="N687" s="532" t="s">
        <v>2198</v>
      </c>
      <c r="O687" s="532" t="s">
        <v>2199</v>
      </c>
      <c r="P687" s="533" t="s">
        <v>2200</v>
      </c>
      <c r="Q687" s="532" t="s">
        <v>7649</v>
      </c>
      <c r="R687" s="532" t="s">
        <v>643</v>
      </c>
      <c r="S687" s="532" t="s">
        <v>336</v>
      </c>
      <c r="T687" s="532" t="s">
        <v>189</v>
      </c>
      <c r="U687" s="532" t="s">
        <v>2201</v>
      </c>
      <c r="V687" s="532" t="s">
        <v>7650</v>
      </c>
      <c r="W687" s="532" t="s">
        <v>2974</v>
      </c>
      <c r="X687" s="532"/>
      <c r="Y687" s="532"/>
      <c r="Z687" s="532" t="s">
        <v>468</v>
      </c>
      <c r="AA687" s="532" t="s">
        <v>541</v>
      </c>
      <c r="AB687" s="532">
        <v>3.4</v>
      </c>
      <c r="AC687" s="541">
        <v>4500</v>
      </c>
      <c r="AD687" s="541">
        <v>51850000</v>
      </c>
      <c r="AE687" s="542"/>
      <c r="AF687" s="541">
        <v>51850000</v>
      </c>
      <c r="AG687" s="538"/>
      <c r="AH687" s="538"/>
      <c r="AI687" s="538"/>
      <c r="AJ687" s="538"/>
      <c r="AK687" s="538"/>
      <c r="AL687" s="538"/>
      <c r="AM687" s="538"/>
      <c r="AN687" s="538"/>
      <c r="AO687" s="541">
        <v>150</v>
      </c>
      <c r="AP687" s="532"/>
      <c r="AQ687" s="532"/>
      <c r="AR687" s="532"/>
      <c r="AS687" s="532" t="s">
        <v>2727</v>
      </c>
      <c r="AT687" s="532"/>
      <c r="AU687" s="532"/>
      <c r="AV687" s="532"/>
      <c r="AW687" s="532" t="s">
        <v>7653</v>
      </c>
      <c r="AX687" s="532" t="s">
        <v>7655</v>
      </c>
      <c r="AY687" s="532">
        <v>43</v>
      </c>
      <c r="AZ687" s="532">
        <v>16</v>
      </c>
      <c r="BA687" s="532">
        <v>14.7</v>
      </c>
      <c r="BB687" s="532">
        <v>23</v>
      </c>
      <c r="BC687" s="532">
        <v>19</v>
      </c>
      <c r="BD687" s="532">
        <v>50.3</v>
      </c>
      <c r="BE687" s="532">
        <f t="shared" si="117"/>
        <v>43.27075</v>
      </c>
      <c r="BF687" s="532">
        <f t="shared" si="118"/>
        <v>23.330638888888888</v>
      </c>
      <c r="BG687" s="539" t="s">
        <v>38</v>
      </c>
      <c r="BH687" s="532" t="s">
        <v>7651</v>
      </c>
      <c r="BI687" s="532">
        <v>3749</v>
      </c>
      <c r="BJ687" s="535">
        <v>44986</v>
      </c>
      <c r="BK687" s="532">
        <v>3749</v>
      </c>
      <c r="BL687" s="535">
        <v>44986</v>
      </c>
      <c r="BM687" s="532"/>
      <c r="BN687" s="532"/>
      <c r="BO687" s="532"/>
      <c r="BP687" s="532"/>
      <c r="BQ687" s="532" t="s">
        <v>10007</v>
      </c>
      <c r="BR687" s="535">
        <v>44609</v>
      </c>
      <c r="BS687" s="539" t="s">
        <v>10006</v>
      </c>
      <c r="BT687" s="568"/>
      <c r="BU687" s="567"/>
      <c r="BV687" s="567"/>
      <c r="BW687" s="567"/>
      <c r="BX687" s="567"/>
      <c r="BY687" s="567"/>
      <c r="BZ687" s="567"/>
      <c r="CA687" s="567"/>
      <c r="CB687" s="567"/>
      <c r="CC687" s="567"/>
      <c r="CD687" s="567"/>
      <c r="CE687" s="567"/>
      <c r="CF687" s="567"/>
      <c r="CG687" s="567"/>
      <c r="CH687" s="567"/>
      <c r="CI687" s="567"/>
      <c r="CJ687" s="567"/>
      <c r="CK687" s="567"/>
      <c r="CL687" s="567"/>
      <c r="CM687" s="567"/>
      <c r="CN687" s="567"/>
      <c r="CO687" s="567"/>
      <c r="CP687" s="567"/>
      <c r="CQ687" s="567"/>
      <c r="CR687" s="567"/>
      <c r="CS687" s="567"/>
      <c r="CT687" s="567"/>
      <c r="CU687" s="567"/>
      <c r="CV687" s="567"/>
      <c r="CW687" s="567"/>
      <c r="CX687" s="567"/>
      <c r="CY687" s="567"/>
      <c r="CZ687" s="567"/>
      <c r="DA687" s="567"/>
      <c r="DB687" s="567"/>
      <c r="DC687" s="567"/>
      <c r="DD687" s="567"/>
      <c r="DE687" s="567"/>
      <c r="DF687" s="567"/>
      <c r="DG687" s="567"/>
      <c r="DH687" s="567"/>
      <c r="DI687" s="567"/>
      <c r="DJ687" s="567"/>
      <c r="DK687" s="567"/>
      <c r="DL687" s="567"/>
      <c r="DM687" s="567"/>
      <c r="DN687" s="567"/>
      <c r="DO687" s="567"/>
      <c r="DP687" s="567"/>
      <c r="DQ687" s="567"/>
      <c r="DR687" s="567"/>
      <c r="DS687" s="567"/>
      <c r="DT687" s="567"/>
      <c r="DU687" s="567"/>
      <c r="DV687" s="567"/>
      <c r="DW687" s="567"/>
      <c r="DX687" s="567"/>
      <c r="DY687" s="567"/>
      <c r="DZ687" s="567"/>
      <c r="EA687" s="567"/>
      <c r="EB687" s="567"/>
      <c r="EC687" s="567"/>
      <c r="ED687" s="567"/>
      <c r="EE687" s="567"/>
      <c r="EF687" s="567"/>
      <c r="EG687" s="567"/>
      <c r="EH687" s="567"/>
      <c r="EI687" s="567"/>
      <c r="EJ687" s="567"/>
      <c r="EK687" s="567"/>
      <c r="EL687" s="567"/>
      <c r="EM687" s="567"/>
      <c r="EN687" s="567"/>
      <c r="EO687" s="567"/>
      <c r="EP687" s="567"/>
      <c r="EQ687" s="567"/>
      <c r="ER687" s="567"/>
      <c r="ES687" s="567"/>
      <c r="ET687" s="567"/>
      <c r="EU687" s="567"/>
      <c r="EV687" s="567"/>
      <c r="EW687" s="567"/>
      <c r="EX687" s="567"/>
      <c r="EY687" s="567"/>
      <c r="EZ687" s="567"/>
      <c r="FA687" s="567"/>
      <c r="FB687" s="567"/>
      <c r="FC687" s="567"/>
      <c r="FD687" s="567"/>
      <c r="FE687" s="567"/>
      <c r="FF687" s="567"/>
      <c r="FG687" s="567"/>
      <c r="FH687" s="567"/>
      <c r="FI687" s="567"/>
      <c r="FJ687" s="567"/>
      <c r="FK687" s="567"/>
      <c r="FL687" s="567"/>
      <c r="FM687" s="567"/>
      <c r="FN687" s="567"/>
      <c r="FO687" s="567"/>
      <c r="FP687" s="567"/>
      <c r="FQ687" s="567"/>
      <c r="FR687" s="567"/>
      <c r="FS687" s="567"/>
      <c r="FT687" s="567"/>
      <c r="FU687" s="567"/>
      <c r="FV687" s="567"/>
      <c r="FW687" s="567"/>
      <c r="FX687" s="567"/>
      <c r="FY687" s="567"/>
      <c r="FZ687" s="567"/>
      <c r="GA687" s="567"/>
      <c r="GB687" s="567"/>
      <c r="GC687" s="567"/>
      <c r="GD687" s="567"/>
      <c r="GE687" s="567"/>
      <c r="GF687" s="567"/>
      <c r="GG687" s="567"/>
      <c r="GH687" s="567"/>
      <c r="GI687" s="567"/>
      <c r="GJ687" s="567"/>
      <c r="GK687" s="567"/>
      <c r="GL687" s="567"/>
      <c r="GM687" s="567"/>
      <c r="GN687" s="567"/>
      <c r="GO687" s="567"/>
      <c r="GP687" s="567"/>
      <c r="GQ687" s="567"/>
      <c r="GR687" s="567"/>
      <c r="GS687" s="567"/>
      <c r="GT687" s="567"/>
      <c r="GU687" s="567"/>
      <c r="GV687" s="567"/>
      <c r="GW687" s="567"/>
      <c r="GX687" s="567"/>
      <c r="GY687" s="567"/>
      <c r="GZ687" s="567"/>
      <c r="HA687" s="567"/>
      <c r="HB687" s="567"/>
      <c r="HC687" s="567"/>
      <c r="HD687" s="567"/>
      <c r="HE687" s="567"/>
      <c r="HF687" s="567"/>
      <c r="HG687" s="567"/>
      <c r="HH687" s="567"/>
      <c r="HI687" s="567"/>
      <c r="HJ687" s="567"/>
      <c r="HK687" s="567"/>
      <c r="HL687" s="567"/>
      <c r="HM687" s="567"/>
      <c r="HN687" s="567"/>
      <c r="HO687" s="567"/>
      <c r="HP687" s="567"/>
      <c r="HQ687" s="567"/>
      <c r="HR687" s="567"/>
      <c r="HS687" s="567"/>
      <c r="HT687" s="567"/>
      <c r="HU687" s="567"/>
      <c r="HV687" s="567"/>
      <c r="HW687" s="567"/>
      <c r="HX687" s="567"/>
      <c r="HY687" s="567"/>
      <c r="HZ687" s="567"/>
      <c r="IA687" s="567"/>
      <c r="IB687" s="567"/>
      <c r="IC687" s="567"/>
      <c r="ID687" s="567"/>
      <c r="IE687" s="567"/>
      <c r="IF687" s="567"/>
      <c r="IG687" s="567"/>
      <c r="IH687" s="567"/>
      <c r="II687" s="567"/>
      <c r="IJ687" s="567"/>
      <c r="IK687" s="567"/>
      <c r="IL687" s="567"/>
      <c r="IM687" s="567"/>
      <c r="IN687" s="567"/>
      <c r="IO687" s="567"/>
      <c r="IP687" s="567"/>
      <c r="IQ687" s="567"/>
      <c r="IR687" s="567"/>
      <c r="IS687" s="567"/>
      <c r="IT687" s="567"/>
      <c r="IU687" s="567"/>
      <c r="IV687" s="567"/>
      <c r="IW687" s="567"/>
      <c r="IX687" s="567"/>
      <c r="IY687" s="567"/>
      <c r="IZ687" s="567"/>
      <c r="JA687" s="567"/>
      <c r="JB687" s="567"/>
      <c r="JC687" s="567"/>
      <c r="JD687" s="567"/>
      <c r="JE687" s="567"/>
      <c r="JF687" s="567"/>
      <c r="JG687" s="567"/>
      <c r="JH687" s="567"/>
    </row>
    <row r="688" spans="1:268" ht="39.75" customHeight="1" x14ac:dyDescent="0.25">
      <c r="A688" s="83"/>
      <c r="B688" s="83" t="s">
        <v>2202</v>
      </c>
      <c r="C688" s="83">
        <v>11140111</v>
      </c>
      <c r="D688" s="96">
        <v>40631</v>
      </c>
      <c r="E688" s="96">
        <v>40631</v>
      </c>
      <c r="F688" s="96">
        <v>41776</v>
      </c>
      <c r="G688" s="83"/>
      <c r="H688" s="83" t="s">
        <v>460</v>
      </c>
      <c r="I688" s="110" t="s">
        <v>1031</v>
      </c>
      <c r="J688" s="110"/>
      <c r="K688" s="110" t="s">
        <v>37</v>
      </c>
      <c r="L688" s="115" t="s">
        <v>1377</v>
      </c>
      <c r="M688" s="83" t="s">
        <v>63</v>
      </c>
      <c r="N688" s="83" t="s">
        <v>35</v>
      </c>
      <c r="O688" s="83" t="s">
        <v>35</v>
      </c>
      <c r="P688" s="94">
        <v>14218</v>
      </c>
      <c r="Q688" s="83" t="s">
        <v>4172</v>
      </c>
      <c r="R688" s="83" t="s">
        <v>35</v>
      </c>
      <c r="S688" s="83" t="s">
        <v>35</v>
      </c>
      <c r="T688" s="83" t="s">
        <v>35</v>
      </c>
      <c r="U688" s="83">
        <v>14218</v>
      </c>
      <c r="V688" s="83" t="s">
        <v>4173</v>
      </c>
      <c r="W688" s="83" t="s">
        <v>2975</v>
      </c>
      <c r="X688" s="83">
        <v>400</v>
      </c>
      <c r="Y688" s="83">
        <v>240</v>
      </c>
      <c r="Z688" s="83" t="s">
        <v>468</v>
      </c>
      <c r="AA688" s="83" t="s">
        <v>541</v>
      </c>
      <c r="AB688" s="47">
        <v>0.16800000000000001</v>
      </c>
      <c r="AC688" s="428">
        <v>210</v>
      </c>
      <c r="AD688" s="83">
        <v>5400000</v>
      </c>
      <c r="AE688" s="83"/>
      <c r="AF688" s="83">
        <v>5400000</v>
      </c>
      <c r="AG688" s="83"/>
      <c r="AH688" s="83"/>
      <c r="AI688" s="83"/>
      <c r="AJ688" s="83"/>
      <c r="AK688" s="83"/>
      <c r="AL688" s="83"/>
      <c r="AM688" s="83"/>
      <c r="AN688" s="83"/>
      <c r="AO688" s="83">
        <v>17</v>
      </c>
      <c r="AP688" s="83">
        <v>1.5</v>
      </c>
      <c r="AQ688" s="83"/>
      <c r="AR688" s="83"/>
      <c r="AS688" s="83" t="s">
        <v>2203</v>
      </c>
      <c r="AT688" s="83"/>
      <c r="AU688" s="83"/>
      <c r="AV688" s="83"/>
      <c r="AW688" s="83" t="s">
        <v>6246</v>
      </c>
      <c r="AX688" s="83" t="s">
        <v>6247</v>
      </c>
      <c r="AY688" s="83">
        <v>42</v>
      </c>
      <c r="AZ688" s="83">
        <v>46</v>
      </c>
      <c r="BA688" s="83">
        <v>1</v>
      </c>
      <c r="BB688" s="83">
        <v>25</v>
      </c>
      <c r="BC688" s="83">
        <v>18</v>
      </c>
      <c r="BD688" s="83">
        <v>11</v>
      </c>
      <c r="BE688" s="83">
        <f t="shared" si="117"/>
        <v>42.766944444444441</v>
      </c>
      <c r="BF688" s="83">
        <f t="shared" si="118"/>
        <v>25.303055555555556</v>
      </c>
      <c r="BG688" s="110" t="s">
        <v>38</v>
      </c>
      <c r="BH688" s="83"/>
      <c r="BI688" s="83"/>
      <c r="BJ688" s="96"/>
      <c r="BK688" s="83"/>
      <c r="BL688" s="96"/>
      <c r="BM688" s="83">
        <v>223</v>
      </c>
      <c r="BN688" s="96">
        <v>40703</v>
      </c>
      <c r="BO688" s="83"/>
      <c r="BP688" s="83"/>
      <c r="BQ688" s="83"/>
      <c r="BR688" s="83"/>
      <c r="BS688" s="110" t="s">
        <v>2204</v>
      </c>
    </row>
    <row r="689" spans="1:268" ht="39.75" customHeight="1" x14ac:dyDescent="0.25">
      <c r="A689" s="20"/>
      <c r="B689" s="20" t="s">
        <v>2205</v>
      </c>
      <c r="C689" s="22">
        <v>11160060</v>
      </c>
      <c r="D689" s="23">
        <v>40634</v>
      </c>
      <c r="E689" s="23">
        <v>40653</v>
      </c>
      <c r="F689" s="23">
        <v>42845</v>
      </c>
      <c r="G689" s="23"/>
      <c r="H689" s="20" t="s">
        <v>2206</v>
      </c>
      <c r="I689" s="35" t="s">
        <v>838</v>
      </c>
      <c r="J689" s="35"/>
      <c r="K689" s="35" t="s">
        <v>55</v>
      </c>
      <c r="L689" s="363"/>
      <c r="M689" s="20" t="s">
        <v>129</v>
      </c>
      <c r="N689" s="20" t="s">
        <v>131</v>
      </c>
      <c r="O689" s="20" t="s">
        <v>52</v>
      </c>
      <c r="P689" s="21">
        <v>65231</v>
      </c>
      <c r="Q689" s="20" t="s">
        <v>4174</v>
      </c>
      <c r="R689" s="20" t="s">
        <v>129</v>
      </c>
      <c r="S689" s="20" t="s">
        <v>131</v>
      </c>
      <c r="T689" s="20" t="s">
        <v>52</v>
      </c>
      <c r="U689" s="20">
        <v>65231</v>
      </c>
      <c r="V689" s="20" t="s">
        <v>4175</v>
      </c>
      <c r="W689" s="20"/>
      <c r="X689" s="26"/>
      <c r="Y689" s="26"/>
      <c r="Z689" s="20" t="s">
        <v>468</v>
      </c>
      <c r="AA689" s="20" t="s">
        <v>360</v>
      </c>
      <c r="AB689" s="34">
        <v>0.80100000000000005</v>
      </c>
      <c r="AC689" s="20">
        <v>50</v>
      </c>
      <c r="AD689" s="20">
        <v>1576800</v>
      </c>
      <c r="AE689" s="20"/>
      <c r="AF689" s="20"/>
      <c r="AG689" s="20"/>
      <c r="AH689" s="20"/>
      <c r="AI689" s="20"/>
      <c r="AJ689" s="20"/>
      <c r="AK689" s="20"/>
      <c r="AL689" s="20">
        <v>1576800</v>
      </c>
      <c r="AM689" s="20"/>
      <c r="AN689" s="20"/>
      <c r="AO689" s="20">
        <v>62</v>
      </c>
      <c r="AP689" s="20">
        <v>0.5</v>
      </c>
      <c r="AQ689" s="20"/>
      <c r="AR689" s="20"/>
      <c r="AS689" s="20" t="s">
        <v>7039</v>
      </c>
      <c r="AT689" s="20"/>
      <c r="AU689" s="20"/>
      <c r="AV689" s="20"/>
      <c r="AW689" s="20" t="s">
        <v>7042</v>
      </c>
      <c r="AX689" s="20" t="s">
        <v>7043</v>
      </c>
      <c r="AY689" s="20">
        <v>42</v>
      </c>
      <c r="AZ689" s="20">
        <v>19</v>
      </c>
      <c r="BA689" s="20">
        <v>10.7</v>
      </c>
      <c r="BB689" s="20">
        <v>23</v>
      </c>
      <c r="BC689" s="20">
        <v>33</v>
      </c>
      <c r="BD689" s="20">
        <v>39.6</v>
      </c>
      <c r="BE689" s="20">
        <f t="shared" si="117"/>
        <v>42.319638888888889</v>
      </c>
      <c r="BF689" s="20">
        <f t="shared" si="118"/>
        <v>23.561</v>
      </c>
      <c r="BG689" s="24" t="s">
        <v>38</v>
      </c>
      <c r="BH689" s="20"/>
      <c r="BI689" s="20"/>
      <c r="BJ689" s="23"/>
      <c r="BK689" s="20"/>
      <c r="BL689" s="23"/>
      <c r="BM689" s="20"/>
      <c r="BN689" s="20"/>
      <c r="BO689" s="20"/>
      <c r="BP689" s="20"/>
      <c r="BQ689" s="20"/>
      <c r="BR689" s="20"/>
      <c r="BS689" s="24"/>
    </row>
    <row r="690" spans="1:268" ht="39.75" customHeight="1" x14ac:dyDescent="0.25">
      <c r="A690" s="42"/>
      <c r="B690" s="20" t="s">
        <v>2205</v>
      </c>
      <c r="C690" s="22">
        <v>11160060</v>
      </c>
      <c r="D690" s="23">
        <v>40634</v>
      </c>
      <c r="E690" s="23">
        <v>40653</v>
      </c>
      <c r="F690" s="23">
        <v>42845</v>
      </c>
      <c r="G690" s="23"/>
      <c r="H690" s="20" t="s">
        <v>2206</v>
      </c>
      <c r="I690" s="35" t="s">
        <v>838</v>
      </c>
      <c r="J690" s="35"/>
      <c r="K690" s="35" t="s">
        <v>55</v>
      </c>
      <c r="L690" s="363"/>
      <c r="M690" s="20" t="s">
        <v>129</v>
      </c>
      <c r="N690" s="20" t="s">
        <v>131</v>
      </c>
      <c r="O690" s="20" t="s">
        <v>52</v>
      </c>
      <c r="P690" s="21">
        <v>65231</v>
      </c>
      <c r="Q690" s="20" t="s">
        <v>4174</v>
      </c>
      <c r="R690" s="20" t="s">
        <v>129</v>
      </c>
      <c r="S690" s="20" t="s">
        <v>131</v>
      </c>
      <c r="T690" s="20" t="s">
        <v>52</v>
      </c>
      <c r="U690" s="20">
        <v>65231</v>
      </c>
      <c r="V690" s="20" t="s">
        <v>4175</v>
      </c>
      <c r="W690" s="20"/>
      <c r="X690" s="26"/>
      <c r="Y690" s="26"/>
      <c r="Z690" s="20" t="s">
        <v>468</v>
      </c>
      <c r="AA690" s="20" t="s">
        <v>360</v>
      </c>
      <c r="AB690" s="34">
        <v>0.80100000000000005</v>
      </c>
      <c r="AC690" s="430">
        <v>50</v>
      </c>
      <c r="AD690" s="430">
        <v>1576800</v>
      </c>
      <c r="AE690" s="42"/>
      <c r="AF690" s="42"/>
      <c r="AG690" s="42"/>
      <c r="AH690" s="42"/>
      <c r="AI690" s="42"/>
      <c r="AJ690" s="42"/>
      <c r="AK690" s="42"/>
      <c r="AL690" s="430">
        <v>1576800</v>
      </c>
      <c r="AM690" s="42"/>
      <c r="AN690" s="42"/>
      <c r="AO690" s="42"/>
      <c r="AP690" s="42"/>
      <c r="AQ690" s="42"/>
      <c r="AR690" s="42"/>
      <c r="AS690" s="42" t="s">
        <v>536</v>
      </c>
      <c r="AT690" s="42"/>
      <c r="AU690" s="42"/>
      <c r="AV690" s="42"/>
      <c r="AW690" s="42" t="s">
        <v>7040</v>
      </c>
      <c r="AX690" s="42" t="s">
        <v>7041</v>
      </c>
      <c r="AY690" s="42">
        <v>42</v>
      </c>
      <c r="AZ690" s="42">
        <v>19</v>
      </c>
      <c r="BA690" s="42">
        <v>16.7</v>
      </c>
      <c r="BB690" s="42">
        <v>23</v>
      </c>
      <c r="BC690" s="42">
        <v>33</v>
      </c>
      <c r="BD690" s="42">
        <v>23.7</v>
      </c>
      <c r="BE690" s="42">
        <f t="shared" si="117"/>
        <v>42.321305555555561</v>
      </c>
      <c r="BF690" s="42">
        <f t="shared" si="118"/>
        <v>23.556583333333332</v>
      </c>
      <c r="BG690" s="116"/>
      <c r="BH690" s="42"/>
      <c r="BI690" s="42"/>
      <c r="BJ690" s="50"/>
      <c r="BK690" s="42"/>
      <c r="BL690" s="50"/>
      <c r="BM690" s="42"/>
      <c r="BN690" s="42"/>
      <c r="BO690" s="42"/>
      <c r="BP690" s="42"/>
      <c r="BQ690" s="42"/>
      <c r="BR690" s="42"/>
      <c r="BS690" s="116"/>
    </row>
    <row r="691" spans="1:268" ht="39.75" customHeight="1" x14ac:dyDescent="0.25">
      <c r="A691" s="42"/>
      <c r="B691" s="42" t="s">
        <v>2205</v>
      </c>
      <c r="C691" s="66">
        <v>11160061</v>
      </c>
      <c r="D691" s="50">
        <v>40647</v>
      </c>
      <c r="E691" s="50">
        <v>40653</v>
      </c>
      <c r="F691" s="50">
        <v>42845</v>
      </c>
      <c r="G691" s="50"/>
      <c r="H691" s="42" t="s">
        <v>2207</v>
      </c>
      <c r="I691" s="35" t="s">
        <v>1018</v>
      </c>
      <c r="J691" s="35"/>
      <c r="K691" s="35" t="s">
        <v>3339</v>
      </c>
      <c r="L691" s="125" t="s">
        <v>2208</v>
      </c>
      <c r="M691" s="42" t="s">
        <v>162</v>
      </c>
      <c r="N691" s="42" t="s">
        <v>163</v>
      </c>
      <c r="O691" s="42" t="s">
        <v>52</v>
      </c>
      <c r="P691" s="65">
        <v>15309</v>
      </c>
      <c r="Q691" s="42" t="s">
        <v>4176</v>
      </c>
      <c r="R691" s="42" t="s">
        <v>163</v>
      </c>
      <c r="S691" s="42" t="s">
        <v>163</v>
      </c>
      <c r="T691" s="42" t="s">
        <v>52</v>
      </c>
      <c r="U691" s="42">
        <v>15309</v>
      </c>
      <c r="V691" s="42" t="s">
        <v>2976</v>
      </c>
      <c r="W691" s="42"/>
      <c r="X691" s="67"/>
      <c r="Y691" s="67"/>
      <c r="Z691" s="42" t="s">
        <v>468</v>
      </c>
      <c r="AA691" s="42" t="s">
        <v>360</v>
      </c>
      <c r="AB691" s="41">
        <v>0.22600000000000001</v>
      </c>
      <c r="AC691" s="42">
        <v>8</v>
      </c>
      <c r="AD691" s="42">
        <v>2522880</v>
      </c>
      <c r="AE691" s="42"/>
      <c r="AF691" s="42"/>
      <c r="AG691" s="42"/>
      <c r="AH691" s="42"/>
      <c r="AI691" s="42"/>
      <c r="AJ691" s="42"/>
      <c r="AK691" s="42"/>
      <c r="AL691" s="42">
        <v>2522880</v>
      </c>
      <c r="AM691" s="42"/>
      <c r="AN691" s="42"/>
      <c r="AO691" s="42">
        <v>61</v>
      </c>
      <c r="AP691" s="42">
        <v>0.5</v>
      </c>
      <c r="AQ691" s="42"/>
      <c r="AR691" s="42"/>
      <c r="AS691" s="42" t="s">
        <v>468</v>
      </c>
      <c r="AT691" s="42"/>
      <c r="AU691" s="42"/>
      <c r="AV691" s="42"/>
      <c r="AW691" s="42" t="s">
        <v>7037</v>
      </c>
      <c r="AX691" s="42" t="s">
        <v>7038</v>
      </c>
      <c r="AY691" s="42">
        <v>43</v>
      </c>
      <c r="AZ691" s="42">
        <v>1</v>
      </c>
      <c r="BA691" s="42">
        <v>46</v>
      </c>
      <c r="BB691" s="42">
        <v>23</v>
      </c>
      <c r="BC691" s="42">
        <v>4</v>
      </c>
      <c r="BD691" s="42">
        <v>3.9</v>
      </c>
      <c r="BE691" s="42">
        <f t="shared" si="117"/>
        <v>43.029444444444444</v>
      </c>
      <c r="BF691" s="42">
        <f t="shared" si="118"/>
        <v>23.06775</v>
      </c>
      <c r="BG691" s="116" t="s">
        <v>38</v>
      </c>
      <c r="BH691" s="42"/>
      <c r="BI691" s="42"/>
      <c r="BJ691" s="50"/>
      <c r="BK691" s="42"/>
      <c r="BL691" s="50"/>
      <c r="BM691" s="42"/>
      <c r="BN691" s="42"/>
      <c r="BO691" s="42"/>
      <c r="BP691" s="42"/>
      <c r="BQ691" s="42"/>
      <c r="BR691" s="42"/>
      <c r="BS691" s="116"/>
    </row>
    <row r="692" spans="1:268" s="8" customFormat="1" ht="39.75" customHeight="1" x14ac:dyDescent="0.25">
      <c r="A692" s="42"/>
      <c r="B692" s="42" t="s">
        <v>2205</v>
      </c>
      <c r="C692" s="66">
        <v>11160061</v>
      </c>
      <c r="D692" s="50">
        <v>40647</v>
      </c>
      <c r="E692" s="50">
        <v>40653</v>
      </c>
      <c r="F692" s="50">
        <v>42845</v>
      </c>
      <c r="G692" s="50"/>
      <c r="H692" s="42" t="s">
        <v>2207</v>
      </c>
      <c r="I692" s="35" t="s">
        <v>1018</v>
      </c>
      <c r="J692" s="35"/>
      <c r="K692" s="35" t="s">
        <v>3339</v>
      </c>
      <c r="L692" s="125" t="s">
        <v>2208</v>
      </c>
      <c r="M692" s="42" t="s">
        <v>162</v>
      </c>
      <c r="N692" s="42" t="s">
        <v>163</v>
      </c>
      <c r="O692" s="42" t="s">
        <v>52</v>
      </c>
      <c r="P692" s="65">
        <v>15309</v>
      </c>
      <c r="Q692" s="42" t="s">
        <v>4176</v>
      </c>
      <c r="R692" s="42" t="s">
        <v>163</v>
      </c>
      <c r="S692" s="42" t="s">
        <v>163</v>
      </c>
      <c r="T692" s="42" t="s">
        <v>52</v>
      </c>
      <c r="U692" s="42">
        <v>15309</v>
      </c>
      <c r="V692" s="42" t="s">
        <v>2976</v>
      </c>
      <c r="W692" s="42"/>
      <c r="X692" s="67"/>
      <c r="Y692" s="67"/>
      <c r="Z692" s="42" t="s">
        <v>468</v>
      </c>
      <c r="AA692" s="42" t="s">
        <v>360</v>
      </c>
      <c r="AB692" s="41">
        <v>0.22600000000000001</v>
      </c>
      <c r="AC692" s="437">
        <v>8</v>
      </c>
      <c r="AD692" s="437">
        <v>2522880</v>
      </c>
      <c r="AE692" s="42"/>
      <c r="AF692" s="42"/>
      <c r="AG692" s="42"/>
      <c r="AH692" s="42"/>
      <c r="AI692" s="42"/>
      <c r="AJ692" s="42"/>
      <c r="AK692" s="42"/>
      <c r="AL692" s="437">
        <v>2522880</v>
      </c>
      <c r="AM692" s="437"/>
      <c r="AN692" s="437"/>
      <c r="AO692" s="437">
        <v>61</v>
      </c>
      <c r="AP692" s="42"/>
      <c r="AQ692" s="42"/>
      <c r="AR692" s="42"/>
      <c r="AS692" s="42" t="s">
        <v>2725</v>
      </c>
      <c r="AT692" s="42"/>
      <c r="AU692" s="42"/>
      <c r="AV692" s="42"/>
      <c r="AW692" s="42" t="s">
        <v>7035</v>
      </c>
      <c r="AX692" s="42" t="s">
        <v>7036</v>
      </c>
      <c r="AY692" s="42">
        <v>43</v>
      </c>
      <c r="AZ692" s="42">
        <v>1</v>
      </c>
      <c r="BA692" s="42">
        <v>24.9</v>
      </c>
      <c r="BB692" s="42">
        <v>23</v>
      </c>
      <c r="BC692" s="42">
        <v>3</v>
      </c>
      <c r="BD692" s="42">
        <v>38.700000000000003</v>
      </c>
      <c r="BE692" s="42">
        <f t="shared" si="117"/>
        <v>43.023583333333335</v>
      </c>
      <c r="BF692" s="42">
        <f t="shared" si="118"/>
        <v>23.060750000000002</v>
      </c>
      <c r="BG692" s="116" t="s">
        <v>38</v>
      </c>
      <c r="BH692" s="42"/>
      <c r="BI692" s="42"/>
      <c r="BJ692" s="50"/>
      <c r="BK692" s="42"/>
      <c r="BL692" s="50"/>
      <c r="BM692" s="42"/>
      <c r="BN692" s="42"/>
      <c r="BO692" s="42"/>
      <c r="BP692" s="42"/>
      <c r="BQ692" s="42"/>
      <c r="BR692" s="42"/>
      <c r="BS692" s="116"/>
      <c r="BT692" s="551"/>
      <c r="BU692" s="551"/>
      <c r="BV692" s="551"/>
      <c r="BW692" s="551"/>
      <c r="BX692" s="551"/>
      <c r="BY692" s="551"/>
      <c r="BZ692" s="551"/>
      <c r="CA692" s="551"/>
      <c r="CB692" s="551"/>
      <c r="CC692" s="551"/>
      <c r="CD692" s="551"/>
      <c r="CE692" s="551"/>
      <c r="CF692" s="551"/>
      <c r="CG692" s="551"/>
      <c r="CH692" s="551"/>
      <c r="CI692" s="551"/>
      <c r="CJ692" s="551"/>
      <c r="CK692" s="551"/>
      <c r="CL692" s="551"/>
      <c r="CM692" s="551"/>
      <c r="CN692" s="551"/>
      <c r="CO692" s="551"/>
      <c r="CP692" s="551"/>
      <c r="CQ692" s="551"/>
      <c r="CR692" s="551"/>
      <c r="CS692" s="551"/>
      <c r="CT692" s="551"/>
      <c r="CU692" s="551"/>
      <c r="CV692" s="551"/>
      <c r="CW692" s="551"/>
      <c r="CX692" s="551"/>
      <c r="CY692" s="551"/>
      <c r="CZ692" s="551"/>
      <c r="DA692" s="551"/>
      <c r="DB692" s="551"/>
      <c r="DC692" s="551"/>
      <c r="DD692" s="551"/>
      <c r="DE692" s="551"/>
      <c r="DF692" s="551"/>
      <c r="DG692" s="551"/>
      <c r="DH692" s="551"/>
      <c r="DI692" s="551"/>
      <c r="DJ692" s="551"/>
      <c r="DK692" s="551"/>
      <c r="DL692" s="551"/>
      <c r="DM692" s="551"/>
      <c r="DN692" s="551"/>
      <c r="DO692" s="551"/>
      <c r="DP692" s="551"/>
      <c r="DQ692" s="551"/>
      <c r="DR692" s="551"/>
      <c r="DS692" s="551"/>
      <c r="DT692" s="551"/>
      <c r="DU692" s="551"/>
      <c r="DV692" s="551"/>
      <c r="DW692" s="551"/>
      <c r="DX692" s="551"/>
      <c r="DY692" s="551"/>
      <c r="DZ692" s="551"/>
      <c r="EA692" s="551"/>
      <c r="EB692" s="551"/>
      <c r="EC692" s="551"/>
      <c r="ED692" s="551"/>
      <c r="EE692" s="551"/>
      <c r="EF692" s="551"/>
      <c r="EG692" s="551"/>
      <c r="EH692" s="551"/>
      <c r="EI692" s="551"/>
      <c r="EJ692" s="551"/>
      <c r="EK692" s="551"/>
      <c r="EL692" s="551"/>
      <c r="EM692" s="551"/>
      <c r="EN692" s="551"/>
      <c r="EO692" s="551"/>
      <c r="EP692" s="551"/>
      <c r="EQ692" s="551"/>
      <c r="ER692" s="551"/>
      <c r="ES692" s="551"/>
      <c r="ET692" s="551"/>
      <c r="EU692" s="551"/>
      <c r="EV692" s="551"/>
      <c r="EW692" s="551"/>
      <c r="EX692" s="551"/>
      <c r="EY692" s="551"/>
      <c r="EZ692" s="551"/>
      <c r="FA692" s="551"/>
      <c r="FB692" s="551"/>
      <c r="FC692" s="551"/>
      <c r="FD692" s="551"/>
      <c r="FE692" s="551"/>
      <c r="FF692" s="551"/>
      <c r="FG692" s="551"/>
      <c r="FH692" s="551"/>
      <c r="FI692" s="551"/>
      <c r="FJ692" s="551"/>
      <c r="FK692" s="551"/>
      <c r="FL692" s="551"/>
      <c r="FM692" s="551"/>
      <c r="FN692" s="551"/>
      <c r="FO692" s="551"/>
      <c r="FP692" s="551"/>
      <c r="FQ692" s="551"/>
      <c r="FR692" s="551"/>
      <c r="FS692" s="551"/>
      <c r="FT692" s="551"/>
      <c r="FU692" s="551"/>
      <c r="FV692" s="551"/>
      <c r="FW692" s="551"/>
      <c r="FX692" s="551"/>
      <c r="FY692" s="551"/>
      <c r="FZ692" s="551"/>
      <c r="GA692" s="551"/>
      <c r="GB692" s="551"/>
      <c r="GC692" s="551"/>
      <c r="GD692" s="551"/>
      <c r="GE692" s="551"/>
      <c r="GF692" s="551"/>
      <c r="GG692" s="551"/>
      <c r="GH692" s="551"/>
      <c r="GI692" s="551"/>
      <c r="GJ692" s="551"/>
      <c r="GK692" s="551"/>
      <c r="GL692" s="551"/>
      <c r="GM692" s="551"/>
      <c r="GN692" s="551"/>
      <c r="GO692" s="551"/>
      <c r="GP692" s="551"/>
      <c r="GQ692" s="551"/>
      <c r="GR692" s="551"/>
      <c r="GS692" s="551"/>
      <c r="GT692" s="551"/>
      <c r="GU692" s="551"/>
      <c r="GV692" s="551"/>
      <c r="GW692" s="551"/>
      <c r="GX692" s="551"/>
      <c r="GY692" s="551"/>
      <c r="GZ692" s="551"/>
      <c r="HA692" s="551"/>
      <c r="HB692" s="551"/>
      <c r="HC692" s="551"/>
      <c r="HD692" s="551"/>
      <c r="HE692" s="551"/>
      <c r="HF692" s="551"/>
      <c r="HG692" s="551"/>
      <c r="HH692" s="551"/>
      <c r="HI692" s="551"/>
      <c r="HJ692" s="551"/>
      <c r="HK692" s="551"/>
      <c r="HL692" s="551"/>
      <c r="HM692" s="551"/>
      <c r="HN692" s="551"/>
      <c r="HO692" s="551"/>
      <c r="HP692" s="551"/>
      <c r="HQ692" s="551"/>
      <c r="HR692" s="551"/>
      <c r="HS692" s="551"/>
      <c r="HT692" s="551"/>
      <c r="HU692" s="551"/>
      <c r="HV692" s="551"/>
      <c r="HW692" s="551"/>
      <c r="HX692" s="551"/>
      <c r="HY692" s="551"/>
      <c r="HZ692" s="551"/>
      <c r="IA692" s="551"/>
      <c r="IB692" s="551"/>
      <c r="IC692" s="551"/>
      <c r="ID692" s="551"/>
      <c r="IE692" s="551"/>
      <c r="IF692" s="551"/>
      <c r="IG692" s="551"/>
      <c r="IH692" s="551"/>
      <c r="II692" s="551"/>
      <c r="IJ692" s="551"/>
      <c r="IK692" s="551"/>
      <c r="IL692" s="551"/>
      <c r="IM692" s="551"/>
      <c r="IN692" s="551"/>
      <c r="IO692" s="551"/>
      <c r="IP692" s="551"/>
      <c r="IQ692" s="551"/>
      <c r="IR692" s="551"/>
      <c r="IS692" s="551"/>
      <c r="IT692" s="551"/>
      <c r="IU692" s="551"/>
      <c r="IV692" s="551"/>
      <c r="IW692" s="551"/>
      <c r="IX692" s="551"/>
      <c r="IY692" s="551"/>
      <c r="IZ692" s="551"/>
      <c r="JA692" s="551"/>
      <c r="JB692" s="551"/>
      <c r="JC692" s="551"/>
      <c r="JD692" s="551"/>
      <c r="JE692" s="551"/>
      <c r="JF692" s="551"/>
      <c r="JG692" s="551"/>
      <c r="JH692" s="551"/>
    </row>
    <row r="693" spans="1:268" ht="39.75" customHeight="1" thickBot="1" x14ac:dyDescent="0.3">
      <c r="A693" s="244"/>
      <c r="B693" s="244" t="s">
        <v>2209</v>
      </c>
      <c r="C693" s="253">
        <v>11130069</v>
      </c>
      <c r="D693" s="254">
        <v>40651</v>
      </c>
      <c r="E693" s="254">
        <v>40716</v>
      </c>
      <c r="F693" s="254">
        <v>44369</v>
      </c>
      <c r="G693" s="254"/>
      <c r="H693" s="244" t="s">
        <v>484</v>
      </c>
      <c r="I693" s="260" t="s">
        <v>1014</v>
      </c>
      <c r="J693" s="260"/>
      <c r="K693" s="260" t="s">
        <v>37</v>
      </c>
      <c r="L693" s="361"/>
      <c r="M693" s="244" t="s">
        <v>35</v>
      </c>
      <c r="N693" s="244" t="s">
        <v>35</v>
      </c>
      <c r="O693" s="244" t="s">
        <v>35</v>
      </c>
      <c r="P693" s="252">
        <v>14204</v>
      </c>
      <c r="Q693" s="244"/>
      <c r="R693" s="244" t="s">
        <v>35</v>
      </c>
      <c r="S693" s="244" t="s">
        <v>35</v>
      </c>
      <c r="T693" s="244" t="s">
        <v>35</v>
      </c>
      <c r="U693" s="244">
        <v>14204</v>
      </c>
      <c r="V693" s="244"/>
      <c r="W693" s="244" t="s">
        <v>2977</v>
      </c>
      <c r="X693" s="244"/>
      <c r="Y693" s="244"/>
      <c r="Z693" s="244" t="s">
        <v>468</v>
      </c>
      <c r="AA693" s="244" t="s">
        <v>386</v>
      </c>
      <c r="AB693" s="289">
        <v>4.6100000000000003</v>
      </c>
      <c r="AC693" s="244">
        <v>30</v>
      </c>
      <c r="AD693" s="244">
        <v>720000</v>
      </c>
      <c r="AE693" s="244"/>
      <c r="AF693" s="244"/>
      <c r="AG693" s="244"/>
      <c r="AH693" s="244">
        <v>720000</v>
      </c>
      <c r="AI693" s="244"/>
      <c r="AJ693" s="244"/>
      <c r="AK693" s="244"/>
      <c r="AL693" s="244"/>
      <c r="AM693" s="244"/>
      <c r="AN693" s="244"/>
      <c r="AO693" s="244">
        <v>200</v>
      </c>
      <c r="AP693" s="244"/>
      <c r="AQ693" s="244"/>
      <c r="AR693" s="244"/>
      <c r="AS693" s="244" t="s">
        <v>468</v>
      </c>
      <c r="AT693" s="244"/>
      <c r="AU693" s="244"/>
      <c r="AV693" s="244"/>
      <c r="AW693" s="244" t="s">
        <v>6248</v>
      </c>
      <c r="AX693" s="244" t="s">
        <v>6249</v>
      </c>
      <c r="AY693" s="244">
        <v>42</v>
      </c>
      <c r="AZ693" s="244">
        <v>51</v>
      </c>
      <c r="BA693" s="244">
        <v>35.6</v>
      </c>
      <c r="BB693" s="244">
        <v>25</v>
      </c>
      <c r="BC693" s="244">
        <v>19</v>
      </c>
      <c r="BD693" s="244">
        <v>45.9</v>
      </c>
      <c r="BE693" s="244">
        <f t="shared" si="117"/>
        <v>42.859888888888889</v>
      </c>
      <c r="BF693" s="244">
        <f t="shared" si="118"/>
        <v>25.329416666666667</v>
      </c>
      <c r="BG693" s="244" t="s">
        <v>47</v>
      </c>
      <c r="BH693" s="244" t="s">
        <v>4913</v>
      </c>
      <c r="BI693" s="244"/>
      <c r="BJ693" s="254"/>
      <c r="BK693" s="244"/>
      <c r="BL693" s="254"/>
      <c r="BM693" s="244"/>
      <c r="BN693" s="244"/>
      <c r="BO693" s="244"/>
      <c r="BP693" s="244"/>
      <c r="BQ693" s="244"/>
      <c r="BR693" s="244"/>
      <c r="BS693" s="260" t="s">
        <v>2210</v>
      </c>
      <c r="BT693" s="551"/>
    </row>
    <row r="694" spans="1:268" ht="39.75" customHeight="1" x14ac:dyDescent="0.25">
      <c r="A694" s="81"/>
      <c r="B694" s="81" t="s">
        <v>2211</v>
      </c>
      <c r="C694" s="81">
        <v>11140113</v>
      </c>
      <c r="D694" s="82">
        <v>40651</v>
      </c>
      <c r="E694" s="82">
        <v>40714</v>
      </c>
      <c r="F694" s="82">
        <v>44367</v>
      </c>
      <c r="G694" s="81"/>
      <c r="H694" s="81" t="s">
        <v>484</v>
      </c>
      <c r="I694" s="113" t="s">
        <v>1014</v>
      </c>
      <c r="J694" s="113"/>
      <c r="K694" s="113" t="s">
        <v>37</v>
      </c>
      <c r="L694" s="112" t="s">
        <v>1377</v>
      </c>
      <c r="M694" s="81" t="s">
        <v>2212</v>
      </c>
      <c r="N694" s="81" t="s">
        <v>118</v>
      </c>
      <c r="O694" s="81" t="s">
        <v>35</v>
      </c>
      <c r="P694" s="84">
        <v>35465</v>
      </c>
      <c r="Q694" s="81" t="s">
        <v>4177</v>
      </c>
      <c r="R694" s="81" t="s">
        <v>4664</v>
      </c>
      <c r="S694" s="81" t="s">
        <v>118</v>
      </c>
      <c r="T694" s="81" t="s">
        <v>35</v>
      </c>
      <c r="U694" s="81">
        <v>35465</v>
      </c>
      <c r="V694" s="81" t="s">
        <v>4178</v>
      </c>
      <c r="W694" s="81" t="s">
        <v>2978</v>
      </c>
      <c r="X694" s="81">
        <v>220</v>
      </c>
      <c r="Y694" s="81">
        <v>10</v>
      </c>
      <c r="Z694" s="81" t="s">
        <v>468</v>
      </c>
      <c r="AA694" s="81" t="s">
        <v>541</v>
      </c>
      <c r="AB694" s="98">
        <v>4.3899999999999997</v>
      </c>
      <c r="AC694" s="81">
        <v>3000</v>
      </c>
      <c r="AD694" s="81">
        <v>85000000</v>
      </c>
      <c r="AE694" s="81"/>
      <c r="AF694" s="81">
        <v>85000000</v>
      </c>
      <c r="AG694" s="81"/>
      <c r="AH694" s="81"/>
      <c r="AI694" s="81"/>
      <c r="AJ694" s="81"/>
      <c r="AK694" s="81"/>
      <c r="AL694" s="81"/>
      <c r="AM694" s="81"/>
      <c r="AN694" s="81"/>
      <c r="AO694" s="81">
        <v>300</v>
      </c>
      <c r="AP694" s="81"/>
      <c r="AQ694" s="81"/>
      <c r="AR694" s="81"/>
      <c r="AS694" s="81" t="s">
        <v>2203</v>
      </c>
      <c r="AT694" s="81"/>
      <c r="AU694" s="81"/>
      <c r="AV694" s="81"/>
      <c r="AW694" s="81" t="s">
        <v>6250</v>
      </c>
      <c r="AX694" s="81" t="s">
        <v>6251</v>
      </c>
      <c r="AY694" s="81">
        <v>43</v>
      </c>
      <c r="AZ694" s="81">
        <v>1</v>
      </c>
      <c r="BA694" s="81">
        <v>41</v>
      </c>
      <c r="BB694" s="81">
        <v>25</v>
      </c>
      <c r="BC694" s="81">
        <v>24</v>
      </c>
      <c r="BD694" s="81">
        <v>22</v>
      </c>
      <c r="BE694" s="81">
        <f t="shared" si="117"/>
        <v>43.028055555555554</v>
      </c>
      <c r="BF694" s="81">
        <f t="shared" si="118"/>
        <v>25.406111111111109</v>
      </c>
      <c r="BG694" s="113" t="s">
        <v>47</v>
      </c>
      <c r="BH694" s="81" t="s">
        <v>4914</v>
      </c>
      <c r="BI694" s="81"/>
      <c r="BJ694" s="82"/>
      <c r="BK694" s="81"/>
      <c r="BL694" s="82"/>
      <c r="BM694" s="81"/>
      <c r="BN694" s="81"/>
      <c r="BO694" s="81"/>
      <c r="BP694" s="81"/>
      <c r="BQ694" s="81"/>
      <c r="BR694" s="81"/>
      <c r="BS694" s="113" t="s">
        <v>2213</v>
      </c>
      <c r="BT694" s="551"/>
    </row>
    <row r="695" spans="1:268" ht="39.75" customHeight="1" thickBot="1" x14ac:dyDescent="0.3">
      <c r="A695" s="408"/>
      <c r="B695" s="408" t="s">
        <v>2211</v>
      </c>
      <c r="C695" s="408">
        <v>11140113</v>
      </c>
      <c r="D695" s="411">
        <v>40651</v>
      </c>
      <c r="E695" s="411">
        <v>40714</v>
      </c>
      <c r="F695" s="411">
        <v>44367</v>
      </c>
      <c r="G695" s="408"/>
      <c r="H695" s="408" t="s">
        <v>484</v>
      </c>
      <c r="I695" s="412" t="s">
        <v>1014</v>
      </c>
      <c r="J695" s="412"/>
      <c r="K695" s="412" t="s">
        <v>37</v>
      </c>
      <c r="L695" s="414" t="s">
        <v>1377</v>
      </c>
      <c r="M695" s="408" t="s">
        <v>2212</v>
      </c>
      <c r="N695" s="408" t="s">
        <v>118</v>
      </c>
      <c r="O695" s="408" t="s">
        <v>35</v>
      </c>
      <c r="P695" s="409">
        <v>35465</v>
      </c>
      <c r="Q695" s="408" t="s">
        <v>4177</v>
      </c>
      <c r="R695" s="408" t="s">
        <v>4664</v>
      </c>
      <c r="S695" s="408" t="s">
        <v>118</v>
      </c>
      <c r="T695" s="408" t="s">
        <v>35</v>
      </c>
      <c r="U695" s="408">
        <v>35465</v>
      </c>
      <c r="V695" s="408" t="s">
        <v>4178</v>
      </c>
      <c r="W695" s="408" t="s">
        <v>2978</v>
      </c>
      <c r="X695" s="408">
        <v>416</v>
      </c>
      <c r="Y695" s="408">
        <v>10</v>
      </c>
      <c r="Z695" s="408" t="s">
        <v>468</v>
      </c>
      <c r="AA695" s="408" t="s">
        <v>541</v>
      </c>
      <c r="AB695" s="413">
        <v>5.4279999999999999</v>
      </c>
      <c r="AC695" s="471">
        <v>5</v>
      </c>
      <c r="AD695" s="470">
        <v>120000000</v>
      </c>
      <c r="AE695" s="408"/>
      <c r="AF695" s="470">
        <v>120000000</v>
      </c>
      <c r="AG695" s="408"/>
      <c r="AH695" s="408"/>
      <c r="AI695" s="408"/>
      <c r="AJ695" s="408"/>
      <c r="AK695" s="408"/>
      <c r="AL695" s="408"/>
      <c r="AM695" s="408"/>
      <c r="AN695" s="408"/>
      <c r="AO695" s="408">
        <v>543</v>
      </c>
      <c r="AP695" s="408"/>
      <c r="AQ695" s="408"/>
      <c r="AR695" s="408"/>
      <c r="AS695" s="408" t="s">
        <v>2203</v>
      </c>
      <c r="AT695" s="408"/>
      <c r="AU695" s="408"/>
      <c r="AV695" s="408"/>
      <c r="AW695" s="408" t="s">
        <v>6250</v>
      </c>
      <c r="AX695" s="408" t="s">
        <v>6251</v>
      </c>
      <c r="AY695" s="408">
        <v>43</v>
      </c>
      <c r="AZ695" s="408">
        <v>1</v>
      </c>
      <c r="BA695" s="408">
        <v>41</v>
      </c>
      <c r="BB695" s="408">
        <v>25</v>
      </c>
      <c r="BC695" s="408">
        <v>24</v>
      </c>
      <c r="BD695" s="408">
        <v>22</v>
      </c>
      <c r="BE695" s="408">
        <f t="shared" si="117"/>
        <v>43.028055555555554</v>
      </c>
      <c r="BF695" s="408">
        <f t="shared" si="118"/>
        <v>25.406111111111109</v>
      </c>
      <c r="BG695" s="412" t="s">
        <v>38</v>
      </c>
      <c r="BH695" s="408"/>
      <c r="BI695" s="408"/>
      <c r="BJ695" s="411"/>
      <c r="BK695" s="408"/>
      <c r="BL695" s="411"/>
      <c r="BM695" s="408"/>
      <c r="BN695" s="408"/>
      <c r="BO695" s="408"/>
      <c r="BP695" s="408"/>
      <c r="BQ695" s="408" t="s">
        <v>9396</v>
      </c>
      <c r="BR695" s="411">
        <v>44378</v>
      </c>
      <c r="BS695" s="412" t="s">
        <v>7402</v>
      </c>
      <c r="BT695" s="564"/>
    </row>
    <row r="696" spans="1:268" ht="39.75" customHeight="1" x14ac:dyDescent="0.25">
      <c r="A696" s="98"/>
      <c r="B696" s="98" t="s">
        <v>2214</v>
      </c>
      <c r="C696" s="484">
        <v>11140114</v>
      </c>
      <c r="D696" s="407">
        <v>40666</v>
      </c>
      <c r="E696" s="407">
        <v>40686</v>
      </c>
      <c r="F696" s="407">
        <v>42339</v>
      </c>
      <c r="G696" s="407">
        <v>42308</v>
      </c>
      <c r="H696" s="98" t="s">
        <v>2215</v>
      </c>
      <c r="I696" s="485" t="s">
        <v>994</v>
      </c>
      <c r="J696" s="485"/>
      <c r="K696" s="485" t="s">
        <v>95</v>
      </c>
      <c r="L696" s="486" t="s">
        <v>1377</v>
      </c>
      <c r="M696" s="98" t="s">
        <v>628</v>
      </c>
      <c r="N696" s="98" t="s">
        <v>127</v>
      </c>
      <c r="O696" s="98" t="s">
        <v>111</v>
      </c>
      <c r="P696" s="483">
        <v>16751</v>
      </c>
      <c r="Q696" s="98" t="s">
        <v>2216</v>
      </c>
      <c r="R696" s="98" t="s">
        <v>4665</v>
      </c>
      <c r="S696" s="98" t="s">
        <v>127</v>
      </c>
      <c r="T696" s="98" t="s">
        <v>111</v>
      </c>
      <c r="U696" s="98">
        <v>16751</v>
      </c>
      <c r="V696" s="98" t="s">
        <v>2217</v>
      </c>
      <c r="W696" s="98" t="s">
        <v>2979</v>
      </c>
      <c r="X696" s="98">
        <v>220</v>
      </c>
      <c r="Y696" s="98">
        <v>84.08</v>
      </c>
      <c r="Z696" s="98" t="s">
        <v>468</v>
      </c>
      <c r="AA696" s="98" t="s">
        <v>541</v>
      </c>
      <c r="AB696" s="98">
        <v>0.217</v>
      </c>
      <c r="AC696" s="98">
        <v>325</v>
      </c>
      <c r="AD696" s="98">
        <v>6843000</v>
      </c>
      <c r="AE696" s="487"/>
      <c r="AF696" s="98">
        <v>6843000</v>
      </c>
      <c r="AG696" s="487"/>
      <c r="AH696" s="487"/>
      <c r="AI696" s="487"/>
      <c r="AJ696" s="487"/>
      <c r="AK696" s="487"/>
      <c r="AL696" s="487"/>
      <c r="AM696" s="487"/>
      <c r="AN696" s="487"/>
      <c r="AO696" s="98">
        <v>22</v>
      </c>
      <c r="AP696" s="98"/>
      <c r="AQ696" s="98" t="s">
        <v>47</v>
      </c>
      <c r="AR696" s="98"/>
      <c r="AS696" s="98" t="s">
        <v>7032</v>
      </c>
      <c r="AT696" s="98"/>
      <c r="AU696" s="98"/>
      <c r="AV696" s="98"/>
      <c r="AW696" s="98" t="s">
        <v>7033</v>
      </c>
      <c r="AX696" s="98" t="s">
        <v>7034</v>
      </c>
      <c r="AY696" s="98">
        <v>43</v>
      </c>
      <c r="AZ696" s="98">
        <v>25</v>
      </c>
      <c r="BA696" s="98">
        <v>27.1</v>
      </c>
      <c r="BB696" s="98">
        <v>22</v>
      </c>
      <c r="BC696" s="98">
        <v>44</v>
      </c>
      <c r="BD696" s="98">
        <v>39.5</v>
      </c>
      <c r="BE696" s="98">
        <f t="shared" si="117"/>
        <v>43.424194444444439</v>
      </c>
      <c r="BF696" s="98">
        <f t="shared" si="118"/>
        <v>22.744305555555556</v>
      </c>
      <c r="BG696" s="485" t="s">
        <v>47</v>
      </c>
      <c r="BH696" s="98" t="s">
        <v>4915</v>
      </c>
      <c r="BI696" s="98"/>
      <c r="BJ696" s="407"/>
      <c r="BK696" s="98"/>
      <c r="BL696" s="407"/>
      <c r="BM696" s="98"/>
      <c r="BN696" s="98"/>
      <c r="BO696" s="98"/>
      <c r="BP696" s="98"/>
      <c r="BQ696" s="98"/>
      <c r="BR696" s="98"/>
      <c r="BS696" s="485" t="s">
        <v>2218</v>
      </c>
      <c r="BT696" s="564"/>
    </row>
    <row r="697" spans="1:268" ht="39.75" customHeight="1" x14ac:dyDescent="0.25">
      <c r="A697" s="47"/>
      <c r="B697" s="47" t="s">
        <v>2214</v>
      </c>
      <c r="C697" s="75">
        <v>11140114</v>
      </c>
      <c r="D697" s="77">
        <v>40666</v>
      </c>
      <c r="E697" s="77">
        <v>40686</v>
      </c>
      <c r="F697" s="77">
        <v>42339</v>
      </c>
      <c r="G697" s="77">
        <v>42308</v>
      </c>
      <c r="H697" s="47" t="s">
        <v>2215</v>
      </c>
      <c r="I697" s="128" t="s">
        <v>994</v>
      </c>
      <c r="J697" s="128"/>
      <c r="K697" s="128" t="s">
        <v>95</v>
      </c>
      <c r="L697" s="345" t="s">
        <v>1377</v>
      </c>
      <c r="M697" s="47" t="s">
        <v>628</v>
      </c>
      <c r="N697" s="47" t="s">
        <v>127</v>
      </c>
      <c r="O697" s="47" t="s">
        <v>111</v>
      </c>
      <c r="P697" s="76">
        <v>16751</v>
      </c>
      <c r="Q697" s="47" t="s">
        <v>2216</v>
      </c>
      <c r="R697" s="47" t="s">
        <v>4665</v>
      </c>
      <c r="S697" s="47" t="s">
        <v>127</v>
      </c>
      <c r="T697" s="47" t="s">
        <v>111</v>
      </c>
      <c r="U697" s="47">
        <v>16751</v>
      </c>
      <c r="V697" s="47" t="s">
        <v>2217</v>
      </c>
      <c r="W697" s="47" t="s">
        <v>2979</v>
      </c>
      <c r="X697" s="47">
        <v>220</v>
      </c>
      <c r="Y697" s="47">
        <v>84.08</v>
      </c>
      <c r="Z697" s="47" t="s">
        <v>468</v>
      </c>
      <c r="AA697" s="47" t="s">
        <v>541</v>
      </c>
      <c r="AB697" s="47"/>
      <c r="AC697" s="47"/>
      <c r="AD697" s="47"/>
      <c r="AE697" s="78"/>
      <c r="AF697" s="47"/>
      <c r="AG697" s="78"/>
      <c r="AH697" s="78"/>
      <c r="AI697" s="78"/>
      <c r="AJ697" s="78"/>
      <c r="AK697" s="78"/>
      <c r="AL697" s="78"/>
      <c r="AM697" s="78"/>
      <c r="AN697" s="78"/>
      <c r="AO697" s="47"/>
      <c r="AP697" s="47"/>
      <c r="AQ697" s="47"/>
      <c r="AR697" s="47"/>
      <c r="AS697" s="47" t="s">
        <v>2727</v>
      </c>
      <c r="AT697" s="47"/>
      <c r="AU697" s="47"/>
      <c r="AV697" s="47"/>
      <c r="AW697" s="47" t="s">
        <v>6405</v>
      </c>
      <c r="AX697" s="47" t="s">
        <v>6406</v>
      </c>
      <c r="AY697" s="47">
        <v>43</v>
      </c>
      <c r="AZ697" s="47">
        <v>25</v>
      </c>
      <c r="BA697" s="47">
        <v>55.667000000000002</v>
      </c>
      <c r="BB697" s="47">
        <v>22</v>
      </c>
      <c r="BC697" s="47">
        <v>44</v>
      </c>
      <c r="BD697" s="47">
        <v>29.038</v>
      </c>
      <c r="BE697" s="47">
        <f t="shared" si="117"/>
        <v>43.432129722222221</v>
      </c>
      <c r="BF697" s="47">
        <f t="shared" si="118"/>
        <v>22.741399444444447</v>
      </c>
      <c r="BG697" s="128" t="s">
        <v>47</v>
      </c>
      <c r="BH697" s="47"/>
      <c r="BI697" s="47"/>
      <c r="BJ697" s="77"/>
      <c r="BK697" s="47"/>
      <c r="BL697" s="77"/>
      <c r="BM697" s="47"/>
      <c r="BN697" s="47"/>
      <c r="BO697" s="47"/>
      <c r="BP697" s="47"/>
      <c r="BQ697" s="47"/>
      <c r="BR697" s="47"/>
      <c r="BS697" s="128"/>
      <c r="BT697" s="564"/>
    </row>
    <row r="698" spans="1:268" ht="39.75" customHeight="1" x14ac:dyDescent="0.25">
      <c r="A698" s="47"/>
      <c r="B698" s="47" t="s">
        <v>2219</v>
      </c>
      <c r="C698" s="75">
        <v>11160062</v>
      </c>
      <c r="D698" s="77">
        <v>40674</v>
      </c>
      <c r="E698" s="77">
        <v>40674</v>
      </c>
      <c r="F698" s="77">
        <v>42050</v>
      </c>
      <c r="G698" s="77"/>
      <c r="H698" s="47" t="s">
        <v>1406</v>
      </c>
      <c r="I698" s="128" t="s">
        <v>2220</v>
      </c>
      <c r="J698" s="128"/>
      <c r="K698" s="128" t="s">
        <v>37</v>
      </c>
      <c r="L698" s="345"/>
      <c r="M698" s="47" t="s">
        <v>1408</v>
      </c>
      <c r="N698" s="47" t="s">
        <v>46</v>
      </c>
      <c r="O698" s="47" t="s">
        <v>45</v>
      </c>
      <c r="P698" s="76" t="s">
        <v>2221</v>
      </c>
      <c r="Q698" s="47"/>
      <c r="R698" s="47" t="s">
        <v>2222</v>
      </c>
      <c r="S698" s="47" t="s">
        <v>46</v>
      </c>
      <c r="T698" s="47" t="s">
        <v>45</v>
      </c>
      <c r="U698" s="47" t="s">
        <v>2221</v>
      </c>
      <c r="V698" s="47" t="s">
        <v>1001</v>
      </c>
      <c r="W698" s="47" t="s">
        <v>2223</v>
      </c>
      <c r="X698" s="47"/>
      <c r="Y698" s="47"/>
      <c r="Z698" s="47" t="s">
        <v>468</v>
      </c>
      <c r="AA698" s="47" t="s">
        <v>18</v>
      </c>
      <c r="AB698" s="47">
        <v>0.745</v>
      </c>
      <c r="AC698" s="47">
        <v>0.1</v>
      </c>
      <c r="AD698" s="47">
        <v>31536</v>
      </c>
      <c r="AE698" s="78"/>
      <c r="AF698" s="47"/>
      <c r="AG698" s="78"/>
      <c r="AH698" s="78"/>
      <c r="AI698" s="78"/>
      <c r="AJ698" s="78"/>
      <c r="AK698" s="78"/>
      <c r="AL698" s="78"/>
      <c r="AM698" s="78"/>
      <c r="AN698" s="78">
        <v>31536</v>
      </c>
      <c r="AO698" s="47">
        <v>74.5</v>
      </c>
      <c r="AP698" s="47"/>
      <c r="AQ698" s="47"/>
      <c r="AR698" s="47"/>
      <c r="AS698" s="47" t="s">
        <v>2224</v>
      </c>
      <c r="AT698" s="47"/>
      <c r="AU698" s="47"/>
      <c r="AV698" s="47"/>
      <c r="AW698" s="47" t="s">
        <v>7028</v>
      </c>
      <c r="AX698" s="47" t="s">
        <v>7029</v>
      </c>
      <c r="AY698" s="47">
        <v>43</v>
      </c>
      <c r="AZ698" s="47">
        <v>20</v>
      </c>
      <c r="BA698" s="47">
        <v>47.9</v>
      </c>
      <c r="BB698" s="47">
        <v>25</v>
      </c>
      <c r="BC698" s="47">
        <v>33</v>
      </c>
      <c r="BD698" s="47">
        <v>13.1</v>
      </c>
      <c r="BE698" s="47">
        <f t="shared" si="117"/>
        <v>43.34663888888889</v>
      </c>
      <c r="BF698" s="47">
        <f t="shared" si="118"/>
        <v>25.553638888888891</v>
      </c>
      <c r="BG698" s="128" t="s">
        <v>38</v>
      </c>
      <c r="BH698" s="47"/>
      <c r="BI698" s="47"/>
      <c r="BJ698" s="77"/>
      <c r="BK698" s="47"/>
      <c r="BL698" s="77"/>
      <c r="BM698" s="47"/>
      <c r="BN698" s="47"/>
      <c r="BO698" s="47"/>
      <c r="BP698" s="47"/>
      <c r="BQ698" s="47"/>
      <c r="BR698" s="47"/>
      <c r="BS698" s="128"/>
    </row>
    <row r="699" spans="1:268" ht="39.75" customHeight="1" x14ac:dyDescent="0.25">
      <c r="A699" s="83"/>
      <c r="B699" s="83" t="s">
        <v>2225</v>
      </c>
      <c r="C699" s="95">
        <v>11160063</v>
      </c>
      <c r="D699" s="96">
        <v>40690</v>
      </c>
      <c r="E699" s="96">
        <v>40704</v>
      </c>
      <c r="F699" s="96">
        <v>42896</v>
      </c>
      <c r="G699" s="96"/>
      <c r="H699" s="83" t="s">
        <v>1047</v>
      </c>
      <c r="I699" s="110" t="s">
        <v>1018</v>
      </c>
      <c r="J699" s="110"/>
      <c r="K699" s="110" t="s">
        <v>3339</v>
      </c>
      <c r="L699" s="115"/>
      <c r="M699" s="83" t="s">
        <v>419</v>
      </c>
      <c r="N699" s="83" t="s">
        <v>175</v>
      </c>
      <c r="O699" s="83" t="s">
        <v>52</v>
      </c>
      <c r="P699" s="94">
        <v>35479</v>
      </c>
      <c r="Q699" s="83" t="s">
        <v>4179</v>
      </c>
      <c r="R699" s="83" t="s">
        <v>321</v>
      </c>
      <c r="S699" s="83" t="s">
        <v>175</v>
      </c>
      <c r="T699" s="83" t="s">
        <v>52</v>
      </c>
      <c r="U699" s="83">
        <v>35479</v>
      </c>
      <c r="V699" s="83" t="s">
        <v>2226</v>
      </c>
      <c r="W699" s="83" t="s">
        <v>2980</v>
      </c>
      <c r="X699" s="83"/>
      <c r="Y699" s="83"/>
      <c r="Z699" s="83" t="s">
        <v>468</v>
      </c>
      <c r="AA699" s="83" t="s">
        <v>18</v>
      </c>
      <c r="AB699" s="47">
        <v>1.7050000000000001</v>
      </c>
      <c r="AC699" s="83">
        <v>11.92</v>
      </c>
      <c r="AD699" s="83">
        <v>365818</v>
      </c>
      <c r="AE699" s="83"/>
      <c r="AF699" s="83"/>
      <c r="AG699" s="83"/>
      <c r="AH699" s="83"/>
      <c r="AI699" s="83"/>
      <c r="AJ699" s="83"/>
      <c r="AK699" s="83"/>
      <c r="AL699" s="83">
        <v>365818</v>
      </c>
      <c r="AM699" s="83"/>
      <c r="AN699" s="83"/>
      <c r="AO699" s="428">
        <v>237</v>
      </c>
      <c r="AP699" s="83">
        <v>2.5</v>
      </c>
      <c r="AQ699" s="78" t="s">
        <v>47</v>
      </c>
      <c r="AR699" s="83"/>
      <c r="AS699" s="83" t="s">
        <v>7020</v>
      </c>
      <c r="AT699" s="83"/>
      <c r="AU699" s="83"/>
      <c r="AV699" s="83"/>
      <c r="AW699" s="83" t="s">
        <v>7024</v>
      </c>
      <c r="AX699" s="83" t="s">
        <v>7027</v>
      </c>
      <c r="AY699" s="83">
        <v>42</v>
      </c>
      <c r="AZ699" s="83">
        <v>59</v>
      </c>
      <c r="BA699" s="83">
        <v>49.5</v>
      </c>
      <c r="BB699" s="83">
        <v>22</v>
      </c>
      <c r="BC699" s="83">
        <v>52</v>
      </c>
      <c r="BD699" s="83">
        <v>43.8</v>
      </c>
      <c r="BE699" s="83">
        <f t="shared" si="117"/>
        <v>42.997083333333336</v>
      </c>
      <c r="BF699" s="83">
        <f t="shared" si="118"/>
        <v>22.878833333333333</v>
      </c>
      <c r="BG699" s="110" t="s">
        <v>38</v>
      </c>
      <c r="BH699" s="83"/>
      <c r="BI699" s="83"/>
      <c r="BJ699" s="96"/>
      <c r="BK699" s="83"/>
      <c r="BL699" s="96"/>
      <c r="BM699" s="83">
        <v>297</v>
      </c>
      <c r="BN699" s="96">
        <v>41250</v>
      </c>
      <c r="BO699" s="83"/>
      <c r="BP699" s="83"/>
      <c r="BQ699" s="83"/>
      <c r="BR699" s="83"/>
      <c r="BS699" s="110" t="s">
        <v>2227</v>
      </c>
    </row>
    <row r="700" spans="1:268" ht="39.75" customHeight="1" x14ac:dyDescent="0.25">
      <c r="A700" s="83"/>
      <c r="B700" s="83" t="s">
        <v>2225</v>
      </c>
      <c r="C700" s="95">
        <v>11160063</v>
      </c>
      <c r="D700" s="96">
        <v>40690</v>
      </c>
      <c r="E700" s="96">
        <v>40704</v>
      </c>
      <c r="F700" s="96">
        <v>42896</v>
      </c>
      <c r="G700" s="96"/>
      <c r="H700" s="83" t="s">
        <v>1047</v>
      </c>
      <c r="I700" s="110" t="s">
        <v>1018</v>
      </c>
      <c r="J700" s="110"/>
      <c r="K700" s="110" t="s">
        <v>3339</v>
      </c>
      <c r="L700" s="115"/>
      <c r="M700" s="83" t="s">
        <v>419</v>
      </c>
      <c r="N700" s="83" t="s">
        <v>175</v>
      </c>
      <c r="O700" s="83" t="s">
        <v>52</v>
      </c>
      <c r="P700" s="94">
        <v>35479</v>
      </c>
      <c r="Q700" s="83" t="s">
        <v>4179</v>
      </c>
      <c r="R700" s="83" t="s">
        <v>321</v>
      </c>
      <c r="S700" s="83" t="s">
        <v>175</v>
      </c>
      <c r="T700" s="83" t="s">
        <v>52</v>
      </c>
      <c r="U700" s="83">
        <v>35479</v>
      </c>
      <c r="V700" s="83" t="s">
        <v>2226</v>
      </c>
      <c r="W700" s="83" t="s">
        <v>2980</v>
      </c>
      <c r="X700" s="83"/>
      <c r="Y700" s="83"/>
      <c r="Z700" s="83" t="s">
        <v>468</v>
      </c>
      <c r="AA700" s="83" t="s">
        <v>18</v>
      </c>
      <c r="AB700" s="47">
        <v>1.7050000000000001</v>
      </c>
      <c r="AC700" s="428">
        <v>11.92</v>
      </c>
      <c r="AD700" s="428">
        <v>365818</v>
      </c>
      <c r="AE700" s="83"/>
      <c r="AF700" s="83"/>
      <c r="AG700" s="83"/>
      <c r="AH700" s="83"/>
      <c r="AI700" s="83"/>
      <c r="AJ700" s="83"/>
      <c r="AK700" s="83"/>
      <c r="AL700" s="428">
        <v>365818</v>
      </c>
      <c r="AM700" s="83"/>
      <c r="AN700" s="83"/>
      <c r="AO700" s="428">
        <v>237</v>
      </c>
      <c r="AP700" s="83"/>
      <c r="AQ700" s="78"/>
      <c r="AR700" s="83"/>
      <c r="AS700" s="83" t="s">
        <v>7021</v>
      </c>
      <c r="AT700" s="83"/>
      <c r="AU700" s="83"/>
      <c r="AV700" s="83"/>
      <c r="AW700" s="83" t="s">
        <v>7023</v>
      </c>
      <c r="AX700" s="83" t="s">
        <v>7026</v>
      </c>
      <c r="AY700" s="83">
        <v>42</v>
      </c>
      <c r="AZ700" s="83">
        <v>59</v>
      </c>
      <c r="BA700" s="83">
        <v>39.74</v>
      </c>
      <c r="BB700" s="83">
        <v>22</v>
      </c>
      <c r="BC700" s="83">
        <v>52</v>
      </c>
      <c r="BD700" s="83">
        <v>37.450000000000003</v>
      </c>
      <c r="BE700" s="83">
        <f t="shared" si="117"/>
        <v>42.994372222222225</v>
      </c>
      <c r="BF700" s="83">
        <f t="shared" si="118"/>
        <v>22.877069444444444</v>
      </c>
      <c r="BG700" s="110" t="s">
        <v>38</v>
      </c>
      <c r="BH700" s="83"/>
      <c r="BI700" s="83"/>
      <c r="BJ700" s="96"/>
      <c r="BK700" s="83"/>
      <c r="BL700" s="96"/>
      <c r="BM700" s="83">
        <v>297</v>
      </c>
      <c r="BN700" s="96">
        <v>41250</v>
      </c>
      <c r="BO700" s="83"/>
      <c r="BP700" s="83"/>
      <c r="BQ700" s="83"/>
      <c r="BR700" s="83"/>
      <c r="BS700" s="110"/>
    </row>
    <row r="701" spans="1:268" ht="39.75" customHeight="1" x14ac:dyDescent="0.25">
      <c r="A701" s="83"/>
      <c r="B701" s="83" t="s">
        <v>2225</v>
      </c>
      <c r="C701" s="95">
        <v>11160063</v>
      </c>
      <c r="D701" s="96">
        <v>40690</v>
      </c>
      <c r="E701" s="96">
        <v>40704</v>
      </c>
      <c r="F701" s="96">
        <v>42896</v>
      </c>
      <c r="G701" s="96"/>
      <c r="H701" s="83" t="s">
        <v>1047</v>
      </c>
      <c r="I701" s="110" t="s">
        <v>1018</v>
      </c>
      <c r="J701" s="110"/>
      <c r="K701" s="110" t="s">
        <v>3339</v>
      </c>
      <c r="L701" s="115"/>
      <c r="M701" s="83" t="s">
        <v>419</v>
      </c>
      <c r="N701" s="83" t="s">
        <v>175</v>
      </c>
      <c r="O701" s="83" t="s">
        <v>52</v>
      </c>
      <c r="P701" s="94">
        <v>35479</v>
      </c>
      <c r="Q701" s="83" t="s">
        <v>4179</v>
      </c>
      <c r="R701" s="83" t="s">
        <v>321</v>
      </c>
      <c r="S701" s="83" t="s">
        <v>175</v>
      </c>
      <c r="T701" s="83" t="s">
        <v>52</v>
      </c>
      <c r="U701" s="83">
        <v>35479</v>
      </c>
      <c r="V701" s="83" t="s">
        <v>2226</v>
      </c>
      <c r="W701" s="83" t="s">
        <v>2980</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7019</v>
      </c>
      <c r="AT701" s="83"/>
      <c r="AU701" s="83"/>
      <c r="AV701" s="83"/>
      <c r="AW701" s="83" t="s">
        <v>7022</v>
      </c>
      <c r="AX701" s="83" t="s">
        <v>7025</v>
      </c>
      <c r="AY701" s="83">
        <v>42</v>
      </c>
      <c r="AZ701" s="83">
        <v>59</v>
      </c>
      <c r="BA701" s="83">
        <v>38.979999999999997</v>
      </c>
      <c r="BB701" s="83">
        <v>22</v>
      </c>
      <c r="BC701" s="83">
        <v>52</v>
      </c>
      <c r="BD701" s="83">
        <v>36.479999999999997</v>
      </c>
      <c r="BE701" s="83">
        <f t="shared" si="117"/>
        <v>42.994161111111111</v>
      </c>
      <c r="BF701" s="83">
        <f t="shared" si="118"/>
        <v>22.876799999999999</v>
      </c>
      <c r="BG701" s="110" t="s">
        <v>38</v>
      </c>
      <c r="BH701" s="83"/>
      <c r="BI701" s="83"/>
      <c r="BJ701" s="96"/>
      <c r="BK701" s="83"/>
      <c r="BL701" s="96"/>
      <c r="BM701" s="83">
        <v>297</v>
      </c>
      <c r="BN701" s="96">
        <v>41250</v>
      </c>
      <c r="BO701" s="83"/>
      <c r="BP701" s="83"/>
      <c r="BQ701" s="83"/>
      <c r="BR701" s="83"/>
      <c r="BS701" s="110"/>
    </row>
    <row r="702" spans="1:268" s="292" customFormat="1" ht="39.75" customHeight="1" x14ac:dyDescent="0.25">
      <c r="A702" s="83"/>
      <c r="B702" s="83" t="s">
        <v>2228</v>
      </c>
      <c r="C702" s="95">
        <v>11140115</v>
      </c>
      <c r="D702" s="96">
        <v>40694</v>
      </c>
      <c r="E702" s="96">
        <v>39132</v>
      </c>
      <c r="F702" s="96">
        <v>42785</v>
      </c>
      <c r="G702" s="96">
        <v>41850</v>
      </c>
      <c r="H702" s="83" t="s">
        <v>499</v>
      </c>
      <c r="I702" s="110" t="s">
        <v>1055</v>
      </c>
      <c r="J702" s="110"/>
      <c r="K702" s="110" t="s">
        <v>37</v>
      </c>
      <c r="L702" s="115"/>
      <c r="M702" s="83" t="s">
        <v>357</v>
      </c>
      <c r="N702" s="83" t="s">
        <v>124</v>
      </c>
      <c r="O702" s="83" t="s">
        <v>35</v>
      </c>
      <c r="P702" s="94">
        <v>24178</v>
      </c>
      <c r="Q702" s="83" t="s">
        <v>2229</v>
      </c>
      <c r="R702" s="83" t="s">
        <v>357</v>
      </c>
      <c r="S702" s="83" t="s">
        <v>124</v>
      </c>
      <c r="T702" s="83" t="s">
        <v>35</v>
      </c>
      <c r="U702" s="83">
        <v>24178</v>
      </c>
      <c r="V702" s="83" t="s">
        <v>2230</v>
      </c>
      <c r="W702" s="83" t="s">
        <v>2753</v>
      </c>
      <c r="X702" s="83">
        <v>172</v>
      </c>
      <c r="Y702" s="83">
        <v>5</v>
      </c>
      <c r="Z702" s="83" t="s">
        <v>468</v>
      </c>
      <c r="AA702" s="83" t="s">
        <v>541</v>
      </c>
      <c r="AB702" s="47">
        <v>5.07</v>
      </c>
      <c r="AC702" s="83">
        <v>4000</v>
      </c>
      <c r="AD702" s="83">
        <v>144510000</v>
      </c>
      <c r="AE702" s="88"/>
      <c r="AF702" s="83">
        <v>144510000</v>
      </c>
      <c r="AG702" s="88"/>
      <c r="AH702" s="88"/>
      <c r="AI702" s="88"/>
      <c r="AJ702" s="88"/>
      <c r="AK702" s="88"/>
      <c r="AL702" s="88"/>
      <c r="AM702" s="88"/>
      <c r="AN702" s="88"/>
      <c r="AO702" s="83">
        <v>165</v>
      </c>
      <c r="AP702" s="83">
        <v>7.5</v>
      </c>
      <c r="AQ702" s="83" t="s">
        <v>47</v>
      </c>
      <c r="AR702" s="83"/>
      <c r="AS702" s="83"/>
      <c r="AT702" s="83"/>
      <c r="AU702" s="83"/>
      <c r="AV702" s="83">
        <v>230</v>
      </c>
      <c r="AW702" s="83" t="s">
        <v>6252</v>
      </c>
      <c r="AX702" s="83" t="s">
        <v>6253</v>
      </c>
      <c r="AY702" s="83">
        <v>42</v>
      </c>
      <c r="AZ702" s="83">
        <v>57</v>
      </c>
      <c r="BA702" s="83">
        <v>40.299999999999997</v>
      </c>
      <c r="BB702" s="83">
        <v>25</v>
      </c>
      <c r="BC702" s="83">
        <v>0</v>
      </c>
      <c r="BD702" s="83">
        <v>11.2</v>
      </c>
      <c r="BE702" s="47">
        <f t="shared" si="117"/>
        <v>42.961194444444445</v>
      </c>
      <c r="BF702" s="47">
        <f t="shared" si="118"/>
        <v>25.00311111111111</v>
      </c>
      <c r="BG702" s="110" t="s">
        <v>47</v>
      </c>
      <c r="BH702" s="83" t="s">
        <v>4791</v>
      </c>
      <c r="BI702" s="83"/>
      <c r="BJ702" s="96"/>
      <c r="BK702" s="83"/>
      <c r="BL702" s="96"/>
      <c r="BM702" s="83"/>
      <c r="BN702" s="83"/>
      <c r="BO702" s="83"/>
      <c r="BP702" s="83"/>
      <c r="BQ702" s="83"/>
      <c r="BR702" s="83"/>
      <c r="BS702" s="110" t="s">
        <v>1114</v>
      </c>
      <c r="BT702" s="556"/>
      <c r="BU702" s="556"/>
      <c r="BV702" s="556"/>
      <c r="BW702" s="556"/>
      <c r="BX702" s="556"/>
      <c r="BY702" s="556"/>
      <c r="BZ702" s="556"/>
      <c r="CA702" s="556"/>
      <c r="CB702" s="556"/>
      <c r="CC702" s="556"/>
      <c r="CD702" s="556"/>
      <c r="CE702" s="556"/>
      <c r="CF702" s="556"/>
      <c r="CG702" s="556"/>
      <c r="CH702" s="556"/>
      <c r="CI702" s="556"/>
      <c r="CJ702" s="556"/>
      <c r="CK702" s="556"/>
      <c r="CL702" s="556"/>
      <c r="CM702" s="556"/>
      <c r="CN702" s="556"/>
      <c r="CO702" s="556"/>
      <c r="CP702" s="556"/>
      <c r="CQ702" s="556"/>
      <c r="CR702" s="556"/>
      <c r="CS702" s="556"/>
      <c r="CT702" s="556"/>
      <c r="CU702" s="556"/>
      <c r="CV702" s="556"/>
      <c r="CW702" s="556"/>
      <c r="CX702" s="556"/>
      <c r="CY702" s="556"/>
      <c r="CZ702" s="556"/>
      <c r="DA702" s="556"/>
      <c r="DB702" s="556"/>
      <c r="DC702" s="556"/>
      <c r="DD702" s="556"/>
      <c r="DE702" s="556"/>
      <c r="DF702" s="556"/>
      <c r="DG702" s="556"/>
      <c r="DH702" s="556"/>
      <c r="DI702" s="556"/>
      <c r="DJ702" s="556"/>
      <c r="DK702" s="556"/>
      <c r="DL702" s="556"/>
      <c r="DM702" s="556"/>
      <c r="DN702" s="556"/>
      <c r="DO702" s="556"/>
      <c r="DP702" s="556"/>
      <c r="DQ702" s="556"/>
      <c r="DR702" s="556"/>
      <c r="DS702" s="556"/>
      <c r="DT702" s="556"/>
      <c r="DU702" s="556"/>
      <c r="DV702" s="556"/>
      <c r="DW702" s="556"/>
      <c r="DX702" s="556"/>
      <c r="DY702" s="556"/>
      <c r="DZ702" s="556"/>
      <c r="EA702" s="556"/>
      <c r="EB702" s="556"/>
      <c r="EC702" s="556"/>
      <c r="ED702" s="556"/>
      <c r="EE702" s="556"/>
      <c r="EF702" s="556"/>
      <c r="EG702" s="556"/>
      <c r="EH702" s="556"/>
      <c r="EI702" s="556"/>
      <c r="EJ702" s="556"/>
      <c r="EK702" s="556"/>
      <c r="EL702" s="556"/>
      <c r="EM702" s="556"/>
      <c r="EN702" s="556"/>
      <c r="EO702" s="556"/>
      <c r="EP702" s="556"/>
      <c r="EQ702" s="556"/>
      <c r="ER702" s="556"/>
      <c r="ES702" s="556"/>
      <c r="ET702" s="556"/>
      <c r="EU702" s="556"/>
      <c r="EV702" s="556"/>
      <c r="EW702" s="556"/>
      <c r="EX702" s="556"/>
      <c r="EY702" s="556"/>
      <c r="EZ702" s="556"/>
      <c r="FA702" s="556"/>
      <c r="FB702" s="556"/>
      <c r="FC702" s="556"/>
      <c r="FD702" s="556"/>
      <c r="FE702" s="556"/>
      <c r="FF702" s="556"/>
      <c r="FG702" s="556"/>
      <c r="FH702" s="556"/>
      <c r="FI702" s="556"/>
      <c r="FJ702" s="556"/>
      <c r="FK702" s="556"/>
      <c r="FL702" s="556"/>
      <c r="FM702" s="556"/>
      <c r="FN702" s="556"/>
      <c r="FO702" s="556"/>
      <c r="FP702" s="556"/>
      <c r="FQ702" s="556"/>
      <c r="FR702" s="556"/>
      <c r="FS702" s="556"/>
      <c r="FT702" s="556"/>
      <c r="FU702" s="556"/>
      <c r="FV702" s="556"/>
      <c r="FW702" s="556"/>
      <c r="FX702" s="556"/>
      <c r="FY702" s="556"/>
      <c r="FZ702" s="556"/>
      <c r="GA702" s="556"/>
      <c r="GB702" s="556"/>
      <c r="GC702" s="556"/>
      <c r="GD702" s="556"/>
      <c r="GE702" s="556"/>
      <c r="GF702" s="556"/>
      <c r="GG702" s="556"/>
      <c r="GH702" s="556"/>
      <c r="GI702" s="556"/>
      <c r="GJ702" s="556"/>
      <c r="GK702" s="556"/>
      <c r="GL702" s="556"/>
      <c r="GM702" s="556"/>
      <c r="GN702" s="556"/>
      <c r="GO702" s="556"/>
      <c r="GP702" s="556"/>
      <c r="GQ702" s="556"/>
      <c r="GR702" s="556"/>
      <c r="GS702" s="556"/>
      <c r="GT702" s="556"/>
      <c r="GU702" s="556"/>
      <c r="GV702" s="556"/>
      <c r="GW702" s="556"/>
      <c r="GX702" s="556"/>
      <c r="GY702" s="556"/>
      <c r="GZ702" s="556"/>
      <c r="HA702" s="556"/>
      <c r="HB702" s="556"/>
      <c r="HC702" s="556"/>
      <c r="HD702" s="556"/>
      <c r="HE702" s="556"/>
      <c r="HF702" s="556"/>
      <c r="HG702" s="556"/>
      <c r="HH702" s="556"/>
      <c r="HI702" s="556"/>
      <c r="HJ702" s="556"/>
      <c r="HK702" s="556"/>
      <c r="HL702" s="556"/>
      <c r="HM702" s="556"/>
      <c r="HN702" s="556"/>
      <c r="HO702" s="556"/>
      <c r="HP702" s="556"/>
      <c r="HQ702" s="556"/>
      <c r="HR702" s="556"/>
      <c r="HS702" s="556"/>
      <c r="HT702" s="556"/>
      <c r="HU702" s="556"/>
      <c r="HV702" s="556"/>
      <c r="HW702" s="556"/>
      <c r="HX702" s="556"/>
      <c r="HY702" s="556"/>
      <c r="HZ702" s="556"/>
      <c r="IA702" s="556"/>
      <c r="IB702" s="556"/>
      <c r="IC702" s="556"/>
      <c r="ID702" s="556"/>
      <c r="IE702" s="556"/>
      <c r="IF702" s="556"/>
      <c r="IG702" s="556"/>
      <c r="IH702" s="556"/>
      <c r="II702" s="556"/>
      <c r="IJ702" s="556"/>
      <c r="IK702" s="556"/>
      <c r="IL702" s="556"/>
      <c r="IM702" s="556"/>
      <c r="IN702" s="556"/>
      <c r="IO702" s="556"/>
      <c r="IP702" s="556"/>
      <c r="IQ702" s="556"/>
      <c r="IR702" s="556"/>
      <c r="IS702" s="556"/>
      <c r="IT702" s="556"/>
      <c r="IU702" s="556"/>
      <c r="IV702" s="556"/>
      <c r="IW702" s="556"/>
      <c r="IX702" s="556"/>
      <c r="IY702" s="556"/>
      <c r="IZ702" s="556"/>
      <c r="JA702" s="556"/>
      <c r="JB702" s="556"/>
      <c r="JC702" s="556"/>
      <c r="JD702" s="556"/>
      <c r="JE702" s="556"/>
      <c r="JF702" s="556"/>
      <c r="JG702" s="556"/>
      <c r="JH702" s="556"/>
    </row>
    <row r="703" spans="1:268" ht="39.75" customHeight="1" x14ac:dyDescent="0.25">
      <c r="A703" s="83"/>
      <c r="B703" s="83" t="s">
        <v>2228</v>
      </c>
      <c r="C703" s="95">
        <v>11140115</v>
      </c>
      <c r="D703" s="96">
        <v>40694</v>
      </c>
      <c r="E703" s="96">
        <v>39132</v>
      </c>
      <c r="F703" s="96">
        <v>42785</v>
      </c>
      <c r="G703" s="96">
        <v>41851</v>
      </c>
      <c r="H703" s="83" t="s">
        <v>499</v>
      </c>
      <c r="I703" s="145" t="s">
        <v>1055</v>
      </c>
      <c r="J703" s="145"/>
      <c r="K703" s="145" t="s">
        <v>37</v>
      </c>
      <c r="L703" s="115"/>
      <c r="M703" s="83" t="s">
        <v>357</v>
      </c>
      <c r="N703" s="83" t="s">
        <v>124</v>
      </c>
      <c r="O703" s="83" t="s">
        <v>35</v>
      </c>
      <c r="P703" s="94">
        <v>24178</v>
      </c>
      <c r="Q703" s="83" t="s">
        <v>2229</v>
      </c>
      <c r="R703" s="83" t="s">
        <v>357</v>
      </c>
      <c r="S703" s="83" t="s">
        <v>124</v>
      </c>
      <c r="T703" s="83" t="s">
        <v>35</v>
      </c>
      <c r="U703" s="83">
        <v>24178</v>
      </c>
      <c r="V703" s="83" t="s">
        <v>2230</v>
      </c>
      <c r="W703" s="83" t="s">
        <v>2753</v>
      </c>
      <c r="X703" s="83">
        <v>275</v>
      </c>
      <c r="Y703" s="83">
        <v>6</v>
      </c>
      <c r="Z703" s="83" t="s">
        <v>468</v>
      </c>
      <c r="AA703" s="83" t="s">
        <v>541</v>
      </c>
      <c r="AB703" s="47">
        <v>5.07</v>
      </c>
      <c r="AC703" s="83">
        <v>7500</v>
      </c>
      <c r="AD703" s="83">
        <v>159887520</v>
      </c>
      <c r="AE703" s="88"/>
      <c r="AF703" s="83">
        <v>159887520</v>
      </c>
      <c r="AG703" s="88"/>
      <c r="AH703" s="88"/>
      <c r="AI703" s="88"/>
      <c r="AJ703" s="88"/>
      <c r="AK703" s="88"/>
      <c r="AL703" s="88"/>
      <c r="AM703" s="88"/>
      <c r="AN703" s="88"/>
      <c r="AO703" s="83">
        <v>165</v>
      </c>
      <c r="AP703" s="83">
        <v>7.5</v>
      </c>
      <c r="AQ703" s="83" t="s">
        <v>47</v>
      </c>
      <c r="AR703" s="83"/>
      <c r="AS703" s="83"/>
      <c r="AT703" s="83"/>
      <c r="AU703" s="83"/>
      <c r="AV703" s="83">
        <v>230</v>
      </c>
      <c r="AW703" s="83" t="s">
        <v>6252</v>
      </c>
      <c r="AX703" s="83" t="s">
        <v>6253</v>
      </c>
      <c r="AY703" s="83">
        <v>42</v>
      </c>
      <c r="AZ703" s="83">
        <v>57</v>
      </c>
      <c r="BA703" s="83">
        <v>40.299999999999997</v>
      </c>
      <c r="BB703" s="83">
        <v>25</v>
      </c>
      <c r="BC703" s="83">
        <v>0</v>
      </c>
      <c r="BD703" s="83">
        <v>11.2</v>
      </c>
      <c r="BE703" s="47">
        <f t="shared" si="117"/>
        <v>42.961194444444445</v>
      </c>
      <c r="BF703" s="47">
        <f t="shared" si="118"/>
        <v>25.00311111111111</v>
      </c>
      <c r="BG703" s="110" t="s">
        <v>47</v>
      </c>
      <c r="BH703" s="83"/>
      <c r="BI703" s="83"/>
      <c r="BJ703" s="96"/>
      <c r="BK703" s="83"/>
      <c r="BL703" s="96"/>
      <c r="BM703" s="83">
        <v>496</v>
      </c>
      <c r="BN703" s="96">
        <v>42662</v>
      </c>
      <c r="BO703" s="83"/>
      <c r="BP703" s="83"/>
      <c r="BQ703" s="83"/>
      <c r="BR703" s="83"/>
      <c r="BS703" s="110" t="s">
        <v>7325</v>
      </c>
    </row>
    <row r="704" spans="1:268" ht="39.75" customHeight="1" x14ac:dyDescent="0.25">
      <c r="A704" s="20"/>
      <c r="B704" s="20" t="s">
        <v>2231</v>
      </c>
      <c r="C704" s="22">
        <v>11420018</v>
      </c>
      <c r="D704" s="23">
        <v>40704</v>
      </c>
      <c r="E704" s="23">
        <v>40704</v>
      </c>
      <c r="F704" s="23">
        <v>48009</v>
      </c>
      <c r="G704" s="23"/>
      <c r="H704" s="20" t="s">
        <v>2981</v>
      </c>
      <c r="I704" s="24" t="s">
        <v>2232</v>
      </c>
      <c r="J704" s="24" t="s">
        <v>9540</v>
      </c>
      <c r="K704" s="24" t="s">
        <v>70</v>
      </c>
      <c r="L704" s="114" t="s">
        <v>2233</v>
      </c>
      <c r="M704" s="20" t="s">
        <v>271</v>
      </c>
      <c r="N704" s="20" t="s">
        <v>315</v>
      </c>
      <c r="O704" s="20" t="s">
        <v>260</v>
      </c>
      <c r="P704" s="21">
        <v>56486</v>
      </c>
      <c r="Q704" s="26"/>
      <c r="R704" s="20" t="s">
        <v>270</v>
      </c>
      <c r="S704" s="20" t="s">
        <v>315</v>
      </c>
      <c r="T704" s="20" t="s">
        <v>260</v>
      </c>
      <c r="U704" s="20">
        <v>56486</v>
      </c>
      <c r="V704" s="20" t="s">
        <v>2234</v>
      </c>
      <c r="W704" s="37" t="s">
        <v>1834</v>
      </c>
      <c r="X704" s="26"/>
      <c r="Y704" s="26"/>
      <c r="Z704" s="20" t="s">
        <v>468</v>
      </c>
      <c r="AA704" s="20" t="s">
        <v>17</v>
      </c>
      <c r="AB704" s="34"/>
      <c r="AC704" s="20">
        <v>50</v>
      </c>
      <c r="AD704" s="20">
        <v>75000</v>
      </c>
      <c r="AE704" s="20"/>
      <c r="AF704" s="20"/>
      <c r="AG704" s="20"/>
      <c r="AH704" s="20"/>
      <c r="AI704" s="20"/>
      <c r="AJ704" s="20">
        <v>75000</v>
      </c>
      <c r="AK704" s="20"/>
      <c r="AL704" s="20"/>
      <c r="AM704" s="20"/>
      <c r="AN704" s="20"/>
      <c r="AO704" s="20">
        <v>10</v>
      </c>
      <c r="AP704" s="20"/>
      <c r="AQ704" s="20"/>
      <c r="AR704" s="20"/>
      <c r="AS704" s="20" t="s">
        <v>468</v>
      </c>
      <c r="AT704" s="20"/>
      <c r="AU704" s="20"/>
      <c r="AV704" s="27"/>
      <c r="AW704" s="20" t="s">
        <v>6939</v>
      </c>
      <c r="AX704" s="20" t="s">
        <v>6940</v>
      </c>
      <c r="AY704" s="20">
        <v>43</v>
      </c>
      <c r="AZ704" s="20">
        <v>29</v>
      </c>
      <c r="BA704" s="20">
        <v>33.07</v>
      </c>
      <c r="BB704" s="20">
        <v>27</v>
      </c>
      <c r="BC704" s="20">
        <v>19</v>
      </c>
      <c r="BD704" s="20">
        <v>44.43</v>
      </c>
      <c r="BE704" s="20">
        <f t="shared" si="117"/>
        <v>43.492519444444447</v>
      </c>
      <c r="BF704" s="20">
        <f t="shared" si="118"/>
        <v>27.329008333333334</v>
      </c>
      <c r="BG704" s="24" t="s">
        <v>47</v>
      </c>
      <c r="BH704" s="20"/>
      <c r="BI704" s="20">
        <v>3406</v>
      </c>
      <c r="BJ704" s="23">
        <v>44504</v>
      </c>
      <c r="BK704" s="20">
        <v>3406</v>
      </c>
      <c r="BL704" s="23">
        <v>44504</v>
      </c>
      <c r="BM704" s="20"/>
      <c r="BN704" s="20"/>
      <c r="BO704" s="20"/>
      <c r="BP704" s="20"/>
      <c r="BQ704" s="20"/>
      <c r="BR704" s="20"/>
      <c r="BS704" s="24"/>
    </row>
    <row r="705" spans="1:72" ht="39.75" customHeight="1" x14ac:dyDescent="0.25">
      <c r="A705" s="83"/>
      <c r="B705" s="83" t="s">
        <v>2235</v>
      </c>
      <c r="C705" s="95">
        <v>11120029</v>
      </c>
      <c r="D705" s="96">
        <v>40710</v>
      </c>
      <c r="E705" s="96">
        <v>40710</v>
      </c>
      <c r="F705" s="96">
        <v>41275</v>
      </c>
      <c r="G705" s="96"/>
      <c r="H705" s="83" t="s">
        <v>470</v>
      </c>
      <c r="I705" s="110" t="s">
        <v>582</v>
      </c>
      <c r="J705" s="110"/>
      <c r="K705" s="110" t="s">
        <v>42</v>
      </c>
      <c r="L705" s="115" t="s">
        <v>2236</v>
      </c>
      <c r="M705" s="83" t="s">
        <v>111</v>
      </c>
      <c r="N705" s="83" t="s">
        <v>111</v>
      </c>
      <c r="O705" s="83" t="s">
        <v>111</v>
      </c>
      <c r="P705" s="94" t="s">
        <v>1051</v>
      </c>
      <c r="Q705" s="83" t="s">
        <v>2237</v>
      </c>
      <c r="R705" s="83" t="s">
        <v>111</v>
      </c>
      <c r="S705" s="83" t="s">
        <v>111</v>
      </c>
      <c r="T705" s="83" t="s">
        <v>111</v>
      </c>
      <c r="U705" s="83" t="s">
        <v>1051</v>
      </c>
      <c r="V705" s="83" t="s">
        <v>2982</v>
      </c>
      <c r="W705" s="83" t="s">
        <v>2983</v>
      </c>
      <c r="X705" s="83"/>
      <c r="Y705" s="83"/>
      <c r="Z705" s="83" t="s">
        <v>468</v>
      </c>
      <c r="AA705" s="83" t="s">
        <v>341</v>
      </c>
      <c r="AB705" s="47"/>
      <c r="AC705" s="83">
        <v>1.5</v>
      </c>
      <c r="AD705" s="83">
        <v>4686</v>
      </c>
      <c r="AE705" s="88"/>
      <c r="AF705" s="83"/>
      <c r="AG705" s="88"/>
      <c r="AH705" s="88"/>
      <c r="AI705" s="88"/>
      <c r="AJ705" s="88">
        <v>4686</v>
      </c>
      <c r="AK705" s="88"/>
      <c r="AL705" s="88"/>
      <c r="AM705" s="88"/>
      <c r="AN705" s="88"/>
      <c r="AO705" s="83"/>
      <c r="AP705" s="83"/>
      <c r="AQ705" s="83"/>
      <c r="AR705" s="83"/>
      <c r="AS705" s="83"/>
      <c r="AT705" s="83"/>
      <c r="AU705" s="83"/>
      <c r="AV705" s="83"/>
      <c r="AW705" s="83" t="s">
        <v>6254</v>
      </c>
      <c r="AX705" s="83" t="s">
        <v>6255</v>
      </c>
      <c r="AY705" s="83">
        <v>43</v>
      </c>
      <c r="AZ705" s="83">
        <v>59</v>
      </c>
      <c r="BA705" s="83">
        <v>12.846</v>
      </c>
      <c r="BB705" s="83">
        <v>22</v>
      </c>
      <c r="BC705" s="83">
        <v>52</v>
      </c>
      <c r="BD705" s="83">
        <v>54.023000000000003</v>
      </c>
      <c r="BE705" s="47">
        <f t="shared" ref="BE705:BE770" si="121">AY705+AZ705/60+BA705/3600</f>
        <v>43.986901666666668</v>
      </c>
      <c r="BF705" s="47">
        <f t="shared" ref="BF705:BF770" si="122">BB705+BC705/60+BD705/3600</f>
        <v>22.881673055555556</v>
      </c>
      <c r="BG705" s="110" t="s">
        <v>38</v>
      </c>
      <c r="BH705" s="83"/>
      <c r="BI705" s="83"/>
      <c r="BJ705" s="96"/>
      <c r="BK705" s="83"/>
      <c r="BL705" s="96"/>
      <c r="BM705" s="83"/>
      <c r="BN705" s="83"/>
      <c r="BO705" s="83"/>
      <c r="BP705" s="83"/>
      <c r="BQ705" s="83"/>
      <c r="BR705" s="83"/>
      <c r="BS705" s="110"/>
    </row>
    <row r="706" spans="1:72" ht="39.75" customHeight="1" x14ac:dyDescent="0.25">
      <c r="A706" s="20"/>
      <c r="B706" s="20" t="s">
        <v>2238</v>
      </c>
      <c r="C706" s="22">
        <v>11420019</v>
      </c>
      <c r="D706" s="23">
        <v>40716</v>
      </c>
      <c r="E706" s="23">
        <v>40716</v>
      </c>
      <c r="F706" s="23">
        <v>44369</v>
      </c>
      <c r="G706" s="23"/>
      <c r="H706" s="20" t="s">
        <v>2984</v>
      </c>
      <c r="I706" s="35" t="s">
        <v>2239</v>
      </c>
      <c r="J706" s="35"/>
      <c r="K706" s="35" t="s">
        <v>70</v>
      </c>
      <c r="L706" s="114" t="s">
        <v>4180</v>
      </c>
      <c r="M706" s="20" t="s">
        <v>2240</v>
      </c>
      <c r="N706" s="20" t="s">
        <v>355</v>
      </c>
      <c r="O706" s="20" t="s">
        <v>273</v>
      </c>
      <c r="P706" s="21">
        <v>57087</v>
      </c>
      <c r="Q706" s="26"/>
      <c r="R706" s="20" t="s">
        <v>2240</v>
      </c>
      <c r="S706" s="20" t="s">
        <v>355</v>
      </c>
      <c r="T706" s="20" t="s">
        <v>273</v>
      </c>
      <c r="U706" s="20">
        <v>57087</v>
      </c>
      <c r="V706" s="20" t="s">
        <v>2241</v>
      </c>
      <c r="W706" s="26"/>
      <c r="X706" s="26"/>
      <c r="Y706" s="26"/>
      <c r="Z706" s="20" t="s">
        <v>468</v>
      </c>
      <c r="AA706" s="20" t="s">
        <v>17</v>
      </c>
      <c r="AB706" s="34"/>
      <c r="AC706" s="20">
        <v>15</v>
      </c>
      <c r="AD706" s="20">
        <v>8400</v>
      </c>
      <c r="AE706" s="20"/>
      <c r="AF706" s="20"/>
      <c r="AG706" s="20"/>
      <c r="AH706" s="20"/>
      <c r="AI706" s="20"/>
      <c r="AJ706" s="20">
        <v>8400</v>
      </c>
      <c r="AK706" s="20"/>
      <c r="AL706" s="20"/>
      <c r="AM706" s="20"/>
      <c r="AN706" s="20"/>
      <c r="AO706" s="20">
        <v>1</v>
      </c>
      <c r="AP706" s="20"/>
      <c r="AQ706" s="20"/>
      <c r="AR706" s="20"/>
      <c r="AS706" s="20"/>
      <c r="AT706" s="20"/>
      <c r="AU706" s="20"/>
      <c r="AV706" s="27"/>
      <c r="AW706" s="20" t="s">
        <v>6941</v>
      </c>
      <c r="AX706" s="20" t="s">
        <v>6942</v>
      </c>
      <c r="AY706" s="20">
        <v>43</v>
      </c>
      <c r="AZ706" s="20">
        <v>40</v>
      </c>
      <c r="BA706" s="20">
        <v>55.4</v>
      </c>
      <c r="BB706" s="20">
        <v>27</v>
      </c>
      <c r="BC706" s="20">
        <v>33</v>
      </c>
      <c r="BD706" s="20">
        <v>1</v>
      </c>
      <c r="BE706" s="20">
        <f t="shared" si="121"/>
        <v>43.68205555555555</v>
      </c>
      <c r="BF706" s="20">
        <f t="shared" si="122"/>
        <v>27.550277777777779</v>
      </c>
      <c r="BG706" s="24" t="s">
        <v>38</v>
      </c>
      <c r="BH706" s="20"/>
      <c r="BI706" s="20"/>
      <c r="BJ706" s="23"/>
      <c r="BK706" s="20"/>
      <c r="BL706" s="23"/>
      <c r="BM706" s="20"/>
      <c r="BN706" s="20"/>
      <c r="BO706" s="20"/>
      <c r="BP706" s="20"/>
      <c r="BQ706" s="20"/>
      <c r="BR706" s="20"/>
      <c r="BS706" s="24"/>
      <c r="BT706" s="551"/>
    </row>
    <row r="707" spans="1:72" ht="39.75" customHeight="1" x14ac:dyDescent="0.25">
      <c r="A707" s="20"/>
      <c r="B707" s="20" t="s">
        <v>2242</v>
      </c>
      <c r="C707" s="21" t="s">
        <v>2243</v>
      </c>
      <c r="D707" s="23">
        <v>40717</v>
      </c>
      <c r="E707" s="23">
        <v>40717</v>
      </c>
      <c r="F707" s="23">
        <v>44370</v>
      </c>
      <c r="G707" s="23"/>
      <c r="H707" s="20" t="s">
        <v>818</v>
      </c>
      <c r="I707" s="35" t="s">
        <v>983</v>
      </c>
      <c r="J707" s="35"/>
      <c r="K707" s="35" t="s">
        <v>95</v>
      </c>
      <c r="L707" s="114" t="s">
        <v>2244</v>
      </c>
      <c r="M707" s="20" t="s">
        <v>2245</v>
      </c>
      <c r="N707" s="20" t="s">
        <v>282</v>
      </c>
      <c r="O707" s="20" t="s">
        <v>189</v>
      </c>
      <c r="P707" s="21" t="s">
        <v>2246</v>
      </c>
      <c r="Q707" s="20" t="s">
        <v>4181</v>
      </c>
      <c r="R707" s="20" t="s">
        <v>2245</v>
      </c>
      <c r="S707" s="20" t="s">
        <v>282</v>
      </c>
      <c r="T707" s="20" t="s">
        <v>189</v>
      </c>
      <c r="U707" s="20">
        <v>65396</v>
      </c>
      <c r="V707" s="20"/>
      <c r="W707" s="20" t="s">
        <v>4182</v>
      </c>
      <c r="X707" s="20"/>
      <c r="Y707" s="20"/>
      <c r="Z707" s="20" t="s">
        <v>468</v>
      </c>
      <c r="AA707" s="20" t="s">
        <v>341</v>
      </c>
      <c r="AB707" s="37">
        <v>24.8</v>
      </c>
      <c r="AC707" s="20">
        <v>30</v>
      </c>
      <c r="AD707" s="20">
        <v>55000</v>
      </c>
      <c r="AE707" s="20"/>
      <c r="AF707" s="20"/>
      <c r="AG707" s="20"/>
      <c r="AH707" s="20"/>
      <c r="AI707" s="20"/>
      <c r="AJ707" s="20">
        <v>55000</v>
      </c>
      <c r="AK707" s="20"/>
      <c r="AL707" s="20"/>
      <c r="AM707" s="20"/>
      <c r="AN707" s="20"/>
      <c r="AO707" s="430" t="s">
        <v>8285</v>
      </c>
      <c r="AP707" s="20"/>
      <c r="AQ707" s="20"/>
      <c r="AR707" s="20"/>
      <c r="AS707" s="20"/>
      <c r="AT707" s="20"/>
      <c r="AU707" s="20"/>
      <c r="AV707" s="20">
        <v>38.85</v>
      </c>
      <c r="AW707" s="20" t="s">
        <v>6256</v>
      </c>
      <c r="AX707" s="20" t="s">
        <v>6257</v>
      </c>
      <c r="AY707" s="20">
        <v>43</v>
      </c>
      <c r="AZ707" s="20">
        <v>38</v>
      </c>
      <c r="BA707" s="20">
        <v>13.8</v>
      </c>
      <c r="BB707" s="20">
        <v>23</v>
      </c>
      <c r="BC707" s="20">
        <v>44</v>
      </c>
      <c r="BD707" s="20">
        <v>13.8</v>
      </c>
      <c r="BE707" s="20">
        <f t="shared" si="121"/>
        <v>43.637166666666666</v>
      </c>
      <c r="BF707" s="20">
        <f t="shared" si="122"/>
        <v>23.737166666666667</v>
      </c>
      <c r="BG707" s="24" t="s">
        <v>38</v>
      </c>
      <c r="BH707" s="20"/>
      <c r="BI707" s="20"/>
      <c r="BJ707" s="23"/>
      <c r="BK707" s="20"/>
      <c r="BL707" s="23"/>
      <c r="BM707" s="20"/>
      <c r="BN707" s="20"/>
      <c r="BO707" s="20"/>
      <c r="BP707" s="20"/>
      <c r="BQ707" s="20"/>
      <c r="BR707" s="20"/>
      <c r="BS707" s="24"/>
      <c r="BT707" s="551"/>
    </row>
    <row r="708" spans="1:72" ht="39.75" customHeight="1" x14ac:dyDescent="0.25">
      <c r="A708" s="20"/>
      <c r="B708" s="20" t="s">
        <v>2242</v>
      </c>
      <c r="C708" s="22">
        <v>11120030</v>
      </c>
      <c r="D708" s="23">
        <v>40717</v>
      </c>
      <c r="E708" s="23">
        <v>40717</v>
      </c>
      <c r="F708" s="23">
        <v>44370</v>
      </c>
      <c r="G708" s="23"/>
      <c r="H708" s="20" t="s">
        <v>818</v>
      </c>
      <c r="I708" s="326" t="s">
        <v>983</v>
      </c>
      <c r="J708" s="326"/>
      <c r="K708" s="326" t="s">
        <v>95</v>
      </c>
      <c r="L708" s="114" t="s">
        <v>2247</v>
      </c>
      <c r="M708" s="20" t="s">
        <v>2245</v>
      </c>
      <c r="N708" s="20" t="s">
        <v>282</v>
      </c>
      <c r="O708" s="20" t="s">
        <v>189</v>
      </c>
      <c r="P708" s="21" t="s">
        <v>2246</v>
      </c>
      <c r="Q708" s="20" t="s">
        <v>4181</v>
      </c>
      <c r="R708" s="20" t="s">
        <v>2245</v>
      </c>
      <c r="S708" s="20" t="s">
        <v>282</v>
      </c>
      <c r="T708" s="20" t="s">
        <v>189</v>
      </c>
      <c r="U708" s="20">
        <v>65396</v>
      </c>
      <c r="V708" s="20"/>
      <c r="W708" s="20" t="s">
        <v>4182</v>
      </c>
      <c r="X708" s="20"/>
      <c r="Y708" s="20"/>
      <c r="Z708" s="20" t="s">
        <v>468</v>
      </c>
      <c r="AA708" s="20" t="s">
        <v>341</v>
      </c>
      <c r="AB708" s="37">
        <v>24.8</v>
      </c>
      <c r="AC708" s="430">
        <v>30</v>
      </c>
      <c r="AD708" s="430">
        <v>55000</v>
      </c>
      <c r="AE708" s="20"/>
      <c r="AF708" s="20"/>
      <c r="AG708" s="20"/>
      <c r="AH708" s="20"/>
      <c r="AI708" s="20"/>
      <c r="AJ708" s="430">
        <v>55000</v>
      </c>
      <c r="AK708" s="20"/>
      <c r="AL708" s="20"/>
      <c r="AM708" s="20"/>
      <c r="AN708" s="20"/>
      <c r="AO708" s="430" t="s">
        <v>8285</v>
      </c>
      <c r="AP708" s="20"/>
      <c r="AQ708" s="20"/>
      <c r="AR708" s="20"/>
      <c r="AS708" s="20"/>
      <c r="AT708" s="20"/>
      <c r="AU708" s="20"/>
      <c r="AV708" s="20">
        <v>38.75</v>
      </c>
      <c r="AW708" s="20" t="s">
        <v>6258</v>
      </c>
      <c r="AX708" s="20" t="s">
        <v>6259</v>
      </c>
      <c r="AY708" s="20">
        <v>43</v>
      </c>
      <c r="AZ708" s="20">
        <v>38</v>
      </c>
      <c r="BA708" s="20">
        <v>34.799999999999997</v>
      </c>
      <c r="BB708" s="20">
        <v>23</v>
      </c>
      <c r="BC708" s="20">
        <v>44</v>
      </c>
      <c r="BD708" s="20">
        <v>55.6</v>
      </c>
      <c r="BE708" s="20">
        <f t="shared" si="121"/>
        <v>43.643000000000001</v>
      </c>
      <c r="BF708" s="20">
        <f t="shared" si="122"/>
        <v>23.748777777777779</v>
      </c>
      <c r="BG708" s="24" t="s">
        <v>38</v>
      </c>
      <c r="BH708" s="20"/>
      <c r="BI708" s="20"/>
      <c r="BJ708" s="23"/>
      <c r="BK708" s="20"/>
      <c r="BL708" s="23"/>
      <c r="BM708" s="20"/>
      <c r="BN708" s="20"/>
      <c r="BO708" s="20"/>
      <c r="BP708" s="20"/>
      <c r="BQ708" s="20"/>
      <c r="BR708" s="20"/>
      <c r="BS708" s="24"/>
      <c r="BT708" s="551"/>
    </row>
    <row r="709" spans="1:72" ht="39.75" customHeight="1" x14ac:dyDescent="0.25">
      <c r="A709" s="20"/>
      <c r="B709" s="20" t="s">
        <v>2242</v>
      </c>
      <c r="C709" s="21" t="s">
        <v>2248</v>
      </c>
      <c r="D709" s="23">
        <v>40717</v>
      </c>
      <c r="E709" s="23">
        <v>40717</v>
      </c>
      <c r="F709" s="23">
        <v>44370</v>
      </c>
      <c r="G709" s="23"/>
      <c r="H709" s="20" t="s">
        <v>818</v>
      </c>
      <c r="I709" s="108" t="s">
        <v>2249</v>
      </c>
      <c r="J709" s="108"/>
      <c r="K709" s="108" t="s">
        <v>95</v>
      </c>
      <c r="L709" s="114" t="s">
        <v>2247</v>
      </c>
      <c r="M709" s="20" t="s">
        <v>282</v>
      </c>
      <c r="N709" s="20" t="s">
        <v>282</v>
      </c>
      <c r="O709" s="20" t="s">
        <v>189</v>
      </c>
      <c r="P709" s="21" t="s">
        <v>2250</v>
      </c>
      <c r="Q709" s="20" t="s">
        <v>4183</v>
      </c>
      <c r="R709" s="20" t="s">
        <v>282</v>
      </c>
      <c r="S709" s="20" t="s">
        <v>282</v>
      </c>
      <c r="T709" s="20" t="s">
        <v>189</v>
      </c>
      <c r="U709" s="20">
        <v>48043</v>
      </c>
      <c r="V709" s="20" t="s">
        <v>2251</v>
      </c>
      <c r="W709" s="20" t="s">
        <v>4184</v>
      </c>
      <c r="X709" s="20"/>
      <c r="Y709" s="20"/>
      <c r="Z709" s="20" t="s">
        <v>468</v>
      </c>
      <c r="AA709" s="20" t="s">
        <v>341</v>
      </c>
      <c r="AB709" s="34" t="s">
        <v>8286</v>
      </c>
      <c r="AC709" s="20">
        <v>60</v>
      </c>
      <c r="AD709" s="20">
        <v>150000</v>
      </c>
      <c r="AE709" s="20"/>
      <c r="AF709" s="20"/>
      <c r="AG709" s="20"/>
      <c r="AH709" s="20"/>
      <c r="AI709" s="20"/>
      <c r="AJ709" s="20">
        <v>150000</v>
      </c>
      <c r="AK709" s="20"/>
      <c r="AL709" s="20"/>
      <c r="AM709" s="20"/>
      <c r="AN709" s="20"/>
      <c r="AO709" s="430" t="s">
        <v>8285</v>
      </c>
      <c r="AP709" s="20"/>
      <c r="AQ709" s="20"/>
      <c r="AR709" s="20"/>
      <c r="AS709" s="20"/>
      <c r="AT709" s="20"/>
      <c r="AU709" s="20"/>
      <c r="AV709" s="20">
        <v>37.78</v>
      </c>
      <c r="AW709" s="20" t="s">
        <v>6260</v>
      </c>
      <c r="AX709" s="20" t="s">
        <v>6261</v>
      </c>
      <c r="AY709" s="20">
        <v>43</v>
      </c>
      <c r="AZ709" s="20">
        <v>43</v>
      </c>
      <c r="BA709" s="20">
        <v>13.4</v>
      </c>
      <c r="BB709" s="20">
        <v>23</v>
      </c>
      <c r="BC709" s="20">
        <v>51</v>
      </c>
      <c r="BD709" s="20">
        <v>20.2</v>
      </c>
      <c r="BE709" s="20">
        <f t="shared" si="121"/>
        <v>43.720388888888891</v>
      </c>
      <c r="BF709" s="20">
        <f t="shared" si="122"/>
        <v>23.855611111111113</v>
      </c>
      <c r="BG709" s="24" t="s">
        <v>38</v>
      </c>
      <c r="BH709" s="20"/>
      <c r="BI709" s="20"/>
      <c r="BJ709" s="23"/>
      <c r="BK709" s="20"/>
      <c r="BL709" s="23"/>
      <c r="BM709" s="20"/>
      <c r="BN709" s="20"/>
      <c r="BO709" s="20"/>
      <c r="BP709" s="20"/>
      <c r="BQ709" s="20"/>
      <c r="BR709" s="20"/>
      <c r="BS709" s="24"/>
      <c r="BT709" s="551"/>
    </row>
    <row r="710" spans="1:72" ht="39.75" customHeight="1" x14ac:dyDescent="0.25">
      <c r="A710" s="26"/>
      <c r="B710" s="20" t="s">
        <v>2242</v>
      </c>
      <c r="C710" s="22">
        <v>11120031</v>
      </c>
      <c r="D710" s="23">
        <v>40717</v>
      </c>
      <c r="E710" s="23">
        <v>40717</v>
      </c>
      <c r="F710" s="23">
        <v>44370</v>
      </c>
      <c r="G710" s="23"/>
      <c r="H710" s="20" t="s">
        <v>818</v>
      </c>
      <c r="I710" s="24" t="s">
        <v>2249</v>
      </c>
      <c r="J710" s="24"/>
      <c r="K710" s="24" t="s">
        <v>95</v>
      </c>
      <c r="L710" s="114" t="s">
        <v>2247</v>
      </c>
      <c r="M710" s="20" t="s">
        <v>282</v>
      </c>
      <c r="N710" s="20" t="s">
        <v>282</v>
      </c>
      <c r="O710" s="20" t="s">
        <v>189</v>
      </c>
      <c r="P710" s="21" t="s">
        <v>2250</v>
      </c>
      <c r="Q710" s="20" t="s">
        <v>4185</v>
      </c>
      <c r="R710" s="20" t="s">
        <v>282</v>
      </c>
      <c r="S710" s="20" t="s">
        <v>282</v>
      </c>
      <c r="T710" s="20" t="s">
        <v>189</v>
      </c>
      <c r="U710" s="20">
        <v>48043</v>
      </c>
      <c r="V710" s="20" t="s">
        <v>2251</v>
      </c>
      <c r="W710" s="20" t="s">
        <v>4184</v>
      </c>
      <c r="X710" s="20"/>
      <c r="Y710" s="20"/>
      <c r="Z710" s="20" t="s">
        <v>468</v>
      </c>
      <c r="AA710" s="20" t="s">
        <v>341</v>
      </c>
      <c r="AB710" s="34" t="s">
        <v>8286</v>
      </c>
      <c r="AC710" s="430">
        <v>60</v>
      </c>
      <c r="AD710" s="430">
        <v>150000</v>
      </c>
      <c r="AE710" s="20"/>
      <c r="AF710" s="20"/>
      <c r="AG710" s="20"/>
      <c r="AH710" s="20"/>
      <c r="AI710" s="20"/>
      <c r="AJ710" s="430">
        <v>150000</v>
      </c>
      <c r="AK710" s="430"/>
      <c r="AL710" s="430"/>
      <c r="AM710" s="430"/>
      <c r="AN710" s="430"/>
      <c r="AO710" s="430" t="s">
        <v>8285</v>
      </c>
      <c r="AP710" s="20"/>
      <c r="AQ710" s="20"/>
      <c r="AR710" s="20"/>
      <c r="AS710" s="20"/>
      <c r="AT710" s="20"/>
      <c r="AU710" s="20"/>
      <c r="AV710" s="20">
        <v>37.659999999999997</v>
      </c>
      <c r="AW710" s="20" t="s">
        <v>6262</v>
      </c>
      <c r="AX710" s="20" t="s">
        <v>6263</v>
      </c>
      <c r="AY710" s="20">
        <v>43</v>
      </c>
      <c r="AZ710" s="20">
        <v>43</v>
      </c>
      <c r="BA710" s="20">
        <v>27.9</v>
      </c>
      <c r="BB710" s="20">
        <v>23</v>
      </c>
      <c r="BC710" s="20">
        <v>51</v>
      </c>
      <c r="BD710" s="20">
        <v>46</v>
      </c>
      <c r="BE710" s="20">
        <f t="shared" si="121"/>
        <v>43.72441666666667</v>
      </c>
      <c r="BF710" s="20">
        <f t="shared" si="122"/>
        <v>23.862777777777779</v>
      </c>
      <c r="BG710" s="24" t="s">
        <v>38</v>
      </c>
      <c r="BH710" s="20"/>
      <c r="BI710" s="20"/>
      <c r="BJ710" s="23"/>
      <c r="BK710" s="20"/>
      <c r="BL710" s="23"/>
      <c r="BM710" s="20"/>
      <c r="BN710" s="20"/>
      <c r="BO710" s="20"/>
      <c r="BP710" s="20"/>
      <c r="BQ710" s="20"/>
      <c r="BR710" s="20"/>
      <c r="BS710" s="24"/>
      <c r="BT710" s="551"/>
    </row>
    <row r="711" spans="1:72" ht="39.75" customHeight="1" x14ac:dyDescent="0.25">
      <c r="A711" s="20"/>
      <c r="B711" s="20" t="s">
        <v>2242</v>
      </c>
      <c r="C711" s="20">
        <v>11120031</v>
      </c>
      <c r="D711" s="23">
        <v>40717</v>
      </c>
      <c r="E711" s="23">
        <v>40717</v>
      </c>
      <c r="F711" s="23">
        <v>44370</v>
      </c>
      <c r="G711" s="23"/>
      <c r="H711" s="20" t="s">
        <v>818</v>
      </c>
      <c r="I711" s="24" t="s">
        <v>2249</v>
      </c>
      <c r="J711" s="24"/>
      <c r="K711" s="24" t="s">
        <v>95</v>
      </c>
      <c r="L711" s="114" t="s">
        <v>2247</v>
      </c>
      <c r="M711" s="20" t="s">
        <v>282</v>
      </c>
      <c r="N711" s="20" t="s">
        <v>282</v>
      </c>
      <c r="O711" s="20" t="s">
        <v>189</v>
      </c>
      <c r="P711" s="21" t="s">
        <v>2250</v>
      </c>
      <c r="Q711" s="20" t="s">
        <v>4186</v>
      </c>
      <c r="R711" s="20" t="s">
        <v>282</v>
      </c>
      <c r="S711" s="20" t="s">
        <v>282</v>
      </c>
      <c r="T711" s="20" t="s">
        <v>189</v>
      </c>
      <c r="U711" s="20">
        <v>48043</v>
      </c>
      <c r="V711" s="20" t="s">
        <v>2251</v>
      </c>
      <c r="W711" s="20" t="s">
        <v>4184</v>
      </c>
      <c r="X711" s="20"/>
      <c r="Y711" s="20"/>
      <c r="Z711" s="20" t="s">
        <v>468</v>
      </c>
      <c r="AA711" s="20" t="s">
        <v>341</v>
      </c>
      <c r="AB711" s="34" t="s">
        <v>8286</v>
      </c>
      <c r="AC711" s="430">
        <v>60</v>
      </c>
      <c r="AD711" s="430">
        <v>150000</v>
      </c>
      <c r="AE711" s="20"/>
      <c r="AF711" s="20"/>
      <c r="AG711" s="20"/>
      <c r="AH711" s="20"/>
      <c r="AI711" s="20"/>
      <c r="AJ711" s="430">
        <v>150000</v>
      </c>
      <c r="AK711" s="430"/>
      <c r="AL711" s="430"/>
      <c r="AM711" s="430"/>
      <c r="AN711" s="430"/>
      <c r="AO711" s="430" t="s">
        <v>8285</v>
      </c>
      <c r="AP711" s="20"/>
      <c r="AQ711" s="20"/>
      <c r="AR711" s="20"/>
      <c r="AS711" s="20"/>
      <c r="AT711" s="20"/>
      <c r="AU711" s="20"/>
      <c r="AV711" s="20">
        <v>37.35</v>
      </c>
      <c r="AW711" s="20" t="s">
        <v>6264</v>
      </c>
      <c r="AX711" s="20" t="s">
        <v>6265</v>
      </c>
      <c r="AY711" s="20">
        <v>43</v>
      </c>
      <c r="AZ711" s="20">
        <v>43</v>
      </c>
      <c r="BA711" s="20">
        <v>41.4</v>
      </c>
      <c r="BB711" s="20">
        <v>23</v>
      </c>
      <c r="BC711" s="20">
        <v>51</v>
      </c>
      <c r="BD711" s="20">
        <v>59.2</v>
      </c>
      <c r="BE711" s="20">
        <f t="shared" si="121"/>
        <v>43.728166666666667</v>
      </c>
      <c r="BF711" s="20">
        <f t="shared" si="122"/>
        <v>23.866444444444447</v>
      </c>
      <c r="BG711" s="24" t="s">
        <v>38</v>
      </c>
      <c r="BH711" s="20"/>
      <c r="BI711" s="20"/>
      <c r="BJ711" s="23"/>
      <c r="BK711" s="20"/>
      <c r="BL711" s="23"/>
      <c r="BM711" s="20"/>
      <c r="BN711" s="20"/>
      <c r="BO711" s="20"/>
      <c r="BP711" s="20"/>
      <c r="BQ711" s="20"/>
      <c r="BR711" s="20"/>
      <c r="BS711" s="24"/>
      <c r="BT711" s="551"/>
    </row>
    <row r="712" spans="1:72" ht="39.75" customHeight="1" x14ac:dyDescent="0.25">
      <c r="A712" s="20"/>
      <c r="B712" s="20" t="s">
        <v>2252</v>
      </c>
      <c r="C712" s="22">
        <v>11230001</v>
      </c>
      <c r="D712" s="23">
        <v>40718</v>
      </c>
      <c r="E712" s="23">
        <v>40718</v>
      </c>
      <c r="F712" s="23">
        <v>46197</v>
      </c>
      <c r="G712" s="23"/>
      <c r="H712" s="20" t="s">
        <v>2985</v>
      </c>
      <c r="I712" s="35" t="s">
        <v>986</v>
      </c>
      <c r="J712" s="35" t="s">
        <v>8797</v>
      </c>
      <c r="K712" s="35" t="s">
        <v>55</v>
      </c>
      <c r="L712" s="114" t="s">
        <v>9393</v>
      </c>
      <c r="M712" s="20" t="s">
        <v>206</v>
      </c>
      <c r="N712" s="20" t="s">
        <v>61</v>
      </c>
      <c r="O712" s="20" t="s">
        <v>52</v>
      </c>
      <c r="P712" s="21">
        <v>39791</v>
      </c>
      <c r="Q712" s="20" t="s">
        <v>9394</v>
      </c>
      <c r="R712" s="20" t="s">
        <v>206</v>
      </c>
      <c r="S712" s="20" t="s">
        <v>61</v>
      </c>
      <c r="T712" s="20" t="s">
        <v>52</v>
      </c>
      <c r="U712" s="20">
        <v>39791</v>
      </c>
      <c r="V712" s="20" t="s">
        <v>9394</v>
      </c>
      <c r="W712" s="20" t="s">
        <v>2986</v>
      </c>
      <c r="X712" s="20"/>
      <c r="Y712" s="20"/>
      <c r="Z712" s="20" t="s">
        <v>468</v>
      </c>
      <c r="AA712" s="20" t="s">
        <v>293</v>
      </c>
      <c r="AB712" s="34"/>
      <c r="AC712" s="20">
        <v>50</v>
      </c>
      <c r="AD712" s="20">
        <v>324000</v>
      </c>
      <c r="AE712" s="20"/>
      <c r="AF712" s="20"/>
      <c r="AG712" s="20">
        <v>324000</v>
      </c>
      <c r="AH712" s="20"/>
      <c r="AI712" s="20"/>
      <c r="AJ712" s="20"/>
      <c r="AK712" s="20"/>
      <c r="AL712" s="20"/>
      <c r="AM712" s="20"/>
      <c r="AN712" s="20"/>
      <c r="AO712" s="20"/>
      <c r="AP712" s="20"/>
      <c r="AQ712" s="20"/>
      <c r="AR712" s="20"/>
      <c r="AS712" s="20" t="s">
        <v>2276</v>
      </c>
      <c r="AT712" s="20"/>
      <c r="AU712" s="20"/>
      <c r="AV712" s="20">
        <v>525</v>
      </c>
      <c r="AW712" s="20" t="s">
        <v>6898</v>
      </c>
      <c r="AX712" s="20" t="s">
        <v>6923</v>
      </c>
      <c r="AY712" s="20">
        <v>42</v>
      </c>
      <c r="AZ712" s="20">
        <v>41</v>
      </c>
      <c r="BA712" s="20">
        <v>43.2</v>
      </c>
      <c r="BB712" s="20">
        <v>23</v>
      </c>
      <c r="BC712" s="20">
        <v>28</v>
      </c>
      <c r="BD712" s="20">
        <v>8.5</v>
      </c>
      <c r="BE712" s="20">
        <f t="shared" si="121"/>
        <v>42.69533333333333</v>
      </c>
      <c r="BF712" s="20">
        <f t="shared" si="122"/>
        <v>23.469027777777775</v>
      </c>
      <c r="BG712" s="24" t="s">
        <v>47</v>
      </c>
      <c r="BH712" s="20"/>
      <c r="BI712" s="20">
        <v>3307</v>
      </c>
      <c r="BJ712" s="23">
        <v>44375</v>
      </c>
      <c r="BK712" s="20">
        <v>3307</v>
      </c>
      <c r="BL712" s="23">
        <v>44375</v>
      </c>
      <c r="BM712" s="20"/>
      <c r="BN712" s="20"/>
      <c r="BO712" s="20"/>
      <c r="BP712" s="20"/>
      <c r="BQ712" s="20"/>
      <c r="BR712" s="20"/>
      <c r="BS712" s="24"/>
      <c r="BT712" s="551"/>
    </row>
    <row r="713" spans="1:72" ht="39.75" customHeight="1" x14ac:dyDescent="0.25">
      <c r="A713" s="20"/>
      <c r="B713" s="20" t="s">
        <v>2253</v>
      </c>
      <c r="C713" s="22">
        <v>11120032</v>
      </c>
      <c r="D713" s="23">
        <v>40725</v>
      </c>
      <c r="E713" s="23">
        <v>40725</v>
      </c>
      <c r="F713" s="23">
        <v>44378</v>
      </c>
      <c r="G713" s="23"/>
      <c r="H713" s="20" t="s">
        <v>466</v>
      </c>
      <c r="I713" s="35" t="s">
        <v>1038</v>
      </c>
      <c r="J713" s="35"/>
      <c r="K713" s="35" t="s">
        <v>60</v>
      </c>
      <c r="L713" s="114" t="s">
        <v>1967</v>
      </c>
      <c r="M713" s="20" t="s">
        <v>51</v>
      </c>
      <c r="N713" s="20" t="s">
        <v>51</v>
      </c>
      <c r="O713" s="20" t="s">
        <v>51</v>
      </c>
      <c r="P713" s="21" t="s">
        <v>455</v>
      </c>
      <c r="Q713" s="20" t="s">
        <v>4187</v>
      </c>
      <c r="R713" s="20" t="s">
        <v>51</v>
      </c>
      <c r="S713" s="20" t="s">
        <v>51</v>
      </c>
      <c r="T713" s="20" t="s">
        <v>51</v>
      </c>
      <c r="U713" s="21" t="s">
        <v>455</v>
      </c>
      <c r="V713" s="20" t="s">
        <v>4188</v>
      </c>
      <c r="W713" s="20" t="s">
        <v>2254</v>
      </c>
      <c r="X713" s="20"/>
      <c r="Y713" s="20"/>
      <c r="Z713" s="20" t="s">
        <v>468</v>
      </c>
      <c r="AA713" s="20" t="s">
        <v>341</v>
      </c>
      <c r="AB713" s="37"/>
      <c r="AC713" s="20">
        <v>15</v>
      </c>
      <c r="AD713" s="20">
        <v>840</v>
      </c>
      <c r="AE713" s="20"/>
      <c r="AF713" s="20"/>
      <c r="AG713" s="20"/>
      <c r="AH713" s="20"/>
      <c r="AI713" s="20"/>
      <c r="AJ713" s="20">
        <v>840</v>
      </c>
      <c r="AK713" s="20"/>
      <c r="AL713" s="20"/>
      <c r="AM713" s="20"/>
      <c r="AN713" s="20"/>
      <c r="AO713" s="20"/>
      <c r="AP713" s="20"/>
      <c r="AQ713" s="20"/>
      <c r="AR713" s="20"/>
      <c r="AS713" s="20"/>
      <c r="AT713" s="20"/>
      <c r="AU713" s="20"/>
      <c r="AV713" s="20">
        <v>23</v>
      </c>
      <c r="AW713" s="20" t="s">
        <v>6266</v>
      </c>
      <c r="AX713" s="20" t="s">
        <v>6267</v>
      </c>
      <c r="AY713" s="20">
        <v>43</v>
      </c>
      <c r="AZ713" s="20">
        <v>47</v>
      </c>
      <c r="BA713" s="20">
        <v>48.92</v>
      </c>
      <c r="BB713" s="20">
        <v>25</v>
      </c>
      <c r="BC713" s="20">
        <v>56</v>
      </c>
      <c r="BD713" s="20">
        <v>9.2799999999999994</v>
      </c>
      <c r="BE713" s="20">
        <f t="shared" si="121"/>
        <v>43.796922222222221</v>
      </c>
      <c r="BF713" s="20">
        <f t="shared" si="122"/>
        <v>25.93591111111111</v>
      </c>
      <c r="BG713" s="24" t="s">
        <v>38</v>
      </c>
      <c r="BH713" s="20"/>
      <c r="BI713" s="20"/>
      <c r="BJ713" s="23"/>
      <c r="BK713" s="20"/>
      <c r="BL713" s="23"/>
      <c r="BM713" s="20"/>
      <c r="BN713" s="20"/>
      <c r="BO713" s="20"/>
      <c r="BP713" s="20"/>
      <c r="BQ713" s="20"/>
      <c r="BR713" s="20"/>
      <c r="BS713" s="24"/>
    </row>
    <row r="714" spans="1:72" ht="39.75" customHeight="1" x14ac:dyDescent="0.25">
      <c r="A714" s="83"/>
      <c r="B714" s="83" t="s">
        <v>2255</v>
      </c>
      <c r="C714" s="95">
        <v>11160064</v>
      </c>
      <c r="D714" s="96">
        <v>40725</v>
      </c>
      <c r="E714" s="96">
        <v>40725</v>
      </c>
      <c r="F714" s="96">
        <v>44378</v>
      </c>
      <c r="G714" s="96"/>
      <c r="H714" s="83" t="s">
        <v>4573</v>
      </c>
      <c r="I714" s="110" t="s">
        <v>2256</v>
      </c>
      <c r="J714" s="110"/>
      <c r="K714" s="110" t="s">
        <v>60</v>
      </c>
      <c r="L714" s="115"/>
      <c r="M714" s="83" t="s">
        <v>2257</v>
      </c>
      <c r="N714" s="83" t="s">
        <v>139</v>
      </c>
      <c r="O714" s="83" t="s">
        <v>126</v>
      </c>
      <c r="P714" s="94">
        <v>30449</v>
      </c>
      <c r="Q714" s="83"/>
      <c r="R714" s="83" t="s">
        <v>2257</v>
      </c>
      <c r="S714" s="83" t="s">
        <v>139</v>
      </c>
      <c r="T714" s="83" t="s">
        <v>126</v>
      </c>
      <c r="U714" s="83">
        <v>30449</v>
      </c>
      <c r="V714" s="83" t="s">
        <v>2258</v>
      </c>
      <c r="W714" s="83" t="s">
        <v>2987</v>
      </c>
      <c r="X714" s="88"/>
      <c r="Y714" s="88"/>
      <c r="Z714" s="83" t="s">
        <v>468</v>
      </c>
      <c r="AA714" s="83" t="s">
        <v>18</v>
      </c>
      <c r="AB714" s="47"/>
      <c r="AC714" s="83">
        <v>0.7</v>
      </c>
      <c r="AD714" s="83">
        <v>20000</v>
      </c>
      <c r="AE714" s="83"/>
      <c r="AF714" s="83"/>
      <c r="AG714" s="83"/>
      <c r="AH714" s="83"/>
      <c r="AI714" s="83"/>
      <c r="AJ714" s="83"/>
      <c r="AK714" s="83"/>
      <c r="AL714" s="83">
        <v>20000</v>
      </c>
      <c r="AM714" s="83"/>
      <c r="AN714" s="83"/>
      <c r="AO714" s="83">
        <v>0.5</v>
      </c>
      <c r="AP714" s="83"/>
      <c r="AQ714" s="83"/>
      <c r="AR714" s="83"/>
      <c r="AS714" s="83" t="s">
        <v>2276</v>
      </c>
      <c r="AT714" s="83"/>
      <c r="AU714" s="83"/>
      <c r="AV714" s="83"/>
      <c r="AW714" s="83" t="s">
        <v>6268</v>
      </c>
      <c r="AX714" s="83" t="s">
        <v>6269</v>
      </c>
      <c r="AY714" s="83">
        <v>43</v>
      </c>
      <c r="AZ714" s="83">
        <v>30</v>
      </c>
      <c r="BA714" s="83">
        <v>47.3</v>
      </c>
      <c r="BB714" s="83">
        <v>26</v>
      </c>
      <c r="BC714" s="83">
        <v>34</v>
      </c>
      <c r="BD714" s="83">
        <v>29.2</v>
      </c>
      <c r="BE714" s="83">
        <f t="shared" si="121"/>
        <v>43.513138888888889</v>
      </c>
      <c r="BF714" s="83">
        <f t="shared" si="122"/>
        <v>26.574777777777779</v>
      </c>
      <c r="BG714" s="110" t="s">
        <v>38</v>
      </c>
      <c r="BH714" s="83"/>
      <c r="BI714" s="83"/>
      <c r="BJ714" s="96"/>
      <c r="BK714" s="83"/>
      <c r="BL714" s="96"/>
      <c r="BM714" s="83"/>
      <c r="BN714" s="83"/>
      <c r="BO714" s="83"/>
      <c r="BP714" s="83"/>
      <c r="BQ714" s="83" t="s">
        <v>9395</v>
      </c>
      <c r="BR714" s="96">
        <v>44599</v>
      </c>
      <c r="BS714" s="110" t="s">
        <v>9569</v>
      </c>
      <c r="BT714" s="551"/>
    </row>
    <row r="715" spans="1:72" ht="39.75" customHeight="1" x14ac:dyDescent="0.25">
      <c r="A715" s="20"/>
      <c r="B715" s="20" t="s">
        <v>2259</v>
      </c>
      <c r="C715" s="22">
        <v>11120033</v>
      </c>
      <c r="D715" s="23">
        <v>40729</v>
      </c>
      <c r="E715" s="23">
        <v>40729</v>
      </c>
      <c r="F715" s="23">
        <v>48034</v>
      </c>
      <c r="G715" s="23"/>
      <c r="H715" s="20" t="s">
        <v>4574</v>
      </c>
      <c r="I715" s="108" t="s">
        <v>1026</v>
      </c>
      <c r="J715" s="108" t="s">
        <v>9392</v>
      </c>
      <c r="K715" s="108" t="s">
        <v>70</v>
      </c>
      <c r="L715" s="114" t="s">
        <v>7660</v>
      </c>
      <c r="M715" s="20" t="s">
        <v>247</v>
      </c>
      <c r="N715" s="20" t="s">
        <v>71</v>
      </c>
      <c r="O715" s="20" t="s">
        <v>41</v>
      </c>
      <c r="P715" s="21" t="s">
        <v>2260</v>
      </c>
      <c r="Q715" s="20"/>
      <c r="R715" s="20" t="s">
        <v>247</v>
      </c>
      <c r="S715" s="20" t="s">
        <v>71</v>
      </c>
      <c r="T715" s="20" t="s">
        <v>41</v>
      </c>
      <c r="U715" s="21" t="s">
        <v>2260</v>
      </c>
      <c r="V715" s="20"/>
      <c r="W715" s="20" t="s">
        <v>4189</v>
      </c>
      <c r="X715" s="20"/>
      <c r="Y715" s="20"/>
      <c r="Z715" s="20" t="s">
        <v>468</v>
      </c>
      <c r="AA715" s="20" t="s">
        <v>341</v>
      </c>
      <c r="AB715" s="37"/>
      <c r="AC715" s="20">
        <v>3</v>
      </c>
      <c r="AD715" s="20">
        <v>6000</v>
      </c>
      <c r="AE715" s="20"/>
      <c r="AF715" s="20"/>
      <c r="AG715" s="20"/>
      <c r="AH715" s="20"/>
      <c r="AI715" s="20"/>
      <c r="AJ715" s="20">
        <v>6000</v>
      </c>
      <c r="AK715" s="20"/>
      <c r="AL715" s="20"/>
      <c r="AM715" s="20"/>
      <c r="AN715" s="20"/>
      <c r="AO715" s="20">
        <v>1</v>
      </c>
      <c r="AP715" s="20"/>
      <c r="AQ715" s="20"/>
      <c r="AR715" s="20"/>
      <c r="AS715" s="20" t="s">
        <v>2276</v>
      </c>
      <c r="AT715" s="20"/>
      <c r="AU715" s="20"/>
      <c r="AV715" s="20"/>
      <c r="AW715" s="20" t="s">
        <v>6270</v>
      </c>
      <c r="AX715" s="20" t="s">
        <v>6271</v>
      </c>
      <c r="AY715" s="20">
        <v>43</v>
      </c>
      <c r="AZ715" s="20">
        <v>44</v>
      </c>
      <c r="BA715" s="20">
        <v>0.35</v>
      </c>
      <c r="BB715" s="20">
        <v>26</v>
      </c>
      <c r="BC715" s="20">
        <v>42</v>
      </c>
      <c r="BD715" s="20">
        <v>26.3</v>
      </c>
      <c r="BE715" s="20">
        <f t="shared" si="121"/>
        <v>43.733430555555557</v>
      </c>
      <c r="BF715" s="20">
        <f t="shared" si="122"/>
        <v>26.707305555555553</v>
      </c>
      <c r="BG715" s="24" t="s">
        <v>47</v>
      </c>
      <c r="BH715" s="20"/>
      <c r="BI715" s="20">
        <v>3304</v>
      </c>
      <c r="BJ715" s="23">
        <v>44371</v>
      </c>
      <c r="BK715" s="20">
        <v>3304</v>
      </c>
      <c r="BL715" s="23">
        <v>44371</v>
      </c>
      <c r="BM715" s="20"/>
      <c r="BN715" s="20"/>
      <c r="BO715" s="20"/>
      <c r="BP715" s="20"/>
      <c r="BQ715" s="20"/>
      <c r="BR715" s="20"/>
      <c r="BS715" s="24"/>
      <c r="BT715" s="551"/>
    </row>
    <row r="716" spans="1:72" ht="39.75" customHeight="1" x14ac:dyDescent="0.25">
      <c r="A716" s="20"/>
      <c r="B716" s="20" t="s">
        <v>2261</v>
      </c>
      <c r="C716" s="22">
        <v>11120034</v>
      </c>
      <c r="D716" s="23">
        <v>40732</v>
      </c>
      <c r="E716" s="23">
        <v>40732</v>
      </c>
      <c r="F716" s="23">
        <v>44385</v>
      </c>
      <c r="G716" s="23"/>
      <c r="H716" s="20" t="s">
        <v>1029</v>
      </c>
      <c r="I716" s="24" t="s">
        <v>1015</v>
      </c>
      <c r="J716" s="24"/>
      <c r="K716" s="24" t="s">
        <v>60</v>
      </c>
      <c r="L716" s="114" t="s">
        <v>2262</v>
      </c>
      <c r="M716" s="20" t="s">
        <v>2263</v>
      </c>
      <c r="N716" s="20" t="s">
        <v>41</v>
      </c>
      <c r="O716" s="20" t="s">
        <v>41</v>
      </c>
      <c r="P716" s="21" t="s">
        <v>2264</v>
      </c>
      <c r="Q716" s="20"/>
      <c r="R716" s="20" t="s">
        <v>2263</v>
      </c>
      <c r="S716" s="20" t="s">
        <v>41</v>
      </c>
      <c r="T716" s="20" t="s">
        <v>41</v>
      </c>
      <c r="U716" s="21" t="s">
        <v>2264</v>
      </c>
      <c r="V716" s="20" t="s">
        <v>2265</v>
      </c>
      <c r="W716" s="20" t="s">
        <v>4190</v>
      </c>
      <c r="X716" s="20"/>
      <c r="Y716" s="20"/>
      <c r="Z716" s="20" t="s">
        <v>468</v>
      </c>
      <c r="AA716" s="20" t="s">
        <v>341</v>
      </c>
      <c r="AB716" s="37"/>
      <c r="AC716" s="20">
        <v>1.2</v>
      </c>
      <c r="AD716" s="20">
        <v>35604</v>
      </c>
      <c r="AE716" s="20"/>
      <c r="AF716" s="20"/>
      <c r="AG716" s="20"/>
      <c r="AH716" s="20"/>
      <c r="AI716" s="20"/>
      <c r="AJ716" s="20">
        <v>35604</v>
      </c>
      <c r="AK716" s="20"/>
      <c r="AL716" s="20"/>
      <c r="AM716" s="20"/>
      <c r="AN716" s="20"/>
      <c r="AO716" s="20"/>
      <c r="AP716" s="20"/>
      <c r="AQ716" s="20"/>
      <c r="AR716" s="20"/>
      <c r="AS716" s="20"/>
      <c r="AT716" s="20"/>
      <c r="AU716" s="20"/>
      <c r="AV716" s="20"/>
      <c r="AW716" s="20" t="s">
        <v>6272</v>
      </c>
      <c r="AX716" s="20" t="s">
        <v>6273</v>
      </c>
      <c r="AY716" s="20">
        <v>43</v>
      </c>
      <c r="AZ716" s="20">
        <v>30</v>
      </c>
      <c r="BA716" s="20">
        <v>47.3</v>
      </c>
      <c r="BB716" s="20">
        <v>26</v>
      </c>
      <c r="BC716" s="20">
        <v>34</v>
      </c>
      <c r="BD716" s="20">
        <v>29.2</v>
      </c>
      <c r="BE716" s="20">
        <f t="shared" si="121"/>
        <v>43.513138888888889</v>
      </c>
      <c r="BF716" s="20">
        <f t="shared" si="122"/>
        <v>26.574777777777779</v>
      </c>
      <c r="BG716" s="24" t="s">
        <v>38</v>
      </c>
      <c r="BH716" s="20"/>
      <c r="BI716" s="20"/>
      <c r="BJ716" s="23"/>
      <c r="BK716" s="20"/>
      <c r="BL716" s="23"/>
      <c r="BM716" s="20"/>
      <c r="BN716" s="20"/>
      <c r="BO716" s="20"/>
      <c r="BP716" s="20"/>
      <c r="BQ716" s="20"/>
      <c r="BR716" s="20"/>
      <c r="BS716" s="24"/>
    </row>
    <row r="717" spans="1:72" ht="39.75" customHeight="1" x14ac:dyDescent="0.25">
      <c r="A717" s="83"/>
      <c r="B717" s="83" t="s">
        <v>2266</v>
      </c>
      <c r="C717" s="95">
        <v>11140116</v>
      </c>
      <c r="D717" s="96">
        <v>40764</v>
      </c>
      <c r="E717" s="96">
        <v>40764</v>
      </c>
      <c r="F717" s="96">
        <v>41776</v>
      </c>
      <c r="G717" s="96"/>
      <c r="H717" s="83" t="s">
        <v>460</v>
      </c>
      <c r="I717" s="110" t="s">
        <v>1031</v>
      </c>
      <c r="J717" s="110"/>
      <c r="K717" s="110" t="s">
        <v>37</v>
      </c>
      <c r="L717" s="115"/>
      <c r="M717" s="83" t="s">
        <v>35</v>
      </c>
      <c r="N717" s="83" t="s">
        <v>35</v>
      </c>
      <c r="O717" s="83" t="s">
        <v>35</v>
      </c>
      <c r="P717" s="94">
        <v>14218</v>
      </c>
      <c r="Q717" s="83" t="s">
        <v>4191</v>
      </c>
      <c r="R717" s="83" t="s">
        <v>35</v>
      </c>
      <c r="S717" s="83" t="s">
        <v>35</v>
      </c>
      <c r="T717" s="83" t="s">
        <v>35</v>
      </c>
      <c r="U717" s="83">
        <v>14218</v>
      </c>
      <c r="V717" s="83" t="s">
        <v>4191</v>
      </c>
      <c r="W717" s="83" t="s">
        <v>2975</v>
      </c>
      <c r="X717" s="83">
        <v>400</v>
      </c>
      <c r="Y717" s="83">
        <v>240</v>
      </c>
      <c r="Z717" s="83" t="s">
        <v>468</v>
      </c>
      <c r="AA717" s="83" t="s">
        <v>541</v>
      </c>
      <c r="AB717" s="47">
        <v>0.16800000000000001</v>
      </c>
      <c r="AC717" s="83">
        <v>210</v>
      </c>
      <c r="AD717" s="83">
        <v>5400000</v>
      </c>
      <c r="AE717" s="88"/>
      <c r="AF717" s="83">
        <v>5400000</v>
      </c>
      <c r="AG717" s="88"/>
      <c r="AH717" s="88"/>
      <c r="AI717" s="88"/>
      <c r="AJ717" s="88"/>
      <c r="AK717" s="88"/>
      <c r="AL717" s="88"/>
      <c r="AM717" s="88"/>
      <c r="AN717" s="88"/>
      <c r="AO717" s="83">
        <v>17</v>
      </c>
      <c r="AP717" s="83"/>
      <c r="AQ717" s="83"/>
      <c r="AR717" s="83"/>
      <c r="AS717" s="83" t="s">
        <v>2267</v>
      </c>
      <c r="AT717" s="83"/>
      <c r="AU717" s="83"/>
      <c r="AV717" s="83"/>
      <c r="AW717" s="83" t="s">
        <v>6246</v>
      </c>
      <c r="AX717" s="83" t="s">
        <v>6247</v>
      </c>
      <c r="AY717" s="83">
        <v>42</v>
      </c>
      <c r="AZ717" s="83">
        <v>46</v>
      </c>
      <c r="BA717" s="83">
        <v>1</v>
      </c>
      <c r="BB717" s="83">
        <v>25</v>
      </c>
      <c r="BC717" s="83">
        <v>18</v>
      </c>
      <c r="BD717" s="83">
        <v>11</v>
      </c>
      <c r="BE717" s="83">
        <f t="shared" si="121"/>
        <v>42.766944444444441</v>
      </c>
      <c r="BF717" s="83">
        <f t="shared" si="122"/>
        <v>25.303055555555556</v>
      </c>
      <c r="BG717" s="110" t="s">
        <v>47</v>
      </c>
      <c r="BH717" s="83"/>
      <c r="BI717" s="83"/>
      <c r="BJ717" s="96"/>
      <c r="BK717" s="83"/>
      <c r="BL717" s="96"/>
      <c r="BM717" s="83"/>
      <c r="BN717" s="83"/>
      <c r="BO717" s="83"/>
      <c r="BP717" s="83"/>
      <c r="BQ717" s="83"/>
      <c r="BR717" s="83"/>
      <c r="BS717" s="110" t="s">
        <v>3473</v>
      </c>
    </row>
    <row r="718" spans="1:72" ht="39.75" customHeight="1" x14ac:dyDescent="0.25">
      <c r="A718" s="20"/>
      <c r="B718" s="20" t="s">
        <v>2266</v>
      </c>
      <c r="C718" s="22">
        <v>11140116</v>
      </c>
      <c r="D718" s="23">
        <v>40764</v>
      </c>
      <c r="E718" s="23">
        <v>40764</v>
      </c>
      <c r="F718" s="23">
        <v>45429</v>
      </c>
      <c r="G718" s="23"/>
      <c r="H718" s="20" t="s">
        <v>460</v>
      </c>
      <c r="I718" s="35" t="s">
        <v>1031</v>
      </c>
      <c r="J718" s="35"/>
      <c r="K718" s="35" t="s">
        <v>37</v>
      </c>
      <c r="L718" s="114" t="s">
        <v>7690</v>
      </c>
      <c r="M718" s="20" t="s">
        <v>35</v>
      </c>
      <c r="N718" s="20" t="s">
        <v>35</v>
      </c>
      <c r="O718" s="20" t="s">
        <v>35</v>
      </c>
      <c r="P718" s="21">
        <v>14218</v>
      </c>
      <c r="Q718" s="20" t="s">
        <v>4192</v>
      </c>
      <c r="R718" s="20" t="s">
        <v>35</v>
      </c>
      <c r="S718" s="20" t="s">
        <v>35</v>
      </c>
      <c r="T718" s="20" t="s">
        <v>35</v>
      </c>
      <c r="U718" s="20">
        <v>14218</v>
      </c>
      <c r="V718" s="20" t="s">
        <v>4193</v>
      </c>
      <c r="W718" s="20" t="s">
        <v>2975</v>
      </c>
      <c r="X718" s="20">
        <v>400</v>
      </c>
      <c r="Y718" s="20">
        <v>240</v>
      </c>
      <c r="Z718" s="20" t="s">
        <v>468</v>
      </c>
      <c r="AA718" s="20" t="s">
        <v>541</v>
      </c>
      <c r="AB718" s="34">
        <v>0.16800000000000001</v>
      </c>
      <c r="AC718" s="20">
        <v>210</v>
      </c>
      <c r="AD718" s="20">
        <v>5400000</v>
      </c>
      <c r="AE718" s="26"/>
      <c r="AF718" s="20">
        <v>5400000</v>
      </c>
      <c r="AG718" s="26"/>
      <c r="AH718" s="26"/>
      <c r="AI718" s="26"/>
      <c r="AJ718" s="26"/>
      <c r="AK718" s="26"/>
      <c r="AL718" s="26"/>
      <c r="AM718" s="26"/>
      <c r="AN718" s="26"/>
      <c r="AO718" s="20">
        <v>17</v>
      </c>
      <c r="AP718" s="20">
        <v>1.5</v>
      </c>
      <c r="AQ718" s="20"/>
      <c r="AR718" s="20"/>
      <c r="AS718" s="20" t="s">
        <v>2267</v>
      </c>
      <c r="AT718" s="20"/>
      <c r="AU718" s="20"/>
      <c r="AV718" s="20"/>
      <c r="AW718" s="20" t="s">
        <v>6246</v>
      </c>
      <c r="AX718" s="20" t="s">
        <v>6247</v>
      </c>
      <c r="AY718" s="20">
        <v>42</v>
      </c>
      <c r="AZ718" s="20">
        <v>46</v>
      </c>
      <c r="BA718" s="20">
        <v>1</v>
      </c>
      <c r="BB718" s="20">
        <v>25</v>
      </c>
      <c r="BC718" s="20">
        <v>18</v>
      </c>
      <c r="BD718" s="20">
        <v>11</v>
      </c>
      <c r="BE718" s="20">
        <f t="shared" si="121"/>
        <v>42.766944444444441</v>
      </c>
      <c r="BF718" s="20">
        <f t="shared" si="122"/>
        <v>25.303055555555556</v>
      </c>
      <c r="BG718" s="24" t="s">
        <v>38</v>
      </c>
      <c r="BH718" s="20"/>
      <c r="BI718" s="20"/>
      <c r="BJ718" s="23"/>
      <c r="BK718" s="20"/>
      <c r="BL718" s="23"/>
      <c r="BM718" s="20"/>
      <c r="BN718" s="20"/>
      <c r="BO718" s="20"/>
      <c r="BP718" s="20"/>
      <c r="BQ718" s="20"/>
      <c r="BR718" s="20"/>
      <c r="BS718" s="24"/>
    </row>
    <row r="719" spans="1:72" ht="39.75" customHeight="1" x14ac:dyDescent="0.25">
      <c r="A719" s="83"/>
      <c r="B719" s="83" t="s">
        <v>2268</v>
      </c>
      <c r="C719" s="95">
        <v>11420021</v>
      </c>
      <c r="D719" s="96">
        <v>40765</v>
      </c>
      <c r="E719" s="96">
        <v>40765</v>
      </c>
      <c r="F719" s="96">
        <v>43098</v>
      </c>
      <c r="G719" s="96"/>
      <c r="H719" s="83" t="s">
        <v>481</v>
      </c>
      <c r="I719" s="110" t="s">
        <v>2139</v>
      </c>
      <c r="J719" s="110"/>
      <c r="K719" s="110" t="s">
        <v>55</v>
      </c>
      <c r="L719" s="115"/>
      <c r="M719" s="83" t="s">
        <v>68</v>
      </c>
      <c r="N719" s="83" t="s">
        <v>69</v>
      </c>
      <c r="O719" s="83" t="s">
        <v>52</v>
      </c>
      <c r="P719" s="94">
        <v>58030</v>
      </c>
      <c r="Q719" s="83" t="s">
        <v>2269</v>
      </c>
      <c r="R719" s="83" t="s">
        <v>4666</v>
      </c>
      <c r="S719" s="83" t="s">
        <v>69</v>
      </c>
      <c r="T719" s="83" t="s">
        <v>52</v>
      </c>
      <c r="U719" s="83">
        <v>61807</v>
      </c>
      <c r="V719" s="83" t="s">
        <v>4194</v>
      </c>
      <c r="W719" s="88"/>
      <c r="X719" s="88"/>
      <c r="Y719" s="88"/>
      <c r="Z719" s="83" t="s">
        <v>468</v>
      </c>
      <c r="AA719" s="83" t="s">
        <v>17</v>
      </c>
      <c r="AB719" s="47">
        <v>6.6000000000000003E-2</v>
      </c>
      <c r="AC719" s="83">
        <v>86</v>
      </c>
      <c r="AD719" s="83">
        <v>787500</v>
      </c>
      <c r="AE719" s="83"/>
      <c r="AF719" s="83"/>
      <c r="AG719" s="83"/>
      <c r="AH719" s="83"/>
      <c r="AI719" s="83"/>
      <c r="AJ719" s="83">
        <v>787500</v>
      </c>
      <c r="AK719" s="83"/>
      <c r="AL719" s="83"/>
      <c r="AM719" s="83"/>
      <c r="AN719" s="83"/>
      <c r="AO719" s="428">
        <v>7</v>
      </c>
      <c r="AP719" s="83"/>
      <c r="AQ719" s="83"/>
      <c r="AR719" s="83"/>
      <c r="AS719" s="83"/>
      <c r="AT719" s="83"/>
      <c r="AU719" s="83"/>
      <c r="AV719" s="87"/>
      <c r="AW719" s="83" t="s">
        <v>6943</v>
      </c>
      <c r="AX719" s="83" t="s">
        <v>6944</v>
      </c>
      <c r="AY719" s="83">
        <v>42</v>
      </c>
      <c r="AZ719" s="83">
        <v>54</v>
      </c>
      <c r="BA719" s="83">
        <v>24.07</v>
      </c>
      <c r="BB719" s="83">
        <v>23</v>
      </c>
      <c r="BC719" s="83">
        <v>53</v>
      </c>
      <c r="BD719" s="83">
        <v>25.14</v>
      </c>
      <c r="BE719" s="83">
        <f t="shared" si="121"/>
        <v>42.906686111111107</v>
      </c>
      <c r="BF719" s="83">
        <f t="shared" si="122"/>
        <v>23.890316666666667</v>
      </c>
      <c r="BG719" s="110" t="s">
        <v>38</v>
      </c>
      <c r="BH719" s="83"/>
      <c r="BI719" s="83"/>
      <c r="BJ719" s="96"/>
      <c r="BK719" s="83"/>
      <c r="BL719" s="96"/>
      <c r="BM719" s="83">
        <v>349</v>
      </c>
      <c r="BN719" s="96">
        <v>41607</v>
      </c>
      <c r="BO719" s="83"/>
      <c r="BP719" s="83"/>
      <c r="BQ719" s="83"/>
      <c r="BR719" s="83"/>
      <c r="BS719" s="128" t="s">
        <v>3623</v>
      </c>
    </row>
    <row r="720" spans="1:72" ht="39.75" customHeight="1" x14ac:dyDescent="0.25">
      <c r="A720" s="20"/>
      <c r="B720" s="20" t="s">
        <v>2270</v>
      </c>
      <c r="C720" s="22">
        <v>11140117</v>
      </c>
      <c r="D720" s="23">
        <v>40784</v>
      </c>
      <c r="E720" s="23">
        <v>40784</v>
      </c>
      <c r="F720" s="23">
        <v>48089</v>
      </c>
      <c r="G720" s="23"/>
      <c r="H720" s="20" t="s">
        <v>491</v>
      </c>
      <c r="I720" s="326" t="s">
        <v>882</v>
      </c>
      <c r="J720" s="326" t="s">
        <v>7510</v>
      </c>
      <c r="K720" s="326" t="s">
        <v>55</v>
      </c>
      <c r="L720" s="114"/>
      <c r="M720" s="20" t="s">
        <v>391</v>
      </c>
      <c r="N720" s="20" t="s">
        <v>256</v>
      </c>
      <c r="O720" s="20" t="s">
        <v>189</v>
      </c>
      <c r="P720" s="21">
        <v>6598</v>
      </c>
      <c r="Q720" s="20" t="s">
        <v>4195</v>
      </c>
      <c r="R720" s="20" t="s">
        <v>4667</v>
      </c>
      <c r="S720" s="20" t="s">
        <v>256</v>
      </c>
      <c r="T720" s="20" t="s">
        <v>189</v>
      </c>
      <c r="U720" s="20">
        <v>6598</v>
      </c>
      <c r="V720" s="20" t="s">
        <v>4196</v>
      </c>
      <c r="W720" s="20" t="s">
        <v>2988</v>
      </c>
      <c r="X720" s="20">
        <v>275</v>
      </c>
      <c r="Y720" s="20">
        <v>3.6</v>
      </c>
      <c r="Z720" s="20" t="s">
        <v>468</v>
      </c>
      <c r="AA720" s="20" t="s">
        <v>541</v>
      </c>
      <c r="AB720" s="34">
        <v>40.049999999999997</v>
      </c>
      <c r="AC720" s="20">
        <v>9600</v>
      </c>
      <c r="AD720" s="20">
        <v>210750000</v>
      </c>
      <c r="AE720" s="26"/>
      <c r="AF720" s="20">
        <v>210750000</v>
      </c>
      <c r="AG720" s="26"/>
      <c r="AH720" s="26"/>
      <c r="AI720" s="26"/>
      <c r="AJ720" s="26"/>
      <c r="AK720" s="26"/>
      <c r="AL720" s="26"/>
      <c r="AM720" s="26"/>
      <c r="AN720" s="26"/>
      <c r="AO720" s="20">
        <v>4000</v>
      </c>
      <c r="AP720" s="20"/>
      <c r="AQ720" s="20"/>
      <c r="AR720" s="20"/>
      <c r="AS720" s="20" t="s">
        <v>7012</v>
      </c>
      <c r="AT720" s="20"/>
      <c r="AU720" s="20"/>
      <c r="AV720" s="20"/>
      <c r="AW720" s="20" t="s">
        <v>7015</v>
      </c>
      <c r="AX720" s="20" t="s">
        <v>7018</v>
      </c>
      <c r="AY720" s="20">
        <v>43</v>
      </c>
      <c r="AZ720" s="20">
        <v>8</v>
      </c>
      <c r="BA720" s="20">
        <v>6.5</v>
      </c>
      <c r="BB720" s="20">
        <v>23</v>
      </c>
      <c r="BC720" s="20">
        <v>45</v>
      </c>
      <c r="BD720" s="20">
        <v>57</v>
      </c>
      <c r="BE720" s="20">
        <f t="shared" si="121"/>
        <v>43.135138888888889</v>
      </c>
      <c r="BF720" s="20">
        <f t="shared" si="122"/>
        <v>23.765833333333333</v>
      </c>
      <c r="BG720" s="24" t="s">
        <v>47</v>
      </c>
      <c r="BH720" s="20"/>
      <c r="BI720" s="20">
        <v>3564</v>
      </c>
      <c r="BJ720" s="23">
        <v>44701</v>
      </c>
      <c r="BK720" s="20">
        <v>3564</v>
      </c>
      <c r="BL720" s="23">
        <v>44701</v>
      </c>
      <c r="BM720" s="20"/>
      <c r="BN720" s="20"/>
      <c r="BO720" s="20"/>
      <c r="BP720" s="20"/>
      <c r="BQ720" s="20"/>
      <c r="BR720" s="20"/>
      <c r="BS720" s="24"/>
    </row>
    <row r="721" spans="1:72" ht="39.75" customHeight="1" x14ac:dyDescent="0.25">
      <c r="A721" s="20"/>
      <c r="B721" s="20" t="s">
        <v>2270</v>
      </c>
      <c r="C721" s="22">
        <v>11140117</v>
      </c>
      <c r="D721" s="23">
        <v>40784</v>
      </c>
      <c r="E721" s="23">
        <v>40784</v>
      </c>
      <c r="F721" s="23">
        <v>48089</v>
      </c>
      <c r="G721" s="23"/>
      <c r="H721" s="20" t="s">
        <v>491</v>
      </c>
      <c r="I721" s="326" t="s">
        <v>882</v>
      </c>
      <c r="J721" s="326" t="s">
        <v>7510</v>
      </c>
      <c r="K721" s="326" t="s">
        <v>55</v>
      </c>
      <c r="L721" s="114"/>
      <c r="M721" s="20" t="s">
        <v>391</v>
      </c>
      <c r="N721" s="20" t="s">
        <v>256</v>
      </c>
      <c r="O721" s="20" t="s">
        <v>189</v>
      </c>
      <c r="P721" s="21">
        <v>6598</v>
      </c>
      <c r="Q721" s="20" t="s">
        <v>4195</v>
      </c>
      <c r="R721" s="20" t="s">
        <v>4667</v>
      </c>
      <c r="S721" s="20" t="s">
        <v>256</v>
      </c>
      <c r="T721" s="20" t="s">
        <v>189</v>
      </c>
      <c r="U721" s="20">
        <v>6598</v>
      </c>
      <c r="V721" s="20" t="s">
        <v>4196</v>
      </c>
      <c r="W721" s="20" t="s">
        <v>2988</v>
      </c>
      <c r="X721" s="20">
        <v>275</v>
      </c>
      <c r="Y721" s="20">
        <v>3.6</v>
      </c>
      <c r="Z721" s="20" t="s">
        <v>468</v>
      </c>
      <c r="AA721" s="20" t="s">
        <v>541</v>
      </c>
      <c r="AB721" s="34">
        <v>40.049999999999997</v>
      </c>
      <c r="AC721" s="430">
        <v>9600</v>
      </c>
      <c r="AD721" s="430">
        <v>210750000</v>
      </c>
      <c r="AE721" s="427"/>
      <c r="AF721" s="430">
        <v>210750000</v>
      </c>
      <c r="AG721" s="26"/>
      <c r="AH721" s="26"/>
      <c r="AI721" s="26"/>
      <c r="AJ721" s="26"/>
      <c r="AK721" s="26"/>
      <c r="AL721" s="26"/>
      <c r="AM721" s="26"/>
      <c r="AN721" s="26"/>
      <c r="AO721" s="430">
        <v>4000</v>
      </c>
      <c r="AP721" s="20"/>
      <c r="AQ721" s="20"/>
      <c r="AR721" s="20"/>
      <c r="AS721" s="20" t="s">
        <v>7011</v>
      </c>
      <c r="AT721" s="20"/>
      <c r="AU721" s="20"/>
      <c r="AV721" s="20"/>
      <c r="AW721" s="20" t="s">
        <v>7014</v>
      </c>
      <c r="AX721" s="20" t="s">
        <v>7017</v>
      </c>
      <c r="AY721" s="20">
        <v>43</v>
      </c>
      <c r="AZ721" s="20">
        <v>8</v>
      </c>
      <c r="BA721" s="20">
        <v>8.1</v>
      </c>
      <c r="BB721" s="20">
        <v>23</v>
      </c>
      <c r="BC721" s="20">
        <v>46</v>
      </c>
      <c r="BD721" s="20">
        <v>8.9</v>
      </c>
      <c r="BE721" s="20">
        <f t="shared" si="121"/>
        <v>43.135583333333329</v>
      </c>
      <c r="BF721" s="20">
        <f t="shared" si="122"/>
        <v>23.769138888888889</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2270</v>
      </c>
      <c r="C722" s="22">
        <v>11140117</v>
      </c>
      <c r="D722" s="23">
        <v>40784</v>
      </c>
      <c r="E722" s="23">
        <v>40784</v>
      </c>
      <c r="F722" s="23">
        <v>48089</v>
      </c>
      <c r="G722" s="23"/>
      <c r="H722" s="20" t="s">
        <v>491</v>
      </c>
      <c r="I722" s="326" t="s">
        <v>882</v>
      </c>
      <c r="J722" s="326" t="s">
        <v>7510</v>
      </c>
      <c r="K722" s="326" t="s">
        <v>55</v>
      </c>
      <c r="L722" s="114"/>
      <c r="M722" s="20" t="s">
        <v>391</v>
      </c>
      <c r="N722" s="20" t="s">
        <v>256</v>
      </c>
      <c r="O722" s="20" t="s">
        <v>189</v>
      </c>
      <c r="P722" s="21">
        <v>6598</v>
      </c>
      <c r="Q722" s="20" t="s">
        <v>4195</v>
      </c>
      <c r="R722" s="20" t="s">
        <v>4667</v>
      </c>
      <c r="S722" s="20" t="s">
        <v>256</v>
      </c>
      <c r="T722" s="20" t="s">
        <v>189</v>
      </c>
      <c r="U722" s="20">
        <v>6598</v>
      </c>
      <c r="V722" s="20" t="s">
        <v>4196</v>
      </c>
      <c r="W722" s="20" t="s">
        <v>2988</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536</v>
      </c>
      <c r="AT722" s="20"/>
      <c r="AU722" s="20"/>
      <c r="AV722" s="20"/>
      <c r="AW722" s="20" t="s">
        <v>7013</v>
      </c>
      <c r="AX722" s="20" t="s">
        <v>7016</v>
      </c>
      <c r="AY722" s="20">
        <v>43</v>
      </c>
      <c r="AZ722" s="20">
        <v>8</v>
      </c>
      <c r="BA722" s="20">
        <v>9.8000000000000007</v>
      </c>
      <c r="BB722" s="20">
        <v>23</v>
      </c>
      <c r="BC722" s="20">
        <v>46</v>
      </c>
      <c r="BD722" s="20">
        <v>27</v>
      </c>
      <c r="BE722" s="20">
        <f t="shared" si="121"/>
        <v>43.136055555555558</v>
      </c>
      <c r="BF722" s="20">
        <f t="shared" si="122"/>
        <v>23.774166666666666</v>
      </c>
      <c r="BG722" s="24" t="s">
        <v>47</v>
      </c>
      <c r="BH722" s="20"/>
      <c r="BI722" s="20">
        <v>3564</v>
      </c>
      <c r="BJ722" s="23">
        <v>44701</v>
      </c>
      <c r="BK722" s="20">
        <v>3564</v>
      </c>
      <c r="BL722" s="23">
        <v>44701</v>
      </c>
      <c r="BM722" s="20"/>
      <c r="BN722" s="20"/>
      <c r="BO722" s="20"/>
      <c r="BP722" s="20"/>
      <c r="BQ722" s="20"/>
      <c r="BR722" s="20"/>
      <c r="BS722" s="24"/>
      <c r="BT722" s="551"/>
    </row>
    <row r="723" spans="1:72" ht="39.75" customHeight="1" x14ac:dyDescent="0.25">
      <c r="A723" s="20"/>
      <c r="B723" s="20" t="s">
        <v>9466</v>
      </c>
      <c r="C723" s="22">
        <v>11230002</v>
      </c>
      <c r="D723" s="23">
        <v>40784</v>
      </c>
      <c r="E723" s="23">
        <v>40784</v>
      </c>
      <c r="F723" s="23">
        <v>46263</v>
      </c>
      <c r="G723" s="23"/>
      <c r="H723" s="20" t="s">
        <v>2989</v>
      </c>
      <c r="I723" s="108" t="s">
        <v>882</v>
      </c>
      <c r="J723" s="108" t="s">
        <v>7835</v>
      </c>
      <c r="K723" s="108" t="s">
        <v>55</v>
      </c>
      <c r="L723" s="114" t="s">
        <v>4197</v>
      </c>
      <c r="M723" s="20" t="s">
        <v>52</v>
      </c>
      <c r="N723" s="20" t="s">
        <v>52</v>
      </c>
      <c r="O723" s="20" t="s">
        <v>52</v>
      </c>
      <c r="P723" s="21">
        <v>68134</v>
      </c>
      <c r="Q723" s="20" t="s">
        <v>4198</v>
      </c>
      <c r="R723" s="20" t="s">
        <v>4668</v>
      </c>
      <c r="S723" s="20" t="s">
        <v>52</v>
      </c>
      <c r="T723" s="20" t="s">
        <v>52</v>
      </c>
      <c r="U723" s="20">
        <v>68134</v>
      </c>
      <c r="V723" s="20" t="s">
        <v>2990</v>
      </c>
      <c r="W723" s="20" t="s">
        <v>389</v>
      </c>
      <c r="X723" s="20"/>
      <c r="Y723" s="20"/>
      <c r="Z723" s="20" t="s">
        <v>468</v>
      </c>
      <c r="AA723" s="20" t="s">
        <v>379</v>
      </c>
      <c r="AB723" s="34"/>
      <c r="AC723" s="20">
        <v>32</v>
      </c>
      <c r="AD723" s="20">
        <v>207000</v>
      </c>
      <c r="AE723" s="20"/>
      <c r="AF723" s="20"/>
      <c r="AG723" s="20">
        <v>207000</v>
      </c>
      <c r="AH723" s="20"/>
      <c r="AI723" s="20"/>
      <c r="AJ723" s="20"/>
      <c r="AK723" s="20"/>
      <c r="AL723" s="20"/>
      <c r="AM723" s="20"/>
      <c r="AN723" s="20"/>
      <c r="AO723" s="20"/>
      <c r="AP723" s="20"/>
      <c r="AQ723" s="20"/>
      <c r="AR723" s="20"/>
      <c r="AS723" s="20"/>
      <c r="AT723" s="20"/>
      <c r="AU723" s="20"/>
      <c r="AV723" s="20"/>
      <c r="AW723" s="20" t="s">
        <v>6274</v>
      </c>
      <c r="AX723" s="20" t="s">
        <v>6275</v>
      </c>
      <c r="AY723" s="20">
        <v>42</v>
      </c>
      <c r="AZ723" s="20">
        <v>43</v>
      </c>
      <c r="BA723" s="20">
        <v>42.1</v>
      </c>
      <c r="BB723" s="20">
        <v>23</v>
      </c>
      <c r="BC723" s="20">
        <v>23</v>
      </c>
      <c r="BD723" s="20">
        <v>49.6</v>
      </c>
      <c r="BE723" s="20">
        <f t="shared" si="121"/>
        <v>42.728361111111113</v>
      </c>
      <c r="BF723" s="20">
        <f t="shared" si="122"/>
        <v>23.397111111111112</v>
      </c>
      <c r="BG723" s="24" t="s">
        <v>47</v>
      </c>
      <c r="BH723" s="20"/>
      <c r="BI723" s="20">
        <v>3375</v>
      </c>
      <c r="BJ723" s="23">
        <v>44467</v>
      </c>
      <c r="BK723" s="20">
        <v>3375</v>
      </c>
      <c r="BL723" s="23">
        <v>44467</v>
      </c>
      <c r="BM723" s="20"/>
      <c r="BN723" s="20"/>
      <c r="BO723" s="20"/>
      <c r="BP723" s="20"/>
      <c r="BQ723" s="20" t="s">
        <v>9395</v>
      </c>
      <c r="BR723" s="23">
        <v>44356</v>
      </c>
      <c r="BS723" s="24" t="s">
        <v>9447</v>
      </c>
    </row>
    <row r="724" spans="1:72" ht="39.75" customHeight="1" x14ac:dyDescent="0.25">
      <c r="A724" s="20"/>
      <c r="B724" s="20" t="s">
        <v>1705</v>
      </c>
      <c r="C724" s="22">
        <v>11730007</v>
      </c>
      <c r="D724" s="23">
        <v>40785</v>
      </c>
      <c r="E724" s="23">
        <v>40785</v>
      </c>
      <c r="F724" s="23">
        <v>48090</v>
      </c>
      <c r="G724" s="23"/>
      <c r="H724" s="20" t="s">
        <v>1706</v>
      </c>
      <c r="I724" s="116" t="s">
        <v>607</v>
      </c>
      <c r="J724" s="116" t="s">
        <v>7790</v>
      </c>
      <c r="K724" s="116" t="s">
        <v>37</v>
      </c>
      <c r="L724" s="114" t="s">
        <v>2272</v>
      </c>
      <c r="M724" s="20" t="s">
        <v>384</v>
      </c>
      <c r="N724" s="20" t="s">
        <v>339</v>
      </c>
      <c r="O724" s="20" t="s">
        <v>45</v>
      </c>
      <c r="P724" s="21">
        <v>37664</v>
      </c>
      <c r="Q724" s="26"/>
      <c r="R724" s="20" t="s">
        <v>384</v>
      </c>
      <c r="S724" s="20" t="s">
        <v>339</v>
      </c>
      <c r="T724" s="20" t="s">
        <v>45</v>
      </c>
      <c r="U724" s="20">
        <v>37664</v>
      </c>
      <c r="V724" s="20" t="s">
        <v>9462</v>
      </c>
      <c r="W724" s="20" t="s">
        <v>9463</v>
      </c>
      <c r="X724" s="26"/>
      <c r="Y724" s="26"/>
      <c r="Z724" s="20" t="s">
        <v>468</v>
      </c>
      <c r="AA724" s="20" t="s">
        <v>364</v>
      </c>
      <c r="AB724" s="34"/>
      <c r="AC724" s="20">
        <v>2</v>
      </c>
      <c r="AD724" s="20">
        <v>7500</v>
      </c>
      <c r="AE724" s="20"/>
      <c r="AF724" s="20"/>
      <c r="AG724" s="20">
        <v>7500</v>
      </c>
      <c r="AH724" s="20"/>
      <c r="AI724" s="20"/>
      <c r="AJ724" s="20"/>
      <c r="AK724" s="20"/>
      <c r="AL724" s="20"/>
      <c r="AM724" s="20"/>
      <c r="AN724" s="20"/>
      <c r="AO724" s="20"/>
      <c r="AP724" s="20"/>
      <c r="AQ724" s="20"/>
      <c r="AR724" s="20"/>
      <c r="AS724" s="20" t="s">
        <v>9464</v>
      </c>
      <c r="AT724" s="20"/>
      <c r="AU724" s="20"/>
      <c r="AV724" s="20"/>
      <c r="AW724" s="23" t="s">
        <v>6276</v>
      </c>
      <c r="AX724" s="23" t="s">
        <v>6277</v>
      </c>
      <c r="AY724" s="20">
        <v>43</v>
      </c>
      <c r="AZ724" s="20">
        <v>8</v>
      </c>
      <c r="BA724" s="20">
        <v>24.6</v>
      </c>
      <c r="BB724" s="20">
        <v>25</v>
      </c>
      <c r="BC724" s="20">
        <v>48</v>
      </c>
      <c r="BD724" s="20">
        <v>21.1</v>
      </c>
      <c r="BE724" s="20">
        <f t="shared" si="121"/>
        <v>43.140166666666666</v>
      </c>
      <c r="BF724" s="20">
        <f t="shared" si="122"/>
        <v>25.805861111111113</v>
      </c>
      <c r="BG724" s="161" t="s">
        <v>47</v>
      </c>
      <c r="BH724" s="25"/>
      <c r="BI724" s="25">
        <v>3353</v>
      </c>
      <c r="BJ724" s="302">
        <v>44446</v>
      </c>
      <c r="BK724" s="25">
        <v>3353</v>
      </c>
      <c r="BL724" s="302">
        <v>44446</v>
      </c>
      <c r="BM724" s="25"/>
      <c r="BN724" s="25"/>
      <c r="BO724" s="25"/>
      <c r="BP724" s="25"/>
      <c r="BQ724" s="25"/>
      <c r="BR724" s="25"/>
      <c r="BS724" s="161"/>
    </row>
    <row r="725" spans="1:72" ht="39.75" customHeight="1" x14ac:dyDescent="0.25">
      <c r="A725" s="83"/>
      <c r="B725" s="83" t="s">
        <v>2273</v>
      </c>
      <c r="C725" s="95">
        <v>11140118</v>
      </c>
      <c r="D725" s="96">
        <v>40788</v>
      </c>
      <c r="E725" s="96">
        <v>40788</v>
      </c>
      <c r="F725" s="96">
        <v>44441</v>
      </c>
      <c r="G725" s="96">
        <v>41884</v>
      </c>
      <c r="H725" s="83" t="s">
        <v>2274</v>
      </c>
      <c r="I725" s="110" t="s">
        <v>1055</v>
      </c>
      <c r="J725" s="110"/>
      <c r="K725" s="110" t="s">
        <v>37</v>
      </c>
      <c r="L725" s="115"/>
      <c r="M725" s="83" t="s">
        <v>123</v>
      </c>
      <c r="N725" s="83" t="s">
        <v>124</v>
      </c>
      <c r="O725" s="83" t="s">
        <v>35</v>
      </c>
      <c r="P725" s="94">
        <v>17587</v>
      </c>
      <c r="Q725" s="83"/>
      <c r="R725" s="83" t="s">
        <v>4669</v>
      </c>
      <c r="S725" s="83" t="s">
        <v>124</v>
      </c>
      <c r="T725" s="83" t="s">
        <v>35</v>
      </c>
      <c r="U725" s="83">
        <v>17587</v>
      </c>
      <c r="V725" s="83" t="s">
        <v>2275</v>
      </c>
      <c r="W725" s="83" t="s">
        <v>3431</v>
      </c>
      <c r="X725" s="83">
        <v>60</v>
      </c>
      <c r="Y725" s="83">
        <v>8.56</v>
      </c>
      <c r="Z725" s="83" t="s">
        <v>468</v>
      </c>
      <c r="AA725" s="83" t="s">
        <v>541</v>
      </c>
      <c r="AB725" s="47">
        <v>0.49399999999999999</v>
      </c>
      <c r="AC725" s="83">
        <v>900</v>
      </c>
      <c r="AD725" s="83">
        <v>13811000</v>
      </c>
      <c r="AE725" s="88"/>
      <c r="AF725" s="83">
        <v>13811000</v>
      </c>
      <c r="AG725" s="88"/>
      <c r="AH725" s="88"/>
      <c r="AI725" s="88"/>
      <c r="AJ725" s="88"/>
      <c r="AK725" s="88"/>
      <c r="AL725" s="88"/>
      <c r="AM725" s="88"/>
      <c r="AN725" s="88"/>
      <c r="AO725" s="83">
        <v>50</v>
      </c>
      <c r="AP725" s="83"/>
      <c r="AQ725" s="83" t="s">
        <v>47</v>
      </c>
      <c r="AR725" s="83"/>
      <c r="AS725" s="83" t="s">
        <v>3432</v>
      </c>
      <c r="AT725" s="83"/>
      <c r="AU725" s="83" t="s">
        <v>255</v>
      </c>
      <c r="AV725" s="83"/>
      <c r="AW725" s="83" t="s">
        <v>6278</v>
      </c>
      <c r="AX725" s="83" t="s">
        <v>6279</v>
      </c>
      <c r="AY725" s="83">
        <v>42</v>
      </c>
      <c r="AZ725" s="83">
        <v>56</v>
      </c>
      <c r="BA725" s="83">
        <v>59.3</v>
      </c>
      <c r="BB725" s="83">
        <v>24</v>
      </c>
      <c r="BC725" s="83">
        <v>57</v>
      </c>
      <c r="BD725" s="83">
        <v>30.97</v>
      </c>
      <c r="BE725" s="83">
        <f t="shared" si="121"/>
        <v>42.94980555555555</v>
      </c>
      <c r="BF725" s="83">
        <f t="shared" si="122"/>
        <v>24.958602777777777</v>
      </c>
      <c r="BG725" s="110" t="s">
        <v>38</v>
      </c>
      <c r="BH725" s="83"/>
      <c r="BI725" s="83"/>
      <c r="BJ725" s="96"/>
      <c r="BK725" s="83"/>
      <c r="BL725" s="96"/>
      <c r="BM725" s="83"/>
      <c r="BN725" s="83"/>
      <c r="BO725" s="83" t="s">
        <v>7420</v>
      </c>
      <c r="BP725" s="96">
        <v>42793</v>
      </c>
      <c r="BQ725" s="83"/>
      <c r="BR725" s="83"/>
      <c r="BS725" s="110" t="s">
        <v>7419</v>
      </c>
    </row>
    <row r="726" spans="1:72" ht="39.75" customHeight="1" x14ac:dyDescent="0.25">
      <c r="A726" s="83"/>
      <c r="B726" s="83" t="s">
        <v>2115</v>
      </c>
      <c r="C726" s="95">
        <v>11160065</v>
      </c>
      <c r="D726" s="96">
        <v>40806</v>
      </c>
      <c r="E726" s="96">
        <v>40806</v>
      </c>
      <c r="F726" s="96">
        <v>42360</v>
      </c>
      <c r="G726" s="96"/>
      <c r="H726" s="83" t="s">
        <v>1013</v>
      </c>
      <c r="I726" s="110" t="s">
        <v>1729</v>
      </c>
      <c r="J726" s="110"/>
      <c r="K726" s="110" t="s">
        <v>135</v>
      </c>
      <c r="L726" s="115"/>
      <c r="M726" s="83" t="s">
        <v>1361</v>
      </c>
      <c r="N726" s="83" t="s">
        <v>202</v>
      </c>
      <c r="O726" s="83" t="s">
        <v>72</v>
      </c>
      <c r="P726" s="94">
        <v>20996</v>
      </c>
      <c r="Q726" s="83"/>
      <c r="R726" s="83" t="s">
        <v>514</v>
      </c>
      <c r="S726" s="83" t="s">
        <v>202</v>
      </c>
      <c r="T726" s="83" t="s">
        <v>72</v>
      </c>
      <c r="U726" s="83">
        <v>20996</v>
      </c>
      <c r="V726" s="83" t="s">
        <v>9149</v>
      </c>
      <c r="W726" s="102" t="s">
        <v>639</v>
      </c>
      <c r="X726" s="88"/>
      <c r="Y726" s="88"/>
      <c r="Z726" s="83" t="s">
        <v>468</v>
      </c>
      <c r="AA726" s="83" t="s">
        <v>18</v>
      </c>
      <c r="AB726" s="47">
        <v>0.20899999999999999</v>
      </c>
      <c r="AC726" s="83">
        <v>14.8</v>
      </c>
      <c r="AD726" s="83">
        <v>345250</v>
      </c>
      <c r="AE726" s="83"/>
      <c r="AF726" s="83"/>
      <c r="AG726" s="83"/>
      <c r="AH726" s="83"/>
      <c r="AI726" s="83"/>
      <c r="AJ726" s="83"/>
      <c r="AK726" s="83"/>
      <c r="AL726" s="83">
        <v>345250</v>
      </c>
      <c r="AM726" s="83"/>
      <c r="AN726" s="83"/>
      <c r="AO726" s="83">
        <v>36</v>
      </c>
      <c r="AP726" s="83"/>
      <c r="AQ726" s="83"/>
      <c r="AR726" s="83"/>
      <c r="AS726" s="83" t="s">
        <v>2276</v>
      </c>
      <c r="AT726" s="83"/>
      <c r="AU726" s="83"/>
      <c r="AV726" s="87"/>
      <c r="AW726" s="83" t="s">
        <v>6280</v>
      </c>
      <c r="AX726" s="83" t="s">
        <v>6281</v>
      </c>
      <c r="AY726" s="83">
        <v>42</v>
      </c>
      <c r="AZ726" s="83">
        <v>49</v>
      </c>
      <c r="BA726" s="83">
        <v>5</v>
      </c>
      <c r="BB726" s="83">
        <v>24</v>
      </c>
      <c r="BC726" s="83">
        <v>15</v>
      </c>
      <c r="BD726" s="83">
        <v>40</v>
      </c>
      <c r="BE726" s="83">
        <f t="shared" si="121"/>
        <v>42.81805555555556</v>
      </c>
      <c r="BF726" s="83">
        <f t="shared" si="122"/>
        <v>24.261111111111113</v>
      </c>
      <c r="BG726" s="110" t="s">
        <v>38</v>
      </c>
      <c r="BH726" s="83"/>
      <c r="BI726" s="83"/>
      <c r="BJ726" s="96"/>
      <c r="BK726" s="83"/>
      <c r="BL726" s="96"/>
      <c r="BM726" s="83"/>
      <c r="BN726" s="96"/>
      <c r="BO726" s="83"/>
      <c r="BP726" s="83"/>
      <c r="BQ726" s="83"/>
      <c r="BR726" s="83"/>
      <c r="BS726" s="128" t="s">
        <v>4690</v>
      </c>
    </row>
    <row r="727" spans="1:72" ht="39.75" customHeight="1" x14ac:dyDescent="0.25">
      <c r="A727" s="83"/>
      <c r="B727" s="83" t="s">
        <v>2277</v>
      </c>
      <c r="C727" s="95">
        <v>11140119</v>
      </c>
      <c r="D727" s="96">
        <v>40813</v>
      </c>
      <c r="E727" s="96">
        <v>40813</v>
      </c>
      <c r="F727" s="96">
        <v>44466</v>
      </c>
      <c r="G727" s="96"/>
      <c r="H727" s="83" t="s">
        <v>480</v>
      </c>
      <c r="I727" s="110" t="s">
        <v>991</v>
      </c>
      <c r="J727" s="110"/>
      <c r="K727" s="110" t="s">
        <v>95</v>
      </c>
      <c r="L727" s="115"/>
      <c r="M727" s="83" t="s">
        <v>2278</v>
      </c>
      <c r="N727" s="83" t="s">
        <v>101</v>
      </c>
      <c r="O727" s="83" t="s">
        <v>92</v>
      </c>
      <c r="P727" s="94" t="s">
        <v>2279</v>
      </c>
      <c r="Q727" s="83" t="s">
        <v>4199</v>
      </c>
      <c r="R727" s="83" t="s">
        <v>4670</v>
      </c>
      <c r="S727" s="83" t="s">
        <v>101</v>
      </c>
      <c r="T727" s="83" t="s">
        <v>92</v>
      </c>
      <c r="U727" s="83" t="s">
        <v>2279</v>
      </c>
      <c r="V727" s="83" t="s">
        <v>4199</v>
      </c>
      <c r="W727" s="88" t="s">
        <v>2991</v>
      </c>
      <c r="X727" s="88">
        <v>1325</v>
      </c>
      <c r="Y727" s="88">
        <v>42</v>
      </c>
      <c r="Z727" s="83" t="s">
        <v>468</v>
      </c>
      <c r="AA727" s="83" t="s">
        <v>541</v>
      </c>
      <c r="AB727" s="47">
        <v>2.06</v>
      </c>
      <c r="AC727" s="83">
        <v>3000</v>
      </c>
      <c r="AD727" s="83">
        <v>36400000</v>
      </c>
      <c r="AE727" s="83"/>
      <c r="AF727" s="83">
        <v>36400000</v>
      </c>
      <c r="AG727" s="83"/>
      <c r="AH727" s="83"/>
      <c r="AI727" s="83"/>
      <c r="AJ727" s="83"/>
      <c r="AK727" s="83"/>
      <c r="AL727" s="83"/>
      <c r="AM727" s="83"/>
      <c r="AN727" s="83"/>
      <c r="AO727" s="83">
        <v>90</v>
      </c>
      <c r="AP727" s="83"/>
      <c r="AQ727" s="83"/>
      <c r="AR727" s="83"/>
      <c r="AS727" s="83" t="s">
        <v>2051</v>
      </c>
      <c r="AT727" s="83"/>
      <c r="AU727" s="83"/>
      <c r="AV727" s="87"/>
      <c r="AW727" s="83" t="s">
        <v>6584</v>
      </c>
      <c r="AX727" s="83" t="s">
        <v>7010</v>
      </c>
      <c r="AY727" s="83">
        <v>43</v>
      </c>
      <c r="AZ727" s="83">
        <v>19</v>
      </c>
      <c r="BA727" s="83">
        <v>59.9</v>
      </c>
      <c r="BB727" s="83">
        <v>23</v>
      </c>
      <c r="BC727" s="83">
        <v>0</v>
      </c>
      <c r="BD727" s="83">
        <v>9.1</v>
      </c>
      <c r="BE727" s="83">
        <f t="shared" si="121"/>
        <v>43.333305555555562</v>
      </c>
      <c r="BF727" s="83">
        <f t="shared" si="122"/>
        <v>23.002527777777779</v>
      </c>
      <c r="BG727" s="110" t="s">
        <v>47</v>
      </c>
      <c r="BH727" s="83"/>
      <c r="BI727" s="83"/>
      <c r="BJ727" s="96"/>
      <c r="BK727" s="83"/>
      <c r="BL727" s="96"/>
      <c r="BM727" s="83">
        <v>343</v>
      </c>
      <c r="BN727" s="96">
        <v>41591</v>
      </c>
      <c r="BO727" s="83"/>
      <c r="BP727" s="83"/>
      <c r="BQ727" s="83"/>
      <c r="BR727" s="83"/>
      <c r="BS727" s="128" t="s">
        <v>2280</v>
      </c>
    </row>
    <row r="728" spans="1:72" ht="39.75" customHeight="1" x14ac:dyDescent="0.25">
      <c r="A728" s="83"/>
      <c r="B728" s="83" t="s">
        <v>2277</v>
      </c>
      <c r="C728" s="95">
        <v>11140119</v>
      </c>
      <c r="D728" s="96">
        <v>40813</v>
      </c>
      <c r="E728" s="96">
        <v>40813</v>
      </c>
      <c r="F728" s="96">
        <v>44466</v>
      </c>
      <c r="G728" s="96"/>
      <c r="H728" s="83" t="s">
        <v>480</v>
      </c>
      <c r="I728" s="110" t="s">
        <v>991</v>
      </c>
      <c r="J728" s="110"/>
      <c r="K728" s="110" t="s">
        <v>95</v>
      </c>
      <c r="L728" s="115"/>
      <c r="M728" s="83" t="s">
        <v>2278</v>
      </c>
      <c r="N728" s="83" t="s">
        <v>101</v>
      </c>
      <c r="O728" s="83" t="s">
        <v>92</v>
      </c>
      <c r="P728" s="94" t="s">
        <v>2279</v>
      </c>
      <c r="Q728" s="83" t="s">
        <v>7793</v>
      </c>
      <c r="R728" s="83" t="s">
        <v>7791</v>
      </c>
      <c r="S728" s="83" t="s">
        <v>101</v>
      </c>
      <c r="T728" s="83" t="s">
        <v>92</v>
      </c>
      <c r="U728" s="83" t="s">
        <v>2279</v>
      </c>
      <c r="V728" s="83" t="s">
        <v>4199</v>
      </c>
      <c r="W728" s="88" t="s">
        <v>2991</v>
      </c>
      <c r="X728" s="88">
        <v>1325</v>
      </c>
      <c r="Y728" s="88">
        <v>42</v>
      </c>
      <c r="Z728" s="83" t="s">
        <v>468</v>
      </c>
      <c r="AA728" s="83" t="s">
        <v>541</v>
      </c>
      <c r="AB728" s="47">
        <v>2.06</v>
      </c>
      <c r="AC728" s="428">
        <v>3000</v>
      </c>
      <c r="AD728" s="428">
        <v>36400000</v>
      </c>
      <c r="AE728" s="428"/>
      <c r="AF728" s="428">
        <v>36400000</v>
      </c>
      <c r="AG728" s="83"/>
      <c r="AH728" s="83"/>
      <c r="AI728" s="83"/>
      <c r="AJ728" s="83"/>
      <c r="AK728" s="83"/>
      <c r="AL728" s="83"/>
      <c r="AM728" s="83"/>
      <c r="AN728" s="83"/>
      <c r="AO728" s="428">
        <v>90</v>
      </c>
      <c r="AP728" s="83"/>
      <c r="AQ728" s="83"/>
      <c r="AR728" s="83"/>
      <c r="AS728" s="83" t="s">
        <v>2727</v>
      </c>
      <c r="AT728" s="83"/>
      <c r="AU728" s="83"/>
      <c r="AV728" s="87"/>
      <c r="AW728" s="83" t="s">
        <v>7006</v>
      </c>
      <c r="AX728" s="83" t="s">
        <v>7009</v>
      </c>
      <c r="AY728" s="83">
        <v>43</v>
      </c>
      <c r="AZ728" s="83">
        <v>22</v>
      </c>
      <c r="BA728" s="83">
        <v>35.700000000000003</v>
      </c>
      <c r="BB728" s="83">
        <v>23</v>
      </c>
      <c r="BC728" s="83">
        <v>1</v>
      </c>
      <c r="BD728" s="83">
        <v>22.3</v>
      </c>
      <c r="BE728" s="83">
        <f t="shared" si="121"/>
        <v>43.376583333333336</v>
      </c>
      <c r="BF728" s="83">
        <f t="shared" si="122"/>
        <v>23.022861111111109</v>
      </c>
      <c r="BG728" s="110" t="s">
        <v>47</v>
      </c>
      <c r="BH728" s="83"/>
      <c r="BI728" s="83"/>
      <c r="BJ728" s="96"/>
      <c r="BK728" s="83"/>
      <c r="BL728" s="96"/>
      <c r="BM728" s="83">
        <v>343</v>
      </c>
      <c r="BN728" s="96">
        <v>41591</v>
      </c>
      <c r="BO728" s="83"/>
      <c r="BP728" s="83"/>
      <c r="BQ728" s="83"/>
      <c r="BR728" s="83"/>
      <c r="BS728" s="128"/>
    </row>
    <row r="729" spans="1:72" ht="39.75" customHeight="1" x14ac:dyDescent="0.25">
      <c r="A729" s="83"/>
      <c r="B729" s="83" t="s">
        <v>2277</v>
      </c>
      <c r="C729" s="95">
        <v>11140119</v>
      </c>
      <c r="D729" s="96">
        <v>40813</v>
      </c>
      <c r="E729" s="96">
        <v>40813</v>
      </c>
      <c r="F729" s="96">
        <v>44466</v>
      </c>
      <c r="G729" s="96"/>
      <c r="H729" s="83" t="s">
        <v>480</v>
      </c>
      <c r="I729" s="110" t="s">
        <v>991</v>
      </c>
      <c r="J729" s="110"/>
      <c r="K729" s="110" t="s">
        <v>95</v>
      </c>
      <c r="L729" s="115"/>
      <c r="M729" s="83" t="s">
        <v>2278</v>
      </c>
      <c r="N729" s="83" t="s">
        <v>101</v>
      </c>
      <c r="O729" s="83" t="s">
        <v>92</v>
      </c>
      <c r="P729" s="94" t="s">
        <v>2279</v>
      </c>
      <c r="Q729" s="83" t="s">
        <v>7793</v>
      </c>
      <c r="R729" s="83" t="s">
        <v>7792</v>
      </c>
      <c r="S729" s="83" t="s">
        <v>101</v>
      </c>
      <c r="T729" s="83" t="s">
        <v>92</v>
      </c>
      <c r="U729" s="83" t="s">
        <v>2279</v>
      </c>
      <c r="V729" s="83" t="s">
        <v>4199</v>
      </c>
      <c r="W729" s="88" t="s">
        <v>2991</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7002</v>
      </c>
      <c r="AT729" s="83"/>
      <c r="AU729" s="83"/>
      <c r="AV729" s="87"/>
      <c r="AW729" s="83" t="s">
        <v>7005</v>
      </c>
      <c r="AX729" s="83" t="s">
        <v>7008</v>
      </c>
      <c r="AY729" s="83">
        <v>43</v>
      </c>
      <c r="AZ729" s="83">
        <v>22</v>
      </c>
      <c r="BA729" s="83">
        <v>34.200000000000003</v>
      </c>
      <c r="BB729" s="83">
        <v>23</v>
      </c>
      <c r="BC729" s="83">
        <v>1</v>
      </c>
      <c r="BD729" s="83">
        <v>23</v>
      </c>
      <c r="BE729" s="83">
        <f t="shared" si="121"/>
        <v>43.37616666666667</v>
      </c>
      <c r="BF729" s="83">
        <f t="shared" si="122"/>
        <v>23.023055555555555</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2277</v>
      </c>
      <c r="C730" s="95">
        <v>11140119</v>
      </c>
      <c r="D730" s="96">
        <v>40813</v>
      </c>
      <c r="E730" s="96">
        <v>40813</v>
      </c>
      <c r="F730" s="96">
        <v>44466</v>
      </c>
      <c r="G730" s="96"/>
      <c r="H730" s="83" t="s">
        <v>480</v>
      </c>
      <c r="I730" s="110" t="s">
        <v>991</v>
      </c>
      <c r="J730" s="110"/>
      <c r="K730" s="110" t="s">
        <v>95</v>
      </c>
      <c r="L730" s="115"/>
      <c r="M730" s="83" t="s">
        <v>2278</v>
      </c>
      <c r="N730" s="83" t="s">
        <v>101</v>
      </c>
      <c r="O730" s="83" t="s">
        <v>92</v>
      </c>
      <c r="P730" s="94" t="s">
        <v>2279</v>
      </c>
      <c r="Q730" s="83" t="s">
        <v>7793</v>
      </c>
      <c r="R730" s="83" t="s">
        <v>7791</v>
      </c>
      <c r="S730" s="83" t="s">
        <v>101</v>
      </c>
      <c r="T730" s="83" t="s">
        <v>92</v>
      </c>
      <c r="U730" s="83" t="s">
        <v>2279</v>
      </c>
      <c r="V730" s="83" t="s">
        <v>4199</v>
      </c>
      <c r="W730" s="88" t="s">
        <v>2991</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7003</v>
      </c>
      <c r="AT730" s="83"/>
      <c r="AU730" s="83"/>
      <c r="AV730" s="87"/>
      <c r="AW730" s="83" t="s">
        <v>7004</v>
      </c>
      <c r="AX730" s="83" t="s">
        <v>7007</v>
      </c>
      <c r="AY730" s="83">
        <v>43</v>
      </c>
      <c r="AZ730" s="83">
        <v>22</v>
      </c>
      <c r="BA730" s="83">
        <v>34.5</v>
      </c>
      <c r="BB730" s="83">
        <v>23</v>
      </c>
      <c r="BC730" s="83">
        <v>1</v>
      </c>
      <c r="BD730" s="83">
        <v>23.1</v>
      </c>
      <c r="BE730" s="83">
        <f t="shared" si="121"/>
        <v>43.376249999999999</v>
      </c>
      <c r="BF730" s="83">
        <f t="shared" si="122"/>
        <v>23.023083333333332</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2273</v>
      </c>
      <c r="C731" s="95">
        <v>11140118</v>
      </c>
      <c r="D731" s="96">
        <v>40788</v>
      </c>
      <c r="E731" s="96">
        <v>40788</v>
      </c>
      <c r="F731" s="96">
        <v>44441</v>
      </c>
      <c r="G731" s="96">
        <v>41884</v>
      </c>
      <c r="H731" s="83" t="s">
        <v>2274</v>
      </c>
      <c r="I731" s="110" t="s">
        <v>1055</v>
      </c>
      <c r="J731" s="110"/>
      <c r="K731" s="110" t="s">
        <v>37</v>
      </c>
      <c r="L731" s="115"/>
      <c r="M731" s="83" t="s">
        <v>123</v>
      </c>
      <c r="N731" s="83" t="s">
        <v>124</v>
      </c>
      <c r="O731" s="83" t="s">
        <v>35</v>
      </c>
      <c r="P731" s="94">
        <v>17587</v>
      </c>
      <c r="Q731" s="83"/>
      <c r="R731" s="83" t="s">
        <v>123</v>
      </c>
      <c r="S731" s="83" t="s">
        <v>124</v>
      </c>
      <c r="T731" s="83" t="s">
        <v>35</v>
      </c>
      <c r="U731" s="83">
        <v>17587</v>
      </c>
      <c r="V731" s="83" t="s">
        <v>2275</v>
      </c>
      <c r="W731" s="83" t="s">
        <v>3433</v>
      </c>
      <c r="X731" s="83">
        <v>20</v>
      </c>
      <c r="Y731" s="83">
        <v>2.41</v>
      </c>
      <c r="Z731" s="83" t="s">
        <v>468</v>
      </c>
      <c r="AA731" s="83" t="s">
        <v>541</v>
      </c>
      <c r="AB731" s="47">
        <v>0.49399999999999999</v>
      </c>
      <c r="AC731" s="428">
        <v>900</v>
      </c>
      <c r="AD731" s="428" t="s">
        <v>8287</v>
      </c>
      <c r="AE731" s="88"/>
      <c r="AF731" s="428" t="s">
        <v>8287</v>
      </c>
      <c r="AG731" s="88"/>
      <c r="AH731" s="88"/>
      <c r="AI731" s="88"/>
      <c r="AJ731" s="88"/>
      <c r="AK731" s="88"/>
      <c r="AL731" s="88"/>
      <c r="AM731" s="88"/>
      <c r="AN731" s="88"/>
      <c r="AO731" s="428">
        <v>50</v>
      </c>
      <c r="AP731" s="83"/>
      <c r="AQ731" s="83" t="s">
        <v>47</v>
      </c>
      <c r="AR731" s="83"/>
      <c r="AS731" s="83" t="s">
        <v>3434</v>
      </c>
      <c r="AT731" s="83"/>
      <c r="AU731" s="83" t="s">
        <v>255</v>
      </c>
      <c r="AV731" s="83"/>
      <c r="AW731" s="83" t="s">
        <v>6282</v>
      </c>
      <c r="AX731" s="83" t="s">
        <v>6283</v>
      </c>
      <c r="AY731" s="83">
        <v>42</v>
      </c>
      <c r="AZ731" s="83">
        <v>57</v>
      </c>
      <c r="BA731" s="83">
        <v>10.31</v>
      </c>
      <c r="BB731" s="83">
        <v>24</v>
      </c>
      <c r="BC731" s="83">
        <v>57</v>
      </c>
      <c r="BD731" s="83">
        <v>18.3</v>
      </c>
      <c r="BE731" s="83">
        <f t="shared" si="121"/>
        <v>42.952863888888892</v>
      </c>
      <c r="BF731" s="83">
        <f t="shared" si="122"/>
        <v>24.955083333333334</v>
      </c>
      <c r="BG731" s="110" t="s">
        <v>38</v>
      </c>
      <c r="BH731" s="83"/>
      <c r="BI731" s="83"/>
      <c r="BJ731" s="96"/>
      <c r="BK731" s="83"/>
      <c r="BL731" s="96"/>
      <c r="BM731" s="83"/>
      <c r="BN731" s="83"/>
      <c r="BO731" s="83" t="s">
        <v>7420</v>
      </c>
      <c r="BP731" s="96">
        <v>42793</v>
      </c>
      <c r="BQ731" s="83"/>
      <c r="BR731" s="83"/>
      <c r="BS731" s="110" t="s">
        <v>7419</v>
      </c>
    </row>
    <row r="732" spans="1:72" ht="39.75" customHeight="1" x14ac:dyDescent="0.25">
      <c r="A732" s="83" t="s">
        <v>3391</v>
      </c>
      <c r="B732" s="83" t="s">
        <v>2281</v>
      </c>
      <c r="C732" s="95">
        <v>11140120</v>
      </c>
      <c r="D732" s="96">
        <v>40822</v>
      </c>
      <c r="E732" s="96">
        <v>40822</v>
      </c>
      <c r="F732" s="96">
        <v>44475</v>
      </c>
      <c r="G732" s="96">
        <v>41918</v>
      </c>
      <c r="H732" s="83" t="s">
        <v>484</v>
      </c>
      <c r="I732" s="110" t="s">
        <v>1012</v>
      </c>
      <c r="J732" s="110"/>
      <c r="K732" s="110" t="s">
        <v>37</v>
      </c>
      <c r="L732" s="115"/>
      <c r="M732" s="83" t="s">
        <v>304</v>
      </c>
      <c r="N732" s="83" t="s">
        <v>44</v>
      </c>
      <c r="O732" s="83" t="s">
        <v>45</v>
      </c>
      <c r="P732" s="94">
        <v>59094</v>
      </c>
      <c r="Q732" s="83"/>
      <c r="R732" s="83" t="s">
        <v>304</v>
      </c>
      <c r="S732" s="83" t="s">
        <v>44</v>
      </c>
      <c r="T732" s="83" t="s">
        <v>45</v>
      </c>
      <c r="U732" s="83">
        <v>59094</v>
      </c>
      <c r="V732" s="83"/>
      <c r="W732" s="83" t="s">
        <v>2992</v>
      </c>
      <c r="X732" s="83">
        <v>225</v>
      </c>
      <c r="Y732" s="83">
        <v>2.7</v>
      </c>
      <c r="Z732" s="83" t="s">
        <v>468</v>
      </c>
      <c r="AA732" s="83" t="s">
        <v>541</v>
      </c>
      <c r="AB732" s="47">
        <v>12.75</v>
      </c>
      <c r="AC732" s="83">
        <v>10400</v>
      </c>
      <c r="AD732" s="83">
        <v>250000000</v>
      </c>
      <c r="AE732" s="88"/>
      <c r="AF732" s="83">
        <v>250000000</v>
      </c>
      <c r="AG732" s="88"/>
      <c r="AH732" s="88"/>
      <c r="AI732" s="88"/>
      <c r="AJ732" s="88"/>
      <c r="AK732" s="88"/>
      <c r="AL732" s="88"/>
      <c r="AM732" s="88"/>
      <c r="AN732" s="88"/>
      <c r="AO732" s="83">
        <v>1250</v>
      </c>
      <c r="AP732" s="83">
        <v>2.7</v>
      </c>
      <c r="AQ732" s="83"/>
      <c r="AR732" s="83"/>
      <c r="AS732" s="83" t="s">
        <v>468</v>
      </c>
      <c r="AT732" s="83"/>
      <c r="AU732" s="83"/>
      <c r="AV732" s="83"/>
      <c r="AW732" s="83" t="s">
        <v>6284</v>
      </c>
      <c r="AX732" s="83" t="s">
        <v>6285</v>
      </c>
      <c r="AY732" s="83">
        <v>43</v>
      </c>
      <c r="AZ732" s="83">
        <v>8</v>
      </c>
      <c r="BA732" s="83">
        <v>27.853300000000001</v>
      </c>
      <c r="BB732" s="83">
        <v>25</v>
      </c>
      <c r="BC732" s="83">
        <v>37</v>
      </c>
      <c r="BD732" s="83">
        <v>26.545500000000001</v>
      </c>
      <c r="BE732" s="83">
        <f t="shared" si="121"/>
        <v>43.141070361111112</v>
      </c>
      <c r="BF732" s="83">
        <f t="shared" si="122"/>
        <v>25.624040416666666</v>
      </c>
      <c r="BG732" s="110" t="s">
        <v>47</v>
      </c>
      <c r="BH732" s="83"/>
      <c r="BI732" s="83"/>
      <c r="BJ732" s="96"/>
      <c r="BK732" s="83"/>
      <c r="BL732" s="96"/>
      <c r="BM732" s="83"/>
      <c r="BN732" s="83"/>
      <c r="BO732" s="83"/>
      <c r="BP732" s="83"/>
      <c r="BQ732" s="83"/>
      <c r="BR732" s="83"/>
      <c r="BS732" s="110" t="s">
        <v>7788</v>
      </c>
    </row>
    <row r="733" spans="1:72" ht="39.75" customHeight="1" x14ac:dyDescent="0.25">
      <c r="A733" s="83"/>
      <c r="B733" s="83" t="s">
        <v>2281</v>
      </c>
      <c r="C733" s="95">
        <v>11140120</v>
      </c>
      <c r="D733" s="96">
        <v>40822</v>
      </c>
      <c r="E733" s="96">
        <v>40822</v>
      </c>
      <c r="F733" s="96">
        <v>44475</v>
      </c>
      <c r="G733" s="96">
        <v>43014</v>
      </c>
      <c r="H733" s="83" t="s">
        <v>484</v>
      </c>
      <c r="I733" s="110" t="s">
        <v>1012</v>
      </c>
      <c r="J733" s="110"/>
      <c r="K733" s="110" t="s">
        <v>37</v>
      </c>
      <c r="L733" s="115" t="s">
        <v>4200</v>
      </c>
      <c r="M733" s="83" t="s">
        <v>304</v>
      </c>
      <c r="N733" s="83" t="s">
        <v>44</v>
      </c>
      <c r="O733" s="83" t="s">
        <v>45</v>
      </c>
      <c r="P733" s="94">
        <v>59094</v>
      </c>
      <c r="Q733" s="83"/>
      <c r="R733" s="83" t="s">
        <v>304</v>
      </c>
      <c r="S733" s="83" t="s">
        <v>44</v>
      </c>
      <c r="T733" s="83" t="s">
        <v>45</v>
      </c>
      <c r="U733" s="83">
        <v>59094</v>
      </c>
      <c r="V733" s="83"/>
      <c r="W733" s="83" t="s">
        <v>2992</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6284</v>
      </c>
      <c r="AX733" s="83" t="s">
        <v>6285</v>
      </c>
      <c r="AY733" s="83">
        <v>43</v>
      </c>
      <c r="AZ733" s="83">
        <v>8</v>
      </c>
      <c r="BA733" s="83">
        <v>27.853300000000001</v>
      </c>
      <c r="BB733" s="83">
        <v>25</v>
      </c>
      <c r="BC733" s="83">
        <v>37</v>
      </c>
      <c r="BD733" s="83">
        <v>26.545500000000001</v>
      </c>
      <c r="BE733" s="83">
        <f t="shared" si="121"/>
        <v>43.141070361111112</v>
      </c>
      <c r="BF733" s="83">
        <f t="shared" si="122"/>
        <v>25.624040416666666</v>
      </c>
      <c r="BG733" s="110" t="s">
        <v>38</v>
      </c>
      <c r="BH733" s="83"/>
      <c r="BI733" s="83"/>
      <c r="BJ733" s="96"/>
      <c r="BK733" s="83"/>
      <c r="BL733" s="96"/>
      <c r="BM733" s="83"/>
      <c r="BN733" s="83"/>
      <c r="BO733" s="83"/>
      <c r="BP733" s="83"/>
      <c r="BQ733" s="83"/>
      <c r="BR733" s="83"/>
      <c r="BS733" s="110" t="s">
        <v>7789</v>
      </c>
    </row>
    <row r="734" spans="1:72" ht="39.75" customHeight="1" x14ac:dyDescent="0.25">
      <c r="A734" s="20"/>
      <c r="B734" s="20" t="s">
        <v>2281</v>
      </c>
      <c r="C734" s="22">
        <v>11140120</v>
      </c>
      <c r="D734" s="23">
        <v>40822</v>
      </c>
      <c r="E734" s="23">
        <v>40822</v>
      </c>
      <c r="F734" s="23">
        <v>44475</v>
      </c>
      <c r="G734" s="23">
        <v>44110</v>
      </c>
      <c r="H734" s="20" t="s">
        <v>484</v>
      </c>
      <c r="I734" s="326" t="s">
        <v>1012</v>
      </c>
      <c r="J734" s="326" t="s">
        <v>7790</v>
      </c>
      <c r="K734" s="326" t="s">
        <v>37</v>
      </c>
      <c r="L734" s="114" t="s">
        <v>4200</v>
      </c>
      <c r="M734" s="20" t="s">
        <v>304</v>
      </c>
      <c r="N734" s="20" t="s">
        <v>44</v>
      </c>
      <c r="O734" s="20" t="s">
        <v>45</v>
      </c>
      <c r="P734" s="21">
        <v>59094</v>
      </c>
      <c r="Q734" s="20"/>
      <c r="R734" s="20" t="s">
        <v>304</v>
      </c>
      <c r="S734" s="20" t="s">
        <v>44</v>
      </c>
      <c r="T734" s="20" t="s">
        <v>45</v>
      </c>
      <c r="U734" s="20">
        <v>59094</v>
      </c>
      <c r="V734" s="20"/>
      <c r="W734" s="20" t="s">
        <v>2992</v>
      </c>
      <c r="X734" s="20">
        <v>225</v>
      </c>
      <c r="Y734" s="20">
        <v>2.7</v>
      </c>
      <c r="Z734" s="20" t="s">
        <v>468</v>
      </c>
      <c r="AA734" s="20" t="s">
        <v>541</v>
      </c>
      <c r="AB734" s="34">
        <v>12.75</v>
      </c>
      <c r="AC734" s="20">
        <v>10400</v>
      </c>
      <c r="AD734" s="20">
        <v>250000000</v>
      </c>
      <c r="AE734" s="26"/>
      <c r="AF734" s="20">
        <v>250000000</v>
      </c>
      <c r="AG734" s="26"/>
      <c r="AH734" s="26"/>
      <c r="AI734" s="26"/>
      <c r="AJ734" s="26"/>
      <c r="AK734" s="26"/>
      <c r="AL734" s="26"/>
      <c r="AM734" s="26"/>
      <c r="AN734" s="26"/>
      <c r="AO734" s="20">
        <v>1250</v>
      </c>
      <c r="AP734" s="20">
        <v>2.7</v>
      </c>
      <c r="AQ734" s="20"/>
      <c r="AR734" s="20"/>
      <c r="AS734" s="20" t="s">
        <v>468</v>
      </c>
      <c r="AT734" s="20"/>
      <c r="AU734" s="20"/>
      <c r="AV734" s="20"/>
      <c r="AW734" s="20" t="s">
        <v>6284</v>
      </c>
      <c r="AX734" s="20" t="s">
        <v>6285</v>
      </c>
      <c r="AY734" s="20">
        <v>43</v>
      </c>
      <c r="AZ734" s="20">
        <v>8</v>
      </c>
      <c r="BA734" s="20">
        <v>27.853300000000001</v>
      </c>
      <c r="BB734" s="20">
        <v>25</v>
      </c>
      <c r="BC734" s="20">
        <v>37</v>
      </c>
      <c r="BD734" s="20">
        <v>26.545500000000001</v>
      </c>
      <c r="BE734" s="20">
        <f t="shared" ref="BE734" si="123">AY734+AZ734/60+BA734/3600</f>
        <v>43.141070361111112</v>
      </c>
      <c r="BF734" s="20">
        <f t="shared" ref="BF734" si="124">BB734+BC734/60+BD734/3600</f>
        <v>25.624040416666666</v>
      </c>
      <c r="BG734" s="24" t="s">
        <v>38</v>
      </c>
      <c r="BH734" s="20"/>
      <c r="BI734" s="20"/>
      <c r="BJ734" s="23"/>
      <c r="BK734" s="20"/>
      <c r="BL734" s="23"/>
      <c r="BM734" s="20"/>
      <c r="BN734" s="20"/>
      <c r="BO734" s="20"/>
      <c r="BP734" s="20"/>
      <c r="BQ734" s="20"/>
      <c r="BR734" s="20"/>
      <c r="BS734" s="24"/>
    </row>
    <row r="735" spans="1:72" ht="39.75" customHeight="1" x14ac:dyDescent="0.25">
      <c r="A735" s="20" t="s">
        <v>3391</v>
      </c>
      <c r="B735" s="20" t="s">
        <v>1140</v>
      </c>
      <c r="C735" s="22">
        <v>11160066</v>
      </c>
      <c r="D735" s="23">
        <v>40827</v>
      </c>
      <c r="E735" s="23">
        <v>40827</v>
      </c>
      <c r="F735" s="23">
        <v>44480</v>
      </c>
      <c r="G735" s="23"/>
      <c r="H735" s="20" t="s">
        <v>470</v>
      </c>
      <c r="I735" s="337" t="s">
        <v>582</v>
      </c>
      <c r="J735" s="337"/>
      <c r="K735" s="337" t="s">
        <v>42</v>
      </c>
      <c r="L735" s="114" t="s">
        <v>2282</v>
      </c>
      <c r="M735" s="20" t="s">
        <v>1235</v>
      </c>
      <c r="N735" s="20" t="s">
        <v>176</v>
      </c>
      <c r="O735" s="20" t="s">
        <v>51</v>
      </c>
      <c r="P735" s="21">
        <v>47977</v>
      </c>
      <c r="Q735" s="20"/>
      <c r="R735" s="20" t="s">
        <v>75</v>
      </c>
      <c r="S735" s="20" t="s">
        <v>176</v>
      </c>
      <c r="T735" s="20" t="s">
        <v>51</v>
      </c>
      <c r="U735" s="20">
        <v>47977</v>
      </c>
      <c r="V735" s="20" t="s">
        <v>4201</v>
      </c>
      <c r="W735" s="20" t="s">
        <v>2993</v>
      </c>
      <c r="X735" s="26"/>
      <c r="Y735" s="26"/>
      <c r="Z735" s="20" t="s">
        <v>468</v>
      </c>
      <c r="AA735" s="20" t="s">
        <v>18</v>
      </c>
      <c r="AB735" s="34"/>
      <c r="AC735" s="20">
        <v>1300</v>
      </c>
      <c r="AD735" s="20">
        <v>720000</v>
      </c>
      <c r="AE735" s="20"/>
      <c r="AF735" s="20"/>
      <c r="AG735" s="20"/>
      <c r="AH735" s="20"/>
      <c r="AI735" s="20"/>
      <c r="AJ735" s="20"/>
      <c r="AK735" s="20"/>
      <c r="AL735" s="20">
        <v>720000</v>
      </c>
      <c r="AM735" s="20"/>
      <c r="AN735" s="20"/>
      <c r="AO735" s="20"/>
      <c r="AP735" s="20"/>
      <c r="AQ735" s="20"/>
      <c r="AR735" s="20"/>
      <c r="AS735" s="20"/>
      <c r="AT735" s="20"/>
      <c r="AU735" s="20"/>
      <c r="AV735" s="20"/>
      <c r="AW735" s="20" t="s">
        <v>6286</v>
      </c>
      <c r="AX735" s="20" t="s">
        <v>6287</v>
      </c>
      <c r="AY735" s="20">
        <v>43</v>
      </c>
      <c r="AZ735" s="20">
        <v>41</v>
      </c>
      <c r="BA735" s="20">
        <v>56.2</v>
      </c>
      <c r="BB735" s="20">
        <v>25</v>
      </c>
      <c r="BC735" s="20">
        <v>45</v>
      </c>
      <c r="BD735" s="20">
        <v>50.8</v>
      </c>
      <c r="BE735" s="20">
        <f t="shared" si="121"/>
        <v>43.698944444444443</v>
      </c>
      <c r="BF735" s="20">
        <f t="shared" si="122"/>
        <v>25.764111111111109</v>
      </c>
      <c r="BG735" s="24" t="s">
        <v>38</v>
      </c>
      <c r="BH735" s="20"/>
      <c r="BI735" s="20"/>
      <c r="BJ735" s="23"/>
      <c r="BK735" s="20"/>
      <c r="BL735" s="23"/>
      <c r="BM735" s="20"/>
      <c r="BN735" s="20"/>
      <c r="BO735" s="20"/>
      <c r="BP735" s="20"/>
      <c r="BQ735" s="20"/>
      <c r="BR735" s="20"/>
      <c r="BS735" s="24"/>
    </row>
    <row r="736" spans="1:72" ht="39.75" customHeight="1" x14ac:dyDescent="0.25">
      <c r="A736" s="20"/>
      <c r="B736" s="20" t="s">
        <v>2283</v>
      </c>
      <c r="C736" s="22">
        <v>11160067</v>
      </c>
      <c r="D736" s="23">
        <v>40827</v>
      </c>
      <c r="E736" s="23">
        <v>40827</v>
      </c>
      <c r="F736" s="23">
        <v>44480</v>
      </c>
      <c r="G736" s="23"/>
      <c r="H736" s="20" t="s">
        <v>1029</v>
      </c>
      <c r="I736" s="326" t="s">
        <v>1015</v>
      </c>
      <c r="J736" s="326"/>
      <c r="K736" s="326" t="s">
        <v>60</v>
      </c>
      <c r="L736" s="114"/>
      <c r="M736" s="20" t="s">
        <v>2284</v>
      </c>
      <c r="N736" s="20" t="s">
        <v>116</v>
      </c>
      <c r="O736" s="20" t="s">
        <v>51</v>
      </c>
      <c r="P736" s="21">
        <v>39832</v>
      </c>
      <c r="Q736" s="20"/>
      <c r="R736" s="20" t="s">
        <v>2284</v>
      </c>
      <c r="S736" s="20" t="s">
        <v>116</v>
      </c>
      <c r="T736" s="20" t="s">
        <v>51</v>
      </c>
      <c r="U736" s="20">
        <v>39832</v>
      </c>
      <c r="V736" s="20" t="s">
        <v>4202</v>
      </c>
      <c r="W736" s="20" t="s">
        <v>1022</v>
      </c>
      <c r="X736" s="26"/>
      <c r="Y736" s="26"/>
      <c r="Z736" s="20" t="s">
        <v>468</v>
      </c>
      <c r="AA736" s="20" t="s">
        <v>18</v>
      </c>
      <c r="AB736" s="34"/>
      <c r="AC736" s="20">
        <v>1.5</v>
      </c>
      <c r="AD736" s="20">
        <v>43000</v>
      </c>
      <c r="AE736" s="20"/>
      <c r="AF736" s="20"/>
      <c r="AG736" s="20"/>
      <c r="AH736" s="20"/>
      <c r="AI736" s="20"/>
      <c r="AJ736" s="20"/>
      <c r="AK736" s="20"/>
      <c r="AL736" s="20">
        <v>43000</v>
      </c>
      <c r="AM736" s="20"/>
      <c r="AN736" s="20"/>
      <c r="AO736" s="430">
        <v>394</v>
      </c>
      <c r="AP736" s="20"/>
      <c r="AQ736" s="20"/>
      <c r="AR736" s="20"/>
      <c r="AS736" s="20"/>
      <c r="AT736" s="20"/>
      <c r="AU736" s="20"/>
      <c r="AV736" s="20"/>
      <c r="AW736" s="20" t="s">
        <v>6288</v>
      </c>
      <c r="AX736" s="20" t="s">
        <v>6289</v>
      </c>
      <c r="AY736" s="20">
        <v>43</v>
      </c>
      <c r="AZ736" s="20">
        <v>38</v>
      </c>
      <c r="BA736" s="20">
        <v>42.11</v>
      </c>
      <c r="BB736" s="20">
        <v>26</v>
      </c>
      <c r="BC736" s="20">
        <v>19</v>
      </c>
      <c r="BD736" s="20">
        <v>27.67</v>
      </c>
      <c r="BE736" s="20">
        <f t="shared" si="121"/>
        <v>43.645030555555557</v>
      </c>
      <c r="BF736" s="20">
        <f t="shared" si="122"/>
        <v>26.324352777777779</v>
      </c>
      <c r="BG736" s="24" t="s">
        <v>38</v>
      </c>
      <c r="BH736" s="20"/>
      <c r="BI736" s="20"/>
      <c r="BJ736" s="23"/>
      <c r="BK736" s="20"/>
      <c r="BL736" s="23"/>
      <c r="BM736" s="20"/>
      <c r="BN736" s="20"/>
      <c r="BO736" s="20"/>
      <c r="BP736" s="20"/>
      <c r="BQ736" s="20"/>
      <c r="BR736" s="20"/>
      <c r="BS736" s="24" t="s">
        <v>2285</v>
      </c>
      <c r="BT736" s="551"/>
    </row>
    <row r="737" spans="1:72" ht="39.75" customHeight="1" x14ac:dyDescent="0.25">
      <c r="A737" s="83" t="s">
        <v>3391</v>
      </c>
      <c r="B737" s="83" t="s">
        <v>2286</v>
      </c>
      <c r="C737" s="95">
        <v>11130070</v>
      </c>
      <c r="D737" s="96">
        <v>40834</v>
      </c>
      <c r="E737" s="96">
        <v>40834</v>
      </c>
      <c r="F737" s="96">
        <v>42360</v>
      </c>
      <c r="G737" s="96"/>
      <c r="H737" s="83" t="s">
        <v>471</v>
      </c>
      <c r="I737" s="110" t="s">
        <v>1020</v>
      </c>
      <c r="J737" s="110"/>
      <c r="K737" s="110" t="s">
        <v>135</v>
      </c>
      <c r="L737" s="115"/>
      <c r="M737" s="83" t="s">
        <v>1640</v>
      </c>
      <c r="N737" s="83" t="s">
        <v>199</v>
      </c>
      <c r="O737" s="83" t="s">
        <v>76</v>
      </c>
      <c r="P737" s="94">
        <v>62596</v>
      </c>
      <c r="Q737" s="83" t="s">
        <v>7794</v>
      </c>
      <c r="R737" s="83" t="s">
        <v>1640</v>
      </c>
      <c r="S737" s="83" t="s">
        <v>199</v>
      </c>
      <c r="T737" s="83" t="s">
        <v>76</v>
      </c>
      <c r="U737" s="83">
        <v>62596</v>
      </c>
      <c r="V737" s="83" t="s">
        <v>2287</v>
      </c>
      <c r="W737" s="83" t="s">
        <v>1649</v>
      </c>
      <c r="X737" s="83"/>
      <c r="Y737" s="83"/>
      <c r="Z737" s="83" t="s">
        <v>468</v>
      </c>
      <c r="AA737" s="83" t="s">
        <v>379</v>
      </c>
      <c r="AB737" s="47">
        <v>17.57</v>
      </c>
      <c r="AC737" s="83">
        <v>2.2999999999999998</v>
      </c>
      <c r="AD737" s="83">
        <v>8672</v>
      </c>
      <c r="AE737" s="83"/>
      <c r="AF737" s="83"/>
      <c r="AG737" s="83">
        <v>8672</v>
      </c>
      <c r="AH737" s="83"/>
      <c r="AI737" s="83"/>
      <c r="AJ737" s="83"/>
      <c r="AK737" s="83"/>
      <c r="AL737" s="83"/>
      <c r="AM737" s="83"/>
      <c r="AN737" s="83"/>
      <c r="AO737" s="83"/>
      <c r="AP737" s="83"/>
      <c r="AQ737" s="83"/>
      <c r="AR737" s="83"/>
      <c r="AS737" s="83" t="s">
        <v>468</v>
      </c>
      <c r="AT737" s="83"/>
      <c r="AU737" s="83"/>
      <c r="AV737" s="83"/>
      <c r="AW737" s="83" t="s">
        <v>6112</v>
      </c>
      <c r="AX737" s="83" t="s">
        <v>6113</v>
      </c>
      <c r="AY737" s="83">
        <v>43</v>
      </c>
      <c r="AZ737" s="83">
        <v>32</v>
      </c>
      <c r="BA737" s="83">
        <v>43.8</v>
      </c>
      <c r="BB737" s="83">
        <v>24</v>
      </c>
      <c r="BC737" s="83">
        <v>37</v>
      </c>
      <c r="BD737" s="83">
        <v>7.1</v>
      </c>
      <c r="BE737" s="83">
        <f t="shared" si="121"/>
        <v>43.545499999999997</v>
      </c>
      <c r="BF737" s="83">
        <f t="shared" si="122"/>
        <v>24.618638888888889</v>
      </c>
      <c r="BG737" s="110" t="s">
        <v>47</v>
      </c>
      <c r="BH737" s="83"/>
      <c r="BI737" s="83"/>
      <c r="BJ737" s="96"/>
      <c r="BK737" s="83"/>
      <c r="BL737" s="96"/>
      <c r="BM737" s="83"/>
      <c r="BN737" s="83"/>
      <c r="BO737" s="83"/>
      <c r="BP737" s="83"/>
      <c r="BQ737" s="83"/>
      <c r="BR737" s="83"/>
      <c r="BS737" s="110" t="s">
        <v>5241</v>
      </c>
      <c r="BT737" s="551"/>
    </row>
    <row r="738" spans="1:72" ht="39.75" customHeight="1" x14ac:dyDescent="0.25">
      <c r="A738" s="20" t="s">
        <v>3391</v>
      </c>
      <c r="B738" s="20" t="s">
        <v>2286</v>
      </c>
      <c r="C738" s="22">
        <v>11130070</v>
      </c>
      <c r="D738" s="23">
        <v>40834</v>
      </c>
      <c r="E738" s="23">
        <v>40834</v>
      </c>
      <c r="F738" s="23">
        <v>44552</v>
      </c>
      <c r="G738" s="23"/>
      <c r="H738" s="20" t="s">
        <v>471</v>
      </c>
      <c r="I738" s="326" t="s">
        <v>1020</v>
      </c>
      <c r="J738" s="326"/>
      <c r="K738" s="326" t="s">
        <v>135</v>
      </c>
      <c r="L738" s="114"/>
      <c r="M738" s="20" t="s">
        <v>1640</v>
      </c>
      <c r="N738" s="20" t="s">
        <v>199</v>
      </c>
      <c r="O738" s="20" t="s">
        <v>76</v>
      </c>
      <c r="P738" s="21">
        <v>62596</v>
      </c>
      <c r="Q738" s="20" t="s">
        <v>7794</v>
      </c>
      <c r="R738" s="20" t="s">
        <v>1640</v>
      </c>
      <c r="S738" s="20" t="s">
        <v>199</v>
      </c>
      <c r="T738" s="20" t="s">
        <v>76</v>
      </c>
      <c r="U738" s="20">
        <v>62596</v>
      </c>
      <c r="V738" s="20" t="s">
        <v>2287</v>
      </c>
      <c r="W738" s="20" t="s">
        <v>1649</v>
      </c>
      <c r="X738" s="20"/>
      <c r="Y738" s="20"/>
      <c r="Z738" s="20" t="s">
        <v>468</v>
      </c>
      <c r="AA738" s="20" t="s">
        <v>379</v>
      </c>
      <c r="AB738" s="34">
        <v>17.57</v>
      </c>
      <c r="AC738" s="20">
        <v>2.2999999999999998</v>
      </c>
      <c r="AD738" s="20">
        <v>8672</v>
      </c>
      <c r="AE738" s="20"/>
      <c r="AF738" s="20"/>
      <c r="AG738" s="20">
        <v>8672</v>
      </c>
      <c r="AH738" s="20"/>
      <c r="AI738" s="20"/>
      <c r="AJ738" s="20"/>
      <c r="AK738" s="20"/>
      <c r="AL738" s="20"/>
      <c r="AM738" s="20"/>
      <c r="AN738" s="20"/>
      <c r="AO738" s="20"/>
      <c r="AP738" s="20"/>
      <c r="AQ738" s="20"/>
      <c r="AR738" s="20"/>
      <c r="AS738" s="20" t="s">
        <v>468</v>
      </c>
      <c r="AT738" s="20"/>
      <c r="AU738" s="20"/>
      <c r="AV738" s="20"/>
      <c r="AW738" s="20" t="s">
        <v>6112</v>
      </c>
      <c r="AX738" s="20" t="s">
        <v>6113</v>
      </c>
      <c r="AY738" s="20">
        <v>43</v>
      </c>
      <c r="AZ738" s="20">
        <v>32</v>
      </c>
      <c r="BA738" s="20">
        <v>43.8</v>
      </c>
      <c r="BB738" s="20">
        <v>24</v>
      </c>
      <c r="BC738" s="20">
        <v>37</v>
      </c>
      <c r="BD738" s="20">
        <v>7.1</v>
      </c>
      <c r="BE738" s="20">
        <f t="shared" si="121"/>
        <v>43.545499999999997</v>
      </c>
      <c r="BF738" s="20">
        <f t="shared" si="122"/>
        <v>24.618638888888889</v>
      </c>
      <c r="BG738" s="24" t="s">
        <v>38</v>
      </c>
      <c r="BH738" s="20"/>
      <c r="BI738" s="20"/>
      <c r="BJ738" s="23"/>
      <c r="BK738" s="20"/>
      <c r="BL738" s="23"/>
      <c r="BM738" s="20"/>
      <c r="BN738" s="20"/>
      <c r="BO738" s="20"/>
      <c r="BP738" s="20"/>
      <c r="BQ738" s="20"/>
      <c r="BR738" s="20"/>
      <c r="BS738" s="24"/>
    </row>
    <row r="739" spans="1:72" ht="39.75" customHeight="1" x14ac:dyDescent="0.25">
      <c r="A739" s="20" t="s">
        <v>3391</v>
      </c>
      <c r="B739" s="20" t="s">
        <v>2288</v>
      </c>
      <c r="C739" s="22">
        <v>11160068</v>
      </c>
      <c r="D739" s="23">
        <v>40837</v>
      </c>
      <c r="E739" s="23">
        <v>40837</v>
      </c>
      <c r="F739" s="23">
        <v>44490</v>
      </c>
      <c r="G739" s="23"/>
      <c r="H739" s="20" t="s">
        <v>470</v>
      </c>
      <c r="I739" s="338" t="s">
        <v>582</v>
      </c>
      <c r="J739" s="338"/>
      <c r="K739" s="338" t="s">
        <v>42</v>
      </c>
      <c r="L739" s="114"/>
      <c r="M739" s="20" t="s">
        <v>2289</v>
      </c>
      <c r="N739" s="20" t="s">
        <v>51</v>
      </c>
      <c r="O739" s="20" t="s">
        <v>51</v>
      </c>
      <c r="P739" s="21">
        <v>65348</v>
      </c>
      <c r="Q739" s="20"/>
      <c r="R739" s="20" t="s">
        <v>2290</v>
      </c>
      <c r="S739" s="20" t="s">
        <v>51</v>
      </c>
      <c r="T739" s="20" t="s">
        <v>51</v>
      </c>
      <c r="U739" s="20">
        <v>65348</v>
      </c>
      <c r="V739" s="20" t="s">
        <v>2291</v>
      </c>
      <c r="W739" s="20" t="s">
        <v>1022</v>
      </c>
      <c r="X739" s="26"/>
      <c r="Y739" s="26"/>
      <c r="Z739" s="20" t="s">
        <v>468</v>
      </c>
      <c r="AA739" s="20" t="s">
        <v>18</v>
      </c>
      <c r="AB739" s="34"/>
      <c r="AC739" s="20">
        <v>2.89</v>
      </c>
      <c r="AD739" s="20">
        <v>45000</v>
      </c>
      <c r="AE739" s="20"/>
      <c r="AF739" s="20"/>
      <c r="AG739" s="20"/>
      <c r="AH739" s="20"/>
      <c r="AI739" s="20"/>
      <c r="AJ739" s="20"/>
      <c r="AK739" s="20"/>
      <c r="AL739" s="20">
        <v>45000</v>
      </c>
      <c r="AM739" s="20"/>
      <c r="AN739" s="20"/>
      <c r="AO739" s="20"/>
      <c r="AP739" s="20"/>
      <c r="AQ739" s="20"/>
      <c r="AR739" s="20"/>
      <c r="AS739" s="20" t="s">
        <v>468</v>
      </c>
      <c r="AT739" s="20"/>
      <c r="AU739" s="20"/>
      <c r="AV739" s="20">
        <v>15.9</v>
      </c>
      <c r="AW739" s="20" t="s">
        <v>6290</v>
      </c>
      <c r="AX739" s="20" t="s">
        <v>6291</v>
      </c>
      <c r="AY739" s="20">
        <v>43</v>
      </c>
      <c r="AZ739" s="20">
        <v>57</v>
      </c>
      <c r="BA739" s="20">
        <v>4.8</v>
      </c>
      <c r="BB739" s="20">
        <v>26</v>
      </c>
      <c r="BC739" s="20">
        <v>6</v>
      </c>
      <c r="BD739" s="20">
        <v>26</v>
      </c>
      <c r="BE739" s="20">
        <f t="shared" si="121"/>
        <v>43.951333333333338</v>
      </c>
      <c r="BF739" s="20">
        <f t="shared" si="122"/>
        <v>26.107222222222223</v>
      </c>
      <c r="BG739" s="24" t="s">
        <v>38</v>
      </c>
      <c r="BH739" s="20"/>
      <c r="BI739" s="20"/>
      <c r="BJ739" s="23"/>
      <c r="BK739" s="20"/>
      <c r="BL739" s="23"/>
      <c r="BM739" s="20"/>
      <c r="BN739" s="20"/>
      <c r="BO739" s="20"/>
      <c r="BP739" s="20"/>
      <c r="BQ739" s="20"/>
      <c r="BR739" s="20"/>
      <c r="BS739" s="24"/>
      <c r="BT739" s="551"/>
    </row>
    <row r="740" spans="1:72" ht="39.75" customHeight="1" x14ac:dyDescent="0.25">
      <c r="A740" s="20"/>
      <c r="B740" s="20" t="s">
        <v>2292</v>
      </c>
      <c r="C740" s="22">
        <v>11120035</v>
      </c>
      <c r="D740" s="23">
        <v>40851</v>
      </c>
      <c r="E740" s="23">
        <v>40851</v>
      </c>
      <c r="F740" s="23">
        <v>44504</v>
      </c>
      <c r="G740" s="23"/>
      <c r="H740" s="20" t="s">
        <v>2293</v>
      </c>
      <c r="I740" s="338" t="s">
        <v>882</v>
      </c>
      <c r="J740" s="338"/>
      <c r="K740" s="338" t="s">
        <v>55</v>
      </c>
      <c r="L740" s="114"/>
      <c r="M740" s="20" t="s">
        <v>2294</v>
      </c>
      <c r="N740" s="20" t="s">
        <v>256</v>
      </c>
      <c r="O740" s="20" t="s">
        <v>189</v>
      </c>
      <c r="P740" s="21" t="s">
        <v>2295</v>
      </c>
      <c r="Q740" s="20"/>
      <c r="R740" s="20" t="s">
        <v>2296</v>
      </c>
      <c r="S740" s="20" t="s">
        <v>256</v>
      </c>
      <c r="T740" s="20" t="s">
        <v>189</v>
      </c>
      <c r="U740" s="21" t="s">
        <v>2297</v>
      </c>
      <c r="V740" s="20" t="s">
        <v>4203</v>
      </c>
      <c r="W740" s="20" t="s">
        <v>2298</v>
      </c>
      <c r="X740" s="20"/>
      <c r="Y740" s="20"/>
      <c r="Z740" s="20" t="s">
        <v>468</v>
      </c>
      <c r="AA740" s="20" t="s">
        <v>341</v>
      </c>
      <c r="AB740" s="37">
        <v>316.83999999999997</v>
      </c>
      <c r="AC740" s="430">
        <v>4.1669999999999998</v>
      </c>
      <c r="AD740" s="20">
        <v>53100</v>
      </c>
      <c r="AE740" s="20"/>
      <c r="AF740" s="20"/>
      <c r="AG740" s="20"/>
      <c r="AH740" s="20"/>
      <c r="AI740" s="20"/>
      <c r="AJ740" s="20">
        <v>53100</v>
      </c>
      <c r="AK740" s="20"/>
      <c r="AL740" s="20"/>
      <c r="AM740" s="20"/>
      <c r="AN740" s="20"/>
      <c r="AO740" s="20">
        <v>31.6</v>
      </c>
      <c r="AP740" s="20">
        <v>1.6</v>
      </c>
      <c r="AQ740" s="20"/>
      <c r="AR740" s="20"/>
      <c r="AS740" s="20"/>
      <c r="AT740" s="20"/>
      <c r="AU740" s="20"/>
      <c r="AV740" s="20"/>
      <c r="AW740" s="20" t="s">
        <v>6292</v>
      </c>
      <c r="AX740" s="20" t="s">
        <v>6293</v>
      </c>
      <c r="AY740" s="20">
        <v>43</v>
      </c>
      <c r="AZ740" s="20">
        <v>4</v>
      </c>
      <c r="BA740" s="20">
        <v>34.6</v>
      </c>
      <c r="BB740" s="20">
        <v>23</v>
      </c>
      <c r="BC740" s="20">
        <v>32</v>
      </c>
      <c r="BD740" s="20">
        <v>40.9</v>
      </c>
      <c r="BE740" s="20">
        <f t="shared" si="121"/>
        <v>43.076277777777783</v>
      </c>
      <c r="BF740" s="20">
        <f t="shared" si="122"/>
        <v>23.544694444444445</v>
      </c>
      <c r="BG740" s="24" t="s">
        <v>38</v>
      </c>
      <c r="BH740" s="20"/>
      <c r="BI740" s="20"/>
      <c r="BJ740" s="23"/>
      <c r="BK740" s="20"/>
      <c r="BL740" s="23"/>
      <c r="BM740" s="20"/>
      <c r="BN740" s="20"/>
      <c r="BO740" s="20"/>
      <c r="BP740" s="20"/>
      <c r="BQ740" s="20"/>
      <c r="BR740" s="20"/>
      <c r="BS740" s="24"/>
      <c r="BT740" s="551"/>
    </row>
    <row r="741" spans="1:72" ht="39.75" customHeight="1" x14ac:dyDescent="0.25">
      <c r="A741" s="83" t="s">
        <v>3391</v>
      </c>
      <c r="B741" s="83" t="s">
        <v>2299</v>
      </c>
      <c r="C741" s="95">
        <v>11130071</v>
      </c>
      <c r="D741" s="96">
        <v>40855</v>
      </c>
      <c r="E741" s="96">
        <v>40855</v>
      </c>
      <c r="F741" s="96">
        <v>42360</v>
      </c>
      <c r="G741" s="96"/>
      <c r="H741" s="83" t="s">
        <v>489</v>
      </c>
      <c r="I741" s="110" t="s">
        <v>989</v>
      </c>
      <c r="J741" s="110"/>
      <c r="K741" s="110" t="s">
        <v>73</v>
      </c>
      <c r="L741" s="115"/>
      <c r="M741" s="83" t="s">
        <v>1752</v>
      </c>
      <c r="N741" s="83" t="s">
        <v>72</v>
      </c>
      <c r="O741" s="83" t="s">
        <v>72</v>
      </c>
      <c r="P741" s="94">
        <v>299</v>
      </c>
      <c r="Q741" s="83" t="s">
        <v>2300</v>
      </c>
      <c r="R741" s="83" t="s">
        <v>1752</v>
      </c>
      <c r="S741" s="83" t="s">
        <v>72</v>
      </c>
      <c r="T741" s="83" t="s">
        <v>72</v>
      </c>
      <c r="U741" s="83">
        <v>299</v>
      </c>
      <c r="V741" s="83" t="s">
        <v>2301</v>
      </c>
      <c r="W741" s="83" t="s">
        <v>1649</v>
      </c>
      <c r="X741" s="83"/>
      <c r="Y741" s="83"/>
      <c r="Z741" s="83" t="s">
        <v>468</v>
      </c>
      <c r="AA741" s="83" t="s">
        <v>379</v>
      </c>
      <c r="AB741" s="47">
        <v>12.045</v>
      </c>
      <c r="AC741" s="83">
        <v>2.2999999999999998</v>
      </c>
      <c r="AD741" s="83">
        <v>8670</v>
      </c>
      <c r="AE741" s="83"/>
      <c r="AF741" s="83"/>
      <c r="AG741" s="83">
        <v>8670</v>
      </c>
      <c r="AH741" s="83"/>
      <c r="AI741" s="83"/>
      <c r="AJ741" s="83"/>
      <c r="AK741" s="83"/>
      <c r="AL741" s="83"/>
      <c r="AM741" s="83"/>
      <c r="AN741" s="83"/>
      <c r="AO741" s="83"/>
      <c r="AP741" s="83"/>
      <c r="AQ741" s="83"/>
      <c r="AR741" s="83"/>
      <c r="AS741" s="83" t="s">
        <v>468</v>
      </c>
      <c r="AT741" s="83"/>
      <c r="AU741" s="83"/>
      <c r="AV741" s="83"/>
      <c r="AW741" s="83" t="s">
        <v>6114</v>
      </c>
      <c r="AX741" s="83" t="s">
        <v>6115</v>
      </c>
      <c r="AY741" s="83">
        <v>43</v>
      </c>
      <c r="AZ741" s="83">
        <v>15</v>
      </c>
      <c r="BA741" s="83">
        <v>37.799999999999997</v>
      </c>
      <c r="BB741" s="83">
        <v>24</v>
      </c>
      <c r="BC741" s="83">
        <v>57</v>
      </c>
      <c r="BD741" s="83">
        <v>25.9</v>
      </c>
      <c r="BE741" s="83">
        <f t="shared" si="121"/>
        <v>43.2605</v>
      </c>
      <c r="BF741" s="83">
        <f t="shared" si="122"/>
        <v>24.957194444444443</v>
      </c>
      <c r="BG741" s="110" t="s">
        <v>47</v>
      </c>
      <c r="BH741" s="83"/>
      <c r="BI741" s="83"/>
      <c r="BJ741" s="96"/>
      <c r="BK741" s="83"/>
      <c r="BL741" s="96"/>
      <c r="BM741" s="83"/>
      <c r="BN741" s="83"/>
      <c r="BO741" s="83"/>
      <c r="BP741" s="83"/>
      <c r="BQ741" s="83"/>
      <c r="BR741" s="83"/>
      <c r="BS741" s="110" t="s">
        <v>5242</v>
      </c>
      <c r="BT741" s="551"/>
    </row>
    <row r="742" spans="1:72" ht="39.75" customHeight="1" x14ac:dyDescent="0.25">
      <c r="A742" s="20" t="s">
        <v>3391</v>
      </c>
      <c r="B742" s="20" t="s">
        <v>2299</v>
      </c>
      <c r="C742" s="22">
        <v>11130071</v>
      </c>
      <c r="D742" s="23">
        <v>40855</v>
      </c>
      <c r="E742" s="23">
        <v>40855</v>
      </c>
      <c r="F742" s="23">
        <v>44552</v>
      </c>
      <c r="G742" s="23"/>
      <c r="H742" s="20" t="s">
        <v>489</v>
      </c>
      <c r="I742" s="326" t="s">
        <v>989</v>
      </c>
      <c r="J742" s="326"/>
      <c r="K742" s="326" t="s">
        <v>73</v>
      </c>
      <c r="L742" s="114"/>
      <c r="M742" s="20" t="s">
        <v>1752</v>
      </c>
      <c r="N742" s="20" t="s">
        <v>72</v>
      </c>
      <c r="O742" s="20" t="s">
        <v>72</v>
      </c>
      <c r="P742" s="21">
        <v>299</v>
      </c>
      <c r="Q742" s="20" t="s">
        <v>2300</v>
      </c>
      <c r="R742" s="20" t="s">
        <v>1752</v>
      </c>
      <c r="S742" s="20" t="s">
        <v>72</v>
      </c>
      <c r="T742" s="20" t="s">
        <v>72</v>
      </c>
      <c r="U742" s="20">
        <v>299</v>
      </c>
      <c r="V742" s="20" t="s">
        <v>2301</v>
      </c>
      <c r="W742" s="20" t="s">
        <v>1649</v>
      </c>
      <c r="X742" s="20"/>
      <c r="Y742" s="20"/>
      <c r="Z742" s="20" t="s">
        <v>468</v>
      </c>
      <c r="AA742" s="20" t="s">
        <v>379</v>
      </c>
      <c r="AB742" s="34">
        <v>12.045</v>
      </c>
      <c r="AC742" s="20">
        <v>2.2999999999999998</v>
      </c>
      <c r="AD742" s="20">
        <v>8670</v>
      </c>
      <c r="AE742" s="20"/>
      <c r="AF742" s="20"/>
      <c r="AG742" s="20">
        <v>8670</v>
      </c>
      <c r="AH742" s="20"/>
      <c r="AI742" s="20"/>
      <c r="AJ742" s="20"/>
      <c r="AK742" s="20"/>
      <c r="AL742" s="20"/>
      <c r="AM742" s="20"/>
      <c r="AN742" s="20"/>
      <c r="AO742" s="20"/>
      <c r="AP742" s="20"/>
      <c r="AQ742" s="20"/>
      <c r="AR742" s="20"/>
      <c r="AS742" s="20" t="s">
        <v>468</v>
      </c>
      <c r="AT742" s="20"/>
      <c r="AU742" s="20"/>
      <c r="AV742" s="20"/>
      <c r="AW742" s="20" t="s">
        <v>6114</v>
      </c>
      <c r="AX742" s="20" t="s">
        <v>6115</v>
      </c>
      <c r="AY742" s="20">
        <v>43</v>
      </c>
      <c r="AZ742" s="20">
        <v>15</v>
      </c>
      <c r="BA742" s="20">
        <v>37.799999999999997</v>
      </c>
      <c r="BB742" s="20">
        <v>24</v>
      </c>
      <c r="BC742" s="20">
        <v>57</v>
      </c>
      <c r="BD742" s="20">
        <v>25.9</v>
      </c>
      <c r="BE742" s="20">
        <f t="shared" si="121"/>
        <v>43.2605</v>
      </c>
      <c r="BF742" s="20">
        <f t="shared" si="122"/>
        <v>24.957194444444443</v>
      </c>
      <c r="BG742" s="24" t="s">
        <v>38</v>
      </c>
      <c r="BH742" s="20"/>
      <c r="BI742" s="20"/>
      <c r="BJ742" s="23"/>
      <c r="BK742" s="20"/>
      <c r="BL742" s="23"/>
      <c r="BM742" s="20"/>
      <c r="BN742" s="20"/>
      <c r="BO742" s="20"/>
      <c r="BP742" s="20"/>
      <c r="BQ742" s="20"/>
      <c r="BR742" s="20"/>
      <c r="BS742" s="24"/>
    </row>
    <row r="743" spans="1:72" ht="39.75" customHeight="1" x14ac:dyDescent="0.25">
      <c r="A743" s="20" t="s">
        <v>3391</v>
      </c>
      <c r="B743" s="20" t="s">
        <v>2302</v>
      </c>
      <c r="C743" s="22">
        <v>11160069</v>
      </c>
      <c r="D743" s="23">
        <v>40856</v>
      </c>
      <c r="E743" s="23">
        <v>40856</v>
      </c>
      <c r="F743" s="23">
        <v>43048</v>
      </c>
      <c r="G743" s="23"/>
      <c r="H743" s="20" t="s">
        <v>1856</v>
      </c>
      <c r="I743" s="108" t="s">
        <v>882</v>
      </c>
      <c r="J743" s="108"/>
      <c r="K743" s="108" t="s">
        <v>55</v>
      </c>
      <c r="L743" s="114"/>
      <c r="M743" s="20" t="s">
        <v>1858</v>
      </c>
      <c r="N743" s="20" t="s">
        <v>121</v>
      </c>
      <c r="O743" s="20" t="s">
        <v>52</v>
      </c>
      <c r="P743" s="21">
        <v>14461</v>
      </c>
      <c r="Q743" s="20"/>
      <c r="R743" s="20" t="s">
        <v>1858</v>
      </c>
      <c r="S743" s="20" t="s">
        <v>121</v>
      </c>
      <c r="T743" s="20" t="s">
        <v>52</v>
      </c>
      <c r="U743" s="20">
        <v>14461</v>
      </c>
      <c r="V743" s="20" t="s">
        <v>4204</v>
      </c>
      <c r="W743" s="20" t="s">
        <v>1022</v>
      </c>
      <c r="X743" s="26"/>
      <c r="Y743" s="26"/>
      <c r="Z743" s="20" t="s">
        <v>468</v>
      </c>
      <c r="AA743" s="20" t="s">
        <v>360</v>
      </c>
      <c r="AB743" s="34">
        <v>2.1999999999999999E-2</v>
      </c>
      <c r="AC743" s="430">
        <v>6</v>
      </c>
      <c r="AD743" s="20">
        <v>189216</v>
      </c>
      <c r="AE743" s="20"/>
      <c r="AF743" s="20"/>
      <c r="AG743" s="20"/>
      <c r="AH743" s="20"/>
      <c r="AI743" s="20"/>
      <c r="AJ743" s="20"/>
      <c r="AK743" s="20"/>
      <c r="AL743" s="20">
        <v>189216</v>
      </c>
      <c r="AM743" s="20"/>
      <c r="AN743" s="20"/>
      <c r="AO743" s="20">
        <v>12.2</v>
      </c>
      <c r="AP743" s="20">
        <v>1</v>
      </c>
      <c r="AQ743" s="20"/>
      <c r="AR743" s="20"/>
      <c r="AS743" s="20" t="s">
        <v>468</v>
      </c>
      <c r="AT743" s="20"/>
      <c r="AU743" s="20"/>
      <c r="AV743" s="20"/>
      <c r="AW743" s="20" t="s">
        <v>6294</v>
      </c>
      <c r="AX743" s="20" t="s">
        <v>6295</v>
      </c>
      <c r="AY743" s="20">
        <v>43</v>
      </c>
      <c r="AZ743" s="20">
        <v>2</v>
      </c>
      <c r="BA743" s="20">
        <v>7.19</v>
      </c>
      <c r="BB743" s="20">
        <v>23</v>
      </c>
      <c r="BC743" s="20">
        <v>20</v>
      </c>
      <c r="BD743" s="20">
        <v>19.5</v>
      </c>
      <c r="BE743" s="20">
        <f t="shared" si="121"/>
        <v>43.035330555555554</v>
      </c>
      <c r="BF743" s="20">
        <f t="shared" si="122"/>
        <v>23.338749999999997</v>
      </c>
      <c r="BG743" s="24" t="s">
        <v>38</v>
      </c>
      <c r="BH743" s="20"/>
      <c r="BI743" s="20"/>
      <c r="BJ743" s="23"/>
      <c r="BK743" s="20"/>
      <c r="BL743" s="23"/>
      <c r="BM743" s="20"/>
      <c r="BN743" s="20"/>
      <c r="BO743" s="20"/>
      <c r="BP743" s="20"/>
      <c r="BQ743" s="20"/>
      <c r="BR743" s="20"/>
      <c r="BS743" s="24"/>
    </row>
    <row r="744" spans="1:72" ht="39.75" customHeight="1" x14ac:dyDescent="0.25">
      <c r="A744" s="20" t="s">
        <v>3391</v>
      </c>
      <c r="B744" s="20" t="s">
        <v>2303</v>
      </c>
      <c r="C744" s="22">
        <v>11140121</v>
      </c>
      <c r="D744" s="23">
        <v>40857</v>
      </c>
      <c r="E744" s="23">
        <v>40857</v>
      </c>
      <c r="F744" s="23">
        <v>48162</v>
      </c>
      <c r="G744" s="23"/>
      <c r="H744" s="20" t="s">
        <v>484</v>
      </c>
      <c r="I744" s="24" t="s">
        <v>1014</v>
      </c>
      <c r="J744" s="24"/>
      <c r="K744" s="24" t="s">
        <v>37</v>
      </c>
      <c r="L744" s="114"/>
      <c r="M744" s="20" t="s">
        <v>37</v>
      </c>
      <c r="N744" s="20" t="s">
        <v>118</v>
      </c>
      <c r="O744" s="20" t="s">
        <v>35</v>
      </c>
      <c r="P744" s="21">
        <v>87463</v>
      </c>
      <c r="Q744" s="20" t="s">
        <v>4205</v>
      </c>
      <c r="R744" s="20" t="s">
        <v>4671</v>
      </c>
      <c r="S744" s="20" t="s">
        <v>118</v>
      </c>
      <c r="T744" s="20" t="s">
        <v>35</v>
      </c>
      <c r="U744" s="20">
        <v>87463</v>
      </c>
      <c r="V744" s="20" t="s">
        <v>4206</v>
      </c>
      <c r="W744" s="20" t="s">
        <v>2994</v>
      </c>
      <c r="X744" s="20">
        <v>495</v>
      </c>
      <c r="Y744" s="20">
        <v>20</v>
      </c>
      <c r="Z744" s="20" t="s">
        <v>468</v>
      </c>
      <c r="AA744" s="20" t="s">
        <v>541</v>
      </c>
      <c r="AB744" s="34">
        <v>4.907</v>
      </c>
      <c r="AC744" s="430">
        <v>3</v>
      </c>
      <c r="AD744" s="20">
        <v>61600000</v>
      </c>
      <c r="AE744" s="26"/>
      <c r="AF744" s="20">
        <v>61600000</v>
      </c>
      <c r="AG744" s="26"/>
      <c r="AH744" s="26"/>
      <c r="AI744" s="26"/>
      <c r="AJ744" s="26"/>
      <c r="AK744" s="26"/>
      <c r="AL744" s="26"/>
      <c r="AM744" s="26"/>
      <c r="AN744" s="26"/>
      <c r="AO744" s="20">
        <v>491</v>
      </c>
      <c r="AP744" s="20"/>
      <c r="AQ744" s="20"/>
      <c r="AR744" s="20"/>
      <c r="AS744" s="20" t="s">
        <v>1377</v>
      </c>
      <c r="AT744" s="20"/>
      <c r="AU744" s="20"/>
      <c r="AV744" s="20"/>
      <c r="AW744" s="20" t="s">
        <v>6296</v>
      </c>
      <c r="AX744" s="20" t="s">
        <v>6297</v>
      </c>
      <c r="AY744" s="20">
        <v>42</v>
      </c>
      <c r="AZ744" s="20">
        <v>57</v>
      </c>
      <c r="BA744" s="20">
        <v>37.770000000000003</v>
      </c>
      <c r="BB744" s="20">
        <v>25</v>
      </c>
      <c r="BC744" s="20">
        <v>18</v>
      </c>
      <c r="BD744" s="20">
        <v>45.95</v>
      </c>
      <c r="BE744" s="20">
        <f t="shared" si="121"/>
        <v>42.96049166666667</v>
      </c>
      <c r="BF744" s="20">
        <f t="shared" si="122"/>
        <v>25.312763888888888</v>
      </c>
      <c r="BG744" s="24" t="s">
        <v>47</v>
      </c>
      <c r="BH744" s="20"/>
      <c r="BI744" s="20">
        <v>3536</v>
      </c>
      <c r="BJ744" s="23">
        <v>44655</v>
      </c>
      <c r="BK744" s="20">
        <v>3536</v>
      </c>
      <c r="BL744" s="23">
        <v>44655</v>
      </c>
      <c r="BM744" s="20"/>
      <c r="BN744" s="20"/>
      <c r="BO744" s="20"/>
      <c r="BP744" s="20"/>
      <c r="BQ744" s="20" t="s">
        <v>483</v>
      </c>
      <c r="BR744" s="23">
        <v>42780</v>
      </c>
      <c r="BS744" s="24" t="s">
        <v>7401</v>
      </c>
      <c r="BT744" s="551"/>
    </row>
    <row r="745" spans="1:72" ht="39.75" customHeight="1" x14ac:dyDescent="0.25">
      <c r="A745" s="20"/>
      <c r="B745" s="20" t="s">
        <v>2303</v>
      </c>
      <c r="C745" s="22">
        <v>11140121</v>
      </c>
      <c r="D745" s="23">
        <v>40857</v>
      </c>
      <c r="E745" s="23">
        <v>40857</v>
      </c>
      <c r="F745" s="23">
        <v>48162</v>
      </c>
      <c r="G745" s="23"/>
      <c r="H745" s="20" t="s">
        <v>484</v>
      </c>
      <c r="I745" s="24" t="s">
        <v>1014</v>
      </c>
      <c r="J745" s="24"/>
      <c r="K745" s="24" t="s">
        <v>37</v>
      </c>
      <c r="L745" s="114"/>
      <c r="M745" s="20" t="s">
        <v>37</v>
      </c>
      <c r="N745" s="20" t="s">
        <v>118</v>
      </c>
      <c r="O745" s="20" t="s">
        <v>35</v>
      </c>
      <c r="P745" s="21">
        <v>87463</v>
      </c>
      <c r="Q745" s="20" t="s">
        <v>4205</v>
      </c>
      <c r="R745" s="20" t="s">
        <v>4671</v>
      </c>
      <c r="S745" s="20" t="s">
        <v>118</v>
      </c>
      <c r="T745" s="20" t="s">
        <v>35</v>
      </c>
      <c r="U745" s="20">
        <v>87463</v>
      </c>
      <c r="V745" s="20" t="s">
        <v>4206</v>
      </c>
      <c r="W745" s="20" t="s">
        <v>2994</v>
      </c>
      <c r="X745" s="20">
        <v>495</v>
      </c>
      <c r="Y745" s="20">
        <v>20</v>
      </c>
      <c r="Z745" s="20" t="s">
        <v>468</v>
      </c>
      <c r="AA745" s="20" t="s">
        <v>541</v>
      </c>
      <c r="AB745" s="34"/>
      <c r="AC745" s="430"/>
      <c r="AD745" s="20"/>
      <c r="AE745" s="26"/>
      <c r="AF745" s="20"/>
      <c r="AG745" s="26"/>
      <c r="AH745" s="26"/>
      <c r="AI745" s="26"/>
      <c r="AJ745" s="26"/>
      <c r="AK745" s="26"/>
      <c r="AL745" s="26"/>
      <c r="AM745" s="26"/>
      <c r="AN745" s="26"/>
      <c r="AO745" s="20"/>
      <c r="AP745" s="20"/>
      <c r="AQ745" s="20"/>
      <c r="AR745" s="20"/>
      <c r="AS745" s="20" t="s">
        <v>2727</v>
      </c>
      <c r="AT745" s="20"/>
      <c r="AU745" s="20"/>
      <c r="AV745" s="20"/>
      <c r="AW745" s="20" t="s">
        <v>9609</v>
      </c>
      <c r="AX745" s="20" t="s">
        <v>9610</v>
      </c>
      <c r="AY745" s="20">
        <v>42</v>
      </c>
      <c r="AZ745" s="20">
        <v>57</v>
      </c>
      <c r="BA745" s="20">
        <v>46.232999999999997</v>
      </c>
      <c r="BB745" s="20">
        <v>25</v>
      </c>
      <c r="BC745" s="20">
        <v>18</v>
      </c>
      <c r="BD745" s="20">
        <v>3.8039999999999998</v>
      </c>
      <c r="BE745" s="20">
        <f t="shared" si="121"/>
        <v>42.962842500000001</v>
      </c>
      <c r="BF745" s="20">
        <f t="shared" si="122"/>
        <v>25.301056666666668</v>
      </c>
      <c r="BG745" s="24" t="s">
        <v>47</v>
      </c>
      <c r="BH745" s="20"/>
      <c r="BI745" s="20">
        <v>3536</v>
      </c>
      <c r="BJ745" s="23">
        <v>44655</v>
      </c>
      <c r="BK745" s="20">
        <v>3536</v>
      </c>
      <c r="BL745" s="23">
        <v>44655</v>
      </c>
      <c r="BM745" s="20"/>
      <c r="BN745" s="20"/>
      <c r="BO745" s="20"/>
      <c r="BP745" s="20"/>
      <c r="BQ745" s="20"/>
      <c r="BR745" s="23"/>
      <c r="BS745" s="24"/>
      <c r="BT745" s="551"/>
    </row>
    <row r="746" spans="1:72" ht="39.75" customHeight="1" x14ac:dyDescent="0.25">
      <c r="A746" s="20"/>
      <c r="B746" s="20" t="s">
        <v>1569</v>
      </c>
      <c r="C746" s="22">
        <v>11130072</v>
      </c>
      <c r="D746" s="23">
        <v>40858</v>
      </c>
      <c r="E746" s="23">
        <v>40858</v>
      </c>
      <c r="F746" s="23">
        <v>44511</v>
      </c>
      <c r="G746" s="23"/>
      <c r="H746" s="20" t="s">
        <v>484</v>
      </c>
      <c r="I746" s="116" t="s">
        <v>607</v>
      </c>
      <c r="J746" s="116"/>
      <c r="K746" s="116" t="s">
        <v>37</v>
      </c>
      <c r="L746" s="114"/>
      <c r="M746" s="20" t="s">
        <v>1571</v>
      </c>
      <c r="N746" s="20" t="s">
        <v>44</v>
      </c>
      <c r="O746" s="20" t="s">
        <v>45</v>
      </c>
      <c r="P746" s="21">
        <v>23100</v>
      </c>
      <c r="Q746" s="20" t="s">
        <v>2304</v>
      </c>
      <c r="R746" s="20" t="s">
        <v>1571</v>
      </c>
      <c r="S746" s="20" t="s">
        <v>44</v>
      </c>
      <c r="T746" s="20" t="s">
        <v>45</v>
      </c>
      <c r="U746" s="20">
        <v>23100</v>
      </c>
      <c r="V746" s="20" t="s">
        <v>2304</v>
      </c>
      <c r="W746" s="20" t="s">
        <v>2305</v>
      </c>
      <c r="X746" s="20"/>
      <c r="Y746" s="20"/>
      <c r="Z746" s="20" t="s">
        <v>468</v>
      </c>
      <c r="AA746" s="20" t="s">
        <v>379</v>
      </c>
      <c r="AB746" s="34">
        <v>26.97</v>
      </c>
      <c r="AC746" s="20">
        <v>33.33</v>
      </c>
      <c r="AD746" s="20">
        <v>52800</v>
      </c>
      <c r="AE746" s="20"/>
      <c r="AF746" s="20"/>
      <c r="AG746" s="20">
        <v>52800</v>
      </c>
      <c r="AH746" s="20"/>
      <c r="AI746" s="20"/>
      <c r="AJ746" s="20"/>
      <c r="AK746" s="20"/>
      <c r="AL746" s="20"/>
      <c r="AM746" s="20"/>
      <c r="AN746" s="20"/>
      <c r="AO746" s="20">
        <v>2700</v>
      </c>
      <c r="AP746" s="20"/>
      <c r="AQ746" s="20"/>
      <c r="AR746" s="20"/>
      <c r="AS746" s="20" t="s">
        <v>468</v>
      </c>
      <c r="AT746" s="20"/>
      <c r="AU746" s="20"/>
      <c r="AV746" s="20"/>
      <c r="AW746" s="20" t="s">
        <v>6298</v>
      </c>
      <c r="AX746" s="20" t="s">
        <v>6299</v>
      </c>
      <c r="AY746" s="20">
        <v>43</v>
      </c>
      <c r="AZ746" s="20">
        <v>13</v>
      </c>
      <c r="BA746" s="20">
        <v>32.299999999999997</v>
      </c>
      <c r="BB746" s="20">
        <v>25</v>
      </c>
      <c r="BC746" s="20">
        <v>42</v>
      </c>
      <c r="BD746" s="20">
        <v>49.7</v>
      </c>
      <c r="BE746" s="20">
        <f t="shared" si="121"/>
        <v>43.225638888888888</v>
      </c>
      <c r="BF746" s="20">
        <f t="shared" si="122"/>
        <v>25.713805555555556</v>
      </c>
      <c r="BG746" s="24" t="s">
        <v>38</v>
      </c>
      <c r="BH746" s="20"/>
      <c r="BI746" s="20"/>
      <c r="BJ746" s="23"/>
      <c r="BK746" s="20"/>
      <c r="BL746" s="23"/>
      <c r="BM746" s="20"/>
      <c r="BN746" s="20"/>
      <c r="BO746" s="20"/>
      <c r="BP746" s="20"/>
      <c r="BQ746" s="20"/>
      <c r="BR746" s="20"/>
      <c r="BS746" s="24"/>
      <c r="BT746" s="551"/>
    </row>
    <row r="747" spans="1:72" ht="39.75" customHeight="1" x14ac:dyDescent="0.25">
      <c r="A747" s="83"/>
      <c r="B747" s="83" t="s">
        <v>475</v>
      </c>
      <c r="C747" s="83">
        <v>11140122</v>
      </c>
      <c r="D747" s="96">
        <v>40858</v>
      </c>
      <c r="E747" s="96">
        <v>40858</v>
      </c>
      <c r="F747" s="96">
        <v>42360</v>
      </c>
      <c r="G747" s="96"/>
      <c r="H747" s="83" t="s">
        <v>491</v>
      </c>
      <c r="I747" s="110" t="s">
        <v>882</v>
      </c>
      <c r="J747" s="110"/>
      <c r="K747" s="110" t="s">
        <v>55</v>
      </c>
      <c r="L747" s="115"/>
      <c r="M747" s="83" t="s">
        <v>411</v>
      </c>
      <c r="N747" s="83" t="s">
        <v>292</v>
      </c>
      <c r="O747" s="83" t="s">
        <v>76</v>
      </c>
      <c r="P747" s="94">
        <v>37864</v>
      </c>
      <c r="Q747" s="83"/>
      <c r="R747" s="83" t="s">
        <v>4672</v>
      </c>
      <c r="S747" s="83" t="s">
        <v>673</v>
      </c>
      <c r="T747" s="83" t="s">
        <v>76</v>
      </c>
      <c r="U747" s="83">
        <v>37864</v>
      </c>
      <c r="V747" s="83" t="s">
        <v>2306</v>
      </c>
      <c r="W747" s="83" t="s">
        <v>2995</v>
      </c>
      <c r="X747" s="83">
        <v>1.43</v>
      </c>
      <c r="Y747" s="83">
        <v>6</v>
      </c>
      <c r="Z747" s="83" t="s">
        <v>468</v>
      </c>
      <c r="AA747" s="83" t="s">
        <v>541</v>
      </c>
      <c r="AB747" s="47">
        <v>52.55</v>
      </c>
      <c r="AC747" s="428" t="s">
        <v>8288</v>
      </c>
      <c r="AD747" s="428">
        <v>800000000</v>
      </c>
      <c r="AE747" s="83"/>
      <c r="AF747" s="428">
        <v>800000000</v>
      </c>
      <c r="AG747" s="83"/>
      <c r="AH747" s="83"/>
      <c r="AI747" s="83"/>
      <c r="AJ747" s="83"/>
      <c r="AK747" s="83"/>
      <c r="AL747" s="83"/>
      <c r="AM747" s="83"/>
      <c r="AN747" s="83"/>
      <c r="AO747" s="83">
        <v>5260</v>
      </c>
      <c r="AP747" s="83"/>
      <c r="AQ747" s="83"/>
      <c r="AR747" s="83"/>
      <c r="AS747" s="83" t="s">
        <v>6995</v>
      </c>
      <c r="AT747" s="83"/>
      <c r="AU747" s="83"/>
      <c r="AV747" s="83"/>
      <c r="AW747" s="83" t="s">
        <v>6998</v>
      </c>
      <c r="AX747" s="83" t="s">
        <v>7001</v>
      </c>
      <c r="AY747" s="83">
        <v>43</v>
      </c>
      <c r="AZ747" s="83">
        <v>21</v>
      </c>
      <c r="BA747" s="83">
        <v>4.7</v>
      </c>
      <c r="BB747" s="83">
        <v>24</v>
      </c>
      <c r="BC747" s="83">
        <v>8</v>
      </c>
      <c r="BD747" s="83">
        <v>42.4</v>
      </c>
      <c r="BE747" s="83">
        <f t="shared" si="121"/>
        <v>43.351305555555555</v>
      </c>
      <c r="BF747" s="83">
        <f t="shared" si="122"/>
        <v>24.14511111111111</v>
      </c>
      <c r="BG747" s="110" t="s">
        <v>47</v>
      </c>
      <c r="BH747" s="83"/>
      <c r="BI747" s="83"/>
      <c r="BJ747" s="96"/>
      <c r="BK747" s="83"/>
      <c r="BL747" s="96"/>
      <c r="BM747" s="83">
        <v>289</v>
      </c>
      <c r="BN747" s="96">
        <v>41176</v>
      </c>
      <c r="BO747" s="83"/>
      <c r="BP747" s="83"/>
      <c r="BQ747" s="83"/>
      <c r="BR747" s="83"/>
      <c r="BS747" s="110" t="s">
        <v>2307</v>
      </c>
      <c r="BT747" s="551"/>
    </row>
    <row r="748" spans="1:72" ht="39.75" customHeight="1" x14ac:dyDescent="0.25">
      <c r="A748" s="83"/>
      <c r="B748" s="83" t="s">
        <v>475</v>
      </c>
      <c r="C748" s="83">
        <v>11140122</v>
      </c>
      <c r="D748" s="96">
        <v>40858</v>
      </c>
      <c r="E748" s="96">
        <v>40858</v>
      </c>
      <c r="F748" s="96">
        <v>42360</v>
      </c>
      <c r="G748" s="96"/>
      <c r="H748" s="83" t="s">
        <v>491</v>
      </c>
      <c r="I748" s="110" t="s">
        <v>882</v>
      </c>
      <c r="J748" s="110"/>
      <c r="K748" s="110" t="s">
        <v>55</v>
      </c>
      <c r="L748" s="115"/>
      <c r="M748" s="83" t="s">
        <v>411</v>
      </c>
      <c r="N748" s="83" t="s">
        <v>292</v>
      </c>
      <c r="O748" s="83" t="s">
        <v>76</v>
      </c>
      <c r="P748" s="94">
        <v>37864</v>
      </c>
      <c r="Q748" s="83"/>
      <c r="R748" s="83" t="s">
        <v>4672</v>
      </c>
      <c r="S748" s="83" t="s">
        <v>673</v>
      </c>
      <c r="T748" s="83" t="s">
        <v>76</v>
      </c>
      <c r="U748" s="83">
        <v>37864</v>
      </c>
      <c r="V748" s="83" t="s">
        <v>2306</v>
      </c>
      <c r="W748" s="83" t="s">
        <v>2995</v>
      </c>
      <c r="X748" s="83">
        <v>1.43</v>
      </c>
      <c r="Y748" s="83">
        <v>6</v>
      </c>
      <c r="Z748" s="83" t="s">
        <v>468</v>
      </c>
      <c r="AA748" s="83" t="s">
        <v>541</v>
      </c>
      <c r="AB748" s="47">
        <v>52.55</v>
      </c>
      <c r="AC748" s="428" t="s">
        <v>8288</v>
      </c>
      <c r="AD748" s="428">
        <v>800000000</v>
      </c>
      <c r="AE748" s="428"/>
      <c r="AF748" s="428">
        <v>800000000</v>
      </c>
      <c r="AG748" s="83"/>
      <c r="AH748" s="83"/>
      <c r="AI748" s="83"/>
      <c r="AJ748" s="83"/>
      <c r="AK748" s="83"/>
      <c r="AL748" s="83"/>
      <c r="AM748" s="83"/>
      <c r="AN748" s="83"/>
      <c r="AO748" s="428">
        <v>5260</v>
      </c>
      <c r="AP748" s="83"/>
      <c r="AQ748" s="83"/>
      <c r="AR748" s="83"/>
      <c r="AS748" s="83" t="s">
        <v>2727</v>
      </c>
      <c r="AT748" s="83"/>
      <c r="AU748" s="83"/>
      <c r="AV748" s="83"/>
      <c r="AW748" s="83" t="s">
        <v>6997</v>
      </c>
      <c r="AX748" s="83" t="s">
        <v>7000</v>
      </c>
      <c r="AY748" s="83">
        <v>43</v>
      </c>
      <c r="AZ748" s="83">
        <v>22</v>
      </c>
      <c r="BA748" s="83">
        <v>17.2</v>
      </c>
      <c r="BB748" s="83">
        <v>24</v>
      </c>
      <c r="BC748" s="83">
        <v>11</v>
      </c>
      <c r="BD748" s="83">
        <v>23.9</v>
      </c>
      <c r="BE748" s="83">
        <f t="shared" si="121"/>
        <v>43.371444444444442</v>
      </c>
      <c r="BF748" s="83">
        <f t="shared" si="122"/>
        <v>24.189972222222224</v>
      </c>
      <c r="BG748" s="110"/>
      <c r="BH748" s="83"/>
      <c r="BI748" s="83"/>
      <c r="BJ748" s="96"/>
      <c r="BK748" s="83"/>
      <c r="BL748" s="96"/>
      <c r="BM748" s="83">
        <v>289</v>
      </c>
      <c r="BN748" s="96">
        <v>41176</v>
      </c>
      <c r="BO748" s="83"/>
      <c r="BP748" s="83"/>
      <c r="BQ748" s="83"/>
      <c r="BR748" s="83"/>
      <c r="BS748" s="110"/>
      <c r="BT748" s="551"/>
    </row>
    <row r="749" spans="1:72" ht="39.75" customHeight="1" x14ac:dyDescent="0.25">
      <c r="A749" s="83"/>
      <c r="B749" s="83" t="s">
        <v>475</v>
      </c>
      <c r="C749" s="83">
        <v>11140122</v>
      </c>
      <c r="D749" s="96">
        <v>40858</v>
      </c>
      <c r="E749" s="96">
        <v>40858</v>
      </c>
      <c r="F749" s="96">
        <v>42360</v>
      </c>
      <c r="G749" s="96"/>
      <c r="H749" s="83" t="s">
        <v>491</v>
      </c>
      <c r="I749" s="110" t="s">
        <v>882</v>
      </c>
      <c r="J749" s="110"/>
      <c r="K749" s="110" t="s">
        <v>55</v>
      </c>
      <c r="L749" s="115"/>
      <c r="M749" s="83" t="s">
        <v>411</v>
      </c>
      <c r="N749" s="83" t="s">
        <v>292</v>
      </c>
      <c r="O749" s="83" t="s">
        <v>76</v>
      </c>
      <c r="P749" s="94">
        <v>37864</v>
      </c>
      <c r="Q749" s="83"/>
      <c r="R749" s="83" t="s">
        <v>4672</v>
      </c>
      <c r="S749" s="83" t="s">
        <v>673</v>
      </c>
      <c r="T749" s="83" t="s">
        <v>76</v>
      </c>
      <c r="U749" s="83">
        <v>37864</v>
      </c>
      <c r="V749" s="83" t="s">
        <v>2306</v>
      </c>
      <c r="W749" s="83" t="s">
        <v>2995</v>
      </c>
      <c r="X749" s="83">
        <v>1.43</v>
      </c>
      <c r="Y749" s="83">
        <v>6</v>
      </c>
      <c r="Z749" s="83" t="s">
        <v>468</v>
      </c>
      <c r="AA749" s="83" t="s">
        <v>541</v>
      </c>
      <c r="AB749" s="47">
        <v>52.55</v>
      </c>
      <c r="AC749" s="428" t="s">
        <v>8288</v>
      </c>
      <c r="AD749" s="428">
        <v>800000000</v>
      </c>
      <c r="AE749" s="428"/>
      <c r="AF749" s="428">
        <v>800000000</v>
      </c>
      <c r="AG749" s="83"/>
      <c r="AH749" s="83"/>
      <c r="AI749" s="83"/>
      <c r="AJ749" s="83"/>
      <c r="AK749" s="83"/>
      <c r="AL749" s="83"/>
      <c r="AM749" s="83"/>
      <c r="AN749" s="83"/>
      <c r="AO749" s="428">
        <v>5260</v>
      </c>
      <c r="AP749" s="83"/>
      <c r="AQ749" s="83"/>
      <c r="AR749" s="83"/>
      <c r="AS749" s="83" t="s">
        <v>536</v>
      </c>
      <c r="AT749" s="83"/>
      <c r="AU749" s="83"/>
      <c r="AV749" s="83"/>
      <c r="AW749" s="83" t="s">
        <v>6996</v>
      </c>
      <c r="AX749" s="83" t="s">
        <v>6999</v>
      </c>
      <c r="AY749" s="83">
        <v>43</v>
      </c>
      <c r="AZ749" s="83">
        <v>22</v>
      </c>
      <c r="BA749" s="83">
        <v>43.5</v>
      </c>
      <c r="BB749" s="83">
        <v>24</v>
      </c>
      <c r="BC749" s="83">
        <v>12</v>
      </c>
      <c r="BD749" s="83">
        <v>3.8</v>
      </c>
      <c r="BE749" s="83">
        <f t="shared" si="121"/>
        <v>43.378750000000004</v>
      </c>
      <c r="BF749" s="83">
        <f t="shared" si="122"/>
        <v>24.201055555555556</v>
      </c>
      <c r="BG749" s="110"/>
      <c r="BH749" s="83"/>
      <c r="BI749" s="83"/>
      <c r="BJ749" s="96"/>
      <c r="BK749" s="83"/>
      <c r="BL749" s="96"/>
      <c r="BM749" s="83">
        <v>289</v>
      </c>
      <c r="BN749" s="96">
        <v>41176</v>
      </c>
      <c r="BO749" s="83"/>
      <c r="BP749" s="83"/>
      <c r="BQ749" s="83"/>
      <c r="BR749" s="83"/>
      <c r="BS749" s="110"/>
      <c r="BT749" s="551"/>
    </row>
    <row r="750" spans="1:72" ht="39.75" customHeight="1" x14ac:dyDescent="0.25">
      <c r="A750" s="83"/>
      <c r="B750" s="83" t="s">
        <v>475</v>
      </c>
      <c r="C750" s="83">
        <v>11140123</v>
      </c>
      <c r="D750" s="96">
        <v>40862</v>
      </c>
      <c r="E750" s="96">
        <v>40862</v>
      </c>
      <c r="F750" s="96">
        <v>43872</v>
      </c>
      <c r="G750" s="96"/>
      <c r="H750" s="83" t="s">
        <v>471</v>
      </c>
      <c r="I750" s="110" t="s">
        <v>605</v>
      </c>
      <c r="J750" s="110"/>
      <c r="K750" s="110" t="s">
        <v>135</v>
      </c>
      <c r="L750" s="115" t="s">
        <v>2465</v>
      </c>
      <c r="M750" s="47" t="s">
        <v>8787</v>
      </c>
      <c r="N750" s="47" t="s">
        <v>152</v>
      </c>
      <c r="O750" s="47" t="s">
        <v>72</v>
      </c>
      <c r="P750" s="76" t="s">
        <v>8788</v>
      </c>
      <c r="Q750" s="83" t="s">
        <v>2996</v>
      </c>
      <c r="R750" s="83" t="s">
        <v>219</v>
      </c>
      <c r="S750" s="83" t="s">
        <v>292</v>
      </c>
      <c r="T750" s="83" t="s">
        <v>76</v>
      </c>
      <c r="U750" s="83">
        <v>61950</v>
      </c>
      <c r="V750" s="83" t="s">
        <v>2996</v>
      </c>
      <c r="W750" s="83" t="s">
        <v>2916</v>
      </c>
      <c r="X750" s="83">
        <v>4.74</v>
      </c>
      <c r="Y750" s="83">
        <v>48</v>
      </c>
      <c r="Z750" s="83" t="s">
        <v>468</v>
      </c>
      <c r="AA750" s="83" t="s">
        <v>541</v>
      </c>
      <c r="AB750" s="47">
        <v>11.029</v>
      </c>
      <c r="AC750" s="83">
        <v>12000</v>
      </c>
      <c r="AD750" s="83">
        <v>90000000</v>
      </c>
      <c r="AE750" s="83"/>
      <c r="AF750" s="83">
        <v>90000000</v>
      </c>
      <c r="AG750" s="83"/>
      <c r="AH750" s="83"/>
      <c r="AI750" s="83"/>
      <c r="AJ750" s="83"/>
      <c r="AK750" s="83"/>
      <c r="AL750" s="83"/>
      <c r="AM750" s="83"/>
      <c r="AN750" s="83"/>
      <c r="AO750" s="83"/>
      <c r="AP750" s="83"/>
      <c r="AQ750" s="83"/>
      <c r="AR750" s="83"/>
      <c r="AS750" s="83" t="s">
        <v>2054</v>
      </c>
      <c r="AT750" s="83"/>
      <c r="AU750" s="83"/>
      <c r="AV750" s="83"/>
      <c r="AW750" s="83" t="s">
        <v>6300</v>
      </c>
      <c r="AX750" s="83" t="s">
        <v>6301</v>
      </c>
      <c r="AY750" s="83">
        <v>43</v>
      </c>
      <c r="AZ750" s="83">
        <v>3</v>
      </c>
      <c r="BA750" s="83">
        <v>48.79</v>
      </c>
      <c r="BB750" s="83">
        <v>24</v>
      </c>
      <c r="BC750" s="83">
        <v>15</v>
      </c>
      <c r="BD750" s="83">
        <v>26.06</v>
      </c>
      <c r="BE750" s="83">
        <f t="shared" si="121"/>
        <v>43.063552777777772</v>
      </c>
      <c r="BF750" s="83">
        <f t="shared" si="122"/>
        <v>24.257238888888889</v>
      </c>
      <c r="BG750" s="110" t="s">
        <v>47</v>
      </c>
      <c r="BH750" s="83"/>
      <c r="BI750" s="83"/>
      <c r="BJ750" s="96"/>
      <c r="BK750" s="83"/>
      <c r="BL750" s="96"/>
      <c r="BM750" s="83">
        <v>288</v>
      </c>
      <c r="BN750" s="96">
        <v>41176</v>
      </c>
      <c r="BO750" s="83"/>
      <c r="BP750" s="83"/>
      <c r="BQ750" s="83"/>
      <c r="BR750" s="83"/>
      <c r="BS750" s="110" t="s">
        <v>2308</v>
      </c>
    </row>
    <row r="751" spans="1:72" ht="39.75" customHeight="1" x14ac:dyDescent="0.25">
      <c r="A751" s="83"/>
      <c r="B751" s="83" t="s">
        <v>2309</v>
      </c>
      <c r="C751" s="95">
        <v>11160070</v>
      </c>
      <c r="D751" s="96">
        <v>40863</v>
      </c>
      <c r="E751" s="96">
        <v>40863</v>
      </c>
      <c r="F751" s="96">
        <v>43055</v>
      </c>
      <c r="G751" s="96"/>
      <c r="H751" s="83" t="s">
        <v>1030</v>
      </c>
      <c r="I751" s="110" t="s">
        <v>596</v>
      </c>
      <c r="J751" s="110"/>
      <c r="K751" s="110" t="s">
        <v>55</v>
      </c>
      <c r="L751" s="115"/>
      <c r="M751" s="83" t="s">
        <v>2140</v>
      </c>
      <c r="N751" s="83" t="s">
        <v>78</v>
      </c>
      <c r="O751" s="83" t="s">
        <v>52</v>
      </c>
      <c r="P751" s="94">
        <v>73256</v>
      </c>
      <c r="Q751" s="83"/>
      <c r="R751" s="83" t="s">
        <v>281</v>
      </c>
      <c r="S751" s="83" t="s">
        <v>78</v>
      </c>
      <c r="T751" s="83" t="s">
        <v>52</v>
      </c>
      <c r="U751" s="83">
        <v>73256</v>
      </c>
      <c r="V751" s="83" t="s">
        <v>2310</v>
      </c>
      <c r="W751" s="83" t="s">
        <v>1022</v>
      </c>
      <c r="X751" s="88"/>
      <c r="Y751" s="88"/>
      <c r="Z751" s="83" t="s">
        <v>468</v>
      </c>
      <c r="AA751" s="83" t="s">
        <v>545</v>
      </c>
      <c r="AB751" s="47">
        <v>52.54</v>
      </c>
      <c r="AC751" s="83">
        <v>2</v>
      </c>
      <c r="AD751" s="83">
        <v>63072</v>
      </c>
      <c r="AE751" s="83"/>
      <c r="AF751" s="83"/>
      <c r="AG751" s="83"/>
      <c r="AH751" s="83"/>
      <c r="AI751" s="83"/>
      <c r="AJ751" s="83"/>
      <c r="AK751" s="83"/>
      <c r="AL751" s="83">
        <v>63072</v>
      </c>
      <c r="AM751" s="83"/>
      <c r="AN751" s="83"/>
      <c r="AO751" s="428">
        <v>5.3</v>
      </c>
      <c r="AP751" s="83"/>
      <c r="AQ751" s="83"/>
      <c r="AR751" s="83"/>
      <c r="AS751" s="83" t="s">
        <v>468</v>
      </c>
      <c r="AT751" s="83"/>
      <c r="AU751" s="83"/>
      <c r="AV751" s="83"/>
      <c r="AW751" s="83" t="s">
        <v>6991</v>
      </c>
      <c r="AX751" s="83" t="s">
        <v>6992</v>
      </c>
      <c r="AY751" s="83">
        <v>42</v>
      </c>
      <c r="AZ751" s="83">
        <v>55</v>
      </c>
      <c r="BA751" s="83">
        <v>16.7</v>
      </c>
      <c r="BB751" s="83">
        <v>23</v>
      </c>
      <c r="BC751" s="83">
        <v>51</v>
      </c>
      <c r="BD751" s="83">
        <v>6.7</v>
      </c>
      <c r="BE751" s="83">
        <f t="shared" si="121"/>
        <v>42.921305555555556</v>
      </c>
      <c r="BF751" s="83">
        <f t="shared" si="122"/>
        <v>23.851861111111113</v>
      </c>
      <c r="BG751" s="110" t="s">
        <v>38</v>
      </c>
      <c r="BH751" s="83"/>
      <c r="BI751" s="83"/>
      <c r="BJ751" s="96"/>
      <c r="BK751" s="83"/>
      <c r="BL751" s="96"/>
      <c r="BM751" s="83"/>
      <c r="BN751" s="83"/>
      <c r="BO751" s="83"/>
      <c r="BP751" s="83"/>
      <c r="BQ751" s="83" t="s">
        <v>7733</v>
      </c>
      <c r="BR751" s="96">
        <v>43052</v>
      </c>
      <c r="BS751" s="110" t="s">
        <v>7732</v>
      </c>
    </row>
    <row r="752" spans="1:72" ht="39.75" customHeight="1" x14ac:dyDescent="0.25">
      <c r="A752" s="83"/>
      <c r="B752" s="83" t="s">
        <v>2309</v>
      </c>
      <c r="C752" s="95">
        <v>11160070</v>
      </c>
      <c r="D752" s="96">
        <v>40863</v>
      </c>
      <c r="E752" s="96">
        <v>40863</v>
      </c>
      <c r="F752" s="96">
        <v>43055</v>
      </c>
      <c r="G752" s="96"/>
      <c r="H752" s="83" t="s">
        <v>1030</v>
      </c>
      <c r="I752" s="110" t="s">
        <v>596</v>
      </c>
      <c r="J752" s="110"/>
      <c r="K752" s="110" t="s">
        <v>55</v>
      </c>
      <c r="L752" s="115"/>
      <c r="M752" s="83" t="s">
        <v>2140</v>
      </c>
      <c r="N752" s="83" t="s">
        <v>78</v>
      </c>
      <c r="O752" s="83" t="s">
        <v>52</v>
      </c>
      <c r="P752" s="94">
        <v>73256</v>
      </c>
      <c r="Q752" s="83"/>
      <c r="R752" s="83" t="s">
        <v>281</v>
      </c>
      <c r="S752" s="83" t="s">
        <v>78</v>
      </c>
      <c r="T752" s="83" t="s">
        <v>52</v>
      </c>
      <c r="U752" s="83">
        <v>73256</v>
      </c>
      <c r="V752" s="83" t="s">
        <v>2310</v>
      </c>
      <c r="W752" s="83" t="s">
        <v>1022</v>
      </c>
      <c r="X752" s="88"/>
      <c r="Y752" s="88"/>
      <c r="Z752" s="83" t="s">
        <v>468</v>
      </c>
      <c r="AA752" s="83" t="s">
        <v>545</v>
      </c>
      <c r="AB752" s="47">
        <v>52.54</v>
      </c>
      <c r="AC752" s="428">
        <v>2</v>
      </c>
      <c r="AD752" s="428">
        <v>63072</v>
      </c>
      <c r="AE752" s="83"/>
      <c r="AF752" s="83"/>
      <c r="AG752" s="83"/>
      <c r="AH752" s="83"/>
      <c r="AI752" s="83"/>
      <c r="AJ752" s="83"/>
      <c r="AK752" s="83"/>
      <c r="AL752" s="428">
        <v>63072</v>
      </c>
      <c r="AM752" s="83"/>
      <c r="AN752" s="83"/>
      <c r="AO752" s="428">
        <v>5.3</v>
      </c>
      <c r="AP752" s="83"/>
      <c r="AQ752" s="83"/>
      <c r="AR752" s="83"/>
      <c r="AS752" s="83" t="s">
        <v>536</v>
      </c>
      <c r="AT752" s="83"/>
      <c r="AU752" s="83"/>
      <c r="AV752" s="83"/>
      <c r="AW752" s="83" t="s">
        <v>6993</v>
      </c>
      <c r="AX752" s="83" t="s">
        <v>6994</v>
      </c>
      <c r="AY752" s="83">
        <v>42</v>
      </c>
      <c r="AZ752" s="83">
        <v>55</v>
      </c>
      <c r="BA752" s="83">
        <v>32.5</v>
      </c>
      <c r="BB752" s="83">
        <v>23</v>
      </c>
      <c r="BC752" s="83">
        <v>50</v>
      </c>
      <c r="BD752" s="83">
        <v>36.200000000000003</v>
      </c>
      <c r="BE752" s="83">
        <f t="shared" si="121"/>
        <v>42.925694444444439</v>
      </c>
      <c r="BF752" s="83">
        <f t="shared" si="122"/>
        <v>23.843388888888889</v>
      </c>
      <c r="BG752" s="110" t="s">
        <v>38</v>
      </c>
      <c r="BH752" s="83"/>
      <c r="BI752" s="83"/>
      <c r="BJ752" s="96"/>
      <c r="BK752" s="83"/>
      <c r="BL752" s="96"/>
      <c r="BM752" s="83"/>
      <c r="BN752" s="83"/>
      <c r="BO752" s="83"/>
      <c r="BP752" s="83"/>
      <c r="BQ752" s="83" t="s">
        <v>7733</v>
      </c>
      <c r="BR752" s="96">
        <v>43052</v>
      </c>
      <c r="BS752" s="110" t="s">
        <v>7732</v>
      </c>
      <c r="BT752" s="551"/>
    </row>
    <row r="753" spans="1:72" ht="39.75" customHeight="1" x14ac:dyDescent="0.25">
      <c r="A753" s="20"/>
      <c r="B753" s="20" t="s">
        <v>2311</v>
      </c>
      <c r="C753" s="22">
        <v>11120036</v>
      </c>
      <c r="D753" s="23">
        <v>40864</v>
      </c>
      <c r="E753" s="23">
        <v>40864</v>
      </c>
      <c r="F753" s="23">
        <v>48169</v>
      </c>
      <c r="G753" s="23"/>
      <c r="H753" s="20" t="s">
        <v>2312</v>
      </c>
      <c r="I753" s="108" t="s">
        <v>582</v>
      </c>
      <c r="J753" s="108"/>
      <c r="K753" s="108" t="s">
        <v>42</v>
      </c>
      <c r="L753" s="114" t="s">
        <v>2313</v>
      </c>
      <c r="M753" s="20" t="s">
        <v>2314</v>
      </c>
      <c r="N753" s="20" t="s">
        <v>114</v>
      </c>
      <c r="O753" s="20" t="s">
        <v>66</v>
      </c>
      <c r="P753" s="21" t="s">
        <v>2315</v>
      </c>
      <c r="Q753" s="20"/>
      <c r="R753" s="20" t="s">
        <v>2314</v>
      </c>
      <c r="S753" s="20" t="s">
        <v>114</v>
      </c>
      <c r="T753" s="20" t="s">
        <v>66</v>
      </c>
      <c r="U753" s="21" t="s">
        <v>2315</v>
      </c>
      <c r="V753" s="20" t="s">
        <v>9562</v>
      </c>
      <c r="W753" s="20" t="s">
        <v>1834</v>
      </c>
      <c r="X753" s="20"/>
      <c r="Y753" s="20"/>
      <c r="Z753" s="20" t="s">
        <v>468</v>
      </c>
      <c r="AA753" s="20" t="s">
        <v>341</v>
      </c>
      <c r="AB753" s="37"/>
      <c r="AC753" s="20">
        <v>1.1000000000000001</v>
      </c>
      <c r="AD753" s="20">
        <v>6000</v>
      </c>
      <c r="AE753" s="20"/>
      <c r="AF753" s="20"/>
      <c r="AG753" s="20"/>
      <c r="AH753" s="20"/>
      <c r="AI753" s="20"/>
      <c r="AJ753" s="20">
        <v>6000</v>
      </c>
      <c r="AK753" s="20"/>
      <c r="AL753" s="20"/>
      <c r="AM753" s="20"/>
      <c r="AN753" s="20"/>
      <c r="AO753" s="430">
        <v>3</v>
      </c>
      <c r="AP753" s="20"/>
      <c r="AQ753" s="20"/>
      <c r="AR753" s="20"/>
      <c r="AS753" s="20"/>
      <c r="AT753" s="20"/>
      <c r="AU753" s="20"/>
      <c r="AV753" s="20">
        <v>93.33</v>
      </c>
      <c r="AW753" s="20" t="s">
        <v>6302</v>
      </c>
      <c r="AX753" s="20" t="s">
        <v>6303</v>
      </c>
      <c r="AY753" s="20">
        <v>44</v>
      </c>
      <c r="AZ753" s="20">
        <v>3</v>
      </c>
      <c r="BA753" s="20">
        <v>19.399999999999999</v>
      </c>
      <c r="BB753" s="20">
        <v>26</v>
      </c>
      <c r="BC753" s="20">
        <v>59</v>
      </c>
      <c r="BD753" s="20">
        <v>0.8</v>
      </c>
      <c r="BE753" s="20">
        <f t="shared" si="121"/>
        <v>44.055388888888885</v>
      </c>
      <c r="BF753" s="20">
        <f t="shared" si="122"/>
        <v>26.983555555555558</v>
      </c>
      <c r="BG753" s="24" t="s">
        <v>47</v>
      </c>
      <c r="BH753" s="20"/>
      <c r="BI753" s="20">
        <v>3482</v>
      </c>
      <c r="BJ753" s="23">
        <v>44581</v>
      </c>
      <c r="BK753" s="20">
        <v>3482</v>
      </c>
      <c r="BL753" s="23">
        <v>44581</v>
      </c>
      <c r="BM753" s="20"/>
      <c r="BN753" s="20"/>
      <c r="BO753" s="20"/>
      <c r="BP753" s="20"/>
      <c r="BQ753" s="20"/>
      <c r="BR753" s="20"/>
      <c r="BS753" s="24"/>
    </row>
    <row r="754" spans="1:72" ht="39.75" customHeight="1" x14ac:dyDescent="0.25">
      <c r="A754" s="20"/>
      <c r="B754" s="20" t="s">
        <v>2316</v>
      </c>
      <c r="C754" s="22">
        <v>11160071</v>
      </c>
      <c r="D754" s="23">
        <v>40875</v>
      </c>
      <c r="E754" s="23">
        <v>40875</v>
      </c>
      <c r="F754" s="23">
        <v>43556</v>
      </c>
      <c r="G754" s="23"/>
      <c r="H754" s="20" t="s">
        <v>2317</v>
      </c>
      <c r="I754" s="24" t="s">
        <v>1031</v>
      </c>
      <c r="J754" s="24"/>
      <c r="K754" s="24" t="s">
        <v>37</v>
      </c>
      <c r="L754" s="114"/>
      <c r="M754" s="20" t="s">
        <v>63</v>
      </c>
      <c r="N754" s="20" t="s">
        <v>35</v>
      </c>
      <c r="O754" s="20" t="s">
        <v>35</v>
      </c>
      <c r="P754" s="21">
        <v>14218</v>
      </c>
      <c r="Q754" s="20"/>
      <c r="R754" s="20" t="s">
        <v>63</v>
      </c>
      <c r="S754" s="20" t="s">
        <v>35</v>
      </c>
      <c r="T754" s="20" t="s">
        <v>35</v>
      </c>
      <c r="U754" s="20">
        <v>14218</v>
      </c>
      <c r="V754" s="20" t="s">
        <v>4207</v>
      </c>
      <c r="W754" s="20" t="s">
        <v>1022</v>
      </c>
      <c r="X754" s="26"/>
      <c r="Y754" s="26"/>
      <c r="Z754" s="20" t="s">
        <v>468</v>
      </c>
      <c r="AA754" s="20" t="s">
        <v>360</v>
      </c>
      <c r="AB754" s="34">
        <v>0.53800000000000003</v>
      </c>
      <c r="AC754" s="20" t="s">
        <v>4208</v>
      </c>
      <c r="AD754" s="20">
        <v>45000</v>
      </c>
      <c r="AE754" s="20"/>
      <c r="AF754" s="20"/>
      <c r="AG754" s="20"/>
      <c r="AH754" s="20"/>
      <c r="AI754" s="20"/>
      <c r="AJ754" s="20"/>
      <c r="AK754" s="20"/>
      <c r="AL754" s="20">
        <v>45000</v>
      </c>
      <c r="AM754" s="20"/>
      <c r="AN754" s="20"/>
      <c r="AO754" s="20">
        <v>54</v>
      </c>
      <c r="AP754" s="20"/>
      <c r="AQ754" s="20"/>
      <c r="AR754" s="20"/>
      <c r="AS754" s="20" t="s">
        <v>468</v>
      </c>
      <c r="AT754" s="20"/>
      <c r="AU754" s="20"/>
      <c r="AV754" s="20"/>
      <c r="AW754" s="20" t="s">
        <v>6304</v>
      </c>
      <c r="AX754" s="20" t="s">
        <v>6305</v>
      </c>
      <c r="AY754" s="20">
        <v>42</v>
      </c>
      <c r="AZ754" s="20">
        <v>48</v>
      </c>
      <c r="BA754" s="20">
        <v>22</v>
      </c>
      <c r="BB754" s="20">
        <v>25</v>
      </c>
      <c r="BC754" s="20">
        <v>18</v>
      </c>
      <c r="BD754" s="20">
        <v>14</v>
      </c>
      <c r="BE754" s="20">
        <f t="shared" si="121"/>
        <v>42.806111111111107</v>
      </c>
      <c r="BF754" s="20">
        <f t="shared" si="122"/>
        <v>25.303888888888888</v>
      </c>
      <c r="BG754" s="24" t="s">
        <v>38</v>
      </c>
      <c r="BH754" s="20"/>
      <c r="BI754" s="20"/>
      <c r="BJ754" s="23"/>
      <c r="BK754" s="20"/>
      <c r="BL754" s="23"/>
      <c r="BM754" s="20"/>
      <c r="BN754" s="20"/>
      <c r="BO754" s="20"/>
      <c r="BP754" s="20"/>
      <c r="BQ754" s="20"/>
      <c r="BR754" s="20"/>
      <c r="BS754" s="24"/>
      <c r="BT754" s="551"/>
    </row>
    <row r="755" spans="1:72" ht="39.75" customHeight="1" x14ac:dyDescent="0.25">
      <c r="A755" s="83"/>
      <c r="B755" s="83" t="s">
        <v>2318</v>
      </c>
      <c r="C755" s="83">
        <v>11160072</v>
      </c>
      <c r="D755" s="96">
        <v>40875</v>
      </c>
      <c r="E755" s="96">
        <v>40875</v>
      </c>
      <c r="F755" s="96">
        <v>42360</v>
      </c>
      <c r="G755" s="96"/>
      <c r="H755" s="83" t="s">
        <v>1042</v>
      </c>
      <c r="I755" s="110" t="s">
        <v>1041</v>
      </c>
      <c r="J755" s="110"/>
      <c r="K755" s="110" t="s">
        <v>3339</v>
      </c>
      <c r="L755" s="115" t="s">
        <v>2320</v>
      </c>
      <c r="M755" s="83" t="s">
        <v>2321</v>
      </c>
      <c r="N755" s="83" t="s">
        <v>144</v>
      </c>
      <c r="O755" s="83" t="s">
        <v>145</v>
      </c>
      <c r="P755" s="94">
        <v>4697</v>
      </c>
      <c r="Q755" s="83" t="s">
        <v>4209</v>
      </c>
      <c r="R755" s="83" t="s">
        <v>2321</v>
      </c>
      <c r="S755" s="83" t="s">
        <v>144</v>
      </c>
      <c r="T755" s="83" t="s">
        <v>145</v>
      </c>
      <c r="U755" s="83">
        <v>4697</v>
      </c>
      <c r="V755" s="83" t="s">
        <v>2997</v>
      </c>
      <c r="W755" s="83" t="s">
        <v>1022</v>
      </c>
      <c r="X755" s="83"/>
      <c r="Y755" s="83"/>
      <c r="Z755" s="83" t="s">
        <v>468</v>
      </c>
      <c r="AA755" s="83" t="s">
        <v>360</v>
      </c>
      <c r="AB755" s="47">
        <v>2.137</v>
      </c>
      <c r="AC755" s="83"/>
      <c r="AD755" s="83">
        <v>94608</v>
      </c>
      <c r="AE755" s="83"/>
      <c r="AF755" s="83"/>
      <c r="AG755" s="83"/>
      <c r="AH755" s="83"/>
      <c r="AI755" s="83"/>
      <c r="AJ755" s="83"/>
      <c r="AK755" s="83"/>
      <c r="AL755" s="83">
        <v>94608</v>
      </c>
      <c r="AM755" s="83"/>
      <c r="AN755" s="83"/>
      <c r="AO755" s="83">
        <v>0.214</v>
      </c>
      <c r="AP755" s="83"/>
      <c r="AQ755" s="83"/>
      <c r="AR755" s="83"/>
      <c r="AS755" s="83" t="s">
        <v>468</v>
      </c>
      <c r="AT755" s="83"/>
      <c r="AU755" s="83"/>
      <c r="AV755" s="83"/>
      <c r="AW755" s="83" t="s">
        <v>6306</v>
      </c>
      <c r="AX755" s="83" t="s">
        <v>6307</v>
      </c>
      <c r="AY755" s="83">
        <v>42</v>
      </c>
      <c r="AZ755" s="83">
        <v>52</v>
      </c>
      <c r="BA755" s="83">
        <v>17.899999999999999</v>
      </c>
      <c r="BB755" s="83">
        <v>22</v>
      </c>
      <c r="BC755" s="83">
        <v>39</v>
      </c>
      <c r="BD755" s="83">
        <v>31.6</v>
      </c>
      <c r="BE755" s="83">
        <f t="shared" si="121"/>
        <v>42.871638888888889</v>
      </c>
      <c r="BF755" s="83">
        <f t="shared" si="122"/>
        <v>22.658777777777775</v>
      </c>
      <c r="BG755" s="110" t="s">
        <v>38</v>
      </c>
      <c r="BH755" s="83"/>
      <c r="BI755" s="83"/>
      <c r="BJ755" s="96"/>
      <c r="BK755" s="83"/>
      <c r="BL755" s="96"/>
      <c r="BM755" s="83"/>
      <c r="BN755" s="96"/>
      <c r="BO755" s="83"/>
      <c r="BP755" s="83"/>
      <c r="BQ755" s="83"/>
      <c r="BR755" s="83"/>
      <c r="BS755" s="110"/>
      <c r="BT755" s="551"/>
    </row>
    <row r="756" spans="1:72" ht="39.75" customHeight="1" x14ac:dyDescent="0.25">
      <c r="A756" s="20"/>
      <c r="B756" s="20" t="s">
        <v>2322</v>
      </c>
      <c r="C756" s="20">
        <v>11230003</v>
      </c>
      <c r="D756" s="23">
        <v>40875</v>
      </c>
      <c r="E756" s="23">
        <v>40875</v>
      </c>
      <c r="F756" s="23">
        <v>48180</v>
      </c>
      <c r="G756" s="23"/>
      <c r="H756" s="20" t="s">
        <v>2998</v>
      </c>
      <c r="I756" s="35" t="s">
        <v>986</v>
      </c>
      <c r="J756" s="35" t="s">
        <v>8797</v>
      </c>
      <c r="K756" s="35" t="s">
        <v>55</v>
      </c>
      <c r="L756" s="114" t="s">
        <v>9916</v>
      </c>
      <c r="M756" s="20" t="s">
        <v>52</v>
      </c>
      <c r="N756" s="20" t="s">
        <v>61</v>
      </c>
      <c r="O756" s="20" t="s">
        <v>52</v>
      </c>
      <c r="P756" s="21">
        <v>80340</v>
      </c>
      <c r="Q756" s="20" t="s">
        <v>9915</v>
      </c>
      <c r="R756" s="20" t="s">
        <v>52</v>
      </c>
      <c r="S756" s="20" t="s">
        <v>61</v>
      </c>
      <c r="T756" s="20" t="s">
        <v>52</v>
      </c>
      <c r="U756" s="20">
        <v>80340</v>
      </c>
      <c r="V756" s="20" t="s">
        <v>9915</v>
      </c>
      <c r="W756" s="20" t="s">
        <v>2999</v>
      </c>
      <c r="X756" s="20"/>
      <c r="Y756" s="20"/>
      <c r="Z756" s="20" t="s">
        <v>468</v>
      </c>
      <c r="AA756" s="20" t="s">
        <v>293</v>
      </c>
      <c r="AB756" s="34"/>
      <c r="AC756" s="20">
        <v>50</v>
      </c>
      <c r="AD756" s="20">
        <v>171000</v>
      </c>
      <c r="AE756" s="20"/>
      <c r="AF756" s="20"/>
      <c r="AG756" s="20">
        <v>171000</v>
      </c>
      <c r="AH756" s="20"/>
      <c r="AI756" s="20"/>
      <c r="AJ756" s="20"/>
      <c r="AK756" s="20"/>
      <c r="AL756" s="20"/>
      <c r="AM756" s="20"/>
      <c r="AN756" s="20"/>
      <c r="AO756" s="20"/>
      <c r="AP756" s="20"/>
      <c r="AQ756" s="20"/>
      <c r="AR756" s="20"/>
      <c r="AS756" s="20"/>
      <c r="AT756" s="20"/>
      <c r="AU756" s="20"/>
      <c r="AV756" s="20"/>
      <c r="AW756" s="20" t="s">
        <v>6949</v>
      </c>
      <c r="AX756" s="20" t="s">
        <v>6950</v>
      </c>
      <c r="AY756" s="20">
        <v>42</v>
      </c>
      <c r="AZ756" s="20">
        <v>44</v>
      </c>
      <c r="BA756" s="20">
        <v>29</v>
      </c>
      <c r="BB756" s="20">
        <v>23</v>
      </c>
      <c r="BC756" s="20">
        <v>27</v>
      </c>
      <c r="BD756" s="20">
        <v>32.200000000000003</v>
      </c>
      <c r="BE756" s="20">
        <f t="shared" si="121"/>
        <v>42.741388888888892</v>
      </c>
      <c r="BF756" s="20">
        <f t="shared" si="122"/>
        <v>23.458944444444445</v>
      </c>
      <c r="BG756" s="24" t="s">
        <v>47</v>
      </c>
      <c r="BH756" s="20"/>
      <c r="BI756" s="20">
        <v>3712</v>
      </c>
      <c r="BJ756" s="23" t="s">
        <v>9917</v>
      </c>
      <c r="BK756" s="20">
        <v>3712</v>
      </c>
      <c r="BL756" s="23" t="s">
        <v>9917</v>
      </c>
      <c r="BM756" s="20"/>
      <c r="BN756" s="20"/>
      <c r="BO756" s="20"/>
      <c r="BP756" s="20"/>
      <c r="BQ756" s="20"/>
      <c r="BR756" s="20"/>
      <c r="BS756" s="24"/>
      <c r="BT756" s="551"/>
    </row>
    <row r="757" spans="1:72" ht="39.75" customHeight="1" x14ac:dyDescent="0.25">
      <c r="A757" s="83"/>
      <c r="B757" s="83" t="s">
        <v>2323</v>
      </c>
      <c r="C757" s="83">
        <v>11160073</v>
      </c>
      <c r="D757" s="96">
        <v>40882</v>
      </c>
      <c r="E757" s="96">
        <v>40882</v>
      </c>
      <c r="F757" s="96">
        <v>42360</v>
      </c>
      <c r="G757" s="96"/>
      <c r="H757" s="83" t="s">
        <v>3435</v>
      </c>
      <c r="I757" s="110" t="s">
        <v>1002</v>
      </c>
      <c r="J757" s="110"/>
      <c r="K757" s="110" t="s">
        <v>55</v>
      </c>
      <c r="L757" s="115" t="s">
        <v>2324</v>
      </c>
      <c r="M757" s="83" t="s">
        <v>221</v>
      </c>
      <c r="N757" s="83" t="s">
        <v>217</v>
      </c>
      <c r="O757" s="83" t="s">
        <v>52</v>
      </c>
      <c r="P757" s="94">
        <v>18294</v>
      </c>
      <c r="Q757" s="83"/>
      <c r="R757" s="83" t="s">
        <v>220</v>
      </c>
      <c r="S757" s="83" t="s">
        <v>217</v>
      </c>
      <c r="T757" s="83" t="s">
        <v>52</v>
      </c>
      <c r="U757" s="83">
        <v>18294</v>
      </c>
      <c r="V757" s="83" t="s">
        <v>4210</v>
      </c>
      <c r="W757" s="83" t="s">
        <v>4211</v>
      </c>
      <c r="X757" s="83"/>
      <c r="Y757" s="83"/>
      <c r="Z757" s="83" t="s">
        <v>468</v>
      </c>
      <c r="AA757" s="83" t="s">
        <v>360</v>
      </c>
      <c r="AB757" s="47">
        <v>1.9800000000000002E-2</v>
      </c>
      <c r="AC757" s="428">
        <v>11</v>
      </c>
      <c r="AD757" s="83">
        <v>164400</v>
      </c>
      <c r="AE757" s="83"/>
      <c r="AF757" s="83"/>
      <c r="AG757" s="83"/>
      <c r="AH757" s="83"/>
      <c r="AI757" s="83"/>
      <c r="AJ757" s="83"/>
      <c r="AK757" s="83"/>
      <c r="AL757" s="83">
        <v>164400</v>
      </c>
      <c r="AM757" s="83"/>
      <c r="AN757" s="83"/>
      <c r="AO757" s="83">
        <v>2</v>
      </c>
      <c r="AP757" s="83">
        <v>1.5</v>
      </c>
      <c r="AQ757" s="83"/>
      <c r="AR757" s="83"/>
      <c r="AS757" s="83" t="s">
        <v>6984</v>
      </c>
      <c r="AT757" s="83"/>
      <c r="AU757" s="83"/>
      <c r="AV757" s="83"/>
      <c r="AW757" s="83" t="s">
        <v>6989</v>
      </c>
      <c r="AX757" s="83" t="s">
        <v>6990</v>
      </c>
      <c r="AY757" s="83">
        <v>42</v>
      </c>
      <c r="AZ757" s="83">
        <v>48</v>
      </c>
      <c r="BA757" s="83">
        <v>25.6</v>
      </c>
      <c r="BB757" s="83">
        <v>23</v>
      </c>
      <c r="BC757" s="83">
        <v>0</v>
      </c>
      <c r="BD757" s="83">
        <v>10.64</v>
      </c>
      <c r="BE757" s="83">
        <f t="shared" si="121"/>
        <v>42.807111111111105</v>
      </c>
      <c r="BF757" s="83">
        <f t="shared" si="122"/>
        <v>23.002955555555555</v>
      </c>
      <c r="BG757" s="110" t="s">
        <v>38</v>
      </c>
      <c r="BH757" s="83"/>
      <c r="BI757" s="83"/>
      <c r="BJ757" s="96"/>
      <c r="BK757" s="83"/>
      <c r="BL757" s="96"/>
      <c r="BM757" s="83"/>
      <c r="BN757" s="96"/>
      <c r="BO757" s="83"/>
      <c r="BP757" s="83"/>
      <c r="BQ757" s="83"/>
      <c r="BR757" s="83"/>
      <c r="BS757" s="110"/>
      <c r="BT757" s="551"/>
    </row>
    <row r="758" spans="1:72" ht="39.75" customHeight="1" x14ac:dyDescent="0.25">
      <c r="A758" s="83"/>
      <c r="B758" s="83" t="s">
        <v>2323</v>
      </c>
      <c r="C758" s="83">
        <v>11160073</v>
      </c>
      <c r="D758" s="96">
        <v>40882</v>
      </c>
      <c r="E758" s="96">
        <v>40882</v>
      </c>
      <c r="F758" s="96">
        <v>42360</v>
      </c>
      <c r="G758" s="96"/>
      <c r="H758" s="83" t="s">
        <v>3435</v>
      </c>
      <c r="I758" s="110" t="s">
        <v>1002</v>
      </c>
      <c r="J758" s="110"/>
      <c r="K758" s="110" t="s">
        <v>55</v>
      </c>
      <c r="L758" s="115" t="s">
        <v>2324</v>
      </c>
      <c r="M758" s="83" t="s">
        <v>221</v>
      </c>
      <c r="N758" s="83" t="s">
        <v>217</v>
      </c>
      <c r="O758" s="83" t="s">
        <v>52</v>
      </c>
      <c r="P758" s="94">
        <v>18294</v>
      </c>
      <c r="Q758" s="83"/>
      <c r="R758" s="83" t="s">
        <v>220</v>
      </c>
      <c r="S758" s="83" t="s">
        <v>217</v>
      </c>
      <c r="T758" s="83" t="s">
        <v>52</v>
      </c>
      <c r="U758" s="83">
        <v>18294</v>
      </c>
      <c r="V758" s="83" t="s">
        <v>4210</v>
      </c>
      <c r="W758" s="83" t="s">
        <v>4211</v>
      </c>
      <c r="X758" s="83"/>
      <c r="Y758" s="83"/>
      <c r="Z758" s="83" t="s">
        <v>468</v>
      </c>
      <c r="AA758" s="83" t="s">
        <v>360</v>
      </c>
      <c r="AB758" s="47">
        <v>3.7199999999999997E-2</v>
      </c>
      <c r="AC758" s="428">
        <v>6</v>
      </c>
      <c r="AD758" s="428">
        <v>133800</v>
      </c>
      <c r="AE758" s="83"/>
      <c r="AF758" s="83"/>
      <c r="AG758" s="83"/>
      <c r="AH758" s="83"/>
      <c r="AI758" s="83"/>
      <c r="AJ758" s="83"/>
      <c r="AK758" s="83"/>
      <c r="AL758" s="428">
        <v>133800</v>
      </c>
      <c r="AM758" s="83"/>
      <c r="AN758" s="83"/>
      <c r="AO758" s="428">
        <v>3.7</v>
      </c>
      <c r="AP758" s="83"/>
      <c r="AQ758" s="83"/>
      <c r="AR758" s="83"/>
      <c r="AS758" s="83" t="s">
        <v>1404</v>
      </c>
      <c r="AT758" s="83"/>
      <c r="AU758" s="83"/>
      <c r="AV758" s="83"/>
      <c r="AW758" s="83" t="s">
        <v>6987</v>
      </c>
      <c r="AX758" s="83" t="s">
        <v>6988</v>
      </c>
      <c r="AY758" s="83">
        <v>42</v>
      </c>
      <c r="AZ758" s="83">
        <v>48</v>
      </c>
      <c r="BA758" s="83">
        <v>18.03</v>
      </c>
      <c r="BB758" s="83">
        <v>23</v>
      </c>
      <c r="BC758" s="83">
        <v>0</v>
      </c>
      <c r="BD758" s="83">
        <v>9.6199999999999992</v>
      </c>
      <c r="BE758" s="83">
        <f t="shared" si="121"/>
        <v>42.805008333333333</v>
      </c>
      <c r="BF758" s="83">
        <f t="shared" si="122"/>
        <v>23.002672222222223</v>
      </c>
      <c r="BG758" s="110"/>
      <c r="BH758" s="83"/>
      <c r="BI758" s="83"/>
      <c r="BJ758" s="96"/>
      <c r="BK758" s="83"/>
      <c r="BL758" s="96"/>
      <c r="BM758" s="83"/>
      <c r="BN758" s="96"/>
      <c r="BO758" s="83"/>
      <c r="BP758" s="83"/>
      <c r="BQ758" s="83"/>
      <c r="BR758" s="83"/>
      <c r="BS758" s="110"/>
      <c r="BT758" s="551"/>
    </row>
    <row r="759" spans="1:72" ht="39.75" customHeight="1" x14ac:dyDescent="0.25">
      <c r="A759" s="83"/>
      <c r="B759" s="83" t="s">
        <v>2323</v>
      </c>
      <c r="C759" s="83">
        <v>11160073</v>
      </c>
      <c r="D759" s="96">
        <v>40882</v>
      </c>
      <c r="E759" s="96">
        <v>40882</v>
      </c>
      <c r="F759" s="96">
        <v>42360</v>
      </c>
      <c r="G759" s="96"/>
      <c r="H759" s="83" t="s">
        <v>3435</v>
      </c>
      <c r="I759" s="110" t="s">
        <v>1002</v>
      </c>
      <c r="J759" s="110"/>
      <c r="K759" s="110" t="s">
        <v>55</v>
      </c>
      <c r="L759" s="115" t="s">
        <v>2324</v>
      </c>
      <c r="M759" s="83" t="s">
        <v>221</v>
      </c>
      <c r="N759" s="83" t="s">
        <v>217</v>
      </c>
      <c r="O759" s="83" t="s">
        <v>52</v>
      </c>
      <c r="P759" s="94">
        <v>18294</v>
      </c>
      <c r="Q759" s="83"/>
      <c r="R759" s="83" t="s">
        <v>220</v>
      </c>
      <c r="S759" s="83" t="s">
        <v>217</v>
      </c>
      <c r="T759" s="83" t="s">
        <v>52</v>
      </c>
      <c r="U759" s="83">
        <v>18294</v>
      </c>
      <c r="V759" s="83" t="s">
        <v>4210</v>
      </c>
      <c r="W759" s="83" t="s">
        <v>4211</v>
      </c>
      <c r="X759" s="83"/>
      <c r="Y759" s="83"/>
      <c r="Z759" s="83" t="s">
        <v>468</v>
      </c>
      <c r="AA759" s="83" t="s">
        <v>360</v>
      </c>
      <c r="AB759" s="47"/>
      <c r="AC759" s="83"/>
      <c r="AD759" s="83"/>
      <c r="AE759" s="83"/>
      <c r="AF759" s="83"/>
      <c r="AG759" s="83"/>
      <c r="AH759" s="83"/>
      <c r="AI759" s="83"/>
      <c r="AJ759" s="83"/>
      <c r="AK759" s="83"/>
      <c r="AL759" s="83"/>
      <c r="AM759" s="83"/>
      <c r="AN759" s="83"/>
      <c r="AO759" s="83"/>
      <c r="AP759" s="83"/>
      <c r="AQ759" s="83"/>
      <c r="AR759" s="83"/>
      <c r="AS759" s="83" t="s">
        <v>536</v>
      </c>
      <c r="AT759" s="83"/>
      <c r="AU759" s="83"/>
      <c r="AV759" s="83"/>
      <c r="AW759" s="83" t="s">
        <v>6985</v>
      </c>
      <c r="AX759" s="83" t="s">
        <v>6986</v>
      </c>
      <c r="AY759" s="83">
        <v>42</v>
      </c>
      <c r="AZ759" s="83">
        <v>48</v>
      </c>
      <c r="BA759" s="83">
        <v>24.25</v>
      </c>
      <c r="BB759" s="83">
        <v>23</v>
      </c>
      <c r="BC759" s="83">
        <v>0</v>
      </c>
      <c r="BD759" s="83">
        <v>14.67</v>
      </c>
      <c r="BE759" s="83">
        <f t="shared" si="121"/>
        <v>42.806736111111107</v>
      </c>
      <c r="BF759" s="83">
        <f t="shared" si="122"/>
        <v>23.004075</v>
      </c>
      <c r="BG759" s="110"/>
      <c r="BH759" s="83"/>
      <c r="BI759" s="83"/>
      <c r="BJ759" s="96"/>
      <c r="BK759" s="83"/>
      <c r="BL759" s="96"/>
      <c r="BM759" s="83"/>
      <c r="BN759" s="96"/>
      <c r="BO759" s="83"/>
      <c r="BP759" s="83"/>
      <c r="BQ759" s="83"/>
      <c r="BR759" s="83"/>
      <c r="BS759" s="110"/>
      <c r="BT759" s="551"/>
    </row>
    <row r="760" spans="1:72" ht="39.75" customHeight="1" x14ac:dyDescent="0.25">
      <c r="A760" s="20"/>
      <c r="B760" s="20" t="s">
        <v>2325</v>
      </c>
      <c r="C760" s="22">
        <v>11190013</v>
      </c>
      <c r="D760" s="23">
        <v>40889</v>
      </c>
      <c r="E760" s="23">
        <v>40889</v>
      </c>
      <c r="F760" s="23">
        <v>44542</v>
      </c>
      <c r="G760" s="23"/>
      <c r="H760" s="20" t="s">
        <v>470</v>
      </c>
      <c r="I760" s="326" t="s">
        <v>582</v>
      </c>
      <c r="J760" s="326"/>
      <c r="K760" s="326" t="s">
        <v>42</v>
      </c>
      <c r="L760" s="114" t="s">
        <v>2326</v>
      </c>
      <c r="M760" s="20" t="s">
        <v>96</v>
      </c>
      <c r="N760" s="20" t="s">
        <v>51</v>
      </c>
      <c r="O760" s="20" t="s">
        <v>51</v>
      </c>
      <c r="P760" s="21">
        <v>63427</v>
      </c>
      <c r="Q760" s="20"/>
      <c r="R760" s="20" t="s">
        <v>4673</v>
      </c>
      <c r="S760" s="20" t="s">
        <v>51</v>
      </c>
      <c r="T760" s="20" t="s">
        <v>51</v>
      </c>
      <c r="U760" s="20">
        <v>63427</v>
      </c>
      <c r="V760" s="20" t="s">
        <v>2327</v>
      </c>
      <c r="W760" s="20" t="s">
        <v>394</v>
      </c>
      <c r="X760" s="20"/>
      <c r="Y760" s="20"/>
      <c r="Z760" s="20" t="s">
        <v>468</v>
      </c>
      <c r="AA760" s="20" t="s">
        <v>427</v>
      </c>
      <c r="AB760" s="34"/>
      <c r="AC760" s="20">
        <v>220</v>
      </c>
      <c r="AD760" s="20">
        <v>6000</v>
      </c>
      <c r="AE760" s="20"/>
      <c r="AF760" s="20"/>
      <c r="AG760" s="20"/>
      <c r="AH760" s="20"/>
      <c r="AJ760" s="20"/>
      <c r="AK760" s="20"/>
      <c r="AL760" s="20"/>
      <c r="AM760" s="430">
        <v>6000</v>
      </c>
      <c r="AN760" s="20"/>
      <c r="AO760" s="20"/>
      <c r="AP760" s="20"/>
      <c r="AQ760" s="20"/>
      <c r="AR760" s="20"/>
      <c r="AS760" s="20" t="s">
        <v>6978</v>
      </c>
      <c r="AT760" s="20"/>
      <c r="AU760" s="20"/>
      <c r="AV760" s="20"/>
      <c r="AW760" s="20" t="s">
        <v>6983</v>
      </c>
      <c r="AX760" s="20" t="s">
        <v>6982</v>
      </c>
      <c r="AY760" s="20">
        <v>43</v>
      </c>
      <c r="AZ760" s="20">
        <v>54</v>
      </c>
      <c r="BA760" s="20">
        <v>27.06</v>
      </c>
      <c r="BB760" s="20">
        <v>26</v>
      </c>
      <c r="BC760" s="20">
        <v>3</v>
      </c>
      <c r="BD760" s="20">
        <v>50.95</v>
      </c>
      <c r="BE760" s="20">
        <f t="shared" si="121"/>
        <v>43.907516666666666</v>
      </c>
      <c r="BF760" s="20">
        <f t="shared" si="122"/>
        <v>26.064152777777778</v>
      </c>
      <c r="BG760" s="24" t="s">
        <v>38</v>
      </c>
      <c r="BH760" s="20"/>
      <c r="BI760" s="20"/>
      <c r="BJ760" s="23"/>
      <c r="BK760" s="20"/>
      <c r="BL760" s="23"/>
      <c r="BM760" s="20"/>
      <c r="BN760" s="20"/>
      <c r="BO760" s="20"/>
      <c r="BP760" s="20"/>
      <c r="BQ760" s="20"/>
      <c r="BR760" s="20"/>
      <c r="BS760" s="24"/>
      <c r="BT760" s="551"/>
    </row>
    <row r="761" spans="1:72" ht="39.75" customHeight="1" x14ac:dyDescent="0.25">
      <c r="A761" s="42"/>
      <c r="B761" s="20" t="s">
        <v>2325</v>
      </c>
      <c r="C761" s="22">
        <v>11190013</v>
      </c>
      <c r="D761" s="23">
        <v>40889</v>
      </c>
      <c r="E761" s="23">
        <v>40889</v>
      </c>
      <c r="F761" s="23">
        <v>44542</v>
      </c>
      <c r="G761" s="23"/>
      <c r="H761" s="20" t="s">
        <v>470</v>
      </c>
      <c r="I761" s="326" t="s">
        <v>582</v>
      </c>
      <c r="J761" s="326"/>
      <c r="K761" s="326" t="s">
        <v>42</v>
      </c>
      <c r="L761" s="114" t="s">
        <v>2326</v>
      </c>
      <c r="M761" s="20" t="s">
        <v>96</v>
      </c>
      <c r="N761" s="20" t="s">
        <v>51</v>
      </c>
      <c r="O761" s="20" t="s">
        <v>51</v>
      </c>
      <c r="P761" s="21">
        <v>63427</v>
      </c>
      <c r="Q761" s="20"/>
      <c r="R761" s="20" t="s">
        <v>4673</v>
      </c>
      <c r="S761" s="20" t="s">
        <v>51</v>
      </c>
      <c r="T761" s="20" t="s">
        <v>51</v>
      </c>
      <c r="U761" s="20">
        <v>63427</v>
      </c>
      <c r="V761" s="20" t="s">
        <v>2327</v>
      </c>
      <c r="W761" s="20" t="s">
        <v>394</v>
      </c>
      <c r="X761" s="20"/>
      <c r="Y761" s="20"/>
      <c r="Z761" s="20" t="s">
        <v>468</v>
      </c>
      <c r="AA761" s="20" t="s">
        <v>427</v>
      </c>
      <c r="AB761" s="41"/>
      <c r="AC761" s="430">
        <v>220</v>
      </c>
      <c r="AD761" s="430">
        <v>6000</v>
      </c>
      <c r="AE761" s="42"/>
      <c r="AF761" s="42"/>
      <c r="AG761" s="42"/>
      <c r="AH761" s="42"/>
      <c r="AI761" s="42"/>
      <c r="AJ761" s="42"/>
      <c r="AK761" s="42"/>
      <c r="AL761" s="42"/>
      <c r="AM761" s="430">
        <v>6000</v>
      </c>
      <c r="AN761" s="8"/>
      <c r="AO761" s="42"/>
      <c r="AP761" s="42"/>
      <c r="AQ761" s="42"/>
      <c r="AR761" s="42"/>
      <c r="AS761" s="42" t="s">
        <v>6979</v>
      </c>
      <c r="AT761" s="42"/>
      <c r="AU761" s="42"/>
      <c r="AV761" s="42"/>
      <c r="AW761" s="42" t="s">
        <v>6980</v>
      </c>
      <c r="AX761" s="42" t="s">
        <v>6981</v>
      </c>
      <c r="AY761" s="42">
        <v>43</v>
      </c>
      <c r="AZ761" s="42">
        <v>54</v>
      </c>
      <c r="BA761" s="42">
        <v>25.85</v>
      </c>
      <c r="BB761" s="42">
        <v>26</v>
      </c>
      <c r="BC761" s="42">
        <v>3</v>
      </c>
      <c r="BD761" s="42">
        <v>49.2</v>
      </c>
      <c r="BE761" s="20">
        <f t="shared" si="121"/>
        <v>43.907180555555556</v>
      </c>
      <c r="BF761" s="20">
        <f t="shared" si="122"/>
        <v>26.063666666666666</v>
      </c>
      <c r="BG761" s="116"/>
      <c r="BH761" s="20"/>
      <c r="BI761" s="20"/>
      <c r="BJ761" s="23"/>
      <c r="BK761" s="20"/>
      <c r="BL761" s="23"/>
      <c r="BM761" s="20"/>
      <c r="BN761" s="20"/>
      <c r="BO761" s="20"/>
      <c r="BP761" s="20"/>
      <c r="BQ761" s="20"/>
      <c r="BR761" s="20"/>
      <c r="BS761" s="24"/>
    </row>
    <row r="762" spans="1:72" ht="39.75" customHeight="1" x14ac:dyDescent="0.25">
      <c r="A762" s="99"/>
      <c r="B762" s="83" t="s">
        <v>2328</v>
      </c>
      <c r="C762" s="95">
        <v>11160074</v>
      </c>
      <c r="D762" s="96">
        <v>40890</v>
      </c>
      <c r="E762" s="96">
        <v>40904</v>
      </c>
      <c r="F762" s="96">
        <v>43096</v>
      </c>
      <c r="G762" s="96"/>
      <c r="H762" s="83" t="s">
        <v>1477</v>
      </c>
      <c r="I762" s="110" t="s">
        <v>1478</v>
      </c>
      <c r="J762" s="110"/>
      <c r="K762" s="110" t="s">
        <v>95</v>
      </c>
      <c r="L762" s="115"/>
      <c r="M762" s="83" t="s">
        <v>248</v>
      </c>
      <c r="N762" s="83" t="s">
        <v>111</v>
      </c>
      <c r="O762" s="83" t="s">
        <v>111</v>
      </c>
      <c r="P762" s="94">
        <v>17422</v>
      </c>
      <c r="Q762" s="83" t="s">
        <v>3000</v>
      </c>
      <c r="R762" s="83" t="s">
        <v>248</v>
      </c>
      <c r="S762" s="83" t="s">
        <v>111</v>
      </c>
      <c r="T762" s="83" t="s">
        <v>111</v>
      </c>
      <c r="U762" s="83">
        <v>17422</v>
      </c>
      <c r="V762" s="83" t="s">
        <v>3000</v>
      </c>
      <c r="W762" s="83" t="s">
        <v>1611</v>
      </c>
      <c r="X762" s="83"/>
      <c r="Y762" s="83"/>
      <c r="Z762" s="83" t="s">
        <v>468</v>
      </c>
      <c r="AA762" s="83" t="s">
        <v>545</v>
      </c>
      <c r="AB762" s="69">
        <v>1.08</v>
      </c>
      <c r="AC762" s="421">
        <v>31.7</v>
      </c>
      <c r="AD762" s="421">
        <v>900000</v>
      </c>
      <c r="AE762" s="99"/>
      <c r="AF762" s="99"/>
      <c r="AG762" s="99"/>
      <c r="AH762" s="99"/>
      <c r="AI762" s="99"/>
      <c r="AJ762" s="99"/>
      <c r="AK762" s="99"/>
      <c r="AL762" s="421">
        <v>900000</v>
      </c>
      <c r="AM762" s="99"/>
      <c r="AN762" s="11"/>
      <c r="AO762" s="421">
        <v>108</v>
      </c>
      <c r="AP762" s="99"/>
      <c r="AQ762" s="99"/>
      <c r="AR762" s="99"/>
      <c r="AS762" s="99" t="s">
        <v>468</v>
      </c>
      <c r="AT762" s="99"/>
      <c r="AU762" s="99"/>
      <c r="AV762" s="99"/>
      <c r="AW762" s="99" t="s">
        <v>6974</v>
      </c>
      <c r="AX762" s="99" t="s">
        <v>6975</v>
      </c>
      <c r="AY762" s="99">
        <v>44</v>
      </c>
      <c r="AZ762" s="99">
        <v>1</v>
      </c>
      <c r="BA762" s="99">
        <v>12.64</v>
      </c>
      <c r="BB762" s="99">
        <v>22</v>
      </c>
      <c r="BC762" s="99">
        <v>39</v>
      </c>
      <c r="BD762" s="99">
        <v>31.35</v>
      </c>
      <c r="BE762" s="83">
        <f t="shared" si="121"/>
        <v>44.020177777777775</v>
      </c>
      <c r="BF762" s="83">
        <f t="shared" si="122"/>
        <v>22.658708333333333</v>
      </c>
      <c r="BG762" s="118" t="s">
        <v>47</v>
      </c>
      <c r="BH762" s="83"/>
      <c r="BI762" s="83"/>
      <c r="BJ762" s="96"/>
      <c r="BK762" s="83"/>
      <c r="BL762" s="96"/>
      <c r="BM762" s="83"/>
      <c r="BN762" s="83"/>
      <c r="BO762" s="83"/>
      <c r="BP762" s="83"/>
      <c r="BQ762" s="83"/>
      <c r="BR762" s="83"/>
      <c r="BS762" s="110" t="s">
        <v>2329</v>
      </c>
    </row>
    <row r="763" spans="1:72" ht="39.75" customHeight="1" x14ac:dyDescent="0.25">
      <c r="A763" s="42"/>
      <c r="B763" s="42" t="s">
        <v>2328</v>
      </c>
      <c r="C763" s="66">
        <v>11160074</v>
      </c>
      <c r="D763" s="50">
        <v>40890</v>
      </c>
      <c r="E763" s="50">
        <v>40904</v>
      </c>
      <c r="F763" s="50">
        <v>43096</v>
      </c>
      <c r="G763" s="50"/>
      <c r="H763" s="42" t="s">
        <v>1477</v>
      </c>
      <c r="I763" s="24" t="s">
        <v>1478</v>
      </c>
      <c r="J763" s="24"/>
      <c r="K763" s="24" t="s">
        <v>95</v>
      </c>
      <c r="L763" s="125"/>
      <c r="M763" s="42" t="s">
        <v>248</v>
      </c>
      <c r="N763" s="42" t="s">
        <v>111</v>
      </c>
      <c r="O763" s="42" t="s">
        <v>111</v>
      </c>
      <c r="P763" s="65">
        <v>17422</v>
      </c>
      <c r="Q763" s="42" t="s">
        <v>3000</v>
      </c>
      <c r="R763" s="42" t="s">
        <v>248</v>
      </c>
      <c r="S763" s="42" t="s">
        <v>111</v>
      </c>
      <c r="T763" s="42" t="s">
        <v>111</v>
      </c>
      <c r="U763" s="42">
        <v>17422</v>
      </c>
      <c r="V763" s="42" t="s">
        <v>4212</v>
      </c>
      <c r="W763" s="42" t="s">
        <v>1611</v>
      </c>
      <c r="X763" s="20"/>
      <c r="Y763" s="20"/>
      <c r="Z763" s="42" t="s">
        <v>468</v>
      </c>
      <c r="AA763" s="42" t="s">
        <v>545</v>
      </c>
      <c r="AB763" s="41">
        <v>1.08</v>
      </c>
      <c r="AC763" s="42">
        <v>31.7</v>
      </c>
      <c r="AD763" s="42">
        <v>900000</v>
      </c>
      <c r="AE763" s="42"/>
      <c r="AF763" s="42"/>
      <c r="AG763" s="42"/>
      <c r="AH763" s="42"/>
      <c r="AI763" s="42"/>
      <c r="AJ763" s="42"/>
      <c r="AK763" s="42"/>
      <c r="AL763" s="42">
        <v>900000</v>
      </c>
      <c r="AM763" s="42"/>
      <c r="AN763" s="42"/>
      <c r="AO763" s="437">
        <v>108</v>
      </c>
      <c r="AP763" s="42"/>
      <c r="AQ763" s="42"/>
      <c r="AR763" s="42"/>
      <c r="AS763" s="42" t="s">
        <v>468</v>
      </c>
      <c r="AT763" s="42"/>
      <c r="AU763" s="42"/>
      <c r="AV763" s="42"/>
      <c r="AW763" s="42" t="s">
        <v>6974</v>
      </c>
      <c r="AX763" s="42" t="s">
        <v>6975</v>
      </c>
      <c r="AY763" s="42">
        <v>44</v>
      </c>
      <c r="AZ763" s="42">
        <v>1</v>
      </c>
      <c r="BA763" s="42">
        <v>12.64</v>
      </c>
      <c r="BB763" s="42">
        <v>22</v>
      </c>
      <c r="BC763" s="42">
        <v>39</v>
      </c>
      <c r="BD763" s="42">
        <v>31.35</v>
      </c>
      <c r="BE763" s="20">
        <f t="shared" si="121"/>
        <v>44.020177777777775</v>
      </c>
      <c r="BF763" s="20">
        <f t="shared" si="122"/>
        <v>22.658708333333333</v>
      </c>
      <c r="BG763" s="116" t="s">
        <v>38</v>
      </c>
      <c r="BH763" s="20"/>
      <c r="BI763" s="20"/>
      <c r="BJ763" s="23"/>
      <c r="BK763" s="20"/>
      <c r="BL763" s="23"/>
      <c r="BM763" s="20"/>
      <c r="BN763" s="20"/>
      <c r="BO763" s="20"/>
      <c r="BP763" s="20"/>
      <c r="BQ763" s="20"/>
      <c r="BR763" s="20"/>
      <c r="BS763" s="24"/>
    </row>
    <row r="764" spans="1:72" ht="39.75" customHeight="1" x14ac:dyDescent="0.25">
      <c r="A764" s="42"/>
      <c r="B764" s="42" t="s">
        <v>2328</v>
      </c>
      <c r="C764" s="66">
        <v>11160074</v>
      </c>
      <c r="D764" s="50">
        <v>40890</v>
      </c>
      <c r="E764" s="50">
        <v>40904</v>
      </c>
      <c r="F764" s="50">
        <v>43096</v>
      </c>
      <c r="G764" s="50"/>
      <c r="H764" s="42" t="s">
        <v>1477</v>
      </c>
      <c r="I764" s="24" t="s">
        <v>1478</v>
      </c>
      <c r="J764" s="24"/>
      <c r="K764" s="24" t="s">
        <v>95</v>
      </c>
      <c r="L764" s="125"/>
      <c r="M764" s="42" t="s">
        <v>248</v>
      </c>
      <c r="N764" s="42" t="s">
        <v>111</v>
      </c>
      <c r="O764" s="42" t="s">
        <v>111</v>
      </c>
      <c r="P764" s="65">
        <v>17422</v>
      </c>
      <c r="Q764" s="42" t="s">
        <v>3000</v>
      </c>
      <c r="R764" s="42" t="s">
        <v>248</v>
      </c>
      <c r="S764" s="42" t="s">
        <v>111</v>
      </c>
      <c r="T764" s="42" t="s">
        <v>111</v>
      </c>
      <c r="U764" s="42">
        <v>17422</v>
      </c>
      <c r="V764" s="42" t="s">
        <v>4212</v>
      </c>
      <c r="W764" s="42" t="s">
        <v>1611</v>
      </c>
      <c r="X764" s="20"/>
      <c r="Y764" s="20"/>
      <c r="Z764" s="42" t="s">
        <v>468</v>
      </c>
      <c r="AA764" s="42" t="s">
        <v>545</v>
      </c>
      <c r="AB764" s="41">
        <v>1.08</v>
      </c>
      <c r="AC764" s="437">
        <v>31.7</v>
      </c>
      <c r="AD764" s="437">
        <v>900000</v>
      </c>
      <c r="AE764" s="42"/>
      <c r="AF764" s="42"/>
      <c r="AG764" s="42"/>
      <c r="AH764" s="42"/>
      <c r="AI764" s="42"/>
      <c r="AJ764" s="42"/>
      <c r="AK764" s="42"/>
      <c r="AL764" s="437">
        <v>900000</v>
      </c>
      <c r="AM764" s="42"/>
      <c r="AN764" s="42"/>
      <c r="AO764" s="437">
        <v>108</v>
      </c>
      <c r="AP764" s="42"/>
      <c r="AQ764" s="42"/>
      <c r="AR764" s="42"/>
      <c r="AS764" s="42" t="s">
        <v>3570</v>
      </c>
      <c r="AT764" s="42"/>
      <c r="AU764" s="42"/>
      <c r="AV764" s="42"/>
      <c r="AW764" s="42" t="s">
        <v>6976</v>
      </c>
      <c r="AX764" s="42" t="s">
        <v>6977</v>
      </c>
      <c r="AY764" s="42">
        <v>44</v>
      </c>
      <c r="AZ764" s="42">
        <v>1</v>
      </c>
      <c r="BA764" s="42">
        <v>20.11</v>
      </c>
      <c r="BB764" s="42">
        <v>22</v>
      </c>
      <c r="BC764" s="42">
        <v>40</v>
      </c>
      <c r="BD764" s="42">
        <v>31.69</v>
      </c>
      <c r="BE764" s="42">
        <f t="shared" si="121"/>
        <v>44.02225277777778</v>
      </c>
      <c r="BF764" s="42">
        <f t="shared" si="122"/>
        <v>22.675469444444445</v>
      </c>
      <c r="BG764" s="116"/>
      <c r="BH764" s="20"/>
      <c r="BI764" s="20"/>
      <c r="BJ764" s="23"/>
      <c r="BK764" s="20"/>
      <c r="BL764" s="23"/>
      <c r="BM764" s="20"/>
      <c r="BN764" s="20"/>
      <c r="BO764" s="20"/>
      <c r="BP764" s="20"/>
      <c r="BQ764" s="20"/>
      <c r="BR764" s="20"/>
      <c r="BS764" s="24"/>
      <c r="BT764" s="551"/>
    </row>
    <row r="765" spans="1:72" ht="39.75" customHeight="1" x14ac:dyDescent="0.25">
      <c r="A765" s="42"/>
      <c r="B765" s="42" t="s">
        <v>395</v>
      </c>
      <c r="C765" s="66">
        <v>11130073</v>
      </c>
      <c r="D765" s="50">
        <v>40897</v>
      </c>
      <c r="E765" s="50">
        <v>40912</v>
      </c>
      <c r="F765" s="50">
        <v>48217</v>
      </c>
      <c r="G765" s="50"/>
      <c r="H765" s="42" t="s">
        <v>818</v>
      </c>
      <c r="I765" s="24" t="s">
        <v>983</v>
      </c>
      <c r="J765" s="24" t="s">
        <v>983</v>
      </c>
      <c r="K765" s="24" t="s">
        <v>95</v>
      </c>
      <c r="L765" s="125"/>
      <c r="M765" s="42" t="s">
        <v>376</v>
      </c>
      <c r="N765" s="42" t="s">
        <v>211</v>
      </c>
      <c r="O765" s="42" t="s">
        <v>92</v>
      </c>
      <c r="P765" s="65">
        <v>27557</v>
      </c>
      <c r="Q765" s="42"/>
      <c r="R765" s="42" t="s">
        <v>376</v>
      </c>
      <c r="S765" s="42" t="s">
        <v>211</v>
      </c>
      <c r="T765" s="42" t="s">
        <v>92</v>
      </c>
      <c r="U765" s="42">
        <v>27557</v>
      </c>
      <c r="V765" s="42" t="s">
        <v>9541</v>
      </c>
      <c r="W765" s="42" t="s">
        <v>389</v>
      </c>
      <c r="X765" s="20"/>
      <c r="Y765" s="20"/>
      <c r="Z765" s="42" t="s">
        <v>468</v>
      </c>
      <c r="AA765" s="42" t="s">
        <v>401</v>
      </c>
      <c r="AB765" s="41">
        <v>11.2</v>
      </c>
      <c r="AC765" s="42">
        <v>41.66</v>
      </c>
      <c r="AD765" s="42">
        <v>223200</v>
      </c>
      <c r="AE765" s="42"/>
      <c r="AF765" s="42"/>
      <c r="AG765" s="42">
        <v>223200</v>
      </c>
      <c r="AH765" s="42"/>
      <c r="AI765" s="42"/>
      <c r="AJ765" s="42"/>
      <c r="AK765" s="42"/>
      <c r="AL765" s="42"/>
      <c r="AM765" s="42"/>
      <c r="AN765" s="42"/>
      <c r="AO765" s="42">
        <v>1120</v>
      </c>
      <c r="AP765" s="42"/>
      <c r="AQ765" s="42"/>
      <c r="AR765" s="42"/>
      <c r="AS765" s="42" t="s">
        <v>468</v>
      </c>
      <c r="AT765" s="42"/>
      <c r="AU765" s="42"/>
      <c r="AV765" s="42">
        <v>111</v>
      </c>
      <c r="AW765" s="42" t="s">
        <v>6819</v>
      </c>
      <c r="AX765" s="42" t="s">
        <v>6820</v>
      </c>
      <c r="AY765" s="42">
        <v>43</v>
      </c>
      <c r="AZ765" s="42">
        <v>28</v>
      </c>
      <c r="BA765" s="42">
        <v>42.5</v>
      </c>
      <c r="BB765" s="42">
        <v>23</v>
      </c>
      <c r="BC765" s="42">
        <v>17</v>
      </c>
      <c r="BD765" s="42">
        <v>29.9</v>
      </c>
      <c r="BE765" s="42">
        <f t="shared" si="121"/>
        <v>43.478472222222223</v>
      </c>
      <c r="BF765" s="42">
        <f t="shared" si="122"/>
        <v>23.29163888888889</v>
      </c>
      <c r="BG765" s="116" t="s">
        <v>47</v>
      </c>
      <c r="BH765" s="20"/>
      <c r="BI765" s="20">
        <v>3415</v>
      </c>
      <c r="BJ765" s="23">
        <v>44512</v>
      </c>
      <c r="BK765" s="20">
        <v>3415</v>
      </c>
      <c r="BL765" s="23">
        <v>44512</v>
      </c>
      <c r="BM765" s="20"/>
      <c r="BN765" s="20"/>
      <c r="BO765" s="20"/>
      <c r="BP765" s="20"/>
      <c r="BQ765" s="20"/>
      <c r="BR765" s="20"/>
      <c r="BS765" s="24"/>
    </row>
    <row r="766" spans="1:72" ht="39.75" customHeight="1" x14ac:dyDescent="0.25">
      <c r="A766" s="83"/>
      <c r="B766" s="83" t="s">
        <v>2330</v>
      </c>
      <c r="C766" s="95">
        <v>11140124</v>
      </c>
      <c r="D766" s="96">
        <v>40911</v>
      </c>
      <c r="E766" s="96">
        <v>40911</v>
      </c>
      <c r="F766" s="96">
        <v>42820</v>
      </c>
      <c r="G766" s="96">
        <v>42369</v>
      </c>
      <c r="H766" s="83" t="s">
        <v>958</v>
      </c>
      <c r="I766" s="136" t="s">
        <v>991</v>
      </c>
      <c r="J766" s="136"/>
      <c r="K766" s="136" t="s">
        <v>95</v>
      </c>
      <c r="L766" s="115"/>
      <c r="M766" s="83" t="s">
        <v>258</v>
      </c>
      <c r="N766" s="83" t="s">
        <v>101</v>
      </c>
      <c r="O766" s="83" t="s">
        <v>92</v>
      </c>
      <c r="P766" s="94">
        <v>24534</v>
      </c>
      <c r="Q766" s="83"/>
      <c r="R766" s="83" t="s">
        <v>258</v>
      </c>
      <c r="S766" s="83" t="s">
        <v>101</v>
      </c>
      <c r="T766" s="83" t="s">
        <v>92</v>
      </c>
      <c r="U766" s="83">
        <v>24534</v>
      </c>
      <c r="V766" s="83" t="s">
        <v>4213</v>
      </c>
      <c r="W766" s="83" t="s">
        <v>2760</v>
      </c>
      <c r="X766" s="83">
        <v>297</v>
      </c>
      <c r="Y766" s="83">
        <v>40</v>
      </c>
      <c r="Z766" s="83" t="s">
        <v>468</v>
      </c>
      <c r="AA766" s="83" t="s">
        <v>541</v>
      </c>
      <c r="AB766" s="47">
        <v>1.246</v>
      </c>
      <c r="AC766" s="83">
        <v>1250</v>
      </c>
      <c r="AD766" s="123">
        <v>35410000</v>
      </c>
      <c r="AE766" s="88"/>
      <c r="AF766" s="123">
        <v>35410000</v>
      </c>
      <c r="AG766" s="88"/>
      <c r="AH766" s="88"/>
      <c r="AI766" s="88"/>
      <c r="AJ766" s="88"/>
      <c r="AK766" s="88"/>
      <c r="AL766" s="88"/>
      <c r="AM766" s="88"/>
      <c r="AN766" s="88"/>
      <c r="AO766" s="83">
        <v>150</v>
      </c>
      <c r="AP766" s="83">
        <v>1.5</v>
      </c>
      <c r="AQ766" s="83" t="s">
        <v>47</v>
      </c>
      <c r="AR766" s="83" t="s">
        <v>1148</v>
      </c>
      <c r="AS766" s="83" t="s">
        <v>2054</v>
      </c>
      <c r="AT766" s="83"/>
      <c r="AU766" s="83"/>
      <c r="AV766" s="83"/>
      <c r="AW766" s="99" t="s">
        <v>6970</v>
      </c>
      <c r="AX766" s="99" t="s">
        <v>6972</v>
      </c>
      <c r="AY766" s="83">
        <v>43</v>
      </c>
      <c r="AZ766" s="83">
        <v>15</v>
      </c>
      <c r="BA766" s="83">
        <v>12.6</v>
      </c>
      <c r="BB766" s="83">
        <v>22</v>
      </c>
      <c r="BC766" s="83">
        <v>57</v>
      </c>
      <c r="BD766" s="83">
        <v>58.2</v>
      </c>
      <c r="BE766" s="83">
        <f t="shared" si="121"/>
        <v>43.253500000000003</v>
      </c>
      <c r="BF766" s="83">
        <f t="shared" si="122"/>
        <v>22.966166666666666</v>
      </c>
      <c r="BG766" s="110" t="s">
        <v>38</v>
      </c>
      <c r="BH766" s="83"/>
      <c r="BI766" s="83"/>
      <c r="BJ766" s="96"/>
      <c r="BK766" s="83"/>
      <c r="BL766" s="96"/>
      <c r="BM766" s="83"/>
      <c r="BN766" s="83"/>
      <c r="BO766" s="83"/>
      <c r="BP766" s="83"/>
      <c r="BQ766" s="83" t="s">
        <v>483</v>
      </c>
      <c r="BR766" s="96">
        <v>42780</v>
      </c>
      <c r="BS766" s="110"/>
    </row>
    <row r="767" spans="1:72" ht="39.75" customHeight="1" x14ac:dyDescent="0.25">
      <c r="A767" s="83"/>
      <c r="B767" s="83" t="s">
        <v>2330</v>
      </c>
      <c r="C767" s="95">
        <v>11140124</v>
      </c>
      <c r="D767" s="96">
        <v>40911</v>
      </c>
      <c r="E767" s="96">
        <v>40911</v>
      </c>
      <c r="F767" s="96">
        <v>42820</v>
      </c>
      <c r="G767" s="96">
        <v>42369</v>
      </c>
      <c r="H767" s="83" t="s">
        <v>958</v>
      </c>
      <c r="I767" s="136" t="s">
        <v>991</v>
      </c>
      <c r="J767" s="136"/>
      <c r="K767" s="136" t="s">
        <v>95</v>
      </c>
      <c r="L767" s="115"/>
      <c r="M767" s="83" t="s">
        <v>258</v>
      </c>
      <c r="N767" s="83" t="s">
        <v>101</v>
      </c>
      <c r="O767" s="83" t="s">
        <v>92</v>
      </c>
      <c r="P767" s="94">
        <v>24534</v>
      </c>
      <c r="Q767" s="83"/>
      <c r="R767" s="83" t="s">
        <v>258</v>
      </c>
      <c r="S767" s="83" t="s">
        <v>101</v>
      </c>
      <c r="T767" s="83" t="s">
        <v>92</v>
      </c>
      <c r="U767" s="83">
        <v>24534</v>
      </c>
      <c r="V767" s="83" t="s">
        <v>4213</v>
      </c>
      <c r="W767" s="83" t="s">
        <v>2760</v>
      </c>
      <c r="X767" s="83">
        <v>297</v>
      </c>
      <c r="Y767" s="83">
        <v>40</v>
      </c>
      <c r="Z767" s="83" t="s">
        <v>468</v>
      </c>
      <c r="AA767" s="83" t="s">
        <v>541</v>
      </c>
      <c r="AB767" s="47">
        <v>1.246</v>
      </c>
      <c r="AC767" s="428">
        <v>1250</v>
      </c>
      <c r="AD767" s="450">
        <v>35410000</v>
      </c>
      <c r="AE767" s="426"/>
      <c r="AF767" s="450">
        <v>35410000</v>
      </c>
      <c r="AG767" s="88"/>
      <c r="AH767" s="88"/>
      <c r="AI767" s="88"/>
      <c r="AJ767" s="88"/>
      <c r="AK767" s="88"/>
      <c r="AL767" s="88"/>
      <c r="AM767" s="88"/>
      <c r="AN767" s="88"/>
      <c r="AO767" s="83">
        <v>150</v>
      </c>
      <c r="AP767" s="83"/>
      <c r="AQ767" s="83"/>
      <c r="AR767" s="83"/>
      <c r="AS767" s="83" t="s">
        <v>2727</v>
      </c>
      <c r="AT767" s="83"/>
      <c r="AU767" s="83"/>
      <c r="AV767" s="83"/>
      <c r="AW767" s="83" t="s">
        <v>6971</v>
      </c>
      <c r="AX767" s="83" t="s">
        <v>6973</v>
      </c>
      <c r="AY767" s="83">
        <v>43</v>
      </c>
      <c r="AZ767" s="83">
        <v>15</v>
      </c>
      <c r="BA767" s="83">
        <v>18.600000000000001</v>
      </c>
      <c r="BB767" s="83">
        <v>22</v>
      </c>
      <c r="BC767" s="83">
        <v>57</v>
      </c>
      <c r="BD767" s="83">
        <v>55.2</v>
      </c>
      <c r="BE767" s="83">
        <f t="shared" si="121"/>
        <v>43.255166666666668</v>
      </c>
      <c r="BF767" s="83">
        <f t="shared" si="122"/>
        <v>22.965333333333334</v>
      </c>
      <c r="BG767" s="110"/>
      <c r="BH767" s="83"/>
      <c r="BI767" s="83"/>
      <c r="BJ767" s="96"/>
      <c r="BK767" s="83"/>
      <c r="BL767" s="96"/>
      <c r="BM767" s="83"/>
      <c r="BN767" s="83"/>
      <c r="BO767" s="83"/>
      <c r="BP767" s="83"/>
      <c r="BQ767" s="83" t="s">
        <v>483</v>
      </c>
      <c r="BR767" s="96">
        <v>42780</v>
      </c>
      <c r="BS767" s="110" t="s">
        <v>7379</v>
      </c>
      <c r="BT767" s="551"/>
    </row>
    <row r="768" spans="1:72" ht="39.75" customHeight="1" x14ac:dyDescent="0.25">
      <c r="A768" s="20"/>
      <c r="B768" s="20" t="s">
        <v>1895</v>
      </c>
      <c r="C768" s="22">
        <v>11130074</v>
      </c>
      <c r="D768" s="23">
        <v>40914</v>
      </c>
      <c r="E768" s="23">
        <v>40914</v>
      </c>
      <c r="F768" s="23">
        <v>46393</v>
      </c>
      <c r="G768" s="23"/>
      <c r="H768" s="20" t="s">
        <v>470</v>
      </c>
      <c r="I768" s="35" t="s">
        <v>582</v>
      </c>
      <c r="J768" s="35" t="s">
        <v>582</v>
      </c>
      <c r="K768" s="35" t="s">
        <v>42</v>
      </c>
      <c r="L768" s="114" t="s">
        <v>9642</v>
      </c>
      <c r="M768" s="20" t="s">
        <v>142</v>
      </c>
      <c r="N768" s="20" t="s">
        <v>143</v>
      </c>
      <c r="O768" s="20" t="s">
        <v>76</v>
      </c>
      <c r="P768" s="21" t="s">
        <v>9643</v>
      </c>
      <c r="Q768" s="20"/>
      <c r="R768" s="20" t="s">
        <v>142</v>
      </c>
      <c r="S768" s="20" t="s">
        <v>143</v>
      </c>
      <c r="T768" s="20" t="s">
        <v>76</v>
      </c>
      <c r="U768" s="21" t="s">
        <v>9643</v>
      </c>
      <c r="V768" s="20" t="s">
        <v>9644</v>
      </c>
      <c r="W768" s="20"/>
      <c r="X768" s="20"/>
      <c r="Y768" s="20"/>
      <c r="Z768" s="20" t="s">
        <v>1310</v>
      </c>
      <c r="AA768" s="20" t="s">
        <v>9645</v>
      </c>
      <c r="AB768" s="34"/>
      <c r="AC768" s="20">
        <v>115974</v>
      </c>
      <c r="AD768" s="20">
        <v>3659857596</v>
      </c>
      <c r="AE768" s="20"/>
      <c r="AF768" s="20"/>
      <c r="AG768" s="20">
        <v>27086940</v>
      </c>
      <c r="AH768" s="20">
        <v>3596794992</v>
      </c>
      <c r="AI768" s="20">
        <v>35975664</v>
      </c>
      <c r="AJ768" s="20"/>
      <c r="AK768" s="20"/>
      <c r="AL768" s="20"/>
      <c r="AM768" s="20"/>
      <c r="AN768" s="20"/>
      <c r="AO768" s="20"/>
      <c r="AP768" s="20"/>
      <c r="AQ768" s="20"/>
      <c r="AR768" s="20"/>
      <c r="AS768" s="20" t="s">
        <v>6969</v>
      </c>
      <c r="AT768" s="20"/>
      <c r="AU768" s="20"/>
      <c r="AV768" s="20"/>
      <c r="AW768" s="42" t="s">
        <v>9646</v>
      </c>
      <c r="AX768" s="42" t="s">
        <v>6968</v>
      </c>
      <c r="AY768" s="20">
        <v>43</v>
      </c>
      <c r="AZ768" s="20">
        <v>38</v>
      </c>
      <c r="BA768" s="20">
        <v>6.57</v>
      </c>
      <c r="BB768" s="20">
        <v>25</v>
      </c>
      <c r="BC768" s="20">
        <v>11</v>
      </c>
      <c r="BD768" s="20">
        <v>24.21</v>
      </c>
      <c r="BE768" s="20">
        <f t="shared" si="121"/>
        <v>43.635158333333329</v>
      </c>
      <c r="BF768" s="20">
        <f t="shared" si="122"/>
        <v>25.190058333333333</v>
      </c>
      <c r="BG768" s="24" t="s">
        <v>47</v>
      </c>
      <c r="BH768" s="20"/>
      <c r="BI768" s="20">
        <v>3562</v>
      </c>
      <c r="BJ768" s="23">
        <v>44700</v>
      </c>
      <c r="BK768" s="20" t="s">
        <v>9648</v>
      </c>
      <c r="BL768" s="23" t="s">
        <v>9649</v>
      </c>
      <c r="BM768" s="20"/>
      <c r="BN768" s="20"/>
      <c r="BO768" s="20"/>
      <c r="BP768" s="20"/>
      <c r="BQ768" s="20"/>
      <c r="BR768" s="20"/>
      <c r="BS768" s="24" t="s">
        <v>9726</v>
      </c>
      <c r="BT768" s="551"/>
    </row>
    <row r="769" spans="1:268" ht="39.75" customHeight="1" x14ac:dyDescent="0.25">
      <c r="A769" s="20"/>
      <c r="B769" s="20" t="s">
        <v>1895</v>
      </c>
      <c r="C769" s="22">
        <v>11130074</v>
      </c>
      <c r="D769" s="23">
        <v>40914</v>
      </c>
      <c r="E769" s="23">
        <v>40914</v>
      </c>
      <c r="F769" s="23">
        <v>46393</v>
      </c>
      <c r="G769" s="23"/>
      <c r="H769" s="20" t="s">
        <v>470</v>
      </c>
      <c r="I769" s="35" t="s">
        <v>582</v>
      </c>
      <c r="J769" s="35" t="s">
        <v>582</v>
      </c>
      <c r="K769" s="35" t="s">
        <v>42</v>
      </c>
      <c r="L769" s="114" t="s">
        <v>9642</v>
      </c>
      <c r="M769" s="20" t="s">
        <v>142</v>
      </c>
      <c r="N769" s="20" t="s">
        <v>143</v>
      </c>
      <c r="O769" s="20" t="s">
        <v>76</v>
      </c>
      <c r="P769" s="21" t="s">
        <v>9643</v>
      </c>
      <c r="Q769" s="20"/>
      <c r="R769" s="20" t="s">
        <v>142</v>
      </c>
      <c r="S769" s="20" t="s">
        <v>143</v>
      </c>
      <c r="T769" s="20" t="s">
        <v>76</v>
      </c>
      <c r="U769" s="21" t="s">
        <v>9643</v>
      </c>
      <c r="V769" s="20" t="s">
        <v>9644</v>
      </c>
      <c r="W769" s="20"/>
      <c r="X769" s="20"/>
      <c r="Y769" s="20"/>
      <c r="Z769" s="20" t="s">
        <v>1310</v>
      </c>
      <c r="AA769" s="20" t="s">
        <v>9645</v>
      </c>
      <c r="AB769" s="34"/>
      <c r="AC769" s="430"/>
      <c r="AD769" s="430"/>
      <c r="AE769" s="430"/>
      <c r="AF769" s="430"/>
      <c r="AG769" s="430"/>
      <c r="AH769" s="430"/>
      <c r="AI769" s="430"/>
      <c r="AJ769" s="20"/>
      <c r="AK769" s="20"/>
      <c r="AL769" s="20"/>
      <c r="AM769" s="20"/>
      <c r="AN769" s="20"/>
      <c r="AO769" s="20"/>
      <c r="AP769" s="20"/>
      <c r="AQ769" s="20"/>
      <c r="AR769" s="20"/>
      <c r="AS769" s="20" t="s">
        <v>9647</v>
      </c>
      <c r="AT769" s="20"/>
      <c r="AU769" s="20"/>
      <c r="AV769" s="20"/>
      <c r="AW769" s="42" t="s">
        <v>6967</v>
      </c>
      <c r="AX769" s="42" t="s">
        <v>6968</v>
      </c>
      <c r="AY769" s="20">
        <v>43</v>
      </c>
      <c r="AZ769" s="20">
        <v>38</v>
      </c>
      <c r="BA769" s="20">
        <v>5.97</v>
      </c>
      <c r="BB769" s="20">
        <v>25</v>
      </c>
      <c r="BC769" s="20">
        <v>11</v>
      </c>
      <c r="BD769" s="20">
        <v>24.21</v>
      </c>
      <c r="BE769" s="20">
        <f t="shared" si="121"/>
        <v>43.634991666666664</v>
      </c>
      <c r="BF769" s="20">
        <f t="shared" si="122"/>
        <v>25.190058333333333</v>
      </c>
      <c r="BG769" s="24" t="s">
        <v>47</v>
      </c>
      <c r="BH769" s="20"/>
      <c r="BI769" s="20">
        <v>3562</v>
      </c>
      <c r="BJ769" s="23">
        <v>44700</v>
      </c>
      <c r="BK769" s="20" t="s">
        <v>9648</v>
      </c>
      <c r="BL769" s="23" t="s">
        <v>9649</v>
      </c>
      <c r="BM769" s="20"/>
      <c r="BN769" s="20"/>
      <c r="BO769" s="20"/>
      <c r="BP769" s="20"/>
      <c r="BQ769" s="20"/>
      <c r="BR769" s="20"/>
      <c r="BS769" s="24" t="s">
        <v>9726</v>
      </c>
    </row>
    <row r="770" spans="1:268" ht="39.75" customHeight="1" x14ac:dyDescent="0.25">
      <c r="A770" s="83"/>
      <c r="B770" s="83" t="s">
        <v>2332</v>
      </c>
      <c r="C770" s="95">
        <v>11420022</v>
      </c>
      <c r="D770" s="96">
        <v>40917</v>
      </c>
      <c r="E770" s="96">
        <v>40917</v>
      </c>
      <c r="F770" s="96" t="s">
        <v>4555</v>
      </c>
      <c r="G770" s="96"/>
      <c r="H770" s="83" t="s">
        <v>2733</v>
      </c>
      <c r="I770" s="110" t="s">
        <v>1027</v>
      </c>
      <c r="J770" s="110"/>
      <c r="K770" s="110" t="s">
        <v>135</v>
      </c>
      <c r="L770" s="115" t="s">
        <v>2333</v>
      </c>
      <c r="M770" s="83" t="s">
        <v>508</v>
      </c>
      <c r="N770" s="83" t="s">
        <v>311</v>
      </c>
      <c r="O770" s="83" t="s">
        <v>72</v>
      </c>
      <c r="P770" s="94">
        <v>75054</v>
      </c>
      <c r="Q770" s="83" t="s">
        <v>4214</v>
      </c>
      <c r="R770" s="83" t="s">
        <v>4674</v>
      </c>
      <c r="S770" s="83" t="s">
        <v>311</v>
      </c>
      <c r="T770" s="83" t="s">
        <v>72</v>
      </c>
      <c r="U770" s="83">
        <v>75054</v>
      </c>
      <c r="V770" s="83" t="s">
        <v>2334</v>
      </c>
      <c r="W770" s="88"/>
      <c r="X770" s="88"/>
      <c r="Y770" s="88"/>
      <c r="Z770" s="83" t="s">
        <v>468</v>
      </c>
      <c r="AA770" s="83" t="s">
        <v>17</v>
      </c>
      <c r="AB770" s="47"/>
      <c r="AC770" s="428">
        <v>83</v>
      </c>
      <c r="AD770" s="83">
        <v>120000</v>
      </c>
      <c r="AE770" s="83"/>
      <c r="AF770" s="83"/>
      <c r="AG770" s="83"/>
      <c r="AH770" s="83"/>
      <c r="AI770" s="83"/>
      <c r="AJ770" s="83">
        <v>120000</v>
      </c>
      <c r="AK770" s="83"/>
      <c r="AL770" s="83"/>
      <c r="AM770" s="83"/>
      <c r="AN770" s="83"/>
      <c r="AO770" s="83">
        <v>8</v>
      </c>
      <c r="AP770" s="83">
        <v>12</v>
      </c>
      <c r="AQ770" s="83"/>
      <c r="AR770" s="83"/>
      <c r="AS770" s="83"/>
      <c r="AT770" s="83"/>
      <c r="AU770" s="83"/>
      <c r="AV770" s="87"/>
      <c r="AW770" s="99" t="s">
        <v>6945</v>
      </c>
      <c r="AX770" s="99" t="s">
        <v>6946</v>
      </c>
      <c r="AY770" s="83">
        <v>43</v>
      </c>
      <c r="AZ770" s="83">
        <v>6</v>
      </c>
      <c r="BA770" s="83">
        <v>56.3</v>
      </c>
      <c r="BB770" s="83">
        <v>24</v>
      </c>
      <c r="BC770" s="83">
        <v>25</v>
      </c>
      <c r="BD770" s="83">
        <v>22.4</v>
      </c>
      <c r="BE770" s="83">
        <f t="shared" si="121"/>
        <v>43.115638888888888</v>
      </c>
      <c r="BF770" s="83">
        <f t="shared" si="122"/>
        <v>24.422888888888892</v>
      </c>
      <c r="BG770" s="110" t="s">
        <v>38</v>
      </c>
      <c r="BH770" s="83"/>
      <c r="BI770" s="83"/>
      <c r="BJ770" s="96"/>
      <c r="BK770" s="83"/>
      <c r="BL770" s="96"/>
      <c r="BM770" s="83"/>
      <c r="BN770" s="83"/>
      <c r="BO770" s="83"/>
      <c r="BP770" s="83"/>
      <c r="BQ770" s="83"/>
      <c r="BR770" s="83"/>
      <c r="BS770" s="110"/>
    </row>
    <row r="771" spans="1:268" ht="39.75" customHeight="1" x14ac:dyDescent="0.25">
      <c r="A771" s="20"/>
      <c r="B771" s="20" t="s">
        <v>2335</v>
      </c>
      <c r="C771" s="22">
        <v>11140125</v>
      </c>
      <c r="D771" s="23">
        <v>40924</v>
      </c>
      <c r="E771" s="23">
        <v>40924</v>
      </c>
      <c r="F771" s="23">
        <v>51882</v>
      </c>
      <c r="G771" s="23"/>
      <c r="H771" s="20" t="s">
        <v>533</v>
      </c>
      <c r="I771" s="108" t="s">
        <v>982</v>
      </c>
      <c r="J771" s="108" t="s">
        <v>8491</v>
      </c>
      <c r="K771" s="108" t="s">
        <v>37</v>
      </c>
      <c r="L771" s="114" t="s">
        <v>10161</v>
      </c>
      <c r="M771" s="20" t="s">
        <v>251</v>
      </c>
      <c r="N771" s="20" t="s">
        <v>157</v>
      </c>
      <c r="O771" s="20" t="s">
        <v>72</v>
      </c>
      <c r="P771" s="21">
        <v>52218</v>
      </c>
      <c r="Q771" s="20"/>
      <c r="R771" s="20" t="s">
        <v>4675</v>
      </c>
      <c r="S771" s="20" t="s">
        <v>157</v>
      </c>
      <c r="T771" s="20" t="s">
        <v>72</v>
      </c>
      <c r="U771" s="20">
        <v>52218</v>
      </c>
      <c r="V771" s="20" t="s">
        <v>2336</v>
      </c>
      <c r="W771" s="20" t="s">
        <v>3001</v>
      </c>
      <c r="X771" s="20">
        <v>580</v>
      </c>
      <c r="Y771" s="20">
        <v>113.8</v>
      </c>
      <c r="Z771" s="20" t="s">
        <v>468</v>
      </c>
      <c r="AA771" s="20" t="s">
        <v>541</v>
      </c>
      <c r="AB771" s="34">
        <v>0.69499999999999995</v>
      </c>
      <c r="AC771" s="20"/>
      <c r="AD771" s="20"/>
      <c r="AE771" s="26"/>
      <c r="AF771" s="26"/>
      <c r="AG771" s="26"/>
      <c r="AH771" s="26"/>
      <c r="AI771" s="26"/>
      <c r="AJ771" s="26"/>
      <c r="AK771" s="26"/>
      <c r="AL771" s="26"/>
      <c r="AM771" s="26"/>
      <c r="AN771" s="26"/>
      <c r="AO771" s="430">
        <v>70</v>
      </c>
      <c r="AP771" s="20"/>
      <c r="AQ771" s="20" t="s">
        <v>47</v>
      </c>
      <c r="AR771" s="20"/>
      <c r="AS771" s="20"/>
      <c r="AT771" s="20">
        <v>4649823.8099999996</v>
      </c>
      <c r="AU771" s="20">
        <v>8635638.2200000007</v>
      </c>
      <c r="AV771" s="20">
        <v>831.8</v>
      </c>
      <c r="AW771" s="42" t="s">
        <v>6308</v>
      </c>
      <c r="AX771" s="42" t="s">
        <v>6309</v>
      </c>
      <c r="AY771" s="20">
        <v>42</v>
      </c>
      <c r="AZ771" s="20">
        <v>46</v>
      </c>
      <c r="BA771" s="20">
        <v>19.3</v>
      </c>
      <c r="BB771" s="20">
        <v>24</v>
      </c>
      <c r="BC771" s="20">
        <v>53</v>
      </c>
      <c r="BD771" s="20">
        <v>34.5</v>
      </c>
      <c r="BE771" s="20">
        <f t="shared" ref="BE771:BE780" si="125">AY771+AZ771/60+BA771/3600</f>
        <v>42.77202777777778</v>
      </c>
      <c r="BF771" s="20">
        <f t="shared" ref="BF771:BF780" si="126">BB771+BC771/60+BD771/3600</f>
        <v>24.892916666666665</v>
      </c>
      <c r="BG771" s="24" t="s">
        <v>47</v>
      </c>
      <c r="BH771" s="20"/>
      <c r="BI771" s="20">
        <v>3931</v>
      </c>
      <c r="BJ771" s="23">
        <v>45161</v>
      </c>
      <c r="BK771" s="20">
        <v>3931</v>
      </c>
      <c r="BL771" s="23">
        <v>45161</v>
      </c>
      <c r="BM771" s="20"/>
      <c r="BN771" s="20"/>
      <c r="BO771" s="20"/>
      <c r="BP771" s="20"/>
      <c r="BQ771" s="20"/>
      <c r="BR771" s="20"/>
      <c r="BS771" s="24" t="s">
        <v>10222</v>
      </c>
      <c r="BT771" s="551"/>
    </row>
    <row r="772" spans="1:268" ht="39.75" customHeight="1" x14ac:dyDescent="0.25">
      <c r="A772" s="399"/>
      <c r="B772" s="399" t="s">
        <v>4215</v>
      </c>
      <c r="C772" s="401">
        <v>11120037</v>
      </c>
      <c r="D772" s="402">
        <v>40931</v>
      </c>
      <c r="E772" s="402">
        <v>40931</v>
      </c>
      <c r="F772" s="402">
        <v>43397</v>
      </c>
      <c r="G772" s="402"/>
      <c r="H772" s="399" t="s">
        <v>1592</v>
      </c>
      <c r="I772" s="403" t="s">
        <v>582</v>
      </c>
      <c r="J772" s="403"/>
      <c r="K772" s="403" t="s">
        <v>42</v>
      </c>
      <c r="L772" s="404" t="s">
        <v>2337</v>
      </c>
      <c r="M772" s="399" t="s">
        <v>1593</v>
      </c>
      <c r="N772" s="399" t="s">
        <v>278</v>
      </c>
      <c r="O772" s="399" t="s">
        <v>189</v>
      </c>
      <c r="P772" s="400" t="s">
        <v>2338</v>
      </c>
      <c r="Q772" s="399"/>
      <c r="R772" s="399" t="s">
        <v>1593</v>
      </c>
      <c r="S772" s="399" t="s">
        <v>278</v>
      </c>
      <c r="T772" s="399" t="s">
        <v>189</v>
      </c>
      <c r="U772" s="400" t="s">
        <v>2338</v>
      </c>
      <c r="V772" s="399" t="s">
        <v>2339</v>
      </c>
      <c r="W772" s="399" t="s">
        <v>2340</v>
      </c>
      <c r="X772" s="399"/>
      <c r="Y772" s="399"/>
      <c r="Z772" s="399" t="s">
        <v>468</v>
      </c>
      <c r="AA772" s="399" t="s">
        <v>341</v>
      </c>
      <c r="AB772" s="520">
        <v>2.1999999999999999E-2</v>
      </c>
      <c r="AC772" s="399">
        <v>4.5</v>
      </c>
      <c r="AD772" s="399">
        <v>10000</v>
      </c>
      <c r="AE772" s="399"/>
      <c r="AF772" s="399"/>
      <c r="AG772" s="399"/>
      <c r="AH772" s="399"/>
      <c r="AI772" s="399"/>
      <c r="AJ772" s="399">
        <v>10000</v>
      </c>
      <c r="AK772" s="399"/>
      <c r="AL772" s="399"/>
      <c r="AM772" s="399"/>
      <c r="AN772" s="399"/>
      <c r="AO772" s="399">
        <v>5</v>
      </c>
      <c r="AP772" s="399"/>
      <c r="AQ772" s="399"/>
      <c r="AR772" s="399"/>
      <c r="AS772" s="399"/>
      <c r="AT772" s="399"/>
      <c r="AU772" s="399"/>
      <c r="AV772" s="399"/>
      <c r="AW772" s="405" t="s">
        <v>6097</v>
      </c>
      <c r="AX772" s="405" t="s">
        <v>6871</v>
      </c>
      <c r="AY772" s="399">
        <v>43</v>
      </c>
      <c r="AZ772" s="399">
        <v>39</v>
      </c>
      <c r="BA772" s="399">
        <v>51.18</v>
      </c>
      <c r="BB772" s="399">
        <v>24</v>
      </c>
      <c r="BC772" s="399">
        <v>5</v>
      </c>
      <c r="BD772" s="399">
        <v>34.74</v>
      </c>
      <c r="BE772" s="399">
        <f t="shared" si="125"/>
        <v>43.664216666666668</v>
      </c>
      <c r="BF772" s="399">
        <f t="shared" si="126"/>
        <v>24.092983333333333</v>
      </c>
      <c r="BG772" s="403" t="s">
        <v>38</v>
      </c>
      <c r="BH772" s="399"/>
      <c r="BI772" s="399"/>
      <c r="BJ772" s="402"/>
      <c r="BK772" s="399"/>
      <c r="BL772" s="402"/>
      <c r="BM772" s="399"/>
      <c r="BN772" s="399"/>
      <c r="BO772" s="399"/>
      <c r="BP772" s="399"/>
      <c r="BQ772" s="399" t="s">
        <v>8161</v>
      </c>
      <c r="BR772" s="402">
        <v>43308</v>
      </c>
      <c r="BS772" s="403"/>
    </row>
    <row r="773" spans="1:268" s="139" customFormat="1" ht="39.75" customHeight="1" x14ac:dyDescent="0.25">
      <c r="A773" s="20"/>
      <c r="B773" s="20" t="s">
        <v>2341</v>
      </c>
      <c r="C773" s="22">
        <v>11160075</v>
      </c>
      <c r="D773" s="23">
        <v>40935</v>
      </c>
      <c r="E773" s="23">
        <v>40949</v>
      </c>
      <c r="F773" s="23">
        <v>43141</v>
      </c>
      <c r="G773" s="23"/>
      <c r="H773" s="20" t="s">
        <v>2342</v>
      </c>
      <c r="I773" s="24" t="s">
        <v>1000</v>
      </c>
      <c r="J773" s="24"/>
      <c r="K773" s="24" t="s">
        <v>55</v>
      </c>
      <c r="L773" s="114" t="s">
        <v>2343</v>
      </c>
      <c r="M773" s="20" t="s">
        <v>129</v>
      </c>
      <c r="N773" s="20" t="s">
        <v>131</v>
      </c>
      <c r="O773" s="20" t="s">
        <v>52</v>
      </c>
      <c r="P773" s="21">
        <v>65231</v>
      </c>
      <c r="Q773" s="20"/>
      <c r="R773" s="20" t="s">
        <v>4676</v>
      </c>
      <c r="S773" s="20" t="s">
        <v>131</v>
      </c>
      <c r="T773" s="20" t="s">
        <v>52</v>
      </c>
      <c r="U773" s="20">
        <v>65231</v>
      </c>
      <c r="V773" s="20" t="s">
        <v>4216</v>
      </c>
      <c r="W773" s="20" t="s">
        <v>639</v>
      </c>
      <c r="X773" s="20"/>
      <c r="Y773" s="20"/>
      <c r="Z773" s="20" t="s">
        <v>468</v>
      </c>
      <c r="AA773" s="20" t="s">
        <v>360</v>
      </c>
      <c r="AB773" s="34">
        <v>8.9649999999999999</v>
      </c>
      <c r="AC773" s="20">
        <v>7000</v>
      </c>
      <c r="AD773" s="20">
        <v>95000000</v>
      </c>
      <c r="AE773" s="20"/>
      <c r="AF773" s="20"/>
      <c r="AG773" s="20"/>
      <c r="AH773" s="20"/>
      <c r="AI773" s="20"/>
      <c r="AJ773" s="20"/>
      <c r="AK773" s="20"/>
      <c r="AL773" s="20">
        <v>95000000</v>
      </c>
      <c r="AM773" s="20"/>
      <c r="AN773" s="20"/>
      <c r="AO773" s="20">
        <v>898</v>
      </c>
      <c r="AP773" s="20">
        <v>3.8</v>
      </c>
      <c r="AQ773" s="20"/>
      <c r="AR773" s="20"/>
      <c r="AS773" s="20"/>
      <c r="AT773" s="20"/>
      <c r="AU773" s="20"/>
      <c r="AV773" s="20"/>
      <c r="AW773" s="42" t="s">
        <v>6310</v>
      </c>
      <c r="AX773" s="42" t="s">
        <v>6311</v>
      </c>
      <c r="AY773" s="20">
        <v>42</v>
      </c>
      <c r="AZ773" s="20">
        <v>21</v>
      </c>
      <c r="BA773" s="20">
        <v>2.33</v>
      </c>
      <c r="BB773" s="20">
        <v>23</v>
      </c>
      <c r="BC773" s="20">
        <v>33</v>
      </c>
      <c r="BD773" s="20">
        <v>14.8</v>
      </c>
      <c r="BE773" s="20">
        <f t="shared" si="125"/>
        <v>42.350647222222221</v>
      </c>
      <c r="BF773" s="20">
        <f t="shared" si="126"/>
        <v>23.554111111111112</v>
      </c>
      <c r="BG773" s="24" t="s">
        <v>38</v>
      </c>
      <c r="BH773" s="20"/>
      <c r="BI773" s="20"/>
      <c r="BJ773" s="23"/>
      <c r="BK773" s="20"/>
      <c r="BL773" s="23"/>
      <c r="BM773" s="20"/>
      <c r="BN773" s="20"/>
      <c r="BO773" s="20"/>
      <c r="BP773" s="20"/>
      <c r="BQ773" s="20"/>
      <c r="BR773" s="20"/>
      <c r="BS773" s="24" t="s">
        <v>2344</v>
      </c>
      <c r="BT773" s="551"/>
      <c r="BU773" s="563"/>
      <c r="BV773" s="563"/>
      <c r="BW773" s="563"/>
      <c r="BX773" s="563"/>
      <c r="BY773" s="563"/>
      <c r="BZ773" s="563"/>
      <c r="CA773" s="563"/>
      <c r="CB773" s="563"/>
      <c r="CC773" s="563"/>
      <c r="CD773" s="563"/>
      <c r="CE773" s="563"/>
      <c r="CF773" s="563"/>
      <c r="CG773" s="563"/>
      <c r="CH773" s="563"/>
      <c r="CI773" s="563"/>
      <c r="CJ773" s="563"/>
      <c r="CK773" s="563"/>
      <c r="CL773" s="563"/>
      <c r="CM773" s="563"/>
      <c r="CN773" s="563"/>
      <c r="CO773" s="563"/>
      <c r="CP773" s="563"/>
      <c r="CQ773" s="563"/>
      <c r="CR773" s="563"/>
      <c r="CS773" s="563"/>
      <c r="CT773" s="563"/>
      <c r="CU773" s="563"/>
      <c r="CV773" s="563"/>
      <c r="CW773" s="563"/>
      <c r="CX773" s="563"/>
      <c r="CY773" s="563"/>
      <c r="CZ773" s="563"/>
      <c r="DA773" s="563"/>
      <c r="DB773" s="563"/>
      <c r="DC773" s="563"/>
      <c r="DD773" s="563"/>
      <c r="DE773" s="563"/>
      <c r="DF773" s="563"/>
      <c r="DG773" s="563"/>
      <c r="DH773" s="563"/>
      <c r="DI773" s="563"/>
      <c r="DJ773" s="563"/>
      <c r="DK773" s="563"/>
      <c r="DL773" s="563"/>
      <c r="DM773" s="563"/>
      <c r="DN773" s="563"/>
      <c r="DO773" s="563"/>
      <c r="DP773" s="563"/>
      <c r="DQ773" s="563"/>
      <c r="DR773" s="563"/>
      <c r="DS773" s="563"/>
      <c r="DT773" s="563"/>
      <c r="DU773" s="563"/>
      <c r="DV773" s="563"/>
      <c r="DW773" s="563"/>
      <c r="DX773" s="563"/>
      <c r="DY773" s="563"/>
      <c r="DZ773" s="563"/>
      <c r="EA773" s="563"/>
      <c r="EB773" s="563"/>
      <c r="EC773" s="563"/>
      <c r="ED773" s="563"/>
      <c r="EE773" s="563"/>
      <c r="EF773" s="563"/>
      <c r="EG773" s="563"/>
      <c r="EH773" s="563"/>
      <c r="EI773" s="563"/>
      <c r="EJ773" s="563"/>
      <c r="EK773" s="563"/>
      <c r="EL773" s="563"/>
      <c r="EM773" s="563"/>
      <c r="EN773" s="563"/>
      <c r="EO773" s="563"/>
      <c r="EP773" s="563"/>
      <c r="EQ773" s="563"/>
      <c r="ER773" s="563"/>
      <c r="ES773" s="563"/>
      <c r="ET773" s="563"/>
      <c r="EU773" s="563"/>
      <c r="EV773" s="563"/>
      <c r="EW773" s="563"/>
      <c r="EX773" s="563"/>
      <c r="EY773" s="563"/>
      <c r="EZ773" s="563"/>
      <c r="FA773" s="563"/>
      <c r="FB773" s="563"/>
      <c r="FC773" s="563"/>
      <c r="FD773" s="563"/>
      <c r="FE773" s="563"/>
      <c r="FF773" s="563"/>
      <c r="FG773" s="563"/>
      <c r="FH773" s="563"/>
      <c r="FI773" s="563"/>
      <c r="FJ773" s="563"/>
      <c r="FK773" s="563"/>
      <c r="FL773" s="563"/>
      <c r="FM773" s="563"/>
      <c r="FN773" s="563"/>
      <c r="FO773" s="563"/>
      <c r="FP773" s="563"/>
      <c r="FQ773" s="563"/>
      <c r="FR773" s="563"/>
      <c r="FS773" s="563"/>
      <c r="FT773" s="563"/>
      <c r="FU773" s="563"/>
      <c r="FV773" s="563"/>
      <c r="FW773" s="563"/>
      <c r="FX773" s="563"/>
      <c r="FY773" s="563"/>
      <c r="FZ773" s="563"/>
      <c r="GA773" s="563"/>
      <c r="GB773" s="563"/>
      <c r="GC773" s="563"/>
      <c r="GD773" s="563"/>
      <c r="GE773" s="563"/>
      <c r="GF773" s="563"/>
      <c r="GG773" s="563"/>
      <c r="GH773" s="563"/>
      <c r="GI773" s="563"/>
      <c r="GJ773" s="563"/>
      <c r="GK773" s="563"/>
      <c r="GL773" s="563"/>
      <c r="GM773" s="563"/>
      <c r="GN773" s="563"/>
      <c r="GO773" s="563"/>
      <c r="GP773" s="563"/>
      <c r="GQ773" s="563"/>
      <c r="GR773" s="563"/>
      <c r="GS773" s="563"/>
      <c r="GT773" s="563"/>
      <c r="GU773" s="563"/>
      <c r="GV773" s="563"/>
      <c r="GW773" s="563"/>
      <c r="GX773" s="563"/>
      <c r="GY773" s="563"/>
      <c r="GZ773" s="563"/>
      <c r="HA773" s="563"/>
      <c r="HB773" s="563"/>
      <c r="HC773" s="563"/>
      <c r="HD773" s="563"/>
      <c r="HE773" s="563"/>
      <c r="HF773" s="563"/>
      <c r="HG773" s="563"/>
      <c r="HH773" s="563"/>
      <c r="HI773" s="563"/>
      <c r="HJ773" s="563"/>
      <c r="HK773" s="563"/>
      <c r="HL773" s="563"/>
      <c r="HM773" s="563"/>
      <c r="HN773" s="563"/>
      <c r="HO773" s="563"/>
      <c r="HP773" s="563"/>
      <c r="HQ773" s="563"/>
      <c r="HR773" s="563"/>
      <c r="HS773" s="563"/>
      <c r="HT773" s="563"/>
      <c r="HU773" s="563"/>
      <c r="HV773" s="563"/>
      <c r="HW773" s="563"/>
      <c r="HX773" s="563"/>
      <c r="HY773" s="563"/>
      <c r="HZ773" s="563"/>
      <c r="IA773" s="563"/>
      <c r="IB773" s="563"/>
      <c r="IC773" s="563"/>
      <c r="ID773" s="563"/>
      <c r="IE773" s="563"/>
      <c r="IF773" s="563"/>
      <c r="IG773" s="563"/>
      <c r="IH773" s="563"/>
      <c r="II773" s="563"/>
      <c r="IJ773" s="563"/>
      <c r="IK773" s="563"/>
      <c r="IL773" s="563"/>
      <c r="IM773" s="563"/>
      <c r="IN773" s="563"/>
      <c r="IO773" s="563"/>
      <c r="IP773" s="563"/>
      <c r="IQ773" s="563"/>
      <c r="IR773" s="563"/>
      <c r="IS773" s="563"/>
      <c r="IT773" s="563"/>
      <c r="IU773" s="563"/>
      <c r="IV773" s="563"/>
      <c r="IW773" s="563"/>
      <c r="IX773" s="563"/>
      <c r="IY773" s="563"/>
      <c r="IZ773" s="563"/>
      <c r="JA773" s="563"/>
      <c r="JB773" s="563"/>
      <c r="JC773" s="563"/>
      <c r="JD773" s="563"/>
      <c r="JE773" s="563"/>
      <c r="JF773" s="563"/>
      <c r="JG773" s="563"/>
      <c r="JH773" s="563"/>
    </row>
    <row r="774" spans="1:268" s="139" customFormat="1" ht="39.75" customHeight="1" x14ac:dyDescent="0.25">
      <c r="A774" s="99"/>
      <c r="B774" s="99" t="s">
        <v>2345</v>
      </c>
      <c r="C774" s="105">
        <v>11130075</v>
      </c>
      <c r="D774" s="106">
        <v>40941</v>
      </c>
      <c r="E774" s="106">
        <v>40941</v>
      </c>
      <c r="F774" s="106">
        <v>42641</v>
      </c>
      <c r="G774" s="106"/>
      <c r="H774" s="99" t="s">
        <v>941</v>
      </c>
      <c r="I774" s="136" t="s">
        <v>991</v>
      </c>
      <c r="J774" s="136"/>
      <c r="K774" s="136" t="s">
        <v>95</v>
      </c>
      <c r="L774" s="349"/>
      <c r="M774" s="99" t="s">
        <v>1716</v>
      </c>
      <c r="N774" s="99" t="s">
        <v>240</v>
      </c>
      <c r="O774" s="99" t="s">
        <v>92</v>
      </c>
      <c r="P774" s="104">
        <v>81390</v>
      </c>
      <c r="Q774" s="99"/>
      <c r="R774" s="99" t="s">
        <v>1716</v>
      </c>
      <c r="S774" s="99" t="s">
        <v>240</v>
      </c>
      <c r="T774" s="99" t="s">
        <v>92</v>
      </c>
      <c r="U774" s="99">
        <v>81390</v>
      </c>
      <c r="V774" s="99"/>
      <c r="W774" s="99" t="s">
        <v>2346</v>
      </c>
      <c r="X774" s="99"/>
      <c r="Y774" s="99"/>
      <c r="Z774" s="99" t="s">
        <v>468</v>
      </c>
      <c r="AA774" s="99" t="s">
        <v>401</v>
      </c>
      <c r="AB774" s="69">
        <v>0.13800000000000001</v>
      </c>
      <c r="AC774" s="99">
        <v>19</v>
      </c>
      <c r="AD774" s="99">
        <v>405000</v>
      </c>
      <c r="AE774" s="99"/>
      <c r="AF774" s="99"/>
      <c r="AG774" s="99">
        <v>405000</v>
      </c>
      <c r="AH774" s="99"/>
      <c r="AI774" s="99"/>
      <c r="AJ774" s="99"/>
      <c r="AK774" s="99"/>
      <c r="AL774" s="99"/>
      <c r="AM774" s="99"/>
      <c r="AN774" s="99"/>
      <c r="AO774" s="99">
        <v>14</v>
      </c>
      <c r="AP774" s="99"/>
      <c r="AQ774" s="99"/>
      <c r="AR774" s="99"/>
      <c r="AS774" s="99"/>
      <c r="AT774" s="99"/>
      <c r="AU774" s="99"/>
      <c r="AV774" s="99"/>
      <c r="AW774" s="99" t="s">
        <v>6899</v>
      </c>
      <c r="AX774" s="99" t="s">
        <v>6924</v>
      </c>
      <c r="AY774" s="99">
        <v>43</v>
      </c>
      <c r="AZ774" s="99">
        <v>21</v>
      </c>
      <c r="BA774" s="99">
        <v>57.8</v>
      </c>
      <c r="BB774" s="99">
        <v>22</v>
      </c>
      <c r="BC774" s="99">
        <v>53</v>
      </c>
      <c r="BD774" s="99">
        <v>16.600000000000001</v>
      </c>
      <c r="BE774" s="99">
        <f t="shared" si="125"/>
        <v>43.366055555555555</v>
      </c>
      <c r="BF774" s="99">
        <f t="shared" si="126"/>
        <v>22.887944444444443</v>
      </c>
      <c r="BG774" s="118" t="s">
        <v>38</v>
      </c>
      <c r="BH774" s="83"/>
      <c r="BI774" s="83"/>
      <c r="BJ774" s="96"/>
      <c r="BK774" s="83">
        <v>1924</v>
      </c>
      <c r="BL774" s="96">
        <v>42548</v>
      </c>
      <c r="BM774" s="83"/>
      <c r="BN774" s="83"/>
      <c r="BO774" s="83"/>
      <c r="BP774" s="83"/>
      <c r="BQ774" s="83"/>
      <c r="BR774" s="83"/>
      <c r="BS774" s="110"/>
      <c r="BT774" s="551"/>
      <c r="BU774" s="563"/>
      <c r="BV774" s="563"/>
      <c r="BW774" s="563"/>
      <c r="BX774" s="563"/>
      <c r="BY774" s="563"/>
      <c r="BZ774" s="563"/>
      <c r="CA774" s="563"/>
      <c r="CB774" s="563"/>
      <c r="CC774" s="563"/>
      <c r="CD774" s="563"/>
      <c r="CE774" s="563"/>
      <c r="CF774" s="563"/>
      <c r="CG774" s="563"/>
      <c r="CH774" s="563"/>
      <c r="CI774" s="563"/>
      <c r="CJ774" s="563"/>
      <c r="CK774" s="563"/>
      <c r="CL774" s="563"/>
      <c r="CM774" s="563"/>
      <c r="CN774" s="563"/>
      <c r="CO774" s="563"/>
      <c r="CP774" s="563"/>
      <c r="CQ774" s="563"/>
      <c r="CR774" s="563"/>
      <c r="CS774" s="563"/>
      <c r="CT774" s="563"/>
      <c r="CU774" s="563"/>
      <c r="CV774" s="563"/>
      <c r="CW774" s="563"/>
      <c r="CX774" s="563"/>
      <c r="CY774" s="563"/>
      <c r="CZ774" s="563"/>
      <c r="DA774" s="563"/>
      <c r="DB774" s="563"/>
      <c r="DC774" s="563"/>
      <c r="DD774" s="563"/>
      <c r="DE774" s="563"/>
      <c r="DF774" s="563"/>
      <c r="DG774" s="563"/>
      <c r="DH774" s="563"/>
      <c r="DI774" s="563"/>
      <c r="DJ774" s="563"/>
      <c r="DK774" s="563"/>
      <c r="DL774" s="563"/>
      <c r="DM774" s="563"/>
      <c r="DN774" s="563"/>
      <c r="DO774" s="563"/>
      <c r="DP774" s="563"/>
      <c r="DQ774" s="563"/>
      <c r="DR774" s="563"/>
      <c r="DS774" s="563"/>
      <c r="DT774" s="563"/>
      <c r="DU774" s="563"/>
      <c r="DV774" s="563"/>
      <c r="DW774" s="563"/>
      <c r="DX774" s="563"/>
      <c r="DY774" s="563"/>
      <c r="DZ774" s="563"/>
      <c r="EA774" s="563"/>
      <c r="EB774" s="563"/>
      <c r="EC774" s="563"/>
      <c r="ED774" s="563"/>
      <c r="EE774" s="563"/>
      <c r="EF774" s="563"/>
      <c r="EG774" s="563"/>
      <c r="EH774" s="563"/>
      <c r="EI774" s="563"/>
      <c r="EJ774" s="563"/>
      <c r="EK774" s="563"/>
      <c r="EL774" s="563"/>
      <c r="EM774" s="563"/>
      <c r="EN774" s="563"/>
      <c r="EO774" s="563"/>
      <c r="EP774" s="563"/>
      <c r="EQ774" s="563"/>
      <c r="ER774" s="563"/>
      <c r="ES774" s="563"/>
      <c r="ET774" s="563"/>
      <c r="EU774" s="563"/>
      <c r="EV774" s="563"/>
      <c r="EW774" s="563"/>
      <c r="EX774" s="563"/>
      <c r="EY774" s="563"/>
      <c r="EZ774" s="563"/>
      <c r="FA774" s="563"/>
      <c r="FB774" s="563"/>
      <c r="FC774" s="563"/>
      <c r="FD774" s="563"/>
      <c r="FE774" s="563"/>
      <c r="FF774" s="563"/>
      <c r="FG774" s="563"/>
      <c r="FH774" s="563"/>
      <c r="FI774" s="563"/>
      <c r="FJ774" s="563"/>
      <c r="FK774" s="563"/>
      <c r="FL774" s="563"/>
      <c r="FM774" s="563"/>
      <c r="FN774" s="563"/>
      <c r="FO774" s="563"/>
      <c r="FP774" s="563"/>
      <c r="FQ774" s="563"/>
      <c r="FR774" s="563"/>
      <c r="FS774" s="563"/>
      <c r="FT774" s="563"/>
      <c r="FU774" s="563"/>
      <c r="FV774" s="563"/>
      <c r="FW774" s="563"/>
      <c r="FX774" s="563"/>
      <c r="FY774" s="563"/>
      <c r="FZ774" s="563"/>
      <c r="GA774" s="563"/>
      <c r="GB774" s="563"/>
      <c r="GC774" s="563"/>
      <c r="GD774" s="563"/>
      <c r="GE774" s="563"/>
      <c r="GF774" s="563"/>
      <c r="GG774" s="563"/>
      <c r="GH774" s="563"/>
      <c r="GI774" s="563"/>
      <c r="GJ774" s="563"/>
      <c r="GK774" s="563"/>
      <c r="GL774" s="563"/>
      <c r="GM774" s="563"/>
      <c r="GN774" s="563"/>
      <c r="GO774" s="563"/>
      <c r="GP774" s="563"/>
      <c r="GQ774" s="563"/>
      <c r="GR774" s="563"/>
      <c r="GS774" s="563"/>
      <c r="GT774" s="563"/>
      <c r="GU774" s="563"/>
      <c r="GV774" s="563"/>
      <c r="GW774" s="563"/>
      <c r="GX774" s="563"/>
      <c r="GY774" s="563"/>
      <c r="GZ774" s="563"/>
      <c r="HA774" s="563"/>
      <c r="HB774" s="563"/>
      <c r="HC774" s="563"/>
      <c r="HD774" s="563"/>
      <c r="HE774" s="563"/>
      <c r="HF774" s="563"/>
      <c r="HG774" s="563"/>
      <c r="HH774" s="563"/>
      <c r="HI774" s="563"/>
      <c r="HJ774" s="563"/>
      <c r="HK774" s="563"/>
      <c r="HL774" s="563"/>
      <c r="HM774" s="563"/>
      <c r="HN774" s="563"/>
      <c r="HO774" s="563"/>
      <c r="HP774" s="563"/>
      <c r="HQ774" s="563"/>
      <c r="HR774" s="563"/>
      <c r="HS774" s="563"/>
      <c r="HT774" s="563"/>
      <c r="HU774" s="563"/>
      <c r="HV774" s="563"/>
      <c r="HW774" s="563"/>
      <c r="HX774" s="563"/>
      <c r="HY774" s="563"/>
      <c r="HZ774" s="563"/>
      <c r="IA774" s="563"/>
      <c r="IB774" s="563"/>
      <c r="IC774" s="563"/>
      <c r="ID774" s="563"/>
      <c r="IE774" s="563"/>
      <c r="IF774" s="563"/>
      <c r="IG774" s="563"/>
      <c r="IH774" s="563"/>
      <c r="II774" s="563"/>
      <c r="IJ774" s="563"/>
      <c r="IK774" s="563"/>
      <c r="IL774" s="563"/>
      <c r="IM774" s="563"/>
      <c r="IN774" s="563"/>
      <c r="IO774" s="563"/>
      <c r="IP774" s="563"/>
      <c r="IQ774" s="563"/>
      <c r="IR774" s="563"/>
      <c r="IS774" s="563"/>
      <c r="IT774" s="563"/>
      <c r="IU774" s="563"/>
      <c r="IV774" s="563"/>
      <c r="IW774" s="563"/>
      <c r="IX774" s="563"/>
      <c r="IY774" s="563"/>
      <c r="IZ774" s="563"/>
      <c r="JA774" s="563"/>
      <c r="JB774" s="563"/>
      <c r="JC774" s="563"/>
      <c r="JD774" s="563"/>
      <c r="JE774" s="563"/>
      <c r="JF774" s="563"/>
      <c r="JG774" s="563"/>
      <c r="JH774" s="563"/>
    </row>
    <row r="775" spans="1:268" ht="39.75" customHeight="1" x14ac:dyDescent="0.25">
      <c r="A775" s="99"/>
      <c r="B775" s="99" t="s">
        <v>2345</v>
      </c>
      <c r="C775" s="105">
        <v>11130075</v>
      </c>
      <c r="D775" s="106">
        <v>40941</v>
      </c>
      <c r="E775" s="106">
        <v>40941</v>
      </c>
      <c r="F775" s="106">
        <v>46294</v>
      </c>
      <c r="G775" s="106"/>
      <c r="H775" s="99" t="s">
        <v>941</v>
      </c>
      <c r="I775" s="136" t="s">
        <v>991</v>
      </c>
      <c r="J775" s="136"/>
      <c r="K775" s="136" t="s">
        <v>95</v>
      </c>
      <c r="L775" s="349"/>
      <c r="M775" s="99" t="s">
        <v>1716</v>
      </c>
      <c r="N775" s="99" t="s">
        <v>240</v>
      </c>
      <c r="O775" s="99" t="s">
        <v>92</v>
      </c>
      <c r="P775" s="104">
        <v>81390</v>
      </c>
      <c r="Q775" s="99"/>
      <c r="R775" s="99" t="s">
        <v>1716</v>
      </c>
      <c r="S775" s="99" t="s">
        <v>240</v>
      </c>
      <c r="T775" s="99" t="s">
        <v>92</v>
      </c>
      <c r="U775" s="99">
        <v>81390</v>
      </c>
      <c r="V775" s="99"/>
      <c r="W775" s="99" t="s">
        <v>2346</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6899</v>
      </c>
      <c r="AX775" s="99" t="s">
        <v>6924</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c r="BL775" s="96"/>
      <c r="BM775" s="83">
        <v>576</v>
      </c>
      <c r="BN775" s="96">
        <v>43510</v>
      </c>
      <c r="BO775" s="83"/>
      <c r="BP775" s="83"/>
      <c r="BQ775" s="83"/>
      <c r="BR775" s="83"/>
      <c r="BS775" s="110"/>
      <c r="BT775" s="551"/>
    </row>
    <row r="776" spans="1:268" ht="39.75" customHeight="1" x14ac:dyDescent="0.25">
      <c r="A776" s="42"/>
      <c r="B776" s="42" t="s">
        <v>2347</v>
      </c>
      <c r="C776" s="66">
        <v>11190014</v>
      </c>
      <c r="D776" s="50">
        <v>40945</v>
      </c>
      <c r="E776" s="50">
        <v>40945</v>
      </c>
      <c r="F776" s="50">
        <v>48217</v>
      </c>
      <c r="G776" s="50"/>
      <c r="H776" s="42" t="s">
        <v>499</v>
      </c>
      <c r="I776" s="35" t="s">
        <v>982</v>
      </c>
      <c r="J776" s="35" t="s">
        <v>8676</v>
      </c>
      <c r="K776" s="35" t="s">
        <v>37</v>
      </c>
      <c r="L776" s="125" t="s">
        <v>2348</v>
      </c>
      <c r="M776" s="42" t="s">
        <v>251</v>
      </c>
      <c r="N776" s="42" t="s">
        <v>157</v>
      </c>
      <c r="O776" s="42" t="s">
        <v>72</v>
      </c>
      <c r="P776" s="65">
        <v>52218</v>
      </c>
      <c r="Q776" s="42"/>
      <c r="R776" s="42" t="s">
        <v>157</v>
      </c>
      <c r="S776" s="42" t="s">
        <v>157</v>
      </c>
      <c r="T776" s="42" t="s">
        <v>72</v>
      </c>
      <c r="U776" s="42">
        <v>52218</v>
      </c>
      <c r="V776" s="42" t="s">
        <v>9641</v>
      </c>
      <c r="W776" s="42" t="s">
        <v>1021</v>
      </c>
      <c r="X776" s="20"/>
      <c r="Y776" s="20"/>
      <c r="Z776" s="42" t="s">
        <v>468</v>
      </c>
      <c r="AA776" s="42" t="s">
        <v>427</v>
      </c>
      <c r="AB776" s="41">
        <v>1.492</v>
      </c>
      <c r="AC776" s="42">
        <v>0.20599999999999999</v>
      </c>
      <c r="AD776" s="42">
        <v>2133</v>
      </c>
      <c r="AE776" s="42"/>
      <c r="AF776" s="42"/>
      <c r="AG776" s="42"/>
      <c r="AH776" s="42"/>
      <c r="AI776" s="42">
        <v>2133</v>
      </c>
      <c r="AJ776" s="42"/>
      <c r="AK776" s="42"/>
      <c r="AL776" s="42"/>
      <c r="AM776" s="42"/>
      <c r="AN776" s="42"/>
      <c r="AO776" s="42">
        <v>0.15</v>
      </c>
      <c r="AP776" s="42"/>
      <c r="AQ776" s="42"/>
      <c r="AR776" s="42"/>
      <c r="AS776" s="42" t="s">
        <v>2276</v>
      </c>
      <c r="AT776" s="42"/>
      <c r="AU776" s="42"/>
      <c r="AV776" s="42">
        <v>510</v>
      </c>
      <c r="AW776" s="42" t="s">
        <v>6312</v>
      </c>
      <c r="AX776" s="42" t="s">
        <v>6313</v>
      </c>
      <c r="AY776" s="42">
        <v>42</v>
      </c>
      <c r="AZ776" s="42">
        <v>50</v>
      </c>
      <c r="BA776" s="42">
        <v>17.8</v>
      </c>
      <c r="BB776" s="42">
        <v>24</v>
      </c>
      <c r="BC776" s="42">
        <v>54</v>
      </c>
      <c r="BD776" s="42">
        <v>12.6</v>
      </c>
      <c r="BE776" s="42">
        <f t="shared" si="125"/>
        <v>42.838277777777783</v>
      </c>
      <c r="BF776" s="42">
        <f t="shared" si="126"/>
        <v>24.903499999999998</v>
      </c>
      <c r="BG776" s="116" t="s">
        <v>47</v>
      </c>
      <c r="BH776" s="20"/>
      <c r="BI776" s="20">
        <v>3550</v>
      </c>
      <c r="BJ776" s="23">
        <v>44693</v>
      </c>
      <c r="BK776" s="20">
        <v>3550</v>
      </c>
      <c r="BL776" s="23">
        <v>44693</v>
      </c>
      <c r="BM776" s="20"/>
      <c r="BN776" s="20"/>
      <c r="BO776" s="20"/>
      <c r="BP776" s="20"/>
      <c r="BQ776" s="20"/>
      <c r="BR776" s="20"/>
      <c r="BS776" s="24" t="s">
        <v>8145</v>
      </c>
      <c r="BT776" s="551"/>
    </row>
    <row r="777" spans="1:268" ht="39.75" customHeight="1" x14ac:dyDescent="0.25">
      <c r="A777" s="99"/>
      <c r="B777" s="99" t="s">
        <v>2349</v>
      </c>
      <c r="C777" s="105">
        <v>11110045</v>
      </c>
      <c r="D777" s="106">
        <v>40953</v>
      </c>
      <c r="E777" s="106">
        <v>40953</v>
      </c>
      <c r="F777" s="106">
        <v>44606</v>
      </c>
      <c r="G777" s="106"/>
      <c r="H777" s="99" t="s">
        <v>1704</v>
      </c>
      <c r="I777" s="110" t="s">
        <v>1017</v>
      </c>
      <c r="J777" s="110"/>
      <c r="K777" s="110" t="s">
        <v>95</v>
      </c>
      <c r="L777" s="349" t="s">
        <v>4217</v>
      </c>
      <c r="M777" s="99" t="s">
        <v>1211</v>
      </c>
      <c r="N777" s="99" t="s">
        <v>166</v>
      </c>
      <c r="O777" s="99" t="s">
        <v>92</v>
      </c>
      <c r="P777" s="104">
        <v>7510</v>
      </c>
      <c r="Q777" s="99" t="s">
        <v>4217</v>
      </c>
      <c r="R777" s="99" t="s">
        <v>4677</v>
      </c>
      <c r="S777" s="99" t="s">
        <v>166</v>
      </c>
      <c r="T777" s="99" t="s">
        <v>92</v>
      </c>
      <c r="U777" s="99">
        <v>7510</v>
      </c>
      <c r="V777" s="99"/>
      <c r="W777" s="99"/>
      <c r="X777" s="83"/>
      <c r="Y777" s="83"/>
      <c r="Z777" s="99" t="s">
        <v>468</v>
      </c>
      <c r="AA777" s="99" t="s">
        <v>439</v>
      </c>
      <c r="AB777" s="69">
        <v>6.3600000000000004E-2</v>
      </c>
      <c r="AC777" s="99">
        <v>0.27</v>
      </c>
      <c r="AD777" s="99">
        <v>8395</v>
      </c>
      <c r="AE777" s="99">
        <v>8395</v>
      </c>
      <c r="AF777" s="99"/>
      <c r="AG777" s="99"/>
      <c r="AH777" s="99"/>
      <c r="AI777" s="99"/>
      <c r="AJ777" s="99"/>
      <c r="AK777" s="99"/>
      <c r="AL777" s="99"/>
      <c r="AM777" s="99"/>
      <c r="AN777" s="99"/>
      <c r="AO777" s="99">
        <v>6.36</v>
      </c>
      <c r="AP777" s="99">
        <v>0.6</v>
      </c>
      <c r="AQ777" s="99"/>
      <c r="AR777" s="99"/>
      <c r="AS777" s="99"/>
      <c r="AT777" s="99"/>
      <c r="AU777" s="99"/>
      <c r="AV777" s="99">
        <v>525</v>
      </c>
      <c r="AW777" s="99" t="s">
        <v>6821</v>
      </c>
      <c r="AX777" s="99" t="s">
        <v>6822</v>
      </c>
      <c r="AY777" s="99">
        <v>43</v>
      </c>
      <c r="AZ777" s="99">
        <v>11</v>
      </c>
      <c r="BA777" s="99">
        <v>0.54</v>
      </c>
      <c r="BB777" s="99">
        <v>23</v>
      </c>
      <c r="BC777" s="99">
        <v>9</v>
      </c>
      <c r="BD777" s="99">
        <v>38.1</v>
      </c>
      <c r="BE777" s="99">
        <f t="shared" si="125"/>
        <v>43.183483333333328</v>
      </c>
      <c r="BF777" s="99">
        <f t="shared" si="126"/>
        <v>23.160583333333332</v>
      </c>
      <c r="BG777" s="118" t="s">
        <v>47</v>
      </c>
      <c r="BH777" s="83"/>
      <c r="BI777" s="83"/>
      <c r="BJ777" s="96"/>
      <c r="BK777" s="83"/>
      <c r="BL777" s="96"/>
      <c r="BM777" s="83"/>
      <c r="BN777" s="83"/>
      <c r="BO777" s="83"/>
      <c r="BP777" s="83"/>
      <c r="BQ777" s="83"/>
      <c r="BR777" s="83"/>
      <c r="BS777" s="110" t="s">
        <v>2350</v>
      </c>
      <c r="BT777" s="551"/>
    </row>
    <row r="778" spans="1:268" s="292" customFormat="1" ht="39.75" customHeight="1" x14ac:dyDescent="0.25">
      <c r="A778" s="20"/>
      <c r="B778" s="20" t="s">
        <v>2349</v>
      </c>
      <c r="C778" s="22">
        <v>11110045</v>
      </c>
      <c r="D778" s="23">
        <v>40953</v>
      </c>
      <c r="E778" s="23">
        <v>40953</v>
      </c>
      <c r="F778" s="23">
        <v>44606</v>
      </c>
      <c r="G778" s="60"/>
      <c r="H778" s="59" t="s">
        <v>1704</v>
      </c>
      <c r="I778" s="108" t="s">
        <v>1017</v>
      </c>
      <c r="J778" s="108"/>
      <c r="K778" s="108" t="s">
        <v>95</v>
      </c>
      <c r="L778" s="343" t="s">
        <v>4217</v>
      </c>
      <c r="M778" s="59" t="s">
        <v>1211</v>
      </c>
      <c r="N778" s="59" t="s">
        <v>166</v>
      </c>
      <c r="O778" s="59" t="s">
        <v>92</v>
      </c>
      <c r="P778" s="62">
        <v>7510</v>
      </c>
      <c r="Q778" s="59" t="s">
        <v>4217</v>
      </c>
      <c r="R778" s="59" t="s">
        <v>4677</v>
      </c>
      <c r="S778" s="59" t="s">
        <v>166</v>
      </c>
      <c r="T778" s="59" t="s">
        <v>92</v>
      </c>
      <c r="U778" s="59">
        <v>7510</v>
      </c>
      <c r="V778" s="59"/>
      <c r="W778" s="59"/>
      <c r="X778" s="20"/>
      <c r="Y778" s="20"/>
      <c r="Z778" s="59" t="s">
        <v>468</v>
      </c>
      <c r="AA778" s="59" t="s">
        <v>439</v>
      </c>
      <c r="AB778" s="148">
        <v>6.3600000000000004E-2</v>
      </c>
      <c r="AC778" s="59">
        <v>0.27</v>
      </c>
      <c r="AD778" s="59">
        <v>8395</v>
      </c>
      <c r="AE778" s="20">
        <v>8395</v>
      </c>
      <c r="AF778" s="20"/>
      <c r="AG778" s="20"/>
      <c r="AH778" s="20"/>
      <c r="AI778" s="20"/>
      <c r="AJ778" s="20"/>
      <c r="AK778" s="20"/>
      <c r="AL778" s="59"/>
      <c r="AM778" s="20"/>
      <c r="AN778" s="20"/>
      <c r="AO778" s="20">
        <v>6.36</v>
      </c>
      <c r="AP778" s="20">
        <v>0.6</v>
      </c>
      <c r="AQ778" s="20"/>
      <c r="AR778" s="20"/>
      <c r="AS778" s="20"/>
      <c r="AT778" s="20"/>
      <c r="AU778" s="20"/>
      <c r="AV778" s="20">
        <v>525</v>
      </c>
      <c r="AW778" s="42" t="s">
        <v>6314</v>
      </c>
      <c r="AX778" s="42" t="s">
        <v>6822</v>
      </c>
      <c r="AY778" s="20">
        <v>43</v>
      </c>
      <c r="AZ778" s="20">
        <v>11</v>
      </c>
      <c r="BA778" s="20">
        <v>0.54</v>
      </c>
      <c r="BB778" s="20">
        <v>23</v>
      </c>
      <c r="BC778" s="20">
        <v>9</v>
      </c>
      <c r="BD778" s="20">
        <v>38.1</v>
      </c>
      <c r="BE778" s="20">
        <f t="shared" si="125"/>
        <v>43.183483333333328</v>
      </c>
      <c r="BF778" s="20">
        <f t="shared" si="126"/>
        <v>23.160583333333332</v>
      </c>
      <c r="BG778" s="64" t="s">
        <v>38</v>
      </c>
      <c r="BH778" s="20"/>
      <c r="BI778" s="20"/>
      <c r="BJ778" s="23"/>
      <c r="BK778" s="20"/>
      <c r="BL778" s="23"/>
      <c r="BM778" s="20"/>
      <c r="BN778" s="20"/>
      <c r="BO778" s="20"/>
      <c r="BP778" s="20"/>
      <c r="BQ778" s="20"/>
      <c r="BR778" s="20"/>
      <c r="BS778" s="24"/>
      <c r="BT778" s="556"/>
      <c r="BU778" s="556"/>
      <c r="BV778" s="556"/>
      <c r="BW778" s="556"/>
      <c r="BX778" s="556"/>
      <c r="BY778" s="556"/>
      <c r="BZ778" s="556"/>
      <c r="CA778" s="556"/>
      <c r="CB778" s="556"/>
      <c r="CC778" s="556"/>
      <c r="CD778" s="556"/>
      <c r="CE778" s="556"/>
      <c r="CF778" s="556"/>
      <c r="CG778" s="556"/>
      <c r="CH778" s="556"/>
      <c r="CI778" s="556"/>
      <c r="CJ778" s="556"/>
      <c r="CK778" s="556"/>
      <c r="CL778" s="556"/>
      <c r="CM778" s="556"/>
      <c r="CN778" s="556"/>
      <c r="CO778" s="556"/>
      <c r="CP778" s="556"/>
      <c r="CQ778" s="556"/>
      <c r="CR778" s="556"/>
      <c r="CS778" s="556"/>
      <c r="CT778" s="556"/>
      <c r="CU778" s="556"/>
      <c r="CV778" s="556"/>
      <c r="CW778" s="556"/>
      <c r="CX778" s="556"/>
      <c r="CY778" s="556"/>
      <c r="CZ778" s="556"/>
      <c r="DA778" s="556"/>
      <c r="DB778" s="556"/>
      <c r="DC778" s="556"/>
      <c r="DD778" s="556"/>
      <c r="DE778" s="556"/>
      <c r="DF778" s="556"/>
      <c r="DG778" s="556"/>
      <c r="DH778" s="556"/>
      <c r="DI778" s="556"/>
      <c r="DJ778" s="556"/>
      <c r="DK778" s="556"/>
      <c r="DL778" s="556"/>
      <c r="DM778" s="556"/>
      <c r="DN778" s="556"/>
      <c r="DO778" s="556"/>
      <c r="DP778" s="556"/>
      <c r="DQ778" s="556"/>
      <c r="DR778" s="556"/>
      <c r="DS778" s="556"/>
      <c r="DT778" s="556"/>
      <c r="DU778" s="556"/>
      <c r="DV778" s="556"/>
      <c r="DW778" s="556"/>
      <c r="DX778" s="556"/>
      <c r="DY778" s="556"/>
      <c r="DZ778" s="556"/>
      <c r="EA778" s="556"/>
      <c r="EB778" s="556"/>
      <c r="EC778" s="556"/>
      <c r="ED778" s="556"/>
      <c r="EE778" s="556"/>
      <c r="EF778" s="556"/>
      <c r="EG778" s="556"/>
      <c r="EH778" s="556"/>
      <c r="EI778" s="556"/>
      <c r="EJ778" s="556"/>
      <c r="EK778" s="556"/>
      <c r="EL778" s="556"/>
      <c r="EM778" s="556"/>
      <c r="EN778" s="556"/>
      <c r="EO778" s="556"/>
      <c r="EP778" s="556"/>
      <c r="EQ778" s="556"/>
      <c r="ER778" s="556"/>
      <c r="ES778" s="556"/>
      <c r="ET778" s="556"/>
      <c r="EU778" s="556"/>
      <c r="EV778" s="556"/>
      <c r="EW778" s="556"/>
      <c r="EX778" s="556"/>
      <c r="EY778" s="556"/>
      <c r="EZ778" s="556"/>
      <c r="FA778" s="556"/>
      <c r="FB778" s="556"/>
      <c r="FC778" s="556"/>
      <c r="FD778" s="556"/>
      <c r="FE778" s="556"/>
      <c r="FF778" s="556"/>
      <c r="FG778" s="556"/>
      <c r="FH778" s="556"/>
      <c r="FI778" s="556"/>
      <c r="FJ778" s="556"/>
      <c r="FK778" s="556"/>
      <c r="FL778" s="556"/>
      <c r="FM778" s="556"/>
      <c r="FN778" s="556"/>
      <c r="FO778" s="556"/>
      <c r="FP778" s="556"/>
      <c r="FQ778" s="556"/>
      <c r="FR778" s="556"/>
      <c r="FS778" s="556"/>
      <c r="FT778" s="556"/>
      <c r="FU778" s="556"/>
      <c r="FV778" s="556"/>
      <c r="FW778" s="556"/>
      <c r="FX778" s="556"/>
      <c r="FY778" s="556"/>
      <c r="FZ778" s="556"/>
      <c r="GA778" s="556"/>
      <c r="GB778" s="556"/>
      <c r="GC778" s="556"/>
      <c r="GD778" s="556"/>
      <c r="GE778" s="556"/>
      <c r="GF778" s="556"/>
      <c r="GG778" s="556"/>
      <c r="GH778" s="556"/>
      <c r="GI778" s="556"/>
      <c r="GJ778" s="556"/>
      <c r="GK778" s="556"/>
      <c r="GL778" s="556"/>
      <c r="GM778" s="556"/>
      <c r="GN778" s="556"/>
      <c r="GO778" s="556"/>
      <c r="GP778" s="556"/>
      <c r="GQ778" s="556"/>
      <c r="GR778" s="556"/>
      <c r="GS778" s="556"/>
      <c r="GT778" s="556"/>
      <c r="GU778" s="556"/>
      <c r="GV778" s="556"/>
      <c r="GW778" s="556"/>
      <c r="GX778" s="556"/>
      <c r="GY778" s="556"/>
      <c r="GZ778" s="556"/>
      <c r="HA778" s="556"/>
      <c r="HB778" s="556"/>
      <c r="HC778" s="556"/>
      <c r="HD778" s="556"/>
      <c r="HE778" s="556"/>
      <c r="HF778" s="556"/>
      <c r="HG778" s="556"/>
      <c r="HH778" s="556"/>
      <c r="HI778" s="556"/>
      <c r="HJ778" s="556"/>
      <c r="HK778" s="556"/>
      <c r="HL778" s="556"/>
      <c r="HM778" s="556"/>
      <c r="HN778" s="556"/>
      <c r="HO778" s="556"/>
      <c r="HP778" s="556"/>
      <c r="HQ778" s="556"/>
      <c r="HR778" s="556"/>
      <c r="HS778" s="556"/>
      <c r="HT778" s="556"/>
      <c r="HU778" s="556"/>
      <c r="HV778" s="556"/>
      <c r="HW778" s="556"/>
      <c r="HX778" s="556"/>
      <c r="HY778" s="556"/>
      <c r="HZ778" s="556"/>
      <c r="IA778" s="556"/>
      <c r="IB778" s="556"/>
      <c r="IC778" s="556"/>
      <c r="ID778" s="556"/>
      <c r="IE778" s="556"/>
      <c r="IF778" s="556"/>
      <c r="IG778" s="556"/>
      <c r="IH778" s="556"/>
      <c r="II778" s="556"/>
      <c r="IJ778" s="556"/>
      <c r="IK778" s="556"/>
      <c r="IL778" s="556"/>
      <c r="IM778" s="556"/>
      <c r="IN778" s="556"/>
      <c r="IO778" s="556"/>
      <c r="IP778" s="556"/>
      <c r="IQ778" s="556"/>
      <c r="IR778" s="556"/>
      <c r="IS778" s="556"/>
      <c r="IT778" s="556"/>
      <c r="IU778" s="556"/>
      <c r="IV778" s="556"/>
      <c r="IW778" s="556"/>
      <c r="IX778" s="556"/>
      <c r="IY778" s="556"/>
      <c r="IZ778" s="556"/>
      <c r="JA778" s="556"/>
      <c r="JB778" s="556"/>
      <c r="JC778" s="556"/>
      <c r="JD778" s="556"/>
      <c r="JE778" s="556"/>
      <c r="JF778" s="556"/>
      <c r="JG778" s="556"/>
      <c r="JH778" s="556"/>
    </row>
    <row r="779" spans="1:268" ht="39.75" customHeight="1" x14ac:dyDescent="0.25">
      <c r="A779" s="83"/>
      <c r="B779" s="83" t="s">
        <v>2351</v>
      </c>
      <c r="C779" s="95">
        <v>11140126</v>
      </c>
      <c r="D779" s="96">
        <v>40953</v>
      </c>
      <c r="E779" s="96">
        <v>40953</v>
      </c>
      <c r="F779" s="96">
        <v>44606</v>
      </c>
      <c r="G779" s="96"/>
      <c r="H779" s="83" t="s">
        <v>1013</v>
      </c>
      <c r="I779" s="110" t="s">
        <v>1729</v>
      </c>
      <c r="J779" s="110"/>
      <c r="K779" s="110" t="s">
        <v>135</v>
      </c>
      <c r="L779" s="115"/>
      <c r="M779" s="83" t="s">
        <v>514</v>
      </c>
      <c r="N779" s="83" t="s">
        <v>202</v>
      </c>
      <c r="O779" s="83" t="s">
        <v>72</v>
      </c>
      <c r="P779" s="94">
        <v>20996</v>
      </c>
      <c r="Q779" s="83" t="s">
        <v>4218</v>
      </c>
      <c r="R779" s="83" t="s">
        <v>4678</v>
      </c>
      <c r="S779" s="83" t="s">
        <v>202</v>
      </c>
      <c r="T779" s="83" t="s">
        <v>72</v>
      </c>
      <c r="U779" s="83">
        <v>20996</v>
      </c>
      <c r="V779" s="83" t="s">
        <v>4219</v>
      </c>
      <c r="W779" s="83" t="s">
        <v>3002</v>
      </c>
      <c r="X779" s="83">
        <v>410</v>
      </c>
      <c r="Y779" s="83">
        <v>28</v>
      </c>
      <c r="Z779" s="83" t="s">
        <v>468</v>
      </c>
      <c r="AA779" s="83" t="s">
        <v>892</v>
      </c>
      <c r="AB779" s="47">
        <v>1.6539999999999999</v>
      </c>
      <c r="AC779" s="83">
        <v>2000</v>
      </c>
      <c r="AD779" s="83">
        <v>40000000</v>
      </c>
      <c r="AE779" s="88"/>
      <c r="AF779" s="83">
        <v>40000000</v>
      </c>
      <c r="AG779" s="88"/>
      <c r="AH779" s="88"/>
      <c r="AI779" s="88"/>
      <c r="AJ779" s="88"/>
      <c r="AK779" s="88"/>
      <c r="AL779" s="88"/>
      <c r="AM779" s="88"/>
      <c r="AN779" s="88"/>
      <c r="AO779" s="83">
        <v>165</v>
      </c>
      <c r="AP779" s="83"/>
      <c r="AQ779" s="83"/>
      <c r="AR779" s="83"/>
      <c r="AS779" s="83"/>
      <c r="AT779" s="83">
        <v>4655540</v>
      </c>
      <c r="AU779" s="83">
        <v>8578910</v>
      </c>
      <c r="AV779" s="83">
        <v>575</v>
      </c>
      <c r="AW779" s="83" t="s">
        <v>6315</v>
      </c>
      <c r="AX779" s="83" t="s">
        <v>6316</v>
      </c>
      <c r="AY779" s="83">
        <v>42</v>
      </c>
      <c r="AZ779" s="83">
        <v>49</v>
      </c>
      <c r="BA779" s="83">
        <v>54.4</v>
      </c>
      <c r="BB779" s="83">
        <v>24</v>
      </c>
      <c r="BC779" s="83">
        <v>12</v>
      </c>
      <c r="BD779" s="83">
        <v>2.6</v>
      </c>
      <c r="BE779" s="83">
        <f t="shared" si="125"/>
        <v>42.831777777777781</v>
      </c>
      <c r="BF779" s="83">
        <f t="shared" si="126"/>
        <v>24.200722222222222</v>
      </c>
      <c r="BG779" s="110" t="s">
        <v>38</v>
      </c>
      <c r="BH779" s="83"/>
      <c r="BI779" s="83"/>
      <c r="BJ779" s="96"/>
      <c r="BK779" s="83"/>
      <c r="BL779" s="96"/>
      <c r="BM779" s="83">
        <v>505</v>
      </c>
      <c r="BN779" s="96">
        <v>42762</v>
      </c>
      <c r="BO779" s="83"/>
      <c r="BP779" s="83"/>
      <c r="BQ779" s="88"/>
      <c r="BR779" s="88"/>
      <c r="BS779" s="110" t="s">
        <v>7400</v>
      </c>
      <c r="BT779" s="551"/>
    </row>
    <row r="780" spans="1:268" ht="39.75" customHeight="1" x14ac:dyDescent="0.25">
      <c r="A780" s="99"/>
      <c r="B780" s="99" t="s">
        <v>2352</v>
      </c>
      <c r="C780" s="99">
        <v>11160076</v>
      </c>
      <c r="D780" s="106">
        <v>40960</v>
      </c>
      <c r="E780" s="106">
        <v>40960</v>
      </c>
      <c r="F780" s="106">
        <v>43152</v>
      </c>
      <c r="G780" s="106"/>
      <c r="H780" s="99" t="s">
        <v>489</v>
      </c>
      <c r="I780" s="118" t="s">
        <v>989</v>
      </c>
      <c r="J780" s="118"/>
      <c r="K780" s="118" t="s">
        <v>73</v>
      </c>
      <c r="L780" s="349" t="s">
        <v>2353</v>
      </c>
      <c r="M780" s="99" t="s">
        <v>2354</v>
      </c>
      <c r="N780" s="99" t="s">
        <v>80</v>
      </c>
      <c r="O780" s="99" t="s">
        <v>76</v>
      </c>
      <c r="P780" s="104">
        <v>17556</v>
      </c>
      <c r="Q780" s="99" t="s">
        <v>2355</v>
      </c>
      <c r="R780" s="99" t="s">
        <v>2354</v>
      </c>
      <c r="S780" s="99" t="s">
        <v>80</v>
      </c>
      <c r="T780" s="99" t="s">
        <v>76</v>
      </c>
      <c r="U780" s="99">
        <v>17556</v>
      </c>
      <c r="V780" s="99" t="s">
        <v>2356</v>
      </c>
      <c r="W780" s="99" t="s">
        <v>639</v>
      </c>
      <c r="X780" s="99"/>
      <c r="Y780" s="99"/>
      <c r="Z780" s="99" t="s">
        <v>468</v>
      </c>
      <c r="AA780" s="99" t="s">
        <v>360</v>
      </c>
      <c r="AB780" s="69">
        <v>2.5500000000000002E-3</v>
      </c>
      <c r="AC780" s="99">
        <v>50</v>
      </c>
      <c r="AD780" s="99">
        <v>52800</v>
      </c>
      <c r="AE780" s="99"/>
      <c r="AF780" s="99"/>
      <c r="AG780" s="99"/>
      <c r="AH780" s="99"/>
      <c r="AI780" s="99"/>
      <c r="AJ780" s="99"/>
      <c r="AK780" s="99"/>
      <c r="AL780" s="99">
        <v>52800</v>
      </c>
      <c r="AM780" s="99"/>
      <c r="AN780" s="99"/>
      <c r="AO780" s="99"/>
      <c r="AP780" s="99"/>
      <c r="AQ780" s="99"/>
      <c r="AR780" s="99"/>
      <c r="AS780" s="99"/>
      <c r="AT780" s="99"/>
      <c r="AU780" s="99"/>
      <c r="AV780" s="99">
        <v>56.5</v>
      </c>
      <c r="AW780" s="99" t="s">
        <v>6317</v>
      </c>
      <c r="AX780" s="99" t="s">
        <v>6318</v>
      </c>
      <c r="AY780" s="99">
        <v>43</v>
      </c>
      <c r="AZ780" s="99">
        <v>20</v>
      </c>
      <c r="BA780" s="99">
        <v>10.6</v>
      </c>
      <c r="BB780" s="99">
        <v>25</v>
      </c>
      <c r="BC780" s="99">
        <v>10</v>
      </c>
      <c r="BD780" s="99">
        <v>34.200000000000003</v>
      </c>
      <c r="BE780" s="99">
        <f t="shared" si="125"/>
        <v>43.336277777777781</v>
      </c>
      <c r="BF780" s="99">
        <f t="shared" si="126"/>
        <v>25.176166666666667</v>
      </c>
      <c r="BG780" s="118" t="s">
        <v>47</v>
      </c>
      <c r="BH780" s="83"/>
      <c r="BI780" s="83"/>
      <c r="BJ780" s="96"/>
      <c r="BK780" s="83"/>
      <c r="BL780" s="96"/>
      <c r="BM780" s="83">
        <v>387</v>
      </c>
      <c r="BN780" s="96">
        <v>41857</v>
      </c>
      <c r="BO780" s="83"/>
      <c r="BP780" s="83"/>
      <c r="BQ780" s="83"/>
      <c r="BR780" s="83"/>
      <c r="BS780" s="110" t="s">
        <v>3635</v>
      </c>
      <c r="BT780" s="551"/>
    </row>
    <row r="781" spans="1:268" ht="39.75" customHeight="1" x14ac:dyDescent="0.25">
      <c r="A781" s="99"/>
      <c r="B781" s="99" t="s">
        <v>2357</v>
      </c>
      <c r="C781" s="99">
        <v>11140127</v>
      </c>
      <c r="D781" s="106">
        <v>40968</v>
      </c>
      <c r="E781" s="106">
        <v>40968</v>
      </c>
      <c r="F781" s="106">
        <v>41252</v>
      </c>
      <c r="G781" s="106">
        <v>41252</v>
      </c>
      <c r="H781" s="99" t="s">
        <v>488</v>
      </c>
      <c r="I781" s="118" t="s">
        <v>978</v>
      </c>
      <c r="J781" s="118"/>
      <c r="K781" s="118" t="s">
        <v>73</v>
      </c>
      <c r="L781" s="349"/>
      <c r="M781" s="99" t="s">
        <v>319</v>
      </c>
      <c r="N781" s="99" t="s">
        <v>106</v>
      </c>
      <c r="O781" s="99" t="s">
        <v>72</v>
      </c>
      <c r="P781" s="104">
        <v>80981</v>
      </c>
      <c r="Q781" s="99" t="s">
        <v>4220</v>
      </c>
      <c r="R781" s="99" t="s">
        <v>4679</v>
      </c>
      <c r="S781" s="99" t="s">
        <v>106</v>
      </c>
      <c r="T781" s="99" t="s">
        <v>72</v>
      </c>
      <c r="U781" s="99">
        <v>80981</v>
      </c>
      <c r="V781" s="99" t="s">
        <v>4221</v>
      </c>
      <c r="W781" s="99" t="s">
        <v>3003</v>
      </c>
      <c r="X781" s="99">
        <v>160</v>
      </c>
      <c r="Y781" s="99">
        <v>75</v>
      </c>
      <c r="Z781" s="99" t="s">
        <v>468</v>
      </c>
      <c r="AA781" s="99" t="s">
        <v>892</v>
      </c>
      <c r="AB781" s="69">
        <v>0.26200000000000001</v>
      </c>
      <c r="AC781" s="99">
        <v>240</v>
      </c>
      <c r="AD781" s="99">
        <v>5230000</v>
      </c>
      <c r="AE781" s="99"/>
      <c r="AF781" s="99">
        <v>5230000</v>
      </c>
      <c r="AG781" s="99"/>
      <c r="AH781" s="99"/>
      <c r="AI781" s="99"/>
      <c r="AJ781" s="99"/>
      <c r="AK781" s="99"/>
      <c r="AL781" s="99"/>
      <c r="AM781" s="99"/>
      <c r="AN781" s="99"/>
      <c r="AO781" s="99">
        <f>0.026*1000</f>
        <v>26</v>
      </c>
      <c r="AP781" s="99"/>
      <c r="AQ781" s="99" t="s">
        <v>47</v>
      </c>
      <c r="AR781" s="99"/>
      <c r="AS781" s="99"/>
      <c r="AT781" s="99"/>
      <c r="AU781" s="99"/>
      <c r="AV781" s="99">
        <v>670</v>
      </c>
      <c r="AW781" s="99"/>
      <c r="AX781" s="99"/>
      <c r="AY781" s="99"/>
      <c r="AZ781" s="99"/>
      <c r="BA781" s="99"/>
      <c r="BB781" s="99"/>
      <c r="BC781" s="99"/>
      <c r="BD781" s="99"/>
      <c r="BE781" s="99"/>
      <c r="BF781" s="99"/>
      <c r="BG781" s="118"/>
      <c r="BH781" s="83"/>
      <c r="BI781" s="83"/>
      <c r="BJ781" s="96"/>
      <c r="BK781" s="83"/>
      <c r="BL781" s="96"/>
      <c r="BM781" s="83"/>
      <c r="BN781" s="83"/>
      <c r="BO781" s="83"/>
      <c r="BP781" s="83"/>
      <c r="BQ781" s="83"/>
      <c r="BR781" s="83"/>
      <c r="BS781" s="110" t="s">
        <v>2358</v>
      </c>
      <c r="BT781" s="551"/>
    </row>
    <row r="782" spans="1:268" ht="39.75" customHeight="1" x14ac:dyDescent="0.25">
      <c r="A782" s="99"/>
      <c r="B782" s="99" t="s">
        <v>2357</v>
      </c>
      <c r="C782" s="99">
        <v>11140127</v>
      </c>
      <c r="D782" s="106">
        <v>40968</v>
      </c>
      <c r="E782" s="106">
        <v>40968</v>
      </c>
      <c r="F782" s="106">
        <v>41982</v>
      </c>
      <c r="G782" s="106"/>
      <c r="H782" s="99" t="s">
        <v>488</v>
      </c>
      <c r="I782" s="118" t="s">
        <v>978</v>
      </c>
      <c r="J782" s="118"/>
      <c r="K782" s="118" t="s">
        <v>73</v>
      </c>
      <c r="L782" s="349"/>
      <c r="M782" s="99" t="s">
        <v>319</v>
      </c>
      <c r="N782" s="99" t="s">
        <v>106</v>
      </c>
      <c r="O782" s="99" t="s">
        <v>72</v>
      </c>
      <c r="P782" s="104">
        <v>80981</v>
      </c>
      <c r="Q782" s="99" t="s">
        <v>4220</v>
      </c>
      <c r="R782" s="99" t="s">
        <v>4679</v>
      </c>
      <c r="S782" s="99" t="s">
        <v>106</v>
      </c>
      <c r="T782" s="99" t="s">
        <v>72</v>
      </c>
      <c r="U782" s="99">
        <v>80981</v>
      </c>
      <c r="V782" s="99" t="s">
        <v>4221</v>
      </c>
      <c r="W782" s="99" t="s">
        <v>3003</v>
      </c>
      <c r="X782" s="99">
        <v>160</v>
      </c>
      <c r="Y782" s="99">
        <v>75</v>
      </c>
      <c r="Z782" s="99" t="s">
        <v>468</v>
      </c>
      <c r="AA782" s="99" t="s">
        <v>892</v>
      </c>
      <c r="AB782" s="69">
        <v>0.26200000000000001</v>
      </c>
      <c r="AC782" s="99">
        <v>240</v>
      </c>
      <c r="AD782" s="99">
        <v>5230000</v>
      </c>
      <c r="AE782" s="99"/>
      <c r="AF782" s="99">
        <v>5230000</v>
      </c>
      <c r="AG782" s="99"/>
      <c r="AH782" s="99"/>
      <c r="AI782" s="99"/>
      <c r="AJ782" s="99"/>
      <c r="AK782" s="99"/>
      <c r="AL782" s="99"/>
      <c r="AM782" s="99"/>
      <c r="AN782" s="99"/>
      <c r="AO782" s="99">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row>
    <row r="783" spans="1:268" ht="39.75" customHeight="1" x14ac:dyDescent="0.25">
      <c r="A783" s="27"/>
      <c r="B783" s="20" t="s">
        <v>2359</v>
      </c>
      <c r="C783" s="32">
        <v>11140128</v>
      </c>
      <c r="D783" s="33">
        <v>40968</v>
      </c>
      <c r="E783" s="33">
        <v>40649</v>
      </c>
      <c r="F783" s="33">
        <v>47954</v>
      </c>
      <c r="G783" s="33"/>
      <c r="H783" s="27" t="s">
        <v>471</v>
      </c>
      <c r="I783" s="326" t="s">
        <v>605</v>
      </c>
      <c r="J783" s="326"/>
      <c r="K783" s="326" t="s">
        <v>135</v>
      </c>
      <c r="L783" s="114"/>
      <c r="M783" s="27" t="s">
        <v>203</v>
      </c>
      <c r="N783" s="27" t="s">
        <v>202</v>
      </c>
      <c r="O783" s="27" t="s">
        <v>72</v>
      </c>
      <c r="P783" s="31">
        <v>15165</v>
      </c>
      <c r="Q783" s="20" t="s">
        <v>4222</v>
      </c>
      <c r="R783" s="27" t="s">
        <v>4680</v>
      </c>
      <c r="S783" s="27" t="s">
        <v>202</v>
      </c>
      <c r="T783" s="27" t="s">
        <v>72</v>
      </c>
      <c r="U783" s="27">
        <v>15165</v>
      </c>
      <c r="V783" s="20" t="s">
        <v>4223</v>
      </c>
      <c r="W783" s="20" t="s">
        <v>3004</v>
      </c>
      <c r="X783" s="27">
        <v>230</v>
      </c>
      <c r="Y783" s="27">
        <v>7.6</v>
      </c>
      <c r="Z783" s="27" t="s">
        <v>468</v>
      </c>
      <c r="AA783" s="20" t="s">
        <v>892</v>
      </c>
      <c r="AB783" s="37">
        <v>5.97</v>
      </c>
      <c r="AC783" s="427" t="s">
        <v>8289</v>
      </c>
      <c r="AD783" s="27">
        <v>75000000</v>
      </c>
      <c r="AE783" s="26"/>
      <c r="AF783" s="27">
        <v>75000000</v>
      </c>
      <c r="AG783" s="26"/>
      <c r="AH783" s="26"/>
      <c r="AI783" s="26"/>
      <c r="AJ783" s="26"/>
      <c r="AK783" s="26"/>
      <c r="AL783" s="26"/>
      <c r="AM783" s="26"/>
      <c r="AN783" s="26"/>
      <c r="AO783" s="27">
        <v>600</v>
      </c>
      <c r="AP783" s="27"/>
      <c r="AQ783" s="27"/>
      <c r="AR783" s="27"/>
      <c r="AS783" s="27"/>
      <c r="AT783" s="27"/>
      <c r="AU783" s="27"/>
      <c r="AV783" s="27">
        <v>328.4</v>
      </c>
      <c r="AW783" s="20" t="s">
        <v>6319</v>
      </c>
      <c r="AX783" s="20" t="s">
        <v>6320</v>
      </c>
      <c r="AY783" s="27">
        <v>42</v>
      </c>
      <c r="AZ783" s="27">
        <v>58</v>
      </c>
      <c r="BA783" s="27">
        <v>19</v>
      </c>
      <c r="BB783" s="27">
        <v>24</v>
      </c>
      <c r="BC783" s="27">
        <v>11</v>
      </c>
      <c r="BD783" s="27">
        <v>41</v>
      </c>
      <c r="BE783" s="20">
        <f t="shared" ref="BE783:BE798" si="127">AY783+AZ783/60+BA783/3600</f>
        <v>42.971944444444446</v>
      </c>
      <c r="BF783" s="27">
        <f t="shared" ref="BF783:BF798" si="128">BB783+BC783/60+BD783/3600</f>
        <v>24.194722222222222</v>
      </c>
      <c r="BG783" s="35" t="s">
        <v>47</v>
      </c>
      <c r="BH783" s="20"/>
      <c r="BI783" s="20">
        <v>3469</v>
      </c>
      <c r="BJ783" s="23">
        <v>44572</v>
      </c>
      <c r="BK783" s="20">
        <v>3469</v>
      </c>
      <c r="BL783" s="23">
        <v>44572</v>
      </c>
      <c r="BM783" s="20"/>
      <c r="BN783" s="20"/>
      <c r="BO783" s="20"/>
      <c r="BP783" s="20"/>
      <c r="BQ783" s="20"/>
      <c r="BR783" s="20"/>
      <c r="BS783" s="35"/>
      <c r="BT783" s="551"/>
    </row>
    <row r="784" spans="1:268" ht="39.75" customHeight="1" x14ac:dyDescent="0.25">
      <c r="A784" s="99"/>
      <c r="B784" s="99" t="s">
        <v>2360</v>
      </c>
      <c r="C784" s="99">
        <v>11190015</v>
      </c>
      <c r="D784" s="106">
        <v>40973</v>
      </c>
      <c r="E784" s="106">
        <v>40974</v>
      </c>
      <c r="F784" s="106">
        <v>43165</v>
      </c>
      <c r="G784" s="106"/>
      <c r="H784" s="99" t="s">
        <v>491</v>
      </c>
      <c r="I784" s="118" t="s">
        <v>996</v>
      </c>
      <c r="J784" s="118"/>
      <c r="K784" s="118" t="s">
        <v>55</v>
      </c>
      <c r="L784" s="349" t="s">
        <v>2361</v>
      </c>
      <c r="M784" s="99" t="s">
        <v>621</v>
      </c>
      <c r="N784" s="99" t="s">
        <v>205</v>
      </c>
      <c r="O784" s="99" t="s">
        <v>72</v>
      </c>
      <c r="P784" s="104">
        <v>31098</v>
      </c>
      <c r="Q784" s="99"/>
      <c r="R784" s="99" t="s">
        <v>4681</v>
      </c>
      <c r="S784" s="99" t="s">
        <v>205</v>
      </c>
      <c r="T784" s="99" t="s">
        <v>72</v>
      </c>
      <c r="U784" s="99">
        <v>31098</v>
      </c>
      <c r="V784" s="99" t="s">
        <v>4224</v>
      </c>
      <c r="W784" s="99"/>
      <c r="X784" s="99"/>
      <c r="Y784" s="99"/>
      <c r="Z784" s="99" t="s">
        <v>468</v>
      </c>
      <c r="AA784" s="99" t="s">
        <v>427</v>
      </c>
      <c r="AB784" s="69"/>
      <c r="AC784" s="99">
        <v>14</v>
      </c>
      <c r="AD784" s="99">
        <v>1851</v>
      </c>
      <c r="AE784" s="99"/>
      <c r="AF784" s="99"/>
      <c r="AG784" s="99"/>
      <c r="AH784" s="99"/>
      <c r="AI784" s="99">
        <v>1851</v>
      </c>
      <c r="AJ784" s="99"/>
      <c r="AK784" s="99"/>
      <c r="AL784" s="99"/>
      <c r="AM784" s="99"/>
      <c r="AN784" s="99"/>
      <c r="AO784" s="99"/>
      <c r="AP784" s="99"/>
      <c r="AQ784" s="99"/>
      <c r="AR784" s="99"/>
      <c r="AS784" s="99"/>
      <c r="AT784" s="99"/>
      <c r="AU784" s="99"/>
      <c r="AV784" s="99"/>
      <c r="AW784" s="99" t="s">
        <v>6041</v>
      </c>
      <c r="AX784" s="99" t="s">
        <v>6042</v>
      </c>
      <c r="AY784" s="99">
        <v>43</v>
      </c>
      <c r="AZ784" s="99">
        <v>5</v>
      </c>
      <c r="BA784" s="99">
        <v>16.899999999999999</v>
      </c>
      <c r="BB784" s="99">
        <v>24</v>
      </c>
      <c r="BC784" s="99">
        <v>9</v>
      </c>
      <c r="BD784" s="99">
        <v>35.9</v>
      </c>
      <c r="BE784" s="99">
        <f t="shared" si="127"/>
        <v>43.088027777777782</v>
      </c>
      <c r="BF784" s="99">
        <f t="shared" si="128"/>
        <v>24.159972222222219</v>
      </c>
      <c r="BG784" s="118" t="s">
        <v>47</v>
      </c>
      <c r="BH784" s="83"/>
      <c r="BI784" s="83">
        <v>2423</v>
      </c>
      <c r="BJ784" s="96">
        <v>43228</v>
      </c>
      <c r="BK784" s="83">
        <v>2423</v>
      </c>
      <c r="BL784" s="96">
        <v>43228</v>
      </c>
      <c r="BM784" s="83"/>
      <c r="BN784" s="83"/>
      <c r="BO784" s="83"/>
      <c r="BP784" s="83"/>
      <c r="BQ784" s="83"/>
      <c r="BR784" s="83"/>
      <c r="BS784" s="110"/>
    </row>
    <row r="785" spans="1:268" ht="39.75" customHeight="1" x14ac:dyDescent="0.25">
      <c r="A785" s="20"/>
      <c r="B785" s="20" t="s">
        <v>2360</v>
      </c>
      <c r="C785" s="22">
        <v>11190015</v>
      </c>
      <c r="D785" s="23">
        <v>40973</v>
      </c>
      <c r="E785" s="23">
        <v>40974</v>
      </c>
      <c r="F785" s="23">
        <v>47183</v>
      </c>
      <c r="G785" s="23"/>
      <c r="H785" s="20" t="s">
        <v>491</v>
      </c>
      <c r="I785" s="108" t="s">
        <v>8032</v>
      </c>
      <c r="J785" s="108"/>
      <c r="K785" s="108" t="s">
        <v>55</v>
      </c>
      <c r="L785" s="114" t="s">
        <v>2361</v>
      </c>
      <c r="M785" s="20" t="s">
        <v>621</v>
      </c>
      <c r="N785" s="20" t="s">
        <v>205</v>
      </c>
      <c r="O785" s="20" t="s">
        <v>72</v>
      </c>
      <c r="P785" s="21">
        <v>31098</v>
      </c>
      <c r="Q785" s="20"/>
      <c r="R785" s="20" t="s">
        <v>4681</v>
      </c>
      <c r="S785" s="20" t="s">
        <v>205</v>
      </c>
      <c r="T785" s="20" t="s">
        <v>72</v>
      </c>
      <c r="U785" s="20">
        <v>31098</v>
      </c>
      <c r="V785" s="20" t="s">
        <v>4224</v>
      </c>
      <c r="W785" s="20"/>
      <c r="X785" s="20"/>
      <c r="Y785" s="20"/>
      <c r="Z785" s="20" t="s">
        <v>468</v>
      </c>
      <c r="AA785" s="20" t="s">
        <v>427</v>
      </c>
      <c r="AC785" s="20">
        <v>14</v>
      </c>
      <c r="AD785" s="447">
        <v>1851</v>
      </c>
      <c r="AE785" s="20"/>
      <c r="AF785" s="20"/>
      <c r="AG785" s="20"/>
      <c r="AH785" s="20"/>
      <c r="AI785" s="20">
        <v>1851</v>
      </c>
      <c r="AJ785" s="20"/>
      <c r="AK785" s="20"/>
      <c r="AL785" s="20"/>
      <c r="AM785" s="20"/>
      <c r="AN785" s="20"/>
      <c r="AO785" s="20"/>
      <c r="AP785" s="20"/>
      <c r="AQ785" s="20"/>
      <c r="AR785" s="20"/>
      <c r="AS785" s="20"/>
      <c r="AT785" s="20"/>
      <c r="AU785" s="20"/>
      <c r="AV785" s="20"/>
      <c r="AW785" s="20" t="s">
        <v>6041</v>
      </c>
      <c r="AX785" s="20" t="s">
        <v>6042</v>
      </c>
      <c r="AY785" s="20">
        <v>43</v>
      </c>
      <c r="AZ785" s="20">
        <v>5</v>
      </c>
      <c r="BA785" s="20">
        <v>16.899999999999999</v>
      </c>
      <c r="BB785" s="20">
        <v>24</v>
      </c>
      <c r="BC785" s="20">
        <v>9</v>
      </c>
      <c r="BD785" s="20">
        <v>35.9</v>
      </c>
      <c r="BE785" s="20">
        <f t="shared" ref="BE785" si="129">AY785+AZ785/60+BA785/3600</f>
        <v>43.088027777777782</v>
      </c>
      <c r="BF785" s="20">
        <f t="shared" ref="BF785" si="130">BB785+BC785/60+BD785/3600</f>
        <v>24.159972222222219</v>
      </c>
      <c r="BG785" s="24" t="s">
        <v>47</v>
      </c>
      <c r="BH785" s="20"/>
      <c r="BI785" s="20">
        <v>4078</v>
      </c>
      <c r="BJ785" s="23">
        <v>45307</v>
      </c>
      <c r="BK785" s="20">
        <v>4078</v>
      </c>
      <c r="BL785" s="23">
        <v>45307</v>
      </c>
      <c r="BM785" s="20"/>
      <c r="BN785" s="20"/>
      <c r="BO785" s="20"/>
      <c r="BP785" s="20"/>
      <c r="BQ785" s="20"/>
      <c r="BR785" s="20"/>
      <c r="BS785" s="24"/>
      <c r="BT785" s="551"/>
    </row>
    <row r="786" spans="1:268" ht="39.75" customHeight="1" x14ac:dyDescent="0.25">
      <c r="A786" s="20"/>
      <c r="B786" s="20" t="s">
        <v>2362</v>
      </c>
      <c r="C786" s="22">
        <v>11120038</v>
      </c>
      <c r="D786" s="23">
        <v>40983</v>
      </c>
      <c r="E786" s="23">
        <v>40983</v>
      </c>
      <c r="F786" s="23">
        <v>42809</v>
      </c>
      <c r="G786" s="23"/>
      <c r="H786" s="20" t="s">
        <v>489</v>
      </c>
      <c r="I786" s="24" t="s">
        <v>606</v>
      </c>
      <c r="J786" s="24"/>
      <c r="K786" s="24" t="s">
        <v>73</v>
      </c>
      <c r="L786" s="114" t="s">
        <v>4225</v>
      </c>
      <c r="M786" s="20" t="s">
        <v>682</v>
      </c>
      <c r="N786" s="20" t="s">
        <v>149</v>
      </c>
      <c r="O786" s="20" t="s">
        <v>76</v>
      </c>
      <c r="P786" s="21" t="s">
        <v>2363</v>
      </c>
      <c r="Q786" s="20"/>
      <c r="R786" s="20" t="s">
        <v>682</v>
      </c>
      <c r="S786" s="20" t="s">
        <v>149</v>
      </c>
      <c r="T786" s="20" t="s">
        <v>76</v>
      </c>
      <c r="U786" s="21" t="s">
        <v>2363</v>
      </c>
      <c r="V786" s="20" t="s">
        <v>4226</v>
      </c>
      <c r="W786" s="20" t="s">
        <v>2364</v>
      </c>
      <c r="X786" s="20"/>
      <c r="Y786" s="20"/>
      <c r="Z786" s="20" t="s">
        <v>468</v>
      </c>
      <c r="AA786" s="20" t="s">
        <v>341</v>
      </c>
      <c r="AB786" s="34">
        <v>10.74</v>
      </c>
      <c r="AC786" s="430">
        <v>60</v>
      </c>
      <c r="AD786" s="20">
        <v>110520</v>
      </c>
      <c r="AE786" s="20"/>
      <c r="AF786" s="20"/>
      <c r="AG786" s="20"/>
      <c r="AH786" s="20"/>
      <c r="AI786" s="20"/>
      <c r="AJ786" s="20">
        <v>110520</v>
      </c>
      <c r="AK786" s="20"/>
      <c r="AL786" s="20"/>
      <c r="AM786" s="20"/>
      <c r="AN786" s="20"/>
      <c r="AO786" s="20"/>
      <c r="AP786" s="20"/>
      <c r="AQ786" s="20"/>
      <c r="AR786" s="20"/>
      <c r="AS786" s="20"/>
      <c r="AT786" s="20"/>
      <c r="AU786" s="20"/>
      <c r="AV786" s="20"/>
      <c r="AW786" s="20" t="s">
        <v>6963</v>
      </c>
      <c r="AX786" s="20" t="s">
        <v>6965</v>
      </c>
      <c r="AY786" s="20">
        <v>43</v>
      </c>
      <c r="AZ786" s="20">
        <v>33</v>
      </c>
      <c r="BA786" s="20">
        <v>45.5</v>
      </c>
      <c r="BB786" s="20">
        <v>24</v>
      </c>
      <c r="BC786" s="20">
        <v>57</v>
      </c>
      <c r="BD786" s="20">
        <v>43.7</v>
      </c>
      <c r="BE786" s="20">
        <f t="shared" si="127"/>
        <v>43.562638888888884</v>
      </c>
      <c r="BF786" s="20">
        <f t="shared" si="128"/>
        <v>24.962138888888887</v>
      </c>
      <c r="BG786" s="24" t="s">
        <v>38</v>
      </c>
      <c r="BH786" s="20"/>
      <c r="BI786" s="20"/>
      <c r="BJ786" s="23"/>
      <c r="BK786" s="20"/>
      <c r="BL786" s="23"/>
      <c r="BM786" s="20"/>
      <c r="BN786" s="20"/>
      <c r="BO786" s="20"/>
      <c r="BP786" s="20"/>
      <c r="BQ786" s="20"/>
      <c r="BR786" s="20"/>
      <c r="BS786" s="24"/>
      <c r="BT786" s="551"/>
    </row>
    <row r="787" spans="1:268" ht="39.75" customHeight="1" x14ac:dyDescent="0.25">
      <c r="A787" s="20"/>
      <c r="B787" s="20" t="s">
        <v>2362</v>
      </c>
      <c r="C787" s="22">
        <v>11120038</v>
      </c>
      <c r="D787" s="23">
        <v>40983</v>
      </c>
      <c r="E787" s="23">
        <v>40983</v>
      </c>
      <c r="F787" s="23">
        <v>42809</v>
      </c>
      <c r="G787" s="23"/>
      <c r="H787" s="20" t="s">
        <v>489</v>
      </c>
      <c r="I787" s="24" t="s">
        <v>606</v>
      </c>
      <c r="J787" s="24"/>
      <c r="K787" s="24" t="s">
        <v>73</v>
      </c>
      <c r="L787" s="114" t="s">
        <v>4225</v>
      </c>
      <c r="M787" s="20" t="s">
        <v>682</v>
      </c>
      <c r="N787" s="20" t="s">
        <v>149</v>
      </c>
      <c r="O787" s="20" t="s">
        <v>76</v>
      </c>
      <c r="P787" s="21" t="s">
        <v>2363</v>
      </c>
      <c r="Q787" s="20"/>
      <c r="R787" s="20" t="s">
        <v>682</v>
      </c>
      <c r="S787" s="20" t="s">
        <v>149</v>
      </c>
      <c r="T787" s="20" t="s">
        <v>76</v>
      </c>
      <c r="U787" s="21" t="s">
        <v>2363</v>
      </c>
      <c r="V787" s="20" t="s">
        <v>4226</v>
      </c>
      <c r="W787" s="20" t="s">
        <v>2364</v>
      </c>
      <c r="X787" s="20"/>
      <c r="Y787" s="20"/>
      <c r="Z787" s="20" t="s">
        <v>468</v>
      </c>
      <c r="AA787" s="20" t="s">
        <v>341</v>
      </c>
      <c r="AB787" s="34">
        <v>10.74</v>
      </c>
      <c r="AC787" s="430">
        <v>60</v>
      </c>
      <c r="AD787" s="430">
        <v>110520</v>
      </c>
      <c r="AE787" s="20"/>
      <c r="AF787" s="20"/>
      <c r="AG787" s="20"/>
      <c r="AH787" s="20"/>
      <c r="AI787" s="20"/>
      <c r="AJ787" s="430">
        <v>110520</v>
      </c>
      <c r="AK787" s="20"/>
      <c r="AL787" s="20"/>
      <c r="AM787" s="20"/>
      <c r="AN787" s="20"/>
      <c r="AO787" s="20"/>
      <c r="AP787" s="20"/>
      <c r="AQ787" s="20"/>
      <c r="AR787" s="20"/>
      <c r="AS787" s="20"/>
      <c r="AT787" s="20"/>
      <c r="AU787" s="20"/>
      <c r="AV787" s="20"/>
      <c r="AW787" s="20" t="s">
        <v>6964</v>
      </c>
      <c r="AX787" s="20" t="s">
        <v>6966</v>
      </c>
      <c r="AY787" s="20">
        <v>43</v>
      </c>
      <c r="AZ787" s="20">
        <v>33</v>
      </c>
      <c r="BA787" s="20">
        <v>38.6</v>
      </c>
      <c r="BB787" s="20">
        <v>24</v>
      </c>
      <c r="BC787" s="20">
        <v>58</v>
      </c>
      <c r="BD787" s="20">
        <v>6.8</v>
      </c>
      <c r="BE787" s="20">
        <f t="shared" si="127"/>
        <v>43.560722222222218</v>
      </c>
      <c r="BF787" s="20">
        <f t="shared" si="128"/>
        <v>24.968555555555554</v>
      </c>
      <c r="BG787" s="24"/>
      <c r="BH787" s="20"/>
      <c r="BI787" s="20"/>
      <c r="BJ787" s="23"/>
      <c r="BK787" s="20"/>
      <c r="BL787" s="23"/>
      <c r="BM787" s="20"/>
      <c r="BN787" s="20"/>
      <c r="BO787" s="20"/>
      <c r="BP787" s="20"/>
      <c r="BQ787" s="20"/>
      <c r="BR787" s="20"/>
      <c r="BS787" s="24"/>
    </row>
    <row r="788" spans="1:268" ht="39.75" customHeight="1" x14ac:dyDescent="0.25">
      <c r="A788" s="20"/>
      <c r="B788" s="20" t="s">
        <v>2365</v>
      </c>
      <c r="C788" s="22">
        <v>11160077</v>
      </c>
      <c r="D788" s="23">
        <v>40984</v>
      </c>
      <c r="E788" s="23">
        <v>40984</v>
      </c>
      <c r="F788" s="23">
        <v>43175</v>
      </c>
      <c r="G788" s="23"/>
      <c r="H788" s="20" t="s">
        <v>966</v>
      </c>
      <c r="I788" s="24" t="s">
        <v>882</v>
      </c>
      <c r="J788" s="24"/>
      <c r="K788" s="24" t="s">
        <v>55</v>
      </c>
      <c r="L788" s="114" t="s">
        <v>1377</v>
      </c>
      <c r="M788" s="20" t="s">
        <v>884</v>
      </c>
      <c r="N788" s="20" t="s">
        <v>292</v>
      </c>
      <c r="O788" s="20" t="s">
        <v>76</v>
      </c>
      <c r="P788" s="21">
        <v>62503</v>
      </c>
      <c r="Q788" s="20"/>
      <c r="R788" s="20" t="s">
        <v>884</v>
      </c>
      <c r="S788" s="20" t="s">
        <v>292</v>
      </c>
      <c r="T788" s="20" t="s">
        <v>76</v>
      </c>
      <c r="U788" s="20">
        <v>62503</v>
      </c>
      <c r="V788" s="20" t="s">
        <v>2366</v>
      </c>
      <c r="W788" s="20" t="s">
        <v>639</v>
      </c>
      <c r="X788" s="26"/>
      <c r="Y788" s="26"/>
      <c r="Z788" s="20" t="s">
        <v>468</v>
      </c>
      <c r="AA788" s="20" t="s">
        <v>360</v>
      </c>
      <c r="AB788" s="34">
        <v>0.27200000000000002</v>
      </c>
      <c r="AC788" s="430">
        <v>60.1</v>
      </c>
      <c r="AD788" s="20">
        <v>1215000</v>
      </c>
      <c r="AE788" s="20"/>
      <c r="AF788" s="20"/>
      <c r="AG788" s="20"/>
      <c r="AH788" s="20"/>
      <c r="AI788" s="20"/>
      <c r="AJ788" s="20"/>
      <c r="AK788" s="20"/>
      <c r="AL788" s="20">
        <v>1215000</v>
      </c>
      <c r="AM788" s="20"/>
      <c r="AN788" s="20"/>
      <c r="AO788" s="20"/>
      <c r="AP788" s="20">
        <v>0.8</v>
      </c>
      <c r="AQ788" s="20"/>
      <c r="AR788" s="20"/>
      <c r="AS788" s="20"/>
      <c r="AT788" s="20"/>
      <c r="AU788" s="20"/>
      <c r="AV788" s="20">
        <v>147.02500000000001</v>
      </c>
      <c r="AW788" s="20" t="s">
        <v>6321</v>
      </c>
      <c r="AX788" s="20" t="s">
        <v>6322</v>
      </c>
      <c r="AY788" s="20">
        <v>43</v>
      </c>
      <c r="AZ788" s="20">
        <v>14</v>
      </c>
      <c r="BA788" s="20">
        <v>9.6</v>
      </c>
      <c r="BB788" s="20">
        <v>24</v>
      </c>
      <c r="BC788" s="20">
        <v>0</v>
      </c>
      <c r="BD788" s="20">
        <v>29</v>
      </c>
      <c r="BE788" s="20">
        <f t="shared" si="127"/>
        <v>43.236000000000004</v>
      </c>
      <c r="BF788" s="20">
        <f t="shared" si="128"/>
        <v>24.008055555555554</v>
      </c>
      <c r="BG788" s="24" t="s">
        <v>38</v>
      </c>
      <c r="BH788" s="20"/>
      <c r="BI788" s="20"/>
      <c r="BJ788" s="23"/>
      <c r="BK788" s="20"/>
      <c r="BL788" s="23"/>
      <c r="BM788" s="20"/>
      <c r="BN788" s="20"/>
      <c r="BO788" s="20"/>
      <c r="BP788" s="20"/>
      <c r="BQ788" s="20"/>
      <c r="BR788" s="20"/>
      <c r="BS788" s="24"/>
      <c r="BT788" s="551"/>
    </row>
    <row r="789" spans="1:268" ht="39.75" customHeight="1" x14ac:dyDescent="0.25">
      <c r="A789" s="20"/>
      <c r="B789" s="20" t="s">
        <v>2367</v>
      </c>
      <c r="C789" s="22">
        <v>11130076</v>
      </c>
      <c r="D789" s="23">
        <v>40991</v>
      </c>
      <c r="E789" s="23">
        <v>40991</v>
      </c>
      <c r="F789" s="23">
        <v>42817</v>
      </c>
      <c r="G789" s="23"/>
      <c r="H789" s="20" t="s">
        <v>484</v>
      </c>
      <c r="I789" s="35" t="s">
        <v>1012</v>
      </c>
      <c r="J789" s="35"/>
      <c r="K789" s="35" t="s">
        <v>37</v>
      </c>
      <c r="L789" s="114"/>
      <c r="M789" s="20" t="s">
        <v>45</v>
      </c>
      <c r="N789" s="20" t="s">
        <v>45</v>
      </c>
      <c r="O789" s="20" t="s">
        <v>45</v>
      </c>
      <c r="P789" s="21">
        <v>10447</v>
      </c>
      <c r="Q789" s="20" t="s">
        <v>7772</v>
      </c>
      <c r="R789" s="20" t="s">
        <v>45</v>
      </c>
      <c r="S789" s="20" t="s">
        <v>45</v>
      </c>
      <c r="T789" s="20" t="s">
        <v>45</v>
      </c>
      <c r="U789" s="20">
        <v>10447</v>
      </c>
      <c r="V789" s="20" t="s">
        <v>2368</v>
      </c>
      <c r="W789" s="20" t="s">
        <v>2369</v>
      </c>
      <c r="X789" s="20"/>
      <c r="Y789" s="20"/>
      <c r="Z789" s="20" t="s">
        <v>468</v>
      </c>
      <c r="AA789" s="20" t="s">
        <v>405</v>
      </c>
      <c r="AB789" s="34">
        <v>12</v>
      </c>
      <c r="AC789" s="20">
        <v>50</v>
      </c>
      <c r="AD789" s="20">
        <v>187723</v>
      </c>
      <c r="AE789" s="20"/>
      <c r="AF789" s="20"/>
      <c r="AG789" s="20">
        <v>169664</v>
      </c>
      <c r="AH789" s="20"/>
      <c r="AI789" s="20">
        <v>18059</v>
      </c>
      <c r="AJ789" s="20"/>
      <c r="AK789" s="20"/>
      <c r="AL789" s="20"/>
      <c r="AM789" s="20"/>
      <c r="AN789" s="20"/>
      <c r="AO789" s="20"/>
      <c r="AP789" s="20"/>
      <c r="AQ789" s="20"/>
      <c r="AR789" s="20"/>
      <c r="AS789" s="20" t="s">
        <v>468</v>
      </c>
      <c r="AT789" s="20"/>
      <c r="AU789" s="20"/>
      <c r="AV789" s="20"/>
      <c r="AW789" s="20" t="s">
        <v>6323</v>
      </c>
      <c r="AX789" s="20" t="s">
        <v>6324</v>
      </c>
      <c r="AY789" s="20">
        <v>43</v>
      </c>
      <c r="AZ789" s="20">
        <v>3</v>
      </c>
      <c r="BA789" s="20">
        <v>37.4</v>
      </c>
      <c r="BB789" s="20">
        <v>25</v>
      </c>
      <c r="BC789" s="20">
        <v>36</v>
      </c>
      <c r="BD789" s="20">
        <v>6.1</v>
      </c>
      <c r="BE789" s="20">
        <f t="shared" si="127"/>
        <v>43.060388888888887</v>
      </c>
      <c r="BF789" s="20">
        <f t="shared" si="128"/>
        <v>25.601694444444448</v>
      </c>
      <c r="BG789" s="24" t="s">
        <v>38</v>
      </c>
      <c r="BH789" s="20"/>
      <c r="BI789" s="20"/>
      <c r="BJ789" s="23"/>
      <c r="BK789" s="20"/>
      <c r="BL789" s="23"/>
      <c r="BM789" s="20"/>
      <c r="BN789" s="20"/>
      <c r="BO789" s="20"/>
      <c r="BP789" s="20"/>
      <c r="BQ789" s="20"/>
      <c r="BR789" s="20"/>
      <c r="BS789" s="24"/>
      <c r="BT789" s="552"/>
    </row>
    <row r="790" spans="1:268" ht="39.75" customHeight="1" x14ac:dyDescent="0.25">
      <c r="A790" s="87"/>
      <c r="B790" s="87" t="s">
        <v>2370</v>
      </c>
      <c r="C790" s="87">
        <v>11140129</v>
      </c>
      <c r="D790" s="134">
        <v>41001</v>
      </c>
      <c r="E790" s="134">
        <v>41001</v>
      </c>
      <c r="F790" s="134">
        <v>43354</v>
      </c>
      <c r="G790" s="134">
        <v>42369</v>
      </c>
      <c r="H790" s="87" t="s">
        <v>818</v>
      </c>
      <c r="I790" s="136" t="s">
        <v>983</v>
      </c>
      <c r="J790" s="136"/>
      <c r="K790" s="136" t="s">
        <v>95</v>
      </c>
      <c r="L790" s="356"/>
      <c r="M790" s="87" t="s">
        <v>473</v>
      </c>
      <c r="N790" s="87" t="s">
        <v>380</v>
      </c>
      <c r="O790" s="87" t="s">
        <v>189</v>
      </c>
      <c r="P790" s="135">
        <v>47010</v>
      </c>
      <c r="Q790" s="83" t="s">
        <v>7771</v>
      </c>
      <c r="R790" s="87" t="s">
        <v>473</v>
      </c>
      <c r="S790" s="87" t="s">
        <v>380</v>
      </c>
      <c r="T790" s="87" t="s">
        <v>189</v>
      </c>
      <c r="U790" s="87">
        <v>47010</v>
      </c>
      <c r="V790" s="87" t="s">
        <v>2371</v>
      </c>
      <c r="W790" s="87" t="s">
        <v>2842</v>
      </c>
      <c r="X790" s="87">
        <v>720</v>
      </c>
      <c r="Y790" s="87">
        <v>4.5</v>
      </c>
      <c r="Z790" s="87" t="s">
        <v>468</v>
      </c>
      <c r="AA790" s="83" t="s">
        <v>892</v>
      </c>
      <c r="AB790" s="78">
        <v>15</v>
      </c>
      <c r="AC790" s="87">
        <v>20000</v>
      </c>
      <c r="AD790" s="87">
        <v>600000000</v>
      </c>
      <c r="AE790" s="87"/>
      <c r="AF790" s="87">
        <v>600000000</v>
      </c>
      <c r="AG790" s="87"/>
      <c r="AH790" s="87"/>
      <c r="AI790" s="87"/>
      <c r="AJ790" s="87"/>
      <c r="AK790" s="87"/>
      <c r="AL790" s="87"/>
      <c r="AM790" s="87"/>
      <c r="AN790" s="87"/>
      <c r="AO790" s="87">
        <v>1500</v>
      </c>
      <c r="AP790" s="87"/>
      <c r="AQ790" s="87" t="s">
        <v>47</v>
      </c>
      <c r="AR790" s="87"/>
      <c r="AS790" s="87"/>
      <c r="AT790" s="87"/>
      <c r="AU790" s="87"/>
      <c r="AV790" s="87">
        <v>49.5</v>
      </c>
      <c r="AW790" s="87" t="s">
        <v>6325</v>
      </c>
      <c r="AX790" s="87" t="s">
        <v>6326</v>
      </c>
      <c r="AY790" s="87">
        <v>43</v>
      </c>
      <c r="AZ790" s="87">
        <v>34</v>
      </c>
      <c r="BA790" s="87">
        <v>17.399999999999999</v>
      </c>
      <c r="BB790" s="87">
        <v>23</v>
      </c>
      <c r="BC790" s="87">
        <v>37</v>
      </c>
      <c r="BD790" s="87">
        <v>40.9</v>
      </c>
      <c r="BE790" s="87">
        <f t="shared" si="127"/>
        <v>43.5715</v>
      </c>
      <c r="BF790" s="87">
        <f t="shared" si="128"/>
        <v>23.628027777777778</v>
      </c>
      <c r="BG790" s="136" t="s">
        <v>47</v>
      </c>
      <c r="BH790" s="87"/>
      <c r="BI790" s="87"/>
      <c r="BJ790" s="134"/>
      <c r="BK790" s="87"/>
      <c r="BL790" s="134"/>
      <c r="BM790" s="87"/>
      <c r="BN790" s="87"/>
      <c r="BO790" s="87"/>
      <c r="BP790" s="87"/>
      <c r="BQ790" s="87"/>
      <c r="BR790" s="87"/>
      <c r="BS790" s="110" t="s">
        <v>7766</v>
      </c>
    </row>
    <row r="791" spans="1:268" ht="39.75" customHeight="1" x14ac:dyDescent="0.25">
      <c r="A791" s="87"/>
      <c r="B791" s="83" t="s">
        <v>2370</v>
      </c>
      <c r="C791" s="163">
        <v>11140129</v>
      </c>
      <c r="D791" s="134">
        <v>41001</v>
      </c>
      <c r="E791" s="134">
        <v>41001</v>
      </c>
      <c r="F791" s="134">
        <v>43354</v>
      </c>
      <c r="G791" s="134">
        <v>42369</v>
      </c>
      <c r="H791" s="87" t="s">
        <v>818</v>
      </c>
      <c r="I791" s="110" t="s">
        <v>983</v>
      </c>
      <c r="J791" s="110"/>
      <c r="K791" s="110" t="s">
        <v>95</v>
      </c>
      <c r="L791" s="115"/>
      <c r="M791" s="87" t="s">
        <v>473</v>
      </c>
      <c r="N791" s="87" t="s">
        <v>380</v>
      </c>
      <c r="O791" s="87" t="s">
        <v>189</v>
      </c>
      <c r="P791" s="135">
        <v>47010</v>
      </c>
      <c r="Q791" s="83" t="s">
        <v>7771</v>
      </c>
      <c r="R791" s="87" t="s">
        <v>473</v>
      </c>
      <c r="S791" s="87" t="s">
        <v>380</v>
      </c>
      <c r="T791" s="87" t="s">
        <v>189</v>
      </c>
      <c r="U791" s="87">
        <v>47010</v>
      </c>
      <c r="V791" s="83" t="s">
        <v>2371</v>
      </c>
      <c r="W791" s="83" t="s">
        <v>2842</v>
      </c>
      <c r="X791" s="87">
        <v>1250</v>
      </c>
      <c r="Y791" s="87">
        <v>4.8</v>
      </c>
      <c r="Z791" s="87" t="s">
        <v>468</v>
      </c>
      <c r="AA791" s="83" t="s">
        <v>892</v>
      </c>
      <c r="AB791" s="78">
        <v>15</v>
      </c>
      <c r="AC791" s="87">
        <v>25000</v>
      </c>
      <c r="AD791" s="87">
        <v>750000000</v>
      </c>
      <c r="AE791" s="88"/>
      <c r="AF791" s="87">
        <v>750000000</v>
      </c>
      <c r="AG791" s="88"/>
      <c r="AH791" s="88"/>
      <c r="AI791" s="88"/>
      <c r="AJ791" s="88"/>
      <c r="AK791" s="88"/>
      <c r="AL791" s="88"/>
      <c r="AM791" s="88"/>
      <c r="AN791" s="88"/>
      <c r="AO791" s="87">
        <v>1500</v>
      </c>
      <c r="AP791" s="87"/>
      <c r="AQ791" s="87" t="s">
        <v>47</v>
      </c>
      <c r="AR791" s="87"/>
      <c r="AS791" s="87"/>
      <c r="AT791" s="87"/>
      <c r="AU791" s="87"/>
      <c r="AV791" s="87">
        <v>49.5</v>
      </c>
      <c r="AW791" s="87" t="s">
        <v>6325</v>
      </c>
      <c r="AX791" s="87" t="s">
        <v>6326</v>
      </c>
      <c r="AY791" s="87">
        <v>43</v>
      </c>
      <c r="AZ791" s="87">
        <v>34</v>
      </c>
      <c r="BA791" s="87">
        <v>17.399999999999999</v>
      </c>
      <c r="BB791" s="87">
        <v>23</v>
      </c>
      <c r="BC791" s="87">
        <v>37</v>
      </c>
      <c r="BD791" s="87">
        <v>40.9</v>
      </c>
      <c r="BE791" s="83">
        <f t="shared" si="127"/>
        <v>43.5715</v>
      </c>
      <c r="BF791" s="87">
        <f t="shared" si="128"/>
        <v>23.628027777777778</v>
      </c>
      <c r="BG791" s="136"/>
      <c r="BH791" s="83"/>
      <c r="BI791" s="83"/>
      <c r="BJ791" s="96"/>
      <c r="BK791" s="83"/>
      <c r="BL791" s="96"/>
      <c r="BM791" s="83"/>
      <c r="BN791" s="83"/>
      <c r="BO791" s="83" t="s">
        <v>7418</v>
      </c>
      <c r="BP791" s="96">
        <v>42793</v>
      </c>
      <c r="BQ791" s="83"/>
      <c r="BR791" s="83"/>
      <c r="BS791" s="110" t="s">
        <v>7767</v>
      </c>
    </row>
    <row r="792" spans="1:268" ht="39.75" customHeight="1" x14ac:dyDescent="0.25">
      <c r="A792" s="87"/>
      <c r="B792" s="83" t="s">
        <v>2372</v>
      </c>
      <c r="C792" s="163">
        <v>11140130</v>
      </c>
      <c r="D792" s="134">
        <v>41001</v>
      </c>
      <c r="E792" s="134">
        <v>41001</v>
      </c>
      <c r="F792" s="134">
        <v>43354</v>
      </c>
      <c r="G792" s="134">
        <v>42369</v>
      </c>
      <c r="H792" s="87" t="s">
        <v>818</v>
      </c>
      <c r="I792" s="83" t="s">
        <v>983</v>
      </c>
      <c r="J792" s="83"/>
      <c r="K792" s="83" t="s">
        <v>95</v>
      </c>
      <c r="L792" s="115"/>
      <c r="M792" s="87" t="s">
        <v>203</v>
      </c>
      <c r="N792" s="87" t="s">
        <v>188</v>
      </c>
      <c r="O792" s="87" t="s">
        <v>189</v>
      </c>
      <c r="P792" s="135">
        <v>18505</v>
      </c>
      <c r="Q792" s="83"/>
      <c r="R792" s="87" t="s">
        <v>203</v>
      </c>
      <c r="S792" s="87" t="s">
        <v>188</v>
      </c>
      <c r="T792" s="87" t="s">
        <v>189</v>
      </c>
      <c r="U792" s="87">
        <v>18505</v>
      </c>
      <c r="V792" s="83" t="s">
        <v>2373</v>
      </c>
      <c r="W792" s="83" t="s">
        <v>2843</v>
      </c>
      <c r="X792" s="87">
        <v>720</v>
      </c>
      <c r="Y792" s="87">
        <v>4.7</v>
      </c>
      <c r="Z792" s="87" t="s">
        <v>468</v>
      </c>
      <c r="AA792" s="83" t="s">
        <v>892</v>
      </c>
      <c r="AB792" s="78">
        <v>15.47</v>
      </c>
      <c r="AC792" s="87">
        <v>20000</v>
      </c>
      <c r="AD792" s="87">
        <v>600000000</v>
      </c>
      <c r="AE792" s="88"/>
      <c r="AF792" s="87">
        <v>600000000</v>
      </c>
      <c r="AG792" s="88"/>
      <c r="AH792" s="88"/>
      <c r="AI792" s="88"/>
      <c r="AJ792" s="88"/>
      <c r="AK792" s="88"/>
      <c r="AL792" s="88"/>
      <c r="AM792" s="88"/>
      <c r="AN792" s="88"/>
      <c r="AO792" s="87">
        <v>1600</v>
      </c>
      <c r="AP792" s="87"/>
      <c r="AQ792" s="87" t="s">
        <v>47</v>
      </c>
      <c r="AR792" s="87"/>
      <c r="AS792" s="87"/>
      <c r="AT792" s="87"/>
      <c r="AU792" s="87"/>
      <c r="AV792" s="87">
        <v>30.5</v>
      </c>
      <c r="AW792" s="47" t="s">
        <v>6327</v>
      </c>
      <c r="AX792" s="47" t="s">
        <v>6328</v>
      </c>
      <c r="AY792" s="78">
        <v>43</v>
      </c>
      <c r="AZ792" s="87">
        <v>19</v>
      </c>
      <c r="BA792" s="87">
        <v>16.3</v>
      </c>
      <c r="BB792" s="87">
        <v>23</v>
      </c>
      <c r="BC792" s="87">
        <v>47</v>
      </c>
      <c r="BD792" s="87">
        <v>42.4</v>
      </c>
      <c r="BE792" s="83">
        <f t="shared" si="127"/>
        <v>43.321194444444451</v>
      </c>
      <c r="BF792" s="87">
        <f t="shared" si="128"/>
        <v>23.795111111111112</v>
      </c>
      <c r="BG792" s="136" t="s">
        <v>38</v>
      </c>
      <c r="BH792" s="83"/>
      <c r="BI792" s="83"/>
      <c r="BJ792" s="96"/>
      <c r="BK792" s="83"/>
      <c r="BL792" s="96"/>
      <c r="BM792" s="83"/>
      <c r="BN792" s="83"/>
      <c r="BO792" s="83" t="s">
        <v>7417</v>
      </c>
      <c r="BP792" s="96">
        <v>42793</v>
      </c>
      <c r="BQ792" s="83"/>
      <c r="BR792" s="83"/>
      <c r="BS792" s="110" t="s">
        <v>7768</v>
      </c>
      <c r="BT792" s="552"/>
    </row>
    <row r="793" spans="1:268" s="28" customFormat="1" ht="39.75" customHeight="1" x14ac:dyDescent="0.25">
      <c r="A793" s="87" t="s">
        <v>3391</v>
      </c>
      <c r="B793" s="87" t="s">
        <v>2374</v>
      </c>
      <c r="C793" s="87">
        <v>11140131</v>
      </c>
      <c r="D793" s="134">
        <v>41019</v>
      </c>
      <c r="E793" s="134">
        <v>41019</v>
      </c>
      <c r="F793" s="134">
        <v>42109</v>
      </c>
      <c r="G793" s="134">
        <v>42095</v>
      </c>
      <c r="H793" s="87" t="s">
        <v>651</v>
      </c>
      <c r="I793" s="136" t="s">
        <v>596</v>
      </c>
      <c r="J793" s="136"/>
      <c r="K793" s="136" t="s">
        <v>55</v>
      </c>
      <c r="L793" s="356"/>
      <c r="M793" s="87" t="s">
        <v>299</v>
      </c>
      <c r="N793" s="87" t="s">
        <v>78</v>
      </c>
      <c r="O793" s="87" t="s">
        <v>52</v>
      </c>
      <c r="P793" s="135">
        <v>12283</v>
      </c>
      <c r="Q793" s="87"/>
      <c r="R793" s="87" t="s">
        <v>299</v>
      </c>
      <c r="S793" s="87" t="s">
        <v>78</v>
      </c>
      <c r="T793" s="87" t="s">
        <v>189</v>
      </c>
      <c r="U793" s="87">
        <v>12283</v>
      </c>
      <c r="V793" s="87" t="s">
        <v>2375</v>
      </c>
      <c r="W793" s="87" t="s">
        <v>3005</v>
      </c>
      <c r="X793" s="87"/>
      <c r="Y793" s="87"/>
      <c r="Z793" s="87" t="s">
        <v>468</v>
      </c>
      <c r="AA793" s="83" t="s">
        <v>892</v>
      </c>
      <c r="AB793" s="78">
        <v>0.93500000000000005</v>
      </c>
      <c r="AC793" s="444">
        <v>1000</v>
      </c>
      <c r="AD793" s="426">
        <v>18003600</v>
      </c>
      <c r="AE793" s="426"/>
      <c r="AF793" s="426">
        <v>18003600</v>
      </c>
      <c r="AG793" s="87"/>
      <c r="AH793" s="87"/>
      <c r="AI793" s="87"/>
      <c r="AJ793" s="87"/>
      <c r="AK793" s="87"/>
      <c r="AL793" s="87"/>
      <c r="AM793" s="87"/>
      <c r="AN793" s="87"/>
      <c r="AO793" s="87"/>
      <c r="AP793" s="87"/>
      <c r="AQ793" s="87"/>
      <c r="AR793" s="87"/>
      <c r="AS793" s="87" t="s">
        <v>2376</v>
      </c>
      <c r="AT793" s="87"/>
      <c r="AU793" s="87"/>
      <c r="AV793" s="87">
        <v>371.1</v>
      </c>
      <c r="AW793" s="87" t="s">
        <v>6951</v>
      </c>
      <c r="AX793" s="87" t="s">
        <v>6925</v>
      </c>
      <c r="AY793" s="87">
        <v>42</v>
      </c>
      <c r="AZ793" s="87">
        <v>53</v>
      </c>
      <c r="BA793" s="87">
        <v>27.2</v>
      </c>
      <c r="BB793" s="87">
        <v>23</v>
      </c>
      <c r="BC793" s="87">
        <v>45</v>
      </c>
      <c r="BD793" s="87">
        <v>43.6</v>
      </c>
      <c r="BE793" s="87">
        <f t="shared" si="127"/>
        <v>42.890888888888888</v>
      </c>
      <c r="BF793" s="87">
        <f t="shared" si="128"/>
        <v>23.762111111111111</v>
      </c>
      <c r="BG793" s="136" t="s">
        <v>47</v>
      </c>
      <c r="BH793" s="83"/>
      <c r="BI793" s="83"/>
      <c r="BJ793" s="96"/>
      <c r="BK793" s="83"/>
      <c r="BL793" s="96"/>
      <c r="BM793" s="83"/>
      <c r="BN793" s="83"/>
      <c r="BO793" s="83"/>
      <c r="BP793" s="83"/>
      <c r="BQ793" s="83"/>
      <c r="BR793" s="83"/>
      <c r="BS793" s="110" t="s">
        <v>7769</v>
      </c>
      <c r="BT793" s="550"/>
      <c r="BU793" s="562"/>
      <c r="BV793" s="562"/>
      <c r="BW793" s="562"/>
      <c r="BX793" s="562"/>
      <c r="BY793" s="562"/>
      <c r="BZ793" s="562"/>
      <c r="CA793" s="562"/>
      <c r="CB793" s="562"/>
      <c r="CC793" s="562"/>
      <c r="CD793" s="562"/>
      <c r="CE793" s="562"/>
      <c r="CF793" s="562"/>
      <c r="CG793" s="562"/>
      <c r="CH793" s="562"/>
      <c r="CI793" s="562"/>
      <c r="CJ793" s="562"/>
      <c r="CK793" s="562"/>
      <c r="CL793" s="562"/>
      <c r="CM793" s="562"/>
      <c r="CN793" s="562"/>
      <c r="CO793" s="562"/>
      <c r="CP793" s="562"/>
      <c r="CQ793" s="562"/>
      <c r="CR793" s="562"/>
      <c r="CS793" s="562"/>
      <c r="CT793" s="562"/>
      <c r="CU793" s="562"/>
      <c r="CV793" s="562"/>
      <c r="CW793" s="562"/>
      <c r="CX793" s="562"/>
      <c r="CY793" s="562"/>
      <c r="CZ793" s="562"/>
      <c r="DA793" s="562"/>
      <c r="DB793" s="562"/>
      <c r="DC793" s="562"/>
      <c r="DD793" s="562"/>
      <c r="DE793" s="562"/>
      <c r="DF793" s="562"/>
      <c r="DG793" s="562"/>
      <c r="DH793" s="562"/>
      <c r="DI793" s="562"/>
      <c r="DJ793" s="562"/>
      <c r="DK793" s="562"/>
      <c r="DL793" s="562"/>
      <c r="DM793" s="562"/>
      <c r="DN793" s="562"/>
      <c r="DO793" s="562"/>
      <c r="DP793" s="562"/>
      <c r="DQ793" s="562"/>
      <c r="DR793" s="562"/>
      <c r="DS793" s="562"/>
      <c r="DT793" s="562"/>
      <c r="DU793" s="562"/>
      <c r="DV793" s="562"/>
      <c r="DW793" s="562"/>
      <c r="DX793" s="562"/>
      <c r="DY793" s="562"/>
      <c r="DZ793" s="562"/>
      <c r="EA793" s="562"/>
      <c r="EB793" s="562"/>
      <c r="EC793" s="562"/>
      <c r="ED793" s="562"/>
      <c r="EE793" s="562"/>
      <c r="EF793" s="562"/>
      <c r="EG793" s="562"/>
      <c r="EH793" s="562"/>
      <c r="EI793" s="562"/>
      <c r="EJ793" s="562"/>
      <c r="EK793" s="562"/>
      <c r="EL793" s="562"/>
      <c r="EM793" s="562"/>
      <c r="EN793" s="562"/>
      <c r="EO793" s="562"/>
      <c r="EP793" s="562"/>
      <c r="EQ793" s="562"/>
      <c r="ER793" s="562"/>
      <c r="ES793" s="562"/>
      <c r="ET793" s="562"/>
      <c r="EU793" s="562"/>
      <c r="EV793" s="562"/>
      <c r="EW793" s="562"/>
      <c r="EX793" s="562"/>
      <c r="EY793" s="562"/>
      <c r="EZ793" s="562"/>
      <c r="FA793" s="562"/>
      <c r="FB793" s="562"/>
      <c r="FC793" s="562"/>
      <c r="FD793" s="562"/>
      <c r="FE793" s="562"/>
      <c r="FF793" s="562"/>
      <c r="FG793" s="562"/>
      <c r="FH793" s="562"/>
      <c r="FI793" s="562"/>
      <c r="FJ793" s="562"/>
      <c r="FK793" s="562"/>
      <c r="FL793" s="562"/>
      <c r="FM793" s="562"/>
      <c r="FN793" s="562"/>
      <c r="FO793" s="562"/>
      <c r="FP793" s="562"/>
      <c r="FQ793" s="562"/>
      <c r="FR793" s="562"/>
      <c r="FS793" s="562"/>
      <c r="FT793" s="562"/>
      <c r="FU793" s="562"/>
      <c r="FV793" s="562"/>
      <c r="FW793" s="562"/>
      <c r="FX793" s="562"/>
      <c r="FY793" s="562"/>
      <c r="FZ793" s="562"/>
      <c r="GA793" s="562"/>
      <c r="GB793" s="562"/>
      <c r="GC793" s="562"/>
      <c r="GD793" s="562"/>
      <c r="GE793" s="562"/>
      <c r="GF793" s="562"/>
      <c r="GG793" s="562"/>
      <c r="GH793" s="562"/>
      <c r="GI793" s="562"/>
      <c r="GJ793" s="562"/>
      <c r="GK793" s="562"/>
      <c r="GL793" s="562"/>
      <c r="GM793" s="562"/>
      <c r="GN793" s="562"/>
      <c r="GO793" s="562"/>
      <c r="GP793" s="562"/>
      <c r="GQ793" s="562"/>
      <c r="GR793" s="562"/>
      <c r="GS793" s="562"/>
      <c r="GT793" s="562"/>
      <c r="GU793" s="562"/>
      <c r="GV793" s="562"/>
      <c r="GW793" s="562"/>
      <c r="GX793" s="562"/>
      <c r="GY793" s="562"/>
      <c r="GZ793" s="562"/>
      <c r="HA793" s="562"/>
      <c r="HB793" s="562"/>
      <c r="HC793" s="562"/>
      <c r="HD793" s="562"/>
      <c r="HE793" s="562"/>
      <c r="HF793" s="562"/>
      <c r="HG793" s="562"/>
      <c r="HH793" s="562"/>
      <c r="HI793" s="562"/>
      <c r="HJ793" s="562"/>
      <c r="HK793" s="562"/>
      <c r="HL793" s="562"/>
      <c r="HM793" s="562"/>
      <c r="HN793" s="562"/>
      <c r="HO793" s="562"/>
      <c r="HP793" s="562"/>
      <c r="HQ793" s="562"/>
      <c r="HR793" s="562"/>
      <c r="HS793" s="562"/>
      <c r="HT793" s="562"/>
      <c r="HU793" s="562"/>
      <c r="HV793" s="562"/>
      <c r="HW793" s="562"/>
      <c r="HX793" s="562"/>
      <c r="HY793" s="562"/>
      <c r="HZ793" s="562"/>
      <c r="IA793" s="562"/>
      <c r="IB793" s="562"/>
      <c r="IC793" s="562"/>
      <c r="ID793" s="562"/>
      <c r="IE793" s="562"/>
      <c r="IF793" s="562"/>
      <c r="IG793" s="562"/>
      <c r="IH793" s="562"/>
      <c r="II793" s="562"/>
      <c r="IJ793" s="562"/>
      <c r="IK793" s="562"/>
      <c r="IL793" s="562"/>
      <c r="IM793" s="562"/>
      <c r="IN793" s="562"/>
      <c r="IO793" s="562"/>
      <c r="IP793" s="562"/>
      <c r="IQ793" s="562"/>
      <c r="IR793" s="562"/>
      <c r="IS793" s="562"/>
      <c r="IT793" s="562"/>
      <c r="IU793" s="562"/>
      <c r="IV793" s="562"/>
      <c r="IW793" s="562"/>
      <c r="IX793" s="562"/>
      <c r="IY793" s="562"/>
      <c r="IZ793" s="562"/>
      <c r="JA793" s="562"/>
      <c r="JB793" s="562"/>
      <c r="JC793" s="562"/>
      <c r="JD793" s="562"/>
      <c r="JE793" s="562"/>
      <c r="JF793" s="562"/>
      <c r="JG793" s="562"/>
      <c r="JH793" s="562"/>
    </row>
    <row r="794" spans="1:268" ht="39.75" customHeight="1" x14ac:dyDescent="0.25">
      <c r="A794" s="87"/>
      <c r="B794" s="83" t="s">
        <v>2374</v>
      </c>
      <c r="C794" s="163">
        <v>11140131</v>
      </c>
      <c r="D794" s="134">
        <v>41019</v>
      </c>
      <c r="E794" s="134">
        <v>41019</v>
      </c>
      <c r="F794" s="134">
        <v>44737</v>
      </c>
      <c r="G794" s="134">
        <v>42095</v>
      </c>
      <c r="H794" s="87" t="s">
        <v>651</v>
      </c>
      <c r="I794" s="110" t="s">
        <v>596</v>
      </c>
      <c r="J794" s="110"/>
      <c r="K794" s="110" t="s">
        <v>55</v>
      </c>
      <c r="L794" s="115"/>
      <c r="M794" s="87" t="s">
        <v>299</v>
      </c>
      <c r="N794" s="87" t="s">
        <v>78</v>
      </c>
      <c r="O794" s="87" t="s">
        <v>52</v>
      </c>
      <c r="P794" s="135">
        <v>12283</v>
      </c>
      <c r="Q794" s="87"/>
      <c r="R794" s="87" t="s">
        <v>299</v>
      </c>
      <c r="S794" s="87" t="s">
        <v>78</v>
      </c>
      <c r="T794" s="87" t="s">
        <v>189</v>
      </c>
      <c r="U794" s="87">
        <v>12283</v>
      </c>
      <c r="V794" s="83" t="s">
        <v>2375</v>
      </c>
      <c r="W794" s="83" t="s">
        <v>3005</v>
      </c>
      <c r="X794" s="87">
        <v>1047</v>
      </c>
      <c r="Y794" s="87">
        <v>124.4</v>
      </c>
      <c r="Z794" s="87" t="s">
        <v>468</v>
      </c>
      <c r="AA794" s="83" t="s">
        <v>892</v>
      </c>
      <c r="AB794" s="78">
        <v>0.93500000000000005</v>
      </c>
      <c r="AC794" s="370">
        <v>1000</v>
      </c>
      <c r="AD794" s="87">
        <v>18003600</v>
      </c>
      <c r="AE794" s="88"/>
      <c r="AF794" s="87">
        <v>18003600</v>
      </c>
      <c r="AG794" s="88"/>
      <c r="AH794" s="88"/>
      <c r="AI794" s="88"/>
      <c r="AJ794" s="88"/>
      <c r="AK794" s="88"/>
      <c r="AL794" s="88"/>
      <c r="AM794" s="88"/>
      <c r="AN794" s="88"/>
      <c r="AO794" s="87"/>
      <c r="AP794" s="87"/>
      <c r="AQ794" s="87"/>
      <c r="AR794" s="87"/>
      <c r="AS794" s="83" t="s">
        <v>2376</v>
      </c>
      <c r="AT794" s="87"/>
      <c r="AU794" s="87"/>
      <c r="AV794" s="87">
        <v>371.1</v>
      </c>
      <c r="AW794" s="47" t="s">
        <v>6951</v>
      </c>
      <c r="AX794" s="47" t="s">
        <v>6925</v>
      </c>
      <c r="AY794" s="87">
        <v>42</v>
      </c>
      <c r="AZ794" s="87">
        <v>53</v>
      </c>
      <c r="BA794" s="87">
        <v>27.2</v>
      </c>
      <c r="BB794" s="87">
        <v>23</v>
      </c>
      <c r="BC794" s="87">
        <v>45</v>
      </c>
      <c r="BD794" s="87">
        <v>43.6</v>
      </c>
      <c r="BE794" s="83">
        <f t="shared" si="127"/>
        <v>42.890888888888888</v>
      </c>
      <c r="BF794" s="87">
        <f t="shared" si="128"/>
        <v>23.762111111111111</v>
      </c>
      <c r="BG794" s="136" t="s">
        <v>47</v>
      </c>
      <c r="BH794" s="83"/>
      <c r="BI794" s="83">
        <v>2304</v>
      </c>
      <c r="BJ794" s="96">
        <v>43061</v>
      </c>
      <c r="BK794" s="83"/>
      <c r="BL794" s="96"/>
      <c r="BM794" s="83"/>
      <c r="BN794" s="83"/>
      <c r="BO794" s="83"/>
      <c r="BP794" s="83"/>
      <c r="BQ794" s="83"/>
      <c r="BR794" s="83"/>
      <c r="BS794" s="110" t="s">
        <v>7770</v>
      </c>
      <c r="BT794" s="551"/>
    </row>
    <row r="795" spans="1:268" ht="39.75" customHeight="1" x14ac:dyDescent="0.25">
      <c r="A795" s="27"/>
      <c r="B795" s="20" t="s">
        <v>2374</v>
      </c>
      <c r="C795" s="32">
        <v>11140131</v>
      </c>
      <c r="D795" s="33">
        <v>41019</v>
      </c>
      <c r="E795" s="33">
        <v>41019</v>
      </c>
      <c r="F795" s="33">
        <v>48283</v>
      </c>
      <c r="G795" s="33">
        <v>42095</v>
      </c>
      <c r="H795" s="27" t="s">
        <v>651</v>
      </c>
      <c r="I795" s="24"/>
      <c r="J795" s="24" t="s">
        <v>7602</v>
      </c>
      <c r="K795" s="24" t="s">
        <v>55</v>
      </c>
      <c r="L795" s="114"/>
      <c r="M795" s="27" t="s">
        <v>299</v>
      </c>
      <c r="N795" s="27" t="s">
        <v>78</v>
      </c>
      <c r="O795" s="27" t="s">
        <v>52</v>
      </c>
      <c r="P795" s="31">
        <v>12283</v>
      </c>
      <c r="Q795" s="27"/>
      <c r="R795" s="27" t="s">
        <v>299</v>
      </c>
      <c r="S795" s="27" t="s">
        <v>78</v>
      </c>
      <c r="T795" s="27" t="s">
        <v>189</v>
      </c>
      <c r="U795" s="27">
        <v>12283</v>
      </c>
      <c r="V795" s="20" t="s">
        <v>2375</v>
      </c>
      <c r="W795" s="20" t="s">
        <v>3005</v>
      </c>
      <c r="X795" s="27">
        <v>1047</v>
      </c>
      <c r="Y795" s="27">
        <v>124.4</v>
      </c>
      <c r="Z795" s="27" t="s">
        <v>468</v>
      </c>
      <c r="AA795" s="20" t="s">
        <v>892</v>
      </c>
      <c r="AB795" s="37">
        <v>0.93500000000000005</v>
      </c>
      <c r="AC795" s="133">
        <v>1000</v>
      </c>
      <c r="AD795" s="27">
        <v>18003600</v>
      </c>
      <c r="AE795" s="26"/>
      <c r="AF795" s="27">
        <v>18003600</v>
      </c>
      <c r="AG795" s="26"/>
      <c r="AH795" s="26"/>
      <c r="AI795" s="26"/>
      <c r="AJ795" s="26"/>
      <c r="AK795" s="26"/>
      <c r="AL795" s="26"/>
      <c r="AM795" s="26"/>
      <c r="AN795" s="26"/>
      <c r="AO795" s="27"/>
      <c r="AP795" s="27"/>
      <c r="AQ795" s="27"/>
      <c r="AR795" s="27"/>
      <c r="AS795" s="20" t="s">
        <v>2376</v>
      </c>
      <c r="AT795" s="27"/>
      <c r="AU795" s="27"/>
      <c r="AV795" s="27">
        <v>371.1</v>
      </c>
      <c r="AW795" s="34" t="s">
        <v>6951</v>
      </c>
      <c r="AX795" s="34" t="s">
        <v>6925</v>
      </c>
      <c r="AY795" s="27">
        <v>42</v>
      </c>
      <c r="AZ795" s="27">
        <v>53</v>
      </c>
      <c r="BA795" s="27">
        <v>27.2</v>
      </c>
      <c r="BB795" s="27">
        <v>23</v>
      </c>
      <c r="BC795" s="27">
        <v>45</v>
      </c>
      <c r="BD795" s="27">
        <v>43.6</v>
      </c>
      <c r="BE795" s="20">
        <f t="shared" ref="BE795" si="131">AY795+AZ795/60+BA795/3600</f>
        <v>42.890888888888888</v>
      </c>
      <c r="BF795" s="27">
        <f t="shared" ref="BF795" si="132">BB795+BC795/60+BD795/3600</f>
        <v>23.762111111111111</v>
      </c>
      <c r="BG795" s="35" t="s">
        <v>47</v>
      </c>
      <c r="BH795" s="20"/>
      <c r="BI795" s="20" t="s">
        <v>9800</v>
      </c>
      <c r="BJ795" s="23" t="s">
        <v>9801</v>
      </c>
      <c r="BK795" s="20">
        <v>3643</v>
      </c>
      <c r="BL795" s="23">
        <v>44817</v>
      </c>
      <c r="BM795" s="20"/>
      <c r="BN795" s="20"/>
      <c r="BO795" s="20"/>
      <c r="BP795" s="20"/>
      <c r="BQ795" s="20"/>
      <c r="BR795" s="20"/>
      <c r="BS795" s="24" t="s">
        <v>8837</v>
      </c>
      <c r="BT795" s="551"/>
    </row>
    <row r="796" spans="1:268" ht="39.75" customHeight="1" x14ac:dyDescent="0.25">
      <c r="A796" s="20"/>
      <c r="B796" s="20" t="s">
        <v>87</v>
      </c>
      <c r="C796" s="22">
        <v>11110046</v>
      </c>
      <c r="D796" s="23">
        <v>41065</v>
      </c>
      <c r="E796" s="23">
        <v>41065</v>
      </c>
      <c r="F796" s="23">
        <v>48370</v>
      </c>
      <c r="G796" s="23"/>
      <c r="H796" s="20" t="s">
        <v>500</v>
      </c>
      <c r="I796" s="35" t="s">
        <v>978</v>
      </c>
      <c r="J796" s="35" t="s">
        <v>7558</v>
      </c>
      <c r="K796" s="35" t="s">
        <v>73</v>
      </c>
      <c r="L796" s="114" t="s">
        <v>4227</v>
      </c>
      <c r="M796" s="20" t="s">
        <v>319</v>
      </c>
      <c r="N796" s="20" t="s">
        <v>106</v>
      </c>
      <c r="O796" s="20" t="s">
        <v>72</v>
      </c>
      <c r="P796" s="21">
        <v>80981</v>
      </c>
      <c r="Q796" s="20" t="s">
        <v>9746</v>
      </c>
      <c r="R796" s="20" t="s">
        <v>7773</v>
      </c>
      <c r="S796" s="20" t="s">
        <v>2377</v>
      </c>
      <c r="T796" s="20" t="s">
        <v>2378</v>
      </c>
      <c r="U796" s="20"/>
      <c r="V796" s="20"/>
      <c r="W796" s="20"/>
      <c r="X796" s="20"/>
      <c r="Y796" s="20"/>
      <c r="Z796" s="20" t="s">
        <v>468</v>
      </c>
      <c r="AA796" s="20" t="s">
        <v>9745</v>
      </c>
      <c r="AB796" s="34">
        <v>2.41</v>
      </c>
      <c r="AC796" s="20">
        <v>450</v>
      </c>
      <c r="AD796" s="20">
        <v>5911840</v>
      </c>
      <c r="AE796" s="20">
        <v>5911840</v>
      </c>
      <c r="AF796" s="20"/>
      <c r="AG796" s="20"/>
      <c r="AH796" s="20"/>
      <c r="AI796" s="20"/>
      <c r="AJ796" s="20"/>
      <c r="AK796" s="20"/>
      <c r="AL796" s="20"/>
      <c r="AM796" s="20"/>
      <c r="AN796" s="20"/>
      <c r="AO796" s="430">
        <v>241</v>
      </c>
      <c r="AP796" s="20">
        <v>2</v>
      </c>
      <c r="AQ796" s="20" t="s">
        <v>47</v>
      </c>
      <c r="AR796" s="20"/>
      <c r="AS796" s="20" t="s">
        <v>468</v>
      </c>
      <c r="AT796" s="20"/>
      <c r="AU796" s="20"/>
      <c r="AV796" s="20">
        <v>608.5</v>
      </c>
      <c r="AW796" s="20" t="s">
        <v>6329</v>
      </c>
      <c r="AX796" s="20" t="s">
        <v>6330</v>
      </c>
      <c r="AY796" s="20">
        <v>42</v>
      </c>
      <c r="AZ796" s="20">
        <v>47</v>
      </c>
      <c r="BA796" s="20">
        <v>49.7</v>
      </c>
      <c r="BB796" s="20">
        <v>24</v>
      </c>
      <c r="BC796" s="20">
        <v>46</v>
      </c>
      <c r="BD796" s="20">
        <v>37.6</v>
      </c>
      <c r="BE796" s="20">
        <f t="shared" si="127"/>
        <v>42.797138888888888</v>
      </c>
      <c r="BF796" s="20">
        <f t="shared" si="128"/>
        <v>24.777111111111111</v>
      </c>
      <c r="BG796" s="24" t="s">
        <v>38</v>
      </c>
      <c r="BH796" s="20"/>
      <c r="BI796" s="20"/>
      <c r="BJ796" s="23"/>
      <c r="BK796" s="20"/>
      <c r="BL796" s="23"/>
      <c r="BM796" s="20"/>
      <c r="BN796" s="20"/>
      <c r="BO796" s="20"/>
      <c r="BP796" s="20"/>
      <c r="BQ796" s="20"/>
      <c r="BR796" s="20"/>
      <c r="BS796" s="24"/>
      <c r="BT796" s="551"/>
    </row>
    <row r="797" spans="1:268" ht="39.75" customHeight="1" x14ac:dyDescent="0.25">
      <c r="A797" s="83" t="s">
        <v>3391</v>
      </c>
      <c r="B797" s="83" t="s">
        <v>2379</v>
      </c>
      <c r="C797" s="95">
        <v>11190016</v>
      </c>
      <c r="D797" s="96">
        <v>41065</v>
      </c>
      <c r="E797" s="96">
        <v>41065</v>
      </c>
      <c r="F797" s="96">
        <v>42891</v>
      </c>
      <c r="G797" s="96"/>
      <c r="H797" s="83" t="s">
        <v>966</v>
      </c>
      <c r="I797" s="136" t="s">
        <v>882</v>
      </c>
      <c r="J797" s="136"/>
      <c r="K797" s="136" t="s">
        <v>55</v>
      </c>
      <c r="L797" s="115" t="s">
        <v>1377</v>
      </c>
      <c r="M797" s="83" t="s">
        <v>884</v>
      </c>
      <c r="N797" s="83" t="s">
        <v>292</v>
      </c>
      <c r="O797" s="83" t="s">
        <v>76</v>
      </c>
      <c r="P797" s="94">
        <v>62503</v>
      </c>
      <c r="Q797" s="83"/>
      <c r="R797" s="83" t="s">
        <v>884</v>
      </c>
      <c r="S797" s="83" t="s">
        <v>292</v>
      </c>
      <c r="T797" s="83" t="s">
        <v>76</v>
      </c>
      <c r="U797" s="83">
        <v>62503</v>
      </c>
      <c r="V797" s="83" t="s">
        <v>3006</v>
      </c>
      <c r="W797" s="83" t="s">
        <v>2380</v>
      </c>
      <c r="X797" s="83"/>
      <c r="Y797" s="83"/>
      <c r="Z797" s="83" t="s">
        <v>468</v>
      </c>
      <c r="AA797" s="83" t="s">
        <v>427</v>
      </c>
      <c r="AB797" s="47">
        <v>0.27200000000000002</v>
      </c>
      <c r="AC797" s="83">
        <v>72</v>
      </c>
      <c r="AD797" s="83">
        <v>32227</v>
      </c>
      <c r="AE797" s="83"/>
      <c r="AF797" s="83"/>
      <c r="AG797" s="83"/>
      <c r="AH797" s="83"/>
      <c r="AI797" s="83">
        <v>32227</v>
      </c>
      <c r="AJ797" s="83"/>
      <c r="AK797" s="83"/>
      <c r="AL797" s="83"/>
      <c r="AM797" s="83"/>
      <c r="AN797" s="83"/>
      <c r="AO797" s="83">
        <v>27.2</v>
      </c>
      <c r="AP797" s="83"/>
      <c r="AQ797" s="83"/>
      <c r="AR797" s="83"/>
      <c r="AS797" s="83"/>
      <c r="AT797" s="83"/>
      <c r="AU797" s="83"/>
      <c r="AV797" s="83">
        <v>132</v>
      </c>
      <c r="AW797" s="83" t="s">
        <v>6331</v>
      </c>
      <c r="AX797" s="83" t="s">
        <v>6332</v>
      </c>
      <c r="AY797" s="83">
        <v>43</v>
      </c>
      <c r="AZ797" s="83">
        <v>14</v>
      </c>
      <c r="BA797" s="83">
        <v>24.8</v>
      </c>
      <c r="BB797" s="83">
        <v>24</v>
      </c>
      <c r="BC797" s="83">
        <v>1</v>
      </c>
      <c r="BD797" s="83">
        <v>0.1</v>
      </c>
      <c r="BE797" s="83">
        <f t="shared" si="127"/>
        <v>43.240222222222222</v>
      </c>
      <c r="BF797" s="83">
        <f t="shared" si="128"/>
        <v>24.016694444444443</v>
      </c>
      <c r="BG797" s="110" t="s">
        <v>47</v>
      </c>
      <c r="BH797" s="83"/>
      <c r="BI797" s="83"/>
      <c r="BJ797" s="96"/>
      <c r="BK797" s="83"/>
      <c r="BL797" s="96"/>
      <c r="BM797" s="83">
        <v>443</v>
      </c>
      <c r="BN797" s="96">
        <v>42226</v>
      </c>
      <c r="BO797" s="83"/>
      <c r="BP797" s="83"/>
      <c r="BQ797" s="83"/>
      <c r="BR797" s="83"/>
      <c r="BS797" s="110" t="s">
        <v>5219</v>
      </c>
    </row>
    <row r="798" spans="1:268" ht="39.75" customHeight="1" x14ac:dyDescent="0.25">
      <c r="A798" s="20"/>
      <c r="B798" s="20" t="s">
        <v>9908</v>
      </c>
      <c r="C798" s="22" t="s">
        <v>9909</v>
      </c>
      <c r="D798" s="23">
        <v>41071</v>
      </c>
      <c r="E798" s="23">
        <v>41071</v>
      </c>
      <c r="F798" s="23">
        <v>48376</v>
      </c>
      <c r="G798" s="23"/>
      <c r="H798" s="20" t="s">
        <v>3007</v>
      </c>
      <c r="I798" s="326" t="s">
        <v>1024</v>
      </c>
      <c r="J798" s="326" t="s">
        <v>1024</v>
      </c>
      <c r="K798" s="326" t="s">
        <v>95</v>
      </c>
      <c r="L798" s="114" t="s">
        <v>9910</v>
      </c>
      <c r="M798" s="20" t="s">
        <v>399</v>
      </c>
      <c r="N798" s="20" t="s">
        <v>189</v>
      </c>
      <c r="O798" s="20" t="s">
        <v>189</v>
      </c>
      <c r="P798" s="21" t="s">
        <v>9911</v>
      </c>
      <c r="Q798" s="20"/>
      <c r="R798" s="20" t="s">
        <v>399</v>
      </c>
      <c r="S798" s="20" t="s">
        <v>189</v>
      </c>
      <c r="T798" s="20" t="s">
        <v>189</v>
      </c>
      <c r="U798" s="21" t="s">
        <v>9911</v>
      </c>
      <c r="V798" s="20"/>
      <c r="W798" s="20" t="s">
        <v>9912</v>
      </c>
      <c r="X798" s="20"/>
      <c r="Y798" s="20"/>
      <c r="Z798" s="20" t="s">
        <v>468</v>
      </c>
      <c r="AA798" s="20" t="s">
        <v>386</v>
      </c>
      <c r="AB798" s="34"/>
      <c r="AC798" s="34">
        <v>73.599999999999994</v>
      </c>
      <c r="AD798" s="34">
        <v>2320000</v>
      </c>
      <c r="AE798" s="430"/>
      <c r="AF798" s="20"/>
      <c r="AG798" s="20"/>
      <c r="AH798" s="34">
        <v>2320000</v>
      </c>
      <c r="AI798" s="20"/>
      <c r="AJ798" s="20"/>
      <c r="AK798" s="20"/>
      <c r="AL798" s="20"/>
      <c r="AM798" s="20"/>
      <c r="AN798" s="20"/>
      <c r="AO798" s="34">
        <v>8</v>
      </c>
      <c r="AP798" s="20"/>
      <c r="AQ798" s="20"/>
      <c r="AR798" s="20"/>
      <c r="AS798" s="20" t="s">
        <v>468</v>
      </c>
      <c r="AT798" s="20"/>
      <c r="AU798" s="20"/>
      <c r="AV798" s="20">
        <v>215</v>
      </c>
      <c r="AW798" s="20" t="s">
        <v>6333</v>
      </c>
      <c r="AX798" s="20" t="s">
        <v>6334</v>
      </c>
      <c r="AY798" s="20">
        <v>43</v>
      </c>
      <c r="AZ798" s="20">
        <v>17</v>
      </c>
      <c r="BA798" s="20">
        <v>9.3000000000000007</v>
      </c>
      <c r="BB798" s="20">
        <v>23</v>
      </c>
      <c r="BC798" s="20">
        <v>27</v>
      </c>
      <c r="BD798" s="20">
        <v>26.2</v>
      </c>
      <c r="BE798" s="20">
        <f t="shared" si="127"/>
        <v>43.285916666666665</v>
      </c>
      <c r="BF798" s="20">
        <f t="shared" si="128"/>
        <v>23.457277777777776</v>
      </c>
      <c r="BG798" s="24" t="s">
        <v>47</v>
      </c>
      <c r="BH798" s="20"/>
      <c r="BI798" s="20">
        <v>3705</v>
      </c>
      <c r="BJ798" s="23" t="s">
        <v>9913</v>
      </c>
      <c r="BK798" s="20">
        <v>3705</v>
      </c>
      <c r="BL798" s="23" t="s">
        <v>9913</v>
      </c>
      <c r="BM798" s="20"/>
      <c r="BN798" s="20"/>
      <c r="BO798" s="20"/>
      <c r="BP798" s="20"/>
      <c r="BQ798" s="20"/>
      <c r="BR798" s="20"/>
      <c r="BS798" s="24" t="s">
        <v>9914</v>
      </c>
    </row>
    <row r="799" spans="1:268" ht="39.75" customHeight="1" x14ac:dyDescent="0.25">
      <c r="A799" s="20"/>
      <c r="B799" s="20" t="s">
        <v>2381</v>
      </c>
      <c r="C799" s="22">
        <v>11730008</v>
      </c>
      <c r="D799" s="23">
        <v>41075</v>
      </c>
      <c r="E799" s="23">
        <v>41075</v>
      </c>
      <c r="F799" s="23">
        <v>48380</v>
      </c>
      <c r="G799" s="23"/>
      <c r="H799" s="20" t="s">
        <v>3008</v>
      </c>
      <c r="I799" s="108" t="s">
        <v>986</v>
      </c>
      <c r="J799" s="108" t="s">
        <v>8797</v>
      </c>
      <c r="K799" s="108" t="s">
        <v>55</v>
      </c>
      <c r="L799" s="114" t="s">
        <v>2382</v>
      </c>
      <c r="M799" s="20" t="s">
        <v>280</v>
      </c>
      <c r="N799" s="20" t="s">
        <v>61</v>
      </c>
      <c r="O799" s="20" t="s">
        <v>52</v>
      </c>
      <c r="P799" s="21">
        <v>80409</v>
      </c>
      <c r="Q799" s="20" t="s">
        <v>3009</v>
      </c>
      <c r="R799" s="20" t="s">
        <v>280</v>
      </c>
      <c r="S799" s="20" t="s">
        <v>61</v>
      </c>
      <c r="T799" s="20" t="s">
        <v>52</v>
      </c>
      <c r="U799" s="20">
        <v>80409</v>
      </c>
      <c r="V799" s="20" t="s">
        <v>9653</v>
      </c>
      <c r="W799" s="42" t="s">
        <v>9652</v>
      </c>
      <c r="X799" s="26"/>
      <c r="Y799" s="26"/>
      <c r="Z799" s="20" t="s">
        <v>468</v>
      </c>
      <c r="AA799" s="20" t="s">
        <v>398</v>
      </c>
      <c r="AB799" s="34">
        <v>104.17</v>
      </c>
      <c r="AC799" s="20">
        <v>166.67</v>
      </c>
      <c r="AD799" s="20">
        <v>1406250</v>
      </c>
      <c r="AE799" s="20"/>
      <c r="AF799" s="20"/>
      <c r="AG799" s="20">
        <v>1406250</v>
      </c>
      <c r="AH799" s="20"/>
      <c r="AI799" s="20"/>
      <c r="AJ799" s="20"/>
      <c r="AK799" s="20"/>
      <c r="AL799" s="20"/>
      <c r="AM799" s="20"/>
      <c r="AN799" s="20"/>
      <c r="AO799" s="430">
        <v>166.67</v>
      </c>
      <c r="AP799" s="20"/>
      <c r="AQ799" s="20"/>
      <c r="AR799" s="20"/>
      <c r="AS799" s="26"/>
      <c r="AT799" s="20"/>
      <c r="AU799" s="20"/>
      <c r="AV799" s="20"/>
      <c r="AW799" s="23" t="s">
        <v>6335</v>
      </c>
      <c r="AX799" s="23" t="s">
        <v>6336</v>
      </c>
      <c r="AY799" s="20">
        <v>42</v>
      </c>
      <c r="AZ799" s="20">
        <v>45</v>
      </c>
      <c r="BA799" s="20">
        <v>0.65</v>
      </c>
      <c r="BB799" s="20">
        <v>23</v>
      </c>
      <c r="BC799" s="20">
        <v>25</v>
      </c>
      <c r="BD799" s="20">
        <v>27.02</v>
      </c>
      <c r="BE799" s="20">
        <f>+AY799+AZ799/60+BA799/3600</f>
        <v>42.750180555555552</v>
      </c>
      <c r="BF799" s="20">
        <f>+BB799+BC799/60+BD799/3600</f>
        <v>23.424172222222225</v>
      </c>
      <c r="BG799" s="161" t="s">
        <v>47</v>
      </c>
      <c r="BH799" s="25"/>
      <c r="BI799" s="25">
        <v>3569</v>
      </c>
      <c r="BJ799" s="303">
        <v>44704</v>
      </c>
      <c r="BK799" s="25">
        <v>3569</v>
      </c>
      <c r="BL799" s="303">
        <v>44704</v>
      </c>
      <c r="BM799" s="25"/>
      <c r="BN799" s="25"/>
      <c r="BO799" s="25"/>
      <c r="BP799" s="25"/>
      <c r="BQ799" s="25"/>
      <c r="BR799" s="25"/>
      <c r="BS799" s="161" t="s">
        <v>2383</v>
      </c>
    </row>
    <row r="800" spans="1:268" ht="39.75" customHeight="1" thickBot="1" x14ac:dyDescent="0.3">
      <c r="A800" s="42"/>
      <c r="B800" s="42" t="s">
        <v>2381</v>
      </c>
      <c r="C800" s="66">
        <v>11730009</v>
      </c>
      <c r="D800" s="50">
        <v>41079</v>
      </c>
      <c r="E800" s="50">
        <v>41079</v>
      </c>
      <c r="F800" s="50">
        <v>48384</v>
      </c>
      <c r="G800" s="50"/>
      <c r="H800" s="42" t="s">
        <v>3008</v>
      </c>
      <c r="I800" s="116" t="s">
        <v>986</v>
      </c>
      <c r="J800" s="116" t="s">
        <v>8797</v>
      </c>
      <c r="K800" s="116" t="s">
        <v>55</v>
      </c>
      <c r="L800" s="125" t="s">
        <v>2384</v>
      </c>
      <c r="M800" s="42" t="s">
        <v>827</v>
      </c>
      <c r="N800" s="42" t="s">
        <v>61</v>
      </c>
      <c r="O800" s="42" t="s">
        <v>52</v>
      </c>
      <c r="P800" s="65">
        <v>51250</v>
      </c>
      <c r="Q800" s="67"/>
      <c r="R800" s="42" t="s">
        <v>827</v>
      </c>
      <c r="S800" s="42" t="s">
        <v>61</v>
      </c>
      <c r="T800" s="42" t="s">
        <v>52</v>
      </c>
      <c r="U800" s="42">
        <v>51250</v>
      </c>
      <c r="V800" s="42" t="s">
        <v>9651</v>
      </c>
      <c r="W800" s="42" t="s">
        <v>9652</v>
      </c>
      <c r="X800" s="67"/>
      <c r="Y800" s="67"/>
      <c r="Z800" s="42" t="s">
        <v>468</v>
      </c>
      <c r="AA800" s="42" t="s">
        <v>398</v>
      </c>
      <c r="AB800" s="41">
        <v>92.67</v>
      </c>
      <c r="AC800" s="42">
        <v>200</v>
      </c>
      <c r="AD800" s="42">
        <v>1000800</v>
      </c>
      <c r="AE800" s="42"/>
      <c r="AF800" s="42"/>
      <c r="AG800" s="42">
        <v>1000800</v>
      </c>
      <c r="AH800" s="42"/>
      <c r="AI800" s="42"/>
      <c r="AJ800" s="42"/>
      <c r="AK800" s="42"/>
      <c r="AL800" s="42"/>
      <c r="AM800" s="42"/>
      <c r="AN800" s="42"/>
      <c r="AO800" s="42"/>
      <c r="AP800" s="42"/>
      <c r="AQ800" s="42"/>
      <c r="AR800" s="42"/>
      <c r="AS800" s="67"/>
      <c r="AT800" s="42"/>
      <c r="AU800" s="42"/>
      <c r="AV800" s="42"/>
      <c r="AW800" s="50" t="s">
        <v>6337</v>
      </c>
      <c r="AX800" s="50" t="s">
        <v>6338</v>
      </c>
      <c r="AY800" s="42">
        <v>42</v>
      </c>
      <c r="AZ800" s="42">
        <v>45</v>
      </c>
      <c r="BA800" s="42">
        <v>44.8</v>
      </c>
      <c r="BB800" s="42">
        <v>23</v>
      </c>
      <c r="BC800" s="42">
        <v>24</v>
      </c>
      <c r="BD800" s="42">
        <v>5</v>
      </c>
      <c r="BE800" s="42">
        <f>+AY800+AZ800/60+BA800/3600</f>
        <v>42.762444444444448</v>
      </c>
      <c r="BF800" s="42">
        <f>+BB800+BC800/60+BD800/3600</f>
        <v>23.401388888888889</v>
      </c>
      <c r="BG800" s="234" t="s">
        <v>47</v>
      </c>
      <c r="BH800" s="146"/>
      <c r="BI800" s="146">
        <v>3568</v>
      </c>
      <c r="BJ800" s="303">
        <v>44704</v>
      </c>
      <c r="BK800" s="146">
        <v>3568</v>
      </c>
      <c r="BL800" s="303">
        <v>44704</v>
      </c>
      <c r="BM800" s="146"/>
      <c r="BN800" s="146"/>
      <c r="BO800" s="146"/>
      <c r="BP800" s="146"/>
      <c r="BQ800" s="146"/>
      <c r="BR800" s="146"/>
      <c r="BS800" s="234" t="s">
        <v>2385</v>
      </c>
      <c r="BT800" s="552"/>
    </row>
    <row r="801" spans="1:72" ht="39.75" customHeight="1" thickBot="1" x14ac:dyDescent="0.3">
      <c r="A801" s="235"/>
      <c r="B801" s="236" t="s">
        <v>2386</v>
      </c>
      <c r="C801" s="236">
        <v>11140132</v>
      </c>
      <c r="D801" s="237">
        <v>41092</v>
      </c>
      <c r="E801" s="237">
        <v>41092</v>
      </c>
      <c r="F801" s="237">
        <v>42647</v>
      </c>
      <c r="G801" s="237">
        <v>41274</v>
      </c>
      <c r="H801" s="236" t="s">
        <v>958</v>
      </c>
      <c r="I801" s="240" t="s">
        <v>994</v>
      </c>
      <c r="J801" s="240"/>
      <c r="K801" s="256" t="s">
        <v>95</v>
      </c>
      <c r="L801" s="364"/>
      <c r="M801" s="236" t="s">
        <v>127</v>
      </c>
      <c r="N801" s="236" t="s">
        <v>127</v>
      </c>
      <c r="O801" s="236" t="s">
        <v>111</v>
      </c>
      <c r="P801" s="239">
        <v>81757</v>
      </c>
      <c r="Q801" s="238" t="s">
        <v>2387</v>
      </c>
      <c r="R801" s="236" t="s">
        <v>127</v>
      </c>
      <c r="S801" s="236" t="s">
        <v>127</v>
      </c>
      <c r="T801" s="236" t="s">
        <v>111</v>
      </c>
      <c r="U801" s="236">
        <v>81757</v>
      </c>
      <c r="V801" s="238" t="s">
        <v>2388</v>
      </c>
      <c r="W801" s="236" t="s">
        <v>3010</v>
      </c>
      <c r="X801" s="236">
        <v>660</v>
      </c>
      <c r="Y801" s="236">
        <v>100.45</v>
      </c>
      <c r="Z801" s="236" t="s">
        <v>468</v>
      </c>
      <c r="AA801" s="238" t="s">
        <v>892</v>
      </c>
      <c r="AB801" s="521">
        <v>0.68</v>
      </c>
      <c r="AC801" s="451">
        <v>800</v>
      </c>
      <c r="AD801" s="236">
        <v>14434580</v>
      </c>
      <c r="AE801" s="236"/>
      <c r="AF801" s="236">
        <v>14434580</v>
      </c>
      <c r="AG801" s="236"/>
      <c r="AH801" s="236"/>
      <c r="AI801" s="236"/>
      <c r="AJ801" s="236"/>
      <c r="AK801" s="236"/>
      <c r="AL801" s="236"/>
      <c r="AM801" s="236"/>
      <c r="AN801" s="236"/>
      <c r="AO801" s="83">
        <v>100</v>
      </c>
      <c r="AP801" s="236"/>
      <c r="AQ801" s="236" t="s">
        <v>47</v>
      </c>
      <c r="AR801" s="236" t="s">
        <v>1148</v>
      </c>
      <c r="AS801" s="238" t="s">
        <v>2376</v>
      </c>
      <c r="AT801" s="236"/>
      <c r="AU801" s="236"/>
      <c r="AV801" s="236">
        <v>531.20000000000005</v>
      </c>
      <c r="AW801" s="236" t="s">
        <v>6339</v>
      </c>
      <c r="AX801" s="236" t="s">
        <v>6340</v>
      </c>
      <c r="AY801" s="236">
        <v>43</v>
      </c>
      <c r="AZ801" s="236">
        <v>30</v>
      </c>
      <c r="BA801" s="236">
        <v>11.2</v>
      </c>
      <c r="BB801" s="236">
        <v>22</v>
      </c>
      <c r="BC801" s="236">
        <v>37</v>
      </c>
      <c r="BD801" s="236">
        <v>44.3</v>
      </c>
      <c r="BE801" s="236">
        <f t="shared" ref="BE801:BE823" si="133">AY801+AZ801/60+BA801/3600</f>
        <v>43.50311111111111</v>
      </c>
      <c r="BF801" s="236">
        <f t="shared" ref="BF801:BF823" si="134">BB801+BC801/60+BD801/3600</f>
        <v>22.628972222222224</v>
      </c>
      <c r="BG801" s="240" t="s">
        <v>47</v>
      </c>
      <c r="BH801" s="238"/>
      <c r="BI801" s="238"/>
      <c r="BJ801" s="250"/>
      <c r="BK801" s="238"/>
      <c r="BL801" s="250"/>
      <c r="BM801" s="238"/>
      <c r="BN801" s="238"/>
      <c r="BO801" s="238"/>
      <c r="BP801" s="238"/>
      <c r="BQ801" s="238"/>
      <c r="BR801" s="238"/>
      <c r="BS801" s="256" t="s">
        <v>2389</v>
      </c>
      <c r="BT801" s="552"/>
    </row>
    <row r="802" spans="1:72" ht="39.75" customHeight="1" thickBot="1" x14ac:dyDescent="0.3">
      <c r="A802" s="241"/>
      <c r="B802" s="83" t="s">
        <v>2386</v>
      </c>
      <c r="C802" s="83">
        <v>11140132</v>
      </c>
      <c r="D802" s="96">
        <v>41092</v>
      </c>
      <c r="E802" s="96">
        <v>41092</v>
      </c>
      <c r="F802" s="96">
        <v>42647</v>
      </c>
      <c r="G802" s="96">
        <v>42369</v>
      </c>
      <c r="H802" s="83" t="s">
        <v>958</v>
      </c>
      <c r="I802" s="110" t="s">
        <v>994</v>
      </c>
      <c r="J802" s="110"/>
      <c r="K802" s="110" t="s">
        <v>95</v>
      </c>
      <c r="L802" s="115"/>
      <c r="M802" s="83" t="s">
        <v>127</v>
      </c>
      <c r="N802" s="83" t="s">
        <v>127</v>
      </c>
      <c r="O802" s="83" t="s">
        <v>111</v>
      </c>
      <c r="P802" s="83">
        <v>81757</v>
      </c>
      <c r="Q802" s="83" t="s">
        <v>2387</v>
      </c>
      <c r="R802" s="83" t="s">
        <v>127</v>
      </c>
      <c r="S802" s="83" t="s">
        <v>127</v>
      </c>
      <c r="T802" s="83" t="s">
        <v>111</v>
      </c>
      <c r="U802" s="83">
        <v>81757</v>
      </c>
      <c r="V802" s="83" t="s">
        <v>2388</v>
      </c>
      <c r="W802" s="83" t="s">
        <v>3010</v>
      </c>
      <c r="X802" s="83">
        <v>660</v>
      </c>
      <c r="Y802" s="83">
        <v>100.45</v>
      </c>
      <c r="Z802" s="83" t="s">
        <v>468</v>
      </c>
      <c r="AA802" s="83" t="s">
        <v>892</v>
      </c>
      <c r="AB802" s="47">
        <v>0.68</v>
      </c>
      <c r="AC802" s="451">
        <v>800</v>
      </c>
      <c r="AD802" s="83">
        <v>14434580</v>
      </c>
      <c r="AE802" s="83"/>
      <c r="AF802" s="83">
        <v>14434580</v>
      </c>
      <c r="AG802" s="83"/>
      <c r="AH802" s="83"/>
      <c r="AI802" s="83"/>
      <c r="AJ802" s="83"/>
      <c r="AK802" s="83"/>
      <c r="AL802" s="83"/>
      <c r="AM802" s="83"/>
      <c r="AN802" s="83"/>
      <c r="AO802" s="83">
        <v>100</v>
      </c>
      <c r="AP802" s="83">
        <v>3.5</v>
      </c>
      <c r="AQ802" s="83" t="s">
        <v>47</v>
      </c>
      <c r="AR802" s="83" t="s">
        <v>1148</v>
      </c>
      <c r="AS802" s="83" t="s">
        <v>2376</v>
      </c>
      <c r="AT802" s="83"/>
      <c r="AU802" s="83"/>
      <c r="AV802" s="83">
        <v>531.20000000000005</v>
      </c>
      <c r="AW802" s="83" t="s">
        <v>6339</v>
      </c>
      <c r="AX802" s="83" t="s">
        <v>6340</v>
      </c>
      <c r="AY802" s="83">
        <v>43</v>
      </c>
      <c r="AZ802" s="83">
        <v>30</v>
      </c>
      <c r="BA802" s="83">
        <v>11.2</v>
      </c>
      <c r="BB802" s="83">
        <v>22</v>
      </c>
      <c r="BC802" s="83">
        <v>37</v>
      </c>
      <c r="BD802" s="83">
        <v>44.3</v>
      </c>
      <c r="BE802" s="83">
        <f t="shared" si="133"/>
        <v>43.50311111111111</v>
      </c>
      <c r="BF802" s="83">
        <f t="shared" si="134"/>
        <v>22.628972222222224</v>
      </c>
      <c r="BG802" s="83" t="s">
        <v>47</v>
      </c>
      <c r="BH802" s="83"/>
      <c r="BI802" s="83"/>
      <c r="BJ802" s="96"/>
      <c r="BK802" s="83"/>
      <c r="BL802" s="96"/>
      <c r="BM802" s="83"/>
      <c r="BN802" s="83"/>
      <c r="BO802" s="83"/>
      <c r="BP802" s="83"/>
      <c r="BQ802" s="83"/>
      <c r="BR802" s="83"/>
      <c r="BS802" s="110" t="s">
        <v>5472</v>
      </c>
      <c r="BT802" s="552"/>
    </row>
    <row r="803" spans="1:72" ht="39.75" customHeight="1" x14ac:dyDescent="0.25">
      <c r="A803" s="246"/>
      <c r="B803" s="91" t="s">
        <v>2386</v>
      </c>
      <c r="C803" s="91">
        <v>11140132</v>
      </c>
      <c r="D803" s="131">
        <v>41092</v>
      </c>
      <c r="E803" s="131">
        <v>41092</v>
      </c>
      <c r="F803" s="131">
        <v>45934</v>
      </c>
      <c r="G803" s="131">
        <v>44108</v>
      </c>
      <c r="H803" s="91" t="s">
        <v>958</v>
      </c>
      <c r="I803" s="132" t="s">
        <v>5469</v>
      </c>
      <c r="J803" s="132" t="s">
        <v>8625</v>
      </c>
      <c r="K803" s="116" t="s">
        <v>95</v>
      </c>
      <c r="L803" s="357"/>
      <c r="M803" s="91" t="s">
        <v>127</v>
      </c>
      <c r="N803" s="91" t="s">
        <v>127</v>
      </c>
      <c r="O803" s="91" t="s">
        <v>111</v>
      </c>
      <c r="P803" s="130">
        <v>81758</v>
      </c>
      <c r="Q803" s="42" t="s">
        <v>5470</v>
      </c>
      <c r="R803" s="91" t="s">
        <v>127</v>
      </c>
      <c r="S803" s="91" t="s">
        <v>127</v>
      </c>
      <c r="T803" s="91" t="s">
        <v>111</v>
      </c>
      <c r="U803" s="91">
        <v>81758</v>
      </c>
      <c r="V803" s="42" t="s">
        <v>5471</v>
      </c>
      <c r="W803" s="91" t="s">
        <v>3010</v>
      </c>
      <c r="X803" s="91">
        <v>660</v>
      </c>
      <c r="Y803" s="91">
        <v>100.45</v>
      </c>
      <c r="Z803" s="91" t="s">
        <v>468</v>
      </c>
      <c r="AA803" s="42" t="s">
        <v>892</v>
      </c>
      <c r="AB803" s="124">
        <v>0.68</v>
      </c>
      <c r="AC803" s="452">
        <v>800</v>
      </c>
      <c r="AD803" s="91">
        <v>14434580</v>
      </c>
      <c r="AE803" s="91"/>
      <c r="AF803" s="91">
        <v>14434580</v>
      </c>
      <c r="AG803" s="91"/>
      <c r="AH803" s="91"/>
      <c r="AI803" s="91"/>
      <c r="AJ803" s="91"/>
      <c r="AK803" s="91"/>
      <c r="AL803" s="91"/>
      <c r="AM803" s="91"/>
      <c r="AN803" s="91"/>
      <c r="AO803" s="91">
        <v>100</v>
      </c>
      <c r="AP803" s="91">
        <v>3.5</v>
      </c>
      <c r="AQ803" s="91" t="s">
        <v>47</v>
      </c>
      <c r="AR803" s="91" t="s">
        <v>1148</v>
      </c>
      <c r="AS803" s="42" t="s">
        <v>5473</v>
      </c>
      <c r="AT803" s="91"/>
      <c r="AU803" s="91"/>
      <c r="AV803" s="91">
        <v>532.20000000000005</v>
      </c>
      <c r="AW803" s="91" t="s">
        <v>6341</v>
      </c>
      <c r="AX803" s="91" t="s">
        <v>6342</v>
      </c>
      <c r="AY803" s="91">
        <v>43</v>
      </c>
      <c r="AZ803" s="91">
        <v>29</v>
      </c>
      <c r="BA803" s="91">
        <v>9.31</v>
      </c>
      <c r="BB803" s="91">
        <v>22</v>
      </c>
      <c r="BC803" s="91">
        <v>37</v>
      </c>
      <c r="BD803" s="91">
        <v>3.0910000000000002</v>
      </c>
      <c r="BE803" s="91">
        <f t="shared" si="133"/>
        <v>43.485919444444448</v>
      </c>
      <c r="BF803" s="91">
        <f t="shared" si="134"/>
        <v>22.61752527777778</v>
      </c>
      <c r="BG803" s="132" t="s">
        <v>47</v>
      </c>
      <c r="BH803" s="42"/>
      <c r="BI803" s="42">
        <v>4009</v>
      </c>
      <c r="BJ803" s="50">
        <v>45244</v>
      </c>
      <c r="BK803" s="42">
        <v>4009</v>
      </c>
      <c r="BL803" s="50">
        <v>45244</v>
      </c>
      <c r="BM803" s="42"/>
      <c r="BN803" s="42"/>
      <c r="BO803" s="42"/>
      <c r="BP803" s="42"/>
      <c r="BQ803" s="42"/>
      <c r="BR803" s="42"/>
      <c r="BS803" s="116"/>
      <c r="BT803" s="552"/>
    </row>
    <row r="804" spans="1:72" ht="39.75" customHeight="1" x14ac:dyDescent="0.25">
      <c r="A804" s="27"/>
      <c r="B804" s="91" t="s">
        <v>2386</v>
      </c>
      <c r="C804" s="91">
        <v>11140132</v>
      </c>
      <c r="D804" s="131">
        <v>41092</v>
      </c>
      <c r="E804" s="131">
        <v>41092</v>
      </c>
      <c r="F804" s="131">
        <v>45934</v>
      </c>
      <c r="G804" s="131">
        <v>44108</v>
      </c>
      <c r="H804" s="91" t="s">
        <v>958</v>
      </c>
      <c r="I804" s="132" t="s">
        <v>5469</v>
      </c>
      <c r="J804" s="132" t="s">
        <v>8625</v>
      </c>
      <c r="K804" s="116" t="s">
        <v>95</v>
      </c>
      <c r="L804" s="357"/>
      <c r="M804" s="91" t="s">
        <v>127</v>
      </c>
      <c r="N804" s="91" t="s">
        <v>127</v>
      </c>
      <c r="O804" s="91" t="s">
        <v>111</v>
      </c>
      <c r="P804" s="130">
        <v>81758</v>
      </c>
      <c r="Q804" s="42" t="s">
        <v>5470</v>
      </c>
      <c r="R804" s="91" t="s">
        <v>4683</v>
      </c>
      <c r="S804" s="91" t="s">
        <v>127</v>
      </c>
      <c r="T804" s="91" t="s">
        <v>111</v>
      </c>
      <c r="U804" s="91">
        <v>81758</v>
      </c>
      <c r="V804" s="42" t="s">
        <v>5471</v>
      </c>
      <c r="W804" s="91" t="s">
        <v>3010</v>
      </c>
      <c r="X804" s="27"/>
      <c r="Y804" s="27"/>
      <c r="Z804" s="27"/>
      <c r="AA804" s="20"/>
      <c r="AB804" s="37"/>
      <c r="AC804" s="27"/>
      <c r="AD804" s="27"/>
      <c r="AE804" s="27"/>
      <c r="AF804" s="27"/>
      <c r="AG804" s="27"/>
      <c r="AH804" s="27"/>
      <c r="AI804" s="27"/>
      <c r="AJ804" s="27"/>
      <c r="AK804" s="27"/>
      <c r="AL804" s="27"/>
      <c r="AM804" s="27"/>
      <c r="AN804" s="27"/>
      <c r="AO804" s="27"/>
      <c r="AP804" s="27"/>
      <c r="AQ804" s="27"/>
      <c r="AR804" s="27"/>
      <c r="AS804" s="20" t="s">
        <v>5474</v>
      </c>
      <c r="AT804" s="27"/>
      <c r="AU804" s="27"/>
      <c r="AV804" s="27"/>
      <c r="AW804" s="91" t="s">
        <v>6341</v>
      </c>
      <c r="AX804" s="91" t="s">
        <v>6343</v>
      </c>
      <c r="AY804" s="27">
        <v>43</v>
      </c>
      <c r="AZ804" s="27">
        <v>29</v>
      </c>
      <c r="BA804" s="27">
        <v>9.31</v>
      </c>
      <c r="BB804" s="27">
        <v>22</v>
      </c>
      <c r="BC804" s="27">
        <v>37</v>
      </c>
      <c r="BD804" s="27">
        <v>4.2839999999999998</v>
      </c>
      <c r="BE804" s="91">
        <f t="shared" si="133"/>
        <v>43.485919444444448</v>
      </c>
      <c r="BF804" s="91">
        <f t="shared" si="134"/>
        <v>22.617856666666668</v>
      </c>
      <c r="BG804" s="27" t="s">
        <v>47</v>
      </c>
      <c r="BH804" s="20"/>
      <c r="BI804" s="42">
        <v>4009</v>
      </c>
      <c r="BJ804" s="50">
        <v>45244</v>
      </c>
      <c r="BK804" s="42">
        <v>4009</v>
      </c>
      <c r="BL804" s="50">
        <v>45244</v>
      </c>
      <c r="BM804" s="20"/>
      <c r="BN804" s="20"/>
      <c r="BO804" s="20"/>
      <c r="BP804" s="20"/>
      <c r="BQ804" s="20"/>
      <c r="BR804" s="20"/>
      <c r="BS804" s="24"/>
      <c r="BT804" s="552"/>
    </row>
    <row r="805" spans="1:72" ht="39.75" customHeight="1" thickBot="1" x14ac:dyDescent="0.3">
      <c r="A805" s="242"/>
      <c r="B805" s="242" t="s">
        <v>2386</v>
      </c>
      <c r="C805" s="242">
        <v>11140132</v>
      </c>
      <c r="D805" s="243">
        <v>41092</v>
      </c>
      <c r="E805" s="243">
        <v>41092</v>
      </c>
      <c r="F805" s="243">
        <v>45934</v>
      </c>
      <c r="G805" s="243">
        <v>44108</v>
      </c>
      <c r="H805" s="242" t="s">
        <v>958</v>
      </c>
      <c r="I805" s="333" t="s">
        <v>5469</v>
      </c>
      <c r="J805" s="242" t="s">
        <v>8625</v>
      </c>
      <c r="K805" s="260" t="s">
        <v>95</v>
      </c>
      <c r="L805" s="365"/>
      <c r="M805" s="242" t="s">
        <v>127</v>
      </c>
      <c r="N805" s="242" t="s">
        <v>127</v>
      </c>
      <c r="O805" s="242" t="s">
        <v>111</v>
      </c>
      <c r="P805" s="245">
        <v>81758</v>
      </c>
      <c r="Q805" s="244" t="s">
        <v>5470</v>
      </c>
      <c r="R805" s="242" t="s">
        <v>4683</v>
      </c>
      <c r="S805" s="242" t="s">
        <v>127</v>
      </c>
      <c r="T805" s="242" t="s">
        <v>111</v>
      </c>
      <c r="U805" s="242">
        <v>81758</v>
      </c>
      <c r="V805" s="244" t="s">
        <v>5471</v>
      </c>
      <c r="W805" s="242" t="s">
        <v>3010</v>
      </c>
      <c r="X805" s="242"/>
      <c r="Y805" s="242"/>
      <c r="Z805" s="242"/>
      <c r="AA805" s="244"/>
      <c r="AB805" s="522"/>
      <c r="AC805" s="242"/>
      <c r="AD805" s="242"/>
      <c r="AE805" s="242"/>
      <c r="AF805" s="242"/>
      <c r="AG805" s="242"/>
      <c r="AH805" s="242"/>
      <c r="AI805" s="242"/>
      <c r="AJ805" s="242"/>
      <c r="AK805" s="242"/>
      <c r="AL805" s="242"/>
      <c r="AM805" s="242"/>
      <c r="AN805" s="242"/>
      <c r="AO805" s="242"/>
      <c r="AP805" s="242"/>
      <c r="AQ805" s="242"/>
      <c r="AR805" s="242"/>
      <c r="AS805" s="244" t="s">
        <v>3570</v>
      </c>
      <c r="AT805" s="242"/>
      <c r="AU805" s="242"/>
      <c r="AV805" s="242"/>
      <c r="AW805" s="242" t="s">
        <v>6344</v>
      </c>
      <c r="AX805" s="242" t="s">
        <v>6345</v>
      </c>
      <c r="AY805" s="242">
        <v>43</v>
      </c>
      <c r="AZ805" s="242">
        <v>30</v>
      </c>
      <c r="BA805" s="242">
        <v>10.445</v>
      </c>
      <c r="BB805" s="242">
        <v>22</v>
      </c>
      <c r="BC805" s="242">
        <v>37</v>
      </c>
      <c r="BD805" s="242">
        <v>44.081000000000003</v>
      </c>
      <c r="BE805" s="242">
        <f t="shared" si="133"/>
        <v>43.502901388888887</v>
      </c>
      <c r="BF805" s="242">
        <f t="shared" si="134"/>
        <v>22.628911388888888</v>
      </c>
      <c r="BG805" s="242" t="s">
        <v>47</v>
      </c>
      <c r="BH805" s="244"/>
      <c r="BI805" s="244">
        <v>4009</v>
      </c>
      <c r="BJ805" s="254">
        <v>45244</v>
      </c>
      <c r="BK805" s="244">
        <v>4009</v>
      </c>
      <c r="BL805" s="254">
        <v>45244</v>
      </c>
      <c r="BM805" s="244"/>
      <c r="BN805" s="244"/>
      <c r="BO805" s="244"/>
      <c r="BP805" s="244"/>
      <c r="BQ805" s="244"/>
      <c r="BR805" s="244"/>
      <c r="BS805" s="260"/>
    </row>
    <row r="806" spans="1:72" ht="39.75" customHeight="1" x14ac:dyDescent="0.25">
      <c r="A806" s="59"/>
      <c r="B806" s="59" t="s">
        <v>2390</v>
      </c>
      <c r="C806" s="93">
        <v>11460004</v>
      </c>
      <c r="D806" s="60">
        <v>41092</v>
      </c>
      <c r="E806" s="60">
        <v>41092</v>
      </c>
      <c r="F806" s="60">
        <v>43283</v>
      </c>
      <c r="G806" s="60"/>
      <c r="H806" s="59" t="s">
        <v>2831</v>
      </c>
      <c r="I806" s="339" t="s">
        <v>2391</v>
      </c>
      <c r="J806" s="339"/>
      <c r="K806" s="339" t="s">
        <v>73</v>
      </c>
      <c r="L806" s="343"/>
      <c r="M806" s="59" t="s">
        <v>627</v>
      </c>
      <c r="N806" s="59" t="s">
        <v>314</v>
      </c>
      <c r="O806" s="59" t="s">
        <v>76</v>
      </c>
      <c r="P806" s="62">
        <v>35780</v>
      </c>
      <c r="Q806" s="59">
        <v>35780</v>
      </c>
      <c r="R806" s="59" t="s">
        <v>80</v>
      </c>
      <c r="S806" s="59" t="s">
        <v>80</v>
      </c>
      <c r="T806" s="59" t="s">
        <v>76</v>
      </c>
      <c r="U806" s="59">
        <v>43236</v>
      </c>
      <c r="V806" s="59" t="s">
        <v>2392</v>
      </c>
      <c r="W806" s="59"/>
      <c r="X806" s="59"/>
      <c r="Y806" s="59"/>
      <c r="Z806" s="59" t="s">
        <v>468</v>
      </c>
      <c r="AA806" s="59" t="s">
        <v>956</v>
      </c>
      <c r="AB806" s="148"/>
      <c r="AC806" s="59">
        <v>57</v>
      </c>
      <c r="AD806" s="59">
        <v>1215263</v>
      </c>
      <c r="AE806" s="63"/>
      <c r="AF806" s="63"/>
      <c r="AG806" s="63"/>
      <c r="AH806" s="63"/>
      <c r="AI806" s="63"/>
      <c r="AJ806" s="63"/>
      <c r="AK806" s="63"/>
      <c r="AL806" s="59">
        <v>1215263</v>
      </c>
      <c r="AM806" s="63"/>
      <c r="AN806" s="63"/>
      <c r="AO806" s="63">
        <v>21</v>
      </c>
      <c r="AP806" s="63"/>
      <c r="AQ806" s="63"/>
      <c r="AR806" s="63"/>
      <c r="AS806" s="63"/>
      <c r="AT806" s="63"/>
      <c r="AU806" s="63"/>
      <c r="AV806" s="63"/>
      <c r="AW806" s="59" t="s">
        <v>6346</v>
      </c>
      <c r="AX806" s="59" t="s">
        <v>6347</v>
      </c>
      <c r="AY806" s="59">
        <v>43</v>
      </c>
      <c r="AZ806" s="59">
        <v>21</v>
      </c>
      <c r="BA806" s="59">
        <v>11.9</v>
      </c>
      <c r="BB806" s="59">
        <v>25</v>
      </c>
      <c r="BC806" s="59">
        <v>3</v>
      </c>
      <c r="BD806" s="59">
        <v>6.6</v>
      </c>
      <c r="BE806" s="59">
        <f t="shared" si="133"/>
        <v>43.353305555555558</v>
      </c>
      <c r="BF806" s="59">
        <f t="shared" si="134"/>
        <v>25.051833333333335</v>
      </c>
      <c r="BG806" s="64" t="s">
        <v>38</v>
      </c>
      <c r="BH806" s="59"/>
      <c r="BI806" s="59"/>
      <c r="BJ806" s="60"/>
      <c r="BK806" s="59"/>
      <c r="BL806" s="60"/>
      <c r="BM806" s="59"/>
      <c r="BN806" s="59"/>
      <c r="BO806" s="59"/>
      <c r="BP806" s="59"/>
      <c r="BQ806" s="59"/>
      <c r="BR806" s="59"/>
      <c r="BS806" s="64"/>
    </row>
    <row r="807" spans="1:72" ht="39.75" customHeight="1" x14ac:dyDescent="0.25">
      <c r="A807" s="20"/>
      <c r="B807" s="20" t="s">
        <v>2390</v>
      </c>
      <c r="C807" s="22">
        <v>11460004</v>
      </c>
      <c r="D807" s="23">
        <v>41092</v>
      </c>
      <c r="E807" s="23">
        <v>41092</v>
      </c>
      <c r="F807" s="23">
        <v>43283</v>
      </c>
      <c r="G807" s="23"/>
      <c r="H807" s="20" t="s">
        <v>2831</v>
      </c>
      <c r="I807" s="326" t="s">
        <v>2391</v>
      </c>
      <c r="J807" s="326"/>
      <c r="K807" s="326" t="s">
        <v>73</v>
      </c>
      <c r="L807" s="114"/>
      <c r="M807" s="20" t="s">
        <v>89</v>
      </c>
      <c r="N807" s="20" t="s">
        <v>89</v>
      </c>
      <c r="O807" s="20" t="s">
        <v>72</v>
      </c>
      <c r="P807" s="21">
        <v>43476</v>
      </c>
      <c r="Q807" s="20">
        <v>43476</v>
      </c>
      <c r="R807" s="20" t="s">
        <v>80</v>
      </c>
      <c r="S807" s="20" t="s">
        <v>80</v>
      </c>
      <c r="T807" s="20" t="s">
        <v>76</v>
      </c>
      <c r="U807" s="20">
        <v>43236</v>
      </c>
      <c r="V807" s="20" t="s">
        <v>2392</v>
      </c>
      <c r="W807" s="20"/>
      <c r="X807" s="20"/>
      <c r="Y807" s="20"/>
      <c r="Z807" s="20" t="s">
        <v>468</v>
      </c>
      <c r="AA807" s="20" t="s">
        <v>956</v>
      </c>
      <c r="AB807" s="34"/>
      <c r="AC807" s="20"/>
      <c r="AD807" s="20"/>
      <c r="AE807" s="26"/>
      <c r="AF807" s="26"/>
      <c r="AG807" s="26"/>
      <c r="AH807" s="26"/>
      <c r="AI807" s="26"/>
      <c r="AJ807" s="26"/>
      <c r="AK807" s="26"/>
      <c r="AL807" s="26"/>
      <c r="AM807" s="26"/>
      <c r="AN807" s="26"/>
      <c r="AO807" s="26"/>
      <c r="AP807" s="26"/>
      <c r="AQ807" s="26"/>
      <c r="AR807" s="26"/>
      <c r="AS807" s="26"/>
      <c r="AT807" s="26"/>
      <c r="AU807" s="26"/>
      <c r="AV807" s="26"/>
      <c r="AW807" s="20" t="s">
        <v>6348</v>
      </c>
      <c r="AX807" s="20" t="s">
        <v>6347</v>
      </c>
      <c r="AY807" s="20">
        <v>43</v>
      </c>
      <c r="AZ807" s="20">
        <v>21</v>
      </c>
      <c r="BA807" s="20">
        <v>11.9</v>
      </c>
      <c r="BB807" s="20">
        <v>25</v>
      </c>
      <c r="BC807" s="20">
        <v>3</v>
      </c>
      <c r="BD807" s="20">
        <v>6.6</v>
      </c>
      <c r="BE807" s="20">
        <f t="shared" si="133"/>
        <v>43.353305555555558</v>
      </c>
      <c r="BF807" s="20">
        <f t="shared" si="134"/>
        <v>25.051833333333335</v>
      </c>
      <c r="BG807" s="24" t="s">
        <v>38</v>
      </c>
      <c r="BH807" s="20"/>
      <c r="BI807" s="20"/>
      <c r="BJ807" s="23"/>
      <c r="BK807" s="20"/>
      <c r="BL807" s="23"/>
      <c r="BM807" s="20"/>
      <c r="BN807" s="20"/>
      <c r="BO807" s="20"/>
      <c r="BP807" s="20"/>
      <c r="BQ807" s="20"/>
      <c r="BR807" s="20"/>
      <c r="BS807" s="24"/>
      <c r="BT807" s="551"/>
    </row>
    <row r="808" spans="1:72" ht="39.75" customHeight="1" x14ac:dyDescent="0.25">
      <c r="A808" s="83"/>
      <c r="B808" s="83" t="s">
        <v>2393</v>
      </c>
      <c r="C808" s="95">
        <v>11190017</v>
      </c>
      <c r="D808" s="96">
        <v>41099</v>
      </c>
      <c r="E808" s="96">
        <v>41099</v>
      </c>
      <c r="F808" s="96">
        <v>42925</v>
      </c>
      <c r="G808" s="96"/>
      <c r="H808" s="83" t="s">
        <v>980</v>
      </c>
      <c r="I808" s="145" t="s">
        <v>978</v>
      </c>
      <c r="J808" s="145"/>
      <c r="K808" s="145" t="s">
        <v>73</v>
      </c>
      <c r="L808" s="115" t="s">
        <v>1377</v>
      </c>
      <c r="M808" s="83" t="s">
        <v>120</v>
      </c>
      <c r="N808" s="83" t="s">
        <v>106</v>
      </c>
      <c r="O808" s="83" t="s">
        <v>72</v>
      </c>
      <c r="P808" s="94">
        <v>3486</v>
      </c>
      <c r="Q808" s="83" t="s">
        <v>7594</v>
      </c>
      <c r="R808" s="83" t="s">
        <v>7593</v>
      </c>
      <c r="S808" s="83" t="s">
        <v>106</v>
      </c>
      <c r="T808" s="83" t="s">
        <v>72</v>
      </c>
      <c r="U808" s="83">
        <v>3486</v>
      </c>
      <c r="V808" s="83" t="s">
        <v>7595</v>
      </c>
      <c r="W808" s="83" t="s">
        <v>2394</v>
      </c>
      <c r="X808" s="83"/>
      <c r="Y808" s="83"/>
      <c r="Z808" s="83" t="s">
        <v>2395</v>
      </c>
      <c r="AA808" s="83" t="s">
        <v>427</v>
      </c>
      <c r="AB808" s="47">
        <v>0.68500000000000005</v>
      </c>
      <c r="AC808" s="83">
        <v>8</v>
      </c>
      <c r="AD808" s="83">
        <v>13824</v>
      </c>
      <c r="AE808" s="83"/>
      <c r="AF808" s="83"/>
      <c r="AG808" s="83"/>
      <c r="AH808" s="83"/>
      <c r="AI808" s="83">
        <v>13824</v>
      </c>
      <c r="AJ808" s="83"/>
      <c r="AK808" s="83"/>
      <c r="AL808" s="83"/>
      <c r="AM808" s="83"/>
      <c r="AN808" s="83"/>
      <c r="AO808" s="83">
        <v>70</v>
      </c>
      <c r="AP808" s="83">
        <v>3.5</v>
      </c>
      <c r="AQ808" s="83"/>
      <c r="AR808" s="83"/>
      <c r="AS808" s="83"/>
      <c r="AT808" s="83">
        <v>4748012</v>
      </c>
      <c r="AU808" s="83">
        <v>309669</v>
      </c>
      <c r="AV808" s="83"/>
      <c r="AW808" s="83" t="s">
        <v>6349</v>
      </c>
      <c r="AX808" s="83" t="s">
        <v>6350</v>
      </c>
      <c r="AY808" s="83">
        <v>42</v>
      </c>
      <c r="AZ808" s="83">
        <v>51</v>
      </c>
      <c r="BA808" s="83">
        <v>39.6</v>
      </c>
      <c r="BB808" s="83">
        <v>24</v>
      </c>
      <c r="BC808" s="83">
        <v>40</v>
      </c>
      <c r="BD808" s="83">
        <v>12.7</v>
      </c>
      <c r="BE808" s="83">
        <f t="shared" si="133"/>
        <v>42.861000000000004</v>
      </c>
      <c r="BF808" s="83">
        <f t="shared" si="134"/>
        <v>24.670194444444444</v>
      </c>
      <c r="BG808" s="110" t="s">
        <v>47</v>
      </c>
      <c r="BH808" s="83"/>
      <c r="BI808" s="83">
        <v>2148</v>
      </c>
      <c r="BJ808" s="96">
        <v>42923</v>
      </c>
      <c r="BK808" s="83">
        <v>2148</v>
      </c>
      <c r="BL808" s="96">
        <v>42923</v>
      </c>
      <c r="BM808" s="83"/>
      <c r="BN808" s="83"/>
      <c r="BO808" s="83"/>
      <c r="BP808" s="83"/>
      <c r="BQ808" s="83"/>
      <c r="BR808" s="83"/>
      <c r="BS808" s="110" t="s">
        <v>7592</v>
      </c>
    </row>
    <row r="809" spans="1:72" ht="39.75" customHeight="1" x14ac:dyDescent="0.25">
      <c r="A809" s="20"/>
      <c r="B809" s="20" t="s">
        <v>2393</v>
      </c>
      <c r="C809" s="22">
        <v>11190017</v>
      </c>
      <c r="D809" s="23">
        <v>41099</v>
      </c>
      <c r="E809" s="23">
        <v>41099</v>
      </c>
      <c r="F809" s="23">
        <v>45116</v>
      </c>
      <c r="G809" s="23"/>
      <c r="H809" s="20" t="s">
        <v>980</v>
      </c>
      <c r="I809" s="108" t="s">
        <v>978</v>
      </c>
      <c r="J809" s="108" t="s">
        <v>7596</v>
      </c>
      <c r="K809" s="108" t="s">
        <v>73</v>
      </c>
      <c r="L809" s="114" t="s">
        <v>1377</v>
      </c>
      <c r="M809" s="20" t="s">
        <v>120</v>
      </c>
      <c r="N809" s="20" t="s">
        <v>106</v>
      </c>
      <c r="O809" s="20" t="s">
        <v>72</v>
      </c>
      <c r="P809" s="21">
        <v>3486</v>
      </c>
      <c r="Q809" s="20" t="s">
        <v>7594</v>
      </c>
      <c r="R809" s="20" t="s">
        <v>7593</v>
      </c>
      <c r="S809" s="20" t="s">
        <v>106</v>
      </c>
      <c r="T809" s="20" t="s">
        <v>72</v>
      </c>
      <c r="U809" s="20">
        <v>3486</v>
      </c>
      <c r="V809" s="20" t="s">
        <v>7595</v>
      </c>
      <c r="W809" s="20" t="s">
        <v>2394</v>
      </c>
      <c r="X809" s="20"/>
      <c r="Y809" s="20"/>
      <c r="Z809" s="20" t="s">
        <v>2395</v>
      </c>
      <c r="AA809" s="20" t="s">
        <v>427</v>
      </c>
      <c r="AB809" s="124">
        <v>0.68500000000000005</v>
      </c>
      <c r="AC809" s="20">
        <v>8</v>
      </c>
      <c r="AD809" s="20">
        <v>13824</v>
      </c>
      <c r="AE809" s="20"/>
      <c r="AF809" s="20"/>
      <c r="AG809" s="20"/>
      <c r="AH809" s="20"/>
      <c r="AI809" s="20">
        <v>13824</v>
      </c>
      <c r="AJ809" s="20"/>
      <c r="AK809" s="20"/>
      <c r="AL809" s="20"/>
      <c r="AM809" s="20"/>
      <c r="AN809" s="20"/>
      <c r="AO809" s="20">
        <v>70</v>
      </c>
      <c r="AP809" s="20">
        <v>3.5</v>
      </c>
      <c r="AQ809" s="20"/>
      <c r="AR809" s="20"/>
      <c r="AS809" s="20"/>
      <c r="AT809" s="20">
        <v>4748012</v>
      </c>
      <c r="AU809" s="20">
        <v>309669</v>
      </c>
      <c r="AV809" s="20"/>
      <c r="AW809" s="20" t="s">
        <v>6349</v>
      </c>
      <c r="AX809" s="20" t="s">
        <v>6350</v>
      </c>
      <c r="AY809" s="20">
        <v>42</v>
      </c>
      <c r="AZ809" s="20">
        <v>51</v>
      </c>
      <c r="BA809" s="20">
        <v>39.6</v>
      </c>
      <c r="BB809" s="20">
        <v>24</v>
      </c>
      <c r="BC809" s="20">
        <v>40</v>
      </c>
      <c r="BD809" s="20">
        <v>12.7</v>
      </c>
      <c r="BE809" s="20">
        <f t="shared" ref="BE809" si="135">AY809+AZ809/60+BA809/3600</f>
        <v>42.861000000000004</v>
      </c>
      <c r="BF809" s="20">
        <f t="shared" ref="BF809" si="136">BB809+BC809/60+BD809/3600</f>
        <v>24.670194444444444</v>
      </c>
      <c r="BG809" s="24" t="s">
        <v>38</v>
      </c>
      <c r="BH809" s="20"/>
      <c r="BI809" s="20"/>
      <c r="BJ809" s="23"/>
      <c r="BK809" s="20"/>
      <c r="BL809" s="23"/>
      <c r="BM809" s="20"/>
      <c r="BN809" s="20"/>
      <c r="BO809" s="20"/>
      <c r="BP809" s="20"/>
      <c r="BQ809" s="20"/>
      <c r="BR809" s="20"/>
      <c r="BS809" s="24"/>
    </row>
    <row r="810" spans="1:72" ht="39.75" customHeight="1" x14ac:dyDescent="0.25">
      <c r="A810" s="83"/>
      <c r="B810" s="83" t="s">
        <v>2396</v>
      </c>
      <c r="C810" s="95">
        <v>11760002</v>
      </c>
      <c r="D810" s="96">
        <v>41099</v>
      </c>
      <c r="E810" s="96">
        <v>41099</v>
      </c>
      <c r="F810" s="96">
        <v>45116</v>
      </c>
      <c r="G810" s="96"/>
      <c r="H810" s="83" t="s">
        <v>7560</v>
      </c>
      <c r="I810" s="110" t="s">
        <v>988</v>
      </c>
      <c r="J810" s="110" t="s">
        <v>7563</v>
      </c>
      <c r="K810" s="110" t="s">
        <v>37</v>
      </c>
      <c r="L810" s="115" t="s">
        <v>2397</v>
      </c>
      <c r="M810" s="83" t="s">
        <v>2398</v>
      </c>
      <c r="N810" s="83" t="s">
        <v>124</v>
      </c>
      <c r="O810" s="83" t="s">
        <v>35</v>
      </c>
      <c r="P810" s="94">
        <v>56037</v>
      </c>
      <c r="Q810" s="83" t="s">
        <v>7589</v>
      </c>
      <c r="R810" s="83" t="s">
        <v>7562</v>
      </c>
      <c r="S810" s="83" t="s">
        <v>124</v>
      </c>
      <c r="T810" s="83" t="s">
        <v>35</v>
      </c>
      <c r="U810" s="83">
        <v>56037</v>
      </c>
      <c r="V810" s="83" t="s">
        <v>7561</v>
      </c>
      <c r="W810" s="83"/>
      <c r="X810" s="83"/>
      <c r="Y810" s="83"/>
      <c r="Z810" s="83" t="s">
        <v>468</v>
      </c>
      <c r="AA810" s="83" t="s">
        <v>360</v>
      </c>
      <c r="AB810" s="47">
        <v>5.0699999999999999E-3</v>
      </c>
      <c r="AC810" s="377">
        <v>1.63</v>
      </c>
      <c r="AD810" s="111">
        <v>50400</v>
      </c>
      <c r="AE810" s="83"/>
      <c r="AF810" s="83"/>
      <c r="AG810" s="83"/>
      <c r="AH810" s="83"/>
      <c r="AI810" s="83"/>
      <c r="AJ810" s="83"/>
      <c r="AK810" s="83"/>
      <c r="AL810" s="111">
        <v>50400</v>
      </c>
      <c r="AM810" s="83"/>
      <c r="AN810" s="83"/>
      <c r="AO810" s="83"/>
      <c r="AP810" s="83"/>
      <c r="AQ810" s="83"/>
      <c r="AR810" s="83"/>
      <c r="AS810" s="83" t="s">
        <v>468</v>
      </c>
      <c r="AT810" s="83"/>
      <c r="AU810" s="83"/>
      <c r="AV810" s="83"/>
      <c r="AW810" s="83" t="s">
        <v>6351</v>
      </c>
      <c r="AX810" s="83" t="s">
        <v>6352</v>
      </c>
      <c r="AY810" s="83">
        <v>43</v>
      </c>
      <c r="AZ810" s="83">
        <v>2</v>
      </c>
      <c r="BA810" s="83">
        <v>58.8</v>
      </c>
      <c r="BB810" s="83">
        <v>24</v>
      </c>
      <c r="BC810" s="83">
        <v>56</v>
      </c>
      <c r="BD810" s="83">
        <v>38</v>
      </c>
      <c r="BE810" s="83">
        <f t="shared" ref="BE810" si="137">AY810+AZ810/60+BA810/3600</f>
        <v>43.049666666666667</v>
      </c>
      <c r="BF810" s="83">
        <f t="shared" ref="BF810" si="138">BB810+BC810/60+BD810/3600</f>
        <v>24.943888888888889</v>
      </c>
      <c r="BG810" s="110" t="s">
        <v>47</v>
      </c>
      <c r="BH810" s="83"/>
      <c r="BI810" s="83">
        <v>2107</v>
      </c>
      <c r="BJ810" s="96">
        <v>42893</v>
      </c>
      <c r="BK810" s="83">
        <v>2107</v>
      </c>
      <c r="BL810" s="96">
        <v>42893</v>
      </c>
      <c r="BM810" s="83"/>
      <c r="BN810" s="83"/>
      <c r="BO810" s="83"/>
      <c r="BP810" s="83"/>
      <c r="BQ810" s="83" t="s">
        <v>10196</v>
      </c>
      <c r="BR810" s="96">
        <v>45205</v>
      </c>
      <c r="BS810" s="128"/>
      <c r="BT810" s="551"/>
    </row>
    <row r="811" spans="1:72" ht="39.75" customHeight="1" x14ac:dyDescent="0.25">
      <c r="A811" s="83"/>
      <c r="B811" s="83" t="s">
        <v>87</v>
      </c>
      <c r="C811" s="95">
        <v>11110047</v>
      </c>
      <c r="D811" s="96">
        <v>41100</v>
      </c>
      <c r="E811" s="96">
        <v>41100</v>
      </c>
      <c r="F811" s="96">
        <v>42926</v>
      </c>
      <c r="G811" s="96"/>
      <c r="H811" s="83" t="s">
        <v>2399</v>
      </c>
      <c r="I811" s="110" t="s">
        <v>978</v>
      </c>
      <c r="J811" s="110"/>
      <c r="K811" s="110" t="s">
        <v>73</v>
      </c>
      <c r="L811" s="115" t="s">
        <v>7587</v>
      </c>
      <c r="M811" s="83" t="s">
        <v>319</v>
      </c>
      <c r="N811" s="83" t="s">
        <v>106</v>
      </c>
      <c r="O811" s="83" t="s">
        <v>72</v>
      </c>
      <c r="P811" s="94">
        <v>80981</v>
      </c>
      <c r="Q811" s="83" t="s">
        <v>7588</v>
      </c>
      <c r="R811" s="83" t="s">
        <v>4682</v>
      </c>
      <c r="S811" s="83" t="s">
        <v>2377</v>
      </c>
      <c r="T811" s="83" t="s">
        <v>2378</v>
      </c>
      <c r="U811" s="83"/>
      <c r="V811" s="83" t="s">
        <v>7590</v>
      </c>
      <c r="W811" s="83" t="s">
        <v>1377</v>
      </c>
      <c r="X811" s="83"/>
      <c r="Y811" s="83"/>
      <c r="Z811" s="83" t="s">
        <v>468</v>
      </c>
      <c r="AA811" s="83" t="s">
        <v>439</v>
      </c>
      <c r="AB811" s="47">
        <v>1.59</v>
      </c>
      <c r="AC811" s="83">
        <v>350</v>
      </c>
      <c r="AD811" s="83">
        <v>4730000</v>
      </c>
      <c r="AE811" s="83">
        <v>4730000</v>
      </c>
      <c r="AF811" s="83"/>
      <c r="AG811" s="83"/>
      <c r="AH811" s="83"/>
      <c r="AI811" s="83"/>
      <c r="AJ811" s="83"/>
      <c r="AK811" s="83"/>
      <c r="AL811" s="83"/>
      <c r="AM811" s="83"/>
      <c r="AN811" s="83"/>
      <c r="AO811" s="428">
        <v>159</v>
      </c>
      <c r="AP811" s="83">
        <v>2</v>
      </c>
      <c r="AQ811" s="83" t="s">
        <v>47</v>
      </c>
      <c r="AR811" s="83"/>
      <c r="AS811" s="83"/>
      <c r="AT811" s="83"/>
      <c r="AU811" s="83"/>
      <c r="AV811" s="83">
        <v>614.5</v>
      </c>
      <c r="AW811" s="83" t="s">
        <v>6353</v>
      </c>
      <c r="AX811" s="83" t="s">
        <v>6354</v>
      </c>
      <c r="AY811" s="83">
        <v>42</v>
      </c>
      <c r="AZ811" s="83">
        <v>47</v>
      </c>
      <c r="BA811" s="83">
        <v>56.8</v>
      </c>
      <c r="BB811" s="83">
        <v>24</v>
      </c>
      <c r="BC811" s="83">
        <v>46</v>
      </c>
      <c r="BD811" s="83">
        <v>46.6</v>
      </c>
      <c r="BE811" s="83">
        <f t="shared" si="133"/>
        <v>42.79911111111111</v>
      </c>
      <c r="BF811" s="83">
        <f t="shared" si="134"/>
        <v>24.779611111111109</v>
      </c>
      <c r="BG811" s="110" t="s">
        <v>47</v>
      </c>
      <c r="BH811" s="83"/>
      <c r="BI811" s="83">
        <v>2144</v>
      </c>
      <c r="BJ811" s="96">
        <v>42921</v>
      </c>
      <c r="BK811" s="83">
        <v>2144</v>
      </c>
      <c r="BL811" s="96">
        <v>42921</v>
      </c>
      <c r="BM811" s="83"/>
      <c r="BN811" s="83"/>
      <c r="BO811" s="83"/>
      <c r="BP811" s="83"/>
      <c r="BQ811" s="83"/>
      <c r="BR811" s="83"/>
      <c r="BS811" s="110" t="s">
        <v>7591</v>
      </c>
      <c r="BT811" s="551"/>
    </row>
    <row r="812" spans="1:72" ht="39.75" customHeight="1" x14ac:dyDescent="0.25">
      <c r="A812" s="20"/>
      <c r="B812" s="20" t="s">
        <v>87</v>
      </c>
      <c r="C812" s="22">
        <v>11110047</v>
      </c>
      <c r="D812" s="23">
        <v>41100</v>
      </c>
      <c r="E812" s="23">
        <v>41100</v>
      </c>
      <c r="F812" s="23">
        <v>46578</v>
      </c>
      <c r="G812" s="23"/>
      <c r="H812" s="20" t="s">
        <v>2399</v>
      </c>
      <c r="I812" s="24" t="s">
        <v>978</v>
      </c>
      <c r="J812" s="24"/>
      <c r="K812" s="24" t="s">
        <v>73</v>
      </c>
      <c r="L812" s="114" t="s">
        <v>7587</v>
      </c>
      <c r="M812" s="20" t="s">
        <v>319</v>
      </c>
      <c r="N812" s="20" t="s">
        <v>106</v>
      </c>
      <c r="O812" s="20" t="s">
        <v>72</v>
      </c>
      <c r="P812" s="21">
        <v>80981</v>
      </c>
      <c r="Q812" s="20" t="s">
        <v>7587</v>
      </c>
      <c r="R812" s="20" t="s">
        <v>4682</v>
      </c>
      <c r="S812" s="20" t="s">
        <v>2377</v>
      </c>
      <c r="T812" s="20" t="s">
        <v>2378</v>
      </c>
      <c r="U812" s="20"/>
      <c r="V812" s="20" t="s">
        <v>7590</v>
      </c>
      <c r="W812" s="20" t="s">
        <v>1377</v>
      </c>
      <c r="X812" s="20"/>
      <c r="Y812" s="20"/>
      <c r="Z812" s="20" t="s">
        <v>468</v>
      </c>
      <c r="AA812" s="20" t="s">
        <v>439</v>
      </c>
      <c r="AB812" s="34">
        <v>1.59</v>
      </c>
      <c r="AC812" s="20">
        <v>350</v>
      </c>
      <c r="AD812" s="20">
        <v>4730000</v>
      </c>
      <c r="AE812" s="20">
        <v>4730000</v>
      </c>
      <c r="AF812" s="20"/>
      <c r="AG812" s="20"/>
      <c r="AH812" s="20"/>
      <c r="AI812" s="20"/>
      <c r="AJ812" s="20"/>
      <c r="AK812" s="20"/>
      <c r="AL812" s="20"/>
      <c r="AM812" s="20"/>
      <c r="AN812" s="20"/>
      <c r="AO812" s="430">
        <v>159</v>
      </c>
      <c r="AP812" s="20">
        <v>2</v>
      </c>
      <c r="AQ812" s="20" t="s">
        <v>47</v>
      </c>
      <c r="AR812" s="20"/>
      <c r="AS812" s="20"/>
      <c r="AT812" s="20"/>
      <c r="AU812" s="20"/>
      <c r="AV812" s="20">
        <v>614.5</v>
      </c>
      <c r="AW812" s="20" t="s">
        <v>6353</v>
      </c>
      <c r="AX812" s="20" t="s">
        <v>6354</v>
      </c>
      <c r="AY812" s="20">
        <v>42</v>
      </c>
      <c r="AZ812" s="20">
        <v>47</v>
      </c>
      <c r="BA812" s="20">
        <v>56.8</v>
      </c>
      <c r="BB812" s="20">
        <v>24</v>
      </c>
      <c r="BC812" s="20">
        <v>46</v>
      </c>
      <c r="BD812" s="20">
        <v>46.6</v>
      </c>
      <c r="BE812" s="20">
        <f t="shared" ref="BE812" si="139">AY812+AZ812/60+BA812/3600</f>
        <v>42.79911111111111</v>
      </c>
      <c r="BF812" s="20">
        <f t="shared" ref="BF812" si="140">BB812+BC812/60+BD812/3600</f>
        <v>24.779611111111109</v>
      </c>
      <c r="BG812" s="24" t="s">
        <v>38</v>
      </c>
      <c r="BH812" s="20"/>
      <c r="BI812" s="20"/>
      <c r="BJ812" s="23"/>
      <c r="BK812" s="20"/>
      <c r="BL812" s="23"/>
      <c r="BM812" s="20"/>
      <c r="BN812" s="20"/>
      <c r="BO812" s="20"/>
      <c r="BP812" s="20"/>
      <c r="BQ812" s="20"/>
      <c r="BR812" s="20"/>
      <c r="BS812" s="24"/>
      <c r="BT812" s="551"/>
    </row>
    <row r="813" spans="1:72" ht="39.75" customHeight="1" x14ac:dyDescent="0.25">
      <c r="A813" s="83"/>
      <c r="B813" s="83" t="s">
        <v>2400</v>
      </c>
      <c r="C813" s="95">
        <v>11190018</v>
      </c>
      <c r="D813" s="96">
        <v>41108</v>
      </c>
      <c r="E813" s="96">
        <v>41108</v>
      </c>
      <c r="F813" s="96">
        <v>46952</v>
      </c>
      <c r="G813" s="96"/>
      <c r="H813" s="83" t="s">
        <v>935</v>
      </c>
      <c r="I813" s="136" t="s">
        <v>978</v>
      </c>
      <c r="J813" s="136"/>
      <c r="K813" s="136" t="s">
        <v>73</v>
      </c>
      <c r="L813" s="115" t="s">
        <v>2348</v>
      </c>
      <c r="M813" s="83" t="s">
        <v>120</v>
      </c>
      <c r="N813" s="83" t="s">
        <v>106</v>
      </c>
      <c r="O813" s="83" t="s">
        <v>72</v>
      </c>
      <c r="P813" s="94">
        <v>3486</v>
      </c>
      <c r="Q813" s="83" t="s">
        <v>7612</v>
      </c>
      <c r="R813" s="83" t="s">
        <v>7593</v>
      </c>
      <c r="S813" s="83" t="s">
        <v>106</v>
      </c>
      <c r="T813" s="83" t="s">
        <v>72</v>
      </c>
      <c r="U813" s="83">
        <v>3486</v>
      </c>
      <c r="V813" s="83" t="s">
        <v>7613</v>
      </c>
      <c r="W813" s="83" t="s">
        <v>2401</v>
      </c>
      <c r="X813" s="83"/>
      <c r="Y813" s="83"/>
      <c r="Z813" s="83" t="s">
        <v>468</v>
      </c>
      <c r="AA813" s="83" t="s">
        <v>426</v>
      </c>
      <c r="AB813" s="47">
        <v>3.09</v>
      </c>
      <c r="AC813" s="83">
        <v>8</v>
      </c>
      <c r="AD813" s="83">
        <v>1800</v>
      </c>
      <c r="AE813" s="83"/>
      <c r="AF813" s="83"/>
      <c r="AG813" s="83"/>
      <c r="AH813" s="83"/>
      <c r="AI813" s="83">
        <v>1800</v>
      </c>
      <c r="AJ813" s="83"/>
      <c r="AK813" s="83"/>
      <c r="AL813" s="83"/>
      <c r="AM813" s="83"/>
      <c r="AN813" s="83"/>
      <c r="AO813" s="83"/>
      <c r="AP813" s="83">
        <v>1.8</v>
      </c>
      <c r="AQ813" s="83"/>
      <c r="AR813" s="83"/>
      <c r="AS813" s="83" t="s">
        <v>468</v>
      </c>
      <c r="AT813" s="83"/>
      <c r="AU813" s="83"/>
      <c r="AV813" s="83">
        <v>475</v>
      </c>
      <c r="AW813" s="83" t="s">
        <v>6355</v>
      </c>
      <c r="AX813" s="83" t="s">
        <v>6356</v>
      </c>
      <c r="AY813" s="83">
        <v>42</v>
      </c>
      <c r="AZ813" s="83">
        <v>51</v>
      </c>
      <c r="BA813" s="83">
        <v>26.6</v>
      </c>
      <c r="BB813" s="83">
        <v>24</v>
      </c>
      <c r="BC813" s="83">
        <v>38</v>
      </c>
      <c r="BD813" s="83">
        <v>56.2</v>
      </c>
      <c r="BE813" s="83">
        <f t="shared" ref="BE813:BE814" si="141">AY813+AZ813/60+BA813/3600</f>
        <v>42.857388888888892</v>
      </c>
      <c r="BF813" s="83">
        <f t="shared" ref="BF813:BF814" si="142">BB813+BC813/60+BD813/3600</f>
        <v>24.648944444444442</v>
      </c>
      <c r="BG813" s="110" t="s">
        <v>47</v>
      </c>
      <c r="BH813" s="83"/>
      <c r="BI813" s="83" t="s">
        <v>10406</v>
      </c>
      <c r="BJ813" s="96" t="s">
        <v>10407</v>
      </c>
      <c r="BK813" s="83" t="s">
        <v>10406</v>
      </c>
      <c r="BL813" s="96" t="s">
        <v>10407</v>
      </c>
      <c r="BM813" s="83">
        <v>808</v>
      </c>
      <c r="BN813" s="96">
        <v>45496</v>
      </c>
      <c r="BO813" s="83"/>
      <c r="BP813" s="83"/>
      <c r="BQ813" s="83"/>
      <c r="BR813" s="83"/>
      <c r="BS813" s="110"/>
      <c r="BT813" s="551"/>
    </row>
    <row r="814" spans="1:72" ht="39.75" customHeight="1" x14ac:dyDescent="0.25">
      <c r="A814" s="83"/>
      <c r="B814" s="83" t="s">
        <v>2400</v>
      </c>
      <c r="C814" s="95">
        <v>11190018</v>
      </c>
      <c r="D814" s="96">
        <v>41108</v>
      </c>
      <c r="E814" s="96">
        <v>41108</v>
      </c>
      <c r="F814" s="96">
        <v>46952</v>
      </c>
      <c r="G814" s="96"/>
      <c r="H814" s="83" t="s">
        <v>935</v>
      </c>
      <c r="I814" s="136" t="s">
        <v>978</v>
      </c>
      <c r="J814" s="136"/>
      <c r="K814" s="136" t="s">
        <v>73</v>
      </c>
      <c r="L814" s="115" t="s">
        <v>2348</v>
      </c>
      <c r="M814" s="83" t="s">
        <v>120</v>
      </c>
      <c r="N814" s="83" t="s">
        <v>106</v>
      </c>
      <c r="O814" s="83" t="s">
        <v>72</v>
      </c>
      <c r="P814" s="94">
        <v>3486</v>
      </c>
      <c r="Q814" s="83" t="s">
        <v>7612</v>
      </c>
      <c r="R814" s="83" t="s">
        <v>7593</v>
      </c>
      <c r="S814" s="83" t="s">
        <v>106</v>
      </c>
      <c r="T814" s="83" t="s">
        <v>72</v>
      </c>
      <c r="U814" s="83">
        <v>3486</v>
      </c>
      <c r="V814" s="83" t="s">
        <v>7613</v>
      </c>
      <c r="W814" s="83" t="s">
        <v>2401</v>
      </c>
      <c r="X814" s="83"/>
      <c r="Y814" s="83"/>
      <c r="Z814" s="83" t="s">
        <v>468</v>
      </c>
      <c r="AA814" s="83" t="s">
        <v>426</v>
      </c>
      <c r="AB814" s="47"/>
      <c r="AC814" s="83"/>
      <c r="AD814" s="83"/>
      <c r="AE814" s="83"/>
      <c r="AF814" s="83"/>
      <c r="AG814" s="83"/>
      <c r="AH814" s="83"/>
      <c r="AI814" s="83"/>
      <c r="AJ814" s="83"/>
      <c r="AK814" s="83"/>
      <c r="AL814" s="83"/>
      <c r="AM814" s="83"/>
      <c r="AN814" s="83"/>
      <c r="AO814" s="83"/>
      <c r="AP814" s="83"/>
      <c r="AQ814" s="83"/>
      <c r="AR814" s="83"/>
      <c r="AS814" s="83" t="s">
        <v>536</v>
      </c>
      <c r="AT814" s="83"/>
      <c r="AU814" s="83"/>
      <c r="AV814" s="83"/>
      <c r="AW814" s="83" t="s">
        <v>10162</v>
      </c>
      <c r="AX814" s="83" t="s">
        <v>10163</v>
      </c>
      <c r="AY814" s="83">
        <v>42</v>
      </c>
      <c r="AZ814" s="83">
        <v>51</v>
      </c>
      <c r="BA814" s="83">
        <v>26</v>
      </c>
      <c r="BB814" s="83">
        <v>24</v>
      </c>
      <c r="BC814" s="83">
        <v>38</v>
      </c>
      <c r="BD814" s="83">
        <v>55.9</v>
      </c>
      <c r="BE814" s="83">
        <f t="shared" si="141"/>
        <v>42.857222222222227</v>
      </c>
      <c r="BF814" s="83">
        <f t="shared" si="142"/>
        <v>24.64886111111111</v>
      </c>
      <c r="BG814" s="110" t="s">
        <v>47</v>
      </c>
      <c r="BH814" s="83"/>
      <c r="BI814" s="83" t="s">
        <v>10406</v>
      </c>
      <c r="BJ814" s="96" t="s">
        <v>10407</v>
      </c>
      <c r="BK814" s="83" t="s">
        <v>10406</v>
      </c>
      <c r="BL814" s="96" t="s">
        <v>10407</v>
      </c>
      <c r="BM814" s="83">
        <v>808</v>
      </c>
      <c r="BN814" s="96">
        <v>45496</v>
      </c>
      <c r="BO814" s="83"/>
      <c r="BP814" s="83"/>
      <c r="BQ814" s="83"/>
      <c r="BR814" s="83"/>
      <c r="BS814" s="110"/>
      <c r="BT814" s="551"/>
    </row>
    <row r="815" spans="1:72" ht="39.75" customHeight="1" x14ac:dyDescent="0.25">
      <c r="A815" s="83"/>
      <c r="B815" s="83" t="s">
        <v>10160</v>
      </c>
      <c r="C815" s="95">
        <v>11190019</v>
      </c>
      <c r="D815" s="96">
        <v>41108</v>
      </c>
      <c r="E815" s="96">
        <v>41108</v>
      </c>
      <c r="F815" s="96">
        <v>42934</v>
      </c>
      <c r="G815" s="96"/>
      <c r="H815" s="83" t="s">
        <v>935</v>
      </c>
      <c r="I815" s="136" t="s">
        <v>978</v>
      </c>
      <c r="J815" s="136"/>
      <c r="K815" s="136" t="s">
        <v>73</v>
      </c>
      <c r="L815" s="115" t="s">
        <v>2348</v>
      </c>
      <c r="M815" s="83" t="s">
        <v>120</v>
      </c>
      <c r="N815" s="83" t="s">
        <v>106</v>
      </c>
      <c r="O815" s="83" t="s">
        <v>72</v>
      </c>
      <c r="P815" s="94">
        <v>3486</v>
      </c>
      <c r="Q815" s="83" t="s">
        <v>7615</v>
      </c>
      <c r="R815" s="83" t="s">
        <v>7593</v>
      </c>
      <c r="S815" s="83" t="s">
        <v>106</v>
      </c>
      <c r="T815" s="83" t="s">
        <v>72</v>
      </c>
      <c r="U815" s="83">
        <v>3486</v>
      </c>
      <c r="V815" s="83" t="s">
        <v>7613</v>
      </c>
      <c r="W815" s="83" t="s">
        <v>2401</v>
      </c>
      <c r="X815" s="83"/>
      <c r="Y815" s="83"/>
      <c r="Z815" s="83" t="s">
        <v>468</v>
      </c>
      <c r="AA815" s="83" t="s">
        <v>427</v>
      </c>
      <c r="AB815" s="47">
        <v>3.09</v>
      </c>
      <c r="AC815" s="83">
        <v>8</v>
      </c>
      <c r="AD815" s="83">
        <v>6750</v>
      </c>
      <c r="AE815" s="83"/>
      <c r="AF815" s="83"/>
      <c r="AG815" s="83"/>
      <c r="AH815" s="83"/>
      <c r="AI815" s="83">
        <v>6750</v>
      </c>
      <c r="AJ815" s="83"/>
      <c r="AK815" s="83"/>
      <c r="AL815" s="83"/>
      <c r="AM815" s="83"/>
      <c r="AN815" s="83"/>
      <c r="AO815" s="83"/>
      <c r="AP815" s="83">
        <v>1.8</v>
      </c>
      <c r="AQ815" s="83"/>
      <c r="AR815" s="83"/>
      <c r="AS815" s="83"/>
      <c r="AT815" s="83"/>
      <c r="AU815" s="83"/>
      <c r="AV815" s="83">
        <v>475</v>
      </c>
      <c r="AW815" s="83" t="s">
        <v>6355</v>
      </c>
      <c r="AX815" s="83" t="s">
        <v>6356</v>
      </c>
      <c r="AY815" s="83">
        <v>42</v>
      </c>
      <c r="AZ815" s="83">
        <v>51</v>
      </c>
      <c r="BA815" s="83">
        <v>26.6</v>
      </c>
      <c r="BB815" s="83">
        <v>24</v>
      </c>
      <c r="BC815" s="83">
        <v>38</v>
      </c>
      <c r="BD815" s="83">
        <v>56.2</v>
      </c>
      <c r="BE815" s="83">
        <f t="shared" si="133"/>
        <v>42.857388888888892</v>
      </c>
      <c r="BF815" s="83">
        <f t="shared" si="134"/>
        <v>24.648944444444442</v>
      </c>
      <c r="BG815" s="110" t="s">
        <v>47</v>
      </c>
      <c r="BH815" s="83"/>
      <c r="BI815" s="83">
        <v>2155</v>
      </c>
      <c r="BJ815" s="96">
        <v>42930</v>
      </c>
      <c r="BK815" s="83">
        <v>2155</v>
      </c>
      <c r="BL815" s="96">
        <v>42930</v>
      </c>
      <c r="BM815" s="83"/>
      <c r="BN815" s="83"/>
      <c r="BO815" s="83"/>
      <c r="BP815" s="83"/>
      <c r="BQ815" s="83"/>
      <c r="BR815" s="83"/>
      <c r="BS815" s="110" t="s">
        <v>7616</v>
      </c>
      <c r="BT815" s="551"/>
    </row>
    <row r="816" spans="1:72" ht="39.75" customHeight="1" x14ac:dyDescent="0.25">
      <c r="A816" s="20"/>
      <c r="B816" s="20" t="s">
        <v>10160</v>
      </c>
      <c r="C816" s="22">
        <v>11190019</v>
      </c>
      <c r="D816" s="23">
        <v>41108</v>
      </c>
      <c r="E816" s="23">
        <v>41108</v>
      </c>
      <c r="F816" s="23">
        <v>47317</v>
      </c>
      <c r="G816" s="23"/>
      <c r="H816" s="20" t="s">
        <v>935</v>
      </c>
      <c r="I816" s="35" t="s">
        <v>978</v>
      </c>
      <c r="J816" s="35"/>
      <c r="K816" s="35" t="s">
        <v>73</v>
      </c>
      <c r="L816" s="114" t="s">
        <v>2348</v>
      </c>
      <c r="M816" s="20" t="s">
        <v>120</v>
      </c>
      <c r="N816" s="20" t="s">
        <v>106</v>
      </c>
      <c r="O816" s="20" t="s">
        <v>72</v>
      </c>
      <c r="P816" s="21">
        <v>3486</v>
      </c>
      <c r="Q816" s="20" t="s">
        <v>7615</v>
      </c>
      <c r="R816" s="20" t="s">
        <v>7593</v>
      </c>
      <c r="S816" s="20" t="s">
        <v>106</v>
      </c>
      <c r="T816" s="20" t="s">
        <v>72</v>
      </c>
      <c r="U816" s="20">
        <v>3486</v>
      </c>
      <c r="V816" s="20" t="s">
        <v>7613</v>
      </c>
      <c r="W816" s="20" t="s">
        <v>2401</v>
      </c>
      <c r="X816" s="20"/>
      <c r="Y816" s="20"/>
      <c r="Z816" s="20" t="s">
        <v>468</v>
      </c>
      <c r="AA816" s="20" t="s">
        <v>427</v>
      </c>
      <c r="AB816" s="34">
        <v>3.09</v>
      </c>
      <c r="AC816" s="20">
        <v>8</v>
      </c>
      <c r="AD816" s="20">
        <v>5010</v>
      </c>
      <c r="AE816" s="20"/>
      <c r="AF816" s="20"/>
      <c r="AG816" s="20"/>
      <c r="AH816" s="20"/>
      <c r="AI816" s="20">
        <v>5010</v>
      </c>
      <c r="AJ816" s="20"/>
      <c r="AK816" s="20"/>
      <c r="AL816" s="20"/>
      <c r="AM816" s="20"/>
      <c r="AN816" s="20"/>
      <c r="AO816" s="20"/>
      <c r="AP816" s="20">
        <v>1.8</v>
      </c>
      <c r="AQ816" s="20"/>
      <c r="AR816" s="20"/>
      <c r="AS816" s="20"/>
      <c r="AT816" s="20"/>
      <c r="AU816" s="20"/>
      <c r="AV816" s="20">
        <v>475</v>
      </c>
      <c r="AW816" s="20" t="s">
        <v>6355</v>
      </c>
      <c r="AX816" s="20" t="s">
        <v>6356</v>
      </c>
      <c r="AY816" s="20">
        <v>42</v>
      </c>
      <c r="AZ816" s="20">
        <v>51</v>
      </c>
      <c r="BA816" s="20">
        <v>26.6</v>
      </c>
      <c r="BB816" s="20">
        <v>24</v>
      </c>
      <c r="BC816" s="20">
        <v>38</v>
      </c>
      <c r="BD816" s="20">
        <v>56.2</v>
      </c>
      <c r="BE816" s="20">
        <f t="shared" ref="BE816" si="143">AY816+AZ816/60+BA816/3600</f>
        <v>42.857388888888892</v>
      </c>
      <c r="BF816" s="20">
        <f t="shared" ref="BF816" si="144">BB816+BC816/60+BD816/3600</f>
        <v>24.648944444444442</v>
      </c>
      <c r="BG816" s="24" t="s">
        <v>47</v>
      </c>
      <c r="BH816" s="20"/>
      <c r="BI816" s="20">
        <v>3929</v>
      </c>
      <c r="BJ816" s="23">
        <v>45160</v>
      </c>
      <c r="BK816" s="20">
        <v>3929</v>
      </c>
      <c r="BL816" s="23">
        <v>45160</v>
      </c>
      <c r="BM816" s="20"/>
      <c r="BN816" s="20"/>
      <c r="BO816" s="20"/>
      <c r="BP816" s="20"/>
      <c r="BQ816" s="20"/>
      <c r="BR816" s="20"/>
      <c r="BS816" s="24"/>
      <c r="BT816" s="551"/>
    </row>
    <row r="817" spans="1:72" ht="39.75" customHeight="1" x14ac:dyDescent="0.25">
      <c r="A817" s="83"/>
      <c r="B817" s="83" t="s">
        <v>2402</v>
      </c>
      <c r="C817" s="95">
        <v>11130077</v>
      </c>
      <c r="D817" s="96">
        <v>41114</v>
      </c>
      <c r="E817" s="96">
        <v>41114</v>
      </c>
      <c r="F817" s="96">
        <v>44766</v>
      </c>
      <c r="G817" s="96"/>
      <c r="H817" s="83" t="s">
        <v>958</v>
      </c>
      <c r="I817" s="110" t="s">
        <v>1017</v>
      </c>
      <c r="J817" s="110"/>
      <c r="K817" s="110" t="s">
        <v>95</v>
      </c>
      <c r="L817" s="115" t="s">
        <v>1133</v>
      </c>
      <c r="M817" s="83" t="s">
        <v>166</v>
      </c>
      <c r="N817" s="83" t="s">
        <v>166</v>
      </c>
      <c r="O817" s="83" t="s">
        <v>92</v>
      </c>
      <c r="P817" s="94">
        <v>3928</v>
      </c>
      <c r="Q817" s="83" t="s">
        <v>7573</v>
      </c>
      <c r="R817" s="83" t="s">
        <v>166</v>
      </c>
      <c r="S817" s="83" t="s">
        <v>166</v>
      </c>
      <c r="T817" s="83" t="s">
        <v>92</v>
      </c>
      <c r="U817" s="83">
        <v>3928</v>
      </c>
      <c r="V817" s="83" t="s">
        <v>7574</v>
      </c>
      <c r="W817" s="83" t="s">
        <v>3011</v>
      </c>
      <c r="X817" s="83"/>
      <c r="Y817" s="83"/>
      <c r="Z817" s="83" t="s">
        <v>468</v>
      </c>
      <c r="AA817" s="83" t="s">
        <v>2403</v>
      </c>
      <c r="AB817" s="47">
        <v>0.17119999999999999</v>
      </c>
      <c r="AC817" s="83">
        <v>5</v>
      </c>
      <c r="AD817" s="83">
        <v>68500</v>
      </c>
      <c r="AE817" s="83"/>
      <c r="AF817" s="83"/>
      <c r="AG817" s="83"/>
      <c r="AH817" s="83">
        <v>68500</v>
      </c>
      <c r="AI817" s="83"/>
      <c r="AJ817" s="83"/>
      <c r="AK817" s="83"/>
      <c r="AL817" s="83"/>
      <c r="AM817" s="83"/>
      <c r="AN817" s="83"/>
      <c r="AO817" s="83">
        <v>17</v>
      </c>
      <c r="AP817" s="83">
        <v>2</v>
      </c>
      <c r="AQ817" s="83"/>
      <c r="AR817" s="83"/>
      <c r="AS817" s="83"/>
      <c r="AT817" s="83"/>
      <c r="AU817" s="83"/>
      <c r="AV817" s="83">
        <v>533</v>
      </c>
      <c r="AW817" s="83" t="s">
        <v>6357</v>
      </c>
      <c r="AX817" s="83" t="s">
        <v>6358</v>
      </c>
      <c r="AY817" s="83">
        <v>43</v>
      </c>
      <c r="AZ817" s="83">
        <v>13</v>
      </c>
      <c r="BA817" s="83">
        <v>41.88</v>
      </c>
      <c r="BB817" s="83">
        <v>23</v>
      </c>
      <c r="BC817" s="83">
        <v>4</v>
      </c>
      <c r="BD817" s="83">
        <v>59.694000000000003</v>
      </c>
      <c r="BE817" s="83">
        <f t="shared" si="133"/>
        <v>43.228300000000004</v>
      </c>
      <c r="BF817" s="83">
        <f t="shared" si="134"/>
        <v>23.083248333333334</v>
      </c>
      <c r="BG817" s="110" t="s">
        <v>38</v>
      </c>
      <c r="BH817" s="83"/>
      <c r="BI817" s="83"/>
      <c r="BJ817" s="96"/>
      <c r="BK817" s="83"/>
      <c r="BL817" s="96"/>
      <c r="BM817" s="83">
        <v>515</v>
      </c>
      <c r="BN817" s="96">
        <v>42901</v>
      </c>
      <c r="BO817" s="83"/>
      <c r="BP817" s="83"/>
      <c r="BQ817" s="83"/>
      <c r="BR817" s="83"/>
      <c r="BS817" s="110" t="s">
        <v>7572</v>
      </c>
      <c r="BT817" s="551"/>
    </row>
    <row r="818" spans="1:72" ht="39.75" customHeight="1" x14ac:dyDescent="0.25">
      <c r="A818" s="83" t="s">
        <v>3391</v>
      </c>
      <c r="B818" s="83" t="s">
        <v>2271</v>
      </c>
      <c r="C818" s="95">
        <v>11230004</v>
      </c>
      <c r="D818" s="96">
        <v>41120</v>
      </c>
      <c r="E818" s="96">
        <v>41120</v>
      </c>
      <c r="F818" s="96">
        <v>44772</v>
      </c>
      <c r="G818" s="96"/>
      <c r="H818" s="83" t="s">
        <v>3012</v>
      </c>
      <c r="I818" s="110" t="s">
        <v>986</v>
      </c>
      <c r="J818" s="110"/>
      <c r="K818" s="110" t="s">
        <v>55</v>
      </c>
      <c r="L818" s="115" t="s">
        <v>4228</v>
      </c>
      <c r="M818" s="83" t="s">
        <v>513</v>
      </c>
      <c r="N818" s="83" t="s">
        <v>327</v>
      </c>
      <c r="O818" s="83" t="s">
        <v>52</v>
      </c>
      <c r="P818" s="94">
        <v>22304</v>
      </c>
      <c r="Q818" s="83" t="s">
        <v>4229</v>
      </c>
      <c r="R818" s="83" t="s">
        <v>513</v>
      </c>
      <c r="S818" s="83" t="s">
        <v>61</v>
      </c>
      <c r="T818" s="83" t="s">
        <v>52</v>
      </c>
      <c r="U818" s="94">
        <v>22304</v>
      </c>
      <c r="V818" s="83" t="s">
        <v>3013</v>
      </c>
      <c r="W818" s="83" t="s">
        <v>2404</v>
      </c>
      <c r="X818" s="83"/>
      <c r="Y818" s="83"/>
      <c r="Z818" s="83" t="s">
        <v>468</v>
      </c>
      <c r="AA818" s="83" t="s">
        <v>293</v>
      </c>
      <c r="AB818" s="508"/>
      <c r="AC818" s="83">
        <v>20.8</v>
      </c>
      <c r="AD818" s="83">
        <v>135000</v>
      </c>
      <c r="AE818" s="83"/>
      <c r="AF818" s="83"/>
      <c r="AG818" s="83">
        <v>135000</v>
      </c>
      <c r="AH818" s="83"/>
      <c r="AI818" s="83"/>
      <c r="AJ818" s="83"/>
      <c r="AK818" s="83"/>
      <c r="AL818" s="83"/>
      <c r="AM818" s="83"/>
      <c r="AN818" s="83"/>
      <c r="AO818" s="83"/>
      <c r="AP818" s="83"/>
      <c r="AQ818" s="83"/>
      <c r="AR818" s="83"/>
      <c r="AS818" s="83" t="s">
        <v>468</v>
      </c>
      <c r="AT818" s="83"/>
      <c r="AU818" s="83"/>
      <c r="AV818" s="83"/>
      <c r="AW818" s="83" t="s">
        <v>6359</v>
      </c>
      <c r="AX818" s="83" t="s">
        <v>6952</v>
      </c>
      <c r="AY818" s="83">
        <v>42</v>
      </c>
      <c r="AZ818" s="83">
        <v>42</v>
      </c>
      <c r="BA818" s="83">
        <v>40.5</v>
      </c>
      <c r="BB818" s="83">
        <v>23</v>
      </c>
      <c r="BC818" s="83">
        <v>28</v>
      </c>
      <c r="BD818" s="83">
        <v>35.200000000000003</v>
      </c>
      <c r="BE818" s="83">
        <f t="shared" si="133"/>
        <v>42.71125</v>
      </c>
      <c r="BF818" s="83">
        <f t="shared" si="134"/>
        <v>23.476444444444443</v>
      </c>
      <c r="BG818" s="110" t="s">
        <v>47</v>
      </c>
      <c r="BH818" s="83"/>
      <c r="BI818" s="83"/>
      <c r="BJ818" s="96"/>
      <c r="BK818" s="83"/>
      <c r="BL818" s="96"/>
      <c r="BM818" s="83">
        <v>433</v>
      </c>
      <c r="BN818" s="96">
        <v>42117</v>
      </c>
      <c r="BO818" s="83"/>
      <c r="BP818" s="83"/>
      <c r="BQ818" s="83"/>
      <c r="BR818" s="83"/>
      <c r="BS818" s="110" t="s">
        <v>7614</v>
      </c>
      <c r="BT818" s="551"/>
    </row>
    <row r="819" spans="1:72" ht="39.75" customHeight="1" x14ac:dyDescent="0.25">
      <c r="A819" s="83"/>
      <c r="B819" s="83" t="s">
        <v>2405</v>
      </c>
      <c r="C819" s="95">
        <v>11120039</v>
      </c>
      <c r="D819" s="96">
        <v>41122</v>
      </c>
      <c r="E819" s="96">
        <v>41183</v>
      </c>
      <c r="F819" s="96">
        <v>44835</v>
      </c>
      <c r="G819" s="96"/>
      <c r="H819" s="83" t="s">
        <v>2406</v>
      </c>
      <c r="I819" s="110" t="s">
        <v>2091</v>
      </c>
      <c r="J819" s="110"/>
      <c r="K819" s="110" t="s">
        <v>70</v>
      </c>
      <c r="L819" s="115" t="s">
        <v>2407</v>
      </c>
      <c r="M819" s="83" t="s">
        <v>805</v>
      </c>
      <c r="N819" s="83" t="s">
        <v>2408</v>
      </c>
      <c r="O819" s="83" t="s">
        <v>317</v>
      </c>
      <c r="P819" s="94" t="s">
        <v>2409</v>
      </c>
      <c r="Q819" s="83" t="s">
        <v>3014</v>
      </c>
      <c r="R819" s="83" t="s">
        <v>805</v>
      </c>
      <c r="S819" s="83" t="s">
        <v>2408</v>
      </c>
      <c r="T819" s="83" t="s">
        <v>317</v>
      </c>
      <c r="U819" s="94" t="s">
        <v>2409</v>
      </c>
      <c r="V819" s="83" t="s">
        <v>2410</v>
      </c>
      <c r="W819" s="83" t="s">
        <v>2411</v>
      </c>
      <c r="X819" s="83"/>
      <c r="Y819" s="83"/>
      <c r="Z819" s="83" t="s">
        <v>468</v>
      </c>
      <c r="AA819" s="83" t="s">
        <v>359</v>
      </c>
      <c r="AB819" s="508"/>
      <c r="AC819" s="83">
        <v>8</v>
      </c>
      <c r="AD819" s="83">
        <v>5540</v>
      </c>
      <c r="AE819" s="83"/>
      <c r="AF819" s="83"/>
      <c r="AG819" s="83"/>
      <c r="AH819" s="83"/>
      <c r="AI819" s="83"/>
      <c r="AJ819" s="83">
        <v>5540</v>
      </c>
      <c r="AK819" s="83"/>
      <c r="AL819" s="83"/>
      <c r="AM819" s="83"/>
      <c r="AN819" s="83"/>
      <c r="AO819" s="83">
        <v>1.5</v>
      </c>
      <c r="AP819" s="83"/>
      <c r="AQ819" s="83"/>
      <c r="AR819" s="83"/>
      <c r="AS819" s="83"/>
      <c r="AT819" s="83"/>
      <c r="AU819" s="83"/>
      <c r="AV819" s="83">
        <v>214</v>
      </c>
      <c r="AW819" s="83" t="s">
        <v>6360</v>
      </c>
      <c r="AX819" s="83" t="s">
        <v>6361</v>
      </c>
      <c r="AY819" s="83">
        <v>43</v>
      </c>
      <c r="AZ819" s="83">
        <v>26</v>
      </c>
      <c r="BA819" s="83">
        <v>40</v>
      </c>
      <c r="BB819" s="83">
        <v>27</v>
      </c>
      <c r="BC819" s="83">
        <v>42</v>
      </c>
      <c r="BD819" s="83">
        <v>38</v>
      </c>
      <c r="BE819" s="83">
        <f t="shared" si="133"/>
        <v>43.444444444444443</v>
      </c>
      <c r="BF819" s="83">
        <f t="shared" si="134"/>
        <v>27.710555555555555</v>
      </c>
      <c r="BG819" s="110" t="s">
        <v>47</v>
      </c>
      <c r="BH819" s="83" t="s">
        <v>4916</v>
      </c>
      <c r="BI819" s="83"/>
      <c r="BJ819" s="96"/>
      <c r="BK819" s="83"/>
      <c r="BL819" s="96"/>
      <c r="BM819" s="83"/>
      <c r="BN819" s="83"/>
      <c r="BO819" s="83"/>
      <c r="BP819" s="83"/>
      <c r="BQ819" s="83"/>
      <c r="BR819" s="83"/>
      <c r="BS819" s="110" t="s">
        <v>2412</v>
      </c>
      <c r="BT819" s="551"/>
    </row>
    <row r="820" spans="1:72" ht="39.75" customHeight="1" x14ac:dyDescent="0.25">
      <c r="A820" s="20"/>
      <c r="B820" s="20" t="s">
        <v>2405</v>
      </c>
      <c r="C820" s="22">
        <v>11120039</v>
      </c>
      <c r="D820" s="23">
        <v>41122</v>
      </c>
      <c r="E820" s="23">
        <v>41183</v>
      </c>
      <c r="F820" s="23">
        <v>44835</v>
      </c>
      <c r="G820" s="23"/>
      <c r="H820" s="20" t="s">
        <v>2406</v>
      </c>
      <c r="I820" s="24" t="s">
        <v>2091</v>
      </c>
      <c r="J820" s="24"/>
      <c r="K820" s="24" t="s">
        <v>70</v>
      </c>
      <c r="L820" s="114" t="s">
        <v>2407</v>
      </c>
      <c r="M820" s="20" t="s">
        <v>805</v>
      </c>
      <c r="N820" s="20" t="s">
        <v>2408</v>
      </c>
      <c r="O820" s="20" t="s">
        <v>317</v>
      </c>
      <c r="P820" s="21" t="s">
        <v>2409</v>
      </c>
      <c r="Q820" s="20" t="s">
        <v>3015</v>
      </c>
      <c r="R820" s="20" t="s">
        <v>805</v>
      </c>
      <c r="S820" s="20" t="s">
        <v>2408</v>
      </c>
      <c r="T820" s="20" t="s">
        <v>317</v>
      </c>
      <c r="U820" s="21" t="s">
        <v>2409</v>
      </c>
      <c r="V820" s="20" t="s">
        <v>2413</v>
      </c>
      <c r="W820" s="20" t="s">
        <v>2414</v>
      </c>
      <c r="X820" s="20"/>
      <c r="Y820" s="20"/>
      <c r="Z820" s="20" t="s">
        <v>468</v>
      </c>
      <c r="AA820" s="20" t="s">
        <v>359</v>
      </c>
      <c r="AB820" s="158"/>
      <c r="AC820" s="20">
        <v>8</v>
      </c>
      <c r="AD820" s="20">
        <v>5540</v>
      </c>
      <c r="AE820" s="20"/>
      <c r="AF820" s="20"/>
      <c r="AG820" s="20"/>
      <c r="AH820" s="20"/>
      <c r="AI820" s="20"/>
      <c r="AJ820" s="20">
        <v>5540</v>
      </c>
      <c r="AK820" s="20"/>
      <c r="AL820" s="20"/>
      <c r="AM820" s="20"/>
      <c r="AN820" s="20"/>
      <c r="AO820" s="20">
        <v>1.5</v>
      </c>
      <c r="AP820" s="20"/>
      <c r="AQ820" s="20"/>
      <c r="AR820" s="20"/>
      <c r="AS820" s="20"/>
      <c r="AT820" s="20"/>
      <c r="AU820" s="20"/>
      <c r="AV820" s="20">
        <v>213</v>
      </c>
      <c r="AW820" s="20" t="s">
        <v>6362</v>
      </c>
      <c r="AX820" s="20" t="s">
        <v>6363</v>
      </c>
      <c r="AY820" s="20">
        <v>43</v>
      </c>
      <c r="AZ820" s="20">
        <v>28</v>
      </c>
      <c r="BA820" s="20">
        <v>8</v>
      </c>
      <c r="BB820" s="20">
        <v>27</v>
      </c>
      <c r="BC820" s="20">
        <v>42</v>
      </c>
      <c r="BD820" s="20">
        <v>24</v>
      </c>
      <c r="BE820" s="20">
        <f t="shared" si="133"/>
        <v>43.468888888888891</v>
      </c>
      <c r="BF820" s="20">
        <f t="shared" si="134"/>
        <v>27.706666666666667</v>
      </c>
      <c r="BG820" s="24" t="s">
        <v>38</v>
      </c>
      <c r="BH820" s="20"/>
      <c r="BI820" s="20"/>
      <c r="BJ820" s="23"/>
      <c r="BK820" s="20"/>
      <c r="BL820" s="23"/>
      <c r="BM820" s="20"/>
      <c r="BN820" s="20"/>
      <c r="BO820" s="20"/>
      <c r="BP820" s="20"/>
      <c r="BQ820" s="20"/>
      <c r="BR820" s="20"/>
      <c r="BS820" s="24"/>
      <c r="BT820" s="552"/>
    </row>
    <row r="821" spans="1:72" ht="39.75" customHeight="1" x14ac:dyDescent="0.25">
      <c r="A821" s="87"/>
      <c r="B821" s="87" t="s">
        <v>2415</v>
      </c>
      <c r="C821" s="87">
        <v>11140133</v>
      </c>
      <c r="D821" s="134">
        <v>41122</v>
      </c>
      <c r="E821" s="134">
        <v>41122</v>
      </c>
      <c r="F821" s="134">
        <v>44774</v>
      </c>
      <c r="G821" s="134">
        <v>42369</v>
      </c>
      <c r="H821" s="87" t="s">
        <v>491</v>
      </c>
      <c r="I821" s="136" t="s">
        <v>882</v>
      </c>
      <c r="J821" s="136"/>
      <c r="K821" s="136" t="s">
        <v>55</v>
      </c>
      <c r="L821" s="356" t="s">
        <v>591</v>
      </c>
      <c r="M821" s="87" t="s">
        <v>170</v>
      </c>
      <c r="N821" s="87" t="s">
        <v>256</v>
      </c>
      <c r="O821" s="87" t="s">
        <v>189</v>
      </c>
      <c r="P821" s="135">
        <v>69050</v>
      </c>
      <c r="Q821" s="87" t="s">
        <v>4230</v>
      </c>
      <c r="R821" s="87" t="s">
        <v>170</v>
      </c>
      <c r="S821" s="87" t="s">
        <v>256</v>
      </c>
      <c r="T821" s="87" t="s">
        <v>189</v>
      </c>
      <c r="U821" s="87">
        <v>69050</v>
      </c>
      <c r="V821" s="87" t="s">
        <v>4231</v>
      </c>
      <c r="W821" s="87" t="s">
        <v>3016</v>
      </c>
      <c r="X821" s="87">
        <v>1400</v>
      </c>
      <c r="Y821" s="87">
        <v>3</v>
      </c>
      <c r="Z821" s="87" t="s">
        <v>468</v>
      </c>
      <c r="AA821" s="83" t="s">
        <v>892</v>
      </c>
      <c r="AB821" s="78">
        <v>42.54</v>
      </c>
      <c r="AC821" s="87">
        <v>50</v>
      </c>
      <c r="AD821" s="87">
        <v>1023</v>
      </c>
      <c r="AE821" s="87"/>
      <c r="AF821" s="87">
        <v>1023</v>
      </c>
      <c r="AG821" s="87"/>
      <c r="AH821" s="87"/>
      <c r="AI821" s="87"/>
      <c r="AJ821" s="87"/>
      <c r="AK821" s="87"/>
      <c r="AL821" s="87"/>
      <c r="AM821" s="87"/>
      <c r="AN821" s="87"/>
      <c r="AO821" s="87">
        <v>4250</v>
      </c>
      <c r="AP821" s="87"/>
      <c r="AQ821" s="87" t="s">
        <v>47</v>
      </c>
      <c r="AR821" s="87" t="s">
        <v>1148</v>
      </c>
      <c r="AS821" s="83" t="s">
        <v>2416</v>
      </c>
      <c r="AT821" s="87"/>
      <c r="AU821" s="87"/>
      <c r="AV821" s="87"/>
      <c r="AW821" s="87" t="s">
        <v>6364</v>
      </c>
      <c r="AX821" s="87" t="s">
        <v>6365</v>
      </c>
      <c r="AY821" s="87">
        <v>43</v>
      </c>
      <c r="AZ821" s="87">
        <v>7</v>
      </c>
      <c r="BA821" s="87">
        <v>59.09</v>
      </c>
      <c r="BB821" s="87">
        <v>23</v>
      </c>
      <c r="BC821" s="87">
        <v>50</v>
      </c>
      <c r="BD821" s="87">
        <v>59.9</v>
      </c>
      <c r="BE821" s="87">
        <f t="shared" si="133"/>
        <v>43.133080555555559</v>
      </c>
      <c r="BF821" s="87">
        <f t="shared" si="134"/>
        <v>23.84997222222222</v>
      </c>
      <c r="BG821" s="136" t="s">
        <v>47</v>
      </c>
      <c r="BH821" s="83"/>
      <c r="BI821" s="83"/>
      <c r="BJ821" s="96"/>
      <c r="BK821" s="83"/>
      <c r="BL821" s="96"/>
      <c r="BM821" s="83"/>
      <c r="BN821" s="83"/>
      <c r="BO821" s="83"/>
      <c r="BP821" s="83"/>
      <c r="BQ821" s="83"/>
      <c r="BR821" s="83"/>
      <c r="BS821" s="110" t="s">
        <v>2417</v>
      </c>
      <c r="BT821" s="552"/>
    </row>
    <row r="822" spans="1:72" ht="39.75" customHeight="1" x14ac:dyDescent="0.25">
      <c r="A822" s="87"/>
      <c r="B822" s="87" t="s">
        <v>2415</v>
      </c>
      <c r="C822" s="87">
        <v>11140133</v>
      </c>
      <c r="D822" s="134">
        <v>41122</v>
      </c>
      <c r="E822" s="134">
        <v>41122</v>
      </c>
      <c r="F822" s="134">
        <v>44774</v>
      </c>
      <c r="G822" s="87"/>
      <c r="H822" s="87" t="s">
        <v>491</v>
      </c>
      <c r="I822" s="136" t="s">
        <v>882</v>
      </c>
      <c r="J822" s="136"/>
      <c r="K822" s="136" t="s">
        <v>55</v>
      </c>
      <c r="L822" s="356" t="s">
        <v>591</v>
      </c>
      <c r="M822" s="87" t="s">
        <v>170</v>
      </c>
      <c r="N822" s="87" t="s">
        <v>256</v>
      </c>
      <c r="O822" s="87" t="s">
        <v>189</v>
      </c>
      <c r="P822" s="135">
        <v>69050</v>
      </c>
      <c r="Q822" s="87" t="s">
        <v>4230</v>
      </c>
      <c r="R822" s="87" t="s">
        <v>170</v>
      </c>
      <c r="S822" s="87" t="s">
        <v>256</v>
      </c>
      <c r="T822" s="87" t="s">
        <v>189</v>
      </c>
      <c r="U822" s="87">
        <v>69050</v>
      </c>
      <c r="V822" s="87" t="s">
        <v>4231</v>
      </c>
      <c r="W822" s="87" t="s">
        <v>3016</v>
      </c>
      <c r="X822" s="87"/>
      <c r="Y822" s="87"/>
      <c r="Z822" s="87" t="s">
        <v>468</v>
      </c>
      <c r="AA822" s="83" t="s">
        <v>892</v>
      </c>
      <c r="AB822" s="78">
        <v>42.54</v>
      </c>
      <c r="AC822" s="426">
        <v>50</v>
      </c>
      <c r="AD822" s="426">
        <v>1023</v>
      </c>
      <c r="AE822" s="426"/>
      <c r="AF822" s="426">
        <v>1023</v>
      </c>
      <c r="AG822" s="87"/>
      <c r="AH822" s="87"/>
      <c r="AI822" s="87"/>
      <c r="AJ822" s="87"/>
      <c r="AK822" s="87"/>
      <c r="AL822" s="87"/>
      <c r="AM822" s="87"/>
      <c r="AN822" s="87"/>
      <c r="AO822" s="426">
        <v>4250</v>
      </c>
      <c r="AP822" s="87"/>
      <c r="AQ822" s="87" t="s">
        <v>47</v>
      </c>
      <c r="AR822" s="87"/>
      <c r="AS822" s="83" t="s">
        <v>2418</v>
      </c>
      <c r="AT822" s="87"/>
      <c r="AU822" s="87"/>
      <c r="AV822" s="87"/>
      <c r="AW822" s="87" t="s">
        <v>6366</v>
      </c>
      <c r="AX822" s="87" t="s">
        <v>6367</v>
      </c>
      <c r="AY822" s="87">
        <v>43</v>
      </c>
      <c r="AZ822" s="87">
        <v>8</v>
      </c>
      <c r="BA822" s="87">
        <v>19.62</v>
      </c>
      <c r="BB822" s="87">
        <v>23</v>
      </c>
      <c r="BC822" s="87">
        <v>50</v>
      </c>
      <c r="BD822" s="87">
        <v>26.05</v>
      </c>
      <c r="BE822" s="87">
        <f t="shared" si="133"/>
        <v>43.138783333333336</v>
      </c>
      <c r="BF822" s="87">
        <f t="shared" si="134"/>
        <v>23.840569444444444</v>
      </c>
      <c r="BG822" s="136" t="s">
        <v>47</v>
      </c>
      <c r="BH822" s="83"/>
      <c r="BI822" s="83"/>
      <c r="BJ822" s="96"/>
      <c r="BK822" s="83"/>
      <c r="BL822" s="96"/>
      <c r="BM822" s="83"/>
      <c r="BN822" s="83"/>
      <c r="BO822" s="83"/>
      <c r="BP822" s="83"/>
      <c r="BQ822" s="83"/>
      <c r="BR822" s="83"/>
      <c r="BS822" s="110" t="s">
        <v>2417</v>
      </c>
      <c r="BT822" s="552"/>
    </row>
    <row r="823" spans="1:72" ht="39.75" customHeight="1" x14ac:dyDescent="0.25">
      <c r="A823" s="87"/>
      <c r="B823" s="87" t="s">
        <v>2419</v>
      </c>
      <c r="C823" s="87">
        <v>11490002</v>
      </c>
      <c r="D823" s="134">
        <v>41127</v>
      </c>
      <c r="E823" s="134">
        <v>41127</v>
      </c>
      <c r="F823" s="134">
        <v>42222</v>
      </c>
      <c r="G823" s="87"/>
      <c r="H823" s="87" t="s">
        <v>651</v>
      </c>
      <c r="I823" s="136" t="s">
        <v>2420</v>
      </c>
      <c r="J823" s="136"/>
      <c r="K823" s="136" t="s">
        <v>55</v>
      </c>
      <c r="L823" s="356" t="s">
        <v>2421</v>
      </c>
      <c r="M823" s="87" t="s">
        <v>78</v>
      </c>
      <c r="N823" s="87" t="s">
        <v>78</v>
      </c>
      <c r="O823" s="87" t="s">
        <v>52</v>
      </c>
      <c r="P823" s="135">
        <v>5815</v>
      </c>
      <c r="Q823" s="87"/>
      <c r="R823" s="87" t="s">
        <v>78</v>
      </c>
      <c r="S823" s="87" t="s">
        <v>78</v>
      </c>
      <c r="T823" s="87" t="s">
        <v>52</v>
      </c>
      <c r="U823" s="87">
        <v>5815</v>
      </c>
      <c r="V823" s="87" t="s">
        <v>4232</v>
      </c>
      <c r="W823" s="87"/>
      <c r="X823" s="87"/>
      <c r="Y823" s="87"/>
      <c r="Z823" s="87" t="s">
        <v>468</v>
      </c>
      <c r="AA823" s="83" t="s">
        <v>386</v>
      </c>
      <c r="AB823" s="78">
        <v>0.93500000000000005</v>
      </c>
      <c r="AC823" s="87">
        <v>1.17</v>
      </c>
      <c r="AD823" s="87">
        <v>25464</v>
      </c>
      <c r="AE823" s="87"/>
      <c r="AF823" s="87"/>
      <c r="AG823" s="87"/>
      <c r="AH823" s="87">
        <v>25464</v>
      </c>
      <c r="AI823" s="87"/>
      <c r="AJ823" s="87"/>
      <c r="AK823" s="87"/>
      <c r="AL823" s="87"/>
      <c r="AM823" s="87"/>
      <c r="AN823" s="87"/>
      <c r="AO823" s="87"/>
      <c r="AP823" s="87"/>
      <c r="AQ823" s="87"/>
      <c r="AR823" s="87"/>
      <c r="AS823" s="83"/>
      <c r="AT823" s="87"/>
      <c r="AU823" s="87"/>
      <c r="AV823" s="87"/>
      <c r="AW823" s="87" t="s">
        <v>6368</v>
      </c>
      <c r="AX823" s="87" t="s">
        <v>6369</v>
      </c>
      <c r="AY823" s="87">
        <v>42</v>
      </c>
      <c r="AZ823" s="87">
        <v>53</v>
      </c>
      <c r="BA823" s="87">
        <v>46.83</v>
      </c>
      <c r="BB823" s="87">
        <v>23</v>
      </c>
      <c r="BC823" s="87">
        <v>46</v>
      </c>
      <c r="BD823" s="87">
        <v>38.39</v>
      </c>
      <c r="BE823" s="87">
        <f t="shared" si="133"/>
        <v>42.896341666666665</v>
      </c>
      <c r="BF823" s="87">
        <f t="shared" si="134"/>
        <v>23.777330555555555</v>
      </c>
      <c r="BG823" s="136" t="s">
        <v>38</v>
      </c>
      <c r="BH823" s="83"/>
      <c r="BI823" s="83"/>
      <c r="BJ823" s="96"/>
      <c r="BK823" s="83"/>
      <c r="BL823" s="96"/>
      <c r="BM823" s="83"/>
      <c r="BN823" s="83"/>
      <c r="BO823" s="83"/>
      <c r="BP823" s="83"/>
      <c r="BQ823" s="83"/>
      <c r="BR823" s="83"/>
      <c r="BS823" s="110"/>
    </row>
    <row r="824" spans="1:72" ht="39.75" customHeight="1" x14ac:dyDescent="0.25">
      <c r="A824" s="20"/>
      <c r="B824" s="20" t="s">
        <v>2381</v>
      </c>
      <c r="C824" s="22">
        <v>11730010</v>
      </c>
      <c r="D824" s="23">
        <v>41127</v>
      </c>
      <c r="E824" s="23">
        <v>41127</v>
      </c>
      <c r="F824" s="23">
        <v>48432</v>
      </c>
      <c r="G824" s="23"/>
      <c r="H824" s="20" t="s">
        <v>3017</v>
      </c>
      <c r="I824" s="108" t="s">
        <v>882</v>
      </c>
      <c r="J824" s="108" t="s">
        <v>7835</v>
      </c>
      <c r="K824" s="108" t="s">
        <v>55</v>
      </c>
      <c r="L824" s="114" t="s">
        <v>2422</v>
      </c>
      <c r="M824" s="20" t="s">
        <v>327</v>
      </c>
      <c r="N824" s="20" t="s">
        <v>61</v>
      </c>
      <c r="O824" s="20" t="s">
        <v>52</v>
      </c>
      <c r="P824" s="21" t="s">
        <v>306</v>
      </c>
      <c r="Q824" s="26"/>
      <c r="R824" s="20" t="s">
        <v>327</v>
      </c>
      <c r="S824" s="20" t="s">
        <v>61</v>
      </c>
      <c r="T824" s="20" t="s">
        <v>52</v>
      </c>
      <c r="U824" s="20" t="s">
        <v>306</v>
      </c>
      <c r="V824" s="20" t="s">
        <v>9654</v>
      </c>
      <c r="W824" s="20" t="s">
        <v>9652</v>
      </c>
      <c r="X824" s="26"/>
      <c r="Y824" s="26"/>
      <c r="Z824" s="20" t="s">
        <v>468</v>
      </c>
      <c r="AA824" s="20" t="s">
        <v>398</v>
      </c>
      <c r="AB824" s="34">
        <v>111.75</v>
      </c>
      <c r="AC824" s="20">
        <v>189.7</v>
      </c>
      <c r="AD824" s="20">
        <v>2202660</v>
      </c>
      <c r="AE824" s="20"/>
      <c r="AF824" s="20"/>
      <c r="AG824" s="20">
        <v>2202660</v>
      </c>
      <c r="AH824" s="20"/>
      <c r="AI824" s="20"/>
      <c r="AJ824" s="20"/>
      <c r="AK824" s="20"/>
      <c r="AL824" s="20"/>
      <c r="AM824" s="20"/>
      <c r="AN824" s="20"/>
      <c r="AO824" s="20"/>
      <c r="AP824" s="20"/>
      <c r="AQ824" s="20"/>
      <c r="AR824" s="20"/>
      <c r="AS824" s="26"/>
      <c r="AT824" s="20"/>
      <c r="AU824" s="20"/>
      <c r="AV824" s="20">
        <v>514.1</v>
      </c>
      <c r="AW824" s="23" t="s">
        <v>6370</v>
      </c>
      <c r="AX824" s="23" t="s">
        <v>6371</v>
      </c>
      <c r="AY824" s="20">
        <v>42</v>
      </c>
      <c r="AZ824" s="20">
        <v>43</v>
      </c>
      <c r="BA824" s="20">
        <v>49.9</v>
      </c>
      <c r="BB824" s="20">
        <v>23</v>
      </c>
      <c r="BC824" s="20">
        <v>24</v>
      </c>
      <c r="BD824" s="20">
        <v>22.3</v>
      </c>
      <c r="BE824" s="20">
        <f>+AY824+AZ824/60+BA824/3600</f>
        <v>42.73052777777778</v>
      </c>
      <c r="BF824" s="20">
        <f>+BB824+BC824/60+BD824/3600</f>
        <v>23.406194444444441</v>
      </c>
      <c r="BG824" s="161" t="s">
        <v>47</v>
      </c>
      <c r="BH824" s="25"/>
      <c r="BI824" s="25">
        <v>3570</v>
      </c>
      <c r="BJ824" s="302">
        <v>44704</v>
      </c>
      <c r="BK824" s="25">
        <v>3570</v>
      </c>
      <c r="BL824" s="302">
        <v>44704</v>
      </c>
      <c r="BM824" s="25"/>
      <c r="BN824" s="25"/>
      <c r="BO824" s="25"/>
      <c r="BP824" s="25"/>
      <c r="BQ824" s="25"/>
      <c r="BR824" s="25"/>
      <c r="BS824" s="161"/>
    </row>
    <row r="825" spans="1:72" ht="39.75" customHeight="1" x14ac:dyDescent="0.25">
      <c r="A825" s="20"/>
      <c r="B825" s="20" t="s">
        <v>2381</v>
      </c>
      <c r="C825" s="22">
        <v>11730011</v>
      </c>
      <c r="D825" s="23">
        <v>41127</v>
      </c>
      <c r="E825" s="23">
        <v>41127</v>
      </c>
      <c r="F825" s="23">
        <v>44779</v>
      </c>
      <c r="G825" s="23"/>
      <c r="H825" s="20" t="s">
        <v>3018</v>
      </c>
      <c r="I825" s="24" t="s">
        <v>882</v>
      </c>
      <c r="J825" s="24"/>
      <c r="K825" s="24" t="s">
        <v>55</v>
      </c>
      <c r="L825" s="114" t="s">
        <v>2423</v>
      </c>
      <c r="M825" s="20" t="s">
        <v>55</v>
      </c>
      <c r="N825" s="20" t="s">
        <v>61</v>
      </c>
      <c r="O825" s="20" t="s">
        <v>52</v>
      </c>
      <c r="P825" s="21" t="s">
        <v>387</v>
      </c>
      <c r="Q825" s="26"/>
      <c r="R825" s="20" t="s">
        <v>327</v>
      </c>
      <c r="S825" s="20" t="s">
        <v>61</v>
      </c>
      <c r="T825" s="20" t="s">
        <v>52</v>
      </c>
      <c r="U825" s="26"/>
      <c r="V825" s="20"/>
      <c r="W825" s="26"/>
      <c r="X825" s="26"/>
      <c r="Y825" s="26"/>
      <c r="Z825" s="20" t="s">
        <v>468</v>
      </c>
      <c r="AA825" s="20" t="s">
        <v>398</v>
      </c>
      <c r="AB825" s="34">
        <v>62.9</v>
      </c>
      <c r="AC825" s="20">
        <v>125.8</v>
      </c>
      <c r="AD825" s="20">
        <v>89965</v>
      </c>
      <c r="AE825" s="20"/>
      <c r="AF825" s="20"/>
      <c r="AG825" s="20">
        <v>89965</v>
      </c>
      <c r="AH825" s="20"/>
      <c r="AI825" s="20"/>
      <c r="AJ825" s="20"/>
      <c r="AK825" s="20"/>
      <c r="AL825" s="20"/>
      <c r="AM825" s="20"/>
      <c r="AN825" s="20"/>
      <c r="AO825" s="20"/>
      <c r="AP825" s="20"/>
      <c r="AQ825" s="20"/>
      <c r="AR825" s="20"/>
      <c r="AS825" s="26"/>
      <c r="AT825" s="20"/>
      <c r="AU825" s="20"/>
      <c r="AV825" s="20">
        <v>545</v>
      </c>
      <c r="AW825" s="23" t="s">
        <v>6372</v>
      </c>
      <c r="AX825" s="23" t="s">
        <v>6373</v>
      </c>
      <c r="AY825" s="20">
        <v>42</v>
      </c>
      <c r="AZ825" s="20">
        <v>39</v>
      </c>
      <c r="BA825" s="20">
        <v>3.2</v>
      </c>
      <c r="BB825" s="20">
        <v>23</v>
      </c>
      <c r="BC825" s="20">
        <v>25</v>
      </c>
      <c r="BD825" s="20">
        <v>27.1</v>
      </c>
      <c r="BE825" s="20">
        <f>+AY825+AZ825/60+BA825/3600</f>
        <v>42.650888888888886</v>
      </c>
      <c r="BF825" s="20">
        <f>+BB825+BC825/60+BD825/3600</f>
        <v>23.424194444444446</v>
      </c>
      <c r="BG825" s="161" t="s">
        <v>38</v>
      </c>
      <c r="BH825" s="25"/>
      <c r="BI825" s="25"/>
      <c r="BJ825" s="302"/>
      <c r="BK825" s="25"/>
      <c r="BL825" s="302"/>
      <c r="BM825" s="25"/>
      <c r="BN825" s="25"/>
      <c r="BO825" s="25"/>
      <c r="BP825" s="25"/>
      <c r="BQ825" s="25"/>
      <c r="BR825" s="25"/>
      <c r="BS825" s="161"/>
      <c r="BT825" s="551"/>
    </row>
    <row r="826" spans="1:72" ht="39.75" customHeight="1" x14ac:dyDescent="0.25">
      <c r="A826" s="20"/>
      <c r="B826" s="20" t="s">
        <v>2424</v>
      </c>
      <c r="C826" s="21" t="s">
        <v>2425</v>
      </c>
      <c r="D826" s="23">
        <v>41141</v>
      </c>
      <c r="E826" s="23">
        <v>41141</v>
      </c>
      <c r="F826" s="23">
        <v>44793</v>
      </c>
      <c r="G826" s="23"/>
      <c r="H826" s="20" t="s">
        <v>2426</v>
      </c>
      <c r="I826" s="24" t="s">
        <v>2109</v>
      </c>
      <c r="J826" s="24"/>
      <c r="K826" s="24" t="s">
        <v>55</v>
      </c>
      <c r="L826" s="114" t="s">
        <v>4233</v>
      </c>
      <c r="M826" s="20" t="s">
        <v>287</v>
      </c>
      <c r="N826" s="20" t="s">
        <v>179</v>
      </c>
      <c r="O826" s="20" t="s">
        <v>52</v>
      </c>
      <c r="P826" s="21" t="s">
        <v>288</v>
      </c>
      <c r="Q826" s="20" t="s">
        <v>4233</v>
      </c>
      <c r="R826" s="20" t="s">
        <v>4684</v>
      </c>
      <c r="S826" s="20" t="s">
        <v>179</v>
      </c>
      <c r="T826" s="20" t="s">
        <v>52</v>
      </c>
      <c r="U826" s="20" t="s">
        <v>288</v>
      </c>
      <c r="V826" s="20" t="s">
        <v>3019</v>
      </c>
      <c r="W826" s="20" t="s">
        <v>1377</v>
      </c>
      <c r="X826" s="20"/>
      <c r="Y826" s="20"/>
      <c r="Z826" s="20" t="s">
        <v>468</v>
      </c>
      <c r="AA826" s="20" t="s">
        <v>2427</v>
      </c>
      <c r="AB826" s="34">
        <v>3.7100000000000002E-3</v>
      </c>
      <c r="AC826" s="20">
        <v>0.1</v>
      </c>
      <c r="AD826" s="20">
        <v>3154</v>
      </c>
      <c r="AE826" s="20">
        <v>3154</v>
      </c>
      <c r="AF826" s="20"/>
      <c r="AG826" s="20"/>
      <c r="AH826" s="20"/>
      <c r="AI826" s="20"/>
      <c r="AJ826" s="20"/>
      <c r="AK826" s="20"/>
      <c r="AL826" s="20"/>
      <c r="AM826" s="20"/>
      <c r="AN826" s="20"/>
      <c r="AO826" s="20">
        <v>0.371</v>
      </c>
      <c r="AP826" s="20"/>
      <c r="AQ826" s="20"/>
      <c r="AR826" s="20"/>
      <c r="AS826" s="20"/>
      <c r="AT826" s="20"/>
      <c r="AU826" s="20"/>
      <c r="AV826" s="20">
        <v>1800</v>
      </c>
      <c r="AW826" s="20" t="s">
        <v>6374</v>
      </c>
      <c r="AX826" s="20" t="s">
        <v>6375</v>
      </c>
      <c r="AY826" s="20">
        <v>42</v>
      </c>
      <c r="AZ826" s="20">
        <v>34</v>
      </c>
      <c r="BA826" s="20">
        <v>50</v>
      </c>
      <c r="BB826" s="20">
        <v>23</v>
      </c>
      <c r="BC826" s="20">
        <v>17</v>
      </c>
      <c r="BD826" s="20">
        <v>52.3</v>
      </c>
      <c r="BE826" s="20">
        <f t="shared" ref="BE826:BE831" si="145">AY826+AZ826/60+BA826/3600</f>
        <v>42.580555555555556</v>
      </c>
      <c r="BF826" s="20">
        <f t="shared" ref="BF826:BF831" si="146">BB826+BC826/60+BD826/3600</f>
        <v>23.297861111111114</v>
      </c>
      <c r="BG826" s="24" t="s">
        <v>38</v>
      </c>
      <c r="BH826" s="20"/>
      <c r="BI826" s="20"/>
      <c r="BJ826" s="23"/>
      <c r="BK826" s="20"/>
      <c r="BL826" s="23"/>
      <c r="BM826" s="20"/>
      <c r="BN826" s="20"/>
      <c r="BO826" s="20"/>
      <c r="BP826" s="20"/>
      <c r="BQ826" s="20"/>
      <c r="BR826" s="20"/>
      <c r="BS826" s="24"/>
      <c r="BT826" s="551"/>
    </row>
    <row r="827" spans="1:72" ht="39.75" customHeight="1" x14ac:dyDescent="0.25">
      <c r="A827" s="20"/>
      <c r="B827" s="20" t="s">
        <v>2424</v>
      </c>
      <c r="C827" s="21" t="s">
        <v>2425</v>
      </c>
      <c r="D827" s="23">
        <v>41141</v>
      </c>
      <c r="E827" s="23">
        <v>41141</v>
      </c>
      <c r="F827" s="23">
        <v>44793</v>
      </c>
      <c r="G827" s="23"/>
      <c r="H827" s="20" t="s">
        <v>2426</v>
      </c>
      <c r="I827" s="35" t="s">
        <v>2109</v>
      </c>
      <c r="J827" s="35"/>
      <c r="K827" s="35" t="s">
        <v>55</v>
      </c>
      <c r="L827" s="114" t="s">
        <v>4233</v>
      </c>
      <c r="M827" s="20" t="s">
        <v>287</v>
      </c>
      <c r="N827" s="20" t="s">
        <v>179</v>
      </c>
      <c r="O827" s="20" t="s">
        <v>52</v>
      </c>
      <c r="P827" s="21" t="s">
        <v>288</v>
      </c>
      <c r="Q827" s="20" t="s">
        <v>7598</v>
      </c>
      <c r="R827" s="20" t="s">
        <v>4684</v>
      </c>
      <c r="S827" s="20" t="s">
        <v>179</v>
      </c>
      <c r="T827" s="20" t="s">
        <v>52</v>
      </c>
      <c r="U827" s="20" t="s">
        <v>288</v>
      </c>
      <c r="V827" s="20" t="s">
        <v>3020</v>
      </c>
      <c r="W827" s="20" t="s">
        <v>1377</v>
      </c>
      <c r="X827" s="20"/>
      <c r="Y827" s="20"/>
      <c r="Z827" s="20" t="s">
        <v>468</v>
      </c>
      <c r="AA827" s="20" t="s">
        <v>2427</v>
      </c>
      <c r="AB827" s="34">
        <v>3.7100000000000002E-3</v>
      </c>
      <c r="AC827" s="430">
        <v>0.1</v>
      </c>
      <c r="AD827" s="430">
        <v>3154</v>
      </c>
      <c r="AE827" s="430">
        <v>3154</v>
      </c>
      <c r="AF827" s="20"/>
      <c r="AG827" s="20"/>
      <c r="AH827" s="20"/>
      <c r="AI827" s="20"/>
      <c r="AJ827" s="20"/>
      <c r="AK827" s="20"/>
      <c r="AL827" s="20"/>
      <c r="AM827" s="20"/>
      <c r="AN827" s="20"/>
      <c r="AO827" s="430">
        <v>0.371</v>
      </c>
      <c r="AP827" s="20"/>
      <c r="AQ827" s="20"/>
      <c r="AR827" s="20"/>
      <c r="AS827" s="20"/>
      <c r="AT827" s="20"/>
      <c r="AU827" s="20"/>
      <c r="AV827" s="20">
        <v>1801</v>
      </c>
      <c r="AW827" s="20" t="s">
        <v>6374</v>
      </c>
      <c r="AX827" s="20" t="s">
        <v>6376</v>
      </c>
      <c r="AY827" s="20">
        <v>42</v>
      </c>
      <c r="AZ827" s="20">
        <v>34</v>
      </c>
      <c r="BA827" s="20">
        <v>50</v>
      </c>
      <c r="BB827" s="20">
        <v>23</v>
      </c>
      <c r="BC827" s="20">
        <v>17</v>
      </c>
      <c r="BD827" s="20">
        <v>52.9</v>
      </c>
      <c r="BE827" s="20">
        <f t="shared" si="145"/>
        <v>42.580555555555556</v>
      </c>
      <c r="BF827" s="20">
        <f t="shared" si="146"/>
        <v>23.298027777777779</v>
      </c>
      <c r="BG827" s="24" t="s">
        <v>38</v>
      </c>
      <c r="BH827" s="20"/>
      <c r="BI827" s="20"/>
      <c r="BJ827" s="23"/>
      <c r="BK827" s="20"/>
      <c r="BL827" s="23"/>
      <c r="BM827" s="20"/>
      <c r="BN827" s="20"/>
      <c r="BO827" s="20"/>
      <c r="BP827" s="20"/>
      <c r="BQ827" s="20"/>
      <c r="BR827" s="20"/>
      <c r="BS827" s="24"/>
    </row>
    <row r="828" spans="1:72" ht="39.75" customHeight="1" x14ac:dyDescent="0.25">
      <c r="A828" s="83" t="s">
        <v>3391</v>
      </c>
      <c r="B828" s="83" t="s">
        <v>2428</v>
      </c>
      <c r="C828" s="95">
        <v>11430009</v>
      </c>
      <c r="D828" s="96">
        <v>41141</v>
      </c>
      <c r="E828" s="96">
        <v>41141</v>
      </c>
      <c r="F828" s="96">
        <v>42004</v>
      </c>
      <c r="G828" s="96"/>
      <c r="H828" s="83" t="s">
        <v>651</v>
      </c>
      <c r="I828" s="136" t="s">
        <v>2139</v>
      </c>
      <c r="J828" s="136"/>
      <c r="K828" s="136" t="s">
        <v>55</v>
      </c>
      <c r="L828" s="115" t="s">
        <v>3021</v>
      </c>
      <c r="M828" s="83" t="s">
        <v>281</v>
      </c>
      <c r="N828" s="83" t="s">
        <v>78</v>
      </c>
      <c r="O828" s="83" t="s">
        <v>52</v>
      </c>
      <c r="P828" s="94">
        <v>73256</v>
      </c>
      <c r="Q828" s="83" t="s">
        <v>7597</v>
      </c>
      <c r="R828" s="83" t="s">
        <v>281</v>
      </c>
      <c r="S828" s="83" t="s">
        <v>78</v>
      </c>
      <c r="T828" s="83" t="s">
        <v>52</v>
      </c>
      <c r="U828" s="83">
        <v>73256</v>
      </c>
      <c r="V828" s="83" t="s">
        <v>3022</v>
      </c>
      <c r="W828" s="88"/>
      <c r="X828" s="88"/>
      <c r="Y828" s="88"/>
      <c r="Z828" s="83" t="s">
        <v>468</v>
      </c>
      <c r="AA828" s="83" t="s">
        <v>401</v>
      </c>
      <c r="AB828" s="47">
        <v>1.06</v>
      </c>
      <c r="AC828" s="83">
        <v>3</v>
      </c>
      <c r="AD828" s="83">
        <v>15000</v>
      </c>
      <c r="AE828" s="83"/>
      <c r="AF828" s="83"/>
      <c r="AG828" s="83">
        <v>15000</v>
      </c>
      <c r="AH828" s="83"/>
      <c r="AI828" s="83"/>
      <c r="AJ828" s="83"/>
      <c r="AK828" s="83"/>
      <c r="AL828" s="83"/>
      <c r="AM828" s="83"/>
      <c r="AN828" s="83"/>
      <c r="AO828" s="83"/>
      <c r="AP828" s="83"/>
      <c r="AQ828" s="83"/>
      <c r="AR828" s="83"/>
      <c r="AS828" s="94"/>
      <c r="AT828" s="95"/>
      <c r="AU828" s="164"/>
      <c r="AV828" s="164"/>
      <c r="AW828" s="83" t="s">
        <v>6212</v>
      </c>
      <c r="AX828" s="83" t="s">
        <v>6213</v>
      </c>
      <c r="AY828" s="83">
        <v>42</v>
      </c>
      <c r="AZ828" s="83">
        <v>54</v>
      </c>
      <c r="BA828" s="83">
        <v>25</v>
      </c>
      <c r="BB828" s="83">
        <v>23</v>
      </c>
      <c r="BC828" s="83">
        <v>51</v>
      </c>
      <c r="BD828" s="83">
        <v>2</v>
      </c>
      <c r="BE828" s="83">
        <f t="shared" si="145"/>
        <v>42.906944444444441</v>
      </c>
      <c r="BF828" s="83">
        <f t="shared" si="146"/>
        <v>23.850555555555555</v>
      </c>
      <c r="BG828" s="110" t="s">
        <v>47</v>
      </c>
      <c r="BH828" s="83"/>
      <c r="BI828" s="83"/>
      <c r="BJ828" s="96"/>
      <c r="BK828" s="83"/>
      <c r="BL828" s="96"/>
      <c r="BM828" s="83"/>
      <c r="BN828" s="83"/>
      <c r="BO828" s="83"/>
      <c r="BP828" s="83"/>
      <c r="BQ828" s="83"/>
      <c r="BR828" s="83"/>
      <c r="BS828" s="110" t="s">
        <v>7599</v>
      </c>
    </row>
    <row r="829" spans="1:72" ht="39.75" customHeight="1" x14ac:dyDescent="0.25">
      <c r="A829" s="83" t="s">
        <v>3391</v>
      </c>
      <c r="B829" s="83" t="s">
        <v>2428</v>
      </c>
      <c r="C829" s="95">
        <v>11430009</v>
      </c>
      <c r="D829" s="96">
        <v>41141</v>
      </c>
      <c r="E829" s="96">
        <v>41141</v>
      </c>
      <c r="F829" s="96">
        <v>42258</v>
      </c>
      <c r="G829" s="96"/>
      <c r="H829" s="83" t="s">
        <v>651</v>
      </c>
      <c r="I829" s="136" t="s">
        <v>2139</v>
      </c>
      <c r="J829" s="136"/>
      <c r="K829" s="136" t="s">
        <v>55</v>
      </c>
      <c r="L829" s="115" t="s">
        <v>3021</v>
      </c>
      <c r="M829" s="83" t="s">
        <v>281</v>
      </c>
      <c r="N829" s="83" t="s">
        <v>78</v>
      </c>
      <c r="O829" s="83" t="s">
        <v>52</v>
      </c>
      <c r="P829" s="94">
        <v>73256</v>
      </c>
      <c r="Q829" s="83" t="s">
        <v>7597</v>
      </c>
      <c r="R829" s="83" t="s">
        <v>281</v>
      </c>
      <c r="S829" s="83" t="s">
        <v>78</v>
      </c>
      <c r="T829" s="83" t="s">
        <v>52</v>
      </c>
      <c r="U829" s="83">
        <v>73256</v>
      </c>
      <c r="V829" s="83" t="s">
        <v>3022</v>
      </c>
      <c r="W829" s="88"/>
      <c r="X829" s="88"/>
      <c r="Y829" s="88"/>
      <c r="Z829" s="83" t="s">
        <v>468</v>
      </c>
      <c r="AA829" s="83" t="s">
        <v>401</v>
      </c>
      <c r="AB829" s="47">
        <v>1.06</v>
      </c>
      <c r="AC829" s="83">
        <v>3</v>
      </c>
      <c r="AD829" s="83">
        <v>15000</v>
      </c>
      <c r="AE829" s="83"/>
      <c r="AF829" s="83"/>
      <c r="AG829" s="83">
        <v>15000</v>
      </c>
      <c r="AH829" s="83"/>
      <c r="AI829" s="83"/>
      <c r="AJ829" s="83"/>
      <c r="AK829" s="83"/>
      <c r="AL829" s="83"/>
      <c r="AM829" s="83"/>
      <c r="AN829" s="83"/>
      <c r="AO829" s="83"/>
      <c r="AP829" s="83"/>
      <c r="AQ829" s="83"/>
      <c r="AR829" s="83"/>
      <c r="AS829" s="94"/>
      <c r="AT829" s="95"/>
      <c r="AU829" s="164"/>
      <c r="AV829" s="164"/>
      <c r="AW829" s="83" t="s">
        <v>6212</v>
      </c>
      <c r="AX829" s="83" t="s">
        <v>6213</v>
      </c>
      <c r="AY829" s="83">
        <v>42</v>
      </c>
      <c r="AZ829" s="83">
        <v>54</v>
      </c>
      <c r="BA829" s="83">
        <v>25</v>
      </c>
      <c r="BB829" s="83">
        <v>23</v>
      </c>
      <c r="BC829" s="83">
        <v>51</v>
      </c>
      <c r="BD829" s="83">
        <v>2</v>
      </c>
      <c r="BE829" s="83">
        <f t="shared" si="145"/>
        <v>42.906944444444441</v>
      </c>
      <c r="BF829" s="83">
        <f t="shared" si="146"/>
        <v>23.850555555555555</v>
      </c>
      <c r="BG829" s="110" t="s">
        <v>47</v>
      </c>
      <c r="BH829" s="83"/>
      <c r="BI829" s="83"/>
      <c r="BJ829" s="96"/>
      <c r="BK829" s="83"/>
      <c r="BL829" s="96"/>
      <c r="BM829" s="83"/>
      <c r="BN829" s="83"/>
      <c r="BO829" s="83"/>
      <c r="BP829" s="83"/>
      <c r="BQ829" s="83"/>
      <c r="BR829" s="83"/>
      <c r="BS829" s="110" t="s">
        <v>7600</v>
      </c>
    </row>
    <row r="830" spans="1:72" ht="39.75" customHeight="1" x14ac:dyDescent="0.25">
      <c r="A830" s="83"/>
      <c r="B830" s="83" t="s">
        <v>2428</v>
      </c>
      <c r="C830" s="95">
        <v>11430009</v>
      </c>
      <c r="D830" s="96">
        <v>41141</v>
      </c>
      <c r="E830" s="96">
        <v>41141</v>
      </c>
      <c r="F830" s="96">
        <v>42989</v>
      </c>
      <c r="G830" s="96"/>
      <c r="H830" s="83" t="s">
        <v>651</v>
      </c>
      <c r="I830" s="136" t="s">
        <v>2139</v>
      </c>
      <c r="J830" s="136"/>
      <c r="K830" s="136" t="s">
        <v>55</v>
      </c>
      <c r="L830" s="115" t="s">
        <v>3021</v>
      </c>
      <c r="M830" s="83" t="s">
        <v>281</v>
      </c>
      <c r="N830" s="83" t="s">
        <v>78</v>
      </c>
      <c r="O830" s="83" t="s">
        <v>52</v>
      </c>
      <c r="P830" s="94">
        <v>73256</v>
      </c>
      <c r="Q830" s="83" t="s">
        <v>7597</v>
      </c>
      <c r="R830" s="83" t="s">
        <v>281</v>
      </c>
      <c r="S830" s="83" t="s">
        <v>78</v>
      </c>
      <c r="T830" s="83" t="s">
        <v>52</v>
      </c>
      <c r="U830" s="83">
        <v>73256</v>
      </c>
      <c r="V830" s="83" t="s">
        <v>3022</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6212</v>
      </c>
      <c r="AX830" s="83" t="s">
        <v>6213</v>
      </c>
      <c r="AY830" s="83">
        <v>42</v>
      </c>
      <c r="AZ830" s="83">
        <v>54</v>
      </c>
      <c r="BA830" s="83">
        <v>25</v>
      </c>
      <c r="BB830" s="83">
        <v>23</v>
      </c>
      <c r="BC830" s="83">
        <v>51</v>
      </c>
      <c r="BD830" s="83">
        <v>2</v>
      </c>
      <c r="BE830" s="83">
        <f t="shared" si="145"/>
        <v>42.906944444444441</v>
      </c>
      <c r="BF830" s="83">
        <f t="shared" si="146"/>
        <v>23.850555555555555</v>
      </c>
      <c r="BG830" s="110" t="s">
        <v>47</v>
      </c>
      <c r="BH830" s="83"/>
      <c r="BI830" s="83">
        <v>2147</v>
      </c>
      <c r="BJ830" s="96">
        <v>42923</v>
      </c>
      <c r="BK830" s="83">
        <v>2147</v>
      </c>
      <c r="BL830" s="96">
        <v>42923</v>
      </c>
      <c r="BM830" s="83"/>
      <c r="BN830" s="83"/>
      <c r="BO830" s="83"/>
      <c r="BP830" s="83"/>
      <c r="BQ830" s="83"/>
      <c r="BR830" s="83"/>
      <c r="BS830" s="110" t="s">
        <v>7601</v>
      </c>
    </row>
    <row r="831" spans="1:72" ht="39.75" customHeight="1" x14ac:dyDescent="0.25">
      <c r="A831" s="20"/>
      <c r="B831" s="20" t="s">
        <v>2428</v>
      </c>
      <c r="C831" s="22">
        <v>11430009</v>
      </c>
      <c r="D831" s="23">
        <v>41141</v>
      </c>
      <c r="E831" s="23">
        <v>41141</v>
      </c>
      <c r="F831" s="23">
        <v>43355</v>
      </c>
      <c r="G831" s="23"/>
      <c r="H831" s="20" t="s">
        <v>651</v>
      </c>
      <c r="I831" s="35" t="s">
        <v>2139</v>
      </c>
      <c r="J831" s="35" t="s">
        <v>7602</v>
      </c>
      <c r="K831" s="35" t="s">
        <v>55</v>
      </c>
      <c r="L831" s="114" t="s">
        <v>3021</v>
      </c>
      <c r="M831" s="20" t="s">
        <v>281</v>
      </c>
      <c r="N831" s="20" t="s">
        <v>78</v>
      </c>
      <c r="O831" s="20" t="s">
        <v>52</v>
      </c>
      <c r="P831" s="21">
        <v>73256</v>
      </c>
      <c r="Q831" s="20" t="s">
        <v>7597</v>
      </c>
      <c r="R831" s="20" t="s">
        <v>281</v>
      </c>
      <c r="S831" s="20" t="s">
        <v>78</v>
      </c>
      <c r="T831" s="20" t="s">
        <v>52</v>
      </c>
      <c r="U831" s="20">
        <v>73256</v>
      </c>
      <c r="V831" s="20" t="s">
        <v>3022</v>
      </c>
      <c r="W831" s="26"/>
      <c r="X831" s="26"/>
      <c r="Y831" s="26"/>
      <c r="Z831" s="20" t="s">
        <v>468</v>
      </c>
      <c r="AA831" s="20" t="s">
        <v>401</v>
      </c>
      <c r="AB831" s="124">
        <v>1.06</v>
      </c>
      <c r="AC831" s="20">
        <v>3</v>
      </c>
      <c r="AD831" s="20">
        <v>15000</v>
      </c>
      <c r="AE831" s="20"/>
      <c r="AF831" s="20"/>
      <c r="AG831" s="20">
        <v>15000</v>
      </c>
      <c r="AH831" s="20"/>
      <c r="AI831" s="20"/>
      <c r="AJ831" s="20"/>
      <c r="AK831" s="20"/>
      <c r="AL831" s="20"/>
      <c r="AM831" s="20"/>
      <c r="AN831" s="20"/>
      <c r="AO831" s="20"/>
      <c r="AP831" s="20"/>
      <c r="AQ831" s="20"/>
      <c r="AR831" s="20"/>
      <c r="AS831" s="21"/>
      <c r="AT831" s="22"/>
      <c r="AU831" s="162"/>
      <c r="AV831" s="162"/>
      <c r="AW831" s="20" t="s">
        <v>6212</v>
      </c>
      <c r="AX831" s="20" t="s">
        <v>6213</v>
      </c>
      <c r="AY831" s="20">
        <v>42</v>
      </c>
      <c r="AZ831" s="20">
        <v>54</v>
      </c>
      <c r="BA831" s="20">
        <v>25</v>
      </c>
      <c r="BB831" s="20">
        <v>23</v>
      </c>
      <c r="BC831" s="20">
        <v>51</v>
      </c>
      <c r="BD831" s="20">
        <v>2</v>
      </c>
      <c r="BE831" s="20">
        <f t="shared" si="145"/>
        <v>42.906944444444441</v>
      </c>
      <c r="BF831" s="20">
        <f t="shared" si="146"/>
        <v>23.850555555555555</v>
      </c>
      <c r="BG831" s="24" t="s">
        <v>38</v>
      </c>
      <c r="BH831" s="20"/>
      <c r="BI831" s="20"/>
      <c r="BJ831" s="23"/>
      <c r="BK831" s="20"/>
      <c r="BL831" s="23"/>
      <c r="BM831" s="20"/>
      <c r="BN831" s="20"/>
      <c r="BO831" s="20"/>
      <c r="BP831" s="20"/>
      <c r="BQ831" s="20"/>
      <c r="BR831" s="20"/>
      <c r="BS831" s="24"/>
    </row>
    <row r="832" spans="1:72" ht="39.75" customHeight="1" x14ac:dyDescent="0.25">
      <c r="A832" s="20" t="s">
        <v>3391</v>
      </c>
      <c r="B832" s="20" t="s">
        <v>1059</v>
      </c>
      <c r="C832" s="22">
        <v>11730012</v>
      </c>
      <c r="D832" s="23">
        <v>41141</v>
      </c>
      <c r="E832" s="23">
        <v>41141</v>
      </c>
      <c r="F832" s="23">
        <v>48446</v>
      </c>
      <c r="G832" s="23"/>
      <c r="H832" s="20" t="s">
        <v>2429</v>
      </c>
      <c r="I832" s="326" t="s">
        <v>986</v>
      </c>
      <c r="J832" s="326" t="s">
        <v>8797</v>
      </c>
      <c r="K832" s="326" t="s">
        <v>55</v>
      </c>
      <c r="L832" s="114" t="s">
        <v>3986</v>
      </c>
      <c r="M832" s="20" t="s">
        <v>206</v>
      </c>
      <c r="N832" s="20" t="s">
        <v>61</v>
      </c>
      <c r="O832" s="20" t="s">
        <v>52</v>
      </c>
      <c r="P832" s="21">
        <v>37971</v>
      </c>
      <c r="Q832" s="26"/>
      <c r="R832" s="20" t="s">
        <v>206</v>
      </c>
      <c r="S832" s="20" t="s">
        <v>61</v>
      </c>
      <c r="T832" s="20" t="s">
        <v>52</v>
      </c>
      <c r="U832" s="20">
        <v>37971</v>
      </c>
      <c r="V832" s="20" t="s">
        <v>9724</v>
      </c>
      <c r="W832" s="20" t="s">
        <v>9725</v>
      </c>
      <c r="X832" s="26"/>
      <c r="Y832" s="26"/>
      <c r="Z832" s="20" t="s">
        <v>468</v>
      </c>
      <c r="AA832" s="20" t="s">
        <v>398</v>
      </c>
      <c r="AB832" s="34"/>
      <c r="AC832" s="20">
        <v>5</v>
      </c>
      <c r="AD832" s="20">
        <v>10000</v>
      </c>
      <c r="AE832" s="20"/>
      <c r="AF832" s="20"/>
      <c r="AG832" s="20">
        <v>10000</v>
      </c>
      <c r="AH832" s="20"/>
      <c r="AI832" s="20"/>
      <c r="AJ832" s="20"/>
      <c r="AK832" s="20"/>
      <c r="AL832" s="20"/>
      <c r="AM832" s="20"/>
      <c r="AN832" s="20"/>
      <c r="AO832" s="20"/>
      <c r="AP832" s="8"/>
      <c r="AQ832" s="8"/>
      <c r="AR832" s="8"/>
      <c r="AS832" s="26"/>
      <c r="AT832" s="20"/>
      <c r="AU832" s="20"/>
      <c r="AV832" s="20">
        <v>533.9</v>
      </c>
      <c r="AW832" s="23" t="s">
        <v>6377</v>
      </c>
      <c r="AX832" s="23" t="s">
        <v>6378</v>
      </c>
      <c r="AY832" s="20">
        <v>42</v>
      </c>
      <c r="AZ832" s="20">
        <v>40</v>
      </c>
      <c r="BA832" s="20">
        <v>29.4</v>
      </c>
      <c r="BB832" s="20">
        <v>23</v>
      </c>
      <c r="BC832" s="20">
        <v>28</v>
      </c>
      <c r="BD832" s="20">
        <v>18.899999999999999</v>
      </c>
      <c r="BE832" s="20">
        <f>+AY832+AZ832/60+BA832/3600</f>
        <v>42.674833333333332</v>
      </c>
      <c r="BF832" s="20">
        <f>+BB832+BC832/60+BD832/3600</f>
        <v>23.471916666666665</v>
      </c>
      <c r="BG832" s="161" t="s">
        <v>47</v>
      </c>
      <c r="BH832" s="25"/>
      <c r="BI832" s="25">
        <v>3586</v>
      </c>
      <c r="BJ832" s="302">
        <v>44733</v>
      </c>
      <c r="BK832" s="25">
        <v>3586</v>
      </c>
      <c r="BL832" s="302">
        <v>44733</v>
      </c>
      <c r="BM832" s="25"/>
      <c r="BN832" s="25"/>
      <c r="BO832" s="25"/>
      <c r="BP832" s="25"/>
      <c r="BQ832" s="25"/>
      <c r="BR832" s="25"/>
      <c r="BS832" s="161"/>
      <c r="BT832" s="551"/>
    </row>
    <row r="833" spans="1:72" ht="39.75" customHeight="1" x14ac:dyDescent="0.25">
      <c r="A833" s="20"/>
      <c r="B833" s="20" t="s">
        <v>2430</v>
      </c>
      <c r="C833" s="22">
        <v>11120040</v>
      </c>
      <c r="D833" s="23">
        <v>41142</v>
      </c>
      <c r="E833" s="23">
        <v>41142</v>
      </c>
      <c r="F833" s="23">
        <v>42968</v>
      </c>
      <c r="G833" s="23"/>
      <c r="H833" s="20" t="s">
        <v>1406</v>
      </c>
      <c r="I833" s="40" t="s">
        <v>2220</v>
      </c>
      <c r="J833" s="40"/>
      <c r="K833" s="40" t="s">
        <v>37</v>
      </c>
      <c r="L833" s="114" t="s">
        <v>2431</v>
      </c>
      <c r="M833" s="20" t="s">
        <v>1408</v>
      </c>
      <c r="N833" s="20" t="s">
        <v>46</v>
      </c>
      <c r="O833" s="20" t="s">
        <v>45</v>
      </c>
      <c r="P833" s="21" t="s">
        <v>1409</v>
      </c>
      <c r="Q833" s="20"/>
      <c r="R833" s="20" t="s">
        <v>1408</v>
      </c>
      <c r="S833" s="20" t="s">
        <v>46</v>
      </c>
      <c r="T833" s="20" t="s">
        <v>45</v>
      </c>
      <c r="U833" s="20">
        <v>32175</v>
      </c>
      <c r="V833" s="20" t="s">
        <v>4234</v>
      </c>
      <c r="W833" s="20" t="s">
        <v>4235</v>
      </c>
      <c r="X833" s="20"/>
      <c r="Y833" s="20"/>
      <c r="Z833" s="20" t="s">
        <v>468</v>
      </c>
      <c r="AA833" s="20" t="s">
        <v>359</v>
      </c>
      <c r="AB833" s="507">
        <v>0.745</v>
      </c>
      <c r="AC833" s="20">
        <v>28</v>
      </c>
      <c r="AD833" s="20">
        <v>37290</v>
      </c>
      <c r="AE833" s="20"/>
      <c r="AF833" s="20"/>
      <c r="AG833" s="20"/>
      <c r="AH833" s="20"/>
      <c r="AI833" s="20"/>
      <c r="AJ833" s="20">
        <v>37290</v>
      </c>
      <c r="AK833" s="20"/>
      <c r="AL833" s="20"/>
      <c r="AM833" s="20"/>
      <c r="AN833" s="20"/>
      <c r="AO833" s="20">
        <v>74.5</v>
      </c>
      <c r="AP833" s="20"/>
      <c r="AQ833" s="20"/>
      <c r="AR833" s="20"/>
      <c r="AS833" s="20"/>
      <c r="AT833" s="20"/>
      <c r="AU833" s="20"/>
      <c r="AV833" s="20"/>
      <c r="AW833" s="20" t="s">
        <v>6379</v>
      </c>
      <c r="AX833" s="20" t="s">
        <v>6380</v>
      </c>
      <c r="AY833" s="20">
        <v>43</v>
      </c>
      <c r="AZ833" s="20">
        <v>21</v>
      </c>
      <c r="BA833" s="20">
        <v>7.4</v>
      </c>
      <c r="BB833" s="20">
        <v>25</v>
      </c>
      <c r="BC833" s="20">
        <v>34</v>
      </c>
      <c r="BD833" s="20">
        <v>14.9</v>
      </c>
      <c r="BE833" s="20">
        <f t="shared" ref="BE833:BE862" si="147">AY833+AZ833/60+BA833/3600</f>
        <v>43.352055555555559</v>
      </c>
      <c r="BF833" s="20">
        <f t="shared" ref="BF833:BF862" si="148">BB833+BC833/60+BD833/3600</f>
        <v>25.570805555555555</v>
      </c>
      <c r="BG833" s="24" t="s">
        <v>38</v>
      </c>
      <c r="BH833" s="20"/>
      <c r="BI833" s="20"/>
      <c r="BJ833" s="23"/>
      <c r="BK833" s="20"/>
      <c r="BL833" s="23"/>
      <c r="BM833" s="20"/>
      <c r="BN833" s="20"/>
      <c r="BO833" s="20"/>
      <c r="BP833" s="20"/>
      <c r="BQ833" s="20"/>
      <c r="BR833" s="20"/>
      <c r="BS833" s="24"/>
      <c r="BT833" s="551"/>
    </row>
    <row r="834" spans="1:72" ht="39.75" customHeight="1" x14ac:dyDescent="0.25">
      <c r="A834" s="20"/>
      <c r="B834" s="20" t="s">
        <v>2430</v>
      </c>
      <c r="C834" s="22">
        <v>11120040</v>
      </c>
      <c r="D834" s="23">
        <v>41142</v>
      </c>
      <c r="E834" s="23">
        <v>41142</v>
      </c>
      <c r="F834" s="23">
        <v>42968</v>
      </c>
      <c r="G834" s="23"/>
      <c r="H834" s="20" t="s">
        <v>1406</v>
      </c>
      <c r="I834" s="24" t="s">
        <v>1469</v>
      </c>
      <c r="J834" s="24"/>
      <c r="K834" s="24" t="s">
        <v>37</v>
      </c>
      <c r="L834" s="114" t="s">
        <v>2431</v>
      </c>
      <c r="M834" s="20" t="s">
        <v>1408</v>
      </c>
      <c r="N834" s="20" t="s">
        <v>46</v>
      </c>
      <c r="O834" s="20" t="s">
        <v>45</v>
      </c>
      <c r="P834" s="21" t="s">
        <v>1409</v>
      </c>
      <c r="Q834" s="20"/>
      <c r="R834" s="20" t="s">
        <v>1408</v>
      </c>
      <c r="S834" s="20" t="s">
        <v>46</v>
      </c>
      <c r="T834" s="20" t="s">
        <v>45</v>
      </c>
      <c r="U834" s="20">
        <v>32175</v>
      </c>
      <c r="V834" s="20" t="s">
        <v>4234</v>
      </c>
      <c r="W834" s="20" t="s">
        <v>4236</v>
      </c>
      <c r="X834" s="20"/>
      <c r="Y834" s="20"/>
      <c r="Z834" s="20" t="s">
        <v>468</v>
      </c>
      <c r="AA834" s="20" t="s">
        <v>359</v>
      </c>
      <c r="AB834" s="507">
        <v>0.745</v>
      </c>
      <c r="AC834" s="20">
        <v>28</v>
      </c>
      <c r="AD834" s="20">
        <v>37290</v>
      </c>
      <c r="AE834" s="20"/>
      <c r="AF834" s="20"/>
      <c r="AG834" s="20"/>
      <c r="AH834" s="20"/>
      <c r="AI834" s="20"/>
      <c r="AJ834" s="20">
        <v>37290</v>
      </c>
      <c r="AK834" s="20"/>
      <c r="AL834" s="20"/>
      <c r="AM834" s="20"/>
      <c r="AN834" s="20"/>
      <c r="AO834" s="20">
        <v>74.5</v>
      </c>
      <c r="AP834" s="20"/>
      <c r="AQ834" s="20"/>
      <c r="AR834" s="20"/>
      <c r="AS834" s="20"/>
      <c r="AT834" s="20"/>
      <c r="AU834" s="20"/>
      <c r="AV834" s="20"/>
      <c r="AW834" s="20" t="s">
        <v>6381</v>
      </c>
      <c r="AX834" s="20" t="s">
        <v>6382</v>
      </c>
      <c r="AY834" s="20">
        <v>43</v>
      </c>
      <c r="AZ834" s="20">
        <v>21</v>
      </c>
      <c r="BA834" s="20">
        <v>15.2</v>
      </c>
      <c r="BB834" s="20">
        <v>25</v>
      </c>
      <c r="BC834" s="20">
        <v>34</v>
      </c>
      <c r="BD834" s="20">
        <v>46.2</v>
      </c>
      <c r="BE834" s="20">
        <f t="shared" si="147"/>
        <v>43.354222222222226</v>
      </c>
      <c r="BF834" s="20">
        <f t="shared" si="148"/>
        <v>25.579499999999999</v>
      </c>
      <c r="BG834" s="24" t="s">
        <v>38</v>
      </c>
      <c r="BH834" s="20"/>
      <c r="BI834" s="20"/>
      <c r="BJ834" s="23"/>
      <c r="BK834" s="20"/>
      <c r="BL834" s="23"/>
      <c r="BM834" s="20"/>
      <c r="BN834" s="20"/>
      <c r="BO834" s="20"/>
      <c r="BP834" s="20"/>
      <c r="BQ834" s="20"/>
      <c r="BR834" s="20"/>
      <c r="BS834" s="24"/>
      <c r="BT834" s="552"/>
    </row>
    <row r="835" spans="1:72" ht="39.75" customHeight="1" x14ac:dyDescent="0.25">
      <c r="A835" s="87"/>
      <c r="B835" s="87" t="s">
        <v>2432</v>
      </c>
      <c r="C835" s="87">
        <v>11140134</v>
      </c>
      <c r="D835" s="134">
        <v>41142</v>
      </c>
      <c r="E835" s="134">
        <v>41142</v>
      </c>
      <c r="F835" s="134">
        <v>42968</v>
      </c>
      <c r="G835" s="87"/>
      <c r="H835" s="87" t="s">
        <v>2433</v>
      </c>
      <c r="I835" s="136" t="s">
        <v>838</v>
      </c>
      <c r="J835" s="136"/>
      <c r="K835" s="136" t="s">
        <v>55</v>
      </c>
      <c r="L835" s="356" t="s">
        <v>591</v>
      </c>
      <c r="M835" s="87" t="s">
        <v>2434</v>
      </c>
      <c r="N835" s="87" t="s">
        <v>131</v>
      </c>
      <c r="O835" s="87" t="s">
        <v>52</v>
      </c>
      <c r="P835" s="135">
        <v>46276</v>
      </c>
      <c r="Q835" s="87" t="s">
        <v>4237</v>
      </c>
      <c r="R835" s="87" t="s">
        <v>2434</v>
      </c>
      <c r="S835" s="87" t="s">
        <v>131</v>
      </c>
      <c r="T835" s="87" t="s">
        <v>52</v>
      </c>
      <c r="U835" s="87">
        <v>46276</v>
      </c>
      <c r="V835" s="87" t="s">
        <v>4238</v>
      </c>
      <c r="W835" s="87" t="s">
        <v>3023</v>
      </c>
      <c r="X835" s="87"/>
      <c r="Y835" s="87"/>
      <c r="Z835" s="87" t="s">
        <v>468</v>
      </c>
      <c r="AA835" s="83" t="s">
        <v>892</v>
      </c>
      <c r="AB835" s="78">
        <v>1.385</v>
      </c>
      <c r="AC835" s="426" t="s">
        <v>8290</v>
      </c>
      <c r="AD835" s="426">
        <v>23772000</v>
      </c>
      <c r="AE835" s="87"/>
      <c r="AF835" s="426">
        <v>23772000</v>
      </c>
      <c r="AG835" s="87"/>
      <c r="AH835" s="87"/>
      <c r="AI835" s="87"/>
      <c r="AJ835" s="87"/>
      <c r="AK835" s="87"/>
      <c r="AL835" s="87"/>
      <c r="AM835" s="87"/>
      <c r="AN835" s="87"/>
      <c r="AO835" s="426">
        <v>220</v>
      </c>
      <c r="AP835" s="87"/>
      <c r="AQ835" s="87" t="s">
        <v>47</v>
      </c>
      <c r="AR835" s="87"/>
      <c r="AS835" s="83" t="s">
        <v>2435</v>
      </c>
      <c r="AT835" s="87"/>
      <c r="AU835" s="87"/>
      <c r="AV835" s="87"/>
      <c r="AW835" s="87" t="s">
        <v>6383</v>
      </c>
      <c r="AX835" s="87" t="s">
        <v>6384</v>
      </c>
      <c r="AY835" s="87">
        <v>42</v>
      </c>
      <c r="AZ835" s="87">
        <v>14</v>
      </c>
      <c r="BA835" s="87">
        <v>20.7</v>
      </c>
      <c r="BB835" s="87">
        <v>23</v>
      </c>
      <c r="BC835" s="87">
        <v>31</v>
      </c>
      <c r="BD835" s="87">
        <v>7.1</v>
      </c>
      <c r="BE835" s="87">
        <f t="shared" si="147"/>
        <v>42.239083333333333</v>
      </c>
      <c r="BF835" s="87">
        <f t="shared" si="148"/>
        <v>23.518638888888887</v>
      </c>
      <c r="BG835" s="136" t="s">
        <v>47</v>
      </c>
      <c r="BH835" s="83"/>
      <c r="BI835" s="83"/>
      <c r="BJ835" s="96"/>
      <c r="BK835" s="83"/>
      <c r="BL835" s="96"/>
      <c r="BM835" s="83"/>
      <c r="BN835" s="83"/>
      <c r="BO835" s="83"/>
      <c r="BP835" s="83"/>
      <c r="BQ835" s="83"/>
      <c r="BR835" s="83"/>
      <c r="BS835" s="110" t="s">
        <v>2436</v>
      </c>
    </row>
    <row r="836" spans="1:72" ht="39.75" customHeight="1" x14ac:dyDescent="0.25">
      <c r="A836" s="27"/>
      <c r="B836" s="27" t="s">
        <v>2432</v>
      </c>
      <c r="C836" s="32">
        <v>11140134</v>
      </c>
      <c r="D836" s="33">
        <v>41142</v>
      </c>
      <c r="E836" s="33">
        <v>41142</v>
      </c>
      <c r="F836" s="33">
        <v>46620</v>
      </c>
      <c r="G836" s="33"/>
      <c r="H836" s="27" t="s">
        <v>2433</v>
      </c>
      <c r="I836" s="35" t="s">
        <v>838</v>
      </c>
      <c r="J836" s="35"/>
      <c r="K836" s="35" t="s">
        <v>55</v>
      </c>
      <c r="L836" s="114" t="s">
        <v>591</v>
      </c>
      <c r="M836" s="27" t="s">
        <v>2434</v>
      </c>
      <c r="N836" s="27" t="s">
        <v>131</v>
      </c>
      <c r="O836" s="27" t="s">
        <v>52</v>
      </c>
      <c r="P836" s="31">
        <v>46276</v>
      </c>
      <c r="Q836" s="20" t="s">
        <v>4237</v>
      </c>
      <c r="R836" s="27" t="s">
        <v>2434</v>
      </c>
      <c r="S836" s="27" t="s">
        <v>131</v>
      </c>
      <c r="T836" s="27" t="s">
        <v>52</v>
      </c>
      <c r="U836" s="27">
        <v>46276</v>
      </c>
      <c r="V836" s="20" t="s">
        <v>4238</v>
      </c>
      <c r="W836" s="20" t="s">
        <v>3023</v>
      </c>
      <c r="X836" s="27">
        <v>1231</v>
      </c>
      <c r="Y836" s="27">
        <v>92.3</v>
      </c>
      <c r="Z836" s="27" t="s">
        <v>468</v>
      </c>
      <c r="AA836" s="20" t="s">
        <v>892</v>
      </c>
      <c r="AB836" s="37">
        <v>1.385</v>
      </c>
      <c r="AC836" s="27" t="s">
        <v>8290</v>
      </c>
      <c r="AD836" s="27">
        <v>23772000</v>
      </c>
      <c r="AE836" s="26"/>
      <c r="AF836" s="27">
        <v>23772000</v>
      </c>
      <c r="AG836" s="26"/>
      <c r="AH836" s="26"/>
      <c r="AI836" s="26"/>
      <c r="AJ836" s="26"/>
      <c r="AK836" s="26"/>
      <c r="AL836" s="26"/>
      <c r="AM836" s="26"/>
      <c r="AN836" s="26"/>
      <c r="AO836" s="27">
        <v>220</v>
      </c>
      <c r="AP836" s="27">
        <v>3</v>
      </c>
      <c r="AQ836" s="27"/>
      <c r="AR836" s="27"/>
      <c r="AS836" s="20" t="s">
        <v>2435</v>
      </c>
      <c r="AT836" s="27"/>
      <c r="AU836" s="27"/>
      <c r="AV836" s="27"/>
      <c r="AW836" s="20" t="s">
        <v>6383</v>
      </c>
      <c r="AX836" s="20" t="s">
        <v>6384</v>
      </c>
      <c r="AY836" s="27">
        <v>42</v>
      </c>
      <c r="AZ836" s="27">
        <v>14</v>
      </c>
      <c r="BA836" s="27">
        <v>20.7</v>
      </c>
      <c r="BB836" s="27">
        <v>23</v>
      </c>
      <c r="BC836" s="27">
        <v>31</v>
      </c>
      <c r="BD836" s="27">
        <v>7.1</v>
      </c>
      <c r="BE836" s="20">
        <f t="shared" si="147"/>
        <v>42.239083333333333</v>
      </c>
      <c r="BF836" s="27">
        <f t="shared" si="148"/>
        <v>23.518638888888887</v>
      </c>
      <c r="BG836" s="35" t="s">
        <v>38</v>
      </c>
      <c r="BH836" s="20"/>
      <c r="BI836" s="20"/>
      <c r="BJ836" s="23"/>
      <c r="BK836" s="20"/>
      <c r="BL836" s="23"/>
      <c r="BM836" s="20"/>
      <c r="BN836" s="20"/>
      <c r="BO836" s="20"/>
      <c r="BP836" s="20"/>
      <c r="BQ836" s="20"/>
      <c r="BR836" s="20"/>
      <c r="BS836" s="35"/>
    </row>
    <row r="837" spans="1:72" ht="39.75" customHeight="1" x14ac:dyDescent="0.25">
      <c r="A837" s="87" t="s">
        <v>3391</v>
      </c>
      <c r="B837" s="83" t="s">
        <v>2437</v>
      </c>
      <c r="C837" s="163">
        <v>11140135</v>
      </c>
      <c r="D837" s="134">
        <v>41142</v>
      </c>
      <c r="E837" s="134">
        <v>41142</v>
      </c>
      <c r="F837" s="134">
        <v>44064</v>
      </c>
      <c r="G837" s="134">
        <v>42004</v>
      </c>
      <c r="H837" s="87" t="s">
        <v>2438</v>
      </c>
      <c r="I837" s="128" t="s">
        <v>596</v>
      </c>
      <c r="J837" s="128"/>
      <c r="K837" s="128" t="s">
        <v>55</v>
      </c>
      <c r="L837" s="115" t="s">
        <v>2439</v>
      </c>
      <c r="M837" s="87" t="s">
        <v>58</v>
      </c>
      <c r="N837" s="87" t="s">
        <v>58</v>
      </c>
      <c r="O837" s="87" t="s">
        <v>52</v>
      </c>
      <c r="P837" s="135">
        <v>27632</v>
      </c>
      <c r="Q837" s="83" t="s">
        <v>4239</v>
      </c>
      <c r="R837" s="87" t="s">
        <v>58</v>
      </c>
      <c r="S837" s="87" t="s">
        <v>58</v>
      </c>
      <c r="T837" s="87" t="s">
        <v>52</v>
      </c>
      <c r="U837" s="87">
        <v>27632</v>
      </c>
      <c r="V837" s="83" t="s">
        <v>4240</v>
      </c>
      <c r="W837" s="83" t="s">
        <v>2440</v>
      </c>
      <c r="X837" s="87">
        <v>520</v>
      </c>
      <c r="Y837" s="87">
        <v>91</v>
      </c>
      <c r="Z837" s="87" t="s">
        <v>468</v>
      </c>
      <c r="AA837" s="83" t="s">
        <v>892</v>
      </c>
      <c r="AB837" s="78">
        <v>0.37</v>
      </c>
      <c r="AC837" s="87">
        <v>350</v>
      </c>
      <c r="AD837" s="87">
        <v>5500000</v>
      </c>
      <c r="AE837" s="88"/>
      <c r="AF837" s="87">
        <v>5500000</v>
      </c>
      <c r="AG837" s="88"/>
      <c r="AH837" s="88"/>
      <c r="AI837" s="88"/>
      <c r="AJ837" s="88"/>
      <c r="AK837" s="88"/>
      <c r="AL837" s="88"/>
      <c r="AM837" s="88"/>
      <c r="AN837" s="88"/>
      <c r="AO837" s="87">
        <v>35</v>
      </c>
      <c r="AP837" s="87"/>
      <c r="AQ837" s="87" t="s">
        <v>47</v>
      </c>
      <c r="AR837" s="87"/>
      <c r="AS837" s="83" t="s">
        <v>4241</v>
      </c>
      <c r="AT837" s="87"/>
      <c r="AU837" s="87"/>
      <c r="AV837" s="87">
        <v>853</v>
      </c>
      <c r="AW837" s="83" t="s">
        <v>6385</v>
      </c>
      <c r="AX837" s="83" t="s">
        <v>6386</v>
      </c>
      <c r="AY837" s="87">
        <v>42</v>
      </c>
      <c r="AZ837" s="87">
        <v>46</v>
      </c>
      <c r="BA837" s="87">
        <v>34.9</v>
      </c>
      <c r="BB837" s="87">
        <v>24</v>
      </c>
      <c r="BC837" s="87">
        <v>2</v>
      </c>
      <c r="BD837" s="87">
        <v>39.5</v>
      </c>
      <c r="BE837" s="83">
        <f t="shared" si="147"/>
        <v>42.776361111111108</v>
      </c>
      <c r="BF837" s="87">
        <f t="shared" si="148"/>
        <v>24.044305555555557</v>
      </c>
      <c r="BG837" s="136" t="s">
        <v>47</v>
      </c>
      <c r="BH837" s="83"/>
      <c r="BI837" s="83"/>
      <c r="BJ837" s="96"/>
      <c r="BK837" s="83"/>
      <c r="BL837" s="96"/>
      <c r="BM837" s="83"/>
      <c r="BN837" s="83"/>
      <c r="BO837" s="83"/>
      <c r="BP837" s="83"/>
      <c r="BQ837" s="83"/>
      <c r="BR837" s="83"/>
      <c r="BS837" s="110" t="s">
        <v>4589</v>
      </c>
    </row>
    <row r="838" spans="1:72" ht="39.75" customHeight="1" x14ac:dyDescent="0.25">
      <c r="A838" s="87"/>
      <c r="B838" s="83" t="s">
        <v>2437</v>
      </c>
      <c r="C838" s="163">
        <v>11140135</v>
      </c>
      <c r="D838" s="134">
        <v>41142</v>
      </c>
      <c r="E838" s="134">
        <v>41142</v>
      </c>
      <c r="F838" s="134">
        <v>44064</v>
      </c>
      <c r="G838" s="134">
        <v>42004</v>
      </c>
      <c r="H838" s="87" t="s">
        <v>2438</v>
      </c>
      <c r="I838" s="128" t="s">
        <v>596</v>
      </c>
      <c r="J838" s="128"/>
      <c r="K838" s="128" t="s">
        <v>55</v>
      </c>
      <c r="L838" s="115" t="s">
        <v>2439</v>
      </c>
      <c r="M838" s="87" t="s">
        <v>58</v>
      </c>
      <c r="N838" s="87" t="s">
        <v>58</v>
      </c>
      <c r="O838" s="87" t="s">
        <v>52</v>
      </c>
      <c r="P838" s="135">
        <v>27632</v>
      </c>
      <c r="Q838" s="83" t="s">
        <v>4239</v>
      </c>
      <c r="R838" s="87" t="s">
        <v>58</v>
      </c>
      <c r="S838" s="87" t="s">
        <v>58</v>
      </c>
      <c r="T838" s="87" t="s">
        <v>52</v>
      </c>
      <c r="U838" s="87">
        <v>27632</v>
      </c>
      <c r="V838" s="83" t="s">
        <v>4240</v>
      </c>
      <c r="W838" s="83" t="s">
        <v>2440</v>
      </c>
      <c r="X838" s="87"/>
      <c r="Y838" s="87"/>
      <c r="Z838" s="87" t="s">
        <v>468</v>
      </c>
      <c r="AA838" s="83" t="s">
        <v>892</v>
      </c>
      <c r="AB838" s="78"/>
      <c r="AC838" s="87"/>
      <c r="AD838" s="87"/>
      <c r="AE838" s="88"/>
      <c r="AF838" s="88"/>
      <c r="AG838" s="88"/>
      <c r="AH838" s="88"/>
      <c r="AI838" s="88"/>
      <c r="AJ838" s="88"/>
      <c r="AK838" s="88"/>
      <c r="AL838" s="88"/>
      <c r="AM838" s="88"/>
      <c r="AN838" s="88"/>
      <c r="AO838" s="87"/>
      <c r="AP838" s="87"/>
      <c r="AQ838" s="87" t="s">
        <v>47</v>
      </c>
      <c r="AR838" s="87"/>
      <c r="AS838" s="83" t="s">
        <v>4242</v>
      </c>
      <c r="AT838" s="87"/>
      <c r="AU838" s="87"/>
      <c r="AV838" s="87">
        <v>853</v>
      </c>
      <c r="AW838" s="83" t="s">
        <v>6387</v>
      </c>
      <c r="AX838" s="83" t="s">
        <v>6388</v>
      </c>
      <c r="AY838" s="87">
        <v>42</v>
      </c>
      <c r="AZ838" s="87">
        <v>46</v>
      </c>
      <c r="BA838" s="87">
        <v>36</v>
      </c>
      <c r="BB838" s="87">
        <v>24</v>
      </c>
      <c r="BC838" s="87">
        <v>2</v>
      </c>
      <c r="BD838" s="87">
        <v>39.6</v>
      </c>
      <c r="BE838" s="83">
        <f t="shared" si="147"/>
        <v>42.776666666666664</v>
      </c>
      <c r="BF838" s="87">
        <f t="shared" si="148"/>
        <v>24.044333333333334</v>
      </c>
      <c r="BG838" s="136" t="s">
        <v>47</v>
      </c>
      <c r="BH838" s="83"/>
      <c r="BI838" s="83"/>
      <c r="BJ838" s="96"/>
      <c r="BK838" s="83"/>
      <c r="BL838" s="96"/>
      <c r="BM838" s="83"/>
      <c r="BN838" s="83"/>
      <c r="BO838" s="83"/>
      <c r="BP838" s="83"/>
      <c r="BQ838" s="83"/>
      <c r="BR838" s="83"/>
      <c r="BS838" s="110" t="s">
        <v>4589</v>
      </c>
    </row>
    <row r="839" spans="1:72" ht="39.75" customHeight="1" x14ac:dyDescent="0.25">
      <c r="A839" s="87"/>
      <c r="B839" s="83" t="s">
        <v>2437</v>
      </c>
      <c r="C839" s="163">
        <v>11140135</v>
      </c>
      <c r="D839" s="134">
        <v>41142</v>
      </c>
      <c r="E839" s="134">
        <v>41142</v>
      </c>
      <c r="F839" s="134">
        <v>44064</v>
      </c>
      <c r="G839" s="134">
        <v>42004</v>
      </c>
      <c r="H839" s="87" t="s">
        <v>2441</v>
      </c>
      <c r="I839" s="128" t="s">
        <v>596</v>
      </c>
      <c r="J839" s="128"/>
      <c r="K839" s="128" t="s">
        <v>55</v>
      </c>
      <c r="L839" s="115" t="s">
        <v>2442</v>
      </c>
      <c r="M839" s="87" t="s">
        <v>58</v>
      </c>
      <c r="N839" s="87" t="s">
        <v>58</v>
      </c>
      <c r="O839" s="87" t="s">
        <v>52</v>
      </c>
      <c r="P839" s="135">
        <v>27632</v>
      </c>
      <c r="Q839" s="83" t="s">
        <v>4243</v>
      </c>
      <c r="R839" s="87" t="s">
        <v>58</v>
      </c>
      <c r="S839" s="87" t="s">
        <v>58</v>
      </c>
      <c r="T839" s="87" t="s">
        <v>52</v>
      </c>
      <c r="U839" s="87">
        <v>27632</v>
      </c>
      <c r="V839" s="83" t="s">
        <v>4244</v>
      </c>
      <c r="W839" s="83" t="s">
        <v>2440</v>
      </c>
      <c r="X839" s="87">
        <v>520</v>
      </c>
      <c r="Y839" s="87">
        <v>91</v>
      </c>
      <c r="Z839" s="87" t="s">
        <v>468</v>
      </c>
      <c r="AA839" s="83" t="s">
        <v>892</v>
      </c>
      <c r="AB839" s="78">
        <v>0.37</v>
      </c>
      <c r="AC839" s="87">
        <v>350</v>
      </c>
      <c r="AD839" s="87">
        <v>5500000</v>
      </c>
      <c r="AE839" s="88"/>
      <c r="AF839" s="87">
        <v>5500000</v>
      </c>
      <c r="AG839" s="88"/>
      <c r="AH839" s="88"/>
      <c r="AI839" s="88"/>
      <c r="AJ839" s="88"/>
      <c r="AK839" s="88"/>
      <c r="AL839" s="88"/>
      <c r="AM839" s="88"/>
      <c r="AN839" s="88"/>
      <c r="AO839" s="87">
        <v>35</v>
      </c>
      <c r="AP839" s="87"/>
      <c r="AQ839" s="87" t="s">
        <v>47</v>
      </c>
      <c r="AR839" s="87"/>
      <c r="AS839" s="83" t="s">
        <v>4245</v>
      </c>
      <c r="AT839" s="87"/>
      <c r="AU839" s="87"/>
      <c r="AV839" s="87">
        <v>855</v>
      </c>
      <c r="AW839" s="83" t="s">
        <v>6389</v>
      </c>
      <c r="AX839" s="83" t="s">
        <v>6390</v>
      </c>
      <c r="AY839" s="87">
        <v>42</v>
      </c>
      <c r="AZ839" s="87">
        <v>46</v>
      </c>
      <c r="BA839" s="87">
        <v>11.4</v>
      </c>
      <c r="BB839" s="87">
        <v>24</v>
      </c>
      <c r="BC839" s="87">
        <v>1</v>
      </c>
      <c r="BD839" s="87">
        <v>32.200000000000003</v>
      </c>
      <c r="BE839" s="83">
        <f t="shared" si="147"/>
        <v>42.769833333333331</v>
      </c>
      <c r="BF839" s="87">
        <f t="shared" si="148"/>
        <v>24.025611111111111</v>
      </c>
      <c r="BG839" s="136" t="s">
        <v>47</v>
      </c>
      <c r="BH839" s="83"/>
      <c r="BI839" s="83"/>
      <c r="BJ839" s="96"/>
      <c r="BK839" s="83"/>
      <c r="BL839" s="96"/>
      <c r="BM839" s="83"/>
      <c r="BN839" s="83"/>
      <c r="BO839" s="83"/>
      <c r="BP839" s="83"/>
      <c r="BQ839" s="83"/>
      <c r="BR839" s="83"/>
      <c r="BS839" s="110" t="s">
        <v>4589</v>
      </c>
    </row>
    <row r="840" spans="1:72" ht="35.25" customHeight="1" x14ac:dyDescent="0.25">
      <c r="A840" s="87"/>
      <c r="B840" s="83" t="s">
        <v>2437</v>
      </c>
      <c r="C840" s="163">
        <v>11140135</v>
      </c>
      <c r="D840" s="134">
        <v>41142</v>
      </c>
      <c r="E840" s="134">
        <v>41142</v>
      </c>
      <c r="F840" s="134">
        <v>44064</v>
      </c>
      <c r="G840" s="134">
        <v>42004</v>
      </c>
      <c r="H840" s="87" t="s">
        <v>2441</v>
      </c>
      <c r="I840" s="128" t="s">
        <v>596</v>
      </c>
      <c r="J840" s="128"/>
      <c r="K840" s="128" t="s">
        <v>55</v>
      </c>
      <c r="L840" s="115" t="s">
        <v>2442</v>
      </c>
      <c r="M840" s="87" t="s">
        <v>58</v>
      </c>
      <c r="N840" s="87" t="s">
        <v>58</v>
      </c>
      <c r="O840" s="87" t="s">
        <v>52</v>
      </c>
      <c r="P840" s="135">
        <v>27632</v>
      </c>
      <c r="Q840" s="83" t="s">
        <v>4243</v>
      </c>
      <c r="R840" s="87" t="s">
        <v>58</v>
      </c>
      <c r="S840" s="87" t="s">
        <v>58</v>
      </c>
      <c r="T840" s="87" t="s">
        <v>52</v>
      </c>
      <c r="U840" s="87">
        <v>27632</v>
      </c>
      <c r="V840" s="83" t="s">
        <v>4244</v>
      </c>
      <c r="W840" s="83" t="s">
        <v>2440</v>
      </c>
      <c r="X840" s="87"/>
      <c r="Y840" s="87"/>
      <c r="Z840" s="87" t="s">
        <v>468</v>
      </c>
      <c r="AA840" s="83" t="s">
        <v>892</v>
      </c>
      <c r="AB840" s="78"/>
      <c r="AC840" s="87"/>
      <c r="AD840" s="87"/>
      <c r="AE840" s="88"/>
      <c r="AF840" s="88"/>
      <c r="AG840" s="88"/>
      <c r="AH840" s="88"/>
      <c r="AI840" s="88"/>
      <c r="AJ840" s="88"/>
      <c r="AK840" s="88"/>
      <c r="AL840" s="88"/>
      <c r="AM840" s="88"/>
      <c r="AN840" s="88"/>
      <c r="AO840" s="87"/>
      <c r="AP840" s="87"/>
      <c r="AQ840" s="87" t="s">
        <v>47</v>
      </c>
      <c r="AR840" s="87"/>
      <c r="AS840" s="83" t="s">
        <v>4246</v>
      </c>
      <c r="AT840" s="87"/>
      <c r="AU840" s="87"/>
      <c r="AV840" s="87">
        <v>855</v>
      </c>
      <c r="AW840" s="83" t="s">
        <v>6391</v>
      </c>
      <c r="AX840" s="83" t="s">
        <v>6392</v>
      </c>
      <c r="AY840" s="87">
        <v>42</v>
      </c>
      <c r="AZ840" s="87">
        <v>46</v>
      </c>
      <c r="BA840" s="87">
        <v>11.1</v>
      </c>
      <c r="BB840" s="87">
        <v>24</v>
      </c>
      <c r="BC840" s="87">
        <v>1</v>
      </c>
      <c r="BD840" s="87">
        <v>33.200000000000003</v>
      </c>
      <c r="BE840" s="83">
        <f t="shared" si="147"/>
        <v>42.769750000000002</v>
      </c>
      <c r="BF840" s="87">
        <f t="shared" si="148"/>
        <v>24.025888888888886</v>
      </c>
      <c r="BG840" s="136" t="s">
        <v>47</v>
      </c>
      <c r="BH840" s="83"/>
      <c r="BI840" s="83"/>
      <c r="BJ840" s="96"/>
      <c r="BK840" s="83"/>
      <c r="BL840" s="96"/>
      <c r="BM840" s="83"/>
      <c r="BN840" s="83"/>
      <c r="BO840" s="83"/>
      <c r="BP840" s="83"/>
      <c r="BQ840" s="83"/>
      <c r="BR840" s="83"/>
      <c r="BS840" s="110" t="s">
        <v>4589</v>
      </c>
    </row>
    <row r="841" spans="1:72" ht="35.25" customHeight="1" x14ac:dyDescent="0.25">
      <c r="A841" s="87" t="s">
        <v>3391</v>
      </c>
      <c r="B841" s="83" t="s">
        <v>2437</v>
      </c>
      <c r="C841" s="163">
        <v>11140135</v>
      </c>
      <c r="D841" s="134">
        <v>41142</v>
      </c>
      <c r="E841" s="134">
        <v>41142</v>
      </c>
      <c r="F841" s="134">
        <v>44064</v>
      </c>
      <c r="G841" s="134">
        <v>42735</v>
      </c>
      <c r="H841" s="87" t="s">
        <v>2438</v>
      </c>
      <c r="I841" s="128" t="s">
        <v>596</v>
      </c>
      <c r="J841" s="128"/>
      <c r="K841" s="128" t="s">
        <v>55</v>
      </c>
      <c r="L841" s="115" t="s">
        <v>2439</v>
      </c>
      <c r="M841" s="87" t="s">
        <v>58</v>
      </c>
      <c r="N841" s="87" t="s">
        <v>58</v>
      </c>
      <c r="O841" s="87" t="s">
        <v>52</v>
      </c>
      <c r="P841" s="135">
        <v>27632</v>
      </c>
      <c r="Q841" s="83" t="s">
        <v>4239</v>
      </c>
      <c r="R841" s="87" t="s">
        <v>58</v>
      </c>
      <c r="S841" s="87" t="s">
        <v>58</v>
      </c>
      <c r="T841" s="87" t="s">
        <v>52</v>
      </c>
      <c r="U841" s="87">
        <v>27632</v>
      </c>
      <c r="V841" s="83" t="s">
        <v>4240</v>
      </c>
      <c r="W841" s="83" t="s">
        <v>2440</v>
      </c>
      <c r="X841" s="87">
        <v>520</v>
      </c>
      <c r="Y841" s="87">
        <v>91</v>
      </c>
      <c r="Z841" s="87" t="s">
        <v>468</v>
      </c>
      <c r="AA841" s="83" t="s">
        <v>892</v>
      </c>
      <c r="AB841" s="78">
        <v>0.37</v>
      </c>
      <c r="AC841" s="87">
        <v>350</v>
      </c>
      <c r="AD841" s="87">
        <v>5500000</v>
      </c>
      <c r="AE841" s="88"/>
      <c r="AF841" s="87">
        <v>5500000</v>
      </c>
      <c r="AG841" s="88"/>
      <c r="AH841" s="88"/>
      <c r="AI841" s="88"/>
      <c r="AJ841" s="88"/>
      <c r="AK841" s="88"/>
      <c r="AL841" s="88"/>
      <c r="AM841" s="88"/>
      <c r="AN841" s="88"/>
      <c r="AO841" s="87">
        <v>35</v>
      </c>
      <c r="AP841" s="87"/>
      <c r="AQ841" s="87" t="s">
        <v>47</v>
      </c>
      <c r="AR841" s="87"/>
      <c r="AS841" s="83" t="s">
        <v>4241</v>
      </c>
      <c r="AT841" s="87"/>
      <c r="AU841" s="87"/>
      <c r="AV841" s="87">
        <v>853</v>
      </c>
      <c r="AW841" s="83" t="s">
        <v>6385</v>
      </c>
      <c r="AX841" s="83" t="s">
        <v>6386</v>
      </c>
      <c r="AY841" s="87">
        <v>42</v>
      </c>
      <c r="AZ841" s="87">
        <v>46</v>
      </c>
      <c r="BA841" s="87">
        <v>34.9</v>
      </c>
      <c r="BB841" s="87">
        <v>24</v>
      </c>
      <c r="BC841" s="87">
        <v>2</v>
      </c>
      <c r="BD841" s="87">
        <v>39.5</v>
      </c>
      <c r="BE841" s="83">
        <f t="shared" si="147"/>
        <v>42.776361111111108</v>
      </c>
      <c r="BF841" s="87">
        <f t="shared" si="148"/>
        <v>24.044305555555557</v>
      </c>
      <c r="BG841" s="136" t="s">
        <v>47</v>
      </c>
      <c r="BH841" s="83"/>
      <c r="BI841" s="83">
        <v>1981</v>
      </c>
      <c r="BJ841" s="96">
        <v>42647</v>
      </c>
      <c r="BK841" s="83"/>
      <c r="BL841" s="96"/>
      <c r="BM841" s="83"/>
      <c r="BN841" s="83"/>
      <c r="BO841" s="83"/>
      <c r="BP841" s="83"/>
      <c r="BQ841" s="83"/>
      <c r="BR841" s="83"/>
      <c r="BS841" s="136"/>
    </row>
    <row r="842" spans="1:72" ht="35.25" customHeight="1" x14ac:dyDescent="0.25">
      <c r="A842" s="87"/>
      <c r="B842" s="83" t="s">
        <v>2437</v>
      </c>
      <c r="C842" s="163">
        <v>11140135</v>
      </c>
      <c r="D842" s="134">
        <v>41142</v>
      </c>
      <c r="E842" s="134">
        <v>41142</v>
      </c>
      <c r="F842" s="134">
        <v>44064</v>
      </c>
      <c r="G842" s="134">
        <v>42735</v>
      </c>
      <c r="H842" s="87" t="s">
        <v>2438</v>
      </c>
      <c r="I842" s="128" t="s">
        <v>596</v>
      </c>
      <c r="J842" s="128"/>
      <c r="K842" s="128" t="s">
        <v>55</v>
      </c>
      <c r="L842" s="115" t="s">
        <v>2439</v>
      </c>
      <c r="M842" s="87" t="s">
        <v>58</v>
      </c>
      <c r="N842" s="87" t="s">
        <v>58</v>
      </c>
      <c r="O842" s="87" t="s">
        <v>52</v>
      </c>
      <c r="P842" s="135">
        <v>27632</v>
      </c>
      <c r="Q842" s="83" t="s">
        <v>4239</v>
      </c>
      <c r="R842" s="87" t="s">
        <v>58</v>
      </c>
      <c r="S842" s="87" t="s">
        <v>58</v>
      </c>
      <c r="T842" s="87" t="s">
        <v>52</v>
      </c>
      <c r="U842" s="87">
        <v>27632</v>
      </c>
      <c r="V842" s="83" t="s">
        <v>4240</v>
      </c>
      <c r="W842" s="83" t="s">
        <v>2440</v>
      </c>
      <c r="X842" s="87"/>
      <c r="Y842" s="87"/>
      <c r="Z842" s="87" t="s">
        <v>468</v>
      </c>
      <c r="AA842" s="83" t="s">
        <v>892</v>
      </c>
      <c r="AB842" s="78"/>
      <c r="AC842" s="87"/>
      <c r="AD842" s="87"/>
      <c r="AE842" s="88"/>
      <c r="AF842" s="88"/>
      <c r="AG842" s="88"/>
      <c r="AH842" s="88"/>
      <c r="AI842" s="88"/>
      <c r="AJ842" s="88"/>
      <c r="AK842" s="88"/>
      <c r="AL842" s="88"/>
      <c r="AM842" s="88"/>
      <c r="AN842" s="88"/>
      <c r="AO842" s="87"/>
      <c r="AP842" s="87"/>
      <c r="AQ842" s="87" t="s">
        <v>47</v>
      </c>
      <c r="AR842" s="87"/>
      <c r="AS842" s="83" t="s">
        <v>4242</v>
      </c>
      <c r="AT842" s="87"/>
      <c r="AU842" s="87"/>
      <c r="AV842" s="87">
        <v>853</v>
      </c>
      <c r="AW842" s="83" t="s">
        <v>6387</v>
      </c>
      <c r="AX842" s="83" t="s">
        <v>6388</v>
      </c>
      <c r="AY842" s="87">
        <v>42</v>
      </c>
      <c r="AZ842" s="87">
        <v>46</v>
      </c>
      <c r="BA842" s="87">
        <v>36</v>
      </c>
      <c r="BB842" s="87">
        <v>24</v>
      </c>
      <c r="BC842" s="87">
        <v>2</v>
      </c>
      <c r="BD842" s="87">
        <v>39.6</v>
      </c>
      <c r="BE842" s="83">
        <f t="shared" si="147"/>
        <v>42.776666666666664</v>
      </c>
      <c r="BF842" s="87">
        <f t="shared" si="148"/>
        <v>24.044333333333334</v>
      </c>
      <c r="BG842" s="136" t="s">
        <v>47</v>
      </c>
      <c r="BH842" s="83"/>
      <c r="BI842" s="83">
        <v>1981</v>
      </c>
      <c r="BJ842" s="96">
        <v>42647</v>
      </c>
      <c r="BK842" s="83"/>
      <c r="BL842" s="96"/>
      <c r="BM842" s="83"/>
      <c r="BN842" s="83"/>
      <c r="BO842" s="83"/>
      <c r="BP842" s="83"/>
      <c r="BQ842" s="83"/>
      <c r="BR842" s="83"/>
      <c r="BS842" s="136"/>
    </row>
    <row r="843" spans="1:72" ht="35.25" customHeight="1" x14ac:dyDescent="0.25">
      <c r="A843" s="87"/>
      <c r="B843" s="83" t="s">
        <v>2437</v>
      </c>
      <c r="C843" s="163">
        <v>11140135</v>
      </c>
      <c r="D843" s="134">
        <v>41142</v>
      </c>
      <c r="E843" s="134">
        <v>41142</v>
      </c>
      <c r="F843" s="134">
        <v>44064</v>
      </c>
      <c r="G843" s="134">
        <v>42735</v>
      </c>
      <c r="H843" s="87" t="s">
        <v>2441</v>
      </c>
      <c r="I843" s="128" t="s">
        <v>596</v>
      </c>
      <c r="J843" s="128"/>
      <c r="K843" s="128" t="s">
        <v>55</v>
      </c>
      <c r="L843" s="115" t="s">
        <v>2442</v>
      </c>
      <c r="M843" s="87" t="s">
        <v>58</v>
      </c>
      <c r="N843" s="87" t="s">
        <v>58</v>
      </c>
      <c r="O843" s="87" t="s">
        <v>52</v>
      </c>
      <c r="P843" s="135">
        <v>27632</v>
      </c>
      <c r="Q843" s="83" t="s">
        <v>4243</v>
      </c>
      <c r="R843" s="87" t="s">
        <v>58</v>
      </c>
      <c r="S843" s="87" t="s">
        <v>58</v>
      </c>
      <c r="T843" s="87" t="s">
        <v>52</v>
      </c>
      <c r="U843" s="87">
        <v>27632</v>
      </c>
      <c r="V843" s="83" t="s">
        <v>4244</v>
      </c>
      <c r="W843" s="83" t="s">
        <v>2440</v>
      </c>
      <c r="X843" s="87">
        <v>520</v>
      </c>
      <c r="Y843" s="87">
        <v>91</v>
      </c>
      <c r="Z843" s="87" t="s">
        <v>468</v>
      </c>
      <c r="AA843" s="83" t="s">
        <v>892</v>
      </c>
      <c r="AB843" s="78">
        <v>0.37</v>
      </c>
      <c r="AC843" s="87">
        <v>350</v>
      </c>
      <c r="AD843" s="87">
        <v>5500000</v>
      </c>
      <c r="AE843" s="88"/>
      <c r="AF843" s="87">
        <v>5500000</v>
      </c>
      <c r="AG843" s="88"/>
      <c r="AH843" s="88"/>
      <c r="AI843" s="88"/>
      <c r="AJ843" s="88"/>
      <c r="AK843" s="88"/>
      <c r="AL843" s="88"/>
      <c r="AM843" s="88"/>
      <c r="AN843" s="88"/>
      <c r="AO843" s="87">
        <v>35</v>
      </c>
      <c r="AP843" s="87"/>
      <c r="AQ843" s="87" t="s">
        <v>47</v>
      </c>
      <c r="AR843" s="87"/>
      <c r="AS843" s="83" t="s">
        <v>4245</v>
      </c>
      <c r="AT843" s="87"/>
      <c r="AU843" s="87"/>
      <c r="AV843" s="87">
        <v>855</v>
      </c>
      <c r="AW843" s="83" t="s">
        <v>6389</v>
      </c>
      <c r="AX843" s="83" t="s">
        <v>6390</v>
      </c>
      <c r="AY843" s="87">
        <v>42</v>
      </c>
      <c r="AZ843" s="87">
        <v>46</v>
      </c>
      <c r="BA843" s="87">
        <v>11.4</v>
      </c>
      <c r="BB843" s="87">
        <v>24</v>
      </c>
      <c r="BC843" s="87">
        <v>1</v>
      </c>
      <c r="BD843" s="87">
        <v>32.200000000000003</v>
      </c>
      <c r="BE843" s="83">
        <f t="shared" si="147"/>
        <v>42.769833333333331</v>
      </c>
      <c r="BF843" s="87">
        <f t="shared" si="148"/>
        <v>24.025611111111111</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2437</v>
      </c>
      <c r="C844" s="163">
        <v>11140135</v>
      </c>
      <c r="D844" s="134">
        <v>41142</v>
      </c>
      <c r="E844" s="134">
        <v>41142</v>
      </c>
      <c r="F844" s="134">
        <v>44064</v>
      </c>
      <c r="G844" s="134">
        <v>42735</v>
      </c>
      <c r="H844" s="87" t="s">
        <v>2441</v>
      </c>
      <c r="I844" s="128" t="s">
        <v>596</v>
      </c>
      <c r="J844" s="128"/>
      <c r="K844" s="128" t="s">
        <v>55</v>
      </c>
      <c r="L844" s="115" t="s">
        <v>2442</v>
      </c>
      <c r="M844" s="87" t="s">
        <v>58</v>
      </c>
      <c r="N844" s="87" t="s">
        <v>58</v>
      </c>
      <c r="O844" s="87" t="s">
        <v>52</v>
      </c>
      <c r="P844" s="135">
        <v>27632</v>
      </c>
      <c r="Q844" s="83" t="s">
        <v>4243</v>
      </c>
      <c r="R844" s="87" t="s">
        <v>58</v>
      </c>
      <c r="S844" s="87" t="s">
        <v>58</v>
      </c>
      <c r="T844" s="87" t="s">
        <v>52</v>
      </c>
      <c r="U844" s="87">
        <v>27632</v>
      </c>
      <c r="V844" s="83" t="s">
        <v>4244</v>
      </c>
      <c r="W844" s="83" t="s">
        <v>2440</v>
      </c>
      <c r="X844" s="87"/>
      <c r="Y844" s="87"/>
      <c r="Z844" s="87" t="s">
        <v>468</v>
      </c>
      <c r="AA844" s="83" t="s">
        <v>892</v>
      </c>
      <c r="AB844" s="78"/>
      <c r="AC844" s="87"/>
      <c r="AD844" s="87"/>
      <c r="AE844" s="88"/>
      <c r="AF844" s="88"/>
      <c r="AG844" s="88"/>
      <c r="AH844" s="88"/>
      <c r="AI844" s="88"/>
      <c r="AJ844" s="88"/>
      <c r="AK844" s="88"/>
      <c r="AL844" s="88"/>
      <c r="AM844" s="88"/>
      <c r="AN844" s="88"/>
      <c r="AO844" s="87"/>
      <c r="AP844" s="87"/>
      <c r="AQ844" s="87" t="s">
        <v>47</v>
      </c>
      <c r="AR844" s="87"/>
      <c r="AS844" s="83" t="s">
        <v>4246</v>
      </c>
      <c r="AT844" s="87"/>
      <c r="AU844" s="87"/>
      <c r="AV844" s="87">
        <v>855</v>
      </c>
      <c r="AW844" s="83" t="s">
        <v>6391</v>
      </c>
      <c r="AX844" s="83" t="s">
        <v>6392</v>
      </c>
      <c r="AY844" s="87">
        <v>42</v>
      </c>
      <c r="AZ844" s="87">
        <v>46</v>
      </c>
      <c r="BA844" s="87">
        <v>11.1</v>
      </c>
      <c r="BB844" s="87">
        <v>24</v>
      </c>
      <c r="BC844" s="87">
        <v>1</v>
      </c>
      <c r="BD844" s="87">
        <v>33.200000000000003</v>
      </c>
      <c r="BE844" s="83">
        <f t="shared" si="147"/>
        <v>42.769750000000002</v>
      </c>
      <c r="BF844" s="87">
        <f t="shared" si="148"/>
        <v>24.025888888888886</v>
      </c>
      <c r="BG844" s="136" t="s">
        <v>47</v>
      </c>
      <c r="BH844" s="83"/>
      <c r="BI844" s="83">
        <v>1981</v>
      </c>
      <c r="BJ844" s="96">
        <v>42647</v>
      </c>
      <c r="BK844" s="83"/>
      <c r="BL844" s="96"/>
      <c r="BM844" s="83"/>
      <c r="BN844" s="83"/>
      <c r="BO844" s="83"/>
      <c r="BP844" s="83"/>
      <c r="BQ844" s="83"/>
      <c r="BR844" s="83"/>
      <c r="BS844" s="136"/>
    </row>
    <row r="845" spans="1:72" ht="35.25" customHeight="1" x14ac:dyDescent="0.25">
      <c r="A845" s="27"/>
      <c r="B845" s="20" t="s">
        <v>2437</v>
      </c>
      <c r="C845" s="32">
        <v>11140135</v>
      </c>
      <c r="D845" s="33">
        <v>41142</v>
      </c>
      <c r="E845" s="33">
        <v>41142</v>
      </c>
      <c r="F845" s="33">
        <v>47716</v>
      </c>
      <c r="G845" s="33"/>
      <c r="H845" s="27" t="s">
        <v>2438</v>
      </c>
      <c r="I845" s="330" t="s">
        <v>596</v>
      </c>
      <c r="J845" s="330"/>
      <c r="K845" s="330" t="s">
        <v>55</v>
      </c>
      <c r="L845" s="114" t="s">
        <v>2439</v>
      </c>
      <c r="M845" s="27" t="s">
        <v>58</v>
      </c>
      <c r="N845" s="27" t="s">
        <v>58</v>
      </c>
      <c r="O845" s="27" t="s">
        <v>52</v>
      </c>
      <c r="P845" s="31">
        <v>27632</v>
      </c>
      <c r="Q845" s="20"/>
      <c r="R845" s="27" t="s">
        <v>58</v>
      </c>
      <c r="S845" s="27" t="s">
        <v>58</v>
      </c>
      <c r="T845" s="27" t="s">
        <v>52</v>
      </c>
      <c r="U845" s="27">
        <v>27632</v>
      </c>
      <c r="V845" s="20" t="s">
        <v>4240</v>
      </c>
      <c r="W845" s="20" t="s">
        <v>2440</v>
      </c>
      <c r="X845" s="27">
        <v>520</v>
      </c>
      <c r="Y845" s="27">
        <v>91</v>
      </c>
      <c r="Z845" s="27" t="s">
        <v>468</v>
      </c>
      <c r="AA845" s="20" t="s">
        <v>892</v>
      </c>
      <c r="AB845" s="37">
        <v>0.37</v>
      </c>
      <c r="AC845" s="27">
        <v>350</v>
      </c>
      <c r="AD845" s="27">
        <v>5500000</v>
      </c>
      <c r="AE845" s="26"/>
      <c r="AF845" s="27">
        <v>5500000</v>
      </c>
      <c r="AG845" s="26"/>
      <c r="AH845" s="26"/>
      <c r="AI845" s="26"/>
      <c r="AJ845" s="26"/>
      <c r="AK845" s="26"/>
      <c r="AL845" s="26"/>
      <c r="AM845" s="26"/>
      <c r="AN845" s="26"/>
      <c r="AO845" s="27">
        <v>35</v>
      </c>
      <c r="AP845" s="27"/>
      <c r="AQ845" s="27" t="s">
        <v>47</v>
      </c>
      <c r="AR845" s="27"/>
      <c r="AS845" s="20" t="s">
        <v>9076</v>
      </c>
      <c r="AT845" s="27"/>
      <c r="AU845" s="27"/>
      <c r="AV845" s="27">
        <v>853</v>
      </c>
      <c r="AW845" s="20" t="s">
        <v>6385</v>
      </c>
      <c r="AX845" s="20" t="s">
        <v>6386</v>
      </c>
      <c r="AY845" s="27">
        <v>42</v>
      </c>
      <c r="AZ845" s="27">
        <v>46</v>
      </c>
      <c r="BA845" s="27">
        <v>34.9</v>
      </c>
      <c r="BB845" s="27">
        <v>24</v>
      </c>
      <c r="BC845" s="27">
        <v>2</v>
      </c>
      <c r="BD845" s="27">
        <v>39.5</v>
      </c>
      <c r="BE845" s="20">
        <f t="shared" si="147"/>
        <v>42.776361111111108</v>
      </c>
      <c r="BF845" s="27">
        <f t="shared" si="148"/>
        <v>24.044305555555557</v>
      </c>
      <c r="BG845" s="35" t="s">
        <v>47</v>
      </c>
      <c r="BH845" s="20"/>
      <c r="BI845" s="20" t="s">
        <v>9078</v>
      </c>
      <c r="BJ845" s="23" t="s">
        <v>9079</v>
      </c>
      <c r="BK845" s="20">
        <v>3089</v>
      </c>
      <c r="BL845" s="23" t="s">
        <v>9080</v>
      </c>
      <c r="BM845" s="20"/>
      <c r="BN845" s="20"/>
      <c r="BO845" s="20"/>
      <c r="BP845" s="20"/>
      <c r="BQ845" s="20"/>
      <c r="BR845" s="20"/>
      <c r="BS845" s="35"/>
    </row>
    <row r="846" spans="1:72" ht="35.25" customHeight="1" x14ac:dyDescent="0.25">
      <c r="A846" s="27"/>
      <c r="B846" s="20" t="s">
        <v>2437</v>
      </c>
      <c r="C846" s="32">
        <v>11140135</v>
      </c>
      <c r="D846" s="33">
        <v>41142</v>
      </c>
      <c r="E846" s="33">
        <v>41142</v>
      </c>
      <c r="F846" s="33">
        <v>47716</v>
      </c>
      <c r="G846" s="33"/>
      <c r="H846" s="27" t="s">
        <v>2441</v>
      </c>
      <c r="I846" s="330" t="s">
        <v>596</v>
      </c>
      <c r="J846" s="330"/>
      <c r="K846" s="330" t="s">
        <v>55</v>
      </c>
      <c r="L846" s="114" t="s">
        <v>2442</v>
      </c>
      <c r="M846" s="27" t="s">
        <v>58</v>
      </c>
      <c r="N846" s="27" t="s">
        <v>58</v>
      </c>
      <c r="O846" s="27" t="s">
        <v>52</v>
      </c>
      <c r="P846" s="31">
        <v>27632</v>
      </c>
      <c r="Q846" s="20"/>
      <c r="R846" s="27" t="s">
        <v>58</v>
      </c>
      <c r="S846" s="27" t="s">
        <v>58</v>
      </c>
      <c r="T846" s="27" t="s">
        <v>52</v>
      </c>
      <c r="U846" s="27">
        <v>27632</v>
      </c>
      <c r="V846" s="20" t="s">
        <v>4244</v>
      </c>
      <c r="W846" s="20" t="s">
        <v>2440</v>
      </c>
      <c r="X846" s="27">
        <v>520</v>
      </c>
      <c r="Y846" s="27">
        <v>91</v>
      </c>
      <c r="Z846" s="27" t="s">
        <v>468</v>
      </c>
      <c r="AA846" s="20" t="s">
        <v>892</v>
      </c>
      <c r="AB846" s="37">
        <v>0.37</v>
      </c>
      <c r="AC846" s="27">
        <v>350</v>
      </c>
      <c r="AD846" s="27">
        <v>5500000</v>
      </c>
      <c r="AE846" s="26"/>
      <c r="AF846" s="27">
        <v>5500000</v>
      </c>
      <c r="AG846" s="26"/>
      <c r="AH846" s="26"/>
      <c r="AI846" s="26"/>
      <c r="AJ846" s="26"/>
      <c r="AK846" s="26"/>
      <c r="AL846" s="26"/>
      <c r="AM846" s="26"/>
      <c r="AN846" s="26"/>
      <c r="AO846" s="27">
        <v>35</v>
      </c>
      <c r="AP846" s="27"/>
      <c r="AQ846" s="27" t="s">
        <v>47</v>
      </c>
      <c r="AR846" s="27"/>
      <c r="AS846" s="20" t="s">
        <v>9077</v>
      </c>
      <c r="AT846" s="27"/>
      <c r="AU846" s="27"/>
      <c r="AV846" s="27">
        <v>855</v>
      </c>
      <c r="AW846" s="20" t="s">
        <v>6389</v>
      </c>
      <c r="AX846" s="20" t="s">
        <v>6390</v>
      </c>
      <c r="AY846" s="27">
        <v>42</v>
      </c>
      <c r="AZ846" s="27">
        <v>46</v>
      </c>
      <c r="BA846" s="27">
        <v>11.4</v>
      </c>
      <c r="BB846" s="27">
        <v>24</v>
      </c>
      <c r="BC846" s="27">
        <v>1</v>
      </c>
      <c r="BD846" s="27">
        <v>32.200000000000003</v>
      </c>
      <c r="BE846" s="20">
        <f t="shared" si="147"/>
        <v>42.769833333333331</v>
      </c>
      <c r="BF846" s="27">
        <f t="shared" si="148"/>
        <v>24.025611111111111</v>
      </c>
      <c r="BG846" s="35" t="s">
        <v>47</v>
      </c>
      <c r="BH846" s="20"/>
      <c r="BI846" s="20" t="s">
        <v>9078</v>
      </c>
      <c r="BJ846" s="23" t="s">
        <v>9079</v>
      </c>
      <c r="BK846" s="20">
        <v>3089</v>
      </c>
      <c r="BL846" s="23" t="s">
        <v>9080</v>
      </c>
      <c r="BM846" s="20"/>
      <c r="BN846" s="20"/>
      <c r="BO846" s="20"/>
      <c r="BP846" s="20"/>
      <c r="BQ846" s="20"/>
      <c r="BR846" s="20"/>
      <c r="BS846" s="35"/>
    </row>
    <row r="847" spans="1:72" ht="39.75" customHeight="1" x14ac:dyDescent="0.25">
      <c r="A847" s="20" t="s">
        <v>3391</v>
      </c>
      <c r="B847" s="20" t="s">
        <v>2424</v>
      </c>
      <c r="C847" s="21" t="s">
        <v>2443</v>
      </c>
      <c r="D847" s="23">
        <v>41143</v>
      </c>
      <c r="E847" s="23">
        <v>41143</v>
      </c>
      <c r="F847" s="23">
        <v>44795</v>
      </c>
      <c r="G847" s="23"/>
      <c r="H847" s="20" t="s">
        <v>2426</v>
      </c>
      <c r="I847" s="24" t="s">
        <v>2444</v>
      </c>
      <c r="J847" s="24"/>
      <c r="K847" s="24" t="s">
        <v>55</v>
      </c>
      <c r="L847" s="114" t="s">
        <v>4247</v>
      </c>
      <c r="M847" s="20" t="s">
        <v>291</v>
      </c>
      <c r="N847" s="20" t="s">
        <v>440</v>
      </c>
      <c r="O847" s="20" t="s">
        <v>52</v>
      </c>
      <c r="P847" s="21" t="s">
        <v>245</v>
      </c>
      <c r="Q847" s="20" t="s">
        <v>4248</v>
      </c>
      <c r="R847" s="20" t="s">
        <v>291</v>
      </c>
      <c r="S847" s="20" t="s">
        <v>440</v>
      </c>
      <c r="T847" s="20" t="s">
        <v>52</v>
      </c>
      <c r="U847" s="20" t="s">
        <v>245</v>
      </c>
      <c r="V847" s="20" t="s">
        <v>4249</v>
      </c>
      <c r="W847" s="20" t="s">
        <v>4250</v>
      </c>
      <c r="X847" s="20"/>
      <c r="Y847" s="20"/>
      <c r="Z847" s="20" t="s">
        <v>468</v>
      </c>
      <c r="AA847" s="20" t="s">
        <v>2427</v>
      </c>
      <c r="AB847" s="34">
        <v>1.8700000000000001E-2</v>
      </c>
      <c r="AC847" s="20">
        <v>0.05</v>
      </c>
      <c r="AD847" s="20">
        <v>1577</v>
      </c>
      <c r="AE847" s="20">
        <v>1577</v>
      </c>
      <c r="AF847" s="20"/>
      <c r="AG847" s="20"/>
      <c r="AH847" s="20"/>
      <c r="AI847" s="20"/>
      <c r="AJ847" s="20"/>
      <c r="AK847" s="20"/>
      <c r="AL847" s="20"/>
      <c r="AM847" s="20"/>
      <c r="AN847" s="20"/>
      <c r="AO847" s="20">
        <v>1.87</v>
      </c>
      <c r="AP847" s="20"/>
      <c r="AQ847" s="20"/>
      <c r="AR847" s="20"/>
      <c r="AS847" s="20"/>
      <c r="AT847" s="20"/>
      <c r="AU847" s="20"/>
      <c r="AV847" s="20">
        <v>1542</v>
      </c>
      <c r="AW847" s="20" t="s">
        <v>6393</v>
      </c>
      <c r="AX847" s="20" t="s">
        <v>6394</v>
      </c>
      <c r="AY847" s="20">
        <v>42</v>
      </c>
      <c r="AZ847" s="20">
        <v>35</v>
      </c>
      <c r="BA847" s="20">
        <v>53.1</v>
      </c>
      <c r="BB847" s="20">
        <v>23</v>
      </c>
      <c r="BC847" s="20">
        <v>14</v>
      </c>
      <c r="BD847" s="20">
        <v>6.2</v>
      </c>
      <c r="BE847" s="20">
        <f t="shared" si="147"/>
        <v>42.598083333333335</v>
      </c>
      <c r="BF847" s="20">
        <f t="shared" si="148"/>
        <v>23.235055555555558</v>
      </c>
      <c r="BG847" s="24" t="s">
        <v>38</v>
      </c>
      <c r="BH847" s="20"/>
      <c r="BI847" s="20"/>
      <c r="BJ847" s="23"/>
      <c r="BK847" s="20"/>
      <c r="BL847" s="23"/>
      <c r="BM847" s="20"/>
      <c r="BN847" s="20"/>
      <c r="BO847" s="20"/>
      <c r="BP847" s="20"/>
      <c r="BQ847" s="20"/>
      <c r="BR847" s="20"/>
      <c r="BS847" s="24"/>
      <c r="BT847" s="551"/>
    </row>
    <row r="848" spans="1:72" ht="39.75" customHeight="1" x14ac:dyDescent="0.25">
      <c r="A848" s="20"/>
      <c r="B848" s="20" t="s">
        <v>2424</v>
      </c>
      <c r="C848" s="21" t="s">
        <v>2445</v>
      </c>
      <c r="D848" s="23">
        <v>41143</v>
      </c>
      <c r="E848" s="23">
        <v>41143</v>
      </c>
      <c r="F848" s="23">
        <v>44795</v>
      </c>
      <c r="G848" s="23"/>
      <c r="H848" s="20" t="s">
        <v>2446</v>
      </c>
      <c r="I848" s="24" t="s">
        <v>1016</v>
      </c>
      <c r="J848" s="24"/>
      <c r="K848" s="24" t="s">
        <v>55</v>
      </c>
      <c r="L848" s="114" t="s">
        <v>4251</v>
      </c>
      <c r="M848" s="20" t="s">
        <v>291</v>
      </c>
      <c r="N848" s="20" t="s">
        <v>440</v>
      </c>
      <c r="O848" s="20" t="s">
        <v>52</v>
      </c>
      <c r="P848" s="21" t="s">
        <v>245</v>
      </c>
      <c r="Q848" s="20" t="s">
        <v>4251</v>
      </c>
      <c r="R848" s="20" t="s">
        <v>291</v>
      </c>
      <c r="S848" s="20" t="s">
        <v>440</v>
      </c>
      <c r="T848" s="20" t="s">
        <v>52</v>
      </c>
      <c r="U848" s="20" t="s">
        <v>245</v>
      </c>
      <c r="V848" s="20" t="s">
        <v>4252</v>
      </c>
      <c r="W848" s="20" t="s">
        <v>4253</v>
      </c>
      <c r="X848" s="20"/>
      <c r="Y848" s="20"/>
      <c r="Z848" s="20" t="s">
        <v>468</v>
      </c>
      <c r="AA848" s="20" t="s">
        <v>2427</v>
      </c>
      <c r="AB848" s="34">
        <v>3.9100000000000003E-3</v>
      </c>
      <c r="AC848" s="20">
        <v>0.05</v>
      </c>
      <c r="AD848" s="20">
        <v>1577</v>
      </c>
      <c r="AE848" s="20">
        <v>1577</v>
      </c>
      <c r="AF848" s="20"/>
      <c r="AG848" s="20"/>
      <c r="AH848" s="20"/>
      <c r="AI848" s="20"/>
      <c r="AJ848" s="20"/>
      <c r="AK848" s="20"/>
      <c r="AL848" s="20"/>
      <c r="AM848" s="20"/>
      <c r="AN848" s="20"/>
      <c r="AO848" s="20">
        <v>0.39100000000000001</v>
      </c>
      <c r="AP848" s="20"/>
      <c r="AQ848" s="20"/>
      <c r="AR848" s="20"/>
      <c r="AS848" s="20"/>
      <c r="AT848" s="20"/>
      <c r="AU848" s="20"/>
      <c r="AV848" s="20">
        <v>1678</v>
      </c>
      <c r="AW848" s="20" t="s">
        <v>6395</v>
      </c>
      <c r="AX848" s="20" t="s">
        <v>6396</v>
      </c>
      <c r="AY848" s="20">
        <v>42</v>
      </c>
      <c r="AZ848" s="20">
        <v>35</v>
      </c>
      <c r="BA848" s="20">
        <v>18</v>
      </c>
      <c r="BB848" s="20">
        <v>23</v>
      </c>
      <c r="BC848" s="20">
        <v>13</v>
      </c>
      <c r="BD848" s="20">
        <v>48.2</v>
      </c>
      <c r="BE848" s="20">
        <f t="shared" si="147"/>
        <v>42.588333333333338</v>
      </c>
      <c r="BF848" s="20">
        <f t="shared" si="148"/>
        <v>23.230055555555555</v>
      </c>
      <c r="BG848" s="24" t="s">
        <v>38</v>
      </c>
      <c r="BH848" s="20"/>
      <c r="BI848" s="20"/>
      <c r="BJ848" s="23"/>
      <c r="BK848" s="20"/>
      <c r="BL848" s="23"/>
      <c r="BM848" s="20"/>
      <c r="BN848" s="20"/>
      <c r="BO848" s="20"/>
      <c r="BP848" s="20"/>
      <c r="BQ848" s="20"/>
      <c r="BR848" s="20"/>
      <c r="BS848" s="24"/>
      <c r="BT848" s="551"/>
    </row>
    <row r="849" spans="1:268" ht="39.75" customHeight="1" x14ac:dyDescent="0.25">
      <c r="A849" s="20"/>
      <c r="B849" s="20" t="s">
        <v>2424</v>
      </c>
      <c r="C849" s="21" t="s">
        <v>2445</v>
      </c>
      <c r="D849" s="23">
        <v>41143</v>
      </c>
      <c r="E849" s="23">
        <v>41143</v>
      </c>
      <c r="F849" s="23">
        <v>44795</v>
      </c>
      <c r="G849" s="23"/>
      <c r="H849" s="20" t="s">
        <v>2446</v>
      </c>
      <c r="I849" s="24" t="s">
        <v>1016</v>
      </c>
      <c r="J849" s="24"/>
      <c r="K849" s="24" t="s">
        <v>55</v>
      </c>
      <c r="L849" s="114" t="s">
        <v>4251</v>
      </c>
      <c r="M849" s="20" t="s">
        <v>291</v>
      </c>
      <c r="N849" s="20" t="s">
        <v>440</v>
      </c>
      <c r="O849" s="20" t="s">
        <v>52</v>
      </c>
      <c r="P849" s="21" t="s">
        <v>245</v>
      </c>
      <c r="Q849" s="20" t="s">
        <v>4251</v>
      </c>
      <c r="R849" s="20" t="s">
        <v>291</v>
      </c>
      <c r="S849" s="20" t="s">
        <v>440</v>
      </c>
      <c r="T849" s="20" t="s">
        <v>52</v>
      </c>
      <c r="U849" s="20" t="s">
        <v>245</v>
      </c>
      <c r="V849" s="20" t="s">
        <v>4252</v>
      </c>
      <c r="W849" s="20" t="s">
        <v>4254</v>
      </c>
      <c r="X849" s="20"/>
      <c r="Y849" s="20"/>
      <c r="Z849" s="20" t="s">
        <v>468</v>
      </c>
      <c r="AA849" s="20" t="s">
        <v>2427</v>
      </c>
      <c r="AB849" s="34">
        <v>3.9100000000000003E-3</v>
      </c>
      <c r="AC849" s="20">
        <v>0.05</v>
      </c>
      <c r="AD849" s="20">
        <v>1577</v>
      </c>
      <c r="AE849" s="20">
        <v>1577</v>
      </c>
      <c r="AF849" s="20"/>
      <c r="AG849" s="20"/>
      <c r="AH849" s="20"/>
      <c r="AI849" s="20"/>
      <c r="AJ849" s="20"/>
      <c r="AK849" s="20"/>
      <c r="AL849" s="20"/>
      <c r="AM849" s="20"/>
      <c r="AN849" s="20"/>
      <c r="AO849" s="20">
        <v>0.39100000000000001</v>
      </c>
      <c r="AP849" s="20"/>
      <c r="AQ849" s="20"/>
      <c r="AR849" s="20"/>
      <c r="AS849" s="20"/>
      <c r="AT849" s="20"/>
      <c r="AU849" s="20"/>
      <c r="AV849" s="20">
        <v>1712</v>
      </c>
      <c r="AW849" s="20" t="s">
        <v>6397</v>
      </c>
      <c r="AX849" s="20" t="s">
        <v>6398</v>
      </c>
      <c r="AY849" s="20">
        <v>42</v>
      </c>
      <c r="AZ849" s="20">
        <v>35</v>
      </c>
      <c r="BA849" s="20">
        <v>18.2</v>
      </c>
      <c r="BB849" s="20">
        <v>23</v>
      </c>
      <c r="BC849" s="20">
        <v>14</v>
      </c>
      <c r="BD849" s="20">
        <v>3.2</v>
      </c>
      <c r="BE849" s="20">
        <f t="shared" si="147"/>
        <v>42.588388888888893</v>
      </c>
      <c r="BF849" s="20">
        <f t="shared" si="148"/>
        <v>23.234222222222222</v>
      </c>
      <c r="BG849" s="24" t="s">
        <v>38</v>
      </c>
      <c r="BH849" s="20"/>
      <c r="BI849" s="20"/>
      <c r="BJ849" s="23"/>
      <c r="BK849" s="20"/>
      <c r="BL849" s="23"/>
      <c r="BM849" s="20"/>
      <c r="BN849" s="20"/>
      <c r="BO849" s="20"/>
      <c r="BP849" s="20"/>
      <c r="BQ849" s="20"/>
      <c r="BR849" s="20"/>
      <c r="BS849" s="24"/>
      <c r="BT849" s="551"/>
    </row>
    <row r="850" spans="1:268" ht="39.75" customHeight="1" x14ac:dyDescent="0.25">
      <c r="A850" s="20"/>
      <c r="B850" s="20" t="s">
        <v>2424</v>
      </c>
      <c r="C850" s="21" t="s">
        <v>2447</v>
      </c>
      <c r="D850" s="23">
        <v>41143</v>
      </c>
      <c r="E850" s="23">
        <v>41143</v>
      </c>
      <c r="F850" s="23">
        <v>44795</v>
      </c>
      <c r="G850" s="23"/>
      <c r="H850" s="20" t="s">
        <v>1525</v>
      </c>
      <c r="I850" s="24" t="s">
        <v>2109</v>
      </c>
      <c r="J850" s="24"/>
      <c r="K850" s="24" t="s">
        <v>55</v>
      </c>
      <c r="L850" s="114" t="s">
        <v>4255</v>
      </c>
      <c r="M850" s="20" t="s">
        <v>290</v>
      </c>
      <c r="N850" s="20" t="s">
        <v>440</v>
      </c>
      <c r="O850" s="20" t="s">
        <v>52</v>
      </c>
      <c r="P850" s="21" t="s">
        <v>245</v>
      </c>
      <c r="Q850" s="20" t="s">
        <v>4255</v>
      </c>
      <c r="R850" s="20" t="s">
        <v>290</v>
      </c>
      <c r="S850" s="20" t="s">
        <v>440</v>
      </c>
      <c r="T850" s="20" t="s">
        <v>52</v>
      </c>
      <c r="U850" s="20" t="s">
        <v>245</v>
      </c>
      <c r="V850" s="20" t="s">
        <v>4256</v>
      </c>
      <c r="W850" s="20" t="s">
        <v>3024</v>
      </c>
      <c r="X850" s="20"/>
      <c r="Y850" s="20"/>
      <c r="Z850" s="20" t="s">
        <v>468</v>
      </c>
      <c r="AA850" s="20" t="s">
        <v>2427</v>
      </c>
      <c r="AB850" s="34">
        <v>3.7799999999999999E-3</v>
      </c>
      <c r="AC850" s="20">
        <v>0.05</v>
      </c>
      <c r="AD850" s="20">
        <v>1577</v>
      </c>
      <c r="AE850" s="20">
        <v>1577</v>
      </c>
      <c r="AF850" s="20"/>
      <c r="AG850" s="20"/>
      <c r="AH850" s="20"/>
      <c r="AI850" s="20"/>
      <c r="AJ850" s="20"/>
      <c r="AK850" s="20"/>
      <c r="AL850" s="20"/>
      <c r="AM850" s="20"/>
      <c r="AN850" s="20"/>
      <c r="AO850" s="20">
        <v>0.378</v>
      </c>
      <c r="AP850" s="20"/>
      <c r="AQ850" s="20"/>
      <c r="AR850" s="20"/>
      <c r="AS850" s="20"/>
      <c r="AT850" s="20"/>
      <c r="AU850" s="20"/>
      <c r="AV850" s="20">
        <v>1780</v>
      </c>
      <c r="AW850" s="20" t="s">
        <v>6399</v>
      </c>
      <c r="AX850" s="20" t="s">
        <v>6400</v>
      </c>
      <c r="AY850" s="20">
        <v>42</v>
      </c>
      <c r="AZ850" s="20">
        <v>35</v>
      </c>
      <c r="BA850" s="20">
        <v>19.899999999999999</v>
      </c>
      <c r="BB850" s="20">
        <v>23</v>
      </c>
      <c r="BC850" s="20">
        <v>17</v>
      </c>
      <c r="BD850" s="20">
        <v>32.299999999999997</v>
      </c>
      <c r="BE850" s="20">
        <f t="shared" si="147"/>
        <v>42.588861111111115</v>
      </c>
      <c r="BF850" s="20">
        <f t="shared" si="148"/>
        <v>23.292305555555558</v>
      </c>
      <c r="BG850" s="24" t="s">
        <v>38</v>
      </c>
      <c r="BH850" s="20"/>
      <c r="BI850" s="20"/>
      <c r="BJ850" s="23"/>
      <c r="BK850" s="20"/>
      <c r="BL850" s="23"/>
      <c r="BM850" s="20"/>
      <c r="BN850" s="20"/>
      <c r="BO850" s="20"/>
      <c r="BP850" s="20"/>
      <c r="BQ850" s="20"/>
      <c r="BR850" s="20"/>
      <c r="BS850" s="24"/>
      <c r="BT850" s="551"/>
    </row>
    <row r="851" spans="1:268" ht="39.75" customHeight="1" x14ac:dyDescent="0.25">
      <c r="A851" s="20"/>
      <c r="B851" s="20" t="s">
        <v>2424</v>
      </c>
      <c r="C851" s="21" t="s">
        <v>2448</v>
      </c>
      <c r="D851" s="23">
        <v>41143</v>
      </c>
      <c r="E851" s="23">
        <v>41143</v>
      </c>
      <c r="F851" s="23">
        <v>44795</v>
      </c>
      <c r="G851" s="23"/>
      <c r="H851" s="20" t="s">
        <v>2449</v>
      </c>
      <c r="I851" s="24" t="s">
        <v>1016</v>
      </c>
      <c r="J851" s="24"/>
      <c r="K851" s="24" t="s">
        <v>55</v>
      </c>
      <c r="L851" s="114" t="s">
        <v>4257</v>
      </c>
      <c r="M851" s="20" t="s">
        <v>291</v>
      </c>
      <c r="N851" s="20" t="s">
        <v>440</v>
      </c>
      <c r="O851" s="20" t="s">
        <v>52</v>
      </c>
      <c r="P851" s="21" t="s">
        <v>245</v>
      </c>
      <c r="Q851" s="20" t="s">
        <v>4257</v>
      </c>
      <c r="R851" s="20" t="s">
        <v>291</v>
      </c>
      <c r="S851" s="20" t="s">
        <v>440</v>
      </c>
      <c r="T851" s="20" t="s">
        <v>52</v>
      </c>
      <c r="U851" s="20" t="s">
        <v>245</v>
      </c>
      <c r="V851" s="20" t="s">
        <v>4258</v>
      </c>
      <c r="W851" s="20" t="s">
        <v>3025</v>
      </c>
      <c r="X851" s="20"/>
      <c r="Y851" s="20"/>
      <c r="Z851" s="20" t="s">
        <v>468</v>
      </c>
      <c r="AA851" s="20" t="s">
        <v>2427</v>
      </c>
      <c r="AB851" s="34">
        <v>7.7999999999999996E-3</v>
      </c>
      <c r="AC851" s="20">
        <v>0.05</v>
      </c>
      <c r="AD851" s="20">
        <v>1577</v>
      </c>
      <c r="AE851" s="20">
        <v>1577</v>
      </c>
      <c r="AF851" s="20"/>
      <c r="AG851" s="20"/>
      <c r="AH851" s="20"/>
      <c r="AI851" s="20"/>
      <c r="AJ851" s="20"/>
      <c r="AK851" s="20"/>
      <c r="AL851" s="20"/>
      <c r="AM851" s="20"/>
      <c r="AN851" s="20"/>
      <c r="AO851" s="20">
        <v>0.78</v>
      </c>
      <c r="AP851" s="20"/>
      <c r="AQ851" s="20"/>
      <c r="AR851" s="20"/>
      <c r="AS851" s="20"/>
      <c r="AT851" s="20"/>
      <c r="AU851" s="20"/>
      <c r="AV851" s="20">
        <v>1715</v>
      </c>
      <c r="AW851" s="20" t="s">
        <v>6401</v>
      </c>
      <c r="AX851" s="20" t="s">
        <v>6402</v>
      </c>
      <c r="AY851" s="20">
        <v>42</v>
      </c>
      <c r="AZ851" s="20">
        <v>35</v>
      </c>
      <c r="BA851" s="20">
        <v>40.6</v>
      </c>
      <c r="BB851" s="20">
        <v>23</v>
      </c>
      <c r="BC851" s="20">
        <v>15</v>
      </c>
      <c r="BD851" s="20">
        <v>2.7</v>
      </c>
      <c r="BE851" s="20">
        <f t="shared" si="147"/>
        <v>42.594611111111114</v>
      </c>
      <c r="BF851" s="20">
        <f t="shared" si="148"/>
        <v>23.25075</v>
      </c>
      <c r="BG851" s="24" t="s">
        <v>38</v>
      </c>
      <c r="BH851" s="20"/>
      <c r="BI851" s="20"/>
      <c r="BJ851" s="23"/>
      <c r="BK851" s="20"/>
      <c r="BL851" s="23"/>
      <c r="BM851" s="20"/>
      <c r="BN851" s="20"/>
      <c r="BO851" s="20"/>
      <c r="BP851" s="20"/>
      <c r="BQ851" s="20"/>
      <c r="BR851" s="20"/>
      <c r="BS851" s="24"/>
    </row>
    <row r="852" spans="1:268" ht="39.75" customHeight="1" x14ac:dyDescent="0.25">
      <c r="A852" s="87" t="s">
        <v>3391</v>
      </c>
      <c r="B852" s="87" t="s">
        <v>2450</v>
      </c>
      <c r="C852" s="163">
        <v>11140136</v>
      </c>
      <c r="D852" s="134">
        <v>41143</v>
      </c>
      <c r="E852" s="134">
        <v>41143</v>
      </c>
      <c r="F852" s="134">
        <v>42207</v>
      </c>
      <c r="G852" s="134">
        <v>41608</v>
      </c>
      <c r="H852" s="87" t="s">
        <v>539</v>
      </c>
      <c r="I852" s="136" t="s">
        <v>994</v>
      </c>
      <c r="J852" s="136"/>
      <c r="K852" s="136" t="s">
        <v>95</v>
      </c>
      <c r="L852" s="115" t="s">
        <v>591</v>
      </c>
      <c r="M852" s="87" t="s">
        <v>628</v>
      </c>
      <c r="N852" s="87" t="s">
        <v>127</v>
      </c>
      <c r="O852" s="87" t="s">
        <v>111</v>
      </c>
      <c r="P852" s="135">
        <v>16571</v>
      </c>
      <c r="Q852" s="83" t="s">
        <v>4259</v>
      </c>
      <c r="R852" s="87" t="s">
        <v>628</v>
      </c>
      <c r="S852" s="87" t="s">
        <v>127</v>
      </c>
      <c r="T852" s="87" t="s">
        <v>111</v>
      </c>
      <c r="U852" s="87">
        <v>16571</v>
      </c>
      <c r="V852" s="83" t="s">
        <v>4260</v>
      </c>
      <c r="W852" s="83" t="s">
        <v>3026</v>
      </c>
      <c r="X852" s="87">
        <v>150</v>
      </c>
      <c r="Y852" s="87">
        <v>49.53</v>
      </c>
      <c r="Z852" s="87" t="s">
        <v>468</v>
      </c>
      <c r="AA852" s="83" t="s">
        <v>892</v>
      </c>
      <c r="AB852" s="78">
        <v>0.33700000000000002</v>
      </c>
      <c r="AC852" s="87">
        <v>0.4</v>
      </c>
      <c r="AD852" s="87">
        <v>7650000</v>
      </c>
      <c r="AE852" s="88"/>
      <c r="AF852" s="87">
        <v>7650000</v>
      </c>
      <c r="AG852" s="88"/>
      <c r="AH852" s="88"/>
      <c r="AI852" s="88"/>
      <c r="AJ852" s="88"/>
      <c r="AK852" s="88"/>
      <c r="AL852" s="88"/>
      <c r="AM852" s="88"/>
      <c r="AN852" s="88"/>
      <c r="AO852" s="87">
        <v>34</v>
      </c>
      <c r="AP852" s="87">
        <v>3.35</v>
      </c>
      <c r="AQ852" s="87" t="s">
        <v>47</v>
      </c>
      <c r="AR852" s="87" t="s">
        <v>1148</v>
      </c>
      <c r="AS852" s="83" t="s">
        <v>7681</v>
      </c>
      <c r="AT852" s="87"/>
      <c r="AU852" s="87"/>
      <c r="AV852" s="87">
        <v>962</v>
      </c>
      <c r="AW852" s="83" t="s">
        <v>6403</v>
      </c>
      <c r="AX852" s="83" t="s">
        <v>6404</v>
      </c>
      <c r="AY852" s="87">
        <v>43</v>
      </c>
      <c r="AZ852" s="87">
        <v>25</v>
      </c>
      <c r="BA852" s="87">
        <v>15.4</v>
      </c>
      <c r="BB852" s="87">
        <v>22</v>
      </c>
      <c r="BC852" s="87">
        <v>42</v>
      </c>
      <c r="BD852" s="87">
        <v>2</v>
      </c>
      <c r="BE852" s="83">
        <f t="shared" si="147"/>
        <v>43.420944444444444</v>
      </c>
      <c r="BF852" s="87">
        <f t="shared" si="148"/>
        <v>22.700555555555553</v>
      </c>
      <c r="BG852" s="136" t="s">
        <v>47</v>
      </c>
      <c r="BH852" s="83"/>
      <c r="BI852" s="83"/>
      <c r="BJ852" s="96"/>
      <c r="BK852" s="83"/>
      <c r="BL852" s="96"/>
      <c r="BM852" s="83"/>
      <c r="BN852" s="83"/>
      <c r="BO852" s="83"/>
      <c r="BP852" s="83"/>
      <c r="BQ852" s="83"/>
      <c r="BR852" s="83"/>
      <c r="BS852" s="110" t="s">
        <v>7680</v>
      </c>
    </row>
    <row r="853" spans="1:268" ht="39.75" customHeight="1" x14ac:dyDescent="0.25">
      <c r="A853" s="27"/>
      <c r="B853" s="27" t="s">
        <v>2450</v>
      </c>
      <c r="C853" s="32">
        <v>11140136</v>
      </c>
      <c r="D853" s="33">
        <v>41143</v>
      </c>
      <c r="E853" s="33">
        <v>41143</v>
      </c>
      <c r="F853" s="33">
        <v>49512</v>
      </c>
      <c r="G853" s="33">
        <v>41608</v>
      </c>
      <c r="H853" s="27" t="s">
        <v>539</v>
      </c>
      <c r="I853" s="35" t="s">
        <v>994</v>
      </c>
      <c r="J853" s="35"/>
      <c r="K853" s="35" t="s">
        <v>95</v>
      </c>
      <c r="L853" s="114" t="s">
        <v>591</v>
      </c>
      <c r="M853" s="27" t="s">
        <v>628</v>
      </c>
      <c r="N853" s="27" t="s">
        <v>127</v>
      </c>
      <c r="O853" s="27" t="s">
        <v>111</v>
      </c>
      <c r="P853" s="31">
        <v>16571</v>
      </c>
      <c r="Q853" s="20" t="s">
        <v>4259</v>
      </c>
      <c r="R853" s="27" t="s">
        <v>628</v>
      </c>
      <c r="S853" s="27" t="s">
        <v>127</v>
      </c>
      <c r="T853" s="27" t="s">
        <v>111</v>
      </c>
      <c r="U853" s="27">
        <v>16571</v>
      </c>
      <c r="V853" s="20" t="s">
        <v>4260</v>
      </c>
      <c r="W853" s="20" t="s">
        <v>3026</v>
      </c>
      <c r="X853" s="27">
        <v>150</v>
      </c>
      <c r="Y853" s="27">
        <v>49.53</v>
      </c>
      <c r="Z853" s="27" t="s">
        <v>468</v>
      </c>
      <c r="AA853" s="20" t="s">
        <v>892</v>
      </c>
      <c r="AB853" s="37">
        <v>0.33700000000000002</v>
      </c>
      <c r="AC853" s="27">
        <v>0.4</v>
      </c>
      <c r="AD853" s="27">
        <v>7650000</v>
      </c>
      <c r="AE853" s="26"/>
      <c r="AF853" s="27">
        <v>7650000</v>
      </c>
      <c r="AG853" s="26"/>
      <c r="AH853" s="26"/>
      <c r="AI853" s="26"/>
      <c r="AJ853" s="26"/>
      <c r="AK853" s="26"/>
      <c r="AL853" s="26"/>
      <c r="AM853" s="26"/>
      <c r="AN853" s="26"/>
      <c r="AO853" s="27">
        <v>34</v>
      </c>
      <c r="AP853" s="27">
        <v>3.35</v>
      </c>
      <c r="AQ853" s="27" t="s">
        <v>47</v>
      </c>
      <c r="AR853" s="27" t="s">
        <v>1148</v>
      </c>
      <c r="AS853" s="20" t="s">
        <v>7681</v>
      </c>
      <c r="AT853" s="27"/>
      <c r="AU853" s="27"/>
      <c r="AV853" s="27">
        <v>962</v>
      </c>
      <c r="AW853" s="20" t="s">
        <v>6403</v>
      </c>
      <c r="AX853" s="20" t="s">
        <v>6404</v>
      </c>
      <c r="AY853" s="27">
        <v>43</v>
      </c>
      <c r="AZ853" s="27">
        <v>25</v>
      </c>
      <c r="BA853" s="27">
        <v>15.4</v>
      </c>
      <c r="BB853" s="27">
        <v>22</v>
      </c>
      <c r="BC853" s="27">
        <v>42</v>
      </c>
      <c r="BD853" s="27">
        <v>2</v>
      </c>
      <c r="BE853" s="20">
        <f t="shared" si="147"/>
        <v>43.420944444444444</v>
      </c>
      <c r="BF853" s="27">
        <f t="shared" si="148"/>
        <v>22.700555555555553</v>
      </c>
      <c r="BG853" s="35" t="s">
        <v>38</v>
      </c>
      <c r="BH853" s="20"/>
      <c r="BI853" s="20"/>
      <c r="BJ853" s="23"/>
      <c r="BK853" s="20"/>
      <c r="BL853" s="23"/>
      <c r="BM853" s="20"/>
      <c r="BN853" s="20"/>
      <c r="BO853" s="20"/>
      <c r="BP853" s="20"/>
      <c r="BQ853" s="20"/>
      <c r="BR853" s="20"/>
      <c r="BS853" s="35"/>
    </row>
    <row r="854" spans="1:268" ht="39.75" customHeight="1" x14ac:dyDescent="0.25">
      <c r="A854" s="87" t="s">
        <v>3391</v>
      </c>
      <c r="B854" s="87" t="s">
        <v>2450</v>
      </c>
      <c r="C854" s="163">
        <v>11140137</v>
      </c>
      <c r="D854" s="134">
        <v>41143</v>
      </c>
      <c r="E854" s="134">
        <v>41143</v>
      </c>
      <c r="F854" s="134">
        <v>42339</v>
      </c>
      <c r="G854" s="134">
        <v>42308</v>
      </c>
      <c r="H854" s="87" t="s">
        <v>2215</v>
      </c>
      <c r="I854" s="136" t="s">
        <v>994</v>
      </c>
      <c r="J854" s="136"/>
      <c r="K854" s="136" t="s">
        <v>95</v>
      </c>
      <c r="L854" s="115" t="s">
        <v>1377</v>
      </c>
      <c r="M854" s="87" t="s">
        <v>628</v>
      </c>
      <c r="N854" s="87" t="s">
        <v>127</v>
      </c>
      <c r="O854" s="87" t="s">
        <v>111</v>
      </c>
      <c r="P854" s="135">
        <v>16571</v>
      </c>
      <c r="Q854" s="83" t="s">
        <v>4261</v>
      </c>
      <c r="R854" s="87" t="s">
        <v>628</v>
      </c>
      <c r="S854" s="87" t="s">
        <v>127</v>
      </c>
      <c r="T854" s="87" t="s">
        <v>111</v>
      </c>
      <c r="U854" s="87">
        <v>16571</v>
      </c>
      <c r="V854" s="83" t="s">
        <v>4262</v>
      </c>
      <c r="W854" s="83" t="s">
        <v>3027</v>
      </c>
      <c r="X854" s="87">
        <v>220</v>
      </c>
      <c r="Y854" s="87">
        <v>84.08</v>
      </c>
      <c r="Z854" s="87" t="s">
        <v>468</v>
      </c>
      <c r="AA854" s="83" t="s">
        <v>892</v>
      </c>
      <c r="AB854" s="78">
        <v>0.217</v>
      </c>
      <c r="AC854" s="87">
        <v>0.32500000000000001</v>
      </c>
      <c r="AD854" s="87">
        <v>6843000</v>
      </c>
      <c r="AE854" s="88"/>
      <c r="AF854" s="87">
        <v>6843000</v>
      </c>
      <c r="AG854" s="88"/>
      <c r="AH854" s="88"/>
      <c r="AI854" s="88"/>
      <c r="AJ854" s="88"/>
      <c r="AK854" s="88"/>
      <c r="AL854" s="88"/>
      <c r="AM854" s="88"/>
      <c r="AN854" s="88"/>
      <c r="AO854" s="87">
        <v>22</v>
      </c>
      <c r="AP854" s="87"/>
      <c r="AQ854" s="87" t="s">
        <v>47</v>
      </c>
      <c r="AR854" s="87"/>
      <c r="AS854" s="83" t="s">
        <v>7682</v>
      </c>
      <c r="AT854" s="87"/>
      <c r="AU854" s="87"/>
      <c r="AV854" s="87">
        <v>729.7</v>
      </c>
      <c r="AW854" s="83" t="s">
        <v>6405</v>
      </c>
      <c r="AX854" s="83" t="s">
        <v>6406</v>
      </c>
      <c r="AY854" s="87">
        <v>43</v>
      </c>
      <c r="AZ854" s="87">
        <v>25</v>
      </c>
      <c r="BA854" s="87">
        <v>55.667000000000002</v>
      </c>
      <c r="BB854" s="87">
        <v>22</v>
      </c>
      <c r="BC854" s="87">
        <v>44</v>
      </c>
      <c r="BD854" s="87">
        <v>29.038</v>
      </c>
      <c r="BE854" s="83">
        <f t="shared" si="147"/>
        <v>43.432129722222221</v>
      </c>
      <c r="BF854" s="87">
        <f t="shared" si="148"/>
        <v>22.741399444444447</v>
      </c>
      <c r="BG854" s="136" t="s">
        <v>47</v>
      </c>
      <c r="BH854" s="83"/>
      <c r="BI854" s="83"/>
      <c r="BJ854" s="96"/>
      <c r="BK854" s="83"/>
      <c r="BL854" s="96"/>
      <c r="BM854" s="83"/>
      <c r="BN854" s="83"/>
      <c r="BO854" s="83"/>
      <c r="BP854" s="83"/>
      <c r="BQ854" s="83"/>
      <c r="BR854" s="83"/>
      <c r="BS854" s="110" t="s">
        <v>7678</v>
      </c>
    </row>
    <row r="855" spans="1:268" ht="39.75" customHeight="1" x14ac:dyDescent="0.25">
      <c r="A855" s="27" t="s">
        <v>3391</v>
      </c>
      <c r="B855" s="27" t="s">
        <v>2450</v>
      </c>
      <c r="C855" s="32">
        <v>11140137</v>
      </c>
      <c r="D855" s="33">
        <v>41143</v>
      </c>
      <c r="E855" s="33">
        <v>41143</v>
      </c>
      <c r="F855" s="33">
        <v>49645</v>
      </c>
      <c r="G855" s="33">
        <v>42308</v>
      </c>
      <c r="H855" s="27" t="s">
        <v>2215</v>
      </c>
      <c r="I855" s="35" t="s">
        <v>994</v>
      </c>
      <c r="J855" s="35"/>
      <c r="K855" s="35" t="s">
        <v>95</v>
      </c>
      <c r="L855" s="114" t="s">
        <v>1377</v>
      </c>
      <c r="M855" s="27" t="s">
        <v>628</v>
      </c>
      <c r="N855" s="27" t="s">
        <v>127</v>
      </c>
      <c r="O855" s="27" t="s">
        <v>111</v>
      </c>
      <c r="P855" s="31">
        <v>16571</v>
      </c>
      <c r="Q855" s="20" t="s">
        <v>4261</v>
      </c>
      <c r="R855" s="27" t="s">
        <v>628</v>
      </c>
      <c r="S855" s="27" t="s">
        <v>127</v>
      </c>
      <c r="T855" s="27" t="s">
        <v>111</v>
      </c>
      <c r="U855" s="27">
        <v>16571</v>
      </c>
      <c r="V855" s="20" t="s">
        <v>4262</v>
      </c>
      <c r="W855" s="20" t="s">
        <v>3027</v>
      </c>
      <c r="X855" s="27">
        <v>220</v>
      </c>
      <c r="Y855" s="27">
        <v>84.08</v>
      </c>
      <c r="Z855" s="27" t="s">
        <v>468</v>
      </c>
      <c r="AA855" s="20" t="s">
        <v>892</v>
      </c>
      <c r="AB855" s="37">
        <v>0.217</v>
      </c>
      <c r="AC855" s="27">
        <v>0.32500000000000001</v>
      </c>
      <c r="AD855" s="27">
        <v>6843000</v>
      </c>
      <c r="AE855" s="26"/>
      <c r="AF855" s="27">
        <v>6843000</v>
      </c>
      <c r="AG855" s="26"/>
      <c r="AH855" s="26"/>
      <c r="AI855" s="26"/>
      <c r="AJ855" s="26"/>
      <c r="AK855" s="26"/>
      <c r="AL855" s="26"/>
      <c r="AM855" s="26"/>
      <c r="AN855" s="26"/>
      <c r="AO855" s="27">
        <v>22</v>
      </c>
      <c r="AP855" s="27"/>
      <c r="AQ855" s="27" t="s">
        <v>47</v>
      </c>
      <c r="AR855" s="27"/>
      <c r="AS855" s="20" t="s">
        <v>7682</v>
      </c>
      <c r="AT855" s="27"/>
      <c r="AU855" s="27"/>
      <c r="AV855" s="27">
        <v>729.7</v>
      </c>
      <c r="AW855" s="20" t="s">
        <v>6405</v>
      </c>
      <c r="AX855" s="20" t="s">
        <v>6406</v>
      </c>
      <c r="AY855" s="27">
        <v>43</v>
      </c>
      <c r="AZ855" s="27">
        <v>25</v>
      </c>
      <c r="BA855" s="27">
        <v>55.667000000000002</v>
      </c>
      <c r="BB855" s="27">
        <v>22</v>
      </c>
      <c r="BC855" s="27">
        <v>44</v>
      </c>
      <c r="BD855" s="27">
        <v>29.038</v>
      </c>
      <c r="BE855" s="20">
        <f t="shared" si="147"/>
        <v>43.432129722222221</v>
      </c>
      <c r="BF855" s="27">
        <f t="shared" si="148"/>
        <v>22.741399444444447</v>
      </c>
      <c r="BG855" s="35" t="s">
        <v>38</v>
      </c>
      <c r="BH855" s="20"/>
      <c r="BI855" s="20"/>
      <c r="BJ855" s="23"/>
      <c r="BK855" s="20"/>
      <c r="BL855" s="23"/>
      <c r="BM855" s="20"/>
      <c r="BN855" s="20"/>
      <c r="BO855" s="20"/>
      <c r="BP855" s="20"/>
      <c r="BQ855" s="20"/>
      <c r="BR855" s="20"/>
      <c r="BS855" s="35"/>
    </row>
    <row r="856" spans="1:268" ht="39.75" customHeight="1" x14ac:dyDescent="0.25">
      <c r="A856" s="87"/>
      <c r="B856" s="87" t="s">
        <v>3436</v>
      </c>
      <c r="C856" s="163">
        <v>11140138</v>
      </c>
      <c r="D856" s="134">
        <v>41144</v>
      </c>
      <c r="E856" s="134">
        <v>41144</v>
      </c>
      <c r="F856" s="134">
        <v>44796</v>
      </c>
      <c r="G856" s="134">
        <v>42369</v>
      </c>
      <c r="H856" s="87" t="s">
        <v>491</v>
      </c>
      <c r="I856" s="136" t="s">
        <v>1000</v>
      </c>
      <c r="J856" s="136"/>
      <c r="K856" s="136" t="s">
        <v>55</v>
      </c>
      <c r="L856" s="115" t="s">
        <v>1377</v>
      </c>
      <c r="M856" s="87" t="s">
        <v>2451</v>
      </c>
      <c r="N856" s="87" t="s">
        <v>131</v>
      </c>
      <c r="O856" s="87" t="s">
        <v>52</v>
      </c>
      <c r="P856" s="135">
        <v>31228</v>
      </c>
      <c r="Q856" s="83" t="s">
        <v>2452</v>
      </c>
      <c r="R856" s="87" t="s">
        <v>2451</v>
      </c>
      <c r="S856" s="87" t="s">
        <v>131</v>
      </c>
      <c r="T856" s="87" t="s">
        <v>52</v>
      </c>
      <c r="U856" s="87">
        <v>31228</v>
      </c>
      <c r="V856" s="83" t="s">
        <v>4263</v>
      </c>
      <c r="W856" s="83" t="s">
        <v>3028</v>
      </c>
      <c r="X856" s="87">
        <v>1200</v>
      </c>
      <c r="Y856" s="87">
        <v>10</v>
      </c>
      <c r="Z856" s="87" t="s">
        <v>468</v>
      </c>
      <c r="AA856" s="83" t="s">
        <v>892</v>
      </c>
      <c r="AB856" s="78">
        <v>9.1509999999999998</v>
      </c>
      <c r="AC856" s="87">
        <v>15000</v>
      </c>
      <c r="AD856" s="87">
        <v>231000000</v>
      </c>
      <c r="AE856" s="88"/>
      <c r="AF856" s="87">
        <v>231000000</v>
      </c>
      <c r="AG856" s="88"/>
      <c r="AH856" s="88"/>
      <c r="AI856" s="88"/>
      <c r="AJ856" s="88"/>
      <c r="AK856" s="88"/>
      <c r="AL856" s="88"/>
      <c r="AM856" s="88"/>
      <c r="AN856" s="88"/>
      <c r="AO856" s="87">
        <v>900</v>
      </c>
      <c r="AP856" s="87">
        <v>1</v>
      </c>
      <c r="AQ856" s="87" t="s">
        <v>47</v>
      </c>
      <c r="AR856" s="87" t="s">
        <v>1148</v>
      </c>
      <c r="AS856" s="83" t="s">
        <v>7683</v>
      </c>
      <c r="AT856" s="87"/>
      <c r="AU856" s="87"/>
      <c r="AV856" s="87">
        <v>871</v>
      </c>
      <c r="AW856" s="83" t="s">
        <v>6407</v>
      </c>
      <c r="AX856" s="83" t="s">
        <v>6408</v>
      </c>
      <c r="AY856" s="87">
        <v>42</v>
      </c>
      <c r="AZ856" s="87">
        <v>23</v>
      </c>
      <c r="BA856" s="87">
        <v>29.9</v>
      </c>
      <c r="BB856" s="87">
        <v>23</v>
      </c>
      <c r="BC856" s="87">
        <v>33</v>
      </c>
      <c r="BD856" s="87">
        <v>16.7</v>
      </c>
      <c r="BE856" s="83">
        <f t="shared" si="147"/>
        <v>42.391638888888892</v>
      </c>
      <c r="BF856" s="87">
        <f t="shared" si="148"/>
        <v>23.554638888888888</v>
      </c>
      <c r="BG856" s="136" t="s">
        <v>47</v>
      </c>
      <c r="BH856" s="83"/>
      <c r="BI856" s="83">
        <v>1843</v>
      </c>
      <c r="BJ856" s="96">
        <v>42444</v>
      </c>
      <c r="BK856" s="83"/>
      <c r="BL856" s="96"/>
      <c r="BM856" s="83"/>
      <c r="BN856" s="83"/>
      <c r="BO856" s="83"/>
      <c r="BP856" s="83"/>
      <c r="BQ856" s="83"/>
      <c r="BR856" s="83"/>
      <c r="BS856" s="110" t="s">
        <v>7679</v>
      </c>
    </row>
    <row r="857" spans="1:268" s="74" customFormat="1" ht="39.75" customHeight="1" x14ac:dyDescent="0.25">
      <c r="A857" s="27"/>
      <c r="B857" s="27" t="s">
        <v>3436</v>
      </c>
      <c r="C857" s="32">
        <v>11140138</v>
      </c>
      <c r="D857" s="33">
        <v>41144</v>
      </c>
      <c r="E857" s="33">
        <v>41144</v>
      </c>
      <c r="F857" s="33">
        <v>47879</v>
      </c>
      <c r="G857" s="33">
        <v>47149</v>
      </c>
      <c r="H857" s="27" t="s">
        <v>491</v>
      </c>
      <c r="I857" s="35" t="s">
        <v>1000</v>
      </c>
      <c r="J857" s="35" t="s">
        <v>9073</v>
      </c>
      <c r="K857" s="35" t="s">
        <v>55</v>
      </c>
      <c r="L857" s="114" t="s">
        <v>1377</v>
      </c>
      <c r="M857" s="27" t="s">
        <v>2451</v>
      </c>
      <c r="N857" s="27" t="s">
        <v>131</v>
      </c>
      <c r="O857" s="27" t="s">
        <v>52</v>
      </c>
      <c r="P857" s="31">
        <v>31228</v>
      </c>
      <c r="Q857" s="20" t="s">
        <v>2452</v>
      </c>
      <c r="R857" s="27" t="s">
        <v>2451</v>
      </c>
      <c r="S857" s="27" t="s">
        <v>131</v>
      </c>
      <c r="T857" s="27" t="s">
        <v>52</v>
      </c>
      <c r="U857" s="27">
        <v>31228</v>
      </c>
      <c r="V857" s="20" t="s">
        <v>4263</v>
      </c>
      <c r="W857" s="20" t="s">
        <v>3028</v>
      </c>
      <c r="X857" s="27">
        <v>1200</v>
      </c>
      <c r="Y857" s="27">
        <v>10</v>
      </c>
      <c r="Z857" s="27" t="s">
        <v>468</v>
      </c>
      <c r="AA857" s="20" t="s">
        <v>892</v>
      </c>
      <c r="AB857" s="37">
        <v>9.1509999999999998</v>
      </c>
      <c r="AC857" s="133">
        <v>15000</v>
      </c>
      <c r="AD857" s="27">
        <v>231000000</v>
      </c>
      <c r="AE857" s="26"/>
      <c r="AF857" s="27">
        <v>231000000</v>
      </c>
      <c r="AG857" s="26"/>
      <c r="AH857" s="26"/>
      <c r="AI857" s="26"/>
      <c r="AJ857" s="26"/>
      <c r="AK857" s="26"/>
      <c r="AL857" s="26"/>
      <c r="AM857" s="26"/>
      <c r="AN857" s="26"/>
      <c r="AO857" s="27">
        <v>915</v>
      </c>
      <c r="AP857" s="27">
        <v>1</v>
      </c>
      <c r="AQ857" s="27" t="s">
        <v>47</v>
      </c>
      <c r="AR857" s="27" t="s">
        <v>1148</v>
      </c>
      <c r="AS857" s="20" t="s">
        <v>7683</v>
      </c>
      <c r="AT857" s="27"/>
      <c r="AU857" s="27"/>
      <c r="AV857" s="27">
        <v>871</v>
      </c>
      <c r="AW857" s="20" t="s">
        <v>6407</v>
      </c>
      <c r="AX857" s="20" t="s">
        <v>6408</v>
      </c>
      <c r="AY857" s="27">
        <v>42</v>
      </c>
      <c r="AZ857" s="27">
        <v>23</v>
      </c>
      <c r="BA857" s="27">
        <v>29.9</v>
      </c>
      <c r="BB857" s="27">
        <v>23</v>
      </c>
      <c r="BC857" s="27">
        <v>33</v>
      </c>
      <c r="BD857" s="27">
        <v>16.7</v>
      </c>
      <c r="BE857" s="20">
        <f t="shared" si="147"/>
        <v>42.391638888888892</v>
      </c>
      <c r="BF857" s="27">
        <f t="shared" si="148"/>
        <v>23.554638888888888</v>
      </c>
      <c r="BG857" s="35" t="s">
        <v>47</v>
      </c>
      <c r="BH857" s="20"/>
      <c r="BI857" s="20" t="s">
        <v>10528</v>
      </c>
      <c r="BJ857" s="23" t="s">
        <v>10529</v>
      </c>
      <c r="BK857" s="20" t="s">
        <v>10528</v>
      </c>
      <c r="BL857" s="23" t="s">
        <v>10529</v>
      </c>
      <c r="BM857" s="20"/>
      <c r="BN857" s="20"/>
      <c r="BO857" s="20"/>
      <c r="BP857" s="20"/>
      <c r="BQ857" s="20"/>
      <c r="BR857" s="20"/>
      <c r="BS857" s="24" t="s">
        <v>9130</v>
      </c>
      <c r="BT857" s="550"/>
      <c r="BU857" s="552"/>
      <c r="BV857" s="552"/>
      <c r="BW857" s="552"/>
      <c r="BX857" s="552"/>
      <c r="BY857" s="552"/>
      <c r="BZ857" s="552"/>
      <c r="CA857" s="552"/>
      <c r="CB857" s="552"/>
      <c r="CC857" s="552"/>
      <c r="CD857" s="552"/>
      <c r="CE857" s="552"/>
      <c r="CF857" s="552"/>
      <c r="CG857" s="552"/>
      <c r="CH857" s="552"/>
      <c r="CI857" s="552"/>
      <c r="CJ857" s="552"/>
      <c r="CK857" s="552"/>
      <c r="CL857" s="552"/>
      <c r="CM857" s="552"/>
      <c r="CN857" s="552"/>
      <c r="CO857" s="552"/>
      <c r="CP857" s="552"/>
      <c r="CQ857" s="552"/>
      <c r="CR857" s="552"/>
      <c r="CS857" s="552"/>
      <c r="CT857" s="552"/>
      <c r="CU857" s="552"/>
      <c r="CV857" s="552"/>
      <c r="CW857" s="552"/>
      <c r="CX857" s="552"/>
      <c r="CY857" s="552"/>
      <c r="CZ857" s="552"/>
      <c r="DA857" s="552"/>
      <c r="DB857" s="552"/>
      <c r="DC857" s="552"/>
      <c r="DD857" s="552"/>
      <c r="DE857" s="552"/>
      <c r="DF857" s="552"/>
      <c r="DG857" s="552"/>
      <c r="DH857" s="552"/>
      <c r="DI857" s="552"/>
      <c r="DJ857" s="552"/>
      <c r="DK857" s="552"/>
      <c r="DL857" s="552"/>
      <c r="DM857" s="552"/>
      <c r="DN857" s="552"/>
      <c r="DO857" s="552"/>
      <c r="DP857" s="552"/>
      <c r="DQ857" s="552"/>
      <c r="DR857" s="552"/>
      <c r="DS857" s="552"/>
      <c r="DT857" s="552"/>
      <c r="DU857" s="552"/>
      <c r="DV857" s="552"/>
      <c r="DW857" s="552"/>
      <c r="DX857" s="552"/>
      <c r="DY857" s="552"/>
      <c r="DZ857" s="552"/>
      <c r="EA857" s="552"/>
      <c r="EB857" s="552"/>
      <c r="EC857" s="552"/>
      <c r="ED857" s="552"/>
      <c r="EE857" s="552"/>
      <c r="EF857" s="552"/>
      <c r="EG857" s="552"/>
      <c r="EH857" s="552"/>
      <c r="EI857" s="552"/>
      <c r="EJ857" s="552"/>
      <c r="EK857" s="552"/>
      <c r="EL857" s="552"/>
      <c r="EM857" s="552"/>
      <c r="EN857" s="552"/>
      <c r="EO857" s="552"/>
      <c r="EP857" s="552"/>
      <c r="EQ857" s="552"/>
      <c r="ER857" s="552"/>
      <c r="ES857" s="552"/>
      <c r="ET857" s="552"/>
      <c r="EU857" s="552"/>
      <c r="EV857" s="552"/>
      <c r="EW857" s="552"/>
      <c r="EX857" s="552"/>
      <c r="EY857" s="552"/>
      <c r="EZ857" s="552"/>
      <c r="FA857" s="552"/>
      <c r="FB857" s="552"/>
      <c r="FC857" s="552"/>
      <c r="FD857" s="552"/>
      <c r="FE857" s="552"/>
      <c r="FF857" s="552"/>
      <c r="FG857" s="552"/>
      <c r="FH857" s="552"/>
      <c r="FI857" s="552"/>
      <c r="FJ857" s="552"/>
      <c r="FK857" s="552"/>
      <c r="FL857" s="552"/>
      <c r="FM857" s="552"/>
      <c r="FN857" s="552"/>
      <c r="FO857" s="552"/>
      <c r="FP857" s="552"/>
      <c r="FQ857" s="552"/>
      <c r="FR857" s="552"/>
      <c r="FS857" s="552"/>
      <c r="FT857" s="552"/>
      <c r="FU857" s="552"/>
      <c r="FV857" s="552"/>
      <c r="FW857" s="552"/>
      <c r="FX857" s="552"/>
      <c r="FY857" s="552"/>
      <c r="FZ857" s="552"/>
      <c r="GA857" s="552"/>
      <c r="GB857" s="552"/>
      <c r="GC857" s="552"/>
      <c r="GD857" s="552"/>
      <c r="GE857" s="552"/>
      <c r="GF857" s="552"/>
      <c r="GG857" s="552"/>
      <c r="GH857" s="552"/>
      <c r="GI857" s="552"/>
      <c r="GJ857" s="552"/>
      <c r="GK857" s="552"/>
      <c r="GL857" s="552"/>
      <c r="GM857" s="552"/>
      <c r="GN857" s="552"/>
      <c r="GO857" s="552"/>
      <c r="GP857" s="552"/>
      <c r="GQ857" s="552"/>
      <c r="GR857" s="552"/>
      <c r="GS857" s="552"/>
      <c r="GT857" s="552"/>
      <c r="GU857" s="552"/>
      <c r="GV857" s="552"/>
      <c r="GW857" s="552"/>
      <c r="GX857" s="552"/>
      <c r="GY857" s="552"/>
      <c r="GZ857" s="552"/>
      <c r="HA857" s="552"/>
      <c r="HB857" s="552"/>
      <c r="HC857" s="552"/>
      <c r="HD857" s="552"/>
      <c r="HE857" s="552"/>
      <c r="HF857" s="552"/>
      <c r="HG857" s="552"/>
      <c r="HH857" s="552"/>
      <c r="HI857" s="552"/>
      <c r="HJ857" s="552"/>
      <c r="HK857" s="552"/>
      <c r="HL857" s="552"/>
      <c r="HM857" s="552"/>
      <c r="HN857" s="552"/>
      <c r="HO857" s="552"/>
      <c r="HP857" s="552"/>
      <c r="HQ857" s="552"/>
      <c r="HR857" s="552"/>
      <c r="HS857" s="552"/>
      <c r="HT857" s="552"/>
      <c r="HU857" s="552"/>
      <c r="HV857" s="552"/>
      <c r="HW857" s="552"/>
      <c r="HX857" s="552"/>
      <c r="HY857" s="552"/>
      <c r="HZ857" s="552"/>
      <c r="IA857" s="552"/>
      <c r="IB857" s="552"/>
      <c r="IC857" s="552"/>
      <c r="ID857" s="552"/>
      <c r="IE857" s="552"/>
      <c r="IF857" s="552"/>
      <c r="IG857" s="552"/>
      <c r="IH857" s="552"/>
      <c r="II857" s="552"/>
      <c r="IJ857" s="552"/>
      <c r="IK857" s="552"/>
      <c r="IL857" s="552"/>
      <c r="IM857" s="552"/>
      <c r="IN857" s="552"/>
      <c r="IO857" s="552"/>
      <c r="IP857" s="552"/>
      <c r="IQ857" s="552"/>
      <c r="IR857" s="552"/>
      <c r="IS857" s="552"/>
      <c r="IT857" s="552"/>
      <c r="IU857" s="552"/>
      <c r="IV857" s="552"/>
      <c r="IW857" s="552"/>
      <c r="IX857" s="552"/>
      <c r="IY857" s="552"/>
      <c r="IZ857" s="552"/>
      <c r="JA857" s="552"/>
      <c r="JB857" s="552"/>
      <c r="JC857" s="552"/>
      <c r="JD857" s="552"/>
      <c r="JE857" s="552"/>
      <c r="JF857" s="552"/>
      <c r="JG857" s="552"/>
      <c r="JH857" s="552"/>
    </row>
    <row r="858" spans="1:268" ht="39.75" customHeight="1" x14ac:dyDescent="0.25">
      <c r="A858" s="87"/>
      <c r="B858" s="87" t="s">
        <v>1498</v>
      </c>
      <c r="C858" s="163">
        <v>11420023</v>
      </c>
      <c r="D858" s="134">
        <v>41155</v>
      </c>
      <c r="E858" s="134">
        <v>41155</v>
      </c>
      <c r="F858" s="134">
        <v>42981</v>
      </c>
      <c r="G858" s="134"/>
      <c r="H858" s="87" t="s">
        <v>3029</v>
      </c>
      <c r="I858" s="136" t="s">
        <v>2453</v>
      </c>
      <c r="J858" s="136"/>
      <c r="K858" s="136" t="s">
        <v>55</v>
      </c>
      <c r="L858" s="115" t="s">
        <v>1855</v>
      </c>
      <c r="M858" s="87" t="s">
        <v>279</v>
      </c>
      <c r="N858" s="87" t="s">
        <v>112</v>
      </c>
      <c r="O858" s="87" t="s">
        <v>189</v>
      </c>
      <c r="P858" s="135" t="s">
        <v>4264</v>
      </c>
      <c r="Q858" s="83">
        <v>27509</v>
      </c>
      <c r="R858" s="87" t="s">
        <v>279</v>
      </c>
      <c r="S858" s="87" t="s">
        <v>112</v>
      </c>
      <c r="T858" s="87" t="s">
        <v>76</v>
      </c>
      <c r="U858" s="87">
        <v>27509</v>
      </c>
      <c r="V858" s="83" t="s">
        <v>7687</v>
      </c>
      <c r="W858" s="83"/>
      <c r="X858" s="87"/>
      <c r="Y858" s="87"/>
      <c r="Z858" s="87" t="s">
        <v>468</v>
      </c>
      <c r="AA858" s="83" t="s">
        <v>341</v>
      </c>
      <c r="AB858" s="78">
        <v>4.3439999999999999E-2</v>
      </c>
      <c r="AC858" s="87">
        <v>694</v>
      </c>
      <c r="AD858" s="87">
        <v>3000000</v>
      </c>
      <c r="AE858" s="88"/>
      <c r="AF858" s="87"/>
      <c r="AG858" s="88"/>
      <c r="AH858" s="88"/>
      <c r="AI858" s="88"/>
      <c r="AJ858" s="88">
        <v>3000000</v>
      </c>
      <c r="AK858" s="88"/>
      <c r="AL858" s="88"/>
      <c r="AM858" s="88"/>
      <c r="AN858" s="88"/>
      <c r="AO858" s="87">
        <v>4</v>
      </c>
      <c r="AP858" s="87"/>
      <c r="AQ858" s="87"/>
      <c r="AR858" s="87"/>
      <c r="AS858" s="83"/>
      <c r="AT858" s="87"/>
      <c r="AU858" s="87"/>
      <c r="AV858" s="87"/>
      <c r="AW858" s="83" t="s">
        <v>7686</v>
      </c>
      <c r="AX858" s="83" t="s">
        <v>6823</v>
      </c>
      <c r="AY858" s="87">
        <v>43</v>
      </c>
      <c r="AZ858" s="87">
        <v>22</v>
      </c>
      <c r="BA858" s="87">
        <v>0.1</v>
      </c>
      <c r="BB858" s="87">
        <v>24</v>
      </c>
      <c r="BC858" s="87">
        <v>0</v>
      </c>
      <c r="BD858" s="87">
        <v>59.9</v>
      </c>
      <c r="BE858" s="83">
        <f t="shared" si="147"/>
        <v>43.366694444444448</v>
      </c>
      <c r="BF858" s="87">
        <f t="shared" si="148"/>
        <v>24.016638888888888</v>
      </c>
      <c r="BG858" s="136" t="s">
        <v>38</v>
      </c>
      <c r="BH858" s="83"/>
      <c r="BI858" s="83"/>
      <c r="BJ858" s="96"/>
      <c r="BK858" s="83"/>
      <c r="BL858" s="96"/>
      <c r="BM858" s="83"/>
      <c r="BN858" s="83"/>
      <c r="BO858" s="83"/>
      <c r="BP858" s="83"/>
      <c r="BQ858" s="83" t="s">
        <v>7684</v>
      </c>
      <c r="BR858" s="83">
        <v>43013</v>
      </c>
      <c r="BS858" s="110" t="s">
        <v>7685</v>
      </c>
    </row>
    <row r="859" spans="1:268" s="8" customFormat="1" ht="39.75" customHeight="1" x14ac:dyDescent="0.25">
      <c r="A859" s="20"/>
      <c r="B859" s="20" t="s">
        <v>2454</v>
      </c>
      <c r="C859" s="21" t="s">
        <v>2455</v>
      </c>
      <c r="D859" s="23">
        <v>41177</v>
      </c>
      <c r="E859" s="23">
        <v>41177</v>
      </c>
      <c r="F859" s="23">
        <v>48482</v>
      </c>
      <c r="G859" s="23"/>
      <c r="H859" s="20" t="s">
        <v>2456</v>
      </c>
      <c r="I859" s="24" t="s">
        <v>1016</v>
      </c>
      <c r="J859" s="24" t="s">
        <v>8309</v>
      </c>
      <c r="K859" s="24" t="s">
        <v>55</v>
      </c>
      <c r="L859" s="114" t="s">
        <v>1377</v>
      </c>
      <c r="M859" s="20" t="s">
        <v>52</v>
      </c>
      <c r="N859" s="20" t="s">
        <v>291</v>
      </c>
      <c r="O859" s="20" t="s">
        <v>52</v>
      </c>
      <c r="P859" s="21" t="s">
        <v>245</v>
      </c>
      <c r="Q859" s="20" t="s">
        <v>4265</v>
      </c>
      <c r="R859" s="20" t="s">
        <v>291</v>
      </c>
      <c r="S859" s="20" t="s">
        <v>440</v>
      </c>
      <c r="T859" s="20" t="s">
        <v>52</v>
      </c>
      <c r="U859" s="20" t="s">
        <v>245</v>
      </c>
      <c r="V859" s="20" t="s">
        <v>4266</v>
      </c>
      <c r="W859" s="20" t="s">
        <v>4267</v>
      </c>
      <c r="X859" s="20"/>
      <c r="Y859" s="20"/>
      <c r="Z859" s="20" t="s">
        <v>468</v>
      </c>
      <c r="AA859" s="20" t="s">
        <v>9880</v>
      </c>
      <c r="AB859" s="34">
        <v>7.7999999999999996E-3</v>
      </c>
      <c r="AC859" s="20">
        <v>0.12</v>
      </c>
      <c r="AD859" s="20">
        <v>3760</v>
      </c>
      <c r="AE859" s="20">
        <v>3760</v>
      </c>
      <c r="AF859" s="20"/>
      <c r="AG859" s="20"/>
      <c r="AH859" s="20"/>
      <c r="AI859" s="20"/>
      <c r="AJ859" s="20"/>
      <c r="AK859" s="20"/>
      <c r="AL859" s="20"/>
      <c r="AM859" s="20"/>
      <c r="AN859" s="20"/>
      <c r="AO859" s="20">
        <v>0.78</v>
      </c>
      <c r="AP859" s="20"/>
      <c r="AQ859" s="20"/>
      <c r="AR859" s="20"/>
      <c r="AS859" s="20"/>
      <c r="AT859" s="20"/>
      <c r="AU859" s="20"/>
      <c r="AV859" s="20">
        <v>1594</v>
      </c>
      <c r="AW859" s="20" t="s">
        <v>6409</v>
      </c>
      <c r="AX859" s="20" t="s">
        <v>6410</v>
      </c>
      <c r="AY859" s="20">
        <v>42</v>
      </c>
      <c r="AZ859" s="20">
        <v>35</v>
      </c>
      <c r="BA859" s="20">
        <v>36.4</v>
      </c>
      <c r="BB859" s="20">
        <v>23</v>
      </c>
      <c r="BC859" s="20">
        <v>14</v>
      </c>
      <c r="BD859" s="20">
        <v>2.1</v>
      </c>
      <c r="BE859" s="20">
        <f t="shared" si="147"/>
        <v>42.593444444444444</v>
      </c>
      <c r="BF859" s="20">
        <f t="shared" si="148"/>
        <v>23.233916666666669</v>
      </c>
      <c r="BG859" s="24" t="s">
        <v>47</v>
      </c>
      <c r="BH859" s="20"/>
      <c r="BI859" s="20">
        <v>3697</v>
      </c>
      <c r="BJ859" s="23">
        <v>44876</v>
      </c>
      <c r="BK859" s="20">
        <v>3697</v>
      </c>
      <c r="BL859" s="23">
        <v>44876</v>
      </c>
      <c r="BM859" s="20"/>
      <c r="BN859" s="20"/>
      <c r="BO859" s="20"/>
      <c r="BP859" s="20"/>
      <c r="BQ859" s="20"/>
      <c r="BR859" s="20"/>
      <c r="BS859" s="24"/>
      <c r="BT859" s="551"/>
      <c r="BU859" s="551"/>
      <c r="BV859" s="551"/>
      <c r="BW859" s="551"/>
      <c r="BX859" s="551"/>
      <c r="BY859" s="551"/>
      <c r="BZ859" s="551"/>
      <c r="CA859" s="551"/>
      <c r="CB859" s="551"/>
      <c r="CC859" s="551"/>
      <c r="CD859" s="551"/>
      <c r="CE859" s="551"/>
      <c r="CF859" s="551"/>
      <c r="CG859" s="551"/>
      <c r="CH859" s="551"/>
      <c r="CI859" s="551"/>
      <c r="CJ859" s="551"/>
      <c r="CK859" s="551"/>
      <c r="CL859" s="551"/>
      <c r="CM859" s="551"/>
      <c r="CN859" s="551"/>
      <c r="CO859" s="551"/>
      <c r="CP859" s="551"/>
      <c r="CQ859" s="551"/>
      <c r="CR859" s="551"/>
      <c r="CS859" s="551"/>
      <c r="CT859" s="551"/>
      <c r="CU859" s="551"/>
      <c r="CV859" s="551"/>
      <c r="CW859" s="551"/>
      <c r="CX859" s="551"/>
      <c r="CY859" s="551"/>
      <c r="CZ859" s="551"/>
      <c r="DA859" s="551"/>
      <c r="DB859" s="551"/>
      <c r="DC859" s="551"/>
      <c r="DD859" s="551"/>
      <c r="DE859" s="551"/>
      <c r="DF859" s="551"/>
      <c r="DG859" s="551"/>
      <c r="DH859" s="551"/>
      <c r="DI859" s="551"/>
      <c r="DJ859" s="551"/>
      <c r="DK859" s="551"/>
      <c r="DL859" s="551"/>
      <c r="DM859" s="551"/>
      <c r="DN859" s="551"/>
      <c r="DO859" s="551"/>
      <c r="DP859" s="551"/>
      <c r="DQ859" s="551"/>
      <c r="DR859" s="551"/>
      <c r="DS859" s="551"/>
      <c r="DT859" s="551"/>
      <c r="DU859" s="551"/>
      <c r="DV859" s="551"/>
      <c r="DW859" s="551"/>
      <c r="DX859" s="551"/>
      <c r="DY859" s="551"/>
      <c r="DZ859" s="551"/>
      <c r="EA859" s="551"/>
      <c r="EB859" s="551"/>
      <c r="EC859" s="551"/>
      <c r="ED859" s="551"/>
      <c r="EE859" s="551"/>
      <c r="EF859" s="551"/>
      <c r="EG859" s="551"/>
      <c r="EH859" s="551"/>
      <c r="EI859" s="551"/>
      <c r="EJ859" s="551"/>
      <c r="EK859" s="551"/>
      <c r="EL859" s="551"/>
      <c r="EM859" s="551"/>
      <c r="EN859" s="551"/>
      <c r="EO859" s="551"/>
      <c r="EP859" s="551"/>
      <c r="EQ859" s="551"/>
      <c r="ER859" s="551"/>
      <c r="ES859" s="551"/>
      <c r="ET859" s="551"/>
      <c r="EU859" s="551"/>
      <c r="EV859" s="551"/>
      <c r="EW859" s="551"/>
      <c r="EX859" s="551"/>
      <c r="EY859" s="551"/>
      <c r="EZ859" s="551"/>
      <c r="FA859" s="551"/>
      <c r="FB859" s="551"/>
      <c r="FC859" s="551"/>
      <c r="FD859" s="551"/>
      <c r="FE859" s="551"/>
      <c r="FF859" s="551"/>
      <c r="FG859" s="551"/>
      <c r="FH859" s="551"/>
      <c r="FI859" s="551"/>
      <c r="FJ859" s="551"/>
      <c r="FK859" s="551"/>
      <c r="FL859" s="551"/>
      <c r="FM859" s="551"/>
      <c r="FN859" s="551"/>
      <c r="FO859" s="551"/>
      <c r="FP859" s="551"/>
      <c r="FQ859" s="551"/>
      <c r="FR859" s="551"/>
      <c r="FS859" s="551"/>
      <c r="FT859" s="551"/>
      <c r="FU859" s="551"/>
      <c r="FV859" s="551"/>
      <c r="FW859" s="551"/>
      <c r="FX859" s="551"/>
      <c r="FY859" s="551"/>
      <c r="FZ859" s="551"/>
      <c r="GA859" s="551"/>
      <c r="GB859" s="551"/>
      <c r="GC859" s="551"/>
      <c r="GD859" s="551"/>
      <c r="GE859" s="551"/>
      <c r="GF859" s="551"/>
      <c r="GG859" s="551"/>
      <c r="GH859" s="551"/>
      <c r="GI859" s="551"/>
      <c r="GJ859" s="551"/>
      <c r="GK859" s="551"/>
      <c r="GL859" s="551"/>
      <c r="GM859" s="551"/>
      <c r="GN859" s="551"/>
      <c r="GO859" s="551"/>
      <c r="GP859" s="551"/>
      <c r="GQ859" s="551"/>
      <c r="GR859" s="551"/>
      <c r="GS859" s="551"/>
      <c r="GT859" s="551"/>
      <c r="GU859" s="551"/>
      <c r="GV859" s="551"/>
      <c r="GW859" s="551"/>
      <c r="GX859" s="551"/>
      <c r="GY859" s="551"/>
      <c r="GZ859" s="551"/>
      <c r="HA859" s="551"/>
      <c r="HB859" s="551"/>
      <c r="HC859" s="551"/>
      <c r="HD859" s="551"/>
      <c r="HE859" s="551"/>
      <c r="HF859" s="551"/>
      <c r="HG859" s="551"/>
      <c r="HH859" s="551"/>
      <c r="HI859" s="551"/>
      <c r="HJ859" s="551"/>
      <c r="HK859" s="551"/>
      <c r="HL859" s="551"/>
      <c r="HM859" s="551"/>
      <c r="HN859" s="551"/>
      <c r="HO859" s="551"/>
      <c r="HP859" s="551"/>
      <c r="HQ859" s="551"/>
      <c r="HR859" s="551"/>
      <c r="HS859" s="551"/>
      <c r="HT859" s="551"/>
      <c r="HU859" s="551"/>
      <c r="HV859" s="551"/>
      <c r="HW859" s="551"/>
      <c r="HX859" s="551"/>
      <c r="HY859" s="551"/>
      <c r="HZ859" s="551"/>
      <c r="IA859" s="551"/>
      <c r="IB859" s="551"/>
      <c r="IC859" s="551"/>
      <c r="ID859" s="551"/>
      <c r="IE859" s="551"/>
      <c r="IF859" s="551"/>
      <c r="IG859" s="551"/>
      <c r="IH859" s="551"/>
      <c r="II859" s="551"/>
      <c r="IJ859" s="551"/>
      <c r="IK859" s="551"/>
      <c r="IL859" s="551"/>
      <c r="IM859" s="551"/>
      <c r="IN859" s="551"/>
      <c r="IO859" s="551"/>
      <c r="IP859" s="551"/>
      <c r="IQ859" s="551"/>
      <c r="IR859" s="551"/>
      <c r="IS859" s="551"/>
      <c r="IT859" s="551"/>
      <c r="IU859" s="551"/>
      <c r="IV859" s="551"/>
      <c r="IW859" s="551"/>
      <c r="IX859" s="551"/>
      <c r="IY859" s="551"/>
      <c r="IZ859" s="551"/>
      <c r="JA859" s="551"/>
      <c r="JB859" s="551"/>
      <c r="JC859" s="551"/>
      <c r="JD859" s="551"/>
      <c r="JE859" s="551"/>
      <c r="JF859" s="551"/>
      <c r="JG859" s="551"/>
      <c r="JH859" s="551"/>
    </row>
    <row r="860" spans="1:268" s="8" customFormat="1" ht="39.75" customHeight="1" x14ac:dyDescent="0.25">
      <c r="A860" s="20"/>
      <c r="B860" s="20" t="s">
        <v>2457</v>
      </c>
      <c r="C860" s="22">
        <v>11120041</v>
      </c>
      <c r="D860" s="23">
        <v>41177</v>
      </c>
      <c r="E860" s="23">
        <v>41177</v>
      </c>
      <c r="F860" s="23">
        <v>44829</v>
      </c>
      <c r="G860" s="23"/>
      <c r="H860" s="20" t="s">
        <v>1231</v>
      </c>
      <c r="I860" s="24" t="s">
        <v>599</v>
      </c>
      <c r="J860" s="24"/>
      <c r="K860" s="24" t="s">
        <v>60</v>
      </c>
      <c r="L860" s="114" t="s">
        <v>3030</v>
      </c>
      <c r="M860" s="20" t="s">
        <v>138</v>
      </c>
      <c r="N860" s="20" t="s">
        <v>358</v>
      </c>
      <c r="O860" s="20" t="s">
        <v>51</v>
      </c>
      <c r="P860" s="21" t="s">
        <v>2458</v>
      </c>
      <c r="Q860" s="20" t="s">
        <v>4268</v>
      </c>
      <c r="R860" s="20" t="s">
        <v>138</v>
      </c>
      <c r="S860" s="20" t="s">
        <v>358</v>
      </c>
      <c r="T860" s="20" t="s">
        <v>51</v>
      </c>
      <c r="U860" s="21" t="s">
        <v>2458</v>
      </c>
      <c r="V860" s="20" t="s">
        <v>2459</v>
      </c>
      <c r="W860" s="20"/>
      <c r="X860" s="20"/>
      <c r="Y860" s="20"/>
      <c r="Z860" s="20" t="s">
        <v>468</v>
      </c>
      <c r="AA860" s="20" t="s">
        <v>359</v>
      </c>
      <c r="AB860" s="37"/>
      <c r="AC860" s="430">
        <v>1.1000000000000001</v>
      </c>
      <c r="AD860" s="430" t="s">
        <v>8291</v>
      </c>
      <c r="AE860" s="20"/>
      <c r="AF860" s="20"/>
      <c r="AG860" s="20"/>
      <c r="AH860" s="20"/>
      <c r="AI860" s="20"/>
      <c r="AJ860" s="430" t="s">
        <v>8291</v>
      </c>
      <c r="AK860" s="20"/>
      <c r="AL860" s="20"/>
      <c r="AM860" s="20"/>
      <c r="AN860" s="20"/>
      <c r="AO860" s="430">
        <v>3</v>
      </c>
      <c r="AP860" s="20"/>
      <c r="AQ860" s="20"/>
      <c r="AR860" s="20"/>
      <c r="AS860" s="20"/>
      <c r="AT860" s="20"/>
      <c r="AU860" s="20"/>
      <c r="AV860" s="20">
        <v>101.34</v>
      </c>
      <c r="AW860" s="20" t="s">
        <v>6411</v>
      </c>
      <c r="AX860" s="20" t="s">
        <v>6412</v>
      </c>
      <c r="AY860" s="20">
        <v>43</v>
      </c>
      <c r="AZ860" s="20">
        <v>31</v>
      </c>
      <c r="BA860" s="20">
        <v>53.9</v>
      </c>
      <c r="BB860" s="20">
        <v>25</v>
      </c>
      <c r="BC860" s="20">
        <v>55</v>
      </c>
      <c r="BD860" s="20">
        <v>41.5</v>
      </c>
      <c r="BE860" s="20">
        <f t="shared" si="147"/>
        <v>43.531638888888885</v>
      </c>
      <c r="BF860" s="20">
        <f t="shared" si="148"/>
        <v>25.928194444444447</v>
      </c>
      <c r="BG860" s="24" t="s">
        <v>38</v>
      </c>
      <c r="BH860" s="20"/>
      <c r="BI860" s="20"/>
      <c r="BJ860" s="23"/>
      <c r="BK860" s="20"/>
      <c r="BL860" s="23"/>
      <c r="BM860" s="20"/>
      <c r="BN860" s="20"/>
      <c r="BO860" s="20"/>
      <c r="BP860" s="20"/>
      <c r="BQ860" s="20"/>
      <c r="BR860" s="20"/>
      <c r="BS860" s="24"/>
      <c r="BT860" s="550"/>
      <c r="BU860" s="551"/>
      <c r="BV860" s="551"/>
      <c r="BW860" s="551"/>
      <c r="BX860" s="551"/>
      <c r="BY860" s="551"/>
      <c r="BZ860" s="551"/>
      <c r="CA860" s="551"/>
      <c r="CB860" s="551"/>
      <c r="CC860" s="551"/>
      <c r="CD860" s="551"/>
      <c r="CE860" s="551"/>
      <c r="CF860" s="551"/>
      <c r="CG860" s="551"/>
      <c r="CH860" s="551"/>
      <c r="CI860" s="551"/>
      <c r="CJ860" s="551"/>
      <c r="CK860" s="551"/>
      <c r="CL860" s="551"/>
      <c r="CM860" s="551"/>
      <c r="CN860" s="551"/>
      <c r="CO860" s="551"/>
      <c r="CP860" s="551"/>
      <c r="CQ860" s="551"/>
      <c r="CR860" s="551"/>
      <c r="CS860" s="551"/>
      <c r="CT860" s="551"/>
      <c r="CU860" s="551"/>
      <c r="CV860" s="551"/>
      <c r="CW860" s="551"/>
      <c r="CX860" s="551"/>
      <c r="CY860" s="551"/>
      <c r="CZ860" s="551"/>
      <c r="DA860" s="551"/>
      <c r="DB860" s="551"/>
      <c r="DC860" s="551"/>
      <c r="DD860" s="551"/>
      <c r="DE860" s="551"/>
      <c r="DF860" s="551"/>
      <c r="DG860" s="551"/>
      <c r="DH860" s="551"/>
      <c r="DI860" s="551"/>
      <c r="DJ860" s="551"/>
      <c r="DK860" s="551"/>
      <c r="DL860" s="551"/>
      <c r="DM860" s="551"/>
      <c r="DN860" s="551"/>
      <c r="DO860" s="551"/>
      <c r="DP860" s="551"/>
      <c r="DQ860" s="551"/>
      <c r="DR860" s="551"/>
      <c r="DS860" s="551"/>
      <c r="DT860" s="551"/>
      <c r="DU860" s="551"/>
      <c r="DV860" s="551"/>
      <c r="DW860" s="551"/>
      <c r="DX860" s="551"/>
      <c r="DY860" s="551"/>
      <c r="DZ860" s="551"/>
      <c r="EA860" s="551"/>
      <c r="EB860" s="551"/>
      <c r="EC860" s="551"/>
      <c r="ED860" s="551"/>
      <c r="EE860" s="551"/>
      <c r="EF860" s="551"/>
      <c r="EG860" s="551"/>
      <c r="EH860" s="551"/>
      <c r="EI860" s="551"/>
      <c r="EJ860" s="551"/>
      <c r="EK860" s="551"/>
      <c r="EL860" s="551"/>
      <c r="EM860" s="551"/>
      <c r="EN860" s="551"/>
      <c r="EO860" s="551"/>
      <c r="EP860" s="551"/>
      <c r="EQ860" s="551"/>
      <c r="ER860" s="551"/>
      <c r="ES860" s="551"/>
      <c r="ET860" s="551"/>
      <c r="EU860" s="551"/>
      <c r="EV860" s="551"/>
      <c r="EW860" s="551"/>
      <c r="EX860" s="551"/>
      <c r="EY860" s="551"/>
      <c r="EZ860" s="551"/>
      <c r="FA860" s="551"/>
      <c r="FB860" s="551"/>
      <c r="FC860" s="551"/>
      <c r="FD860" s="551"/>
      <c r="FE860" s="551"/>
      <c r="FF860" s="551"/>
      <c r="FG860" s="551"/>
      <c r="FH860" s="551"/>
      <c r="FI860" s="551"/>
      <c r="FJ860" s="551"/>
      <c r="FK860" s="551"/>
      <c r="FL860" s="551"/>
      <c r="FM860" s="551"/>
      <c r="FN860" s="551"/>
      <c r="FO860" s="551"/>
      <c r="FP860" s="551"/>
      <c r="FQ860" s="551"/>
      <c r="FR860" s="551"/>
      <c r="FS860" s="551"/>
      <c r="FT860" s="551"/>
      <c r="FU860" s="551"/>
      <c r="FV860" s="551"/>
      <c r="FW860" s="551"/>
      <c r="FX860" s="551"/>
      <c r="FY860" s="551"/>
      <c r="FZ860" s="551"/>
      <c r="GA860" s="551"/>
      <c r="GB860" s="551"/>
      <c r="GC860" s="551"/>
      <c r="GD860" s="551"/>
      <c r="GE860" s="551"/>
      <c r="GF860" s="551"/>
      <c r="GG860" s="551"/>
      <c r="GH860" s="551"/>
      <c r="GI860" s="551"/>
      <c r="GJ860" s="551"/>
      <c r="GK860" s="551"/>
      <c r="GL860" s="551"/>
      <c r="GM860" s="551"/>
      <c r="GN860" s="551"/>
      <c r="GO860" s="551"/>
      <c r="GP860" s="551"/>
      <c r="GQ860" s="551"/>
      <c r="GR860" s="551"/>
      <c r="GS860" s="551"/>
      <c r="GT860" s="551"/>
      <c r="GU860" s="551"/>
      <c r="GV860" s="551"/>
      <c r="GW860" s="551"/>
      <c r="GX860" s="551"/>
      <c r="GY860" s="551"/>
      <c r="GZ860" s="551"/>
      <c r="HA860" s="551"/>
      <c r="HB860" s="551"/>
      <c r="HC860" s="551"/>
      <c r="HD860" s="551"/>
      <c r="HE860" s="551"/>
      <c r="HF860" s="551"/>
      <c r="HG860" s="551"/>
      <c r="HH860" s="551"/>
      <c r="HI860" s="551"/>
      <c r="HJ860" s="551"/>
      <c r="HK860" s="551"/>
      <c r="HL860" s="551"/>
      <c r="HM860" s="551"/>
      <c r="HN860" s="551"/>
      <c r="HO860" s="551"/>
      <c r="HP860" s="551"/>
      <c r="HQ860" s="551"/>
      <c r="HR860" s="551"/>
      <c r="HS860" s="551"/>
      <c r="HT860" s="551"/>
      <c r="HU860" s="551"/>
      <c r="HV860" s="551"/>
      <c r="HW860" s="551"/>
      <c r="HX860" s="551"/>
      <c r="HY860" s="551"/>
      <c r="HZ860" s="551"/>
      <c r="IA860" s="551"/>
      <c r="IB860" s="551"/>
      <c r="IC860" s="551"/>
      <c r="ID860" s="551"/>
      <c r="IE860" s="551"/>
      <c r="IF860" s="551"/>
      <c r="IG860" s="551"/>
      <c r="IH860" s="551"/>
      <c r="II860" s="551"/>
      <c r="IJ860" s="551"/>
      <c r="IK860" s="551"/>
      <c r="IL860" s="551"/>
      <c r="IM860" s="551"/>
      <c r="IN860" s="551"/>
      <c r="IO860" s="551"/>
      <c r="IP860" s="551"/>
      <c r="IQ860" s="551"/>
      <c r="IR860" s="551"/>
      <c r="IS860" s="551"/>
      <c r="IT860" s="551"/>
      <c r="IU860" s="551"/>
      <c r="IV860" s="551"/>
      <c r="IW860" s="551"/>
      <c r="IX860" s="551"/>
      <c r="IY860" s="551"/>
      <c r="IZ860" s="551"/>
      <c r="JA860" s="551"/>
      <c r="JB860" s="551"/>
      <c r="JC860" s="551"/>
      <c r="JD860" s="551"/>
      <c r="JE860" s="551"/>
      <c r="JF860" s="551"/>
      <c r="JG860" s="551"/>
      <c r="JH860" s="551"/>
    </row>
    <row r="861" spans="1:268" s="8" customFormat="1" ht="39.75" customHeight="1" x14ac:dyDescent="0.25">
      <c r="A861" s="27"/>
      <c r="B861" s="27" t="s">
        <v>546</v>
      </c>
      <c r="C861" s="32">
        <v>11140139</v>
      </c>
      <c r="D861" s="33">
        <v>41177</v>
      </c>
      <c r="E861" s="33">
        <v>41177</v>
      </c>
      <c r="F861" s="33">
        <v>47751</v>
      </c>
      <c r="G861" s="33"/>
      <c r="H861" s="27" t="s">
        <v>1013</v>
      </c>
      <c r="I861" s="35" t="s">
        <v>605</v>
      </c>
      <c r="J861" s="35" t="s">
        <v>7445</v>
      </c>
      <c r="K861" s="35" t="s">
        <v>135</v>
      </c>
      <c r="L861" s="114" t="s">
        <v>1377</v>
      </c>
      <c r="M861" s="27" t="s">
        <v>2460</v>
      </c>
      <c r="N861" s="27" t="s">
        <v>202</v>
      </c>
      <c r="O861" s="27" t="s">
        <v>72</v>
      </c>
      <c r="P861" s="31">
        <v>80902</v>
      </c>
      <c r="Q861" s="20" t="s">
        <v>4269</v>
      </c>
      <c r="R861" s="27" t="s">
        <v>2460</v>
      </c>
      <c r="S861" s="27" t="s">
        <v>202</v>
      </c>
      <c r="T861" s="27" t="s">
        <v>72</v>
      </c>
      <c r="U861" s="27">
        <v>80902</v>
      </c>
      <c r="V861" s="20" t="s">
        <v>4270</v>
      </c>
      <c r="W861" s="20" t="s">
        <v>2861</v>
      </c>
      <c r="X861" s="27">
        <v>360</v>
      </c>
      <c r="Y861" s="27">
        <v>20.399999999999999</v>
      </c>
      <c r="Z861" s="27" t="s">
        <v>468</v>
      </c>
      <c r="AA861" s="20" t="s">
        <v>892</v>
      </c>
      <c r="AB861" s="37">
        <v>2.508</v>
      </c>
      <c r="AC861" s="427">
        <v>2200</v>
      </c>
      <c r="AD861" s="27">
        <v>49380000</v>
      </c>
      <c r="AE861" s="26"/>
      <c r="AF861" s="27">
        <v>49380000</v>
      </c>
      <c r="AG861" s="26"/>
      <c r="AH861" s="26"/>
      <c r="AI861" s="26"/>
      <c r="AJ861" s="26"/>
      <c r="AK861" s="26"/>
      <c r="AL861" s="26"/>
      <c r="AM861" s="26"/>
      <c r="AN861" s="26"/>
      <c r="AO861" s="27">
        <v>300</v>
      </c>
      <c r="AP861" s="27"/>
      <c r="AQ861" s="27"/>
      <c r="AR861" s="27"/>
      <c r="AS861" s="20" t="s">
        <v>4271</v>
      </c>
      <c r="AT861" s="27"/>
      <c r="AU861" s="27"/>
      <c r="AV861" s="27"/>
      <c r="AW861" s="20" t="s">
        <v>6413</v>
      </c>
      <c r="AX861" s="20" t="s">
        <v>6084</v>
      </c>
      <c r="AY861" s="27">
        <v>42</v>
      </c>
      <c r="AZ861" s="27">
        <v>50</v>
      </c>
      <c r="BA861" s="27">
        <v>36.299999999999997</v>
      </c>
      <c r="BB861" s="27">
        <v>24</v>
      </c>
      <c r="BC861" s="27">
        <v>11</v>
      </c>
      <c r="BD861" s="27">
        <v>10.6</v>
      </c>
      <c r="BE861" s="20">
        <f t="shared" si="147"/>
        <v>42.84341666666667</v>
      </c>
      <c r="BF861" s="27">
        <f t="shared" si="148"/>
        <v>24.186277777777779</v>
      </c>
      <c r="BG861" s="35" t="s">
        <v>47</v>
      </c>
      <c r="BH861" s="20"/>
      <c r="BI861" s="20" t="s">
        <v>10786</v>
      </c>
      <c r="BJ861" s="23" t="s">
        <v>10787</v>
      </c>
      <c r="BK861" s="20" t="s">
        <v>10786</v>
      </c>
      <c r="BL861" s="23" t="s">
        <v>10787</v>
      </c>
      <c r="BM861" s="20"/>
      <c r="BN861" s="20"/>
      <c r="BO861" s="20"/>
      <c r="BP861" s="20"/>
      <c r="BQ861" s="20"/>
      <c r="BR861" s="20"/>
      <c r="BS861" s="24" t="s">
        <v>10639</v>
      </c>
      <c r="BT861" s="551"/>
      <c r="BU861" s="551"/>
      <c r="BV861" s="551"/>
      <c r="BW861" s="551"/>
      <c r="BX861" s="551"/>
      <c r="BY861" s="551"/>
      <c r="BZ861" s="551"/>
      <c r="CA861" s="551"/>
      <c r="CB861" s="551"/>
      <c r="CC861" s="551"/>
      <c r="CD861" s="551"/>
      <c r="CE861" s="551"/>
      <c r="CF861" s="551"/>
      <c r="CG861" s="551"/>
      <c r="CH861" s="551"/>
      <c r="CI861" s="551"/>
      <c r="CJ861" s="551"/>
      <c r="CK861" s="551"/>
      <c r="CL861" s="551"/>
      <c r="CM861" s="551"/>
      <c r="CN861" s="551"/>
      <c r="CO861" s="551"/>
      <c r="CP861" s="551"/>
      <c r="CQ861" s="551"/>
      <c r="CR861" s="551"/>
      <c r="CS861" s="551"/>
      <c r="CT861" s="551"/>
      <c r="CU861" s="551"/>
      <c r="CV861" s="551"/>
      <c r="CW861" s="551"/>
      <c r="CX861" s="551"/>
      <c r="CY861" s="551"/>
      <c r="CZ861" s="551"/>
      <c r="DA861" s="551"/>
      <c r="DB861" s="551"/>
      <c r="DC861" s="551"/>
      <c r="DD861" s="551"/>
      <c r="DE861" s="551"/>
      <c r="DF861" s="551"/>
      <c r="DG861" s="551"/>
      <c r="DH861" s="551"/>
      <c r="DI861" s="551"/>
      <c r="DJ861" s="551"/>
      <c r="DK861" s="551"/>
      <c r="DL861" s="551"/>
      <c r="DM861" s="551"/>
      <c r="DN861" s="551"/>
      <c r="DO861" s="551"/>
      <c r="DP861" s="551"/>
      <c r="DQ861" s="551"/>
      <c r="DR861" s="551"/>
      <c r="DS861" s="551"/>
      <c r="DT861" s="551"/>
      <c r="DU861" s="551"/>
      <c r="DV861" s="551"/>
      <c r="DW861" s="551"/>
      <c r="DX861" s="551"/>
      <c r="DY861" s="551"/>
      <c r="DZ861" s="551"/>
      <c r="EA861" s="551"/>
      <c r="EB861" s="551"/>
      <c r="EC861" s="551"/>
      <c r="ED861" s="551"/>
      <c r="EE861" s="551"/>
      <c r="EF861" s="551"/>
      <c r="EG861" s="551"/>
      <c r="EH861" s="551"/>
      <c r="EI861" s="551"/>
      <c r="EJ861" s="551"/>
      <c r="EK861" s="551"/>
      <c r="EL861" s="551"/>
      <c r="EM861" s="551"/>
      <c r="EN861" s="551"/>
      <c r="EO861" s="551"/>
      <c r="EP861" s="551"/>
      <c r="EQ861" s="551"/>
      <c r="ER861" s="551"/>
      <c r="ES861" s="551"/>
      <c r="ET861" s="551"/>
      <c r="EU861" s="551"/>
      <c r="EV861" s="551"/>
      <c r="EW861" s="551"/>
      <c r="EX861" s="551"/>
      <c r="EY861" s="551"/>
      <c r="EZ861" s="551"/>
      <c r="FA861" s="551"/>
      <c r="FB861" s="551"/>
      <c r="FC861" s="551"/>
      <c r="FD861" s="551"/>
      <c r="FE861" s="551"/>
      <c r="FF861" s="551"/>
      <c r="FG861" s="551"/>
      <c r="FH861" s="551"/>
      <c r="FI861" s="551"/>
      <c r="FJ861" s="551"/>
      <c r="FK861" s="551"/>
      <c r="FL861" s="551"/>
      <c r="FM861" s="551"/>
      <c r="FN861" s="551"/>
      <c r="FO861" s="551"/>
      <c r="FP861" s="551"/>
      <c r="FQ861" s="551"/>
      <c r="FR861" s="551"/>
      <c r="FS861" s="551"/>
      <c r="FT861" s="551"/>
      <c r="FU861" s="551"/>
      <c r="FV861" s="551"/>
      <c r="FW861" s="551"/>
      <c r="FX861" s="551"/>
      <c r="FY861" s="551"/>
      <c r="FZ861" s="551"/>
      <c r="GA861" s="551"/>
      <c r="GB861" s="551"/>
      <c r="GC861" s="551"/>
      <c r="GD861" s="551"/>
      <c r="GE861" s="551"/>
      <c r="GF861" s="551"/>
      <c r="GG861" s="551"/>
      <c r="GH861" s="551"/>
      <c r="GI861" s="551"/>
      <c r="GJ861" s="551"/>
      <c r="GK861" s="551"/>
      <c r="GL861" s="551"/>
      <c r="GM861" s="551"/>
      <c r="GN861" s="551"/>
      <c r="GO861" s="551"/>
      <c r="GP861" s="551"/>
      <c r="GQ861" s="551"/>
      <c r="GR861" s="551"/>
      <c r="GS861" s="551"/>
      <c r="GT861" s="551"/>
      <c r="GU861" s="551"/>
      <c r="GV861" s="551"/>
      <c r="GW861" s="551"/>
      <c r="GX861" s="551"/>
      <c r="GY861" s="551"/>
      <c r="GZ861" s="551"/>
      <c r="HA861" s="551"/>
      <c r="HB861" s="551"/>
      <c r="HC861" s="551"/>
      <c r="HD861" s="551"/>
      <c r="HE861" s="551"/>
      <c r="HF861" s="551"/>
      <c r="HG861" s="551"/>
      <c r="HH861" s="551"/>
      <c r="HI861" s="551"/>
      <c r="HJ861" s="551"/>
      <c r="HK861" s="551"/>
      <c r="HL861" s="551"/>
      <c r="HM861" s="551"/>
      <c r="HN861" s="551"/>
      <c r="HO861" s="551"/>
      <c r="HP861" s="551"/>
      <c r="HQ861" s="551"/>
      <c r="HR861" s="551"/>
      <c r="HS861" s="551"/>
      <c r="HT861" s="551"/>
      <c r="HU861" s="551"/>
      <c r="HV861" s="551"/>
      <c r="HW861" s="551"/>
      <c r="HX861" s="551"/>
      <c r="HY861" s="551"/>
      <c r="HZ861" s="551"/>
      <c r="IA861" s="551"/>
      <c r="IB861" s="551"/>
      <c r="IC861" s="551"/>
      <c r="ID861" s="551"/>
      <c r="IE861" s="551"/>
      <c r="IF861" s="551"/>
      <c r="IG861" s="551"/>
      <c r="IH861" s="551"/>
      <c r="II861" s="551"/>
      <c r="IJ861" s="551"/>
      <c r="IK861" s="551"/>
      <c r="IL861" s="551"/>
      <c r="IM861" s="551"/>
      <c r="IN861" s="551"/>
      <c r="IO861" s="551"/>
      <c r="IP861" s="551"/>
      <c r="IQ861" s="551"/>
      <c r="IR861" s="551"/>
      <c r="IS861" s="551"/>
      <c r="IT861" s="551"/>
      <c r="IU861" s="551"/>
      <c r="IV861" s="551"/>
      <c r="IW861" s="551"/>
      <c r="IX861" s="551"/>
      <c r="IY861" s="551"/>
      <c r="IZ861" s="551"/>
      <c r="JA861" s="551"/>
      <c r="JB861" s="551"/>
      <c r="JC861" s="551"/>
      <c r="JD861" s="551"/>
      <c r="JE861" s="551"/>
      <c r="JF861" s="551"/>
      <c r="JG861" s="551"/>
      <c r="JH861" s="551"/>
    </row>
    <row r="862" spans="1:268" s="8" customFormat="1" ht="39.75" customHeight="1" x14ac:dyDescent="0.25">
      <c r="A862" s="20"/>
      <c r="B862" s="20" t="s">
        <v>1709</v>
      </c>
      <c r="C862" s="21" t="s">
        <v>2461</v>
      </c>
      <c r="D862" s="23">
        <v>41208</v>
      </c>
      <c r="E862" s="23">
        <v>41208</v>
      </c>
      <c r="F862" s="23">
        <v>44860</v>
      </c>
      <c r="G862" s="23"/>
      <c r="H862" s="20" t="s">
        <v>2462</v>
      </c>
      <c r="I862" s="24" t="s">
        <v>1017</v>
      </c>
      <c r="J862" s="24"/>
      <c r="K862" s="24" t="s">
        <v>95</v>
      </c>
      <c r="L862" s="114" t="s">
        <v>1377</v>
      </c>
      <c r="M862" s="20" t="s">
        <v>166</v>
      </c>
      <c r="N862" s="20" t="s">
        <v>166</v>
      </c>
      <c r="O862" s="20" t="s">
        <v>92</v>
      </c>
      <c r="P862" s="21">
        <v>3928</v>
      </c>
      <c r="Q862" s="20" t="s">
        <v>4272</v>
      </c>
      <c r="R862" s="20" t="s">
        <v>166</v>
      </c>
      <c r="S862" s="20" t="s">
        <v>166</v>
      </c>
      <c r="T862" s="20" t="s">
        <v>92</v>
      </c>
      <c r="U862" s="20">
        <v>3928</v>
      </c>
      <c r="V862" s="20" t="s">
        <v>4273</v>
      </c>
      <c r="W862" s="20" t="s">
        <v>4274</v>
      </c>
      <c r="X862" s="20"/>
      <c r="Y862" s="20"/>
      <c r="Z862" s="20" t="s">
        <v>468</v>
      </c>
      <c r="AA862" s="20" t="s">
        <v>2463</v>
      </c>
      <c r="AB862" s="34">
        <v>2.7E-2</v>
      </c>
      <c r="AC862" s="20">
        <v>2</v>
      </c>
      <c r="AD862" s="20">
        <v>63072</v>
      </c>
      <c r="AE862" s="430">
        <v>63072</v>
      </c>
      <c r="AF862" s="20"/>
      <c r="AG862" s="20"/>
      <c r="AH862" s="20"/>
      <c r="AI862" s="20"/>
      <c r="AJ862" s="20"/>
      <c r="AK862" s="20"/>
      <c r="AL862" s="20"/>
      <c r="AM862" s="20"/>
      <c r="AN862" s="20"/>
      <c r="AO862" s="20">
        <v>4</v>
      </c>
      <c r="AP862" s="20"/>
      <c r="AQ862" s="20"/>
      <c r="AR862" s="20"/>
      <c r="AS862" s="20"/>
      <c r="AT862" s="20"/>
      <c r="AU862" s="20"/>
      <c r="AV862" s="20">
        <v>735</v>
      </c>
      <c r="AW862" s="20" t="s">
        <v>6414</v>
      </c>
      <c r="AX862" s="20" t="s">
        <v>6415</v>
      </c>
      <c r="AY862" s="20">
        <v>43</v>
      </c>
      <c r="AZ862" s="20">
        <v>13</v>
      </c>
      <c r="BA862" s="20">
        <v>4.4000000000000004</v>
      </c>
      <c r="BB862" s="20">
        <v>23</v>
      </c>
      <c r="BC862" s="20">
        <v>3</v>
      </c>
      <c r="BD862" s="20">
        <v>27.7</v>
      </c>
      <c r="BE862" s="20">
        <f t="shared" si="147"/>
        <v>43.217888888888893</v>
      </c>
      <c r="BF862" s="20">
        <f t="shared" si="148"/>
        <v>23.057694444444444</v>
      </c>
      <c r="BG862" s="24" t="s">
        <v>38</v>
      </c>
      <c r="BH862" s="20"/>
      <c r="BI862" s="20"/>
      <c r="BJ862" s="23"/>
      <c r="BK862" s="20"/>
      <c r="BL862" s="23"/>
      <c r="BM862" s="20"/>
      <c r="BN862" s="20"/>
      <c r="BO862" s="20"/>
      <c r="BP862" s="20"/>
      <c r="BQ862" s="20"/>
      <c r="BR862" s="20"/>
      <c r="BS862" s="24"/>
      <c r="BT862" s="550"/>
      <c r="BU862" s="551"/>
      <c r="BV862" s="551"/>
      <c r="BW862" s="551"/>
      <c r="BX862" s="551"/>
      <c r="BY862" s="551"/>
      <c r="BZ862" s="551"/>
      <c r="CA862" s="551"/>
      <c r="CB862" s="551"/>
      <c r="CC862" s="551"/>
      <c r="CD862" s="551"/>
      <c r="CE862" s="551"/>
      <c r="CF862" s="551"/>
      <c r="CG862" s="551"/>
      <c r="CH862" s="551"/>
      <c r="CI862" s="551"/>
      <c r="CJ862" s="551"/>
      <c r="CK862" s="551"/>
      <c r="CL862" s="551"/>
      <c r="CM862" s="551"/>
      <c r="CN862" s="551"/>
      <c r="CO862" s="551"/>
      <c r="CP862" s="551"/>
      <c r="CQ862" s="551"/>
      <c r="CR862" s="551"/>
      <c r="CS862" s="551"/>
      <c r="CT862" s="551"/>
      <c r="CU862" s="551"/>
      <c r="CV862" s="551"/>
      <c r="CW862" s="551"/>
      <c r="CX862" s="551"/>
      <c r="CY862" s="551"/>
      <c r="CZ862" s="551"/>
      <c r="DA862" s="551"/>
      <c r="DB862" s="551"/>
      <c r="DC862" s="551"/>
      <c r="DD862" s="551"/>
      <c r="DE862" s="551"/>
      <c r="DF862" s="551"/>
      <c r="DG862" s="551"/>
      <c r="DH862" s="551"/>
      <c r="DI862" s="551"/>
      <c r="DJ862" s="551"/>
      <c r="DK862" s="551"/>
      <c r="DL862" s="551"/>
      <c r="DM862" s="551"/>
      <c r="DN862" s="551"/>
      <c r="DO862" s="551"/>
      <c r="DP862" s="551"/>
      <c r="DQ862" s="551"/>
      <c r="DR862" s="551"/>
      <c r="DS862" s="551"/>
      <c r="DT862" s="551"/>
      <c r="DU862" s="551"/>
      <c r="DV862" s="551"/>
      <c r="DW862" s="551"/>
      <c r="DX862" s="551"/>
      <c r="DY862" s="551"/>
      <c r="DZ862" s="551"/>
      <c r="EA862" s="551"/>
      <c r="EB862" s="551"/>
      <c r="EC862" s="551"/>
      <c r="ED862" s="551"/>
      <c r="EE862" s="551"/>
      <c r="EF862" s="551"/>
      <c r="EG862" s="551"/>
      <c r="EH862" s="551"/>
      <c r="EI862" s="551"/>
      <c r="EJ862" s="551"/>
      <c r="EK862" s="551"/>
      <c r="EL862" s="551"/>
      <c r="EM862" s="551"/>
      <c r="EN862" s="551"/>
      <c r="EO862" s="551"/>
      <c r="EP862" s="551"/>
      <c r="EQ862" s="551"/>
      <c r="ER862" s="551"/>
      <c r="ES862" s="551"/>
      <c r="ET862" s="551"/>
      <c r="EU862" s="551"/>
      <c r="EV862" s="551"/>
      <c r="EW862" s="551"/>
      <c r="EX862" s="551"/>
      <c r="EY862" s="551"/>
      <c r="EZ862" s="551"/>
      <c r="FA862" s="551"/>
      <c r="FB862" s="551"/>
      <c r="FC862" s="551"/>
      <c r="FD862" s="551"/>
      <c r="FE862" s="551"/>
      <c r="FF862" s="551"/>
      <c r="FG862" s="551"/>
      <c r="FH862" s="551"/>
      <c r="FI862" s="551"/>
      <c r="FJ862" s="551"/>
      <c r="FK862" s="551"/>
      <c r="FL862" s="551"/>
      <c r="FM862" s="551"/>
      <c r="FN862" s="551"/>
      <c r="FO862" s="551"/>
      <c r="FP862" s="551"/>
      <c r="FQ862" s="551"/>
      <c r="FR862" s="551"/>
      <c r="FS862" s="551"/>
      <c r="FT862" s="551"/>
      <c r="FU862" s="551"/>
      <c r="FV862" s="551"/>
      <c r="FW862" s="551"/>
      <c r="FX862" s="551"/>
      <c r="FY862" s="551"/>
      <c r="FZ862" s="551"/>
      <c r="GA862" s="551"/>
      <c r="GB862" s="551"/>
      <c r="GC862" s="551"/>
      <c r="GD862" s="551"/>
      <c r="GE862" s="551"/>
      <c r="GF862" s="551"/>
      <c r="GG862" s="551"/>
      <c r="GH862" s="551"/>
      <c r="GI862" s="551"/>
      <c r="GJ862" s="551"/>
      <c r="GK862" s="551"/>
      <c r="GL862" s="551"/>
      <c r="GM862" s="551"/>
      <c r="GN862" s="551"/>
      <c r="GO862" s="551"/>
      <c r="GP862" s="551"/>
      <c r="GQ862" s="551"/>
      <c r="GR862" s="551"/>
      <c r="GS862" s="551"/>
      <c r="GT862" s="551"/>
      <c r="GU862" s="551"/>
      <c r="GV862" s="551"/>
      <c r="GW862" s="551"/>
      <c r="GX862" s="551"/>
      <c r="GY862" s="551"/>
      <c r="GZ862" s="551"/>
      <c r="HA862" s="551"/>
      <c r="HB862" s="551"/>
      <c r="HC862" s="551"/>
      <c r="HD862" s="551"/>
      <c r="HE862" s="551"/>
      <c r="HF862" s="551"/>
      <c r="HG862" s="551"/>
      <c r="HH862" s="551"/>
      <c r="HI862" s="551"/>
      <c r="HJ862" s="551"/>
      <c r="HK862" s="551"/>
      <c r="HL862" s="551"/>
      <c r="HM862" s="551"/>
      <c r="HN862" s="551"/>
      <c r="HO862" s="551"/>
      <c r="HP862" s="551"/>
      <c r="HQ862" s="551"/>
      <c r="HR862" s="551"/>
      <c r="HS862" s="551"/>
      <c r="HT862" s="551"/>
      <c r="HU862" s="551"/>
      <c r="HV862" s="551"/>
      <c r="HW862" s="551"/>
      <c r="HX862" s="551"/>
      <c r="HY862" s="551"/>
      <c r="HZ862" s="551"/>
      <c r="IA862" s="551"/>
      <c r="IB862" s="551"/>
      <c r="IC862" s="551"/>
      <c r="ID862" s="551"/>
      <c r="IE862" s="551"/>
      <c r="IF862" s="551"/>
      <c r="IG862" s="551"/>
      <c r="IH862" s="551"/>
      <c r="II862" s="551"/>
      <c r="IJ862" s="551"/>
      <c r="IK862" s="551"/>
      <c r="IL862" s="551"/>
      <c r="IM862" s="551"/>
      <c r="IN862" s="551"/>
      <c r="IO862" s="551"/>
      <c r="IP862" s="551"/>
      <c r="IQ862" s="551"/>
      <c r="IR862" s="551"/>
      <c r="IS862" s="551"/>
      <c r="IT862" s="551"/>
      <c r="IU862" s="551"/>
      <c r="IV862" s="551"/>
      <c r="IW862" s="551"/>
      <c r="IX862" s="551"/>
      <c r="IY862" s="551"/>
      <c r="IZ862" s="551"/>
      <c r="JA862" s="551"/>
      <c r="JB862" s="551"/>
      <c r="JC862" s="551"/>
      <c r="JD862" s="551"/>
      <c r="JE862" s="551"/>
      <c r="JF862" s="551"/>
      <c r="JG862" s="551"/>
      <c r="JH862" s="551"/>
    </row>
    <row r="863" spans="1:268" s="8" customFormat="1" ht="39.75" customHeight="1" x14ac:dyDescent="0.25">
      <c r="A863" s="87"/>
      <c r="B863" s="87" t="s">
        <v>2464</v>
      </c>
      <c r="C863" s="163">
        <v>11140140</v>
      </c>
      <c r="D863" s="134">
        <v>41208</v>
      </c>
      <c r="E863" s="134">
        <v>41208</v>
      </c>
      <c r="F863" s="134">
        <v>43872</v>
      </c>
      <c r="G863" s="134"/>
      <c r="H863" s="87" t="s">
        <v>471</v>
      </c>
      <c r="I863" s="136" t="s">
        <v>605</v>
      </c>
      <c r="J863" s="136"/>
      <c r="K863" s="136" t="s">
        <v>135</v>
      </c>
      <c r="L863" s="115" t="s">
        <v>2465</v>
      </c>
      <c r="M863" s="47" t="s">
        <v>8787</v>
      </c>
      <c r="N863" s="47" t="s">
        <v>152</v>
      </c>
      <c r="O863" s="47" t="s">
        <v>72</v>
      </c>
      <c r="P863" s="76" t="s">
        <v>8788</v>
      </c>
      <c r="Q863" s="83" t="s">
        <v>4275</v>
      </c>
      <c r="R863" s="87" t="s">
        <v>219</v>
      </c>
      <c r="S863" s="87" t="s">
        <v>292</v>
      </c>
      <c r="T863" s="87" t="s">
        <v>76</v>
      </c>
      <c r="U863" s="87">
        <v>61950</v>
      </c>
      <c r="V863" s="83" t="s">
        <v>4276</v>
      </c>
      <c r="W863" s="83" t="s">
        <v>2916</v>
      </c>
      <c r="X863" s="87">
        <v>4740</v>
      </c>
      <c r="Y863" s="87">
        <v>48</v>
      </c>
      <c r="Z863" s="87" t="s">
        <v>468</v>
      </c>
      <c r="AA863" s="83" t="s">
        <v>892</v>
      </c>
      <c r="AB863" s="78">
        <v>11.029</v>
      </c>
      <c r="AC863" s="87">
        <v>12000</v>
      </c>
      <c r="AD863" s="87">
        <v>33000000</v>
      </c>
      <c r="AE863" s="88"/>
      <c r="AF863" s="87">
        <v>33000000</v>
      </c>
      <c r="AG863" s="88"/>
      <c r="AH863" s="88"/>
      <c r="AI863" s="88"/>
      <c r="AJ863" s="88"/>
      <c r="AK863" s="88"/>
      <c r="AL863" s="88"/>
      <c r="AM863" s="88"/>
      <c r="AN863" s="88"/>
      <c r="AO863" s="87"/>
      <c r="AP863" s="87"/>
      <c r="AQ863" s="87"/>
      <c r="AR863" s="87"/>
      <c r="AS863" s="83" t="s">
        <v>3031</v>
      </c>
      <c r="AT863" s="87"/>
      <c r="AU863" s="87"/>
      <c r="AV863" s="87">
        <v>240.78</v>
      </c>
      <c r="AW863" s="83" t="s">
        <v>6204</v>
      </c>
      <c r="AX863" s="83" t="s">
        <v>6205</v>
      </c>
      <c r="AY863" s="87">
        <v>43</v>
      </c>
      <c r="AZ863" s="87">
        <v>3</v>
      </c>
      <c r="BA863" s="87">
        <v>48.79</v>
      </c>
      <c r="BB863" s="87">
        <v>24</v>
      </c>
      <c r="BC863" s="87">
        <v>15</v>
      </c>
      <c r="BD863" s="87">
        <v>26.06</v>
      </c>
      <c r="BE863" s="83">
        <f t="shared" ref="BE863:BE887" si="149">AY863+AZ863/60+BA863/3600</f>
        <v>43.063552777777772</v>
      </c>
      <c r="BF863" s="87">
        <f t="shared" ref="BF863:BF887" si="150">BB863+BC863/60+BD863/3600</f>
        <v>24.257238888888889</v>
      </c>
      <c r="BG863" s="136" t="s">
        <v>47</v>
      </c>
      <c r="BH863" s="83"/>
      <c r="BI863" s="83"/>
      <c r="BJ863" s="96"/>
      <c r="BK863" s="83"/>
      <c r="BL863" s="96"/>
      <c r="BM863" s="83">
        <v>319</v>
      </c>
      <c r="BN863" s="96">
        <v>41409</v>
      </c>
      <c r="BO863" s="83"/>
      <c r="BP863" s="83"/>
      <c r="BQ863" s="83"/>
      <c r="BR863" s="83"/>
      <c r="BS863" s="110" t="s">
        <v>2466</v>
      </c>
      <c r="BT863" s="550"/>
      <c r="BU863" s="551"/>
      <c r="BV863" s="551"/>
      <c r="BW863" s="551"/>
      <c r="BX863" s="551"/>
      <c r="BY863" s="551"/>
      <c r="BZ863" s="551"/>
      <c r="CA863" s="551"/>
      <c r="CB863" s="551"/>
      <c r="CC863" s="551"/>
      <c r="CD863" s="551"/>
      <c r="CE863" s="551"/>
      <c r="CF863" s="551"/>
      <c r="CG863" s="551"/>
      <c r="CH863" s="551"/>
      <c r="CI863" s="551"/>
      <c r="CJ863" s="551"/>
      <c r="CK863" s="551"/>
      <c r="CL863" s="551"/>
      <c r="CM863" s="551"/>
      <c r="CN863" s="551"/>
      <c r="CO863" s="551"/>
      <c r="CP863" s="551"/>
      <c r="CQ863" s="551"/>
      <c r="CR863" s="551"/>
      <c r="CS863" s="551"/>
      <c r="CT863" s="551"/>
      <c r="CU863" s="551"/>
      <c r="CV863" s="551"/>
      <c r="CW863" s="551"/>
      <c r="CX863" s="551"/>
      <c r="CY863" s="551"/>
      <c r="CZ863" s="551"/>
      <c r="DA863" s="551"/>
      <c r="DB863" s="551"/>
      <c r="DC863" s="551"/>
      <c r="DD863" s="551"/>
      <c r="DE863" s="551"/>
      <c r="DF863" s="551"/>
      <c r="DG863" s="551"/>
      <c r="DH863" s="551"/>
      <c r="DI863" s="551"/>
      <c r="DJ863" s="551"/>
      <c r="DK863" s="551"/>
      <c r="DL863" s="551"/>
      <c r="DM863" s="551"/>
      <c r="DN863" s="551"/>
      <c r="DO863" s="551"/>
      <c r="DP863" s="551"/>
      <c r="DQ863" s="551"/>
      <c r="DR863" s="551"/>
      <c r="DS863" s="551"/>
      <c r="DT863" s="551"/>
      <c r="DU863" s="551"/>
      <c r="DV863" s="551"/>
      <c r="DW863" s="551"/>
      <c r="DX863" s="551"/>
      <c r="DY863" s="551"/>
      <c r="DZ863" s="551"/>
      <c r="EA863" s="551"/>
      <c r="EB863" s="551"/>
      <c r="EC863" s="551"/>
      <c r="ED863" s="551"/>
      <c r="EE863" s="551"/>
      <c r="EF863" s="551"/>
      <c r="EG863" s="551"/>
      <c r="EH863" s="551"/>
      <c r="EI863" s="551"/>
      <c r="EJ863" s="551"/>
      <c r="EK863" s="551"/>
      <c r="EL863" s="551"/>
      <c r="EM863" s="551"/>
      <c r="EN863" s="551"/>
      <c r="EO863" s="551"/>
      <c r="EP863" s="551"/>
      <c r="EQ863" s="551"/>
      <c r="ER863" s="551"/>
      <c r="ES863" s="551"/>
      <c r="ET863" s="551"/>
      <c r="EU863" s="551"/>
      <c r="EV863" s="551"/>
      <c r="EW863" s="551"/>
      <c r="EX863" s="551"/>
      <c r="EY863" s="551"/>
      <c r="EZ863" s="551"/>
      <c r="FA863" s="551"/>
      <c r="FB863" s="551"/>
      <c r="FC863" s="551"/>
      <c r="FD863" s="551"/>
      <c r="FE863" s="551"/>
      <c r="FF863" s="551"/>
      <c r="FG863" s="551"/>
      <c r="FH863" s="551"/>
      <c r="FI863" s="551"/>
      <c r="FJ863" s="551"/>
      <c r="FK863" s="551"/>
      <c r="FL863" s="551"/>
      <c r="FM863" s="551"/>
      <c r="FN863" s="551"/>
      <c r="FO863" s="551"/>
      <c r="FP863" s="551"/>
      <c r="FQ863" s="551"/>
      <c r="FR863" s="551"/>
      <c r="FS863" s="551"/>
      <c r="FT863" s="551"/>
      <c r="FU863" s="551"/>
      <c r="FV863" s="551"/>
      <c r="FW863" s="551"/>
      <c r="FX863" s="551"/>
      <c r="FY863" s="551"/>
      <c r="FZ863" s="551"/>
      <c r="GA863" s="551"/>
      <c r="GB863" s="551"/>
      <c r="GC863" s="551"/>
      <c r="GD863" s="551"/>
      <c r="GE863" s="551"/>
      <c r="GF863" s="551"/>
      <c r="GG863" s="551"/>
      <c r="GH863" s="551"/>
      <c r="GI863" s="551"/>
      <c r="GJ863" s="551"/>
      <c r="GK863" s="551"/>
      <c r="GL863" s="551"/>
      <c r="GM863" s="551"/>
      <c r="GN863" s="551"/>
      <c r="GO863" s="551"/>
      <c r="GP863" s="551"/>
      <c r="GQ863" s="551"/>
      <c r="GR863" s="551"/>
      <c r="GS863" s="551"/>
      <c r="GT863" s="551"/>
      <c r="GU863" s="551"/>
      <c r="GV863" s="551"/>
      <c r="GW863" s="551"/>
      <c r="GX863" s="551"/>
      <c r="GY863" s="551"/>
      <c r="GZ863" s="551"/>
      <c r="HA863" s="551"/>
      <c r="HB863" s="551"/>
      <c r="HC863" s="551"/>
      <c r="HD863" s="551"/>
      <c r="HE863" s="551"/>
      <c r="HF863" s="551"/>
      <c r="HG863" s="551"/>
      <c r="HH863" s="551"/>
      <c r="HI863" s="551"/>
      <c r="HJ863" s="551"/>
      <c r="HK863" s="551"/>
      <c r="HL863" s="551"/>
      <c r="HM863" s="551"/>
      <c r="HN863" s="551"/>
      <c r="HO863" s="551"/>
      <c r="HP863" s="551"/>
      <c r="HQ863" s="551"/>
      <c r="HR863" s="551"/>
      <c r="HS863" s="551"/>
      <c r="HT863" s="551"/>
      <c r="HU863" s="551"/>
      <c r="HV863" s="551"/>
      <c r="HW863" s="551"/>
      <c r="HX863" s="551"/>
      <c r="HY863" s="551"/>
      <c r="HZ863" s="551"/>
      <c r="IA863" s="551"/>
      <c r="IB863" s="551"/>
      <c r="IC863" s="551"/>
      <c r="ID863" s="551"/>
      <c r="IE863" s="551"/>
      <c r="IF863" s="551"/>
      <c r="IG863" s="551"/>
      <c r="IH863" s="551"/>
      <c r="II863" s="551"/>
      <c r="IJ863" s="551"/>
      <c r="IK863" s="551"/>
      <c r="IL863" s="551"/>
      <c r="IM863" s="551"/>
      <c r="IN863" s="551"/>
      <c r="IO863" s="551"/>
      <c r="IP863" s="551"/>
      <c r="IQ863" s="551"/>
      <c r="IR863" s="551"/>
      <c r="IS863" s="551"/>
      <c r="IT863" s="551"/>
      <c r="IU863" s="551"/>
      <c r="IV863" s="551"/>
      <c r="IW863" s="551"/>
      <c r="IX863" s="551"/>
      <c r="IY863" s="551"/>
      <c r="IZ863" s="551"/>
      <c r="JA863" s="551"/>
      <c r="JB863" s="551"/>
      <c r="JC863" s="551"/>
      <c r="JD863" s="551"/>
      <c r="JE863" s="551"/>
      <c r="JF863" s="551"/>
      <c r="JG863" s="551"/>
      <c r="JH863" s="551"/>
    </row>
    <row r="864" spans="1:268" s="8" customFormat="1" ht="39.75" customHeight="1" x14ac:dyDescent="0.25">
      <c r="A864" s="87"/>
      <c r="B864" s="87" t="s">
        <v>2464</v>
      </c>
      <c r="C864" s="163">
        <v>11140141</v>
      </c>
      <c r="D864" s="134">
        <v>41208</v>
      </c>
      <c r="E864" s="134">
        <v>41208</v>
      </c>
      <c r="F864" s="134">
        <v>42360</v>
      </c>
      <c r="G864" s="134"/>
      <c r="H864" s="87" t="s">
        <v>491</v>
      </c>
      <c r="I864" s="136" t="s">
        <v>882</v>
      </c>
      <c r="J864" s="136"/>
      <c r="K864" s="136" t="s">
        <v>55</v>
      </c>
      <c r="L864" s="115" t="s">
        <v>1377</v>
      </c>
      <c r="M864" s="87" t="s">
        <v>412</v>
      </c>
      <c r="N864" s="87" t="s">
        <v>292</v>
      </c>
      <c r="O864" s="87" t="s">
        <v>76</v>
      </c>
      <c r="P864" s="135">
        <v>37863</v>
      </c>
      <c r="Q864" s="83" t="s">
        <v>4277</v>
      </c>
      <c r="R864" s="87" t="s">
        <v>412</v>
      </c>
      <c r="S864" s="87" t="s">
        <v>292</v>
      </c>
      <c r="T864" s="87" t="s">
        <v>76</v>
      </c>
      <c r="U864" s="87">
        <v>37863</v>
      </c>
      <c r="V864" s="83" t="s">
        <v>4278</v>
      </c>
      <c r="W864" s="83" t="s">
        <v>2995</v>
      </c>
      <c r="X864" s="87">
        <v>1.43</v>
      </c>
      <c r="Y864" s="87">
        <v>6</v>
      </c>
      <c r="Z864" s="87" t="s">
        <v>468</v>
      </c>
      <c r="AA864" s="83" t="s">
        <v>892</v>
      </c>
      <c r="AB864" s="78">
        <v>52.55</v>
      </c>
      <c r="AC864" s="87">
        <v>30000</v>
      </c>
      <c r="AD864" s="87">
        <v>520000000</v>
      </c>
      <c r="AE864" s="88"/>
      <c r="AF864" s="87">
        <v>520000000</v>
      </c>
      <c r="AG864" s="88"/>
      <c r="AH864" s="88"/>
      <c r="AI864" s="88"/>
      <c r="AJ864" s="88"/>
      <c r="AK864" s="88"/>
      <c r="AL864" s="88"/>
      <c r="AM864" s="88"/>
      <c r="AN864" s="88"/>
      <c r="AO864" s="87">
        <v>5260</v>
      </c>
      <c r="AP864" s="87"/>
      <c r="AQ864" s="87"/>
      <c r="AR864" s="87"/>
      <c r="AS864" s="83" t="s">
        <v>4279</v>
      </c>
      <c r="AT864" s="87"/>
      <c r="AU864" s="87"/>
      <c r="AV864" s="87">
        <v>73.44</v>
      </c>
      <c r="AW864" s="83" t="s">
        <v>6416</v>
      </c>
      <c r="AX864" s="83" t="s">
        <v>6417</v>
      </c>
      <c r="AY864" s="87">
        <v>43</v>
      </c>
      <c r="AZ864" s="87">
        <v>21</v>
      </c>
      <c r="BA864" s="87">
        <v>4.7</v>
      </c>
      <c r="BB864" s="87">
        <v>24</v>
      </c>
      <c r="BC864" s="87">
        <v>8</v>
      </c>
      <c r="BD864" s="87">
        <v>42.4</v>
      </c>
      <c r="BE864" s="83">
        <f t="shared" si="149"/>
        <v>43.351305555555555</v>
      </c>
      <c r="BF864" s="87">
        <f t="shared" si="150"/>
        <v>24.14511111111111</v>
      </c>
      <c r="BG864" s="136" t="s">
        <v>38</v>
      </c>
      <c r="BH864" s="83"/>
      <c r="BI864" s="83"/>
      <c r="BJ864" s="96"/>
      <c r="BK864" s="83"/>
      <c r="BL864" s="96"/>
      <c r="BM864" s="83"/>
      <c r="BN864" s="83"/>
      <c r="BO864" s="83"/>
      <c r="BP864" s="83"/>
      <c r="BQ864" s="83"/>
      <c r="BR864" s="83"/>
      <c r="BS864" s="110"/>
      <c r="BT864" s="551"/>
      <c r="BU864" s="551"/>
      <c r="BV864" s="551"/>
      <c r="BW864" s="551"/>
      <c r="BX864" s="551"/>
      <c r="BY864" s="551"/>
      <c r="BZ864" s="551"/>
      <c r="CA864" s="551"/>
      <c r="CB864" s="551"/>
      <c r="CC864" s="551"/>
      <c r="CD864" s="551"/>
      <c r="CE864" s="551"/>
      <c r="CF864" s="551"/>
      <c r="CG864" s="551"/>
      <c r="CH864" s="551"/>
      <c r="CI864" s="551"/>
      <c r="CJ864" s="551"/>
      <c r="CK864" s="551"/>
      <c r="CL864" s="551"/>
      <c r="CM864" s="551"/>
      <c r="CN864" s="551"/>
      <c r="CO864" s="551"/>
      <c r="CP864" s="551"/>
      <c r="CQ864" s="551"/>
      <c r="CR864" s="551"/>
      <c r="CS864" s="551"/>
      <c r="CT864" s="551"/>
      <c r="CU864" s="551"/>
      <c r="CV864" s="551"/>
      <c r="CW864" s="551"/>
      <c r="CX864" s="551"/>
      <c r="CY864" s="551"/>
      <c r="CZ864" s="551"/>
      <c r="DA864" s="551"/>
      <c r="DB864" s="551"/>
      <c r="DC864" s="551"/>
      <c r="DD864" s="551"/>
      <c r="DE864" s="551"/>
      <c r="DF864" s="551"/>
      <c r="DG864" s="551"/>
      <c r="DH864" s="551"/>
      <c r="DI864" s="551"/>
      <c r="DJ864" s="551"/>
      <c r="DK864" s="551"/>
      <c r="DL864" s="551"/>
      <c r="DM864" s="551"/>
      <c r="DN864" s="551"/>
      <c r="DO864" s="551"/>
      <c r="DP864" s="551"/>
      <c r="DQ864" s="551"/>
      <c r="DR864" s="551"/>
      <c r="DS864" s="551"/>
      <c r="DT864" s="551"/>
      <c r="DU864" s="551"/>
      <c r="DV864" s="551"/>
      <c r="DW864" s="551"/>
      <c r="DX864" s="551"/>
      <c r="DY864" s="551"/>
      <c r="DZ864" s="551"/>
      <c r="EA864" s="551"/>
      <c r="EB864" s="551"/>
      <c r="EC864" s="551"/>
      <c r="ED864" s="551"/>
      <c r="EE864" s="551"/>
      <c r="EF864" s="551"/>
      <c r="EG864" s="551"/>
      <c r="EH864" s="551"/>
      <c r="EI864" s="551"/>
      <c r="EJ864" s="551"/>
      <c r="EK864" s="551"/>
      <c r="EL864" s="551"/>
      <c r="EM864" s="551"/>
      <c r="EN864" s="551"/>
      <c r="EO864" s="551"/>
      <c r="EP864" s="551"/>
      <c r="EQ864" s="551"/>
      <c r="ER864" s="551"/>
      <c r="ES864" s="551"/>
      <c r="ET864" s="551"/>
      <c r="EU864" s="551"/>
      <c r="EV864" s="551"/>
      <c r="EW864" s="551"/>
      <c r="EX864" s="551"/>
      <c r="EY864" s="551"/>
      <c r="EZ864" s="551"/>
      <c r="FA864" s="551"/>
      <c r="FB864" s="551"/>
      <c r="FC864" s="551"/>
      <c r="FD864" s="551"/>
      <c r="FE864" s="551"/>
      <c r="FF864" s="551"/>
      <c r="FG864" s="551"/>
      <c r="FH864" s="551"/>
      <c r="FI864" s="551"/>
      <c r="FJ864" s="551"/>
      <c r="FK864" s="551"/>
      <c r="FL864" s="551"/>
      <c r="FM864" s="551"/>
      <c r="FN864" s="551"/>
      <c r="FO864" s="551"/>
      <c r="FP864" s="551"/>
      <c r="FQ864" s="551"/>
      <c r="FR864" s="551"/>
      <c r="FS864" s="551"/>
      <c r="FT864" s="551"/>
      <c r="FU864" s="551"/>
      <c r="FV864" s="551"/>
      <c r="FW864" s="551"/>
      <c r="FX864" s="551"/>
      <c r="FY864" s="551"/>
      <c r="FZ864" s="551"/>
      <c r="GA864" s="551"/>
      <c r="GB864" s="551"/>
      <c r="GC864" s="551"/>
      <c r="GD864" s="551"/>
      <c r="GE864" s="551"/>
      <c r="GF864" s="551"/>
      <c r="GG864" s="551"/>
      <c r="GH864" s="551"/>
      <c r="GI864" s="551"/>
      <c r="GJ864" s="551"/>
      <c r="GK864" s="551"/>
      <c r="GL864" s="551"/>
      <c r="GM864" s="551"/>
      <c r="GN864" s="551"/>
      <c r="GO864" s="551"/>
      <c r="GP864" s="551"/>
      <c r="GQ864" s="551"/>
      <c r="GR864" s="551"/>
      <c r="GS864" s="551"/>
      <c r="GT864" s="551"/>
      <c r="GU864" s="551"/>
      <c r="GV864" s="551"/>
      <c r="GW864" s="551"/>
      <c r="GX864" s="551"/>
      <c r="GY864" s="551"/>
      <c r="GZ864" s="551"/>
      <c r="HA864" s="551"/>
      <c r="HB864" s="551"/>
      <c r="HC864" s="551"/>
      <c r="HD864" s="551"/>
      <c r="HE864" s="551"/>
      <c r="HF864" s="551"/>
      <c r="HG864" s="551"/>
      <c r="HH864" s="551"/>
      <c r="HI864" s="551"/>
      <c r="HJ864" s="551"/>
      <c r="HK864" s="551"/>
      <c r="HL864" s="551"/>
      <c r="HM864" s="551"/>
      <c r="HN864" s="551"/>
      <c r="HO864" s="551"/>
      <c r="HP864" s="551"/>
      <c r="HQ864" s="551"/>
      <c r="HR864" s="551"/>
      <c r="HS864" s="551"/>
      <c r="HT864" s="551"/>
      <c r="HU864" s="551"/>
      <c r="HV864" s="551"/>
      <c r="HW864" s="551"/>
      <c r="HX864" s="551"/>
      <c r="HY864" s="551"/>
      <c r="HZ864" s="551"/>
      <c r="IA864" s="551"/>
      <c r="IB864" s="551"/>
      <c r="IC864" s="551"/>
      <c r="ID864" s="551"/>
      <c r="IE864" s="551"/>
      <c r="IF864" s="551"/>
      <c r="IG864" s="551"/>
      <c r="IH864" s="551"/>
      <c r="II864" s="551"/>
      <c r="IJ864" s="551"/>
      <c r="IK864" s="551"/>
      <c r="IL864" s="551"/>
      <c r="IM864" s="551"/>
      <c r="IN864" s="551"/>
      <c r="IO864" s="551"/>
      <c r="IP864" s="551"/>
      <c r="IQ864" s="551"/>
      <c r="IR864" s="551"/>
      <c r="IS864" s="551"/>
      <c r="IT864" s="551"/>
      <c r="IU864" s="551"/>
      <c r="IV864" s="551"/>
      <c r="IW864" s="551"/>
      <c r="IX864" s="551"/>
      <c r="IY864" s="551"/>
      <c r="IZ864" s="551"/>
      <c r="JA864" s="551"/>
      <c r="JB864" s="551"/>
      <c r="JC864" s="551"/>
      <c r="JD864" s="551"/>
      <c r="JE864" s="551"/>
      <c r="JF864" s="551"/>
      <c r="JG864" s="551"/>
      <c r="JH864" s="551"/>
    </row>
    <row r="865" spans="1:268" s="8" customFormat="1" ht="39.75" customHeight="1" x14ac:dyDescent="0.25">
      <c r="A865" s="87"/>
      <c r="B865" s="87" t="s">
        <v>2467</v>
      </c>
      <c r="C865" s="163">
        <v>11130079</v>
      </c>
      <c r="D865" s="134">
        <v>41225</v>
      </c>
      <c r="E865" s="134">
        <v>41225</v>
      </c>
      <c r="F865" s="134">
        <v>44877</v>
      </c>
      <c r="G865" s="134"/>
      <c r="H865" s="87" t="s">
        <v>462</v>
      </c>
      <c r="I865" s="136" t="s">
        <v>996</v>
      </c>
      <c r="J865" s="136"/>
      <c r="K865" s="136" t="s">
        <v>55</v>
      </c>
      <c r="L865" s="115" t="s">
        <v>1377</v>
      </c>
      <c r="M865" s="87" t="s">
        <v>622</v>
      </c>
      <c r="N865" s="87" t="s">
        <v>622</v>
      </c>
      <c r="O865" s="87" t="s">
        <v>72</v>
      </c>
      <c r="P865" s="135">
        <v>44327</v>
      </c>
      <c r="Q865" s="83" t="s">
        <v>3032</v>
      </c>
      <c r="R865" s="87" t="s">
        <v>622</v>
      </c>
      <c r="S865" s="87" t="s">
        <v>622</v>
      </c>
      <c r="T865" s="87" t="s">
        <v>72</v>
      </c>
      <c r="U865" s="87">
        <v>44327</v>
      </c>
      <c r="V865" s="83" t="s">
        <v>4280</v>
      </c>
      <c r="W865" s="83" t="s">
        <v>4281</v>
      </c>
      <c r="X865" s="87"/>
      <c r="Y865" s="87"/>
      <c r="Z865" s="87" t="s">
        <v>468</v>
      </c>
      <c r="AA865" s="83" t="s">
        <v>2468</v>
      </c>
      <c r="AB865" s="78">
        <v>0.47</v>
      </c>
      <c r="AC865" s="87">
        <v>0.9</v>
      </c>
      <c r="AD865" s="87">
        <v>20000</v>
      </c>
      <c r="AE865" s="88"/>
      <c r="AF865" s="87">
        <v>20000</v>
      </c>
      <c r="AG865" s="88"/>
      <c r="AH865" s="88"/>
      <c r="AI865" s="88"/>
      <c r="AJ865" s="88"/>
      <c r="AK865" s="88"/>
      <c r="AL865" s="88"/>
      <c r="AM865" s="88"/>
      <c r="AN865" s="88"/>
      <c r="AO865" s="87"/>
      <c r="AP865" s="87"/>
      <c r="AQ865" s="87"/>
      <c r="AR865" s="87"/>
      <c r="AS865" s="83"/>
      <c r="AT865" s="87"/>
      <c r="AU865" s="87"/>
      <c r="AV865" s="87">
        <v>114.8</v>
      </c>
      <c r="AW865" s="83" t="s">
        <v>6418</v>
      </c>
      <c r="AX865" s="83" t="s">
        <v>6419</v>
      </c>
      <c r="AY865" s="87">
        <v>43</v>
      </c>
      <c r="AZ865" s="87">
        <v>12</v>
      </c>
      <c r="BA865" s="87">
        <v>28.6</v>
      </c>
      <c r="BB865" s="87">
        <v>24</v>
      </c>
      <c r="BC865" s="87">
        <v>10</v>
      </c>
      <c r="BD865" s="87">
        <v>35.6</v>
      </c>
      <c r="BE865" s="83">
        <f t="shared" si="149"/>
        <v>43.20794444444445</v>
      </c>
      <c r="BF865" s="87">
        <f t="shared" si="150"/>
        <v>24.176555555555556</v>
      </c>
      <c r="BG865" s="136" t="s">
        <v>38</v>
      </c>
      <c r="BH865" s="83"/>
      <c r="BI865" s="83"/>
      <c r="BJ865" s="96"/>
      <c r="BK865" s="83"/>
      <c r="BL865" s="96"/>
      <c r="BM865" s="83"/>
      <c r="BN865" s="83"/>
      <c r="BO865" s="83"/>
      <c r="BP865" s="83"/>
      <c r="BQ865" s="83"/>
      <c r="BR865" s="83"/>
      <c r="BS865" s="110" t="s">
        <v>9108</v>
      </c>
      <c r="BT865" s="551"/>
      <c r="BU865" s="551"/>
      <c r="BV865" s="551"/>
      <c r="BW865" s="551"/>
      <c r="BX865" s="551"/>
      <c r="BY865" s="551"/>
      <c r="BZ865" s="551"/>
      <c r="CA865" s="551"/>
      <c r="CB865" s="551"/>
      <c r="CC865" s="551"/>
      <c r="CD865" s="551"/>
      <c r="CE865" s="551"/>
      <c r="CF865" s="551"/>
      <c r="CG865" s="551"/>
      <c r="CH865" s="551"/>
      <c r="CI865" s="551"/>
      <c r="CJ865" s="551"/>
      <c r="CK865" s="551"/>
      <c r="CL865" s="551"/>
      <c r="CM865" s="551"/>
      <c r="CN865" s="551"/>
      <c r="CO865" s="551"/>
      <c r="CP865" s="551"/>
      <c r="CQ865" s="551"/>
      <c r="CR865" s="551"/>
      <c r="CS865" s="551"/>
      <c r="CT865" s="551"/>
      <c r="CU865" s="551"/>
      <c r="CV865" s="551"/>
      <c r="CW865" s="551"/>
      <c r="CX865" s="551"/>
      <c r="CY865" s="551"/>
      <c r="CZ865" s="551"/>
      <c r="DA865" s="551"/>
      <c r="DB865" s="551"/>
      <c r="DC865" s="551"/>
      <c r="DD865" s="551"/>
      <c r="DE865" s="551"/>
      <c r="DF865" s="551"/>
      <c r="DG865" s="551"/>
      <c r="DH865" s="551"/>
      <c r="DI865" s="551"/>
      <c r="DJ865" s="551"/>
      <c r="DK865" s="551"/>
      <c r="DL865" s="551"/>
      <c r="DM865" s="551"/>
      <c r="DN865" s="551"/>
      <c r="DO865" s="551"/>
      <c r="DP865" s="551"/>
      <c r="DQ865" s="551"/>
      <c r="DR865" s="551"/>
      <c r="DS865" s="551"/>
      <c r="DT865" s="551"/>
      <c r="DU865" s="551"/>
      <c r="DV865" s="551"/>
      <c r="DW865" s="551"/>
      <c r="DX865" s="551"/>
      <c r="DY865" s="551"/>
      <c r="DZ865" s="551"/>
      <c r="EA865" s="551"/>
      <c r="EB865" s="551"/>
      <c r="EC865" s="551"/>
      <c r="ED865" s="551"/>
      <c r="EE865" s="551"/>
      <c r="EF865" s="551"/>
      <c r="EG865" s="551"/>
      <c r="EH865" s="551"/>
      <c r="EI865" s="551"/>
      <c r="EJ865" s="551"/>
      <c r="EK865" s="551"/>
      <c r="EL865" s="551"/>
      <c r="EM865" s="551"/>
      <c r="EN865" s="551"/>
      <c r="EO865" s="551"/>
      <c r="EP865" s="551"/>
      <c r="EQ865" s="551"/>
      <c r="ER865" s="551"/>
      <c r="ES865" s="551"/>
      <c r="ET865" s="551"/>
      <c r="EU865" s="551"/>
      <c r="EV865" s="551"/>
      <c r="EW865" s="551"/>
      <c r="EX865" s="551"/>
      <c r="EY865" s="551"/>
      <c r="EZ865" s="551"/>
      <c r="FA865" s="551"/>
      <c r="FB865" s="551"/>
      <c r="FC865" s="551"/>
      <c r="FD865" s="551"/>
      <c r="FE865" s="551"/>
      <c r="FF865" s="551"/>
      <c r="FG865" s="551"/>
      <c r="FH865" s="551"/>
      <c r="FI865" s="551"/>
      <c r="FJ865" s="551"/>
      <c r="FK865" s="551"/>
      <c r="FL865" s="551"/>
      <c r="FM865" s="551"/>
      <c r="FN865" s="551"/>
      <c r="FO865" s="551"/>
      <c r="FP865" s="551"/>
      <c r="FQ865" s="551"/>
      <c r="FR865" s="551"/>
      <c r="FS865" s="551"/>
      <c r="FT865" s="551"/>
      <c r="FU865" s="551"/>
      <c r="FV865" s="551"/>
      <c r="FW865" s="551"/>
      <c r="FX865" s="551"/>
      <c r="FY865" s="551"/>
      <c r="FZ865" s="551"/>
      <c r="GA865" s="551"/>
      <c r="GB865" s="551"/>
      <c r="GC865" s="551"/>
      <c r="GD865" s="551"/>
      <c r="GE865" s="551"/>
      <c r="GF865" s="551"/>
      <c r="GG865" s="551"/>
      <c r="GH865" s="551"/>
      <c r="GI865" s="551"/>
      <c r="GJ865" s="551"/>
      <c r="GK865" s="551"/>
      <c r="GL865" s="551"/>
      <c r="GM865" s="551"/>
      <c r="GN865" s="551"/>
      <c r="GO865" s="551"/>
      <c r="GP865" s="551"/>
      <c r="GQ865" s="551"/>
      <c r="GR865" s="551"/>
      <c r="GS865" s="551"/>
      <c r="GT865" s="551"/>
      <c r="GU865" s="551"/>
      <c r="GV865" s="551"/>
      <c r="GW865" s="551"/>
      <c r="GX865" s="551"/>
      <c r="GY865" s="551"/>
      <c r="GZ865" s="551"/>
      <c r="HA865" s="551"/>
      <c r="HB865" s="551"/>
      <c r="HC865" s="551"/>
      <c r="HD865" s="551"/>
      <c r="HE865" s="551"/>
      <c r="HF865" s="551"/>
      <c r="HG865" s="551"/>
      <c r="HH865" s="551"/>
      <c r="HI865" s="551"/>
      <c r="HJ865" s="551"/>
      <c r="HK865" s="551"/>
      <c r="HL865" s="551"/>
      <c r="HM865" s="551"/>
      <c r="HN865" s="551"/>
      <c r="HO865" s="551"/>
      <c r="HP865" s="551"/>
      <c r="HQ865" s="551"/>
      <c r="HR865" s="551"/>
      <c r="HS865" s="551"/>
      <c r="HT865" s="551"/>
      <c r="HU865" s="551"/>
      <c r="HV865" s="551"/>
      <c r="HW865" s="551"/>
      <c r="HX865" s="551"/>
      <c r="HY865" s="551"/>
      <c r="HZ865" s="551"/>
      <c r="IA865" s="551"/>
      <c r="IB865" s="551"/>
      <c r="IC865" s="551"/>
      <c r="ID865" s="551"/>
      <c r="IE865" s="551"/>
      <c r="IF865" s="551"/>
      <c r="IG865" s="551"/>
      <c r="IH865" s="551"/>
      <c r="II865" s="551"/>
      <c r="IJ865" s="551"/>
      <c r="IK865" s="551"/>
      <c r="IL865" s="551"/>
      <c r="IM865" s="551"/>
      <c r="IN865" s="551"/>
      <c r="IO865" s="551"/>
      <c r="IP865" s="551"/>
      <c r="IQ865" s="551"/>
      <c r="IR865" s="551"/>
      <c r="IS865" s="551"/>
      <c r="IT865" s="551"/>
      <c r="IU865" s="551"/>
      <c r="IV865" s="551"/>
      <c r="IW865" s="551"/>
      <c r="IX865" s="551"/>
      <c r="IY865" s="551"/>
      <c r="IZ865" s="551"/>
      <c r="JA865" s="551"/>
      <c r="JB865" s="551"/>
      <c r="JC865" s="551"/>
      <c r="JD865" s="551"/>
      <c r="JE865" s="551"/>
      <c r="JF865" s="551"/>
      <c r="JG865" s="551"/>
      <c r="JH865" s="551"/>
    </row>
    <row r="866" spans="1:268" s="8" customFormat="1" ht="39.75" customHeight="1" x14ac:dyDescent="0.25">
      <c r="A866" s="20"/>
      <c r="B866" s="20" t="s">
        <v>2469</v>
      </c>
      <c r="C866" s="22">
        <v>11120042</v>
      </c>
      <c r="D866" s="23">
        <v>41236</v>
      </c>
      <c r="E866" s="23">
        <v>41236</v>
      </c>
      <c r="F866" s="23">
        <v>44888</v>
      </c>
      <c r="G866" s="23"/>
      <c r="H866" s="20" t="s">
        <v>860</v>
      </c>
      <c r="I866" s="24" t="s">
        <v>1023</v>
      </c>
      <c r="J866" s="24"/>
      <c r="K866" s="24" t="s">
        <v>37</v>
      </c>
      <c r="L866" s="114" t="s">
        <v>3033</v>
      </c>
      <c r="M866" s="20" t="s">
        <v>742</v>
      </c>
      <c r="N866" s="20" t="s">
        <v>79</v>
      </c>
      <c r="O866" s="20" t="s">
        <v>45</v>
      </c>
      <c r="P866" s="21" t="s">
        <v>2470</v>
      </c>
      <c r="Q866" s="20" t="s">
        <v>4282</v>
      </c>
      <c r="R866" s="20" t="s">
        <v>742</v>
      </c>
      <c r="S866" s="20" t="s">
        <v>79</v>
      </c>
      <c r="T866" s="20" t="s">
        <v>45</v>
      </c>
      <c r="U866" s="21" t="s">
        <v>2470</v>
      </c>
      <c r="V866" s="20" t="s">
        <v>4283</v>
      </c>
      <c r="W866" s="20" t="s">
        <v>2471</v>
      </c>
      <c r="X866" s="20"/>
      <c r="Y866" s="20"/>
      <c r="Z866" s="20" t="s">
        <v>468</v>
      </c>
      <c r="AA866" s="20" t="s">
        <v>359</v>
      </c>
      <c r="AB866" s="37">
        <v>5.109</v>
      </c>
      <c r="AC866" s="20">
        <v>9</v>
      </c>
      <c r="AD866" s="20">
        <v>23520</v>
      </c>
      <c r="AE866" s="20"/>
      <c r="AF866" s="20"/>
      <c r="AG866" s="20"/>
      <c r="AH866" s="20"/>
      <c r="AI866" s="20"/>
      <c r="AJ866" s="20">
        <v>23520</v>
      </c>
      <c r="AK866" s="20"/>
      <c r="AL866" s="20"/>
      <c r="AM866" s="20"/>
      <c r="AN866" s="20"/>
      <c r="AO866" s="20">
        <v>510</v>
      </c>
      <c r="AP866" s="20"/>
      <c r="AQ866" s="20"/>
      <c r="AR866" s="20"/>
      <c r="AS866" s="20"/>
      <c r="AT866" s="20"/>
      <c r="AU866" s="20"/>
      <c r="AV866" s="20"/>
      <c r="AW866" s="20" t="s">
        <v>6420</v>
      </c>
      <c r="AX866" s="20" t="s">
        <v>6421</v>
      </c>
      <c r="AY866" s="20">
        <v>43</v>
      </c>
      <c r="AZ866" s="20">
        <v>12</v>
      </c>
      <c r="BA866" s="20">
        <v>49.3</v>
      </c>
      <c r="BB866" s="20">
        <v>25</v>
      </c>
      <c r="BC866" s="20">
        <v>21</v>
      </c>
      <c r="BD866" s="20">
        <v>6.6</v>
      </c>
      <c r="BE866" s="20">
        <f t="shared" si="149"/>
        <v>43.21369444444445</v>
      </c>
      <c r="BF866" s="20">
        <f t="shared" si="150"/>
        <v>25.351833333333335</v>
      </c>
      <c r="BG866" s="24" t="s">
        <v>38</v>
      </c>
      <c r="BH866" s="20"/>
      <c r="BI866" s="20"/>
      <c r="BJ866" s="23"/>
      <c r="BK866" s="20"/>
      <c r="BL866" s="23"/>
      <c r="BM866" s="20"/>
      <c r="BN866" s="20"/>
      <c r="BO866" s="20"/>
      <c r="BP866" s="20"/>
      <c r="BQ866" s="20"/>
      <c r="BR866" s="20"/>
      <c r="BS866" s="24"/>
      <c r="BT866" s="550"/>
      <c r="BU866" s="551"/>
      <c r="BV866" s="551"/>
      <c r="BW866" s="551"/>
      <c r="BX866" s="551"/>
      <c r="BY866" s="551"/>
      <c r="BZ866" s="551"/>
      <c r="CA866" s="551"/>
      <c r="CB866" s="551"/>
      <c r="CC866" s="551"/>
      <c r="CD866" s="551"/>
      <c r="CE866" s="551"/>
      <c r="CF866" s="551"/>
      <c r="CG866" s="551"/>
      <c r="CH866" s="551"/>
      <c r="CI866" s="551"/>
      <c r="CJ866" s="551"/>
      <c r="CK866" s="551"/>
      <c r="CL866" s="551"/>
      <c r="CM866" s="551"/>
      <c r="CN866" s="551"/>
      <c r="CO866" s="551"/>
      <c r="CP866" s="551"/>
      <c r="CQ866" s="551"/>
      <c r="CR866" s="551"/>
      <c r="CS866" s="551"/>
      <c r="CT866" s="551"/>
      <c r="CU866" s="551"/>
      <c r="CV866" s="551"/>
      <c r="CW866" s="551"/>
      <c r="CX866" s="551"/>
      <c r="CY866" s="551"/>
      <c r="CZ866" s="551"/>
      <c r="DA866" s="551"/>
      <c r="DB866" s="551"/>
      <c r="DC866" s="551"/>
      <c r="DD866" s="551"/>
      <c r="DE866" s="551"/>
      <c r="DF866" s="551"/>
      <c r="DG866" s="551"/>
      <c r="DH866" s="551"/>
      <c r="DI866" s="551"/>
      <c r="DJ866" s="551"/>
      <c r="DK866" s="551"/>
      <c r="DL866" s="551"/>
      <c r="DM866" s="551"/>
      <c r="DN866" s="551"/>
      <c r="DO866" s="551"/>
      <c r="DP866" s="551"/>
      <c r="DQ866" s="551"/>
      <c r="DR866" s="551"/>
      <c r="DS866" s="551"/>
      <c r="DT866" s="551"/>
      <c r="DU866" s="551"/>
      <c r="DV866" s="551"/>
      <c r="DW866" s="551"/>
      <c r="DX866" s="551"/>
      <c r="DY866" s="551"/>
      <c r="DZ866" s="551"/>
      <c r="EA866" s="551"/>
      <c r="EB866" s="551"/>
      <c r="EC866" s="551"/>
      <c r="ED866" s="551"/>
      <c r="EE866" s="551"/>
      <c r="EF866" s="551"/>
      <c r="EG866" s="551"/>
      <c r="EH866" s="551"/>
      <c r="EI866" s="551"/>
      <c r="EJ866" s="551"/>
      <c r="EK866" s="551"/>
      <c r="EL866" s="551"/>
      <c r="EM866" s="551"/>
      <c r="EN866" s="551"/>
      <c r="EO866" s="551"/>
      <c r="EP866" s="551"/>
      <c r="EQ866" s="551"/>
      <c r="ER866" s="551"/>
      <c r="ES866" s="551"/>
      <c r="ET866" s="551"/>
      <c r="EU866" s="551"/>
      <c r="EV866" s="551"/>
      <c r="EW866" s="551"/>
      <c r="EX866" s="551"/>
      <c r="EY866" s="551"/>
      <c r="EZ866" s="551"/>
      <c r="FA866" s="551"/>
      <c r="FB866" s="551"/>
      <c r="FC866" s="551"/>
      <c r="FD866" s="551"/>
      <c r="FE866" s="551"/>
      <c r="FF866" s="551"/>
      <c r="FG866" s="551"/>
      <c r="FH866" s="551"/>
      <c r="FI866" s="551"/>
      <c r="FJ866" s="551"/>
      <c r="FK866" s="551"/>
      <c r="FL866" s="551"/>
      <c r="FM866" s="551"/>
      <c r="FN866" s="551"/>
      <c r="FO866" s="551"/>
      <c r="FP866" s="551"/>
      <c r="FQ866" s="551"/>
      <c r="FR866" s="551"/>
      <c r="FS866" s="551"/>
      <c r="FT866" s="551"/>
      <c r="FU866" s="551"/>
      <c r="FV866" s="551"/>
      <c r="FW866" s="551"/>
      <c r="FX866" s="551"/>
      <c r="FY866" s="551"/>
      <c r="FZ866" s="551"/>
      <c r="GA866" s="551"/>
      <c r="GB866" s="551"/>
      <c r="GC866" s="551"/>
      <c r="GD866" s="551"/>
      <c r="GE866" s="551"/>
      <c r="GF866" s="551"/>
      <c r="GG866" s="551"/>
      <c r="GH866" s="551"/>
      <c r="GI866" s="551"/>
      <c r="GJ866" s="551"/>
      <c r="GK866" s="551"/>
      <c r="GL866" s="551"/>
      <c r="GM866" s="551"/>
      <c r="GN866" s="551"/>
      <c r="GO866" s="551"/>
      <c r="GP866" s="551"/>
      <c r="GQ866" s="551"/>
      <c r="GR866" s="551"/>
      <c r="GS866" s="551"/>
      <c r="GT866" s="551"/>
      <c r="GU866" s="551"/>
      <c r="GV866" s="551"/>
      <c r="GW866" s="551"/>
      <c r="GX866" s="551"/>
      <c r="GY866" s="551"/>
      <c r="GZ866" s="551"/>
      <c r="HA866" s="551"/>
      <c r="HB866" s="551"/>
      <c r="HC866" s="551"/>
      <c r="HD866" s="551"/>
      <c r="HE866" s="551"/>
      <c r="HF866" s="551"/>
      <c r="HG866" s="551"/>
      <c r="HH866" s="551"/>
      <c r="HI866" s="551"/>
      <c r="HJ866" s="551"/>
      <c r="HK866" s="551"/>
      <c r="HL866" s="551"/>
      <c r="HM866" s="551"/>
      <c r="HN866" s="551"/>
      <c r="HO866" s="551"/>
      <c r="HP866" s="551"/>
      <c r="HQ866" s="551"/>
      <c r="HR866" s="551"/>
      <c r="HS866" s="551"/>
      <c r="HT866" s="551"/>
      <c r="HU866" s="551"/>
      <c r="HV866" s="551"/>
      <c r="HW866" s="551"/>
      <c r="HX866" s="551"/>
      <c r="HY866" s="551"/>
      <c r="HZ866" s="551"/>
      <c r="IA866" s="551"/>
      <c r="IB866" s="551"/>
      <c r="IC866" s="551"/>
      <c r="ID866" s="551"/>
      <c r="IE866" s="551"/>
      <c r="IF866" s="551"/>
      <c r="IG866" s="551"/>
      <c r="IH866" s="551"/>
      <c r="II866" s="551"/>
      <c r="IJ866" s="551"/>
      <c r="IK866" s="551"/>
      <c r="IL866" s="551"/>
      <c r="IM866" s="551"/>
      <c r="IN866" s="551"/>
      <c r="IO866" s="551"/>
      <c r="IP866" s="551"/>
      <c r="IQ866" s="551"/>
      <c r="IR866" s="551"/>
      <c r="IS866" s="551"/>
      <c r="IT866" s="551"/>
      <c r="IU866" s="551"/>
      <c r="IV866" s="551"/>
      <c r="IW866" s="551"/>
      <c r="IX866" s="551"/>
      <c r="IY866" s="551"/>
      <c r="IZ866" s="551"/>
      <c r="JA866" s="551"/>
      <c r="JB866" s="551"/>
      <c r="JC866" s="551"/>
      <c r="JD866" s="551"/>
      <c r="JE866" s="551"/>
      <c r="JF866" s="551"/>
      <c r="JG866" s="551"/>
      <c r="JH866" s="551"/>
    </row>
    <row r="867" spans="1:268" s="8" customFormat="1" ht="39.75" customHeight="1" x14ac:dyDescent="0.25">
      <c r="A867" s="20"/>
      <c r="B867" s="20" t="s">
        <v>2472</v>
      </c>
      <c r="C867" s="22">
        <v>11790001</v>
      </c>
      <c r="D867" s="23">
        <v>41236</v>
      </c>
      <c r="E867" s="23">
        <v>41236</v>
      </c>
      <c r="F867" s="23">
        <v>44888</v>
      </c>
      <c r="G867" s="23"/>
      <c r="H867" s="20" t="s">
        <v>2473</v>
      </c>
      <c r="I867" s="24" t="s">
        <v>1018</v>
      </c>
      <c r="J867" s="24"/>
      <c r="K867" s="24" t="s">
        <v>3339</v>
      </c>
      <c r="L867" s="114" t="s">
        <v>2474</v>
      </c>
      <c r="M867" s="20" t="s">
        <v>820</v>
      </c>
      <c r="N867" s="20" t="s">
        <v>175</v>
      </c>
      <c r="O867" s="20" t="s">
        <v>52</v>
      </c>
      <c r="P867" s="21">
        <v>51322</v>
      </c>
      <c r="Q867" s="20" t="s">
        <v>4284</v>
      </c>
      <c r="R867" s="20" t="s">
        <v>820</v>
      </c>
      <c r="S867" s="20" t="s">
        <v>175</v>
      </c>
      <c r="T867" s="20" t="s">
        <v>52</v>
      </c>
      <c r="U867" s="20">
        <v>51322</v>
      </c>
      <c r="V867" s="20" t="s">
        <v>4285</v>
      </c>
      <c r="W867" s="20" t="s">
        <v>7265</v>
      </c>
      <c r="X867" s="20"/>
      <c r="Y867" s="20"/>
      <c r="Z867" s="20" t="s">
        <v>472</v>
      </c>
      <c r="AA867" s="20" t="s">
        <v>427</v>
      </c>
      <c r="AB867" s="34"/>
      <c r="AC867" s="20">
        <v>4.4400000000000004</v>
      </c>
      <c r="AD867" s="20">
        <v>140000</v>
      </c>
      <c r="AE867" s="20"/>
      <c r="AF867" s="20"/>
      <c r="AG867" s="20"/>
      <c r="AH867" s="20"/>
      <c r="AI867" s="20">
        <v>140000</v>
      </c>
      <c r="AJ867" s="20"/>
      <c r="AK867" s="20"/>
      <c r="AL867" s="20"/>
      <c r="AM867" s="20"/>
      <c r="AN867" s="20"/>
      <c r="AO867" s="20"/>
      <c r="AP867" s="20"/>
      <c r="AQ867" s="20"/>
      <c r="AR867" s="20"/>
      <c r="AS867" s="20"/>
      <c r="AT867" s="20"/>
      <c r="AU867" s="20"/>
      <c r="AV867" s="20">
        <v>485</v>
      </c>
      <c r="AW867" s="20" t="s">
        <v>6422</v>
      </c>
      <c r="AX867" s="20" t="s">
        <v>6423</v>
      </c>
      <c r="AY867" s="20">
        <v>42</v>
      </c>
      <c r="AZ867" s="20">
        <v>54</v>
      </c>
      <c r="BA867" s="20">
        <v>5.8</v>
      </c>
      <c r="BB867" s="20">
        <v>22</v>
      </c>
      <c r="BC867" s="20">
        <v>49</v>
      </c>
      <c r="BD867" s="20">
        <v>47.4</v>
      </c>
      <c r="BE867" s="20">
        <f t="shared" si="149"/>
        <v>42.901611111111109</v>
      </c>
      <c r="BF867" s="20">
        <f t="shared" si="150"/>
        <v>22.829833333333333</v>
      </c>
      <c r="BG867" s="24" t="s">
        <v>38</v>
      </c>
      <c r="BH867" s="20"/>
      <c r="BI867" s="20"/>
      <c r="BJ867" s="23"/>
      <c r="BK867" s="20"/>
      <c r="BL867" s="23"/>
      <c r="BM867" s="20"/>
      <c r="BN867" s="20"/>
      <c r="BO867" s="20"/>
      <c r="BP867" s="20"/>
      <c r="BQ867" s="20"/>
      <c r="BR867" s="20"/>
      <c r="BS867" s="24"/>
      <c r="BT867" s="550"/>
      <c r="BU867" s="551"/>
      <c r="BV867" s="551"/>
      <c r="BW867" s="551"/>
      <c r="BX867" s="551"/>
      <c r="BY867" s="551"/>
      <c r="BZ867" s="551"/>
      <c r="CA867" s="551"/>
      <c r="CB867" s="551"/>
      <c r="CC867" s="551"/>
      <c r="CD867" s="551"/>
      <c r="CE867" s="551"/>
      <c r="CF867" s="551"/>
      <c r="CG867" s="551"/>
      <c r="CH867" s="551"/>
      <c r="CI867" s="551"/>
      <c r="CJ867" s="551"/>
      <c r="CK867" s="551"/>
      <c r="CL867" s="551"/>
      <c r="CM867" s="551"/>
      <c r="CN867" s="551"/>
      <c r="CO867" s="551"/>
      <c r="CP867" s="551"/>
      <c r="CQ867" s="551"/>
      <c r="CR867" s="551"/>
      <c r="CS867" s="551"/>
      <c r="CT867" s="551"/>
      <c r="CU867" s="551"/>
      <c r="CV867" s="551"/>
      <c r="CW867" s="551"/>
      <c r="CX867" s="551"/>
      <c r="CY867" s="551"/>
      <c r="CZ867" s="551"/>
      <c r="DA867" s="551"/>
      <c r="DB867" s="551"/>
      <c r="DC867" s="551"/>
      <c r="DD867" s="551"/>
      <c r="DE867" s="551"/>
      <c r="DF867" s="551"/>
      <c r="DG867" s="551"/>
      <c r="DH867" s="551"/>
      <c r="DI867" s="551"/>
      <c r="DJ867" s="551"/>
      <c r="DK867" s="551"/>
      <c r="DL867" s="551"/>
      <c r="DM867" s="551"/>
      <c r="DN867" s="551"/>
      <c r="DO867" s="551"/>
      <c r="DP867" s="551"/>
      <c r="DQ867" s="551"/>
      <c r="DR867" s="551"/>
      <c r="DS867" s="551"/>
      <c r="DT867" s="551"/>
      <c r="DU867" s="551"/>
      <c r="DV867" s="551"/>
      <c r="DW867" s="551"/>
      <c r="DX867" s="551"/>
      <c r="DY867" s="551"/>
      <c r="DZ867" s="551"/>
      <c r="EA867" s="551"/>
      <c r="EB867" s="551"/>
      <c r="EC867" s="551"/>
      <c r="ED867" s="551"/>
      <c r="EE867" s="551"/>
      <c r="EF867" s="551"/>
      <c r="EG867" s="551"/>
      <c r="EH867" s="551"/>
      <c r="EI867" s="551"/>
      <c r="EJ867" s="551"/>
      <c r="EK867" s="551"/>
      <c r="EL867" s="551"/>
      <c r="EM867" s="551"/>
      <c r="EN867" s="551"/>
      <c r="EO867" s="551"/>
      <c r="EP867" s="551"/>
      <c r="EQ867" s="551"/>
      <c r="ER867" s="551"/>
      <c r="ES867" s="551"/>
      <c r="ET867" s="551"/>
      <c r="EU867" s="551"/>
      <c r="EV867" s="551"/>
      <c r="EW867" s="551"/>
      <c r="EX867" s="551"/>
      <c r="EY867" s="551"/>
      <c r="EZ867" s="551"/>
      <c r="FA867" s="551"/>
      <c r="FB867" s="551"/>
      <c r="FC867" s="551"/>
      <c r="FD867" s="551"/>
      <c r="FE867" s="551"/>
      <c r="FF867" s="551"/>
      <c r="FG867" s="551"/>
      <c r="FH867" s="551"/>
      <c r="FI867" s="551"/>
      <c r="FJ867" s="551"/>
      <c r="FK867" s="551"/>
      <c r="FL867" s="551"/>
      <c r="FM867" s="551"/>
      <c r="FN867" s="551"/>
      <c r="FO867" s="551"/>
      <c r="FP867" s="551"/>
      <c r="FQ867" s="551"/>
      <c r="FR867" s="551"/>
      <c r="FS867" s="551"/>
      <c r="FT867" s="551"/>
      <c r="FU867" s="551"/>
      <c r="FV867" s="551"/>
      <c r="FW867" s="551"/>
      <c r="FX867" s="551"/>
      <c r="FY867" s="551"/>
      <c r="FZ867" s="551"/>
      <c r="GA867" s="551"/>
      <c r="GB867" s="551"/>
      <c r="GC867" s="551"/>
      <c r="GD867" s="551"/>
      <c r="GE867" s="551"/>
      <c r="GF867" s="551"/>
      <c r="GG867" s="551"/>
      <c r="GH867" s="551"/>
      <c r="GI867" s="551"/>
      <c r="GJ867" s="551"/>
      <c r="GK867" s="551"/>
      <c r="GL867" s="551"/>
      <c r="GM867" s="551"/>
      <c r="GN867" s="551"/>
      <c r="GO867" s="551"/>
      <c r="GP867" s="551"/>
      <c r="GQ867" s="551"/>
      <c r="GR867" s="551"/>
      <c r="GS867" s="551"/>
      <c r="GT867" s="551"/>
      <c r="GU867" s="551"/>
      <c r="GV867" s="551"/>
      <c r="GW867" s="551"/>
      <c r="GX867" s="551"/>
      <c r="GY867" s="551"/>
      <c r="GZ867" s="551"/>
      <c r="HA867" s="551"/>
      <c r="HB867" s="551"/>
      <c r="HC867" s="551"/>
      <c r="HD867" s="551"/>
      <c r="HE867" s="551"/>
      <c r="HF867" s="551"/>
      <c r="HG867" s="551"/>
      <c r="HH867" s="551"/>
      <c r="HI867" s="551"/>
      <c r="HJ867" s="551"/>
      <c r="HK867" s="551"/>
      <c r="HL867" s="551"/>
      <c r="HM867" s="551"/>
      <c r="HN867" s="551"/>
      <c r="HO867" s="551"/>
      <c r="HP867" s="551"/>
      <c r="HQ867" s="551"/>
      <c r="HR867" s="551"/>
      <c r="HS867" s="551"/>
      <c r="HT867" s="551"/>
      <c r="HU867" s="551"/>
      <c r="HV867" s="551"/>
      <c r="HW867" s="551"/>
      <c r="HX867" s="551"/>
      <c r="HY867" s="551"/>
      <c r="HZ867" s="551"/>
      <c r="IA867" s="551"/>
      <c r="IB867" s="551"/>
      <c r="IC867" s="551"/>
      <c r="ID867" s="551"/>
      <c r="IE867" s="551"/>
      <c r="IF867" s="551"/>
      <c r="IG867" s="551"/>
      <c r="IH867" s="551"/>
      <c r="II867" s="551"/>
      <c r="IJ867" s="551"/>
      <c r="IK867" s="551"/>
      <c r="IL867" s="551"/>
      <c r="IM867" s="551"/>
      <c r="IN867" s="551"/>
      <c r="IO867" s="551"/>
      <c r="IP867" s="551"/>
      <c r="IQ867" s="551"/>
      <c r="IR867" s="551"/>
      <c r="IS867" s="551"/>
      <c r="IT867" s="551"/>
      <c r="IU867" s="551"/>
      <c r="IV867" s="551"/>
      <c r="IW867" s="551"/>
      <c r="IX867" s="551"/>
      <c r="IY867" s="551"/>
      <c r="IZ867" s="551"/>
      <c r="JA867" s="551"/>
      <c r="JB867" s="551"/>
      <c r="JC867" s="551"/>
      <c r="JD867" s="551"/>
      <c r="JE867" s="551"/>
      <c r="JF867" s="551"/>
      <c r="JG867" s="551"/>
      <c r="JH867" s="551"/>
    </row>
    <row r="868" spans="1:268" s="8" customFormat="1" ht="39.75" customHeight="1" x14ac:dyDescent="0.25">
      <c r="A868" s="87" t="s">
        <v>3391</v>
      </c>
      <c r="B868" s="87" t="s">
        <v>2472</v>
      </c>
      <c r="C868" s="163">
        <v>11790002</v>
      </c>
      <c r="D868" s="134">
        <v>41236</v>
      </c>
      <c r="E868" s="134">
        <v>41236</v>
      </c>
      <c r="F868" s="134">
        <v>44888</v>
      </c>
      <c r="G868" s="134"/>
      <c r="H868" s="87" t="s">
        <v>2473</v>
      </c>
      <c r="I868" s="136" t="s">
        <v>1018</v>
      </c>
      <c r="J868" s="136"/>
      <c r="K868" s="136" t="s">
        <v>3339</v>
      </c>
      <c r="L868" s="115" t="s">
        <v>2475</v>
      </c>
      <c r="M868" s="87" t="s">
        <v>250</v>
      </c>
      <c r="N868" s="87" t="s">
        <v>175</v>
      </c>
      <c r="O868" s="87" t="s">
        <v>52</v>
      </c>
      <c r="P868" s="135">
        <v>14034</v>
      </c>
      <c r="Q868" s="83" t="s">
        <v>4286</v>
      </c>
      <c r="R868" s="87" t="s">
        <v>250</v>
      </c>
      <c r="S868" s="87" t="s">
        <v>175</v>
      </c>
      <c r="T868" s="87" t="s">
        <v>52</v>
      </c>
      <c r="U868" s="87">
        <v>14034</v>
      </c>
      <c r="V868" s="83" t="s">
        <v>4287</v>
      </c>
      <c r="W868" s="83" t="s">
        <v>7266</v>
      </c>
      <c r="X868" s="87"/>
      <c r="Y868" s="87"/>
      <c r="Z868" s="87" t="s">
        <v>472</v>
      </c>
      <c r="AA868" s="83" t="s">
        <v>427</v>
      </c>
      <c r="AB868" s="78"/>
      <c r="AC868" s="87">
        <v>0.66</v>
      </c>
      <c r="AD868" s="87">
        <v>21000</v>
      </c>
      <c r="AE868" s="88"/>
      <c r="AF868" s="87"/>
      <c r="AG868" s="88"/>
      <c r="AH868" s="88"/>
      <c r="AI868" s="88">
        <v>21000</v>
      </c>
      <c r="AJ868" s="88"/>
      <c r="AK868" s="88"/>
      <c r="AL868" s="88"/>
      <c r="AM868" s="88"/>
      <c r="AN868" s="88"/>
      <c r="AO868" s="87"/>
      <c r="AP868" s="87"/>
      <c r="AQ868" s="87"/>
      <c r="AR868" s="87"/>
      <c r="AS868" s="83"/>
      <c r="AT868" s="87"/>
      <c r="AU868" s="87"/>
      <c r="AV868" s="87">
        <v>565</v>
      </c>
      <c r="AW868" s="83" t="s">
        <v>6424</v>
      </c>
      <c r="AX868" s="83" t="s">
        <v>6425</v>
      </c>
      <c r="AY868" s="87">
        <v>42</v>
      </c>
      <c r="AZ868" s="87">
        <v>52</v>
      </c>
      <c r="BA868" s="87">
        <v>16.3</v>
      </c>
      <c r="BB868" s="87">
        <v>22</v>
      </c>
      <c r="BC868" s="87">
        <v>51</v>
      </c>
      <c r="BD868" s="87">
        <v>2</v>
      </c>
      <c r="BE868" s="83">
        <f t="shared" si="149"/>
        <v>42.871194444444448</v>
      </c>
      <c r="BF868" s="87">
        <f t="shared" si="150"/>
        <v>22.850555555555555</v>
      </c>
      <c r="BG868" s="136" t="s">
        <v>47</v>
      </c>
      <c r="BH868" s="83"/>
      <c r="BI868" s="83"/>
      <c r="BJ868" s="96"/>
      <c r="BK868" s="83"/>
      <c r="BL868" s="96"/>
      <c r="BM868" s="83">
        <v>418</v>
      </c>
      <c r="BN868" s="96">
        <v>42027</v>
      </c>
      <c r="BO868" s="83"/>
      <c r="BP868" s="83"/>
      <c r="BQ868" s="83"/>
      <c r="BR868" s="83"/>
      <c r="BS868" s="110" t="s">
        <v>4922</v>
      </c>
      <c r="BT868" s="550"/>
      <c r="BU868" s="551"/>
      <c r="BV868" s="551"/>
      <c r="BW868" s="551"/>
      <c r="BX868" s="551"/>
      <c r="BY868" s="551"/>
      <c r="BZ868" s="551"/>
      <c r="CA868" s="551"/>
      <c r="CB868" s="551"/>
      <c r="CC868" s="551"/>
      <c r="CD868" s="551"/>
      <c r="CE868" s="551"/>
      <c r="CF868" s="551"/>
      <c r="CG868" s="551"/>
      <c r="CH868" s="551"/>
      <c r="CI868" s="551"/>
      <c r="CJ868" s="551"/>
      <c r="CK868" s="551"/>
      <c r="CL868" s="551"/>
      <c r="CM868" s="551"/>
      <c r="CN868" s="551"/>
      <c r="CO868" s="551"/>
      <c r="CP868" s="551"/>
      <c r="CQ868" s="551"/>
      <c r="CR868" s="551"/>
      <c r="CS868" s="551"/>
      <c r="CT868" s="551"/>
      <c r="CU868" s="551"/>
      <c r="CV868" s="551"/>
      <c r="CW868" s="551"/>
      <c r="CX868" s="551"/>
      <c r="CY868" s="551"/>
      <c r="CZ868" s="551"/>
      <c r="DA868" s="551"/>
      <c r="DB868" s="551"/>
      <c r="DC868" s="551"/>
      <c r="DD868" s="551"/>
      <c r="DE868" s="551"/>
      <c r="DF868" s="551"/>
      <c r="DG868" s="551"/>
      <c r="DH868" s="551"/>
      <c r="DI868" s="551"/>
      <c r="DJ868" s="551"/>
      <c r="DK868" s="551"/>
      <c r="DL868" s="551"/>
      <c r="DM868" s="551"/>
      <c r="DN868" s="551"/>
      <c r="DO868" s="551"/>
      <c r="DP868" s="551"/>
      <c r="DQ868" s="551"/>
      <c r="DR868" s="551"/>
      <c r="DS868" s="551"/>
      <c r="DT868" s="551"/>
      <c r="DU868" s="551"/>
      <c r="DV868" s="551"/>
      <c r="DW868" s="551"/>
      <c r="DX868" s="551"/>
      <c r="DY868" s="551"/>
      <c r="DZ868" s="551"/>
      <c r="EA868" s="551"/>
      <c r="EB868" s="551"/>
      <c r="EC868" s="551"/>
      <c r="ED868" s="551"/>
      <c r="EE868" s="551"/>
      <c r="EF868" s="551"/>
      <c r="EG868" s="551"/>
      <c r="EH868" s="551"/>
      <c r="EI868" s="551"/>
      <c r="EJ868" s="551"/>
      <c r="EK868" s="551"/>
      <c r="EL868" s="551"/>
      <c r="EM868" s="551"/>
      <c r="EN868" s="551"/>
      <c r="EO868" s="551"/>
      <c r="EP868" s="551"/>
      <c r="EQ868" s="551"/>
      <c r="ER868" s="551"/>
      <c r="ES868" s="551"/>
      <c r="ET868" s="551"/>
      <c r="EU868" s="551"/>
      <c r="EV868" s="551"/>
      <c r="EW868" s="551"/>
      <c r="EX868" s="551"/>
      <c r="EY868" s="551"/>
      <c r="EZ868" s="551"/>
      <c r="FA868" s="551"/>
      <c r="FB868" s="551"/>
      <c r="FC868" s="551"/>
      <c r="FD868" s="551"/>
      <c r="FE868" s="551"/>
      <c r="FF868" s="551"/>
      <c r="FG868" s="551"/>
      <c r="FH868" s="551"/>
      <c r="FI868" s="551"/>
      <c r="FJ868" s="551"/>
      <c r="FK868" s="551"/>
      <c r="FL868" s="551"/>
      <c r="FM868" s="551"/>
      <c r="FN868" s="551"/>
      <c r="FO868" s="551"/>
      <c r="FP868" s="551"/>
      <c r="FQ868" s="551"/>
      <c r="FR868" s="551"/>
      <c r="FS868" s="551"/>
      <c r="FT868" s="551"/>
      <c r="FU868" s="551"/>
      <c r="FV868" s="551"/>
      <c r="FW868" s="551"/>
      <c r="FX868" s="551"/>
      <c r="FY868" s="551"/>
      <c r="FZ868" s="551"/>
      <c r="GA868" s="551"/>
      <c r="GB868" s="551"/>
      <c r="GC868" s="551"/>
      <c r="GD868" s="551"/>
      <c r="GE868" s="551"/>
      <c r="GF868" s="551"/>
      <c r="GG868" s="551"/>
      <c r="GH868" s="551"/>
      <c r="GI868" s="551"/>
      <c r="GJ868" s="551"/>
      <c r="GK868" s="551"/>
      <c r="GL868" s="551"/>
      <c r="GM868" s="551"/>
      <c r="GN868" s="551"/>
      <c r="GO868" s="551"/>
      <c r="GP868" s="551"/>
      <c r="GQ868" s="551"/>
      <c r="GR868" s="551"/>
      <c r="GS868" s="551"/>
      <c r="GT868" s="551"/>
      <c r="GU868" s="551"/>
      <c r="GV868" s="551"/>
      <c r="GW868" s="551"/>
      <c r="GX868" s="551"/>
      <c r="GY868" s="551"/>
      <c r="GZ868" s="551"/>
      <c r="HA868" s="551"/>
      <c r="HB868" s="551"/>
      <c r="HC868" s="551"/>
      <c r="HD868" s="551"/>
      <c r="HE868" s="551"/>
      <c r="HF868" s="551"/>
      <c r="HG868" s="551"/>
      <c r="HH868" s="551"/>
      <c r="HI868" s="551"/>
      <c r="HJ868" s="551"/>
      <c r="HK868" s="551"/>
      <c r="HL868" s="551"/>
      <c r="HM868" s="551"/>
      <c r="HN868" s="551"/>
      <c r="HO868" s="551"/>
      <c r="HP868" s="551"/>
      <c r="HQ868" s="551"/>
      <c r="HR868" s="551"/>
      <c r="HS868" s="551"/>
      <c r="HT868" s="551"/>
      <c r="HU868" s="551"/>
      <c r="HV868" s="551"/>
      <c r="HW868" s="551"/>
      <c r="HX868" s="551"/>
      <c r="HY868" s="551"/>
      <c r="HZ868" s="551"/>
      <c r="IA868" s="551"/>
      <c r="IB868" s="551"/>
      <c r="IC868" s="551"/>
      <c r="ID868" s="551"/>
      <c r="IE868" s="551"/>
      <c r="IF868" s="551"/>
      <c r="IG868" s="551"/>
      <c r="IH868" s="551"/>
      <c r="II868" s="551"/>
      <c r="IJ868" s="551"/>
      <c r="IK868" s="551"/>
      <c r="IL868" s="551"/>
      <c r="IM868" s="551"/>
      <c r="IN868" s="551"/>
      <c r="IO868" s="551"/>
      <c r="IP868" s="551"/>
      <c r="IQ868" s="551"/>
      <c r="IR868" s="551"/>
      <c r="IS868" s="551"/>
      <c r="IT868" s="551"/>
      <c r="IU868" s="551"/>
      <c r="IV868" s="551"/>
      <c r="IW868" s="551"/>
      <c r="IX868" s="551"/>
      <c r="IY868" s="551"/>
      <c r="IZ868" s="551"/>
      <c r="JA868" s="551"/>
      <c r="JB868" s="551"/>
      <c r="JC868" s="551"/>
      <c r="JD868" s="551"/>
      <c r="JE868" s="551"/>
      <c r="JF868" s="551"/>
      <c r="JG868" s="551"/>
      <c r="JH868" s="551"/>
    </row>
    <row r="869" spans="1:268" s="8" customFormat="1" ht="39.75" customHeight="1" x14ac:dyDescent="0.25">
      <c r="A869" s="20"/>
      <c r="B869" s="20" t="s">
        <v>2476</v>
      </c>
      <c r="C869" s="22">
        <v>11160078</v>
      </c>
      <c r="D869" s="23">
        <v>41239</v>
      </c>
      <c r="E869" s="23">
        <v>41239</v>
      </c>
      <c r="F869" s="23">
        <v>44817</v>
      </c>
      <c r="G869" s="23"/>
      <c r="H869" s="20" t="s">
        <v>2477</v>
      </c>
      <c r="I869" s="24" t="s">
        <v>599</v>
      </c>
      <c r="J869" s="24"/>
      <c r="K869" s="24" t="s">
        <v>60</v>
      </c>
      <c r="L869" s="114" t="s">
        <v>2478</v>
      </c>
      <c r="M869" s="20" t="s">
        <v>2479</v>
      </c>
      <c r="N869" s="20" t="s">
        <v>358</v>
      </c>
      <c r="O869" s="20" t="s">
        <v>51</v>
      </c>
      <c r="P869" s="21">
        <v>54362</v>
      </c>
      <c r="Q869" s="20" t="s">
        <v>4288</v>
      </c>
      <c r="R869" s="20" t="s">
        <v>2479</v>
      </c>
      <c r="S869" s="20" t="s">
        <v>358</v>
      </c>
      <c r="T869" s="20" t="s">
        <v>51</v>
      </c>
      <c r="U869" s="20">
        <v>54362</v>
      </c>
      <c r="V869" s="20" t="s">
        <v>4289</v>
      </c>
      <c r="W869" s="20" t="s">
        <v>639</v>
      </c>
      <c r="X869" s="26"/>
      <c r="Y869" s="26"/>
      <c r="Z869" s="20" t="s">
        <v>468</v>
      </c>
      <c r="AA869" s="20" t="s">
        <v>360</v>
      </c>
      <c r="AB869" s="34"/>
      <c r="AC869" s="20">
        <v>20</v>
      </c>
      <c r="AD869" s="20">
        <v>100000</v>
      </c>
      <c r="AE869" s="20"/>
      <c r="AF869" s="20"/>
      <c r="AG869" s="20"/>
      <c r="AH869" s="20"/>
      <c r="AI869" s="20"/>
      <c r="AJ869" s="20"/>
      <c r="AK869" s="20"/>
      <c r="AL869" s="20">
        <v>100000</v>
      </c>
      <c r="AM869" s="20"/>
      <c r="AN869" s="20"/>
      <c r="AO869" s="20">
        <v>110</v>
      </c>
      <c r="AP869" s="20"/>
      <c r="AQ869" s="20"/>
      <c r="AR869" s="20"/>
      <c r="AS869" s="20"/>
      <c r="AT869" s="20"/>
      <c r="AU869" s="20"/>
      <c r="AV869" s="20">
        <v>100</v>
      </c>
      <c r="AW869" s="20" t="s">
        <v>6426</v>
      </c>
      <c r="AX869" s="20" t="s">
        <v>6427</v>
      </c>
      <c r="AY869" s="20">
        <v>43</v>
      </c>
      <c r="AZ869" s="20">
        <v>31</v>
      </c>
      <c r="BA869" s="20">
        <v>51.4</v>
      </c>
      <c r="BB869" s="20">
        <v>25</v>
      </c>
      <c r="BC869" s="20">
        <v>58</v>
      </c>
      <c r="BD869" s="20">
        <v>42.7</v>
      </c>
      <c r="BE869" s="20">
        <f t="shared" si="149"/>
        <v>43.530944444444444</v>
      </c>
      <c r="BF869" s="20">
        <f t="shared" si="150"/>
        <v>25.978527777777778</v>
      </c>
      <c r="BG869" s="24" t="s">
        <v>38</v>
      </c>
      <c r="BH869" s="20"/>
      <c r="BI869" s="20"/>
      <c r="BJ869" s="23"/>
      <c r="BK869" s="20"/>
      <c r="BL869" s="23"/>
      <c r="BM869" s="20"/>
      <c r="BN869" s="20"/>
      <c r="BO869" s="20"/>
      <c r="BP869" s="20"/>
      <c r="BQ869" s="20"/>
      <c r="BR869" s="20"/>
      <c r="BS869" s="24"/>
      <c r="BT869" s="550"/>
      <c r="BU869" s="551"/>
      <c r="BV869" s="551"/>
      <c r="BW869" s="551"/>
      <c r="BX869" s="551"/>
      <c r="BY869" s="551"/>
      <c r="BZ869" s="551"/>
      <c r="CA869" s="551"/>
      <c r="CB869" s="551"/>
      <c r="CC869" s="551"/>
      <c r="CD869" s="551"/>
      <c r="CE869" s="551"/>
      <c r="CF869" s="551"/>
      <c r="CG869" s="551"/>
      <c r="CH869" s="551"/>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551"/>
      <c r="EU869" s="551"/>
      <c r="EV869" s="551"/>
      <c r="EW869" s="551"/>
      <c r="EX869" s="551"/>
      <c r="EY869" s="551"/>
      <c r="EZ869" s="551"/>
      <c r="FA869" s="551"/>
      <c r="FB869" s="551"/>
      <c r="FC869" s="551"/>
      <c r="FD869" s="551"/>
      <c r="FE869" s="551"/>
      <c r="FF869" s="551"/>
      <c r="FG869" s="551"/>
      <c r="FH869" s="551"/>
      <c r="FI869" s="551"/>
      <c r="FJ869" s="551"/>
      <c r="FK869" s="551"/>
      <c r="FL869" s="551"/>
      <c r="FM869" s="551"/>
      <c r="FN869" s="551"/>
      <c r="FO869" s="551"/>
      <c r="FP869" s="551"/>
      <c r="FQ869" s="551"/>
      <c r="FR869" s="551"/>
      <c r="FS869" s="551"/>
      <c r="FT869" s="551"/>
      <c r="FU869" s="551"/>
      <c r="FV869" s="551"/>
      <c r="FW869" s="551"/>
      <c r="FX869" s="551"/>
      <c r="FY869" s="551"/>
      <c r="FZ869" s="551"/>
      <c r="GA869" s="551"/>
      <c r="GB869" s="551"/>
      <c r="GC869" s="551"/>
      <c r="GD869" s="551"/>
      <c r="GE869" s="551"/>
      <c r="GF869" s="551"/>
      <c r="GG869" s="551"/>
      <c r="GH869" s="551"/>
      <c r="GI869" s="551"/>
      <c r="GJ869" s="551"/>
      <c r="GK869" s="551"/>
      <c r="GL869" s="551"/>
      <c r="GM869" s="551"/>
      <c r="GN869" s="551"/>
      <c r="GO869" s="551"/>
      <c r="GP869" s="551"/>
      <c r="GQ869" s="551"/>
      <c r="GR869" s="551"/>
      <c r="GS869" s="551"/>
      <c r="GT869" s="551"/>
      <c r="GU869" s="551"/>
      <c r="GV869" s="551"/>
      <c r="GW869" s="551"/>
      <c r="GX869" s="551"/>
      <c r="GY869" s="551"/>
      <c r="GZ869" s="551"/>
      <c r="HA869" s="551"/>
      <c r="HB869" s="551"/>
      <c r="HC869" s="551"/>
      <c r="HD869" s="551"/>
      <c r="HE869" s="551"/>
      <c r="HF869" s="551"/>
      <c r="HG869" s="551"/>
      <c r="HH869" s="551"/>
      <c r="HI869" s="551"/>
      <c r="HJ869" s="551"/>
      <c r="HK869" s="551"/>
      <c r="HL869" s="551"/>
      <c r="HM869" s="551"/>
      <c r="HN869" s="551"/>
      <c r="HO869" s="551"/>
      <c r="HP869" s="551"/>
      <c r="HQ869" s="551"/>
      <c r="HR869" s="551"/>
      <c r="HS869" s="551"/>
      <c r="HT869" s="551"/>
      <c r="HU869" s="551"/>
      <c r="HV869" s="551"/>
      <c r="HW869" s="551"/>
      <c r="HX869" s="551"/>
      <c r="HY869" s="551"/>
      <c r="HZ869" s="551"/>
      <c r="IA869" s="551"/>
      <c r="IB869" s="551"/>
      <c r="IC869" s="551"/>
      <c r="ID869" s="551"/>
      <c r="IE869" s="551"/>
      <c r="IF869" s="551"/>
      <c r="IG869" s="551"/>
      <c r="IH869" s="551"/>
      <c r="II869" s="551"/>
      <c r="IJ869" s="551"/>
      <c r="IK869" s="551"/>
      <c r="IL869" s="551"/>
      <c r="IM869" s="551"/>
      <c r="IN869" s="551"/>
      <c r="IO869" s="551"/>
      <c r="IP869" s="551"/>
      <c r="IQ869" s="551"/>
      <c r="IR869" s="551"/>
      <c r="IS869" s="551"/>
      <c r="IT869" s="551"/>
      <c r="IU869" s="551"/>
      <c r="IV869" s="551"/>
      <c r="IW869" s="551"/>
      <c r="IX869" s="551"/>
      <c r="IY869" s="551"/>
      <c r="IZ869" s="551"/>
      <c r="JA869" s="551"/>
      <c r="JB869" s="551"/>
      <c r="JC869" s="551"/>
      <c r="JD869" s="551"/>
      <c r="JE869" s="551"/>
      <c r="JF869" s="551"/>
      <c r="JG869" s="551"/>
      <c r="JH869" s="551"/>
    </row>
    <row r="870" spans="1:268" s="8" customFormat="1" ht="39.75" customHeight="1" x14ac:dyDescent="0.25">
      <c r="A870" s="87"/>
      <c r="B870" s="87" t="s">
        <v>2480</v>
      </c>
      <c r="C870" s="163">
        <v>11140142</v>
      </c>
      <c r="D870" s="134">
        <v>41241</v>
      </c>
      <c r="E870" s="134">
        <v>41241</v>
      </c>
      <c r="F870" s="134">
        <v>43067</v>
      </c>
      <c r="G870" s="134"/>
      <c r="H870" s="87" t="s">
        <v>491</v>
      </c>
      <c r="I870" s="136" t="s">
        <v>882</v>
      </c>
      <c r="J870" s="136"/>
      <c r="K870" s="136" t="s">
        <v>55</v>
      </c>
      <c r="L870" s="115" t="s">
        <v>1377</v>
      </c>
      <c r="M870" s="87" t="s">
        <v>521</v>
      </c>
      <c r="N870" s="87" t="s">
        <v>292</v>
      </c>
      <c r="O870" s="87" t="s">
        <v>76</v>
      </c>
      <c r="P870" s="135">
        <v>81551</v>
      </c>
      <c r="Q870" s="83" t="s">
        <v>7741</v>
      </c>
      <c r="R870" s="87" t="s">
        <v>521</v>
      </c>
      <c r="S870" s="87" t="s">
        <v>292</v>
      </c>
      <c r="T870" s="87" t="s">
        <v>76</v>
      </c>
      <c r="U870" s="87">
        <v>81551</v>
      </c>
      <c r="V870" s="83"/>
      <c r="W870" s="83" t="s">
        <v>3034</v>
      </c>
      <c r="X870" s="87">
        <v>2184</v>
      </c>
      <c r="Y870" s="87">
        <v>3.5</v>
      </c>
      <c r="Z870" s="87" t="s">
        <v>468</v>
      </c>
      <c r="AA870" s="83" t="s">
        <v>892</v>
      </c>
      <c r="AB870" s="78">
        <v>53.47</v>
      </c>
      <c r="AC870" s="370">
        <v>78000</v>
      </c>
      <c r="AD870" s="87">
        <v>1424000000</v>
      </c>
      <c r="AE870" s="88"/>
      <c r="AF870" s="87">
        <v>1424000000</v>
      </c>
      <c r="AG870" s="88"/>
      <c r="AH870" s="88"/>
      <c r="AI870" s="88"/>
      <c r="AJ870" s="88"/>
      <c r="AK870" s="88"/>
      <c r="AL870" s="88"/>
      <c r="AM870" s="88"/>
      <c r="AN870" s="88"/>
      <c r="AO870" s="87">
        <v>5350</v>
      </c>
      <c r="AP870" s="87"/>
      <c r="AQ870" s="87" t="s">
        <v>47</v>
      </c>
      <c r="AR870" s="87"/>
      <c r="AS870" s="83" t="s">
        <v>7742</v>
      </c>
      <c r="AT870" s="87"/>
      <c r="AU870" s="87"/>
      <c r="AV870" s="87"/>
      <c r="AW870" s="83" t="s">
        <v>6428</v>
      </c>
      <c r="AX870" s="83" t="s">
        <v>6429</v>
      </c>
      <c r="AY870" s="87">
        <v>43</v>
      </c>
      <c r="AZ870" s="87">
        <v>19</v>
      </c>
      <c r="BA870" s="87">
        <v>26.1</v>
      </c>
      <c r="BB870" s="87">
        <v>24</v>
      </c>
      <c r="BC870" s="87">
        <v>4</v>
      </c>
      <c r="BD870" s="87">
        <v>21.9</v>
      </c>
      <c r="BE870" s="83">
        <f t="shared" si="149"/>
        <v>43.323916666666669</v>
      </c>
      <c r="BF870" s="87">
        <f t="shared" si="150"/>
        <v>24.072749999999999</v>
      </c>
      <c r="BG870" s="136" t="s">
        <v>38</v>
      </c>
      <c r="BH870" s="83"/>
      <c r="BI870" s="83"/>
      <c r="BJ870" s="96"/>
      <c r="BK870" s="83"/>
      <c r="BL870" s="96"/>
      <c r="BM870" s="83"/>
      <c r="BN870" s="83"/>
      <c r="BO870" s="83"/>
      <c r="BP870" s="83"/>
      <c r="BQ870" s="83" t="s">
        <v>7739</v>
      </c>
      <c r="BR870" s="96">
        <v>43052</v>
      </c>
      <c r="BS870" s="110" t="s">
        <v>7740</v>
      </c>
      <c r="BT870" s="551"/>
      <c r="BU870" s="551"/>
      <c r="BV870" s="551"/>
      <c r="BW870" s="551"/>
      <c r="BX870" s="551"/>
      <c r="BY870" s="551"/>
      <c r="BZ870" s="551"/>
      <c r="CA870" s="551"/>
      <c r="CB870" s="551"/>
      <c r="CC870" s="551"/>
      <c r="CD870" s="551"/>
      <c r="CE870" s="551"/>
      <c r="CF870" s="551"/>
      <c r="CG870" s="551"/>
      <c r="CH870" s="551"/>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551"/>
      <c r="EU870" s="551"/>
      <c r="EV870" s="551"/>
      <c r="EW870" s="551"/>
      <c r="EX870" s="551"/>
      <c r="EY870" s="551"/>
      <c r="EZ870" s="551"/>
      <c r="FA870" s="551"/>
      <c r="FB870" s="551"/>
      <c r="FC870" s="551"/>
      <c r="FD870" s="551"/>
      <c r="FE870" s="551"/>
      <c r="FF870" s="551"/>
      <c r="FG870" s="551"/>
      <c r="FH870" s="551"/>
      <c r="FI870" s="551"/>
      <c r="FJ870" s="551"/>
      <c r="FK870" s="551"/>
      <c r="FL870" s="551"/>
      <c r="FM870" s="551"/>
      <c r="FN870" s="551"/>
      <c r="FO870" s="551"/>
      <c r="FP870" s="551"/>
      <c r="FQ870" s="551"/>
      <c r="FR870" s="551"/>
      <c r="FS870" s="551"/>
      <c r="FT870" s="551"/>
      <c r="FU870" s="551"/>
      <c r="FV870" s="551"/>
      <c r="FW870" s="551"/>
      <c r="FX870" s="551"/>
      <c r="FY870" s="551"/>
      <c r="FZ870" s="551"/>
      <c r="GA870" s="551"/>
      <c r="GB870" s="551"/>
      <c r="GC870" s="551"/>
      <c r="GD870" s="551"/>
      <c r="GE870" s="551"/>
      <c r="GF870" s="551"/>
      <c r="GG870" s="551"/>
      <c r="GH870" s="551"/>
      <c r="GI870" s="551"/>
      <c r="GJ870" s="551"/>
      <c r="GK870" s="551"/>
      <c r="GL870" s="551"/>
      <c r="GM870" s="551"/>
      <c r="GN870" s="551"/>
      <c r="GO870" s="551"/>
      <c r="GP870" s="551"/>
      <c r="GQ870" s="551"/>
      <c r="GR870" s="551"/>
      <c r="GS870" s="551"/>
      <c r="GT870" s="551"/>
      <c r="GU870" s="551"/>
      <c r="GV870" s="551"/>
      <c r="GW870" s="551"/>
      <c r="GX870" s="551"/>
      <c r="GY870" s="551"/>
      <c r="GZ870" s="551"/>
      <c r="HA870" s="551"/>
      <c r="HB870" s="551"/>
      <c r="HC870" s="551"/>
      <c r="HD870" s="551"/>
      <c r="HE870" s="551"/>
      <c r="HF870" s="551"/>
      <c r="HG870" s="551"/>
      <c r="HH870" s="551"/>
      <c r="HI870" s="551"/>
      <c r="HJ870" s="551"/>
      <c r="HK870" s="551"/>
      <c r="HL870" s="551"/>
      <c r="HM870" s="551"/>
      <c r="HN870" s="551"/>
      <c r="HO870" s="551"/>
      <c r="HP870" s="551"/>
      <c r="HQ870" s="551"/>
      <c r="HR870" s="551"/>
      <c r="HS870" s="551"/>
      <c r="HT870" s="551"/>
      <c r="HU870" s="551"/>
      <c r="HV870" s="551"/>
      <c r="HW870" s="551"/>
      <c r="HX870" s="551"/>
      <c r="HY870" s="551"/>
      <c r="HZ870" s="551"/>
      <c r="IA870" s="551"/>
      <c r="IB870" s="551"/>
      <c r="IC870" s="551"/>
      <c r="ID870" s="551"/>
      <c r="IE870" s="551"/>
      <c r="IF870" s="551"/>
      <c r="IG870" s="551"/>
      <c r="IH870" s="551"/>
      <c r="II870" s="551"/>
      <c r="IJ870" s="551"/>
      <c r="IK870" s="551"/>
      <c r="IL870" s="551"/>
      <c r="IM870" s="551"/>
      <c r="IN870" s="551"/>
      <c r="IO870" s="551"/>
      <c r="IP870" s="551"/>
      <c r="IQ870" s="551"/>
      <c r="IR870" s="551"/>
      <c r="IS870" s="551"/>
      <c r="IT870" s="551"/>
      <c r="IU870" s="551"/>
      <c r="IV870" s="551"/>
      <c r="IW870" s="551"/>
      <c r="IX870" s="551"/>
      <c r="IY870" s="551"/>
      <c r="IZ870" s="551"/>
      <c r="JA870" s="551"/>
      <c r="JB870" s="551"/>
      <c r="JC870" s="551"/>
      <c r="JD870" s="551"/>
      <c r="JE870" s="551"/>
      <c r="JF870" s="551"/>
      <c r="JG870" s="551"/>
      <c r="JH870" s="551"/>
    </row>
    <row r="871" spans="1:268" s="8" customFormat="1" ht="39.75" customHeight="1" x14ac:dyDescent="0.25">
      <c r="A871" s="20"/>
      <c r="B871" s="20" t="s">
        <v>2481</v>
      </c>
      <c r="C871" s="22">
        <v>11120043</v>
      </c>
      <c r="D871" s="23">
        <v>41243</v>
      </c>
      <c r="E871" s="23">
        <v>41243</v>
      </c>
      <c r="F871" s="23">
        <v>44895</v>
      </c>
      <c r="G871" s="23"/>
      <c r="H871" s="20" t="s">
        <v>490</v>
      </c>
      <c r="I871" s="24" t="s">
        <v>994</v>
      </c>
      <c r="J871" s="24"/>
      <c r="K871" s="24" t="s">
        <v>95</v>
      </c>
      <c r="L871" s="114" t="s">
        <v>2482</v>
      </c>
      <c r="M871" s="20" t="s">
        <v>2483</v>
      </c>
      <c r="N871" s="20" t="s">
        <v>238</v>
      </c>
      <c r="O871" s="20" t="s">
        <v>111</v>
      </c>
      <c r="P871" s="21" t="s">
        <v>2484</v>
      </c>
      <c r="Q871" s="20" t="s">
        <v>4290</v>
      </c>
      <c r="R871" s="20" t="s">
        <v>2483</v>
      </c>
      <c r="S871" s="20" t="s">
        <v>238</v>
      </c>
      <c r="T871" s="20" t="s">
        <v>111</v>
      </c>
      <c r="U871" s="21" t="s">
        <v>2484</v>
      </c>
      <c r="V871" s="20" t="s">
        <v>4291</v>
      </c>
      <c r="W871" s="20" t="s">
        <v>4292</v>
      </c>
      <c r="X871" s="20"/>
      <c r="Y871" s="20"/>
      <c r="Z871" s="20" t="s">
        <v>468</v>
      </c>
      <c r="AA871" s="20" t="s">
        <v>359</v>
      </c>
      <c r="AB871" s="37">
        <v>2.2000000000000002</v>
      </c>
      <c r="AC871" s="20">
        <v>10</v>
      </c>
      <c r="AD871" s="20">
        <v>12000</v>
      </c>
      <c r="AE871" s="20"/>
      <c r="AF871" s="20"/>
      <c r="AG871" s="20"/>
      <c r="AH871" s="20"/>
      <c r="AI871" s="20"/>
      <c r="AJ871" s="20">
        <v>12000</v>
      </c>
      <c r="AK871" s="20"/>
      <c r="AL871" s="20"/>
      <c r="AM871" s="20"/>
      <c r="AN871" s="20"/>
      <c r="AO871" s="20">
        <v>220</v>
      </c>
      <c r="AP871" s="20"/>
      <c r="AQ871" s="20"/>
      <c r="AR871" s="20"/>
      <c r="AS871" s="20"/>
      <c r="AT871" s="20"/>
      <c r="AU871" s="20"/>
      <c r="AV871" s="20">
        <v>310</v>
      </c>
      <c r="AW871" s="20" t="s">
        <v>6430</v>
      </c>
      <c r="AX871" s="20" t="s">
        <v>6431</v>
      </c>
      <c r="AY871" s="20">
        <v>43</v>
      </c>
      <c r="AZ871" s="20">
        <v>33</v>
      </c>
      <c r="BA871" s="20">
        <v>56.52</v>
      </c>
      <c r="BB871" s="20">
        <v>22</v>
      </c>
      <c r="BC871" s="20">
        <v>47</v>
      </c>
      <c r="BD871" s="20">
        <v>1.0680000000000001</v>
      </c>
      <c r="BE871" s="20">
        <f t="shared" si="149"/>
        <v>43.5657</v>
      </c>
      <c r="BF871" s="20">
        <f t="shared" si="150"/>
        <v>22.783630000000002</v>
      </c>
      <c r="BG871" s="24" t="s">
        <v>38</v>
      </c>
      <c r="BH871" s="20"/>
      <c r="BI871" s="20"/>
      <c r="BJ871" s="23"/>
      <c r="BK871" s="20"/>
      <c r="BL871" s="23"/>
      <c r="BM871" s="20"/>
      <c r="BN871" s="20"/>
      <c r="BO871" s="20"/>
      <c r="BP871" s="20"/>
      <c r="BQ871" s="20"/>
      <c r="BR871" s="20"/>
      <c r="BS871" s="24"/>
      <c r="BT871" s="551"/>
      <c r="BU871" s="551"/>
      <c r="BV871" s="551"/>
      <c r="BW871" s="551"/>
      <c r="BX871" s="551"/>
      <c r="BY871" s="551"/>
      <c r="BZ871" s="551"/>
      <c r="CA871" s="551"/>
      <c r="CB871" s="551"/>
      <c r="CC871" s="551"/>
      <c r="CD871" s="551"/>
      <c r="CE871" s="551"/>
      <c r="CF871" s="551"/>
      <c r="CG871" s="551"/>
      <c r="CH871" s="551"/>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551"/>
      <c r="EU871" s="551"/>
      <c r="EV871" s="551"/>
      <c r="EW871" s="551"/>
      <c r="EX871" s="551"/>
      <c r="EY871" s="551"/>
      <c r="EZ871" s="551"/>
      <c r="FA871" s="551"/>
      <c r="FB871" s="551"/>
      <c r="FC871" s="551"/>
      <c r="FD871" s="551"/>
      <c r="FE871" s="551"/>
      <c r="FF871" s="551"/>
      <c r="FG871" s="551"/>
      <c r="FH871" s="551"/>
      <c r="FI871" s="551"/>
      <c r="FJ871" s="551"/>
      <c r="FK871" s="551"/>
      <c r="FL871" s="551"/>
      <c r="FM871" s="551"/>
      <c r="FN871" s="551"/>
      <c r="FO871" s="551"/>
      <c r="FP871" s="551"/>
      <c r="FQ871" s="551"/>
      <c r="FR871" s="551"/>
      <c r="FS871" s="551"/>
      <c r="FT871" s="551"/>
      <c r="FU871" s="551"/>
      <c r="FV871" s="551"/>
      <c r="FW871" s="551"/>
      <c r="FX871" s="551"/>
      <c r="FY871" s="551"/>
      <c r="FZ871" s="551"/>
      <c r="GA871" s="551"/>
      <c r="GB871" s="551"/>
      <c r="GC871" s="551"/>
      <c r="GD871" s="551"/>
      <c r="GE871" s="551"/>
      <c r="GF871" s="551"/>
      <c r="GG871" s="551"/>
      <c r="GH871" s="551"/>
      <c r="GI871" s="551"/>
      <c r="GJ871" s="551"/>
      <c r="GK871" s="551"/>
      <c r="GL871" s="551"/>
      <c r="GM871" s="551"/>
      <c r="GN871" s="551"/>
      <c r="GO871" s="551"/>
      <c r="GP871" s="551"/>
      <c r="GQ871" s="551"/>
      <c r="GR871" s="551"/>
      <c r="GS871" s="551"/>
      <c r="GT871" s="551"/>
      <c r="GU871" s="551"/>
      <c r="GV871" s="551"/>
      <c r="GW871" s="551"/>
      <c r="GX871" s="551"/>
      <c r="GY871" s="551"/>
      <c r="GZ871" s="551"/>
      <c r="HA871" s="551"/>
      <c r="HB871" s="551"/>
      <c r="HC871" s="551"/>
      <c r="HD871" s="551"/>
      <c r="HE871" s="551"/>
      <c r="HF871" s="551"/>
      <c r="HG871" s="551"/>
      <c r="HH871" s="551"/>
      <c r="HI871" s="551"/>
      <c r="HJ871" s="551"/>
      <c r="HK871" s="551"/>
      <c r="HL871" s="551"/>
      <c r="HM871" s="551"/>
      <c r="HN871" s="551"/>
      <c r="HO871" s="551"/>
      <c r="HP871" s="551"/>
      <c r="HQ871" s="551"/>
      <c r="HR871" s="551"/>
      <c r="HS871" s="551"/>
      <c r="HT871" s="551"/>
      <c r="HU871" s="551"/>
      <c r="HV871" s="551"/>
      <c r="HW871" s="551"/>
      <c r="HX871" s="551"/>
      <c r="HY871" s="551"/>
      <c r="HZ871" s="551"/>
      <c r="IA871" s="551"/>
      <c r="IB871" s="551"/>
      <c r="IC871" s="551"/>
      <c r="ID871" s="551"/>
      <c r="IE871" s="551"/>
      <c r="IF871" s="551"/>
      <c r="IG871" s="551"/>
      <c r="IH871" s="551"/>
      <c r="II871" s="551"/>
      <c r="IJ871" s="551"/>
      <c r="IK871" s="551"/>
      <c r="IL871" s="551"/>
      <c r="IM871" s="551"/>
      <c r="IN871" s="551"/>
      <c r="IO871" s="551"/>
      <c r="IP871" s="551"/>
      <c r="IQ871" s="551"/>
      <c r="IR871" s="551"/>
      <c r="IS871" s="551"/>
      <c r="IT871" s="551"/>
      <c r="IU871" s="551"/>
      <c r="IV871" s="551"/>
      <c r="IW871" s="551"/>
      <c r="IX871" s="551"/>
      <c r="IY871" s="551"/>
      <c r="IZ871" s="551"/>
      <c r="JA871" s="551"/>
      <c r="JB871" s="551"/>
      <c r="JC871" s="551"/>
      <c r="JD871" s="551"/>
      <c r="JE871" s="551"/>
      <c r="JF871" s="551"/>
      <c r="JG871" s="551"/>
      <c r="JH871" s="551"/>
    </row>
    <row r="872" spans="1:268" s="155" customFormat="1" ht="39.75" customHeight="1" x14ac:dyDescent="0.25">
      <c r="A872" s="83" t="s">
        <v>3391</v>
      </c>
      <c r="B872" s="83" t="s">
        <v>2485</v>
      </c>
      <c r="C872" s="94" t="s">
        <v>2486</v>
      </c>
      <c r="D872" s="96">
        <v>41246</v>
      </c>
      <c r="E872" s="96">
        <v>41246</v>
      </c>
      <c r="F872" s="96">
        <v>44898</v>
      </c>
      <c r="G872" s="96"/>
      <c r="H872" s="83" t="s">
        <v>2426</v>
      </c>
      <c r="I872" s="110" t="s">
        <v>2109</v>
      </c>
      <c r="J872" s="110"/>
      <c r="K872" s="110" t="s">
        <v>55</v>
      </c>
      <c r="L872" s="115" t="s">
        <v>3035</v>
      </c>
      <c r="M872" s="83" t="s">
        <v>2487</v>
      </c>
      <c r="N872" s="83" t="s">
        <v>2488</v>
      </c>
      <c r="O872" s="83" t="s">
        <v>52</v>
      </c>
      <c r="P872" s="94" t="s">
        <v>288</v>
      </c>
      <c r="Q872" s="83" t="s">
        <v>4293</v>
      </c>
      <c r="R872" s="83" t="s">
        <v>2487</v>
      </c>
      <c r="S872" s="83" t="s">
        <v>2488</v>
      </c>
      <c r="T872" s="83" t="s">
        <v>52</v>
      </c>
      <c r="U872" s="83" t="s">
        <v>288</v>
      </c>
      <c r="V872" s="83" t="s">
        <v>4294</v>
      </c>
      <c r="W872" s="83" t="s">
        <v>3036</v>
      </c>
      <c r="X872" s="83"/>
      <c r="Y872" s="83"/>
      <c r="Z872" s="83" t="s">
        <v>468</v>
      </c>
      <c r="AA872" s="83" t="s">
        <v>2489</v>
      </c>
      <c r="AB872" s="47">
        <v>3.7000000000000002E-3</v>
      </c>
      <c r="AC872" s="83">
        <v>0.154</v>
      </c>
      <c r="AD872" s="83">
        <v>4860</v>
      </c>
      <c r="AE872" s="428">
        <v>4860</v>
      </c>
      <c r="AF872" s="83"/>
      <c r="AG872" s="83"/>
      <c r="AH872" s="83"/>
      <c r="AI872" s="83"/>
      <c r="AJ872" s="83"/>
      <c r="AK872" s="83"/>
      <c r="AL872" s="83"/>
      <c r="AM872" s="83"/>
      <c r="AN872" s="83"/>
      <c r="AO872" s="83">
        <v>0.371</v>
      </c>
      <c r="AP872" s="83"/>
      <c r="AQ872" s="83"/>
      <c r="AR872" s="83"/>
      <c r="AS872" s="83"/>
      <c r="AT872" s="83"/>
      <c r="AU872" s="83"/>
      <c r="AV872" s="83">
        <v>1834</v>
      </c>
      <c r="AW872" s="83" t="s">
        <v>6432</v>
      </c>
      <c r="AX872" s="83" t="s">
        <v>6433</v>
      </c>
      <c r="AY872" s="83">
        <v>42</v>
      </c>
      <c r="AZ872" s="83">
        <v>34</v>
      </c>
      <c r="BA872" s="83">
        <v>47.8</v>
      </c>
      <c r="BB872" s="83">
        <v>23</v>
      </c>
      <c r="BC872" s="83">
        <v>17</v>
      </c>
      <c r="BD872" s="83">
        <v>40.200000000000003</v>
      </c>
      <c r="BE872" s="83">
        <f t="shared" si="149"/>
        <v>42.57994444444445</v>
      </c>
      <c r="BF872" s="83">
        <f t="shared" si="150"/>
        <v>23.294500000000003</v>
      </c>
      <c r="BG872" s="110" t="s">
        <v>47</v>
      </c>
      <c r="BH872" s="83"/>
      <c r="BI872" s="83"/>
      <c r="BJ872" s="96"/>
      <c r="BK872" s="83"/>
      <c r="BL872" s="96"/>
      <c r="BM872" s="83">
        <v>757</v>
      </c>
      <c r="BN872" s="96">
        <v>44963</v>
      </c>
      <c r="BO872" s="83"/>
      <c r="BP872" s="83"/>
      <c r="BQ872" s="83"/>
      <c r="BR872" s="83"/>
      <c r="BS872" s="110"/>
      <c r="BT872" s="551"/>
      <c r="BU872" s="565"/>
      <c r="BV872" s="565"/>
      <c r="BW872" s="565"/>
      <c r="BX872" s="565"/>
      <c r="BY872" s="565"/>
      <c r="BZ872" s="565"/>
      <c r="CA872" s="565"/>
      <c r="CB872" s="565"/>
      <c r="CC872" s="565"/>
      <c r="CD872" s="565"/>
      <c r="CE872" s="565"/>
      <c r="CF872" s="565"/>
      <c r="CG872" s="565"/>
      <c r="CH872" s="565"/>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565"/>
      <c r="EU872" s="565"/>
      <c r="EV872" s="565"/>
      <c r="EW872" s="565"/>
      <c r="EX872" s="565"/>
      <c r="EY872" s="565"/>
      <c r="EZ872" s="565"/>
      <c r="FA872" s="565"/>
      <c r="FB872" s="565"/>
      <c r="FC872" s="565"/>
      <c r="FD872" s="565"/>
      <c r="FE872" s="565"/>
      <c r="FF872" s="565"/>
      <c r="FG872" s="565"/>
      <c r="FH872" s="565"/>
      <c r="FI872" s="565"/>
      <c r="FJ872" s="565"/>
      <c r="FK872" s="565"/>
      <c r="FL872" s="565"/>
      <c r="FM872" s="565"/>
      <c r="FN872" s="565"/>
      <c r="FO872" s="565"/>
      <c r="FP872" s="565"/>
      <c r="FQ872" s="565"/>
      <c r="FR872" s="565"/>
      <c r="FS872" s="565"/>
      <c r="FT872" s="565"/>
      <c r="FU872" s="565"/>
      <c r="FV872" s="565"/>
      <c r="FW872" s="565"/>
      <c r="FX872" s="565"/>
      <c r="FY872" s="565"/>
      <c r="FZ872" s="565"/>
      <c r="GA872" s="565"/>
      <c r="GB872" s="565"/>
      <c r="GC872" s="565"/>
      <c r="GD872" s="565"/>
      <c r="GE872" s="565"/>
      <c r="GF872" s="565"/>
      <c r="GG872" s="565"/>
      <c r="GH872" s="565"/>
      <c r="GI872" s="565"/>
      <c r="GJ872" s="565"/>
      <c r="GK872" s="565"/>
      <c r="GL872" s="565"/>
      <c r="GM872" s="565"/>
      <c r="GN872" s="565"/>
      <c r="GO872" s="565"/>
      <c r="GP872" s="565"/>
      <c r="GQ872" s="565"/>
      <c r="GR872" s="565"/>
      <c r="GS872" s="565"/>
      <c r="GT872" s="565"/>
      <c r="GU872" s="565"/>
      <c r="GV872" s="565"/>
      <c r="GW872" s="565"/>
      <c r="GX872" s="565"/>
      <c r="GY872" s="565"/>
      <c r="GZ872" s="565"/>
      <c r="HA872" s="565"/>
      <c r="HB872" s="565"/>
      <c r="HC872" s="565"/>
      <c r="HD872" s="565"/>
      <c r="HE872" s="565"/>
      <c r="HF872" s="565"/>
      <c r="HG872" s="565"/>
      <c r="HH872" s="565"/>
      <c r="HI872" s="565"/>
      <c r="HJ872" s="565"/>
      <c r="HK872" s="565"/>
      <c r="HL872" s="565"/>
      <c r="HM872" s="565"/>
      <c r="HN872" s="565"/>
      <c r="HO872" s="565"/>
      <c r="HP872" s="565"/>
      <c r="HQ872" s="565"/>
      <c r="HR872" s="565"/>
      <c r="HS872" s="565"/>
      <c r="HT872" s="565"/>
      <c r="HU872" s="565"/>
      <c r="HV872" s="565"/>
      <c r="HW872" s="565"/>
      <c r="HX872" s="565"/>
      <c r="HY872" s="565"/>
      <c r="HZ872" s="565"/>
      <c r="IA872" s="565"/>
      <c r="IB872" s="565"/>
      <c r="IC872" s="565"/>
      <c r="ID872" s="565"/>
      <c r="IE872" s="565"/>
      <c r="IF872" s="565"/>
      <c r="IG872" s="565"/>
      <c r="IH872" s="565"/>
      <c r="II872" s="565"/>
      <c r="IJ872" s="565"/>
      <c r="IK872" s="565"/>
      <c r="IL872" s="565"/>
      <c r="IM872" s="565"/>
      <c r="IN872" s="565"/>
      <c r="IO872" s="565"/>
      <c r="IP872" s="565"/>
      <c r="IQ872" s="565"/>
      <c r="IR872" s="565"/>
      <c r="IS872" s="565"/>
      <c r="IT872" s="565"/>
      <c r="IU872" s="565"/>
      <c r="IV872" s="565"/>
      <c r="IW872" s="565"/>
      <c r="IX872" s="565"/>
      <c r="IY872" s="565"/>
      <c r="IZ872" s="565"/>
      <c r="JA872" s="565"/>
      <c r="JB872" s="565"/>
      <c r="JC872" s="565"/>
      <c r="JD872" s="565"/>
      <c r="JE872" s="565"/>
      <c r="JF872" s="565"/>
      <c r="JG872" s="565"/>
      <c r="JH872" s="565"/>
    </row>
    <row r="873" spans="1:268" s="8" customFormat="1" ht="39.75" customHeight="1" x14ac:dyDescent="0.25">
      <c r="A873" s="83"/>
      <c r="B873" s="83" t="s">
        <v>2485</v>
      </c>
      <c r="C873" s="94" t="s">
        <v>2486</v>
      </c>
      <c r="D873" s="96">
        <v>41246</v>
      </c>
      <c r="E873" s="96">
        <v>41246</v>
      </c>
      <c r="F873" s="96">
        <v>44898</v>
      </c>
      <c r="G873" s="96"/>
      <c r="H873" s="83" t="s">
        <v>2426</v>
      </c>
      <c r="I873" s="110" t="s">
        <v>2109</v>
      </c>
      <c r="J873" s="110"/>
      <c r="K873" s="110" t="s">
        <v>55</v>
      </c>
      <c r="L873" s="115" t="s">
        <v>3037</v>
      </c>
      <c r="M873" s="83" t="s">
        <v>2487</v>
      </c>
      <c r="N873" s="83" t="s">
        <v>2488</v>
      </c>
      <c r="O873" s="83" t="s">
        <v>52</v>
      </c>
      <c r="P873" s="94" t="s">
        <v>288</v>
      </c>
      <c r="Q873" s="83" t="s">
        <v>4295</v>
      </c>
      <c r="R873" s="83" t="s">
        <v>2487</v>
      </c>
      <c r="S873" s="83" t="s">
        <v>2488</v>
      </c>
      <c r="T873" s="83" t="s">
        <v>52</v>
      </c>
      <c r="U873" s="83" t="s">
        <v>288</v>
      </c>
      <c r="V873" s="83" t="s">
        <v>4294</v>
      </c>
      <c r="W873" s="83" t="s">
        <v>3036</v>
      </c>
      <c r="X873" s="83"/>
      <c r="Y873" s="83"/>
      <c r="Z873" s="83" t="s">
        <v>468</v>
      </c>
      <c r="AA873" s="83" t="s">
        <v>2489</v>
      </c>
      <c r="AB873" s="47">
        <v>3.7000000000000002E-3</v>
      </c>
      <c r="AC873" s="83">
        <v>0.154</v>
      </c>
      <c r="AD873" s="83">
        <v>4860</v>
      </c>
      <c r="AE873" s="428">
        <v>4860</v>
      </c>
      <c r="AF873" s="83"/>
      <c r="AG873" s="83"/>
      <c r="AH873" s="83"/>
      <c r="AI873" s="83"/>
      <c r="AJ873" s="83"/>
      <c r="AK873" s="83"/>
      <c r="AL873" s="83"/>
      <c r="AM873" s="83"/>
      <c r="AN873" s="83"/>
      <c r="AO873" s="83">
        <v>0.371</v>
      </c>
      <c r="AP873" s="83"/>
      <c r="AQ873" s="83"/>
      <c r="AR873" s="83"/>
      <c r="AS873" s="83"/>
      <c r="AT873" s="83"/>
      <c r="AU873" s="83"/>
      <c r="AV873" s="83">
        <v>1831</v>
      </c>
      <c r="AW873" s="83" t="s">
        <v>6434</v>
      </c>
      <c r="AX873" s="83" t="s">
        <v>6435</v>
      </c>
      <c r="AY873" s="83">
        <v>42</v>
      </c>
      <c r="AZ873" s="83">
        <v>34</v>
      </c>
      <c r="BA873" s="83">
        <v>48.6</v>
      </c>
      <c r="BB873" s="83">
        <v>23</v>
      </c>
      <c r="BC873" s="83">
        <v>17</v>
      </c>
      <c r="BD873" s="83">
        <v>41</v>
      </c>
      <c r="BE873" s="83">
        <f t="shared" si="149"/>
        <v>42.58016666666667</v>
      </c>
      <c r="BF873" s="83">
        <f t="shared" si="150"/>
        <v>23.294722222222223</v>
      </c>
      <c r="BG873" s="110" t="s">
        <v>47</v>
      </c>
      <c r="BH873" s="83"/>
      <c r="BI873" s="83"/>
      <c r="BJ873" s="96"/>
      <c r="BK873" s="83"/>
      <c r="BL873" s="96"/>
      <c r="BM873" s="83">
        <v>757</v>
      </c>
      <c r="BN873" s="96">
        <v>44963</v>
      </c>
      <c r="BO873" s="83"/>
      <c r="BP873" s="83"/>
      <c r="BQ873" s="83"/>
      <c r="BR873" s="83"/>
      <c r="BS873" s="110"/>
      <c r="BT873" s="550"/>
      <c r="BU873" s="551"/>
      <c r="BV873" s="551"/>
      <c r="BW873" s="551"/>
      <c r="BX873" s="551"/>
      <c r="BY873" s="551"/>
      <c r="BZ873" s="551"/>
      <c r="CA873" s="551"/>
      <c r="CB873" s="551"/>
      <c r="CC873" s="551"/>
      <c r="CD873" s="551"/>
      <c r="CE873" s="551"/>
      <c r="CF873" s="551"/>
      <c r="CG873" s="551"/>
      <c r="CH873" s="551"/>
      <c r="CI873" s="551"/>
      <c r="CJ873" s="551"/>
      <c r="CK873" s="551"/>
      <c r="CL873" s="551"/>
      <c r="CM873" s="551"/>
      <c r="CN873" s="551"/>
      <c r="CO873" s="551"/>
      <c r="CP873" s="551"/>
      <c r="CQ873" s="551"/>
      <c r="CR873" s="551"/>
      <c r="CS873" s="551"/>
      <c r="CT873" s="551"/>
      <c r="CU873" s="551"/>
      <c r="CV873" s="551"/>
      <c r="CW873" s="551"/>
      <c r="CX873" s="551"/>
      <c r="CY873" s="551"/>
      <c r="CZ873" s="551"/>
      <c r="DA873" s="551"/>
      <c r="DB873" s="551"/>
      <c r="DC873" s="551"/>
      <c r="DD873" s="551"/>
      <c r="DE873" s="551"/>
      <c r="DF873" s="551"/>
      <c r="DG873" s="551"/>
      <c r="DH873" s="551"/>
      <c r="DI873" s="551"/>
      <c r="DJ873" s="551"/>
      <c r="DK873" s="551"/>
      <c r="DL873" s="551"/>
      <c r="DM873" s="551"/>
      <c r="DN873" s="551"/>
      <c r="DO873" s="551"/>
      <c r="DP873" s="551"/>
      <c r="DQ873" s="551"/>
      <c r="DR873" s="551"/>
      <c r="DS873" s="551"/>
      <c r="DT873" s="551"/>
      <c r="DU873" s="551"/>
      <c r="DV873" s="551"/>
      <c r="DW873" s="551"/>
      <c r="DX873" s="551"/>
      <c r="DY873" s="551"/>
      <c r="DZ873" s="551"/>
      <c r="EA873" s="551"/>
      <c r="EB873" s="551"/>
      <c r="EC873" s="551"/>
      <c r="ED873" s="551"/>
      <c r="EE873" s="551"/>
      <c r="EF873" s="551"/>
      <c r="EG873" s="551"/>
      <c r="EH873" s="551"/>
      <c r="EI873" s="551"/>
      <c r="EJ873" s="551"/>
      <c r="EK873" s="551"/>
      <c r="EL873" s="551"/>
      <c r="EM873" s="551"/>
      <c r="EN873" s="551"/>
      <c r="EO873" s="551"/>
      <c r="EP873" s="551"/>
      <c r="EQ873" s="551"/>
      <c r="ER873" s="551"/>
      <c r="ES873" s="551"/>
      <c r="ET873" s="551"/>
      <c r="EU873" s="551"/>
      <c r="EV873" s="551"/>
      <c r="EW873" s="551"/>
      <c r="EX873" s="551"/>
      <c r="EY873" s="551"/>
      <c r="EZ873" s="551"/>
      <c r="FA873" s="551"/>
      <c r="FB873" s="551"/>
      <c r="FC873" s="551"/>
      <c r="FD873" s="551"/>
      <c r="FE873" s="551"/>
      <c r="FF873" s="551"/>
      <c r="FG873" s="551"/>
      <c r="FH873" s="551"/>
      <c r="FI873" s="551"/>
      <c r="FJ873" s="551"/>
      <c r="FK873" s="551"/>
      <c r="FL873" s="551"/>
      <c r="FM873" s="551"/>
      <c r="FN873" s="551"/>
      <c r="FO873" s="551"/>
      <c r="FP873" s="551"/>
      <c r="FQ873" s="551"/>
      <c r="FR873" s="551"/>
      <c r="FS873" s="551"/>
      <c r="FT873" s="551"/>
      <c r="FU873" s="551"/>
      <c r="FV873" s="551"/>
      <c r="FW873" s="551"/>
      <c r="FX873" s="551"/>
      <c r="FY873" s="551"/>
      <c r="FZ873" s="551"/>
      <c r="GA873" s="551"/>
      <c r="GB873" s="551"/>
      <c r="GC873" s="551"/>
      <c r="GD873" s="551"/>
      <c r="GE873" s="551"/>
      <c r="GF873" s="551"/>
      <c r="GG873" s="551"/>
      <c r="GH873" s="551"/>
      <c r="GI873" s="551"/>
      <c r="GJ873" s="551"/>
      <c r="GK873" s="551"/>
      <c r="GL873" s="551"/>
      <c r="GM873" s="551"/>
      <c r="GN873" s="551"/>
      <c r="GO873" s="551"/>
      <c r="GP873" s="551"/>
      <c r="GQ873" s="551"/>
      <c r="GR873" s="551"/>
      <c r="GS873" s="551"/>
      <c r="GT873" s="551"/>
      <c r="GU873" s="551"/>
      <c r="GV873" s="551"/>
      <c r="GW873" s="551"/>
      <c r="GX873" s="551"/>
      <c r="GY873" s="551"/>
      <c r="GZ873" s="551"/>
      <c r="HA873" s="551"/>
      <c r="HB873" s="551"/>
      <c r="HC873" s="551"/>
      <c r="HD873" s="551"/>
      <c r="HE873" s="551"/>
      <c r="HF873" s="551"/>
      <c r="HG873" s="551"/>
      <c r="HH873" s="551"/>
      <c r="HI873" s="551"/>
      <c r="HJ873" s="551"/>
      <c r="HK873" s="551"/>
      <c r="HL873" s="551"/>
      <c r="HM873" s="551"/>
      <c r="HN873" s="551"/>
      <c r="HO873" s="551"/>
      <c r="HP873" s="551"/>
      <c r="HQ873" s="551"/>
      <c r="HR873" s="551"/>
      <c r="HS873" s="551"/>
      <c r="HT873" s="551"/>
      <c r="HU873" s="551"/>
      <c r="HV873" s="551"/>
      <c r="HW873" s="551"/>
      <c r="HX873" s="551"/>
      <c r="HY873" s="551"/>
      <c r="HZ873" s="551"/>
      <c r="IA873" s="551"/>
      <c r="IB873" s="551"/>
      <c r="IC873" s="551"/>
      <c r="ID873" s="551"/>
      <c r="IE873" s="551"/>
      <c r="IF873" s="551"/>
      <c r="IG873" s="551"/>
      <c r="IH873" s="551"/>
      <c r="II873" s="551"/>
      <c r="IJ873" s="551"/>
      <c r="IK873" s="551"/>
      <c r="IL873" s="551"/>
      <c r="IM873" s="551"/>
      <c r="IN873" s="551"/>
      <c r="IO873" s="551"/>
      <c r="IP873" s="551"/>
      <c r="IQ873" s="551"/>
      <c r="IR873" s="551"/>
      <c r="IS873" s="551"/>
      <c r="IT873" s="551"/>
      <c r="IU873" s="551"/>
      <c r="IV873" s="551"/>
      <c r="IW873" s="551"/>
      <c r="IX873" s="551"/>
      <c r="IY873" s="551"/>
      <c r="IZ873" s="551"/>
      <c r="JA873" s="551"/>
      <c r="JB873" s="551"/>
      <c r="JC873" s="551"/>
      <c r="JD873" s="551"/>
      <c r="JE873" s="551"/>
      <c r="JF873" s="551"/>
      <c r="JG873" s="551"/>
      <c r="JH873" s="551"/>
    </row>
    <row r="874" spans="1:268" s="8" customFormat="1" ht="39.75" customHeight="1" x14ac:dyDescent="0.25">
      <c r="A874" s="20"/>
      <c r="B874" s="20" t="s">
        <v>2490</v>
      </c>
      <c r="C874" s="22">
        <v>11760003</v>
      </c>
      <c r="D874" s="23">
        <v>41255</v>
      </c>
      <c r="E874" s="23">
        <v>41255</v>
      </c>
      <c r="F874" s="23">
        <v>43081</v>
      </c>
      <c r="G874" s="23"/>
      <c r="H874" s="20" t="s">
        <v>4575</v>
      </c>
      <c r="I874" s="24" t="s">
        <v>1044</v>
      </c>
      <c r="J874" s="24"/>
      <c r="K874" s="24" t="s">
        <v>37</v>
      </c>
      <c r="L874" s="114" t="s">
        <v>2491</v>
      </c>
      <c r="M874" s="20" t="s">
        <v>2492</v>
      </c>
      <c r="N874" s="20" t="s">
        <v>45</v>
      </c>
      <c r="O874" s="20" t="s">
        <v>45</v>
      </c>
      <c r="P874" s="21">
        <v>12098</v>
      </c>
      <c r="Q874" s="20" t="s">
        <v>4296</v>
      </c>
      <c r="R874" s="20" t="s">
        <v>2492</v>
      </c>
      <c r="S874" s="20" t="s">
        <v>45</v>
      </c>
      <c r="T874" s="20" t="s">
        <v>45</v>
      </c>
      <c r="U874" s="20">
        <v>12098</v>
      </c>
      <c r="V874" s="20" t="s">
        <v>4296</v>
      </c>
      <c r="W874" s="26"/>
      <c r="X874" s="26"/>
      <c r="Y874" s="26"/>
      <c r="Z874" s="20" t="s">
        <v>468</v>
      </c>
      <c r="AA874" s="20" t="s">
        <v>360</v>
      </c>
      <c r="AB874" s="34">
        <v>2.8000000000000001E-2</v>
      </c>
      <c r="AC874" s="20">
        <v>3.5</v>
      </c>
      <c r="AD874" s="20">
        <v>17240</v>
      </c>
      <c r="AE874" s="68"/>
      <c r="AF874" s="68"/>
      <c r="AG874" s="68"/>
      <c r="AH874" s="68"/>
      <c r="AI874" s="68"/>
      <c r="AJ874" s="68"/>
      <c r="AK874" s="68"/>
      <c r="AL874" s="26">
        <v>17240</v>
      </c>
      <c r="AM874" s="20"/>
      <c r="AN874" s="20"/>
      <c r="AO874" s="20">
        <v>2.8</v>
      </c>
      <c r="AP874" s="20">
        <v>0.5</v>
      </c>
      <c r="AQ874" s="20"/>
      <c r="AR874" s="20"/>
      <c r="AS874" s="20"/>
      <c r="AT874" s="20"/>
      <c r="AU874" s="20"/>
      <c r="AV874" s="20"/>
      <c r="AW874" s="20" t="s">
        <v>6436</v>
      </c>
      <c r="AX874" s="20" t="s">
        <v>6437</v>
      </c>
      <c r="AY874" s="20">
        <v>42</v>
      </c>
      <c r="AZ874" s="20">
        <v>52</v>
      </c>
      <c r="BA874" s="20">
        <v>43</v>
      </c>
      <c r="BB874" s="20">
        <v>25</v>
      </c>
      <c r="BC874" s="20">
        <v>37</v>
      </c>
      <c r="BD874" s="20">
        <v>56.6</v>
      </c>
      <c r="BE874" s="20">
        <f t="shared" si="149"/>
        <v>42.878611111111113</v>
      </c>
      <c r="BF874" s="20">
        <f t="shared" si="150"/>
        <v>25.63238888888889</v>
      </c>
      <c r="BG874" s="24" t="s">
        <v>38</v>
      </c>
      <c r="BH874" s="20"/>
      <c r="BI874" s="20"/>
      <c r="BJ874" s="23"/>
      <c r="BK874" s="20"/>
      <c r="BL874" s="23"/>
      <c r="BM874" s="20"/>
      <c r="BN874" s="20"/>
      <c r="BO874" s="20"/>
      <c r="BP874" s="20"/>
      <c r="BQ874" s="20"/>
      <c r="BR874" s="20"/>
      <c r="BS874" s="24"/>
      <c r="BT874" s="551"/>
      <c r="BU874" s="551"/>
      <c r="BV874" s="551"/>
      <c r="BW874" s="551"/>
      <c r="BX874" s="551"/>
      <c r="BY874" s="551"/>
      <c r="BZ874" s="551"/>
      <c r="CA874" s="551"/>
      <c r="CB874" s="551"/>
      <c r="CC874" s="551"/>
      <c r="CD874" s="551"/>
      <c r="CE874" s="551"/>
      <c r="CF874" s="551"/>
      <c r="CG874" s="551"/>
      <c r="CH874" s="551"/>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551"/>
      <c r="EU874" s="551"/>
      <c r="EV874" s="551"/>
      <c r="EW874" s="551"/>
      <c r="EX874" s="551"/>
      <c r="EY874" s="551"/>
      <c r="EZ874" s="551"/>
      <c r="FA874" s="551"/>
      <c r="FB874" s="551"/>
      <c r="FC874" s="551"/>
      <c r="FD874" s="551"/>
      <c r="FE874" s="551"/>
      <c r="FF874" s="551"/>
      <c r="FG874" s="551"/>
      <c r="FH874" s="551"/>
      <c r="FI874" s="551"/>
      <c r="FJ874" s="551"/>
      <c r="FK874" s="551"/>
      <c r="FL874" s="551"/>
      <c r="FM874" s="551"/>
      <c r="FN874" s="551"/>
      <c r="FO874" s="551"/>
      <c r="FP874" s="551"/>
      <c r="FQ874" s="551"/>
      <c r="FR874" s="551"/>
      <c r="FS874" s="551"/>
      <c r="FT874" s="551"/>
      <c r="FU874" s="551"/>
      <c r="FV874" s="551"/>
      <c r="FW874" s="551"/>
      <c r="FX874" s="551"/>
      <c r="FY874" s="551"/>
      <c r="FZ874" s="551"/>
      <c r="GA874" s="551"/>
      <c r="GB874" s="551"/>
      <c r="GC874" s="551"/>
      <c r="GD874" s="551"/>
      <c r="GE874" s="551"/>
      <c r="GF874" s="551"/>
      <c r="GG874" s="551"/>
      <c r="GH874" s="551"/>
      <c r="GI874" s="551"/>
      <c r="GJ874" s="551"/>
      <c r="GK874" s="551"/>
      <c r="GL874" s="551"/>
      <c r="GM874" s="551"/>
      <c r="GN874" s="551"/>
      <c r="GO874" s="551"/>
      <c r="GP874" s="551"/>
      <c r="GQ874" s="551"/>
      <c r="GR874" s="551"/>
      <c r="GS874" s="551"/>
      <c r="GT874" s="551"/>
      <c r="GU874" s="551"/>
      <c r="GV874" s="551"/>
      <c r="GW874" s="551"/>
      <c r="GX874" s="551"/>
      <c r="GY874" s="551"/>
      <c r="GZ874" s="551"/>
      <c r="HA874" s="551"/>
      <c r="HB874" s="551"/>
      <c r="HC874" s="551"/>
      <c r="HD874" s="551"/>
      <c r="HE874" s="551"/>
      <c r="HF874" s="551"/>
      <c r="HG874" s="551"/>
      <c r="HH874" s="551"/>
      <c r="HI874" s="551"/>
      <c r="HJ874" s="551"/>
      <c r="HK874" s="551"/>
      <c r="HL874" s="551"/>
      <c r="HM874" s="551"/>
      <c r="HN874" s="551"/>
      <c r="HO874" s="551"/>
      <c r="HP874" s="551"/>
      <c r="HQ874" s="551"/>
      <c r="HR874" s="551"/>
      <c r="HS874" s="551"/>
      <c r="HT874" s="551"/>
      <c r="HU874" s="551"/>
      <c r="HV874" s="551"/>
      <c r="HW874" s="551"/>
      <c r="HX874" s="551"/>
      <c r="HY874" s="551"/>
      <c r="HZ874" s="551"/>
      <c r="IA874" s="551"/>
      <c r="IB874" s="551"/>
      <c r="IC874" s="551"/>
      <c r="ID874" s="551"/>
      <c r="IE874" s="551"/>
      <c r="IF874" s="551"/>
      <c r="IG874" s="551"/>
      <c r="IH874" s="551"/>
      <c r="II874" s="551"/>
      <c r="IJ874" s="551"/>
      <c r="IK874" s="551"/>
      <c r="IL874" s="551"/>
      <c r="IM874" s="551"/>
      <c r="IN874" s="551"/>
      <c r="IO874" s="551"/>
      <c r="IP874" s="551"/>
      <c r="IQ874" s="551"/>
      <c r="IR874" s="551"/>
      <c r="IS874" s="551"/>
      <c r="IT874" s="551"/>
      <c r="IU874" s="551"/>
      <c r="IV874" s="551"/>
      <c r="IW874" s="551"/>
      <c r="IX874" s="551"/>
      <c r="IY874" s="551"/>
      <c r="IZ874" s="551"/>
      <c r="JA874" s="551"/>
      <c r="JB874" s="551"/>
      <c r="JC874" s="551"/>
      <c r="JD874" s="551"/>
      <c r="JE874" s="551"/>
      <c r="JF874" s="551"/>
      <c r="JG874" s="551"/>
      <c r="JH874" s="551"/>
    </row>
    <row r="875" spans="1:268" s="8" customFormat="1" ht="39.75" customHeight="1" x14ac:dyDescent="0.25">
      <c r="A875" s="20"/>
      <c r="B875" s="20" t="s">
        <v>274</v>
      </c>
      <c r="C875" s="21" t="s">
        <v>2493</v>
      </c>
      <c r="D875" s="23">
        <v>41262</v>
      </c>
      <c r="E875" s="23">
        <v>41262</v>
      </c>
      <c r="F875" s="23">
        <v>48567</v>
      </c>
      <c r="G875" s="23"/>
      <c r="H875" s="20" t="s">
        <v>2494</v>
      </c>
      <c r="I875" s="24" t="s">
        <v>2495</v>
      </c>
      <c r="J875" s="24" t="s">
        <v>10220</v>
      </c>
      <c r="K875" s="24" t="s">
        <v>55</v>
      </c>
      <c r="L875" s="114" t="s">
        <v>3038</v>
      </c>
      <c r="M875" s="20" t="s">
        <v>313</v>
      </c>
      <c r="N875" s="20" t="s">
        <v>58</v>
      </c>
      <c r="O875" s="20" t="s">
        <v>52</v>
      </c>
      <c r="P875" s="21">
        <v>5147</v>
      </c>
      <c r="Q875" s="20" t="s">
        <v>4297</v>
      </c>
      <c r="R875" s="20" t="s">
        <v>313</v>
      </c>
      <c r="S875" s="20" t="s">
        <v>58</v>
      </c>
      <c r="T875" s="20" t="s">
        <v>52</v>
      </c>
      <c r="U875" s="20">
        <v>5147</v>
      </c>
      <c r="V875" s="20" t="s">
        <v>4298</v>
      </c>
      <c r="W875" s="20" t="s">
        <v>4299</v>
      </c>
      <c r="X875" s="20"/>
      <c r="Y875" s="20"/>
      <c r="Z875" s="20" t="s">
        <v>468</v>
      </c>
      <c r="AA875" s="20" t="s">
        <v>328</v>
      </c>
      <c r="AB875" s="34">
        <v>4.2000000000000003E-2</v>
      </c>
      <c r="AC875" s="20">
        <v>0.2</v>
      </c>
      <c r="AD875" s="20">
        <v>6000</v>
      </c>
      <c r="AE875" s="20">
        <v>6000</v>
      </c>
      <c r="AF875" s="20"/>
      <c r="AG875" s="20"/>
      <c r="AH875" s="20"/>
      <c r="AI875" s="20"/>
      <c r="AJ875" s="20"/>
      <c r="AK875" s="20"/>
      <c r="AL875" s="20"/>
      <c r="AM875" s="20"/>
      <c r="AN875" s="20"/>
      <c r="AO875" s="20">
        <v>4.2</v>
      </c>
      <c r="AP875" s="20">
        <v>1</v>
      </c>
      <c r="AQ875" s="20"/>
      <c r="AR875" s="20"/>
      <c r="AS875" s="20"/>
      <c r="AT875" s="20"/>
      <c r="AU875" s="20"/>
      <c r="AV875" s="20">
        <v>916</v>
      </c>
      <c r="AW875" s="20" t="s">
        <v>6438</v>
      </c>
      <c r="AX875" s="20" t="s">
        <v>6439</v>
      </c>
      <c r="AY875" s="20">
        <v>42</v>
      </c>
      <c r="AZ875" s="20">
        <v>50</v>
      </c>
      <c r="BA875" s="20">
        <v>16.8</v>
      </c>
      <c r="BB875" s="20">
        <v>23</v>
      </c>
      <c r="BC875" s="20">
        <v>52</v>
      </c>
      <c r="BD875" s="20">
        <v>35.200000000000003</v>
      </c>
      <c r="BE875" s="20">
        <f t="shared" si="149"/>
        <v>42.838000000000001</v>
      </c>
      <c r="BF875" s="20">
        <f t="shared" si="150"/>
        <v>23.876444444444445</v>
      </c>
      <c r="BG875" s="24" t="s">
        <v>47</v>
      </c>
      <c r="BH875" s="20"/>
      <c r="BI875" s="20">
        <v>4000</v>
      </c>
      <c r="BJ875" s="23">
        <v>45230</v>
      </c>
      <c r="BK875" s="20">
        <v>4000</v>
      </c>
      <c r="BL875" s="23">
        <v>45230</v>
      </c>
      <c r="BM875" s="20"/>
      <c r="BN875" s="20"/>
      <c r="BO875" s="20"/>
      <c r="BP875" s="20"/>
      <c r="BQ875" s="20"/>
      <c r="BR875" s="20"/>
      <c r="BS875" s="24"/>
      <c r="BT875" s="551"/>
      <c r="BU875" s="551"/>
      <c r="BV875" s="551"/>
      <c r="BW875" s="551"/>
      <c r="BX875" s="551"/>
      <c r="BY875" s="551"/>
      <c r="BZ875" s="551"/>
      <c r="CA875" s="551"/>
      <c r="CB875" s="551"/>
      <c r="CC875" s="551"/>
      <c r="CD875" s="551"/>
      <c r="CE875" s="551"/>
      <c r="CF875" s="551"/>
      <c r="CG875" s="551"/>
      <c r="CH875" s="551"/>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551"/>
      <c r="EU875" s="551"/>
      <c r="EV875" s="551"/>
      <c r="EW875" s="551"/>
      <c r="EX875" s="551"/>
      <c r="EY875" s="551"/>
      <c r="EZ875" s="551"/>
      <c r="FA875" s="551"/>
      <c r="FB875" s="551"/>
      <c r="FC875" s="551"/>
      <c r="FD875" s="551"/>
      <c r="FE875" s="551"/>
      <c r="FF875" s="551"/>
      <c r="FG875" s="551"/>
      <c r="FH875" s="551"/>
      <c r="FI875" s="551"/>
      <c r="FJ875" s="551"/>
      <c r="FK875" s="551"/>
      <c r="FL875" s="551"/>
      <c r="FM875" s="551"/>
      <c r="FN875" s="551"/>
      <c r="FO875" s="551"/>
      <c r="FP875" s="551"/>
      <c r="FQ875" s="551"/>
      <c r="FR875" s="551"/>
      <c r="FS875" s="551"/>
      <c r="FT875" s="551"/>
      <c r="FU875" s="551"/>
      <c r="FV875" s="551"/>
      <c r="FW875" s="551"/>
      <c r="FX875" s="551"/>
      <c r="FY875" s="551"/>
      <c r="FZ875" s="551"/>
      <c r="GA875" s="551"/>
      <c r="GB875" s="551"/>
      <c r="GC875" s="551"/>
      <c r="GD875" s="551"/>
      <c r="GE875" s="551"/>
      <c r="GF875" s="551"/>
      <c r="GG875" s="551"/>
      <c r="GH875" s="551"/>
      <c r="GI875" s="551"/>
      <c r="GJ875" s="551"/>
      <c r="GK875" s="551"/>
      <c r="GL875" s="551"/>
      <c r="GM875" s="551"/>
      <c r="GN875" s="551"/>
      <c r="GO875" s="551"/>
      <c r="GP875" s="551"/>
      <c r="GQ875" s="551"/>
      <c r="GR875" s="551"/>
      <c r="GS875" s="551"/>
      <c r="GT875" s="551"/>
      <c r="GU875" s="551"/>
      <c r="GV875" s="551"/>
      <c r="GW875" s="551"/>
      <c r="GX875" s="551"/>
      <c r="GY875" s="551"/>
      <c r="GZ875" s="551"/>
      <c r="HA875" s="551"/>
      <c r="HB875" s="551"/>
      <c r="HC875" s="551"/>
      <c r="HD875" s="551"/>
      <c r="HE875" s="551"/>
      <c r="HF875" s="551"/>
      <c r="HG875" s="551"/>
      <c r="HH875" s="551"/>
      <c r="HI875" s="551"/>
      <c r="HJ875" s="551"/>
      <c r="HK875" s="551"/>
      <c r="HL875" s="551"/>
      <c r="HM875" s="551"/>
      <c r="HN875" s="551"/>
      <c r="HO875" s="551"/>
      <c r="HP875" s="551"/>
      <c r="HQ875" s="551"/>
      <c r="HR875" s="551"/>
      <c r="HS875" s="551"/>
      <c r="HT875" s="551"/>
      <c r="HU875" s="551"/>
      <c r="HV875" s="551"/>
      <c r="HW875" s="551"/>
      <c r="HX875" s="551"/>
      <c r="HY875" s="551"/>
      <c r="HZ875" s="551"/>
      <c r="IA875" s="551"/>
      <c r="IB875" s="551"/>
      <c r="IC875" s="551"/>
      <c r="ID875" s="551"/>
      <c r="IE875" s="551"/>
      <c r="IF875" s="551"/>
      <c r="IG875" s="551"/>
      <c r="IH875" s="551"/>
      <c r="II875" s="551"/>
      <c r="IJ875" s="551"/>
      <c r="IK875" s="551"/>
      <c r="IL875" s="551"/>
      <c r="IM875" s="551"/>
      <c r="IN875" s="551"/>
      <c r="IO875" s="551"/>
      <c r="IP875" s="551"/>
      <c r="IQ875" s="551"/>
      <c r="IR875" s="551"/>
      <c r="IS875" s="551"/>
      <c r="IT875" s="551"/>
      <c r="IU875" s="551"/>
      <c r="IV875" s="551"/>
      <c r="IW875" s="551"/>
      <c r="IX875" s="551"/>
      <c r="IY875" s="551"/>
      <c r="IZ875" s="551"/>
      <c r="JA875" s="551"/>
      <c r="JB875" s="551"/>
      <c r="JC875" s="551"/>
      <c r="JD875" s="551"/>
      <c r="JE875" s="551"/>
      <c r="JF875" s="551"/>
      <c r="JG875" s="551"/>
      <c r="JH875" s="551"/>
    </row>
    <row r="876" spans="1:268" s="8" customFormat="1" ht="39.75" customHeight="1" x14ac:dyDescent="0.25">
      <c r="A876" s="20"/>
      <c r="B876" s="20" t="s">
        <v>442</v>
      </c>
      <c r="C876" s="22">
        <v>11130080</v>
      </c>
      <c r="D876" s="23">
        <v>41263</v>
      </c>
      <c r="E876" s="23">
        <v>41263</v>
      </c>
      <c r="F876" s="23">
        <v>44915</v>
      </c>
      <c r="G876" s="23"/>
      <c r="H876" s="20" t="s">
        <v>470</v>
      </c>
      <c r="I876" s="24" t="s">
        <v>582</v>
      </c>
      <c r="J876" s="24"/>
      <c r="K876" s="24" t="s">
        <v>42</v>
      </c>
      <c r="L876" s="114" t="s">
        <v>1377</v>
      </c>
      <c r="M876" s="20" t="s">
        <v>342</v>
      </c>
      <c r="N876" s="20" t="s">
        <v>51</v>
      </c>
      <c r="O876" s="20" t="s">
        <v>51</v>
      </c>
      <c r="P876" s="21">
        <v>47336</v>
      </c>
      <c r="Q876" s="20" t="s">
        <v>4300</v>
      </c>
      <c r="R876" s="20" t="s">
        <v>342</v>
      </c>
      <c r="S876" s="20" t="s">
        <v>51</v>
      </c>
      <c r="T876" s="20" t="s">
        <v>51</v>
      </c>
      <c r="U876" s="20">
        <v>47336</v>
      </c>
      <c r="V876" s="20" t="s">
        <v>4301</v>
      </c>
      <c r="W876" s="20" t="s">
        <v>2496</v>
      </c>
      <c r="X876" s="20"/>
      <c r="Y876" s="20"/>
      <c r="Z876" s="20" t="s">
        <v>468</v>
      </c>
      <c r="AA876" s="20" t="s">
        <v>401</v>
      </c>
      <c r="AB876" s="34"/>
      <c r="AC876" s="20">
        <v>25</v>
      </c>
      <c r="AD876" s="20">
        <v>20000</v>
      </c>
      <c r="AE876" s="20"/>
      <c r="AF876" s="20"/>
      <c r="AG876" s="20">
        <v>20000</v>
      </c>
      <c r="AH876" s="20"/>
      <c r="AI876" s="20"/>
      <c r="AJ876" s="20"/>
      <c r="AK876" s="20"/>
      <c r="AL876" s="20"/>
      <c r="AM876" s="20"/>
      <c r="AN876" s="20"/>
      <c r="AO876" s="20"/>
      <c r="AP876" s="20"/>
      <c r="AQ876" s="20"/>
      <c r="AR876" s="20"/>
      <c r="AS876" s="20"/>
      <c r="AT876" s="20"/>
      <c r="AU876" s="20"/>
      <c r="AV876" s="20">
        <v>13.59</v>
      </c>
      <c r="AW876" s="20" t="s">
        <v>6440</v>
      </c>
      <c r="AX876" s="20" t="s">
        <v>6441</v>
      </c>
      <c r="AY876" s="20">
        <v>43</v>
      </c>
      <c r="AZ876" s="20">
        <v>55</v>
      </c>
      <c r="BA876" s="20">
        <v>36.799999999999997</v>
      </c>
      <c r="BB876" s="20">
        <v>26</v>
      </c>
      <c r="BC876" s="20">
        <v>4</v>
      </c>
      <c r="BD876" s="20">
        <v>30.6</v>
      </c>
      <c r="BE876" s="20">
        <f t="shared" si="149"/>
        <v>43.92688888888889</v>
      </c>
      <c r="BF876" s="20">
        <f t="shared" si="150"/>
        <v>26.075166666666668</v>
      </c>
      <c r="BG876" s="24" t="s">
        <v>38</v>
      </c>
      <c r="BH876" s="20"/>
      <c r="BI876" s="20"/>
      <c r="BJ876" s="23"/>
      <c r="BK876" s="20"/>
      <c r="BL876" s="23"/>
      <c r="BM876" s="20"/>
      <c r="BN876" s="20"/>
      <c r="BO876" s="20"/>
      <c r="BP876" s="20"/>
      <c r="BQ876" s="20"/>
      <c r="BR876" s="20"/>
      <c r="BS876" s="24"/>
      <c r="BT876" s="551"/>
      <c r="BU876" s="551"/>
      <c r="BV876" s="551"/>
      <c r="BW876" s="551"/>
      <c r="BX876" s="551"/>
      <c r="BY876" s="551"/>
      <c r="BZ876" s="551"/>
      <c r="CA876" s="551"/>
      <c r="CB876" s="551"/>
      <c r="CC876" s="551"/>
      <c r="CD876" s="551"/>
      <c r="CE876" s="551"/>
      <c r="CF876" s="551"/>
      <c r="CG876" s="551"/>
      <c r="CH876" s="551"/>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551"/>
      <c r="EU876" s="551"/>
      <c r="EV876" s="551"/>
      <c r="EW876" s="551"/>
      <c r="EX876" s="551"/>
      <c r="EY876" s="551"/>
      <c r="EZ876" s="551"/>
      <c r="FA876" s="551"/>
      <c r="FB876" s="551"/>
      <c r="FC876" s="551"/>
      <c r="FD876" s="551"/>
      <c r="FE876" s="551"/>
      <c r="FF876" s="551"/>
      <c r="FG876" s="551"/>
      <c r="FH876" s="551"/>
      <c r="FI876" s="551"/>
      <c r="FJ876" s="551"/>
      <c r="FK876" s="551"/>
      <c r="FL876" s="551"/>
      <c r="FM876" s="551"/>
      <c r="FN876" s="551"/>
      <c r="FO876" s="551"/>
      <c r="FP876" s="551"/>
      <c r="FQ876" s="551"/>
      <c r="FR876" s="551"/>
      <c r="FS876" s="551"/>
      <c r="FT876" s="551"/>
      <c r="FU876" s="551"/>
      <c r="FV876" s="551"/>
      <c r="FW876" s="551"/>
      <c r="FX876" s="551"/>
      <c r="FY876" s="551"/>
      <c r="FZ876" s="551"/>
      <c r="GA876" s="551"/>
      <c r="GB876" s="551"/>
      <c r="GC876" s="551"/>
      <c r="GD876" s="551"/>
      <c r="GE876" s="551"/>
      <c r="GF876" s="551"/>
      <c r="GG876" s="551"/>
      <c r="GH876" s="551"/>
      <c r="GI876" s="551"/>
      <c r="GJ876" s="551"/>
      <c r="GK876" s="551"/>
      <c r="GL876" s="551"/>
      <c r="GM876" s="551"/>
      <c r="GN876" s="551"/>
      <c r="GO876" s="551"/>
      <c r="GP876" s="551"/>
      <c r="GQ876" s="551"/>
      <c r="GR876" s="551"/>
      <c r="GS876" s="551"/>
      <c r="GT876" s="551"/>
      <c r="GU876" s="551"/>
      <c r="GV876" s="551"/>
      <c r="GW876" s="551"/>
      <c r="GX876" s="551"/>
      <c r="GY876" s="551"/>
      <c r="GZ876" s="551"/>
      <c r="HA876" s="551"/>
      <c r="HB876" s="551"/>
      <c r="HC876" s="551"/>
      <c r="HD876" s="551"/>
      <c r="HE876" s="551"/>
      <c r="HF876" s="551"/>
      <c r="HG876" s="551"/>
      <c r="HH876" s="551"/>
      <c r="HI876" s="551"/>
      <c r="HJ876" s="551"/>
      <c r="HK876" s="551"/>
      <c r="HL876" s="551"/>
      <c r="HM876" s="551"/>
      <c r="HN876" s="551"/>
      <c r="HO876" s="551"/>
      <c r="HP876" s="551"/>
      <c r="HQ876" s="551"/>
      <c r="HR876" s="551"/>
      <c r="HS876" s="551"/>
      <c r="HT876" s="551"/>
      <c r="HU876" s="551"/>
      <c r="HV876" s="551"/>
      <c r="HW876" s="551"/>
      <c r="HX876" s="551"/>
      <c r="HY876" s="551"/>
      <c r="HZ876" s="551"/>
      <c r="IA876" s="551"/>
      <c r="IB876" s="551"/>
      <c r="IC876" s="551"/>
      <c r="ID876" s="551"/>
      <c r="IE876" s="551"/>
      <c r="IF876" s="551"/>
      <c r="IG876" s="551"/>
      <c r="IH876" s="551"/>
      <c r="II876" s="551"/>
      <c r="IJ876" s="551"/>
      <c r="IK876" s="551"/>
      <c r="IL876" s="551"/>
      <c r="IM876" s="551"/>
      <c r="IN876" s="551"/>
      <c r="IO876" s="551"/>
      <c r="IP876" s="551"/>
      <c r="IQ876" s="551"/>
      <c r="IR876" s="551"/>
      <c r="IS876" s="551"/>
      <c r="IT876" s="551"/>
      <c r="IU876" s="551"/>
      <c r="IV876" s="551"/>
      <c r="IW876" s="551"/>
      <c r="IX876" s="551"/>
      <c r="IY876" s="551"/>
      <c r="IZ876" s="551"/>
      <c r="JA876" s="551"/>
      <c r="JB876" s="551"/>
      <c r="JC876" s="551"/>
      <c r="JD876" s="551"/>
      <c r="JE876" s="551"/>
      <c r="JF876" s="551"/>
      <c r="JG876" s="551"/>
      <c r="JH876" s="551"/>
    </row>
    <row r="877" spans="1:268" s="288" customFormat="1" ht="39.75" customHeight="1" x14ac:dyDescent="0.25">
      <c r="A877" s="83"/>
      <c r="B877" s="83" t="s">
        <v>2345</v>
      </c>
      <c r="C877" s="95">
        <v>11130081</v>
      </c>
      <c r="D877" s="96">
        <v>41270</v>
      </c>
      <c r="E877" s="96">
        <v>41270</v>
      </c>
      <c r="F877" s="96">
        <v>44922</v>
      </c>
      <c r="G877" s="96">
        <v>42365</v>
      </c>
      <c r="H877" s="83" t="s">
        <v>465</v>
      </c>
      <c r="I877" s="110" t="s">
        <v>991</v>
      </c>
      <c r="J877" s="110"/>
      <c r="K877" s="110" t="s">
        <v>1578</v>
      </c>
      <c r="L877" s="115" t="s">
        <v>1377</v>
      </c>
      <c r="M877" s="83" t="s">
        <v>240</v>
      </c>
      <c r="N877" s="83" t="s">
        <v>240</v>
      </c>
      <c r="O877" s="83" t="s">
        <v>92</v>
      </c>
      <c r="P877" s="94">
        <v>81390</v>
      </c>
      <c r="Q877" s="83" t="s">
        <v>7505</v>
      </c>
      <c r="R877" s="83" t="s">
        <v>240</v>
      </c>
      <c r="S877" s="83" t="s">
        <v>240</v>
      </c>
      <c r="T877" s="83" t="s">
        <v>92</v>
      </c>
      <c r="U877" s="83">
        <v>81390</v>
      </c>
      <c r="V877" s="83" t="s">
        <v>7507</v>
      </c>
      <c r="W877" s="83" t="s">
        <v>2497</v>
      </c>
      <c r="X877" s="83"/>
      <c r="Y877" s="83"/>
      <c r="Z877" s="83" t="s">
        <v>468</v>
      </c>
      <c r="AA877" s="83" t="s">
        <v>2498</v>
      </c>
      <c r="AB877" s="508">
        <v>1616</v>
      </c>
      <c r="AC877" s="83">
        <v>10</v>
      </c>
      <c r="AD877" s="83">
        <v>90000</v>
      </c>
      <c r="AE877" s="83"/>
      <c r="AF877" s="83"/>
      <c r="AG877" s="83">
        <v>90000</v>
      </c>
      <c r="AH877" s="83"/>
      <c r="AI877" s="83"/>
      <c r="AJ877" s="83"/>
      <c r="AK877" s="83"/>
      <c r="AL877" s="83"/>
      <c r="AM877" s="83"/>
      <c r="AN877" s="83"/>
      <c r="AO877" s="83">
        <v>162</v>
      </c>
      <c r="AP877" s="83"/>
      <c r="AQ877" s="83"/>
      <c r="AR877" s="83"/>
      <c r="AS877" s="83" t="s">
        <v>2499</v>
      </c>
      <c r="AT877" s="83"/>
      <c r="AU877" s="83"/>
      <c r="AV877" s="83">
        <v>425.5</v>
      </c>
      <c r="AW877" s="83" t="s">
        <v>6442</v>
      </c>
      <c r="AX877" s="83" t="s">
        <v>6443</v>
      </c>
      <c r="AY877" s="83">
        <v>43</v>
      </c>
      <c r="AZ877" s="83">
        <v>22</v>
      </c>
      <c r="BA877" s="83">
        <v>49.74</v>
      </c>
      <c r="BB877" s="83">
        <v>22</v>
      </c>
      <c r="BC877" s="83">
        <v>54</v>
      </c>
      <c r="BD877" s="83">
        <v>16</v>
      </c>
      <c r="BE877" s="83">
        <f t="shared" si="149"/>
        <v>43.380483333333331</v>
      </c>
      <c r="BF877" s="83">
        <f t="shared" si="150"/>
        <v>22.904444444444444</v>
      </c>
      <c r="BG877" s="110" t="s">
        <v>47</v>
      </c>
      <c r="BH877" s="83"/>
      <c r="BI877" s="83"/>
      <c r="BJ877" s="96"/>
      <c r="BK877" s="83"/>
      <c r="BL877" s="96"/>
      <c r="BM877" s="83"/>
      <c r="BN877" s="83"/>
      <c r="BO877" s="83"/>
      <c r="BP877" s="83"/>
      <c r="BQ877" s="83"/>
      <c r="BR877" s="83"/>
      <c r="BS877" s="110" t="s">
        <v>3039</v>
      </c>
      <c r="BT877" s="569"/>
      <c r="BU877" s="569"/>
      <c r="BV877" s="569"/>
      <c r="BW877" s="569"/>
      <c r="BX877" s="569"/>
      <c r="BY877" s="569"/>
      <c r="BZ877" s="569"/>
      <c r="CA877" s="569"/>
      <c r="CB877" s="569"/>
      <c r="CC877" s="569"/>
      <c r="CD877" s="569"/>
      <c r="CE877" s="569"/>
      <c r="CF877" s="569"/>
      <c r="CG877" s="569"/>
      <c r="CH877" s="569"/>
      <c r="CI877" s="569"/>
      <c r="CJ877" s="569"/>
      <c r="CK877" s="569"/>
      <c r="CL877" s="569"/>
      <c r="CM877" s="569"/>
      <c r="CN877" s="569"/>
      <c r="CO877" s="569"/>
      <c r="CP877" s="569"/>
      <c r="CQ877" s="569"/>
      <c r="CR877" s="569"/>
      <c r="CS877" s="569"/>
      <c r="CT877" s="569"/>
      <c r="CU877" s="569"/>
      <c r="CV877" s="569"/>
      <c r="CW877" s="569"/>
      <c r="CX877" s="569"/>
      <c r="CY877" s="569"/>
      <c r="CZ877" s="569"/>
      <c r="DA877" s="569"/>
      <c r="DB877" s="569"/>
      <c r="DC877" s="569"/>
      <c r="DD877" s="569"/>
      <c r="DE877" s="569"/>
      <c r="DF877" s="569"/>
      <c r="DG877" s="569"/>
      <c r="DH877" s="569"/>
      <c r="DI877" s="569"/>
      <c r="DJ877" s="569"/>
      <c r="DK877" s="569"/>
      <c r="DL877" s="569"/>
      <c r="DM877" s="569"/>
      <c r="DN877" s="569"/>
      <c r="DO877" s="569"/>
      <c r="DP877" s="569"/>
      <c r="DQ877" s="569"/>
      <c r="DR877" s="569"/>
      <c r="DS877" s="569"/>
      <c r="DT877" s="569"/>
      <c r="DU877" s="569"/>
      <c r="DV877" s="569"/>
      <c r="DW877" s="569"/>
      <c r="DX877" s="569"/>
      <c r="DY877" s="569"/>
      <c r="DZ877" s="569"/>
      <c r="EA877" s="569"/>
      <c r="EB877" s="569"/>
      <c r="EC877" s="569"/>
      <c r="ED877" s="569"/>
      <c r="EE877" s="569"/>
      <c r="EF877" s="569"/>
      <c r="EG877" s="569"/>
      <c r="EH877" s="569"/>
      <c r="EI877" s="569"/>
      <c r="EJ877" s="569"/>
      <c r="EK877" s="569"/>
      <c r="EL877" s="569"/>
      <c r="EM877" s="569"/>
      <c r="EN877" s="569"/>
      <c r="EO877" s="569"/>
      <c r="EP877" s="569"/>
      <c r="EQ877" s="569"/>
      <c r="ER877" s="569"/>
      <c r="ES877" s="569"/>
      <c r="ET877" s="569"/>
      <c r="EU877" s="569"/>
      <c r="EV877" s="569"/>
      <c r="EW877" s="569"/>
      <c r="EX877" s="569"/>
      <c r="EY877" s="569"/>
      <c r="EZ877" s="569"/>
      <c r="FA877" s="569"/>
      <c r="FB877" s="569"/>
      <c r="FC877" s="569"/>
      <c r="FD877" s="569"/>
      <c r="FE877" s="569"/>
      <c r="FF877" s="569"/>
      <c r="FG877" s="569"/>
      <c r="FH877" s="569"/>
      <c r="FI877" s="569"/>
      <c r="FJ877" s="569"/>
      <c r="FK877" s="569"/>
      <c r="FL877" s="569"/>
      <c r="FM877" s="569"/>
      <c r="FN877" s="569"/>
      <c r="FO877" s="569"/>
      <c r="FP877" s="569"/>
      <c r="FQ877" s="569"/>
      <c r="FR877" s="569"/>
      <c r="FS877" s="569"/>
      <c r="FT877" s="569"/>
      <c r="FU877" s="569"/>
      <c r="FV877" s="569"/>
      <c r="FW877" s="569"/>
      <c r="FX877" s="569"/>
      <c r="FY877" s="569"/>
      <c r="FZ877" s="569"/>
      <c r="GA877" s="569"/>
      <c r="GB877" s="569"/>
      <c r="GC877" s="569"/>
      <c r="GD877" s="569"/>
      <c r="GE877" s="569"/>
      <c r="GF877" s="569"/>
      <c r="GG877" s="569"/>
      <c r="GH877" s="569"/>
      <c r="GI877" s="569"/>
      <c r="GJ877" s="569"/>
      <c r="GK877" s="569"/>
      <c r="GL877" s="569"/>
      <c r="GM877" s="569"/>
      <c r="GN877" s="569"/>
      <c r="GO877" s="569"/>
      <c r="GP877" s="569"/>
      <c r="GQ877" s="569"/>
      <c r="GR877" s="569"/>
      <c r="GS877" s="569"/>
      <c r="GT877" s="569"/>
      <c r="GU877" s="569"/>
      <c r="GV877" s="569"/>
      <c r="GW877" s="569"/>
      <c r="GX877" s="569"/>
      <c r="GY877" s="569"/>
      <c r="GZ877" s="569"/>
      <c r="HA877" s="569"/>
      <c r="HB877" s="569"/>
      <c r="HC877" s="569"/>
      <c r="HD877" s="569"/>
      <c r="HE877" s="569"/>
      <c r="HF877" s="569"/>
      <c r="HG877" s="569"/>
      <c r="HH877" s="569"/>
      <c r="HI877" s="569"/>
      <c r="HJ877" s="569"/>
      <c r="HK877" s="569"/>
      <c r="HL877" s="569"/>
      <c r="HM877" s="569"/>
      <c r="HN877" s="569"/>
      <c r="HO877" s="569"/>
      <c r="HP877" s="569"/>
      <c r="HQ877" s="569"/>
      <c r="HR877" s="569"/>
      <c r="HS877" s="569"/>
      <c r="HT877" s="569"/>
      <c r="HU877" s="569"/>
      <c r="HV877" s="569"/>
      <c r="HW877" s="569"/>
      <c r="HX877" s="569"/>
      <c r="HY877" s="569"/>
      <c r="HZ877" s="569"/>
      <c r="IA877" s="569"/>
      <c r="IB877" s="569"/>
      <c r="IC877" s="569"/>
      <c r="ID877" s="569"/>
      <c r="IE877" s="569"/>
      <c r="IF877" s="569"/>
      <c r="IG877" s="569"/>
      <c r="IH877" s="569"/>
      <c r="II877" s="569"/>
      <c r="IJ877" s="569"/>
      <c r="IK877" s="569"/>
      <c r="IL877" s="569"/>
      <c r="IM877" s="569"/>
      <c r="IN877" s="569"/>
      <c r="IO877" s="569"/>
      <c r="IP877" s="569"/>
      <c r="IQ877" s="569"/>
      <c r="IR877" s="569"/>
      <c r="IS877" s="569"/>
      <c r="IT877" s="569"/>
      <c r="IU877" s="569"/>
      <c r="IV877" s="569"/>
      <c r="IW877" s="569"/>
      <c r="IX877" s="569"/>
      <c r="IY877" s="569"/>
      <c r="IZ877" s="569"/>
      <c r="JA877" s="569"/>
      <c r="JB877" s="569"/>
      <c r="JC877" s="569"/>
      <c r="JD877" s="569"/>
      <c r="JE877" s="569"/>
      <c r="JF877" s="569"/>
      <c r="JG877" s="569"/>
      <c r="JH877" s="569"/>
    </row>
    <row r="878" spans="1:268" s="8" customFormat="1" ht="39.75" customHeight="1" x14ac:dyDescent="0.25">
      <c r="A878" s="283"/>
      <c r="B878" s="283" t="s">
        <v>2345</v>
      </c>
      <c r="C878" s="284">
        <v>11130081</v>
      </c>
      <c r="D878" s="285">
        <v>41270</v>
      </c>
      <c r="E878" s="285">
        <v>41270</v>
      </c>
      <c r="F878" s="285">
        <v>44922</v>
      </c>
      <c r="G878" s="285">
        <v>42365</v>
      </c>
      <c r="H878" s="283" t="s">
        <v>465</v>
      </c>
      <c r="I878" s="287" t="s">
        <v>991</v>
      </c>
      <c r="J878" s="287"/>
      <c r="K878" s="287" t="s">
        <v>1578</v>
      </c>
      <c r="L878" s="366" t="s">
        <v>1377</v>
      </c>
      <c r="M878" s="283" t="s">
        <v>2500</v>
      </c>
      <c r="N878" s="283" t="s">
        <v>240</v>
      </c>
      <c r="O878" s="283" t="s">
        <v>92</v>
      </c>
      <c r="P878" s="286">
        <v>29115</v>
      </c>
      <c r="Q878" s="283" t="s">
        <v>7506</v>
      </c>
      <c r="R878" s="283" t="s">
        <v>2500</v>
      </c>
      <c r="S878" s="283" t="s">
        <v>240</v>
      </c>
      <c r="T878" s="283" t="s">
        <v>92</v>
      </c>
      <c r="U878" s="283">
        <v>29115</v>
      </c>
      <c r="V878" s="283" t="s">
        <v>7507</v>
      </c>
      <c r="W878" s="283" t="s">
        <v>2497</v>
      </c>
      <c r="X878" s="283"/>
      <c r="Y878" s="283"/>
      <c r="Z878" s="283" t="s">
        <v>468</v>
      </c>
      <c r="AA878" s="283" t="s">
        <v>2498</v>
      </c>
      <c r="AB878" s="508">
        <v>1616</v>
      </c>
      <c r="AC878" s="283">
        <v>10</v>
      </c>
      <c r="AD878" s="283">
        <v>90000</v>
      </c>
      <c r="AE878" s="283"/>
      <c r="AF878" s="283"/>
      <c r="AG878" s="283">
        <v>90000</v>
      </c>
      <c r="AH878" s="283"/>
      <c r="AI878" s="283"/>
      <c r="AJ878" s="283"/>
      <c r="AK878" s="283"/>
      <c r="AL878" s="283"/>
      <c r="AM878" s="283"/>
      <c r="AN878" s="283"/>
      <c r="AO878" s="283">
        <v>185</v>
      </c>
      <c r="AP878" s="283"/>
      <c r="AQ878" s="283"/>
      <c r="AR878" s="283"/>
      <c r="AS878" s="283" t="s">
        <v>2501</v>
      </c>
      <c r="AT878" s="283"/>
      <c r="AU878" s="283"/>
      <c r="AV878" s="283">
        <v>419.11</v>
      </c>
      <c r="AW878" s="283" t="s">
        <v>6444</v>
      </c>
      <c r="AX878" s="283" t="s">
        <v>6445</v>
      </c>
      <c r="AY878" s="283">
        <v>43</v>
      </c>
      <c r="AZ878" s="283">
        <v>22</v>
      </c>
      <c r="BA878" s="283">
        <v>57.74</v>
      </c>
      <c r="BB878" s="283">
        <v>22</v>
      </c>
      <c r="BC878" s="283">
        <v>54</v>
      </c>
      <c r="BD878" s="283">
        <v>49.1</v>
      </c>
      <c r="BE878" s="283">
        <f t="shared" si="149"/>
        <v>43.382705555555553</v>
      </c>
      <c r="BF878" s="283">
        <f t="shared" si="150"/>
        <v>22.913638888888887</v>
      </c>
      <c r="BG878" s="287" t="s">
        <v>47</v>
      </c>
      <c r="BH878" s="283"/>
      <c r="BI878" s="283"/>
      <c r="BJ878" s="285"/>
      <c r="BK878" s="283"/>
      <c r="BL878" s="285"/>
      <c r="BM878" s="283"/>
      <c r="BN878" s="283"/>
      <c r="BO878" s="283"/>
      <c r="BP878" s="283"/>
      <c r="BQ878" s="283"/>
      <c r="BR878" s="283"/>
      <c r="BS878" s="287"/>
      <c r="BT878" s="551"/>
      <c r="BU878" s="551"/>
      <c r="BV878" s="551"/>
      <c r="BW878" s="551"/>
      <c r="BX878" s="551"/>
      <c r="BY878" s="551"/>
      <c r="BZ878" s="551"/>
      <c r="CA878" s="551"/>
      <c r="CB878" s="551"/>
      <c r="CC878" s="551"/>
      <c r="CD878" s="551"/>
      <c r="CE878" s="551"/>
      <c r="CF878" s="551"/>
      <c r="CG878" s="551"/>
      <c r="CH878" s="551"/>
      <c r="CI878" s="551"/>
      <c r="CJ878" s="551"/>
      <c r="CK878" s="551"/>
      <c r="CL878" s="551"/>
      <c r="CM878" s="551"/>
      <c r="CN878" s="551"/>
      <c r="CO878" s="551"/>
      <c r="CP878" s="551"/>
      <c r="CQ878" s="551"/>
      <c r="CR878" s="551"/>
      <c r="CS878" s="551"/>
      <c r="CT878" s="551"/>
      <c r="CU878" s="551"/>
      <c r="CV878" s="551"/>
      <c r="CW878" s="551"/>
      <c r="CX878" s="551"/>
      <c r="CY878" s="551"/>
      <c r="CZ878" s="551"/>
      <c r="DA878" s="551"/>
      <c r="DB878" s="551"/>
      <c r="DC878" s="551"/>
      <c r="DD878" s="551"/>
      <c r="DE878" s="551"/>
      <c r="DF878" s="551"/>
      <c r="DG878" s="551"/>
      <c r="DH878" s="551"/>
      <c r="DI878" s="551"/>
      <c r="DJ878" s="551"/>
      <c r="DK878" s="551"/>
      <c r="DL878" s="551"/>
      <c r="DM878" s="551"/>
      <c r="DN878" s="551"/>
      <c r="DO878" s="551"/>
      <c r="DP878" s="551"/>
      <c r="DQ878" s="551"/>
      <c r="DR878" s="551"/>
      <c r="DS878" s="551"/>
      <c r="DT878" s="551"/>
      <c r="DU878" s="551"/>
      <c r="DV878" s="551"/>
      <c r="DW878" s="551"/>
      <c r="DX878" s="551"/>
      <c r="DY878" s="551"/>
      <c r="DZ878" s="551"/>
      <c r="EA878" s="551"/>
      <c r="EB878" s="551"/>
      <c r="EC878" s="551"/>
      <c r="ED878" s="551"/>
      <c r="EE878" s="551"/>
      <c r="EF878" s="551"/>
      <c r="EG878" s="551"/>
      <c r="EH878" s="551"/>
      <c r="EI878" s="551"/>
      <c r="EJ878" s="551"/>
      <c r="EK878" s="551"/>
      <c r="EL878" s="551"/>
      <c r="EM878" s="551"/>
      <c r="EN878" s="551"/>
      <c r="EO878" s="551"/>
      <c r="EP878" s="551"/>
      <c r="EQ878" s="551"/>
      <c r="ER878" s="551"/>
      <c r="ES878" s="551"/>
      <c r="ET878" s="551"/>
      <c r="EU878" s="551"/>
      <c r="EV878" s="551"/>
      <c r="EW878" s="551"/>
      <c r="EX878" s="551"/>
      <c r="EY878" s="551"/>
      <c r="EZ878" s="551"/>
      <c r="FA878" s="551"/>
      <c r="FB878" s="551"/>
      <c r="FC878" s="551"/>
      <c r="FD878" s="551"/>
      <c r="FE878" s="551"/>
      <c r="FF878" s="551"/>
      <c r="FG878" s="551"/>
      <c r="FH878" s="551"/>
      <c r="FI878" s="551"/>
      <c r="FJ878" s="551"/>
      <c r="FK878" s="551"/>
      <c r="FL878" s="551"/>
      <c r="FM878" s="551"/>
      <c r="FN878" s="551"/>
      <c r="FO878" s="551"/>
      <c r="FP878" s="551"/>
      <c r="FQ878" s="551"/>
      <c r="FR878" s="551"/>
      <c r="FS878" s="551"/>
      <c r="FT878" s="551"/>
      <c r="FU878" s="551"/>
      <c r="FV878" s="551"/>
      <c r="FW878" s="551"/>
      <c r="FX878" s="551"/>
      <c r="FY878" s="551"/>
      <c r="FZ878" s="551"/>
      <c r="GA878" s="551"/>
      <c r="GB878" s="551"/>
      <c r="GC878" s="551"/>
      <c r="GD878" s="551"/>
      <c r="GE878" s="551"/>
      <c r="GF878" s="551"/>
      <c r="GG878" s="551"/>
      <c r="GH878" s="551"/>
      <c r="GI878" s="551"/>
      <c r="GJ878" s="551"/>
      <c r="GK878" s="551"/>
      <c r="GL878" s="551"/>
      <c r="GM878" s="551"/>
      <c r="GN878" s="551"/>
      <c r="GO878" s="551"/>
      <c r="GP878" s="551"/>
      <c r="GQ878" s="551"/>
      <c r="GR878" s="551"/>
      <c r="GS878" s="551"/>
      <c r="GT878" s="551"/>
      <c r="GU878" s="551"/>
      <c r="GV878" s="551"/>
      <c r="GW878" s="551"/>
      <c r="GX878" s="551"/>
      <c r="GY878" s="551"/>
      <c r="GZ878" s="551"/>
      <c r="HA878" s="551"/>
      <c r="HB878" s="551"/>
      <c r="HC878" s="551"/>
      <c r="HD878" s="551"/>
      <c r="HE878" s="551"/>
      <c r="HF878" s="551"/>
      <c r="HG878" s="551"/>
      <c r="HH878" s="551"/>
      <c r="HI878" s="551"/>
      <c r="HJ878" s="551"/>
      <c r="HK878" s="551"/>
      <c r="HL878" s="551"/>
      <c r="HM878" s="551"/>
      <c r="HN878" s="551"/>
      <c r="HO878" s="551"/>
      <c r="HP878" s="551"/>
      <c r="HQ878" s="551"/>
      <c r="HR878" s="551"/>
      <c r="HS878" s="551"/>
      <c r="HT878" s="551"/>
      <c r="HU878" s="551"/>
      <c r="HV878" s="551"/>
      <c r="HW878" s="551"/>
      <c r="HX878" s="551"/>
      <c r="HY878" s="551"/>
      <c r="HZ878" s="551"/>
      <c r="IA878" s="551"/>
      <c r="IB878" s="551"/>
      <c r="IC878" s="551"/>
      <c r="ID878" s="551"/>
      <c r="IE878" s="551"/>
      <c r="IF878" s="551"/>
      <c r="IG878" s="551"/>
      <c r="IH878" s="551"/>
      <c r="II878" s="551"/>
      <c r="IJ878" s="551"/>
      <c r="IK878" s="551"/>
      <c r="IL878" s="551"/>
      <c r="IM878" s="551"/>
      <c r="IN878" s="551"/>
      <c r="IO878" s="551"/>
      <c r="IP878" s="551"/>
      <c r="IQ878" s="551"/>
      <c r="IR878" s="551"/>
      <c r="IS878" s="551"/>
      <c r="IT878" s="551"/>
      <c r="IU878" s="551"/>
      <c r="IV878" s="551"/>
      <c r="IW878" s="551"/>
      <c r="IX878" s="551"/>
      <c r="IY878" s="551"/>
      <c r="IZ878" s="551"/>
      <c r="JA878" s="551"/>
      <c r="JB878" s="551"/>
      <c r="JC878" s="551"/>
      <c r="JD878" s="551"/>
      <c r="JE878" s="551"/>
      <c r="JF878" s="551"/>
      <c r="JG878" s="551"/>
      <c r="JH878" s="551"/>
    </row>
    <row r="879" spans="1:268" s="8" customFormat="1" ht="39.75" customHeight="1" x14ac:dyDescent="0.25">
      <c r="A879" s="83"/>
      <c r="B879" s="83" t="s">
        <v>2345</v>
      </c>
      <c r="C879" s="95">
        <v>11130081</v>
      </c>
      <c r="D879" s="96">
        <v>41270</v>
      </c>
      <c r="E879" s="96">
        <v>41270</v>
      </c>
      <c r="F879" s="96">
        <v>44922</v>
      </c>
      <c r="G879" s="96">
        <v>42365</v>
      </c>
      <c r="H879" s="83" t="s">
        <v>465</v>
      </c>
      <c r="I879" s="110" t="s">
        <v>991</v>
      </c>
      <c r="J879" s="110"/>
      <c r="K879" s="110" t="s">
        <v>1578</v>
      </c>
      <c r="L879" s="115" t="s">
        <v>1377</v>
      </c>
      <c r="M879" s="83" t="s">
        <v>240</v>
      </c>
      <c r="N879" s="83" t="s">
        <v>240</v>
      </c>
      <c r="O879" s="83" t="s">
        <v>92</v>
      </c>
      <c r="P879" s="94">
        <v>81390</v>
      </c>
      <c r="Q879" s="83" t="s">
        <v>7505</v>
      </c>
      <c r="R879" s="83" t="s">
        <v>240</v>
      </c>
      <c r="S879" s="83" t="s">
        <v>240</v>
      </c>
      <c r="T879" s="83" t="s">
        <v>92</v>
      </c>
      <c r="U879" s="83">
        <v>81390</v>
      </c>
      <c r="V879" s="83" t="s">
        <v>7507</v>
      </c>
      <c r="W879" s="83" t="s">
        <v>2497</v>
      </c>
      <c r="X879" s="83"/>
      <c r="Y879" s="83"/>
      <c r="Z879" s="83" t="s">
        <v>468</v>
      </c>
      <c r="AA879" s="83" t="s">
        <v>2498</v>
      </c>
      <c r="AB879" s="508">
        <v>1616</v>
      </c>
      <c r="AC879" s="83">
        <v>10</v>
      </c>
      <c r="AD879" s="83">
        <v>90000</v>
      </c>
      <c r="AE879" s="83"/>
      <c r="AF879" s="83"/>
      <c r="AG879" s="83">
        <v>90000</v>
      </c>
      <c r="AH879" s="83"/>
      <c r="AI879" s="83"/>
      <c r="AJ879" s="83"/>
      <c r="AK879" s="83"/>
      <c r="AL879" s="83"/>
      <c r="AM879" s="83"/>
      <c r="AN879" s="83"/>
      <c r="AO879" s="83">
        <v>162</v>
      </c>
      <c r="AP879" s="83">
        <v>0.8</v>
      </c>
      <c r="AQ879" s="83"/>
      <c r="AR879" s="83"/>
      <c r="AS879" s="83" t="s">
        <v>2499</v>
      </c>
      <c r="AT879" s="83"/>
      <c r="AU879" s="83"/>
      <c r="AV879" s="83">
        <v>425.5</v>
      </c>
      <c r="AW879" s="83" t="s">
        <v>6446</v>
      </c>
      <c r="AX879" s="83" t="s">
        <v>6447</v>
      </c>
      <c r="AY879" s="83">
        <v>43</v>
      </c>
      <c r="AZ879" s="83">
        <v>22</v>
      </c>
      <c r="BA879" s="83">
        <v>53.09</v>
      </c>
      <c r="BB879" s="83">
        <v>22</v>
      </c>
      <c r="BC879" s="83">
        <v>54</v>
      </c>
      <c r="BD879" s="83">
        <v>9.1999999999999993</v>
      </c>
      <c r="BE879" s="83">
        <f t="shared" si="149"/>
        <v>43.381413888888886</v>
      </c>
      <c r="BF879" s="83">
        <f t="shared" si="150"/>
        <v>22.902555555555555</v>
      </c>
      <c r="BG879" s="110" t="s">
        <v>38</v>
      </c>
      <c r="BH879" s="83"/>
      <c r="BI879" s="83"/>
      <c r="BJ879" s="96"/>
      <c r="BK879" s="83"/>
      <c r="BL879" s="96"/>
      <c r="BM879" s="83">
        <v>511</v>
      </c>
      <c r="BN879" s="96">
        <v>42878</v>
      </c>
      <c r="BO879" s="83"/>
      <c r="BP879" s="83"/>
      <c r="BQ879" s="83"/>
      <c r="BR879" s="83"/>
      <c r="BS879" s="110" t="s">
        <v>7508</v>
      </c>
      <c r="BT879" s="551"/>
      <c r="BU879" s="551"/>
      <c r="BV879" s="551"/>
      <c r="BW879" s="551"/>
      <c r="BX879" s="551"/>
      <c r="BY879" s="551"/>
      <c r="BZ879" s="551"/>
      <c r="CA879" s="551"/>
      <c r="CB879" s="551"/>
      <c r="CC879" s="551"/>
      <c r="CD879" s="551"/>
      <c r="CE879" s="551"/>
      <c r="CF879" s="551"/>
      <c r="CG879" s="551"/>
      <c r="CH879" s="551"/>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551"/>
      <c r="EU879" s="551"/>
      <c r="EV879" s="551"/>
      <c r="EW879" s="551"/>
      <c r="EX879" s="551"/>
      <c r="EY879" s="551"/>
      <c r="EZ879" s="551"/>
      <c r="FA879" s="551"/>
      <c r="FB879" s="551"/>
      <c r="FC879" s="551"/>
      <c r="FD879" s="551"/>
      <c r="FE879" s="551"/>
      <c r="FF879" s="551"/>
      <c r="FG879" s="551"/>
      <c r="FH879" s="551"/>
      <c r="FI879" s="551"/>
      <c r="FJ879" s="551"/>
      <c r="FK879" s="551"/>
      <c r="FL879" s="551"/>
      <c r="FM879" s="551"/>
      <c r="FN879" s="551"/>
      <c r="FO879" s="551"/>
      <c r="FP879" s="551"/>
      <c r="FQ879" s="551"/>
      <c r="FR879" s="551"/>
      <c r="FS879" s="551"/>
      <c r="FT879" s="551"/>
      <c r="FU879" s="551"/>
      <c r="FV879" s="551"/>
      <c r="FW879" s="551"/>
      <c r="FX879" s="551"/>
      <c r="FY879" s="551"/>
      <c r="FZ879" s="551"/>
      <c r="GA879" s="551"/>
      <c r="GB879" s="551"/>
      <c r="GC879" s="551"/>
      <c r="GD879" s="551"/>
      <c r="GE879" s="551"/>
      <c r="GF879" s="551"/>
      <c r="GG879" s="551"/>
      <c r="GH879" s="551"/>
      <c r="GI879" s="551"/>
      <c r="GJ879" s="551"/>
      <c r="GK879" s="551"/>
      <c r="GL879" s="551"/>
      <c r="GM879" s="551"/>
      <c r="GN879" s="551"/>
      <c r="GO879" s="551"/>
      <c r="GP879" s="551"/>
      <c r="GQ879" s="551"/>
      <c r="GR879" s="551"/>
      <c r="GS879" s="551"/>
      <c r="GT879" s="551"/>
      <c r="GU879" s="551"/>
      <c r="GV879" s="551"/>
      <c r="GW879" s="551"/>
      <c r="GX879" s="551"/>
      <c r="GY879" s="551"/>
      <c r="GZ879" s="551"/>
      <c r="HA879" s="551"/>
      <c r="HB879" s="551"/>
      <c r="HC879" s="551"/>
      <c r="HD879" s="551"/>
      <c r="HE879" s="551"/>
      <c r="HF879" s="551"/>
      <c r="HG879" s="551"/>
      <c r="HH879" s="551"/>
      <c r="HI879" s="551"/>
      <c r="HJ879" s="551"/>
      <c r="HK879" s="551"/>
      <c r="HL879" s="551"/>
      <c r="HM879" s="551"/>
      <c r="HN879" s="551"/>
      <c r="HO879" s="551"/>
      <c r="HP879" s="551"/>
      <c r="HQ879" s="551"/>
      <c r="HR879" s="551"/>
      <c r="HS879" s="551"/>
      <c r="HT879" s="551"/>
      <c r="HU879" s="551"/>
      <c r="HV879" s="551"/>
      <c r="HW879" s="551"/>
      <c r="HX879" s="551"/>
      <c r="HY879" s="551"/>
      <c r="HZ879" s="551"/>
      <c r="IA879" s="551"/>
      <c r="IB879" s="551"/>
      <c r="IC879" s="551"/>
      <c r="ID879" s="551"/>
      <c r="IE879" s="551"/>
      <c r="IF879" s="551"/>
      <c r="IG879" s="551"/>
      <c r="IH879" s="551"/>
      <c r="II879" s="551"/>
      <c r="IJ879" s="551"/>
      <c r="IK879" s="551"/>
      <c r="IL879" s="551"/>
      <c r="IM879" s="551"/>
      <c r="IN879" s="551"/>
      <c r="IO879" s="551"/>
      <c r="IP879" s="551"/>
      <c r="IQ879" s="551"/>
      <c r="IR879" s="551"/>
      <c r="IS879" s="551"/>
      <c r="IT879" s="551"/>
      <c r="IU879" s="551"/>
      <c r="IV879" s="551"/>
      <c r="IW879" s="551"/>
      <c r="IX879" s="551"/>
      <c r="IY879" s="551"/>
      <c r="IZ879" s="551"/>
      <c r="JA879" s="551"/>
      <c r="JB879" s="551"/>
      <c r="JC879" s="551"/>
      <c r="JD879" s="551"/>
      <c r="JE879" s="551"/>
      <c r="JF879" s="551"/>
      <c r="JG879" s="551"/>
      <c r="JH879" s="551"/>
    </row>
    <row r="880" spans="1:268" s="8" customFormat="1" ht="39.75" customHeight="1" x14ac:dyDescent="0.25">
      <c r="A880" s="83"/>
      <c r="B880" s="83" t="s">
        <v>2345</v>
      </c>
      <c r="C880" s="95">
        <v>11130081</v>
      </c>
      <c r="D880" s="96">
        <v>41270</v>
      </c>
      <c r="E880" s="96">
        <v>41270</v>
      </c>
      <c r="F880" s="96">
        <v>44922</v>
      </c>
      <c r="G880" s="96">
        <v>42365</v>
      </c>
      <c r="H880" s="83" t="s">
        <v>465</v>
      </c>
      <c r="I880" s="110" t="s">
        <v>991</v>
      </c>
      <c r="J880" s="110"/>
      <c r="K880" s="110" t="s">
        <v>1578</v>
      </c>
      <c r="L880" s="115" t="s">
        <v>1377</v>
      </c>
      <c r="M880" s="83" t="s">
        <v>2500</v>
      </c>
      <c r="N880" s="83" t="s">
        <v>240</v>
      </c>
      <c r="O880" s="83" t="s">
        <v>92</v>
      </c>
      <c r="P880" s="94">
        <v>29115</v>
      </c>
      <c r="Q880" s="83" t="s">
        <v>7506</v>
      </c>
      <c r="R880" s="83" t="s">
        <v>2500</v>
      </c>
      <c r="S880" s="83" t="s">
        <v>240</v>
      </c>
      <c r="T880" s="83" t="s">
        <v>92</v>
      </c>
      <c r="U880" s="83">
        <v>29115</v>
      </c>
      <c r="V880" s="83" t="s">
        <v>7507</v>
      </c>
      <c r="W880" s="83" t="s">
        <v>2497</v>
      </c>
      <c r="X880" s="83"/>
      <c r="Y880" s="83"/>
      <c r="Z880" s="83" t="s">
        <v>468</v>
      </c>
      <c r="AA880" s="83" t="s">
        <v>2498</v>
      </c>
      <c r="AB880" s="508">
        <v>1616</v>
      </c>
      <c r="AC880" s="83">
        <v>10</v>
      </c>
      <c r="AD880" s="83">
        <v>90000</v>
      </c>
      <c r="AE880" s="83"/>
      <c r="AF880" s="83"/>
      <c r="AG880" s="83">
        <v>90000</v>
      </c>
      <c r="AH880" s="83"/>
      <c r="AI880" s="83"/>
      <c r="AJ880" s="83"/>
      <c r="AK880" s="83"/>
      <c r="AL880" s="83"/>
      <c r="AM880" s="83"/>
      <c r="AN880" s="83"/>
      <c r="AO880" s="83">
        <v>185</v>
      </c>
      <c r="AP880" s="83">
        <v>0.8</v>
      </c>
      <c r="AQ880" s="83"/>
      <c r="AR880" s="83"/>
      <c r="AS880" s="83" t="s">
        <v>2501</v>
      </c>
      <c r="AT880" s="83"/>
      <c r="AU880" s="83"/>
      <c r="AV880" s="83">
        <v>419.11</v>
      </c>
      <c r="AW880" s="83" t="s">
        <v>6444</v>
      </c>
      <c r="AX880" s="83" t="s">
        <v>6445</v>
      </c>
      <c r="AY880" s="83">
        <v>43</v>
      </c>
      <c r="AZ880" s="83">
        <v>22</v>
      </c>
      <c r="BA880" s="83">
        <v>57.74</v>
      </c>
      <c r="BB880" s="83">
        <v>22</v>
      </c>
      <c r="BC880" s="83">
        <v>54</v>
      </c>
      <c r="BD880" s="83">
        <v>49.1</v>
      </c>
      <c r="BE880" s="83">
        <f t="shared" si="149"/>
        <v>43.382705555555553</v>
      </c>
      <c r="BF880" s="83">
        <f t="shared" si="150"/>
        <v>22.913638888888887</v>
      </c>
      <c r="BG880" s="110" t="s">
        <v>38</v>
      </c>
      <c r="BH880" s="83"/>
      <c r="BI880" s="83"/>
      <c r="BJ880" s="96"/>
      <c r="BK880" s="83"/>
      <c r="BL880" s="96"/>
      <c r="BM880" s="83">
        <v>511</v>
      </c>
      <c r="BN880" s="96">
        <v>42878</v>
      </c>
      <c r="BO880" s="83"/>
      <c r="BP880" s="83"/>
      <c r="BQ880" s="83"/>
      <c r="BR880" s="83"/>
      <c r="BS880" s="110" t="s">
        <v>7508</v>
      </c>
      <c r="BT880" s="550"/>
      <c r="BU880" s="551"/>
      <c r="BV880" s="551"/>
      <c r="BW880" s="551"/>
      <c r="BX880" s="551"/>
      <c r="BY880" s="551"/>
      <c r="BZ880" s="551"/>
      <c r="CA880" s="551"/>
      <c r="CB880" s="551"/>
      <c r="CC880" s="551"/>
      <c r="CD880" s="551"/>
      <c r="CE880" s="551"/>
      <c r="CF880" s="551"/>
      <c r="CG880" s="551"/>
      <c r="CH880" s="551"/>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551"/>
      <c r="EU880" s="551"/>
      <c r="EV880" s="551"/>
      <c r="EW880" s="551"/>
      <c r="EX880" s="551"/>
      <c r="EY880" s="551"/>
      <c r="EZ880" s="551"/>
      <c r="FA880" s="551"/>
      <c r="FB880" s="551"/>
      <c r="FC880" s="551"/>
      <c r="FD880" s="551"/>
      <c r="FE880" s="551"/>
      <c r="FF880" s="551"/>
      <c r="FG880" s="551"/>
      <c r="FH880" s="551"/>
      <c r="FI880" s="551"/>
      <c r="FJ880" s="551"/>
      <c r="FK880" s="551"/>
      <c r="FL880" s="551"/>
      <c r="FM880" s="551"/>
      <c r="FN880" s="551"/>
      <c r="FO880" s="551"/>
      <c r="FP880" s="551"/>
      <c r="FQ880" s="551"/>
      <c r="FR880" s="551"/>
      <c r="FS880" s="551"/>
      <c r="FT880" s="551"/>
      <c r="FU880" s="551"/>
      <c r="FV880" s="551"/>
      <c r="FW880" s="551"/>
      <c r="FX880" s="551"/>
      <c r="FY880" s="551"/>
      <c r="FZ880" s="551"/>
      <c r="GA880" s="551"/>
      <c r="GB880" s="551"/>
      <c r="GC880" s="551"/>
      <c r="GD880" s="551"/>
      <c r="GE880" s="551"/>
      <c r="GF880" s="551"/>
      <c r="GG880" s="551"/>
      <c r="GH880" s="551"/>
      <c r="GI880" s="551"/>
      <c r="GJ880" s="551"/>
      <c r="GK880" s="551"/>
      <c r="GL880" s="551"/>
      <c r="GM880" s="551"/>
      <c r="GN880" s="551"/>
      <c r="GO880" s="551"/>
      <c r="GP880" s="551"/>
      <c r="GQ880" s="551"/>
      <c r="GR880" s="551"/>
      <c r="GS880" s="551"/>
      <c r="GT880" s="551"/>
      <c r="GU880" s="551"/>
      <c r="GV880" s="551"/>
      <c r="GW880" s="551"/>
      <c r="GX880" s="551"/>
      <c r="GY880" s="551"/>
      <c r="GZ880" s="551"/>
      <c r="HA880" s="551"/>
      <c r="HB880" s="551"/>
      <c r="HC880" s="551"/>
      <c r="HD880" s="551"/>
      <c r="HE880" s="551"/>
      <c r="HF880" s="551"/>
      <c r="HG880" s="551"/>
      <c r="HH880" s="551"/>
      <c r="HI880" s="551"/>
      <c r="HJ880" s="551"/>
      <c r="HK880" s="551"/>
      <c r="HL880" s="551"/>
      <c r="HM880" s="551"/>
      <c r="HN880" s="551"/>
      <c r="HO880" s="551"/>
      <c r="HP880" s="551"/>
      <c r="HQ880" s="551"/>
      <c r="HR880" s="551"/>
      <c r="HS880" s="551"/>
      <c r="HT880" s="551"/>
      <c r="HU880" s="551"/>
      <c r="HV880" s="551"/>
      <c r="HW880" s="551"/>
      <c r="HX880" s="551"/>
      <c r="HY880" s="551"/>
      <c r="HZ880" s="551"/>
      <c r="IA880" s="551"/>
      <c r="IB880" s="551"/>
      <c r="IC880" s="551"/>
      <c r="ID880" s="551"/>
      <c r="IE880" s="551"/>
      <c r="IF880" s="551"/>
      <c r="IG880" s="551"/>
      <c r="IH880" s="551"/>
      <c r="II880" s="551"/>
      <c r="IJ880" s="551"/>
      <c r="IK880" s="551"/>
      <c r="IL880" s="551"/>
      <c r="IM880" s="551"/>
      <c r="IN880" s="551"/>
      <c r="IO880" s="551"/>
      <c r="IP880" s="551"/>
      <c r="IQ880" s="551"/>
      <c r="IR880" s="551"/>
      <c r="IS880" s="551"/>
      <c r="IT880" s="551"/>
      <c r="IU880" s="551"/>
      <c r="IV880" s="551"/>
      <c r="IW880" s="551"/>
      <c r="IX880" s="551"/>
      <c r="IY880" s="551"/>
      <c r="IZ880" s="551"/>
      <c r="JA880" s="551"/>
      <c r="JB880" s="551"/>
      <c r="JC880" s="551"/>
      <c r="JD880" s="551"/>
      <c r="JE880" s="551"/>
      <c r="JF880" s="551"/>
      <c r="JG880" s="551"/>
      <c r="JH880" s="551"/>
    </row>
    <row r="881" spans="1:268" s="8" customFormat="1" ht="39.75" customHeight="1" x14ac:dyDescent="0.25">
      <c r="A881" s="20"/>
      <c r="B881" s="20" t="s">
        <v>2502</v>
      </c>
      <c r="C881" s="22">
        <v>11720002</v>
      </c>
      <c r="D881" s="23">
        <v>41281</v>
      </c>
      <c r="E881" s="23">
        <v>41281</v>
      </c>
      <c r="F881" s="23">
        <v>44933</v>
      </c>
      <c r="G881" s="23"/>
      <c r="H881" s="20" t="s">
        <v>970</v>
      </c>
      <c r="I881" s="116" t="s">
        <v>607</v>
      </c>
      <c r="J881" s="116"/>
      <c r="K881" s="116" t="s">
        <v>37</v>
      </c>
      <c r="L881" s="114" t="s">
        <v>2503</v>
      </c>
      <c r="M881" s="20" t="s">
        <v>2504</v>
      </c>
      <c r="N881" s="20" t="s">
        <v>46</v>
      </c>
      <c r="O881" s="20" t="s">
        <v>45</v>
      </c>
      <c r="P881" s="21">
        <v>57340</v>
      </c>
      <c r="Q881" s="20"/>
      <c r="R881" s="20" t="s">
        <v>2504</v>
      </c>
      <c r="S881" s="20" t="s">
        <v>46</v>
      </c>
      <c r="T881" s="20" t="s">
        <v>45</v>
      </c>
      <c r="U881" s="20">
        <v>57340</v>
      </c>
      <c r="V881" s="20" t="s">
        <v>2505</v>
      </c>
      <c r="W881" s="26"/>
      <c r="X881" s="26"/>
      <c r="Y881" s="26"/>
      <c r="Z881" s="20" t="s">
        <v>468</v>
      </c>
      <c r="AA881" s="20" t="s">
        <v>17</v>
      </c>
      <c r="AB881" s="34">
        <v>7.6</v>
      </c>
      <c r="AC881" s="20">
        <v>2.5</v>
      </c>
      <c r="AD881" s="20">
        <v>2940</v>
      </c>
      <c r="AE881" s="20"/>
      <c r="AF881" s="20"/>
      <c r="AG881" s="20"/>
      <c r="AH881" s="20"/>
      <c r="AI881" s="20"/>
      <c r="AJ881" s="20">
        <v>2940</v>
      </c>
      <c r="AK881" s="20"/>
      <c r="AL881" s="20"/>
      <c r="AM881" s="20"/>
      <c r="AN881" s="20"/>
      <c r="AO881" s="20">
        <v>0.76</v>
      </c>
      <c r="AP881" s="20"/>
      <c r="AQ881" s="20"/>
      <c r="AR881" s="20"/>
      <c r="AS881" s="37" t="s">
        <v>2506</v>
      </c>
      <c r="AT881" s="26"/>
      <c r="AU881" s="26"/>
      <c r="AV881" s="26"/>
      <c r="AW881" s="23" t="s">
        <v>6448</v>
      </c>
      <c r="AX881" s="23" t="s">
        <v>6449</v>
      </c>
      <c r="AY881" s="20">
        <v>43</v>
      </c>
      <c r="AZ881" s="20">
        <v>18</v>
      </c>
      <c r="BA881" s="20">
        <v>18.600000000000001</v>
      </c>
      <c r="BB881" s="20">
        <v>25</v>
      </c>
      <c r="BC881" s="20">
        <v>37</v>
      </c>
      <c r="BD881" s="20">
        <v>1</v>
      </c>
      <c r="BE881" s="20">
        <f t="shared" si="149"/>
        <v>43.305166666666665</v>
      </c>
      <c r="BF881" s="20">
        <f t="shared" si="150"/>
        <v>25.616944444444446</v>
      </c>
      <c r="BG881" s="24" t="s">
        <v>38</v>
      </c>
      <c r="BH881" s="20"/>
      <c r="BI881" s="20"/>
      <c r="BJ881" s="23"/>
      <c r="BK881" s="20"/>
      <c r="BL881" s="23"/>
      <c r="BM881" s="20"/>
      <c r="BN881" s="20"/>
      <c r="BO881" s="20"/>
      <c r="BP881" s="20"/>
      <c r="BQ881" s="20"/>
      <c r="BR881" s="20"/>
      <c r="BS881" s="24"/>
      <c r="BT881" s="550"/>
      <c r="BU881" s="551"/>
      <c r="BV881" s="551"/>
      <c r="BW881" s="551"/>
      <c r="BX881" s="551"/>
      <c r="BY881" s="551"/>
      <c r="BZ881" s="551"/>
      <c r="CA881" s="551"/>
      <c r="CB881" s="551"/>
      <c r="CC881" s="551"/>
      <c r="CD881" s="551"/>
      <c r="CE881" s="551"/>
      <c r="CF881" s="551"/>
      <c r="CG881" s="551"/>
      <c r="CH881" s="551"/>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551"/>
      <c r="EU881" s="551"/>
      <c r="EV881" s="551"/>
      <c r="EW881" s="551"/>
      <c r="EX881" s="551"/>
      <c r="EY881" s="551"/>
      <c r="EZ881" s="551"/>
      <c r="FA881" s="551"/>
      <c r="FB881" s="551"/>
      <c r="FC881" s="551"/>
      <c r="FD881" s="551"/>
      <c r="FE881" s="551"/>
      <c r="FF881" s="551"/>
      <c r="FG881" s="551"/>
      <c r="FH881" s="551"/>
      <c r="FI881" s="551"/>
      <c r="FJ881" s="551"/>
      <c r="FK881" s="551"/>
      <c r="FL881" s="551"/>
      <c r="FM881" s="551"/>
      <c r="FN881" s="551"/>
      <c r="FO881" s="551"/>
      <c r="FP881" s="551"/>
      <c r="FQ881" s="551"/>
      <c r="FR881" s="551"/>
      <c r="FS881" s="551"/>
      <c r="FT881" s="551"/>
      <c r="FU881" s="551"/>
      <c r="FV881" s="551"/>
      <c r="FW881" s="551"/>
      <c r="FX881" s="551"/>
      <c r="FY881" s="551"/>
      <c r="FZ881" s="551"/>
      <c r="GA881" s="551"/>
      <c r="GB881" s="551"/>
      <c r="GC881" s="551"/>
      <c r="GD881" s="551"/>
      <c r="GE881" s="551"/>
      <c r="GF881" s="551"/>
      <c r="GG881" s="551"/>
      <c r="GH881" s="551"/>
      <c r="GI881" s="551"/>
      <c r="GJ881" s="551"/>
      <c r="GK881" s="551"/>
      <c r="GL881" s="551"/>
      <c r="GM881" s="551"/>
      <c r="GN881" s="551"/>
      <c r="GO881" s="551"/>
      <c r="GP881" s="551"/>
      <c r="GQ881" s="551"/>
      <c r="GR881" s="551"/>
      <c r="GS881" s="551"/>
      <c r="GT881" s="551"/>
      <c r="GU881" s="551"/>
      <c r="GV881" s="551"/>
      <c r="GW881" s="551"/>
      <c r="GX881" s="551"/>
      <c r="GY881" s="551"/>
      <c r="GZ881" s="551"/>
      <c r="HA881" s="551"/>
      <c r="HB881" s="551"/>
      <c r="HC881" s="551"/>
      <c r="HD881" s="551"/>
      <c r="HE881" s="551"/>
      <c r="HF881" s="551"/>
      <c r="HG881" s="551"/>
      <c r="HH881" s="551"/>
      <c r="HI881" s="551"/>
      <c r="HJ881" s="551"/>
      <c r="HK881" s="551"/>
      <c r="HL881" s="551"/>
      <c r="HM881" s="551"/>
      <c r="HN881" s="551"/>
      <c r="HO881" s="551"/>
      <c r="HP881" s="551"/>
      <c r="HQ881" s="551"/>
      <c r="HR881" s="551"/>
      <c r="HS881" s="551"/>
      <c r="HT881" s="551"/>
      <c r="HU881" s="551"/>
      <c r="HV881" s="551"/>
      <c r="HW881" s="551"/>
      <c r="HX881" s="551"/>
      <c r="HY881" s="551"/>
      <c r="HZ881" s="551"/>
      <c r="IA881" s="551"/>
      <c r="IB881" s="551"/>
      <c r="IC881" s="551"/>
      <c r="ID881" s="551"/>
      <c r="IE881" s="551"/>
      <c r="IF881" s="551"/>
      <c r="IG881" s="551"/>
      <c r="IH881" s="551"/>
      <c r="II881" s="551"/>
      <c r="IJ881" s="551"/>
      <c r="IK881" s="551"/>
      <c r="IL881" s="551"/>
      <c r="IM881" s="551"/>
      <c r="IN881" s="551"/>
      <c r="IO881" s="551"/>
      <c r="IP881" s="551"/>
      <c r="IQ881" s="551"/>
      <c r="IR881" s="551"/>
      <c r="IS881" s="551"/>
      <c r="IT881" s="551"/>
      <c r="IU881" s="551"/>
      <c r="IV881" s="551"/>
      <c r="IW881" s="551"/>
      <c r="IX881" s="551"/>
      <c r="IY881" s="551"/>
      <c r="IZ881" s="551"/>
      <c r="JA881" s="551"/>
      <c r="JB881" s="551"/>
      <c r="JC881" s="551"/>
      <c r="JD881" s="551"/>
      <c r="JE881" s="551"/>
      <c r="JF881" s="551"/>
      <c r="JG881" s="551"/>
      <c r="JH881" s="551"/>
    </row>
    <row r="882" spans="1:268" s="8" customFormat="1" ht="39.75" customHeight="1" x14ac:dyDescent="0.25">
      <c r="A882" s="20"/>
      <c r="B882" s="20" t="s">
        <v>2502</v>
      </c>
      <c r="C882" s="22">
        <v>11720002</v>
      </c>
      <c r="D882" s="23">
        <v>41281</v>
      </c>
      <c r="E882" s="23">
        <v>41281</v>
      </c>
      <c r="F882" s="23">
        <v>44933</v>
      </c>
      <c r="G882" s="23"/>
      <c r="H882" s="20" t="s">
        <v>970</v>
      </c>
      <c r="I882" s="24" t="s">
        <v>607</v>
      </c>
      <c r="J882" s="24"/>
      <c r="K882" s="24" t="s">
        <v>37</v>
      </c>
      <c r="L882" s="114"/>
      <c r="M882" s="20" t="s">
        <v>2504</v>
      </c>
      <c r="N882" s="20" t="s">
        <v>46</v>
      </c>
      <c r="O882" s="20" t="s">
        <v>45</v>
      </c>
      <c r="P882" s="21">
        <v>57340</v>
      </c>
      <c r="Q882" s="20"/>
      <c r="R882" s="20" t="s">
        <v>2504</v>
      </c>
      <c r="S882" s="20" t="s">
        <v>46</v>
      </c>
      <c r="T882" s="20" t="s">
        <v>45</v>
      </c>
      <c r="U882" s="20">
        <v>57340</v>
      </c>
      <c r="V882" s="20" t="s">
        <v>2505</v>
      </c>
      <c r="W882" s="26"/>
      <c r="X882" s="26"/>
      <c r="Y882" s="26"/>
      <c r="Z882" s="20" t="s">
        <v>468</v>
      </c>
      <c r="AA882" s="20" t="s">
        <v>17</v>
      </c>
      <c r="AB882" s="34">
        <v>7.6</v>
      </c>
      <c r="AC882" s="430">
        <v>2.5</v>
      </c>
      <c r="AD882" s="430">
        <v>2940</v>
      </c>
      <c r="AE882" s="20"/>
      <c r="AF882" s="20"/>
      <c r="AG882" s="20"/>
      <c r="AH882" s="20"/>
      <c r="AI882" s="20"/>
      <c r="AJ882" s="430">
        <v>2940</v>
      </c>
      <c r="AK882" s="20"/>
      <c r="AL882" s="20"/>
      <c r="AM882" s="20"/>
      <c r="AN882" s="20"/>
      <c r="AO882" s="430">
        <v>0.76</v>
      </c>
      <c r="AP882" s="20"/>
      <c r="AQ882" s="20"/>
      <c r="AR882" s="20"/>
      <c r="AS882" s="37" t="s">
        <v>2507</v>
      </c>
      <c r="AT882" s="26"/>
      <c r="AU882" s="26"/>
      <c r="AV882" s="26"/>
      <c r="AW882" s="23" t="s">
        <v>6450</v>
      </c>
      <c r="AX882" s="23" t="s">
        <v>6451</v>
      </c>
      <c r="AY882" s="20">
        <v>43</v>
      </c>
      <c r="AZ882" s="20">
        <v>18</v>
      </c>
      <c r="BA882" s="20">
        <v>34.1</v>
      </c>
      <c r="BB882" s="20">
        <v>25</v>
      </c>
      <c r="BC882" s="20">
        <v>37</v>
      </c>
      <c r="BD882" s="20">
        <v>21.6</v>
      </c>
      <c r="BE882" s="20">
        <f t="shared" si="149"/>
        <v>43.309472222222219</v>
      </c>
      <c r="BF882" s="20">
        <f t="shared" si="150"/>
        <v>25.622666666666667</v>
      </c>
      <c r="BG882" s="24" t="s">
        <v>38</v>
      </c>
      <c r="BH882" s="20"/>
      <c r="BI882" s="20"/>
      <c r="BJ882" s="23"/>
      <c r="BK882" s="20"/>
      <c r="BL882" s="23"/>
      <c r="BM882" s="20"/>
      <c r="BN882" s="20"/>
      <c r="BO882" s="20"/>
      <c r="BP882" s="20"/>
      <c r="BQ882" s="20"/>
      <c r="BR882" s="20"/>
      <c r="BS882" s="24"/>
      <c r="BT882" s="550"/>
      <c r="BU882" s="551"/>
      <c r="BV882" s="551"/>
      <c r="BW882" s="551"/>
      <c r="BX882" s="551"/>
      <c r="BY882" s="551"/>
      <c r="BZ882" s="551"/>
      <c r="CA882" s="551"/>
      <c r="CB882" s="551"/>
      <c r="CC882" s="551"/>
      <c r="CD882" s="551"/>
      <c r="CE882" s="551"/>
      <c r="CF882" s="551"/>
      <c r="CG882" s="551"/>
      <c r="CH882" s="551"/>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551"/>
      <c r="EU882" s="551"/>
      <c r="EV882" s="551"/>
      <c r="EW882" s="551"/>
      <c r="EX882" s="551"/>
      <c r="EY882" s="551"/>
      <c r="EZ882" s="551"/>
      <c r="FA882" s="551"/>
      <c r="FB882" s="551"/>
      <c r="FC882" s="551"/>
      <c r="FD882" s="551"/>
      <c r="FE882" s="551"/>
      <c r="FF882" s="551"/>
      <c r="FG882" s="551"/>
      <c r="FH882" s="551"/>
      <c r="FI882" s="551"/>
      <c r="FJ882" s="551"/>
      <c r="FK882" s="551"/>
      <c r="FL882" s="551"/>
      <c r="FM882" s="551"/>
      <c r="FN882" s="551"/>
      <c r="FO882" s="551"/>
      <c r="FP882" s="551"/>
      <c r="FQ882" s="551"/>
      <c r="FR882" s="551"/>
      <c r="FS882" s="551"/>
      <c r="FT882" s="551"/>
      <c r="FU882" s="551"/>
      <c r="FV882" s="551"/>
      <c r="FW882" s="551"/>
      <c r="FX882" s="551"/>
      <c r="FY882" s="551"/>
      <c r="FZ882" s="551"/>
      <c r="GA882" s="551"/>
      <c r="GB882" s="551"/>
      <c r="GC882" s="551"/>
      <c r="GD882" s="551"/>
      <c r="GE882" s="551"/>
      <c r="GF882" s="551"/>
      <c r="GG882" s="551"/>
      <c r="GH882" s="551"/>
      <c r="GI882" s="551"/>
      <c r="GJ882" s="551"/>
      <c r="GK882" s="551"/>
      <c r="GL882" s="551"/>
      <c r="GM882" s="551"/>
      <c r="GN882" s="551"/>
      <c r="GO882" s="551"/>
      <c r="GP882" s="551"/>
      <c r="GQ882" s="551"/>
      <c r="GR882" s="551"/>
      <c r="GS882" s="551"/>
      <c r="GT882" s="551"/>
      <c r="GU882" s="551"/>
      <c r="GV882" s="551"/>
      <c r="GW882" s="551"/>
      <c r="GX882" s="551"/>
      <c r="GY882" s="551"/>
      <c r="GZ882" s="551"/>
      <c r="HA882" s="551"/>
      <c r="HB882" s="551"/>
      <c r="HC882" s="551"/>
      <c r="HD882" s="551"/>
      <c r="HE882" s="551"/>
      <c r="HF882" s="551"/>
      <c r="HG882" s="551"/>
      <c r="HH882" s="551"/>
      <c r="HI882" s="551"/>
      <c r="HJ882" s="551"/>
      <c r="HK882" s="551"/>
      <c r="HL882" s="551"/>
      <c r="HM882" s="551"/>
      <c r="HN882" s="551"/>
      <c r="HO882" s="551"/>
      <c r="HP882" s="551"/>
      <c r="HQ882" s="551"/>
      <c r="HR882" s="551"/>
      <c r="HS882" s="551"/>
      <c r="HT882" s="551"/>
      <c r="HU882" s="551"/>
      <c r="HV882" s="551"/>
      <c r="HW882" s="551"/>
      <c r="HX882" s="551"/>
      <c r="HY882" s="551"/>
      <c r="HZ882" s="551"/>
      <c r="IA882" s="551"/>
      <c r="IB882" s="551"/>
      <c r="IC882" s="551"/>
      <c r="ID882" s="551"/>
      <c r="IE882" s="551"/>
      <c r="IF882" s="551"/>
      <c r="IG882" s="551"/>
      <c r="IH882" s="551"/>
      <c r="II882" s="551"/>
      <c r="IJ882" s="551"/>
      <c r="IK882" s="551"/>
      <c r="IL882" s="551"/>
      <c r="IM882" s="551"/>
      <c r="IN882" s="551"/>
      <c r="IO882" s="551"/>
      <c r="IP882" s="551"/>
      <c r="IQ882" s="551"/>
      <c r="IR882" s="551"/>
      <c r="IS882" s="551"/>
      <c r="IT882" s="551"/>
      <c r="IU882" s="551"/>
      <c r="IV882" s="551"/>
      <c r="IW882" s="551"/>
      <c r="IX882" s="551"/>
      <c r="IY882" s="551"/>
      <c r="IZ882" s="551"/>
      <c r="JA882" s="551"/>
      <c r="JB882" s="551"/>
      <c r="JC882" s="551"/>
      <c r="JD882" s="551"/>
      <c r="JE882" s="551"/>
      <c r="JF882" s="551"/>
      <c r="JG882" s="551"/>
      <c r="JH882" s="551"/>
    </row>
    <row r="883" spans="1:268" s="8" customFormat="1" ht="39.75" customHeight="1" x14ac:dyDescent="0.25">
      <c r="A883" s="83" t="s">
        <v>3391</v>
      </c>
      <c r="B883" s="83" t="s">
        <v>2508</v>
      </c>
      <c r="C883" s="95">
        <v>11160079</v>
      </c>
      <c r="D883" s="96">
        <v>41282</v>
      </c>
      <c r="E883" s="96">
        <v>41282</v>
      </c>
      <c r="F883" s="96">
        <v>42896</v>
      </c>
      <c r="G883" s="96"/>
      <c r="H883" s="83" t="s">
        <v>1047</v>
      </c>
      <c r="I883" s="110" t="s">
        <v>1018</v>
      </c>
      <c r="J883" s="110"/>
      <c r="K883" s="110" t="s">
        <v>3339</v>
      </c>
      <c r="L883" s="115" t="s">
        <v>4302</v>
      </c>
      <c r="M883" s="83" t="s">
        <v>321</v>
      </c>
      <c r="N883" s="83" t="s">
        <v>175</v>
      </c>
      <c r="O883" s="83" t="s">
        <v>52</v>
      </c>
      <c r="P883" s="94">
        <v>35479</v>
      </c>
      <c r="Q883" s="83" t="s">
        <v>2509</v>
      </c>
      <c r="R883" s="83" t="s">
        <v>321</v>
      </c>
      <c r="S883" s="83" t="s">
        <v>175</v>
      </c>
      <c r="T883" s="83" t="s">
        <v>52</v>
      </c>
      <c r="U883" s="83">
        <v>35479</v>
      </c>
      <c r="V883" s="83" t="s">
        <v>3040</v>
      </c>
      <c r="W883" s="88" t="s">
        <v>639</v>
      </c>
      <c r="X883" s="88"/>
      <c r="Y883" s="88"/>
      <c r="Z883" s="83" t="s">
        <v>468</v>
      </c>
      <c r="AA883" s="83" t="s">
        <v>360</v>
      </c>
      <c r="AB883" s="47">
        <v>1.7050000000000001</v>
      </c>
      <c r="AC883" s="83">
        <v>11.92</v>
      </c>
      <c r="AD883" s="83">
        <v>365818</v>
      </c>
      <c r="AE883" s="83"/>
      <c r="AF883" s="83"/>
      <c r="AG883" s="83"/>
      <c r="AH883" s="83"/>
      <c r="AI883" s="83"/>
      <c r="AJ883" s="83"/>
      <c r="AK883" s="83"/>
      <c r="AL883" s="83">
        <v>365818</v>
      </c>
      <c r="AM883" s="83"/>
      <c r="AN883" s="83"/>
      <c r="AO883" s="428">
        <v>237</v>
      </c>
      <c r="AP883" s="83">
        <v>2.5</v>
      </c>
      <c r="AQ883" s="83" t="s">
        <v>47</v>
      </c>
      <c r="AR883" s="83"/>
      <c r="AS883" s="83"/>
      <c r="AT883" s="83"/>
      <c r="AU883" s="83"/>
      <c r="AV883" s="83"/>
      <c r="AW883" s="83" t="s">
        <v>6452</v>
      </c>
      <c r="AX883" s="83" t="s">
        <v>6453</v>
      </c>
      <c r="AY883" s="83">
        <v>42</v>
      </c>
      <c r="AZ883" s="83">
        <v>59</v>
      </c>
      <c r="BA883" s="83">
        <v>49.5</v>
      </c>
      <c r="BB883" s="83">
        <v>22</v>
      </c>
      <c r="BC883" s="83">
        <v>52</v>
      </c>
      <c r="BD883" s="83">
        <v>43.8</v>
      </c>
      <c r="BE883" s="83">
        <f t="shared" si="149"/>
        <v>42.997083333333336</v>
      </c>
      <c r="BF883" s="83">
        <f t="shared" si="150"/>
        <v>22.878833333333333</v>
      </c>
      <c r="BG883" s="110" t="s">
        <v>47</v>
      </c>
      <c r="BH883" s="83"/>
      <c r="BI883" s="83"/>
      <c r="BJ883" s="96"/>
      <c r="BK883" s="83">
        <v>420</v>
      </c>
      <c r="BL883" s="96">
        <v>42030</v>
      </c>
      <c r="BM883" s="83"/>
      <c r="BN883" s="83"/>
      <c r="BO883" s="83"/>
      <c r="BP883" s="83"/>
      <c r="BQ883" s="83"/>
      <c r="BR883" s="83"/>
      <c r="BS883" s="110" t="s">
        <v>4936</v>
      </c>
      <c r="BT883" s="550"/>
      <c r="BU883" s="551"/>
      <c r="BV883" s="551"/>
      <c r="BW883" s="551"/>
      <c r="BX883" s="551"/>
      <c r="BY883" s="551"/>
      <c r="BZ883" s="551"/>
      <c r="CA883" s="551"/>
      <c r="CB883" s="551"/>
      <c r="CC883" s="551"/>
      <c r="CD883" s="551"/>
      <c r="CE883" s="551"/>
      <c r="CF883" s="551"/>
      <c r="CG883" s="551"/>
      <c r="CH883" s="551"/>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551"/>
      <c r="EU883" s="551"/>
      <c r="EV883" s="551"/>
      <c r="EW883" s="551"/>
      <c r="EX883" s="551"/>
      <c r="EY883" s="551"/>
      <c r="EZ883" s="551"/>
      <c r="FA883" s="551"/>
      <c r="FB883" s="551"/>
      <c r="FC883" s="551"/>
      <c r="FD883" s="551"/>
      <c r="FE883" s="551"/>
      <c r="FF883" s="551"/>
      <c r="FG883" s="551"/>
      <c r="FH883" s="551"/>
      <c r="FI883" s="551"/>
      <c r="FJ883" s="551"/>
      <c r="FK883" s="551"/>
      <c r="FL883" s="551"/>
      <c r="FM883" s="551"/>
      <c r="FN883" s="551"/>
      <c r="FO883" s="551"/>
      <c r="FP883" s="551"/>
      <c r="FQ883" s="551"/>
      <c r="FR883" s="551"/>
      <c r="FS883" s="551"/>
      <c r="FT883" s="551"/>
      <c r="FU883" s="551"/>
      <c r="FV883" s="551"/>
      <c r="FW883" s="551"/>
      <c r="FX883" s="551"/>
      <c r="FY883" s="551"/>
      <c r="FZ883" s="551"/>
      <c r="GA883" s="551"/>
      <c r="GB883" s="551"/>
      <c r="GC883" s="551"/>
      <c r="GD883" s="551"/>
      <c r="GE883" s="551"/>
      <c r="GF883" s="551"/>
      <c r="GG883" s="551"/>
      <c r="GH883" s="551"/>
      <c r="GI883" s="551"/>
      <c r="GJ883" s="551"/>
      <c r="GK883" s="551"/>
      <c r="GL883" s="551"/>
      <c r="GM883" s="551"/>
      <c r="GN883" s="551"/>
      <c r="GO883" s="551"/>
      <c r="GP883" s="551"/>
      <c r="GQ883" s="551"/>
      <c r="GR883" s="551"/>
      <c r="GS883" s="551"/>
      <c r="GT883" s="551"/>
      <c r="GU883" s="551"/>
      <c r="GV883" s="551"/>
      <c r="GW883" s="551"/>
      <c r="GX883" s="551"/>
      <c r="GY883" s="551"/>
      <c r="GZ883" s="551"/>
      <c r="HA883" s="551"/>
      <c r="HB883" s="551"/>
      <c r="HC883" s="551"/>
      <c r="HD883" s="551"/>
      <c r="HE883" s="551"/>
      <c r="HF883" s="551"/>
      <c r="HG883" s="551"/>
      <c r="HH883" s="551"/>
      <c r="HI883" s="551"/>
      <c r="HJ883" s="551"/>
      <c r="HK883" s="551"/>
      <c r="HL883" s="551"/>
      <c r="HM883" s="551"/>
      <c r="HN883" s="551"/>
      <c r="HO883" s="551"/>
      <c r="HP883" s="551"/>
      <c r="HQ883" s="551"/>
      <c r="HR883" s="551"/>
      <c r="HS883" s="551"/>
      <c r="HT883" s="551"/>
      <c r="HU883" s="551"/>
      <c r="HV883" s="551"/>
      <c r="HW883" s="551"/>
      <c r="HX883" s="551"/>
      <c r="HY883" s="551"/>
      <c r="HZ883" s="551"/>
      <c r="IA883" s="551"/>
      <c r="IB883" s="551"/>
      <c r="IC883" s="551"/>
      <c r="ID883" s="551"/>
      <c r="IE883" s="551"/>
      <c r="IF883" s="551"/>
      <c r="IG883" s="551"/>
      <c r="IH883" s="551"/>
      <c r="II883" s="551"/>
      <c r="IJ883" s="551"/>
      <c r="IK883" s="551"/>
      <c r="IL883" s="551"/>
      <c r="IM883" s="551"/>
      <c r="IN883" s="551"/>
      <c r="IO883" s="551"/>
      <c r="IP883" s="551"/>
      <c r="IQ883" s="551"/>
      <c r="IR883" s="551"/>
      <c r="IS883" s="551"/>
      <c r="IT883" s="551"/>
      <c r="IU883" s="551"/>
      <c r="IV883" s="551"/>
      <c r="IW883" s="551"/>
      <c r="IX883" s="551"/>
      <c r="IY883" s="551"/>
      <c r="IZ883" s="551"/>
      <c r="JA883" s="551"/>
      <c r="JB883" s="551"/>
      <c r="JC883" s="551"/>
      <c r="JD883" s="551"/>
      <c r="JE883" s="551"/>
      <c r="JF883" s="551"/>
      <c r="JG883" s="551"/>
      <c r="JH883" s="551"/>
    </row>
    <row r="884" spans="1:268" s="8" customFormat="1" ht="39.75" customHeight="1" x14ac:dyDescent="0.25">
      <c r="A884" s="20"/>
      <c r="B884" s="20" t="s">
        <v>2510</v>
      </c>
      <c r="C884" s="22">
        <v>11160080</v>
      </c>
      <c r="D884" s="23">
        <v>41283</v>
      </c>
      <c r="E884" s="23">
        <v>41283</v>
      </c>
      <c r="F884" s="23">
        <v>43474</v>
      </c>
      <c r="G884" s="23"/>
      <c r="H884" s="20" t="s">
        <v>1029</v>
      </c>
      <c r="I884" s="24" t="s">
        <v>1015</v>
      </c>
      <c r="J884" s="24"/>
      <c r="K884" s="24" t="s">
        <v>60</v>
      </c>
      <c r="L884" s="114"/>
      <c r="M884" s="20" t="s">
        <v>115</v>
      </c>
      <c r="N884" s="20" t="s">
        <v>116</v>
      </c>
      <c r="O884" s="20" t="s">
        <v>51</v>
      </c>
      <c r="P884" s="21">
        <v>56441</v>
      </c>
      <c r="Q884" s="20"/>
      <c r="R884" s="20" t="s">
        <v>115</v>
      </c>
      <c r="S884" s="20" t="s">
        <v>116</v>
      </c>
      <c r="T884" s="20" t="s">
        <v>51</v>
      </c>
      <c r="U884" s="20">
        <v>56441</v>
      </c>
      <c r="V884" s="20" t="s">
        <v>4303</v>
      </c>
      <c r="W884" s="20" t="s">
        <v>639</v>
      </c>
      <c r="X884" s="26"/>
      <c r="Y884" s="26"/>
      <c r="Z884" s="20" t="s">
        <v>468</v>
      </c>
      <c r="AA884" s="20" t="s">
        <v>360</v>
      </c>
      <c r="AB884" s="34">
        <v>1.085</v>
      </c>
      <c r="AC884" s="20">
        <v>5</v>
      </c>
      <c r="AD884" s="20">
        <v>52000</v>
      </c>
      <c r="AE884" s="20"/>
      <c r="AF884" s="20"/>
      <c r="AG884" s="20"/>
      <c r="AH884" s="20"/>
      <c r="AI884" s="20"/>
      <c r="AJ884" s="20"/>
      <c r="AK884" s="20"/>
      <c r="AL884" s="20">
        <v>52000</v>
      </c>
      <c r="AM884" s="20"/>
      <c r="AN884" s="20"/>
      <c r="AO884" s="430">
        <v>110</v>
      </c>
      <c r="AP884" s="20"/>
      <c r="AQ884" s="20"/>
      <c r="AR884" s="20"/>
      <c r="AS884" s="20"/>
      <c r="AT884" s="20"/>
      <c r="AU884" s="20"/>
      <c r="AV884" s="20">
        <v>105</v>
      </c>
      <c r="AW884" s="20" t="s">
        <v>6454</v>
      </c>
      <c r="AX884" s="20" t="s">
        <v>6455</v>
      </c>
      <c r="AY884" s="20">
        <v>43</v>
      </c>
      <c r="AZ884" s="20">
        <v>39</v>
      </c>
      <c r="BA884" s="20">
        <v>36.799999999999997</v>
      </c>
      <c r="BB884" s="20">
        <v>26</v>
      </c>
      <c r="BC884" s="20">
        <v>9</v>
      </c>
      <c r="BD884" s="20">
        <v>56.95</v>
      </c>
      <c r="BE884" s="20">
        <f t="shared" si="149"/>
        <v>43.660222222222224</v>
      </c>
      <c r="BF884" s="20">
        <f t="shared" si="150"/>
        <v>26.165819444444445</v>
      </c>
      <c r="BG884" s="24" t="s">
        <v>38</v>
      </c>
      <c r="BH884" s="20"/>
      <c r="BI884" s="20"/>
      <c r="BJ884" s="23"/>
      <c r="BK884" s="20"/>
      <c r="BL884" s="23"/>
      <c r="BM884" s="20"/>
      <c r="BN884" s="20"/>
      <c r="BO884" s="20"/>
      <c r="BP884" s="20"/>
      <c r="BQ884" s="20"/>
      <c r="BR884" s="20"/>
      <c r="BS884" s="24"/>
      <c r="BT884" s="550"/>
      <c r="BU884" s="551"/>
      <c r="BV884" s="551"/>
      <c r="BW884" s="551"/>
      <c r="BX884" s="551"/>
      <c r="BY884" s="551"/>
      <c r="BZ884" s="551"/>
      <c r="CA884" s="551"/>
      <c r="CB884" s="551"/>
      <c r="CC884" s="551"/>
      <c r="CD884" s="551"/>
      <c r="CE884" s="551"/>
      <c r="CF884" s="551"/>
      <c r="CG884" s="551"/>
      <c r="CH884" s="551"/>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551"/>
      <c r="EU884" s="551"/>
      <c r="EV884" s="551"/>
      <c r="EW884" s="551"/>
      <c r="EX884" s="551"/>
      <c r="EY884" s="551"/>
      <c r="EZ884" s="551"/>
      <c r="FA884" s="551"/>
      <c r="FB884" s="551"/>
      <c r="FC884" s="551"/>
      <c r="FD884" s="551"/>
      <c r="FE884" s="551"/>
      <c r="FF884" s="551"/>
      <c r="FG884" s="551"/>
      <c r="FH884" s="551"/>
      <c r="FI884" s="551"/>
      <c r="FJ884" s="551"/>
      <c r="FK884" s="551"/>
      <c r="FL884" s="551"/>
      <c r="FM884" s="551"/>
      <c r="FN884" s="551"/>
      <c r="FO884" s="551"/>
      <c r="FP884" s="551"/>
      <c r="FQ884" s="551"/>
      <c r="FR884" s="551"/>
      <c r="FS884" s="551"/>
      <c r="FT884" s="551"/>
      <c r="FU884" s="551"/>
      <c r="FV884" s="551"/>
      <c r="FW884" s="551"/>
      <c r="FX884" s="551"/>
      <c r="FY884" s="551"/>
      <c r="FZ884" s="551"/>
      <c r="GA884" s="551"/>
      <c r="GB884" s="551"/>
      <c r="GC884" s="551"/>
      <c r="GD884" s="551"/>
      <c r="GE884" s="551"/>
      <c r="GF884" s="551"/>
      <c r="GG884" s="551"/>
      <c r="GH884" s="551"/>
      <c r="GI884" s="551"/>
      <c r="GJ884" s="551"/>
      <c r="GK884" s="551"/>
      <c r="GL884" s="551"/>
      <c r="GM884" s="551"/>
      <c r="GN884" s="551"/>
      <c r="GO884" s="551"/>
      <c r="GP884" s="551"/>
      <c r="GQ884" s="551"/>
      <c r="GR884" s="551"/>
      <c r="GS884" s="551"/>
      <c r="GT884" s="551"/>
      <c r="GU884" s="551"/>
      <c r="GV884" s="551"/>
      <c r="GW884" s="551"/>
      <c r="GX884" s="551"/>
      <c r="GY884" s="551"/>
      <c r="GZ884" s="551"/>
      <c r="HA884" s="551"/>
      <c r="HB884" s="551"/>
      <c r="HC884" s="551"/>
      <c r="HD884" s="551"/>
      <c r="HE884" s="551"/>
      <c r="HF884" s="551"/>
      <c r="HG884" s="551"/>
      <c r="HH884" s="551"/>
      <c r="HI884" s="551"/>
      <c r="HJ884" s="551"/>
      <c r="HK884" s="551"/>
      <c r="HL884" s="551"/>
      <c r="HM884" s="551"/>
      <c r="HN884" s="551"/>
      <c r="HO884" s="551"/>
      <c r="HP884" s="551"/>
      <c r="HQ884" s="551"/>
      <c r="HR884" s="551"/>
      <c r="HS884" s="551"/>
      <c r="HT884" s="551"/>
      <c r="HU884" s="551"/>
      <c r="HV884" s="551"/>
      <c r="HW884" s="551"/>
      <c r="HX884" s="551"/>
      <c r="HY884" s="551"/>
      <c r="HZ884" s="551"/>
      <c r="IA884" s="551"/>
      <c r="IB884" s="551"/>
      <c r="IC884" s="551"/>
      <c r="ID884" s="551"/>
      <c r="IE884" s="551"/>
      <c r="IF884" s="551"/>
      <c r="IG884" s="551"/>
      <c r="IH884" s="551"/>
      <c r="II884" s="551"/>
      <c r="IJ884" s="551"/>
      <c r="IK884" s="551"/>
      <c r="IL884" s="551"/>
      <c r="IM884" s="551"/>
      <c r="IN884" s="551"/>
      <c r="IO884" s="551"/>
      <c r="IP884" s="551"/>
      <c r="IQ884" s="551"/>
      <c r="IR884" s="551"/>
      <c r="IS884" s="551"/>
      <c r="IT884" s="551"/>
      <c r="IU884" s="551"/>
      <c r="IV884" s="551"/>
      <c r="IW884" s="551"/>
      <c r="IX884" s="551"/>
      <c r="IY884" s="551"/>
      <c r="IZ884" s="551"/>
      <c r="JA884" s="551"/>
      <c r="JB884" s="551"/>
      <c r="JC884" s="551"/>
      <c r="JD884" s="551"/>
      <c r="JE884" s="551"/>
      <c r="JF884" s="551"/>
      <c r="JG884" s="551"/>
      <c r="JH884" s="551"/>
    </row>
    <row r="885" spans="1:268" s="8" customFormat="1" ht="39.75" customHeight="1" x14ac:dyDescent="0.25">
      <c r="A885" s="20"/>
      <c r="B885" s="20" t="s">
        <v>2511</v>
      </c>
      <c r="C885" s="22">
        <v>11160081</v>
      </c>
      <c r="D885" s="23">
        <v>41291</v>
      </c>
      <c r="E885" s="23">
        <v>41291</v>
      </c>
      <c r="F885" s="23">
        <v>44845</v>
      </c>
      <c r="G885" s="23"/>
      <c r="H885" s="20" t="s">
        <v>971</v>
      </c>
      <c r="I885" s="24" t="s">
        <v>599</v>
      </c>
      <c r="J885" s="24" t="s">
        <v>9150</v>
      </c>
      <c r="K885" s="24" t="s">
        <v>60</v>
      </c>
      <c r="L885" s="114" t="s">
        <v>2478</v>
      </c>
      <c r="M885" s="20" t="s">
        <v>99</v>
      </c>
      <c r="N885" s="20" t="s">
        <v>358</v>
      </c>
      <c r="O885" s="20" t="s">
        <v>51</v>
      </c>
      <c r="P885" s="21">
        <v>55837</v>
      </c>
      <c r="Q885" s="20"/>
      <c r="R885" s="20" t="s">
        <v>99</v>
      </c>
      <c r="S885" s="20" t="s">
        <v>358</v>
      </c>
      <c r="T885" s="20" t="s">
        <v>51</v>
      </c>
      <c r="U885" s="20">
        <v>55837</v>
      </c>
      <c r="V885" s="20" t="s">
        <v>4304</v>
      </c>
      <c r="W885" s="20" t="s">
        <v>639</v>
      </c>
      <c r="X885" s="26"/>
      <c r="Y885" s="26"/>
      <c r="Z885" s="20" t="s">
        <v>468</v>
      </c>
      <c r="AA885" s="20" t="s">
        <v>360</v>
      </c>
      <c r="AB885" s="34"/>
      <c r="AC885" s="20">
        <v>8.6999999999999993</v>
      </c>
      <c r="AD885" s="20">
        <v>21000</v>
      </c>
      <c r="AE885" s="20"/>
      <c r="AF885" s="20"/>
      <c r="AG885" s="20"/>
      <c r="AH885" s="20"/>
      <c r="AI885" s="20"/>
      <c r="AJ885" s="20"/>
      <c r="AK885" s="20"/>
      <c r="AL885" s="20">
        <v>21000</v>
      </c>
      <c r="AM885" s="20"/>
      <c r="AN885" s="20"/>
      <c r="AO885" s="430">
        <v>200</v>
      </c>
      <c r="AP885" s="20"/>
      <c r="AQ885" s="20"/>
      <c r="AR885" s="20"/>
      <c r="AS885" s="20"/>
      <c r="AT885" s="20"/>
      <c r="AU885" s="20"/>
      <c r="AV885" s="20">
        <v>92.3</v>
      </c>
      <c r="AW885" s="20" t="s">
        <v>6456</v>
      </c>
      <c r="AX885" s="20" t="s">
        <v>6455</v>
      </c>
      <c r="AY885" s="20">
        <v>43</v>
      </c>
      <c r="AZ885" s="20">
        <v>35</v>
      </c>
      <c r="BA885" s="20">
        <v>5.7</v>
      </c>
      <c r="BB885" s="20">
        <v>26</v>
      </c>
      <c r="BC885" s="20">
        <v>9</v>
      </c>
      <c r="BD885" s="20">
        <v>56.95</v>
      </c>
      <c r="BE885" s="20">
        <f t="shared" si="149"/>
        <v>43.584916666666672</v>
      </c>
      <c r="BF885" s="20">
        <f t="shared" si="150"/>
        <v>26.165819444444445</v>
      </c>
      <c r="BG885" s="24" t="s">
        <v>47</v>
      </c>
      <c r="BH885" s="20"/>
      <c r="BI885" s="20">
        <v>3186</v>
      </c>
      <c r="BJ885" s="23">
        <v>44250</v>
      </c>
      <c r="BK885" s="20">
        <v>3186</v>
      </c>
      <c r="BL885" s="23">
        <v>44250</v>
      </c>
      <c r="BM885" s="20"/>
      <c r="BN885" s="20"/>
      <c r="BO885" s="20"/>
      <c r="BP885" s="20"/>
      <c r="BQ885" s="20"/>
      <c r="BR885" s="20"/>
      <c r="BS885" s="24"/>
      <c r="BT885" s="550"/>
      <c r="BU885" s="551"/>
      <c r="BV885" s="551"/>
      <c r="BW885" s="551"/>
      <c r="BX885" s="551"/>
      <c r="BY885" s="551"/>
      <c r="BZ885" s="551"/>
      <c r="CA885" s="551"/>
      <c r="CB885" s="551"/>
      <c r="CC885" s="551"/>
      <c r="CD885" s="551"/>
      <c r="CE885" s="551"/>
      <c r="CF885" s="551"/>
      <c r="CG885" s="551"/>
      <c r="CH885" s="551"/>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551"/>
      <c r="EU885" s="551"/>
      <c r="EV885" s="551"/>
      <c r="EW885" s="551"/>
      <c r="EX885" s="551"/>
      <c r="EY885" s="551"/>
      <c r="EZ885" s="551"/>
      <c r="FA885" s="551"/>
      <c r="FB885" s="551"/>
      <c r="FC885" s="551"/>
      <c r="FD885" s="551"/>
      <c r="FE885" s="551"/>
      <c r="FF885" s="551"/>
      <c r="FG885" s="551"/>
      <c r="FH885" s="551"/>
      <c r="FI885" s="551"/>
      <c r="FJ885" s="551"/>
      <c r="FK885" s="551"/>
      <c r="FL885" s="551"/>
      <c r="FM885" s="551"/>
      <c r="FN885" s="551"/>
      <c r="FO885" s="551"/>
      <c r="FP885" s="551"/>
      <c r="FQ885" s="551"/>
      <c r="FR885" s="551"/>
      <c r="FS885" s="551"/>
      <c r="FT885" s="551"/>
      <c r="FU885" s="551"/>
      <c r="FV885" s="551"/>
      <c r="FW885" s="551"/>
      <c r="FX885" s="551"/>
      <c r="FY885" s="551"/>
      <c r="FZ885" s="551"/>
      <c r="GA885" s="551"/>
      <c r="GB885" s="551"/>
      <c r="GC885" s="551"/>
      <c r="GD885" s="551"/>
      <c r="GE885" s="551"/>
      <c r="GF885" s="551"/>
      <c r="GG885" s="551"/>
      <c r="GH885" s="551"/>
      <c r="GI885" s="551"/>
      <c r="GJ885" s="551"/>
      <c r="GK885" s="551"/>
      <c r="GL885" s="551"/>
      <c r="GM885" s="551"/>
      <c r="GN885" s="551"/>
      <c r="GO885" s="551"/>
      <c r="GP885" s="551"/>
      <c r="GQ885" s="551"/>
      <c r="GR885" s="551"/>
      <c r="GS885" s="551"/>
      <c r="GT885" s="551"/>
      <c r="GU885" s="551"/>
      <c r="GV885" s="551"/>
      <c r="GW885" s="551"/>
      <c r="GX885" s="551"/>
      <c r="GY885" s="551"/>
      <c r="GZ885" s="551"/>
      <c r="HA885" s="551"/>
      <c r="HB885" s="551"/>
      <c r="HC885" s="551"/>
      <c r="HD885" s="551"/>
      <c r="HE885" s="551"/>
      <c r="HF885" s="551"/>
      <c r="HG885" s="551"/>
      <c r="HH885" s="551"/>
      <c r="HI885" s="551"/>
      <c r="HJ885" s="551"/>
      <c r="HK885" s="551"/>
      <c r="HL885" s="551"/>
      <c r="HM885" s="551"/>
      <c r="HN885" s="551"/>
      <c r="HO885" s="551"/>
      <c r="HP885" s="551"/>
      <c r="HQ885" s="551"/>
      <c r="HR885" s="551"/>
      <c r="HS885" s="551"/>
      <c r="HT885" s="551"/>
      <c r="HU885" s="551"/>
      <c r="HV885" s="551"/>
      <c r="HW885" s="551"/>
      <c r="HX885" s="551"/>
      <c r="HY885" s="551"/>
      <c r="HZ885" s="551"/>
      <c r="IA885" s="551"/>
      <c r="IB885" s="551"/>
      <c r="IC885" s="551"/>
      <c r="ID885" s="551"/>
      <c r="IE885" s="551"/>
      <c r="IF885" s="551"/>
      <c r="IG885" s="551"/>
      <c r="IH885" s="551"/>
      <c r="II885" s="551"/>
      <c r="IJ885" s="551"/>
      <c r="IK885" s="551"/>
      <c r="IL885" s="551"/>
      <c r="IM885" s="551"/>
      <c r="IN885" s="551"/>
      <c r="IO885" s="551"/>
      <c r="IP885" s="551"/>
      <c r="IQ885" s="551"/>
      <c r="IR885" s="551"/>
      <c r="IS885" s="551"/>
      <c r="IT885" s="551"/>
      <c r="IU885" s="551"/>
      <c r="IV885" s="551"/>
      <c r="IW885" s="551"/>
      <c r="IX885" s="551"/>
      <c r="IY885" s="551"/>
      <c r="IZ885" s="551"/>
      <c r="JA885" s="551"/>
      <c r="JB885" s="551"/>
      <c r="JC885" s="551"/>
      <c r="JD885" s="551"/>
      <c r="JE885" s="551"/>
      <c r="JF885" s="551"/>
      <c r="JG885" s="551"/>
      <c r="JH885" s="551"/>
    </row>
    <row r="886" spans="1:268" s="8" customFormat="1" ht="39.75" customHeight="1" x14ac:dyDescent="0.25">
      <c r="A886" s="83"/>
      <c r="B886" s="83" t="s">
        <v>2512</v>
      </c>
      <c r="C886" s="95">
        <v>11430010</v>
      </c>
      <c r="D886" s="96">
        <v>41299</v>
      </c>
      <c r="E886" s="96">
        <v>41299</v>
      </c>
      <c r="F886" s="96">
        <v>41639</v>
      </c>
      <c r="G886" s="96"/>
      <c r="H886" s="83" t="s">
        <v>3041</v>
      </c>
      <c r="I886" s="110" t="s">
        <v>882</v>
      </c>
      <c r="J886" s="110"/>
      <c r="K886" s="110" t="s">
        <v>55</v>
      </c>
      <c r="L886" s="115" t="s">
        <v>2513</v>
      </c>
      <c r="M886" s="83" t="s">
        <v>297</v>
      </c>
      <c r="N886" s="83" t="s">
        <v>256</v>
      </c>
      <c r="O886" s="83" t="s">
        <v>189</v>
      </c>
      <c r="P886" s="94">
        <v>12704</v>
      </c>
      <c r="Q886" s="83" t="s">
        <v>2514</v>
      </c>
      <c r="R886" s="83" t="s">
        <v>297</v>
      </c>
      <c r="S886" s="83" t="s">
        <v>256</v>
      </c>
      <c r="T886" s="83" t="s">
        <v>189</v>
      </c>
      <c r="U886" s="83">
        <v>12704</v>
      </c>
      <c r="V886" s="83" t="s">
        <v>4305</v>
      </c>
      <c r="W886" s="88"/>
      <c r="X886" s="88"/>
      <c r="Y886" s="88"/>
      <c r="Z886" s="83" t="s">
        <v>468</v>
      </c>
      <c r="AA886" s="83" t="s">
        <v>401</v>
      </c>
      <c r="AB886" s="47"/>
      <c r="AC886" s="83">
        <v>1.5</v>
      </c>
      <c r="AD886" s="83">
        <v>6000</v>
      </c>
      <c r="AE886" s="83"/>
      <c r="AF886" s="83"/>
      <c r="AG886" s="83">
        <v>6000</v>
      </c>
      <c r="AH886" s="83"/>
      <c r="AI886" s="83"/>
      <c r="AJ886" s="83"/>
      <c r="AK886" s="83"/>
      <c r="AL886" s="83"/>
      <c r="AM886" s="83"/>
      <c r="AN886" s="83"/>
      <c r="AO886" s="83"/>
      <c r="AP886" s="83">
        <v>12.5</v>
      </c>
      <c r="AQ886" s="83"/>
      <c r="AR886" s="83"/>
      <c r="AS886" s="83"/>
      <c r="AT886" s="83"/>
      <c r="AU886" s="83"/>
      <c r="AV886" s="83"/>
      <c r="AW886" s="83" t="s">
        <v>6457</v>
      </c>
      <c r="AX886" s="83" t="s">
        <v>6458</v>
      </c>
      <c r="AY886" s="83">
        <v>43</v>
      </c>
      <c r="AZ886" s="83">
        <v>10</v>
      </c>
      <c r="BA886" s="83">
        <v>59.7</v>
      </c>
      <c r="BB886" s="83">
        <v>23</v>
      </c>
      <c r="BC886" s="83">
        <v>41</v>
      </c>
      <c r="BD886" s="83">
        <v>18.509</v>
      </c>
      <c r="BE886" s="83">
        <f t="shared" si="149"/>
        <v>43.183250000000001</v>
      </c>
      <c r="BF886" s="83">
        <f t="shared" si="150"/>
        <v>23.688474722222221</v>
      </c>
      <c r="BG886" s="110" t="s">
        <v>38</v>
      </c>
      <c r="BH886" s="83"/>
      <c r="BI886" s="83"/>
      <c r="BJ886" s="96"/>
      <c r="BK886" s="83"/>
      <c r="BL886" s="96"/>
      <c r="BM886" s="83"/>
      <c r="BN886" s="83"/>
      <c r="BO886" s="83"/>
      <c r="BP886" s="83"/>
      <c r="BQ886" s="83" t="s">
        <v>461</v>
      </c>
      <c r="BR886" s="96">
        <v>41645</v>
      </c>
      <c r="BS886" s="110" t="s">
        <v>3474</v>
      </c>
      <c r="BT886" s="550"/>
      <c r="BU886" s="551"/>
      <c r="BV886" s="551"/>
      <c r="BW886" s="551"/>
      <c r="BX886" s="551"/>
      <c r="BY886" s="551"/>
      <c r="BZ886" s="551"/>
      <c r="CA886" s="551"/>
      <c r="CB886" s="551"/>
      <c r="CC886" s="551"/>
      <c r="CD886" s="551"/>
      <c r="CE886" s="551"/>
      <c r="CF886" s="551"/>
      <c r="CG886" s="551"/>
      <c r="CH886" s="551"/>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551"/>
      <c r="EU886" s="551"/>
      <c r="EV886" s="551"/>
      <c r="EW886" s="551"/>
      <c r="EX886" s="551"/>
      <c r="EY886" s="551"/>
      <c r="EZ886" s="551"/>
      <c r="FA886" s="551"/>
      <c r="FB886" s="551"/>
      <c r="FC886" s="551"/>
      <c r="FD886" s="551"/>
      <c r="FE886" s="551"/>
      <c r="FF886" s="551"/>
      <c r="FG886" s="551"/>
      <c r="FH886" s="551"/>
      <c r="FI886" s="551"/>
      <c r="FJ886" s="551"/>
      <c r="FK886" s="551"/>
      <c r="FL886" s="551"/>
      <c r="FM886" s="551"/>
      <c r="FN886" s="551"/>
      <c r="FO886" s="551"/>
      <c r="FP886" s="551"/>
      <c r="FQ886" s="551"/>
      <c r="FR886" s="551"/>
      <c r="FS886" s="551"/>
      <c r="FT886" s="551"/>
      <c r="FU886" s="551"/>
      <c r="FV886" s="551"/>
      <c r="FW886" s="551"/>
      <c r="FX886" s="551"/>
      <c r="FY886" s="551"/>
      <c r="FZ886" s="551"/>
      <c r="GA886" s="551"/>
      <c r="GB886" s="551"/>
      <c r="GC886" s="551"/>
      <c r="GD886" s="551"/>
      <c r="GE886" s="551"/>
      <c r="GF886" s="551"/>
      <c r="GG886" s="551"/>
      <c r="GH886" s="551"/>
      <c r="GI886" s="551"/>
      <c r="GJ886" s="551"/>
      <c r="GK886" s="551"/>
      <c r="GL886" s="551"/>
      <c r="GM886" s="551"/>
      <c r="GN886" s="551"/>
      <c r="GO886" s="551"/>
      <c r="GP886" s="551"/>
      <c r="GQ886" s="551"/>
      <c r="GR886" s="551"/>
      <c r="GS886" s="551"/>
      <c r="GT886" s="551"/>
      <c r="GU886" s="551"/>
      <c r="GV886" s="551"/>
      <c r="GW886" s="551"/>
      <c r="GX886" s="551"/>
      <c r="GY886" s="551"/>
      <c r="GZ886" s="551"/>
      <c r="HA886" s="551"/>
      <c r="HB886" s="551"/>
      <c r="HC886" s="551"/>
      <c r="HD886" s="551"/>
      <c r="HE886" s="551"/>
      <c r="HF886" s="551"/>
      <c r="HG886" s="551"/>
      <c r="HH886" s="551"/>
      <c r="HI886" s="551"/>
      <c r="HJ886" s="551"/>
      <c r="HK886" s="551"/>
      <c r="HL886" s="551"/>
      <c r="HM886" s="551"/>
      <c r="HN886" s="551"/>
      <c r="HO886" s="551"/>
      <c r="HP886" s="551"/>
      <c r="HQ886" s="551"/>
      <c r="HR886" s="551"/>
      <c r="HS886" s="551"/>
      <c r="HT886" s="551"/>
      <c r="HU886" s="551"/>
      <c r="HV886" s="551"/>
      <c r="HW886" s="551"/>
      <c r="HX886" s="551"/>
      <c r="HY886" s="551"/>
      <c r="HZ886" s="551"/>
      <c r="IA886" s="551"/>
      <c r="IB886" s="551"/>
      <c r="IC886" s="551"/>
      <c r="ID886" s="551"/>
      <c r="IE886" s="551"/>
      <c r="IF886" s="551"/>
      <c r="IG886" s="551"/>
      <c r="IH886" s="551"/>
      <c r="II886" s="551"/>
      <c r="IJ886" s="551"/>
      <c r="IK886" s="551"/>
      <c r="IL886" s="551"/>
      <c r="IM886" s="551"/>
      <c r="IN886" s="551"/>
      <c r="IO886" s="551"/>
      <c r="IP886" s="551"/>
      <c r="IQ886" s="551"/>
      <c r="IR886" s="551"/>
      <c r="IS886" s="551"/>
      <c r="IT886" s="551"/>
      <c r="IU886" s="551"/>
      <c r="IV886" s="551"/>
      <c r="IW886" s="551"/>
      <c r="IX886" s="551"/>
      <c r="IY886" s="551"/>
      <c r="IZ886" s="551"/>
      <c r="JA886" s="551"/>
      <c r="JB886" s="551"/>
      <c r="JC886" s="551"/>
      <c r="JD886" s="551"/>
      <c r="JE886" s="551"/>
      <c r="JF886" s="551"/>
      <c r="JG886" s="551"/>
      <c r="JH886" s="551"/>
    </row>
    <row r="887" spans="1:268" s="8" customFormat="1" ht="39.75" customHeight="1" x14ac:dyDescent="0.25">
      <c r="A887" s="83"/>
      <c r="B887" s="83" t="s">
        <v>2512</v>
      </c>
      <c r="C887" s="95">
        <v>11430010</v>
      </c>
      <c r="D887" s="96">
        <v>41299</v>
      </c>
      <c r="E887" s="96">
        <v>41299</v>
      </c>
      <c r="F887" s="96">
        <v>41639</v>
      </c>
      <c r="G887" s="96"/>
      <c r="H887" s="83" t="s">
        <v>3041</v>
      </c>
      <c r="I887" s="110" t="s">
        <v>882</v>
      </c>
      <c r="J887" s="110"/>
      <c r="K887" s="110" t="s">
        <v>55</v>
      </c>
      <c r="L887" s="115"/>
      <c r="M887" s="83" t="s">
        <v>297</v>
      </c>
      <c r="N887" s="83" t="s">
        <v>256</v>
      </c>
      <c r="O887" s="83" t="s">
        <v>189</v>
      </c>
      <c r="P887" s="94">
        <v>12704</v>
      </c>
      <c r="Q887" s="83" t="s">
        <v>2514</v>
      </c>
      <c r="R887" s="83" t="s">
        <v>325</v>
      </c>
      <c r="S887" s="83" t="s">
        <v>256</v>
      </c>
      <c r="T887" s="83" t="s">
        <v>189</v>
      </c>
      <c r="U887" s="83">
        <v>16256</v>
      </c>
      <c r="V887" s="95" t="s">
        <v>4306</v>
      </c>
      <c r="W887" s="88"/>
      <c r="X887" s="88"/>
      <c r="Y887" s="88"/>
      <c r="Z887" s="83" t="s">
        <v>468</v>
      </c>
      <c r="AA887" s="83" t="s">
        <v>401</v>
      </c>
      <c r="AB887" s="523"/>
      <c r="AC887" s="83"/>
      <c r="AD887" s="83"/>
      <c r="AE887" s="83"/>
      <c r="AF887" s="83"/>
      <c r="AG887" s="83"/>
      <c r="AH887" s="83"/>
      <c r="AI887" s="83"/>
      <c r="AJ887" s="83"/>
      <c r="AK887" s="83"/>
      <c r="AL887" s="83"/>
      <c r="AM887" s="83"/>
      <c r="AN887" s="83"/>
      <c r="AO887" s="94"/>
      <c r="AP887" s="94"/>
      <c r="AQ887" s="94"/>
      <c r="AR887" s="94"/>
      <c r="AS887" s="88"/>
      <c r="AT887" s="88"/>
      <c r="AU887" s="88"/>
      <c r="AV887" s="88"/>
      <c r="AW887" s="83" t="s">
        <v>6457</v>
      </c>
      <c r="AX887" s="83" t="s">
        <v>6458</v>
      </c>
      <c r="AY887" s="83">
        <v>43</v>
      </c>
      <c r="AZ887" s="83">
        <v>10</v>
      </c>
      <c r="BA887" s="83">
        <v>59.7</v>
      </c>
      <c r="BB887" s="83">
        <v>23</v>
      </c>
      <c r="BC887" s="83">
        <v>41</v>
      </c>
      <c r="BD887" s="83">
        <v>18.509</v>
      </c>
      <c r="BE887" s="83">
        <f t="shared" si="149"/>
        <v>43.183250000000001</v>
      </c>
      <c r="BF887" s="83">
        <f t="shared" si="150"/>
        <v>23.688474722222221</v>
      </c>
      <c r="BG887" s="110" t="s">
        <v>38</v>
      </c>
      <c r="BH887" s="83"/>
      <c r="BI887" s="83"/>
      <c r="BJ887" s="96"/>
      <c r="BK887" s="83"/>
      <c r="BL887" s="96"/>
      <c r="BM887" s="83"/>
      <c r="BN887" s="83"/>
      <c r="BO887" s="83"/>
      <c r="BP887" s="83"/>
      <c r="BQ887" s="83" t="s">
        <v>461</v>
      </c>
      <c r="BR887" s="96">
        <v>41645</v>
      </c>
      <c r="BS887" s="110" t="s">
        <v>3474</v>
      </c>
      <c r="BT887" s="550"/>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551"/>
      <c r="EU887" s="551"/>
      <c r="EV887" s="551"/>
      <c r="EW887" s="551"/>
      <c r="EX887" s="551"/>
      <c r="EY887" s="551"/>
      <c r="EZ887" s="551"/>
      <c r="FA887" s="551"/>
      <c r="FB887" s="551"/>
      <c r="FC887" s="551"/>
      <c r="FD887" s="551"/>
      <c r="FE887" s="551"/>
      <c r="FF887" s="551"/>
      <c r="FG887" s="551"/>
      <c r="FH887" s="551"/>
      <c r="FI887" s="551"/>
      <c r="FJ887" s="551"/>
      <c r="FK887" s="551"/>
      <c r="FL887" s="551"/>
      <c r="FM887" s="551"/>
      <c r="FN887" s="551"/>
      <c r="FO887" s="551"/>
      <c r="FP887" s="551"/>
      <c r="FQ887" s="551"/>
      <c r="FR887" s="551"/>
      <c r="FS887" s="551"/>
      <c r="FT887" s="551"/>
      <c r="FU887" s="551"/>
      <c r="FV887" s="551"/>
      <c r="FW887" s="551"/>
      <c r="FX887" s="551"/>
      <c r="FY887" s="551"/>
      <c r="FZ887" s="551"/>
      <c r="GA887" s="551"/>
      <c r="GB887" s="551"/>
      <c r="GC887" s="551"/>
      <c r="GD887" s="551"/>
      <c r="GE887" s="551"/>
      <c r="GF887" s="551"/>
      <c r="GG887" s="551"/>
      <c r="GH887" s="551"/>
      <c r="GI887" s="551"/>
      <c r="GJ887" s="551"/>
      <c r="GK887" s="551"/>
      <c r="GL887" s="551"/>
      <c r="GM887" s="551"/>
      <c r="GN887" s="551"/>
      <c r="GO887" s="551"/>
      <c r="GP887" s="551"/>
      <c r="GQ887" s="551"/>
      <c r="GR887" s="551"/>
      <c r="GS887" s="551"/>
      <c r="GT887" s="551"/>
      <c r="GU887" s="551"/>
      <c r="GV887" s="551"/>
      <c r="GW887" s="551"/>
      <c r="GX887" s="551"/>
      <c r="GY887" s="551"/>
      <c r="GZ887" s="551"/>
      <c r="HA887" s="551"/>
      <c r="HB887" s="551"/>
      <c r="HC887" s="551"/>
      <c r="HD887" s="551"/>
      <c r="HE887" s="551"/>
      <c r="HF887" s="551"/>
      <c r="HG887" s="551"/>
      <c r="HH887" s="551"/>
      <c r="HI887" s="551"/>
      <c r="HJ887" s="551"/>
      <c r="HK887" s="551"/>
      <c r="HL887" s="551"/>
      <c r="HM887" s="551"/>
      <c r="HN887" s="551"/>
      <c r="HO887" s="551"/>
      <c r="HP887" s="551"/>
      <c r="HQ887" s="551"/>
      <c r="HR887" s="551"/>
      <c r="HS887" s="551"/>
      <c r="HT887" s="551"/>
      <c r="HU887" s="551"/>
      <c r="HV887" s="551"/>
      <c r="HW887" s="551"/>
      <c r="HX887" s="551"/>
      <c r="HY887" s="551"/>
      <c r="HZ887" s="551"/>
      <c r="IA887" s="551"/>
      <c r="IB887" s="551"/>
      <c r="IC887" s="551"/>
      <c r="ID887" s="551"/>
      <c r="IE887" s="551"/>
      <c r="IF887" s="551"/>
      <c r="IG887" s="551"/>
      <c r="IH887" s="551"/>
      <c r="II887" s="551"/>
      <c r="IJ887" s="551"/>
      <c r="IK887" s="551"/>
      <c r="IL887" s="551"/>
      <c r="IM887" s="551"/>
      <c r="IN887" s="551"/>
      <c r="IO887" s="551"/>
      <c r="IP887" s="551"/>
      <c r="IQ887" s="551"/>
      <c r="IR887" s="551"/>
      <c r="IS887" s="551"/>
      <c r="IT887" s="551"/>
      <c r="IU887" s="551"/>
      <c r="IV887" s="551"/>
      <c r="IW887" s="551"/>
      <c r="IX887" s="551"/>
      <c r="IY887" s="551"/>
      <c r="IZ887" s="551"/>
      <c r="JA887" s="551"/>
      <c r="JB887" s="551"/>
      <c r="JC887" s="551"/>
      <c r="JD887" s="551"/>
      <c r="JE887" s="551"/>
      <c r="JF887" s="551"/>
      <c r="JG887" s="551"/>
      <c r="JH887" s="551"/>
    </row>
    <row r="888" spans="1:268" s="8" customFormat="1" ht="39.75" customHeight="1" x14ac:dyDescent="0.25">
      <c r="A888" s="87"/>
      <c r="B888" s="87" t="s">
        <v>2515</v>
      </c>
      <c r="C888" s="163">
        <v>11140143</v>
      </c>
      <c r="D888" s="134">
        <v>41310</v>
      </c>
      <c r="E888" s="134">
        <v>41310</v>
      </c>
      <c r="F888" s="134">
        <v>44774</v>
      </c>
      <c r="G888" s="134">
        <v>42369</v>
      </c>
      <c r="H888" s="87" t="s">
        <v>491</v>
      </c>
      <c r="I888" s="136" t="s">
        <v>882</v>
      </c>
      <c r="J888" s="136"/>
      <c r="K888" s="136" t="s">
        <v>55</v>
      </c>
      <c r="L888" s="115" t="s">
        <v>591</v>
      </c>
      <c r="M888" s="87" t="s">
        <v>170</v>
      </c>
      <c r="N888" s="87" t="s">
        <v>256</v>
      </c>
      <c r="O888" s="87" t="s">
        <v>189</v>
      </c>
      <c r="P888" s="135">
        <v>69050</v>
      </c>
      <c r="Q888" s="83" t="s">
        <v>7954</v>
      </c>
      <c r="R888" s="87" t="s">
        <v>170</v>
      </c>
      <c r="S888" s="87" t="s">
        <v>256</v>
      </c>
      <c r="T888" s="87" t="s">
        <v>189</v>
      </c>
      <c r="U888" s="87">
        <v>69050</v>
      </c>
      <c r="V888" s="83" t="s">
        <v>2516</v>
      </c>
      <c r="W888" s="83" t="s">
        <v>7953</v>
      </c>
      <c r="X888" s="87">
        <v>1400</v>
      </c>
      <c r="Y888" s="87"/>
      <c r="Z888" s="87" t="s">
        <v>468</v>
      </c>
      <c r="AA888" s="83" t="s">
        <v>892</v>
      </c>
      <c r="AB888" s="78">
        <v>42.54</v>
      </c>
      <c r="AC888" s="83">
        <v>50000</v>
      </c>
      <c r="AD888" s="111">
        <v>1023000000</v>
      </c>
      <c r="AE888" s="88"/>
      <c r="AF888" s="111">
        <v>1023000000</v>
      </c>
      <c r="AG888" s="88"/>
      <c r="AH888" s="88"/>
      <c r="AI888" s="88"/>
      <c r="AJ888" s="88"/>
      <c r="AK888" s="88"/>
      <c r="AL888" s="88"/>
      <c r="AM888" s="88"/>
      <c r="AN888" s="88"/>
      <c r="AO888" s="87">
        <v>4250</v>
      </c>
      <c r="AP888" s="87">
        <v>0.7</v>
      </c>
      <c r="AQ888" s="87" t="s">
        <v>47</v>
      </c>
      <c r="AR888" s="87" t="s">
        <v>1148</v>
      </c>
      <c r="AS888" s="83" t="s">
        <v>2416</v>
      </c>
      <c r="AT888" s="87"/>
      <c r="AU888" s="87"/>
      <c r="AV888" s="87"/>
      <c r="AW888" s="83" t="s">
        <v>7955</v>
      </c>
      <c r="AX888" s="83" t="s">
        <v>7958</v>
      </c>
      <c r="AY888" s="87">
        <v>43</v>
      </c>
      <c r="AZ888" s="87">
        <v>7</v>
      </c>
      <c r="BA888" s="87">
        <v>59.09</v>
      </c>
      <c r="BB888" s="87">
        <v>23</v>
      </c>
      <c r="BC888" s="87">
        <v>50</v>
      </c>
      <c r="BD888" s="87">
        <v>59.9</v>
      </c>
      <c r="BE888" s="83">
        <v>43.133080555555559</v>
      </c>
      <c r="BF888" s="87">
        <v>23.84997222222222</v>
      </c>
      <c r="BG888" s="136" t="s">
        <v>47</v>
      </c>
      <c r="BH888" s="83"/>
      <c r="BI888" s="83"/>
      <c r="BJ888" s="96"/>
      <c r="BK888" s="83"/>
      <c r="BL888" s="96"/>
      <c r="BM888" s="83"/>
      <c r="BN888" s="83"/>
      <c r="BO888" s="83" t="s">
        <v>7961</v>
      </c>
      <c r="BP888" s="96" t="s">
        <v>7959</v>
      </c>
      <c r="BQ888" s="83"/>
      <c r="BR888" s="83"/>
      <c r="BS888" s="110" t="s">
        <v>7960</v>
      </c>
      <c r="BT888" s="550"/>
      <c r="BU888" s="551"/>
      <c r="BV888" s="551"/>
      <c r="BW888" s="551"/>
      <c r="BX888" s="551"/>
      <c r="BY888" s="551"/>
      <c r="BZ888" s="551"/>
      <c r="CA888" s="551"/>
      <c r="CB888" s="551"/>
      <c r="CC888" s="551"/>
      <c r="CD888" s="551"/>
      <c r="CE888" s="551"/>
      <c r="CF888" s="551"/>
      <c r="CG888" s="551"/>
      <c r="CH888" s="551"/>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551"/>
      <c r="EU888" s="551"/>
      <c r="EV888" s="551"/>
      <c r="EW888" s="551"/>
      <c r="EX888" s="551"/>
      <c r="EY888" s="551"/>
      <c r="EZ888" s="551"/>
      <c r="FA888" s="551"/>
      <c r="FB888" s="551"/>
      <c r="FC888" s="551"/>
      <c r="FD888" s="551"/>
      <c r="FE888" s="551"/>
      <c r="FF888" s="551"/>
      <c r="FG888" s="551"/>
      <c r="FH888" s="551"/>
      <c r="FI888" s="551"/>
      <c r="FJ888" s="551"/>
      <c r="FK888" s="551"/>
      <c r="FL888" s="551"/>
      <c r="FM888" s="551"/>
      <c r="FN888" s="551"/>
      <c r="FO888" s="551"/>
      <c r="FP888" s="551"/>
      <c r="FQ888" s="551"/>
      <c r="FR888" s="551"/>
      <c r="FS888" s="551"/>
      <c r="FT888" s="551"/>
      <c r="FU888" s="551"/>
      <c r="FV888" s="551"/>
      <c r="FW888" s="551"/>
      <c r="FX888" s="551"/>
      <c r="FY888" s="551"/>
      <c r="FZ888" s="551"/>
      <c r="GA888" s="551"/>
      <c r="GB888" s="551"/>
      <c r="GC888" s="551"/>
      <c r="GD888" s="551"/>
      <c r="GE888" s="551"/>
      <c r="GF888" s="551"/>
      <c r="GG888" s="551"/>
      <c r="GH888" s="551"/>
      <c r="GI888" s="551"/>
      <c r="GJ888" s="551"/>
      <c r="GK888" s="551"/>
      <c r="GL888" s="551"/>
      <c r="GM888" s="551"/>
      <c r="GN888" s="551"/>
      <c r="GO888" s="551"/>
      <c r="GP888" s="551"/>
      <c r="GQ888" s="551"/>
      <c r="GR888" s="551"/>
      <c r="GS888" s="551"/>
      <c r="GT888" s="551"/>
      <c r="GU888" s="551"/>
      <c r="GV888" s="551"/>
      <c r="GW888" s="551"/>
      <c r="GX888" s="551"/>
      <c r="GY888" s="551"/>
      <c r="GZ888" s="551"/>
      <c r="HA888" s="551"/>
      <c r="HB888" s="551"/>
      <c r="HC888" s="551"/>
      <c r="HD888" s="551"/>
      <c r="HE888" s="551"/>
      <c r="HF888" s="551"/>
      <c r="HG888" s="551"/>
      <c r="HH888" s="551"/>
      <c r="HI888" s="551"/>
      <c r="HJ888" s="551"/>
      <c r="HK888" s="551"/>
      <c r="HL888" s="551"/>
      <c r="HM888" s="551"/>
      <c r="HN888" s="551"/>
      <c r="HO888" s="551"/>
      <c r="HP888" s="551"/>
      <c r="HQ888" s="551"/>
      <c r="HR888" s="551"/>
      <c r="HS888" s="551"/>
      <c r="HT888" s="551"/>
      <c r="HU888" s="551"/>
      <c r="HV888" s="551"/>
      <c r="HW888" s="551"/>
      <c r="HX888" s="551"/>
      <c r="HY888" s="551"/>
      <c r="HZ888" s="551"/>
      <c r="IA888" s="551"/>
      <c r="IB888" s="551"/>
      <c r="IC888" s="551"/>
      <c r="ID888" s="551"/>
      <c r="IE888" s="551"/>
      <c r="IF888" s="551"/>
      <c r="IG888" s="551"/>
      <c r="IH888" s="551"/>
      <c r="II888" s="551"/>
      <c r="IJ888" s="551"/>
      <c r="IK888" s="551"/>
      <c r="IL888" s="551"/>
      <c r="IM888" s="551"/>
      <c r="IN888" s="551"/>
      <c r="IO888" s="551"/>
      <c r="IP888" s="551"/>
      <c r="IQ888" s="551"/>
      <c r="IR888" s="551"/>
      <c r="IS888" s="551"/>
      <c r="IT888" s="551"/>
      <c r="IU888" s="551"/>
      <c r="IV888" s="551"/>
      <c r="IW888" s="551"/>
      <c r="IX888" s="551"/>
      <c r="IY888" s="551"/>
      <c r="IZ888" s="551"/>
      <c r="JA888" s="551"/>
      <c r="JB888" s="551"/>
      <c r="JC888" s="551"/>
      <c r="JD888" s="551"/>
      <c r="JE888" s="551"/>
      <c r="JF888" s="551"/>
      <c r="JG888" s="551"/>
      <c r="JH888" s="551"/>
    </row>
    <row r="889" spans="1:268" s="8" customFormat="1" ht="39.75" customHeight="1" x14ac:dyDescent="0.25">
      <c r="A889" s="87"/>
      <c r="B889" s="87" t="s">
        <v>2515</v>
      </c>
      <c r="C889" s="163">
        <v>11140143</v>
      </c>
      <c r="D889" s="134">
        <v>41310</v>
      </c>
      <c r="E889" s="134">
        <v>41310</v>
      </c>
      <c r="F889" s="134">
        <v>44774</v>
      </c>
      <c r="G889" s="134">
        <v>42369</v>
      </c>
      <c r="H889" s="87" t="s">
        <v>491</v>
      </c>
      <c r="I889" s="136" t="s">
        <v>882</v>
      </c>
      <c r="J889" s="136"/>
      <c r="K889" s="136" t="s">
        <v>55</v>
      </c>
      <c r="L889" s="115" t="s">
        <v>591</v>
      </c>
      <c r="M889" s="87" t="s">
        <v>170</v>
      </c>
      <c r="N889" s="87" t="s">
        <v>256</v>
      </c>
      <c r="O889" s="87" t="s">
        <v>189</v>
      </c>
      <c r="P889" s="135">
        <v>69050</v>
      </c>
      <c r="Q889" s="83" t="s">
        <v>7954</v>
      </c>
      <c r="R889" s="87" t="s">
        <v>170</v>
      </c>
      <c r="S889" s="87" t="s">
        <v>256</v>
      </c>
      <c r="T889" s="87" t="s">
        <v>189</v>
      </c>
      <c r="U889" s="87">
        <v>69050</v>
      </c>
      <c r="V889" s="83" t="s">
        <v>2516</v>
      </c>
      <c r="W889" s="83" t="s">
        <v>7953</v>
      </c>
      <c r="X889" s="87"/>
      <c r="Y889" s="87"/>
      <c r="Z889" s="87" t="s">
        <v>468</v>
      </c>
      <c r="AA889" s="83" t="s">
        <v>892</v>
      </c>
      <c r="AB889" s="78">
        <v>42.54</v>
      </c>
      <c r="AC889" s="428">
        <v>50000</v>
      </c>
      <c r="AD889" s="434">
        <v>1023000000</v>
      </c>
      <c r="AE889" s="426"/>
      <c r="AF889" s="434">
        <v>1023000000</v>
      </c>
      <c r="AG889" s="88"/>
      <c r="AH889" s="88"/>
      <c r="AI889" s="88"/>
      <c r="AJ889" s="88"/>
      <c r="AK889" s="88"/>
      <c r="AL889" s="88"/>
      <c r="AM889" s="88"/>
      <c r="AN889" s="88"/>
      <c r="AO889" s="426">
        <v>4250</v>
      </c>
      <c r="AP889" s="87"/>
      <c r="AQ889" s="87" t="s">
        <v>47</v>
      </c>
      <c r="AR889" s="87" t="s">
        <v>1148</v>
      </c>
      <c r="AS889" s="83" t="s">
        <v>2418</v>
      </c>
      <c r="AT889" s="87"/>
      <c r="AU889" s="87"/>
      <c r="AV889" s="87"/>
      <c r="AW889" s="83" t="s">
        <v>7956</v>
      </c>
      <c r="AX889" s="83" t="s">
        <v>7957</v>
      </c>
      <c r="AY889" s="87">
        <v>43</v>
      </c>
      <c r="AZ889" s="87">
        <v>8</v>
      </c>
      <c r="BA889" s="87">
        <v>19.62</v>
      </c>
      <c r="BB889" s="87">
        <v>23</v>
      </c>
      <c r="BC889" s="87">
        <v>50</v>
      </c>
      <c r="BD889" s="87">
        <v>26.05</v>
      </c>
      <c r="BE889" s="83">
        <v>43.138783333333336</v>
      </c>
      <c r="BF889" s="87">
        <v>23.840569444444444</v>
      </c>
      <c r="BG889" s="136" t="s">
        <v>47</v>
      </c>
      <c r="BH889" s="83"/>
      <c r="BI889" s="83"/>
      <c r="BJ889" s="96"/>
      <c r="BK889" s="83"/>
      <c r="BL889" s="96"/>
      <c r="BM889" s="83"/>
      <c r="BN889" s="83"/>
      <c r="BO889" s="83" t="s">
        <v>7961</v>
      </c>
      <c r="BP889" s="96" t="s">
        <v>7959</v>
      </c>
      <c r="BQ889" s="83"/>
      <c r="BR889" s="83"/>
      <c r="BS889" s="110" t="s">
        <v>7960</v>
      </c>
      <c r="BT889" s="550"/>
      <c r="BU889" s="551"/>
      <c r="BV889" s="551"/>
      <c r="BW889" s="551"/>
      <c r="BX889" s="551"/>
      <c r="BY889" s="551"/>
      <c r="BZ889" s="551"/>
      <c r="CA889" s="551"/>
      <c r="CB889" s="551"/>
      <c r="CC889" s="551"/>
      <c r="CD889" s="551"/>
      <c r="CE889" s="551"/>
      <c r="CF889" s="551"/>
      <c r="CG889" s="551"/>
      <c r="CH889" s="551"/>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551"/>
      <c r="EU889" s="551"/>
      <c r="EV889" s="551"/>
      <c r="EW889" s="551"/>
      <c r="EX889" s="551"/>
      <c r="EY889" s="551"/>
      <c r="EZ889" s="551"/>
      <c r="FA889" s="551"/>
      <c r="FB889" s="551"/>
      <c r="FC889" s="551"/>
      <c r="FD889" s="551"/>
      <c r="FE889" s="551"/>
      <c r="FF889" s="551"/>
      <c r="FG889" s="551"/>
      <c r="FH889" s="551"/>
      <c r="FI889" s="551"/>
      <c r="FJ889" s="551"/>
      <c r="FK889" s="551"/>
      <c r="FL889" s="551"/>
      <c r="FM889" s="551"/>
      <c r="FN889" s="551"/>
      <c r="FO889" s="551"/>
      <c r="FP889" s="551"/>
      <c r="FQ889" s="551"/>
      <c r="FR889" s="551"/>
      <c r="FS889" s="551"/>
      <c r="FT889" s="551"/>
      <c r="FU889" s="551"/>
      <c r="FV889" s="551"/>
      <c r="FW889" s="551"/>
      <c r="FX889" s="551"/>
      <c r="FY889" s="551"/>
      <c r="FZ889" s="551"/>
      <c r="GA889" s="551"/>
      <c r="GB889" s="551"/>
      <c r="GC889" s="551"/>
      <c r="GD889" s="551"/>
      <c r="GE889" s="551"/>
      <c r="GF889" s="551"/>
      <c r="GG889" s="551"/>
      <c r="GH889" s="551"/>
      <c r="GI889" s="551"/>
      <c r="GJ889" s="551"/>
      <c r="GK889" s="551"/>
      <c r="GL889" s="551"/>
      <c r="GM889" s="551"/>
      <c r="GN889" s="551"/>
      <c r="GO889" s="551"/>
      <c r="GP889" s="551"/>
      <c r="GQ889" s="551"/>
      <c r="GR889" s="551"/>
      <c r="GS889" s="551"/>
      <c r="GT889" s="551"/>
      <c r="GU889" s="551"/>
      <c r="GV889" s="551"/>
      <c r="GW889" s="551"/>
      <c r="GX889" s="551"/>
      <c r="GY889" s="551"/>
      <c r="GZ889" s="551"/>
      <c r="HA889" s="551"/>
      <c r="HB889" s="551"/>
      <c r="HC889" s="551"/>
      <c r="HD889" s="551"/>
      <c r="HE889" s="551"/>
      <c r="HF889" s="551"/>
      <c r="HG889" s="551"/>
      <c r="HH889" s="551"/>
      <c r="HI889" s="551"/>
      <c r="HJ889" s="551"/>
      <c r="HK889" s="551"/>
      <c r="HL889" s="551"/>
      <c r="HM889" s="551"/>
      <c r="HN889" s="551"/>
      <c r="HO889" s="551"/>
      <c r="HP889" s="551"/>
      <c r="HQ889" s="551"/>
      <c r="HR889" s="551"/>
      <c r="HS889" s="551"/>
      <c r="HT889" s="551"/>
      <c r="HU889" s="551"/>
      <c r="HV889" s="551"/>
      <c r="HW889" s="551"/>
      <c r="HX889" s="551"/>
      <c r="HY889" s="551"/>
      <c r="HZ889" s="551"/>
      <c r="IA889" s="551"/>
      <c r="IB889" s="551"/>
      <c r="IC889" s="551"/>
      <c r="ID889" s="551"/>
      <c r="IE889" s="551"/>
      <c r="IF889" s="551"/>
      <c r="IG889" s="551"/>
      <c r="IH889" s="551"/>
      <c r="II889" s="551"/>
      <c r="IJ889" s="551"/>
      <c r="IK889" s="551"/>
      <c r="IL889" s="551"/>
      <c r="IM889" s="551"/>
      <c r="IN889" s="551"/>
      <c r="IO889" s="551"/>
      <c r="IP889" s="551"/>
      <c r="IQ889" s="551"/>
      <c r="IR889" s="551"/>
      <c r="IS889" s="551"/>
      <c r="IT889" s="551"/>
      <c r="IU889" s="551"/>
      <c r="IV889" s="551"/>
      <c r="IW889" s="551"/>
      <c r="IX889" s="551"/>
      <c r="IY889" s="551"/>
      <c r="IZ889" s="551"/>
      <c r="JA889" s="551"/>
      <c r="JB889" s="551"/>
      <c r="JC889" s="551"/>
      <c r="JD889" s="551"/>
      <c r="JE889" s="551"/>
      <c r="JF889" s="551"/>
      <c r="JG889" s="551"/>
      <c r="JH889" s="551"/>
    </row>
    <row r="890" spans="1:268" s="8" customFormat="1" ht="39.75" customHeight="1" x14ac:dyDescent="0.25">
      <c r="A890" s="20"/>
      <c r="B890" s="20" t="s">
        <v>476</v>
      </c>
      <c r="C890" s="22">
        <v>11160082</v>
      </c>
      <c r="D890" s="23">
        <v>41320</v>
      </c>
      <c r="E890" s="23">
        <v>41310</v>
      </c>
      <c r="F890" s="23">
        <v>42602</v>
      </c>
      <c r="G890" s="23"/>
      <c r="H890" s="20" t="s">
        <v>2014</v>
      </c>
      <c r="I890" s="24" t="s">
        <v>1017</v>
      </c>
      <c r="J890" s="24"/>
      <c r="K890" s="24" t="s">
        <v>95</v>
      </c>
      <c r="L890" s="114" t="s">
        <v>4307</v>
      </c>
      <c r="M890" s="20" t="s">
        <v>2517</v>
      </c>
      <c r="N890" s="20" t="s">
        <v>166</v>
      </c>
      <c r="O890" s="20" t="s">
        <v>92</v>
      </c>
      <c r="P890" s="21">
        <v>7510</v>
      </c>
      <c r="Q890" s="20"/>
      <c r="R890" s="20" t="s">
        <v>2517</v>
      </c>
      <c r="S890" s="20" t="s">
        <v>166</v>
      </c>
      <c r="T890" s="20" t="s">
        <v>92</v>
      </c>
      <c r="U890" s="20">
        <v>7510</v>
      </c>
      <c r="V890" s="20" t="s">
        <v>4308</v>
      </c>
      <c r="W890" s="20" t="s">
        <v>639</v>
      </c>
      <c r="X890" s="26"/>
      <c r="Y890" s="26"/>
      <c r="Z890" s="20" t="s">
        <v>468</v>
      </c>
      <c r="AA890" s="20" t="s">
        <v>360</v>
      </c>
      <c r="AB890" s="34">
        <v>8.2000000000000003E-2</v>
      </c>
      <c r="AC890" s="20">
        <v>15</v>
      </c>
      <c r="AD890" s="30">
        <v>220752</v>
      </c>
      <c r="AE890" s="20"/>
      <c r="AF890" s="20"/>
      <c r="AG890" s="20"/>
      <c r="AH890" s="20"/>
      <c r="AI890" s="20"/>
      <c r="AJ890" s="20"/>
      <c r="AK890" s="20"/>
      <c r="AL890" s="20">
        <v>220752</v>
      </c>
      <c r="AM890" s="20"/>
      <c r="AN890" s="20">
        <v>220752</v>
      </c>
      <c r="AO890" s="20">
        <v>8.1999999999999993</v>
      </c>
      <c r="AP890" s="20">
        <v>1.2</v>
      </c>
      <c r="AQ890" s="20"/>
      <c r="AR890" s="20"/>
      <c r="AS890" s="20"/>
      <c r="AT890" s="20"/>
      <c r="AU890" s="20"/>
      <c r="AV890" s="20"/>
      <c r="AW890" s="20" t="s">
        <v>6459</v>
      </c>
      <c r="AX890" s="20" t="s">
        <v>6460</v>
      </c>
      <c r="AY890" s="20">
        <v>43</v>
      </c>
      <c r="AZ890" s="20">
        <v>11</v>
      </c>
      <c r="BA890" s="20">
        <v>43.6</v>
      </c>
      <c r="BB890" s="20">
        <v>23</v>
      </c>
      <c r="BC890" s="20">
        <v>11</v>
      </c>
      <c r="BD890" s="20">
        <v>51.5</v>
      </c>
      <c r="BE890" s="20">
        <f t="shared" ref="BE890:BE933" si="151">AY890+AZ890/60+BA890/3600</f>
        <v>43.195444444444441</v>
      </c>
      <c r="BF890" s="20">
        <f t="shared" ref="BF890:BF933" si="152">BB890+BC890/60+BD890/3600</f>
        <v>23.197638888888889</v>
      </c>
      <c r="BG890" s="24" t="s">
        <v>38</v>
      </c>
      <c r="BH890" s="20"/>
      <c r="BI890" s="20"/>
      <c r="BJ890" s="23"/>
      <c r="BK890" s="20"/>
      <c r="BL890" s="23"/>
      <c r="BM890" s="20"/>
      <c r="BN890" s="20"/>
      <c r="BO890" s="20"/>
      <c r="BP890" s="20"/>
      <c r="BQ890" s="20"/>
      <c r="BR890" s="20"/>
      <c r="BS890" s="24"/>
      <c r="BT890" s="551"/>
      <c r="BU890" s="551"/>
      <c r="BV890" s="551"/>
      <c r="BW890" s="551"/>
      <c r="BX890" s="551"/>
      <c r="BY890" s="551"/>
      <c r="BZ890" s="551"/>
      <c r="CA890" s="551"/>
      <c r="CB890" s="551"/>
      <c r="CC890" s="551"/>
      <c r="CD890" s="551"/>
      <c r="CE890" s="551"/>
      <c r="CF890" s="551"/>
      <c r="CG890" s="551"/>
      <c r="CH890" s="551"/>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551"/>
      <c r="EU890" s="551"/>
      <c r="EV890" s="551"/>
      <c r="EW890" s="551"/>
      <c r="EX890" s="551"/>
      <c r="EY890" s="551"/>
      <c r="EZ890" s="551"/>
      <c r="FA890" s="551"/>
      <c r="FB890" s="551"/>
      <c r="FC890" s="551"/>
      <c r="FD890" s="551"/>
      <c r="FE890" s="551"/>
      <c r="FF890" s="551"/>
      <c r="FG890" s="551"/>
      <c r="FH890" s="551"/>
      <c r="FI890" s="551"/>
      <c r="FJ890" s="551"/>
      <c r="FK890" s="551"/>
      <c r="FL890" s="551"/>
      <c r="FM890" s="551"/>
      <c r="FN890" s="551"/>
      <c r="FO890" s="551"/>
      <c r="FP890" s="551"/>
      <c r="FQ890" s="551"/>
      <c r="FR890" s="551"/>
      <c r="FS890" s="551"/>
      <c r="FT890" s="551"/>
      <c r="FU890" s="551"/>
      <c r="FV890" s="551"/>
      <c r="FW890" s="551"/>
      <c r="FX890" s="551"/>
      <c r="FY890" s="551"/>
      <c r="FZ890" s="551"/>
      <c r="GA890" s="551"/>
      <c r="GB890" s="551"/>
      <c r="GC890" s="551"/>
      <c r="GD890" s="551"/>
      <c r="GE890" s="551"/>
      <c r="GF890" s="551"/>
      <c r="GG890" s="551"/>
      <c r="GH890" s="551"/>
      <c r="GI890" s="551"/>
      <c r="GJ890" s="551"/>
      <c r="GK890" s="551"/>
      <c r="GL890" s="551"/>
      <c r="GM890" s="551"/>
      <c r="GN890" s="551"/>
      <c r="GO890" s="551"/>
      <c r="GP890" s="551"/>
      <c r="GQ890" s="551"/>
      <c r="GR890" s="551"/>
      <c r="GS890" s="551"/>
      <c r="GT890" s="551"/>
      <c r="GU890" s="551"/>
      <c r="GV890" s="551"/>
      <c r="GW890" s="551"/>
      <c r="GX890" s="551"/>
      <c r="GY890" s="551"/>
      <c r="GZ890" s="551"/>
      <c r="HA890" s="551"/>
      <c r="HB890" s="551"/>
      <c r="HC890" s="551"/>
      <c r="HD890" s="551"/>
      <c r="HE890" s="551"/>
      <c r="HF890" s="551"/>
      <c r="HG890" s="551"/>
      <c r="HH890" s="551"/>
      <c r="HI890" s="551"/>
      <c r="HJ890" s="551"/>
      <c r="HK890" s="551"/>
      <c r="HL890" s="551"/>
      <c r="HM890" s="551"/>
      <c r="HN890" s="551"/>
      <c r="HO890" s="551"/>
      <c r="HP890" s="551"/>
      <c r="HQ890" s="551"/>
      <c r="HR890" s="551"/>
      <c r="HS890" s="551"/>
      <c r="HT890" s="551"/>
      <c r="HU890" s="551"/>
      <c r="HV890" s="551"/>
      <c r="HW890" s="551"/>
      <c r="HX890" s="551"/>
      <c r="HY890" s="551"/>
      <c r="HZ890" s="551"/>
      <c r="IA890" s="551"/>
      <c r="IB890" s="551"/>
      <c r="IC890" s="551"/>
      <c r="ID890" s="551"/>
      <c r="IE890" s="551"/>
      <c r="IF890" s="551"/>
      <c r="IG890" s="551"/>
      <c r="IH890" s="551"/>
      <c r="II890" s="551"/>
      <c r="IJ890" s="551"/>
      <c r="IK890" s="551"/>
      <c r="IL890" s="551"/>
      <c r="IM890" s="551"/>
      <c r="IN890" s="551"/>
      <c r="IO890" s="551"/>
      <c r="IP890" s="551"/>
      <c r="IQ890" s="551"/>
      <c r="IR890" s="551"/>
      <c r="IS890" s="551"/>
      <c r="IT890" s="551"/>
      <c r="IU890" s="551"/>
      <c r="IV890" s="551"/>
      <c r="IW890" s="551"/>
      <c r="IX890" s="551"/>
      <c r="IY890" s="551"/>
      <c r="IZ890" s="551"/>
      <c r="JA890" s="551"/>
      <c r="JB890" s="551"/>
      <c r="JC890" s="551"/>
      <c r="JD890" s="551"/>
      <c r="JE890" s="551"/>
      <c r="JF890" s="551"/>
      <c r="JG890" s="551"/>
      <c r="JH890" s="551"/>
    </row>
    <row r="891" spans="1:268" ht="39.75" customHeight="1" x14ac:dyDescent="0.25">
      <c r="A891" s="20"/>
      <c r="B891" s="20" t="s">
        <v>2518</v>
      </c>
      <c r="C891" s="20">
        <v>11120044</v>
      </c>
      <c r="D891" s="23">
        <v>41337</v>
      </c>
      <c r="E891" s="23">
        <v>41337</v>
      </c>
      <c r="F891" s="23">
        <v>43163</v>
      </c>
      <c r="G891" s="23"/>
      <c r="H891" s="20" t="s">
        <v>489</v>
      </c>
      <c r="I891" s="24" t="s">
        <v>606</v>
      </c>
      <c r="J891" s="24"/>
      <c r="K891" s="24" t="s">
        <v>73</v>
      </c>
      <c r="L891" s="114" t="s">
        <v>4309</v>
      </c>
      <c r="M891" s="20" t="s">
        <v>100</v>
      </c>
      <c r="N891" s="20" t="s">
        <v>80</v>
      </c>
      <c r="O891" s="20" t="s">
        <v>76</v>
      </c>
      <c r="P891" s="21" t="s">
        <v>448</v>
      </c>
      <c r="Q891" s="20" t="s">
        <v>3042</v>
      </c>
      <c r="R891" s="20" t="s">
        <v>100</v>
      </c>
      <c r="S891" s="20" t="s">
        <v>80</v>
      </c>
      <c r="T891" s="20" t="s">
        <v>76</v>
      </c>
      <c r="U891" s="21" t="s">
        <v>448</v>
      </c>
      <c r="V891" s="20" t="s">
        <v>3043</v>
      </c>
      <c r="W891" s="20" t="s">
        <v>2519</v>
      </c>
      <c r="X891" s="20"/>
      <c r="Y891" s="20"/>
      <c r="Z891" s="20" t="s">
        <v>468</v>
      </c>
      <c r="AA891" s="20" t="s">
        <v>359</v>
      </c>
      <c r="AB891" s="34">
        <v>354780000</v>
      </c>
      <c r="AC891" s="20">
        <v>33.33</v>
      </c>
      <c r="AD891" s="20">
        <v>80000</v>
      </c>
      <c r="AE891" s="20"/>
      <c r="AF891" s="20"/>
      <c r="AG891" s="20"/>
      <c r="AH891" s="20"/>
      <c r="AI891" s="20"/>
      <c r="AJ891" s="20">
        <v>80000</v>
      </c>
      <c r="AK891" s="20"/>
      <c r="AL891" s="20"/>
      <c r="AM891" s="20"/>
      <c r="AN891" s="20"/>
      <c r="AO891" s="20">
        <v>1125</v>
      </c>
      <c r="AP891" s="20"/>
      <c r="AQ891" s="20"/>
      <c r="AR891" s="20"/>
      <c r="AS891" s="20"/>
      <c r="AT891" s="20"/>
      <c r="AU891" s="20"/>
      <c r="AV891" s="20"/>
      <c r="AW891" s="20" t="s">
        <v>6461</v>
      </c>
      <c r="AX891" s="20" t="s">
        <v>6462</v>
      </c>
      <c r="AY891" s="20">
        <v>43</v>
      </c>
      <c r="AZ891" s="20">
        <v>27</v>
      </c>
      <c r="BA891" s="20">
        <v>56.39</v>
      </c>
      <c r="BB891" s="20">
        <v>24</v>
      </c>
      <c r="BC891" s="20">
        <v>58</v>
      </c>
      <c r="BD891" s="20">
        <v>23.85</v>
      </c>
      <c r="BE891" s="20">
        <f t="shared" si="151"/>
        <v>43.465663888888891</v>
      </c>
      <c r="BF891" s="20">
        <f t="shared" si="152"/>
        <v>24.973291666666665</v>
      </c>
      <c r="BG891" s="24" t="s">
        <v>38</v>
      </c>
      <c r="BH891" s="20"/>
      <c r="BI891" s="20"/>
      <c r="BJ891" s="23"/>
      <c r="BK891" s="20"/>
      <c r="BL891" s="23"/>
      <c r="BM891" s="20"/>
      <c r="BN891" s="20"/>
      <c r="BO891" s="20"/>
      <c r="BP891" s="20"/>
      <c r="BQ891" s="20"/>
      <c r="BR891" s="20"/>
      <c r="BS891" s="24"/>
      <c r="BT891" s="551"/>
    </row>
    <row r="892" spans="1:268" ht="39.75" customHeight="1" x14ac:dyDescent="0.25">
      <c r="A892" s="20"/>
      <c r="B892" s="20" t="s">
        <v>2518</v>
      </c>
      <c r="C892" s="20">
        <v>11120044</v>
      </c>
      <c r="D892" s="23">
        <v>41337</v>
      </c>
      <c r="E892" s="23">
        <v>41337</v>
      </c>
      <c r="F892" s="23">
        <v>43163</v>
      </c>
      <c r="G892" s="23"/>
      <c r="H892" s="20" t="s">
        <v>489</v>
      </c>
      <c r="I892" s="24" t="s">
        <v>606</v>
      </c>
      <c r="J892" s="24"/>
      <c r="K892" s="24" t="s">
        <v>73</v>
      </c>
      <c r="L892" s="114" t="s">
        <v>4309</v>
      </c>
      <c r="M892" s="20" t="s">
        <v>100</v>
      </c>
      <c r="N892" s="20" t="s">
        <v>80</v>
      </c>
      <c r="O892" s="20" t="s">
        <v>76</v>
      </c>
      <c r="P892" s="21" t="s">
        <v>448</v>
      </c>
      <c r="Q892" s="20" t="s">
        <v>3044</v>
      </c>
      <c r="R892" s="20" t="s">
        <v>100</v>
      </c>
      <c r="S892" s="20" t="s">
        <v>80</v>
      </c>
      <c r="T892" s="20" t="s">
        <v>76</v>
      </c>
      <c r="U892" s="21" t="s">
        <v>448</v>
      </c>
      <c r="V892" s="20" t="s">
        <v>3045</v>
      </c>
      <c r="W892" s="20" t="s">
        <v>2519</v>
      </c>
      <c r="X892" s="20"/>
      <c r="Y892" s="20"/>
      <c r="Z892" s="20" t="s">
        <v>468</v>
      </c>
      <c r="AA892" s="20" t="s">
        <v>359</v>
      </c>
      <c r="AB892" s="37"/>
      <c r="AC892" s="20">
        <v>33.33</v>
      </c>
      <c r="AD892" s="20">
        <v>30000</v>
      </c>
      <c r="AE892" s="20"/>
      <c r="AF892" s="20"/>
      <c r="AG892" s="20"/>
      <c r="AH892" s="20"/>
      <c r="AI892" s="20"/>
      <c r="AJ892" s="20">
        <v>30000</v>
      </c>
      <c r="AK892" s="20"/>
      <c r="AL892" s="20"/>
      <c r="AM892" s="20"/>
      <c r="AN892" s="20"/>
      <c r="AO892" s="20">
        <v>64</v>
      </c>
      <c r="AP892" s="20"/>
      <c r="AQ892" s="20"/>
      <c r="AR892" s="20"/>
      <c r="AS892" s="20"/>
      <c r="AT892" s="20"/>
      <c r="AU892" s="20"/>
      <c r="AV892" s="20"/>
      <c r="AW892" s="20" t="s">
        <v>6463</v>
      </c>
      <c r="AX892" s="20" t="s">
        <v>6464</v>
      </c>
      <c r="AY892" s="20">
        <v>43</v>
      </c>
      <c r="AZ892" s="20">
        <v>27</v>
      </c>
      <c r="BA892" s="20">
        <v>30.47</v>
      </c>
      <c r="BB892" s="20">
        <v>24</v>
      </c>
      <c r="BC892" s="20">
        <v>58</v>
      </c>
      <c r="BD892" s="20">
        <v>7.53</v>
      </c>
      <c r="BE892" s="20">
        <f t="shared" si="151"/>
        <v>43.458463888888893</v>
      </c>
      <c r="BF892" s="20">
        <f t="shared" si="152"/>
        <v>24.96875833333333</v>
      </c>
      <c r="BG892" s="24" t="s">
        <v>38</v>
      </c>
      <c r="BH892" s="20"/>
      <c r="BI892" s="20"/>
      <c r="BJ892" s="23"/>
      <c r="BK892" s="20"/>
      <c r="BL892" s="23"/>
      <c r="BM892" s="20"/>
      <c r="BN892" s="20"/>
      <c r="BO892" s="20"/>
      <c r="BP892" s="20"/>
      <c r="BQ892" s="20"/>
      <c r="BR892" s="20"/>
      <c r="BS892" s="24"/>
      <c r="BT892" s="551"/>
    </row>
    <row r="893" spans="1:268" ht="39.75" customHeight="1" x14ac:dyDescent="0.25">
      <c r="A893" s="20"/>
      <c r="B893" s="20" t="s">
        <v>2518</v>
      </c>
      <c r="C893" s="20">
        <v>11120044</v>
      </c>
      <c r="D893" s="23">
        <v>41337</v>
      </c>
      <c r="E893" s="23">
        <v>41337</v>
      </c>
      <c r="F893" s="23">
        <v>43163</v>
      </c>
      <c r="G893" s="23"/>
      <c r="H893" s="20" t="s">
        <v>489</v>
      </c>
      <c r="I893" s="24" t="s">
        <v>606</v>
      </c>
      <c r="J893" s="24"/>
      <c r="K893" s="24" t="s">
        <v>73</v>
      </c>
      <c r="L893" s="114" t="s">
        <v>4309</v>
      </c>
      <c r="M893" s="20" t="s">
        <v>100</v>
      </c>
      <c r="N893" s="20" t="s">
        <v>80</v>
      </c>
      <c r="O893" s="20" t="s">
        <v>76</v>
      </c>
      <c r="P893" s="21" t="s">
        <v>448</v>
      </c>
      <c r="Q893" s="20" t="s">
        <v>3044</v>
      </c>
      <c r="R893" s="20" t="s">
        <v>100</v>
      </c>
      <c r="S893" s="20" t="s">
        <v>80</v>
      </c>
      <c r="T893" s="20" t="s">
        <v>76</v>
      </c>
      <c r="U893" s="21" t="s">
        <v>448</v>
      </c>
      <c r="V893" s="20" t="s">
        <v>3045</v>
      </c>
      <c r="W893" s="20" t="s">
        <v>2519</v>
      </c>
      <c r="X893" s="20"/>
      <c r="Y893" s="20"/>
      <c r="Z893" s="20" t="s">
        <v>468</v>
      </c>
      <c r="AA893" s="20" t="s">
        <v>359</v>
      </c>
      <c r="AB893" s="37"/>
      <c r="AC893" s="20">
        <v>33.33</v>
      </c>
      <c r="AD893" s="20">
        <v>33333</v>
      </c>
      <c r="AE893" s="20"/>
      <c r="AF893" s="20"/>
      <c r="AG893" s="20"/>
      <c r="AH893" s="20"/>
      <c r="AI893" s="20"/>
      <c r="AJ893" s="20">
        <v>33333</v>
      </c>
      <c r="AK893" s="20"/>
      <c r="AL893" s="20"/>
      <c r="AM893" s="20"/>
      <c r="AN893" s="20"/>
      <c r="AO893" s="20">
        <v>64</v>
      </c>
      <c r="AP893" s="20"/>
      <c r="AQ893" s="20"/>
      <c r="AR893" s="20"/>
      <c r="AS893" s="20"/>
      <c r="AT893" s="20"/>
      <c r="AU893" s="20"/>
      <c r="AV893" s="20"/>
      <c r="AW893" s="20" t="s">
        <v>6465</v>
      </c>
      <c r="AX893" s="20" t="s">
        <v>6466</v>
      </c>
      <c r="AY893" s="20">
        <v>43</v>
      </c>
      <c r="AZ893" s="20">
        <v>27</v>
      </c>
      <c r="BA893" s="20">
        <v>41.04</v>
      </c>
      <c r="BB893" s="20">
        <v>24</v>
      </c>
      <c r="BC893" s="20">
        <v>57</v>
      </c>
      <c r="BD893" s="20">
        <v>53.38</v>
      </c>
      <c r="BE893" s="20">
        <f t="shared" si="151"/>
        <v>43.461400000000005</v>
      </c>
      <c r="BF893" s="20">
        <f t="shared" si="152"/>
        <v>24.964827777777778</v>
      </c>
      <c r="BG893" s="24" t="s">
        <v>38</v>
      </c>
      <c r="BH893" s="20"/>
      <c r="BI893" s="20"/>
      <c r="BJ893" s="23"/>
      <c r="BK893" s="20"/>
      <c r="BL893" s="23"/>
      <c r="BM893" s="20"/>
      <c r="BN893" s="20"/>
      <c r="BO893" s="20"/>
      <c r="BP893" s="20"/>
      <c r="BQ893" s="20"/>
      <c r="BR893" s="20"/>
      <c r="BS893" s="24"/>
      <c r="BT893" s="551"/>
    </row>
    <row r="894" spans="1:268" ht="39.75" customHeight="1" x14ac:dyDescent="0.25">
      <c r="A894" s="20"/>
      <c r="B894" s="20" t="s">
        <v>2520</v>
      </c>
      <c r="C894" s="22">
        <v>11130082</v>
      </c>
      <c r="D894" s="23">
        <v>41340</v>
      </c>
      <c r="E894" s="23">
        <v>41340</v>
      </c>
      <c r="F894" s="23">
        <v>44992</v>
      </c>
      <c r="G894" s="23"/>
      <c r="H894" s="20" t="s">
        <v>470</v>
      </c>
      <c r="I894" s="24" t="s">
        <v>582</v>
      </c>
      <c r="J894" s="24"/>
      <c r="K894" s="24" t="s">
        <v>42</v>
      </c>
      <c r="L894" s="114" t="s">
        <v>1377</v>
      </c>
      <c r="M894" s="20" t="s">
        <v>214</v>
      </c>
      <c r="N894" s="20" t="s">
        <v>215</v>
      </c>
      <c r="O894" s="20" t="s">
        <v>45</v>
      </c>
      <c r="P894" s="21">
        <v>10118</v>
      </c>
      <c r="Q894" s="20" t="s">
        <v>4310</v>
      </c>
      <c r="R894" s="20" t="s">
        <v>214</v>
      </c>
      <c r="S894" s="20" t="s">
        <v>215</v>
      </c>
      <c r="T894" s="20" t="s">
        <v>45</v>
      </c>
      <c r="U894" s="20">
        <v>10118</v>
      </c>
      <c r="V894" s="20" t="s">
        <v>2521</v>
      </c>
      <c r="W894" s="20" t="s">
        <v>2522</v>
      </c>
      <c r="X894" s="20"/>
      <c r="Y894" s="20"/>
      <c r="Z894" s="20" t="s">
        <v>468</v>
      </c>
      <c r="AA894" s="20" t="s">
        <v>401</v>
      </c>
      <c r="AB894" s="34"/>
      <c r="AC894" s="20">
        <v>10</v>
      </c>
      <c r="AD894" s="20">
        <v>27300</v>
      </c>
      <c r="AE894" s="20"/>
      <c r="AF894" s="20"/>
      <c r="AG894" s="20">
        <v>27300</v>
      </c>
      <c r="AH894" s="20"/>
      <c r="AI894" s="20"/>
      <c r="AJ894" s="20"/>
      <c r="AK894" s="20"/>
      <c r="AL894" s="20"/>
      <c r="AM894" s="20"/>
      <c r="AN894" s="20"/>
      <c r="AO894" s="20"/>
      <c r="AP894" s="20"/>
      <c r="AQ894" s="20"/>
      <c r="AR894" s="20"/>
      <c r="AS894" s="20" t="s">
        <v>2523</v>
      </c>
      <c r="AT894" s="20"/>
      <c r="AU894" s="20"/>
      <c r="AV894" s="20"/>
      <c r="AW894" s="20" t="s">
        <v>6467</v>
      </c>
      <c r="AX894" s="20" t="s">
        <v>6468</v>
      </c>
      <c r="AY894" s="20">
        <v>43</v>
      </c>
      <c r="AZ894" s="20">
        <v>36</v>
      </c>
      <c r="BA894" s="20">
        <v>46.12</v>
      </c>
      <c r="BB894" s="20">
        <v>25</v>
      </c>
      <c r="BC894" s="20">
        <v>28</v>
      </c>
      <c r="BD894" s="20">
        <v>48.42</v>
      </c>
      <c r="BE894" s="20">
        <f t="shared" si="151"/>
        <v>43.612811111111114</v>
      </c>
      <c r="BF894" s="20">
        <f t="shared" si="152"/>
        <v>25.480116666666664</v>
      </c>
      <c r="BG894" s="24" t="s">
        <v>38</v>
      </c>
      <c r="BH894" s="20"/>
      <c r="BI894" s="20"/>
      <c r="BJ894" s="23"/>
      <c r="BK894" s="20"/>
      <c r="BL894" s="23"/>
      <c r="BM894" s="20"/>
      <c r="BN894" s="20"/>
      <c r="BO894" s="20"/>
      <c r="BP894" s="20"/>
      <c r="BQ894" s="20"/>
      <c r="BR894" s="20"/>
      <c r="BS894" s="24"/>
      <c r="BT894" s="551"/>
    </row>
    <row r="895" spans="1:268" s="8" customFormat="1" ht="39.75" customHeight="1" x14ac:dyDescent="0.25">
      <c r="A895" s="20"/>
      <c r="B895" s="20" t="s">
        <v>2520</v>
      </c>
      <c r="C895" s="22">
        <v>11130082</v>
      </c>
      <c r="D895" s="23">
        <v>41340</v>
      </c>
      <c r="E895" s="23">
        <v>41340</v>
      </c>
      <c r="F895" s="23">
        <v>44992</v>
      </c>
      <c r="G895" s="23"/>
      <c r="H895" s="20" t="s">
        <v>470</v>
      </c>
      <c r="I895" s="24" t="s">
        <v>582</v>
      </c>
      <c r="J895" s="24"/>
      <c r="K895" s="24" t="s">
        <v>42</v>
      </c>
      <c r="L895" s="114" t="s">
        <v>1377</v>
      </c>
      <c r="M895" s="20" t="s">
        <v>214</v>
      </c>
      <c r="N895" s="20" t="s">
        <v>215</v>
      </c>
      <c r="O895" s="20" t="s">
        <v>45</v>
      </c>
      <c r="P895" s="21">
        <v>10118</v>
      </c>
      <c r="Q895" s="20" t="s">
        <v>4311</v>
      </c>
      <c r="R895" s="20" t="s">
        <v>214</v>
      </c>
      <c r="S895" s="20" t="s">
        <v>215</v>
      </c>
      <c r="T895" s="20" t="s">
        <v>45</v>
      </c>
      <c r="U895" s="20">
        <v>10118</v>
      </c>
      <c r="V895" s="20" t="s">
        <v>2521</v>
      </c>
      <c r="W895" s="20" t="s">
        <v>2522</v>
      </c>
      <c r="X895" s="20"/>
      <c r="Y895" s="20"/>
      <c r="Z895" s="20" t="s">
        <v>468</v>
      </c>
      <c r="AA895" s="20" t="s">
        <v>401</v>
      </c>
      <c r="AB895" s="34"/>
      <c r="AC895" s="20">
        <v>10</v>
      </c>
      <c r="AD895" s="430">
        <v>27300</v>
      </c>
      <c r="AE895" s="430"/>
      <c r="AF895" s="430"/>
      <c r="AG895" s="430">
        <v>27300</v>
      </c>
      <c r="AH895" s="20"/>
      <c r="AI895" s="20"/>
      <c r="AJ895" s="20"/>
      <c r="AK895" s="20"/>
      <c r="AL895" s="20"/>
      <c r="AM895" s="20"/>
      <c r="AN895" s="20"/>
      <c r="AO895" s="20"/>
      <c r="AP895" s="20"/>
      <c r="AQ895" s="20"/>
      <c r="AR895" s="20"/>
      <c r="AS895" s="20" t="s">
        <v>2524</v>
      </c>
      <c r="AT895" s="20"/>
      <c r="AU895" s="20"/>
      <c r="AV895" s="20"/>
      <c r="AW895" s="20" t="s">
        <v>6469</v>
      </c>
      <c r="AX895" s="20" t="s">
        <v>6468</v>
      </c>
      <c r="AY895" s="20">
        <v>43</v>
      </c>
      <c r="AZ895" s="20">
        <v>36</v>
      </c>
      <c r="BA895" s="20">
        <v>47.21</v>
      </c>
      <c r="BB895" s="20">
        <v>25</v>
      </c>
      <c r="BC895" s="20">
        <v>28</v>
      </c>
      <c r="BD895" s="20">
        <v>48.42</v>
      </c>
      <c r="BE895" s="20">
        <f t="shared" si="151"/>
        <v>43.61311388888889</v>
      </c>
      <c r="BF895" s="20">
        <f t="shared" si="152"/>
        <v>25.480116666666664</v>
      </c>
      <c r="BG895" s="24" t="s">
        <v>38</v>
      </c>
      <c r="BH895" s="20"/>
      <c r="BI895" s="20"/>
      <c r="BJ895" s="23"/>
      <c r="BK895" s="20"/>
      <c r="BL895" s="23"/>
      <c r="BM895" s="20"/>
      <c r="BN895" s="20"/>
      <c r="BO895" s="20"/>
      <c r="BP895" s="20"/>
      <c r="BQ895" s="20"/>
      <c r="BR895" s="20"/>
      <c r="BS895" s="24"/>
      <c r="BT895" s="550"/>
      <c r="BU895" s="551"/>
      <c r="BV895" s="551"/>
      <c r="BW895" s="551"/>
      <c r="BX895" s="551"/>
      <c r="BY895" s="551"/>
      <c r="BZ895" s="551"/>
      <c r="CA895" s="551"/>
      <c r="CB895" s="551"/>
      <c r="CC895" s="551"/>
      <c r="CD895" s="551"/>
      <c r="CE895" s="551"/>
      <c r="CF895" s="551"/>
      <c r="CG895" s="551"/>
      <c r="CH895" s="551"/>
      <c r="CI895" s="551"/>
      <c r="CJ895" s="551"/>
      <c r="CK895" s="551"/>
      <c r="CL895" s="551"/>
      <c r="CM895" s="551"/>
      <c r="CN895" s="551"/>
      <c r="CO895" s="551"/>
      <c r="CP895" s="551"/>
      <c r="CQ895" s="551"/>
      <c r="CR895" s="551"/>
      <c r="CS895" s="551"/>
      <c r="CT895" s="551"/>
      <c r="CU895" s="551"/>
      <c r="CV895" s="551"/>
      <c r="CW895" s="551"/>
      <c r="CX895" s="551"/>
      <c r="CY895" s="551"/>
      <c r="CZ895" s="551"/>
      <c r="DA895" s="551"/>
      <c r="DB895" s="551"/>
      <c r="DC895" s="551"/>
      <c r="DD895" s="551"/>
      <c r="DE895" s="551"/>
      <c r="DF895" s="551"/>
      <c r="DG895" s="551"/>
      <c r="DH895" s="551"/>
      <c r="DI895" s="551"/>
      <c r="DJ895" s="551"/>
      <c r="DK895" s="551"/>
      <c r="DL895" s="551"/>
      <c r="DM895" s="551"/>
      <c r="DN895" s="551"/>
      <c r="DO895" s="551"/>
      <c r="DP895" s="551"/>
      <c r="DQ895" s="551"/>
      <c r="DR895" s="551"/>
      <c r="DS895" s="551"/>
      <c r="DT895" s="551"/>
      <c r="DU895" s="551"/>
      <c r="DV895" s="551"/>
      <c r="DW895" s="551"/>
      <c r="DX895" s="551"/>
      <c r="DY895" s="551"/>
      <c r="DZ895" s="551"/>
      <c r="EA895" s="551"/>
      <c r="EB895" s="551"/>
      <c r="EC895" s="551"/>
      <c r="ED895" s="551"/>
      <c r="EE895" s="551"/>
      <c r="EF895" s="551"/>
      <c r="EG895" s="551"/>
      <c r="EH895" s="551"/>
      <c r="EI895" s="551"/>
      <c r="EJ895" s="551"/>
      <c r="EK895" s="551"/>
      <c r="EL895" s="551"/>
      <c r="EM895" s="551"/>
      <c r="EN895" s="551"/>
      <c r="EO895" s="551"/>
      <c r="EP895" s="551"/>
      <c r="EQ895" s="551"/>
      <c r="ER895" s="551"/>
      <c r="ES895" s="551"/>
      <c r="ET895" s="551"/>
      <c r="EU895" s="551"/>
      <c r="EV895" s="551"/>
      <c r="EW895" s="551"/>
      <c r="EX895" s="551"/>
      <c r="EY895" s="551"/>
      <c r="EZ895" s="551"/>
      <c r="FA895" s="551"/>
      <c r="FB895" s="551"/>
      <c r="FC895" s="551"/>
      <c r="FD895" s="551"/>
      <c r="FE895" s="551"/>
      <c r="FF895" s="551"/>
      <c r="FG895" s="551"/>
      <c r="FH895" s="551"/>
      <c r="FI895" s="551"/>
      <c r="FJ895" s="551"/>
      <c r="FK895" s="551"/>
      <c r="FL895" s="551"/>
      <c r="FM895" s="551"/>
      <c r="FN895" s="551"/>
      <c r="FO895" s="551"/>
      <c r="FP895" s="551"/>
      <c r="FQ895" s="551"/>
      <c r="FR895" s="551"/>
      <c r="FS895" s="551"/>
      <c r="FT895" s="551"/>
      <c r="FU895" s="551"/>
      <c r="FV895" s="551"/>
      <c r="FW895" s="551"/>
      <c r="FX895" s="551"/>
      <c r="FY895" s="551"/>
      <c r="FZ895" s="551"/>
      <c r="GA895" s="551"/>
      <c r="GB895" s="551"/>
      <c r="GC895" s="551"/>
      <c r="GD895" s="551"/>
      <c r="GE895" s="551"/>
      <c r="GF895" s="551"/>
      <c r="GG895" s="551"/>
      <c r="GH895" s="551"/>
      <c r="GI895" s="551"/>
      <c r="GJ895" s="551"/>
      <c r="GK895" s="551"/>
      <c r="GL895" s="551"/>
      <c r="GM895" s="551"/>
      <c r="GN895" s="551"/>
      <c r="GO895" s="551"/>
      <c r="GP895" s="551"/>
      <c r="GQ895" s="551"/>
      <c r="GR895" s="551"/>
      <c r="GS895" s="551"/>
      <c r="GT895" s="551"/>
      <c r="GU895" s="551"/>
      <c r="GV895" s="551"/>
      <c r="GW895" s="551"/>
      <c r="GX895" s="551"/>
      <c r="GY895" s="551"/>
      <c r="GZ895" s="551"/>
      <c r="HA895" s="551"/>
      <c r="HB895" s="551"/>
      <c r="HC895" s="551"/>
      <c r="HD895" s="551"/>
      <c r="HE895" s="551"/>
      <c r="HF895" s="551"/>
      <c r="HG895" s="551"/>
      <c r="HH895" s="551"/>
      <c r="HI895" s="551"/>
      <c r="HJ895" s="551"/>
      <c r="HK895" s="551"/>
      <c r="HL895" s="551"/>
      <c r="HM895" s="551"/>
      <c r="HN895" s="551"/>
      <c r="HO895" s="551"/>
      <c r="HP895" s="551"/>
      <c r="HQ895" s="551"/>
      <c r="HR895" s="551"/>
      <c r="HS895" s="551"/>
      <c r="HT895" s="551"/>
      <c r="HU895" s="551"/>
      <c r="HV895" s="551"/>
      <c r="HW895" s="551"/>
      <c r="HX895" s="551"/>
      <c r="HY895" s="551"/>
      <c r="HZ895" s="551"/>
      <c r="IA895" s="551"/>
      <c r="IB895" s="551"/>
      <c r="IC895" s="551"/>
      <c r="ID895" s="551"/>
      <c r="IE895" s="551"/>
      <c r="IF895" s="551"/>
      <c r="IG895" s="551"/>
      <c r="IH895" s="551"/>
      <c r="II895" s="551"/>
      <c r="IJ895" s="551"/>
      <c r="IK895" s="551"/>
      <c r="IL895" s="551"/>
      <c r="IM895" s="551"/>
      <c r="IN895" s="551"/>
      <c r="IO895" s="551"/>
      <c r="IP895" s="551"/>
      <c r="IQ895" s="551"/>
      <c r="IR895" s="551"/>
      <c r="IS895" s="551"/>
      <c r="IT895" s="551"/>
      <c r="IU895" s="551"/>
      <c r="IV895" s="551"/>
      <c r="IW895" s="551"/>
      <c r="IX895" s="551"/>
      <c r="IY895" s="551"/>
      <c r="IZ895" s="551"/>
      <c r="JA895" s="551"/>
      <c r="JB895" s="551"/>
      <c r="JC895" s="551"/>
      <c r="JD895" s="551"/>
      <c r="JE895" s="551"/>
      <c r="JF895" s="551"/>
      <c r="JG895" s="551"/>
      <c r="JH895" s="551"/>
    </row>
    <row r="896" spans="1:268" ht="39.75" customHeight="1" x14ac:dyDescent="0.25">
      <c r="A896" s="83"/>
      <c r="B896" s="83" t="s">
        <v>2525</v>
      </c>
      <c r="C896" s="95">
        <v>11430011</v>
      </c>
      <c r="D896" s="96">
        <v>41340</v>
      </c>
      <c r="E896" s="96">
        <v>41340</v>
      </c>
      <c r="F896" s="96">
        <v>41573</v>
      </c>
      <c r="G896" s="96"/>
      <c r="H896" s="83" t="s">
        <v>3041</v>
      </c>
      <c r="I896" s="110" t="s">
        <v>882</v>
      </c>
      <c r="J896" s="110"/>
      <c r="K896" s="110" t="s">
        <v>55</v>
      </c>
      <c r="L896" s="115" t="s">
        <v>2513</v>
      </c>
      <c r="M896" s="83" t="s">
        <v>297</v>
      </c>
      <c r="N896" s="83" t="s">
        <v>256</v>
      </c>
      <c r="O896" s="83" t="s">
        <v>189</v>
      </c>
      <c r="P896" s="94">
        <v>12704</v>
      </c>
      <c r="Q896" s="83" t="s">
        <v>2514</v>
      </c>
      <c r="R896" s="83" t="s">
        <v>297</v>
      </c>
      <c r="S896" s="83" t="s">
        <v>256</v>
      </c>
      <c r="T896" s="83" t="s">
        <v>189</v>
      </c>
      <c r="U896" s="83">
        <v>12704</v>
      </c>
      <c r="V896" s="95" t="s">
        <v>3046</v>
      </c>
      <c r="W896" s="88"/>
      <c r="X896" s="88"/>
      <c r="Y896" s="88"/>
      <c r="Z896" s="83" t="s">
        <v>468</v>
      </c>
      <c r="AA896" s="83" t="s">
        <v>401</v>
      </c>
      <c r="AB896" s="523"/>
      <c r="AC896" s="83">
        <v>0.46300000000000002</v>
      </c>
      <c r="AD896" s="83">
        <v>6160</v>
      </c>
      <c r="AE896" s="83"/>
      <c r="AF896" s="83"/>
      <c r="AG896" s="83">
        <v>6160</v>
      </c>
      <c r="AH896" s="83"/>
      <c r="AI896" s="83"/>
      <c r="AJ896" s="83"/>
      <c r="AK896" s="83"/>
      <c r="AL896" s="83"/>
      <c r="AM896" s="83"/>
      <c r="AN896" s="83"/>
      <c r="AO896" s="94"/>
      <c r="AP896" s="94"/>
      <c r="AQ896" s="94"/>
      <c r="AR896" s="94"/>
      <c r="AS896" s="88"/>
      <c r="AT896" s="88"/>
      <c r="AU896" s="88"/>
      <c r="AV896" s="88"/>
      <c r="AW896" s="83" t="s">
        <v>7030</v>
      </c>
      <c r="AX896" s="83" t="s">
        <v>7031</v>
      </c>
      <c r="AY896" s="83">
        <v>43</v>
      </c>
      <c r="AZ896" s="83">
        <v>10</v>
      </c>
      <c r="BA896" s="83">
        <v>59.7</v>
      </c>
      <c r="BB896" s="83">
        <v>23</v>
      </c>
      <c r="BC896" s="83">
        <v>41</v>
      </c>
      <c r="BD896" s="83">
        <v>18.510000000000002</v>
      </c>
      <c r="BE896" s="83">
        <f t="shared" si="151"/>
        <v>43.183250000000001</v>
      </c>
      <c r="BF896" s="83">
        <f t="shared" si="152"/>
        <v>23.688475</v>
      </c>
      <c r="BG896" s="110" t="s">
        <v>38</v>
      </c>
      <c r="BH896" s="83"/>
      <c r="BI896" s="83"/>
      <c r="BJ896" s="96"/>
      <c r="BK896" s="83"/>
      <c r="BL896" s="96"/>
      <c r="BM896" s="83"/>
      <c r="BN896" s="83"/>
      <c r="BO896" s="83"/>
      <c r="BP896" s="83"/>
      <c r="BQ896" s="83"/>
      <c r="BR896" s="96"/>
      <c r="BS896" s="110" t="s">
        <v>2526</v>
      </c>
      <c r="BT896" s="551"/>
    </row>
    <row r="897" spans="1:72" ht="39.75" customHeight="1" x14ac:dyDescent="0.25">
      <c r="A897" s="20"/>
      <c r="B897" s="20" t="s">
        <v>2527</v>
      </c>
      <c r="C897" s="22">
        <v>11120045</v>
      </c>
      <c r="D897" s="23">
        <v>41346</v>
      </c>
      <c r="E897" s="23">
        <v>41346</v>
      </c>
      <c r="F897" s="23">
        <v>43144</v>
      </c>
      <c r="G897" s="23"/>
      <c r="H897" s="20" t="s">
        <v>471</v>
      </c>
      <c r="I897" s="24" t="s">
        <v>995</v>
      </c>
      <c r="J897" s="24"/>
      <c r="K897" s="24" t="s">
        <v>135</v>
      </c>
      <c r="L897" s="114" t="s">
        <v>2528</v>
      </c>
      <c r="M897" s="20" t="s">
        <v>182</v>
      </c>
      <c r="N897" s="20" t="s">
        <v>152</v>
      </c>
      <c r="O897" s="20" t="s">
        <v>72</v>
      </c>
      <c r="P897" s="21" t="s">
        <v>2529</v>
      </c>
      <c r="Q897" s="20" t="s">
        <v>4312</v>
      </c>
      <c r="R897" s="20" t="s">
        <v>182</v>
      </c>
      <c r="S897" s="20" t="s">
        <v>152</v>
      </c>
      <c r="T897" s="20" t="s">
        <v>72</v>
      </c>
      <c r="U897" s="21" t="s">
        <v>2529</v>
      </c>
      <c r="V897" s="20" t="s">
        <v>3047</v>
      </c>
      <c r="W897" s="20" t="s">
        <v>4313</v>
      </c>
      <c r="X897" s="20"/>
      <c r="Y897" s="20"/>
      <c r="Z897" s="20" t="s">
        <v>468</v>
      </c>
      <c r="AA897" s="20" t="s">
        <v>359</v>
      </c>
      <c r="AB897" s="37">
        <v>11.695</v>
      </c>
      <c r="AC897" s="20">
        <v>10</v>
      </c>
      <c r="AD897" s="20">
        <v>800</v>
      </c>
      <c r="AE897" s="20"/>
      <c r="AF897" s="20"/>
      <c r="AG897" s="20"/>
      <c r="AH897" s="20"/>
      <c r="AI897" s="20"/>
      <c r="AJ897" s="20">
        <v>800</v>
      </c>
      <c r="AK897" s="20"/>
      <c r="AL897" s="20"/>
      <c r="AM897" s="20"/>
      <c r="AN897" s="20"/>
      <c r="AO897" s="20">
        <v>398</v>
      </c>
      <c r="AP897" s="20"/>
      <c r="AQ897" s="20"/>
      <c r="AR897" s="20"/>
      <c r="AS897" s="20"/>
      <c r="AT897" s="20"/>
      <c r="AU897" s="20"/>
      <c r="AV897" s="20"/>
      <c r="AW897" s="20" t="s">
        <v>6470</v>
      </c>
      <c r="AX897" s="20" t="s">
        <v>6471</v>
      </c>
      <c r="AY897" s="20">
        <v>43</v>
      </c>
      <c r="AZ897" s="20">
        <v>14</v>
      </c>
      <c r="BA897" s="20">
        <v>10.7</v>
      </c>
      <c r="BB897" s="20">
        <v>24</v>
      </c>
      <c r="BC897" s="20">
        <v>21</v>
      </c>
      <c r="BD897" s="20">
        <v>33.03</v>
      </c>
      <c r="BE897" s="20">
        <f t="shared" si="151"/>
        <v>43.236305555555553</v>
      </c>
      <c r="BF897" s="20">
        <f t="shared" si="152"/>
        <v>24.359175</v>
      </c>
      <c r="BG897" s="24" t="s">
        <v>38</v>
      </c>
      <c r="BH897" s="20"/>
      <c r="BI897" s="20"/>
      <c r="BJ897" s="23"/>
      <c r="BK897" s="20"/>
      <c r="BL897" s="23"/>
      <c r="BM897" s="20"/>
      <c r="BN897" s="20"/>
      <c r="BO897" s="20"/>
      <c r="BP897" s="20"/>
      <c r="BQ897" s="20"/>
      <c r="BR897" s="20"/>
      <c r="BS897" s="24"/>
      <c r="BT897" s="551"/>
    </row>
    <row r="898" spans="1:72" ht="39.75" customHeight="1" x14ac:dyDescent="0.25">
      <c r="A898" s="20"/>
      <c r="B898" s="20" t="s">
        <v>544</v>
      </c>
      <c r="C898" s="22">
        <v>11120046</v>
      </c>
      <c r="D898" s="23">
        <v>41347</v>
      </c>
      <c r="E898" s="23">
        <v>41347</v>
      </c>
      <c r="F898" s="23">
        <v>44999</v>
      </c>
      <c r="G898" s="23"/>
      <c r="H898" s="20" t="s">
        <v>499</v>
      </c>
      <c r="I898" s="24" t="s">
        <v>982</v>
      </c>
      <c r="J898" s="24"/>
      <c r="K898" s="24" t="s">
        <v>37</v>
      </c>
      <c r="L898" s="114" t="s">
        <v>4314</v>
      </c>
      <c r="M898" s="20" t="s">
        <v>157</v>
      </c>
      <c r="N898" s="20" t="s">
        <v>157</v>
      </c>
      <c r="O898" s="20" t="s">
        <v>72</v>
      </c>
      <c r="P898" s="21" t="s">
        <v>2530</v>
      </c>
      <c r="Q898" s="20" t="s">
        <v>4315</v>
      </c>
      <c r="R898" s="20" t="s">
        <v>157</v>
      </c>
      <c r="S898" s="20" t="s">
        <v>157</v>
      </c>
      <c r="T898" s="20" t="s">
        <v>72</v>
      </c>
      <c r="U898" s="21" t="s">
        <v>2530</v>
      </c>
      <c r="V898" s="20" t="s">
        <v>4316</v>
      </c>
      <c r="W898" s="20" t="s">
        <v>2531</v>
      </c>
      <c r="X898" s="20"/>
      <c r="Y898" s="20"/>
      <c r="Z898" s="20" t="s">
        <v>468</v>
      </c>
      <c r="AA898" s="20" t="s">
        <v>359</v>
      </c>
      <c r="AB898" s="37">
        <v>2.23</v>
      </c>
      <c r="AC898" s="20">
        <v>2.8</v>
      </c>
      <c r="AD898" s="20">
        <v>5000</v>
      </c>
      <c r="AE898" s="20"/>
      <c r="AF898" s="20"/>
      <c r="AG898" s="20"/>
      <c r="AH898" s="20"/>
      <c r="AI898" s="20"/>
      <c r="AJ898" s="20">
        <v>5000</v>
      </c>
      <c r="AK898" s="20"/>
      <c r="AL898" s="20"/>
      <c r="AM898" s="20"/>
      <c r="AN898" s="20"/>
      <c r="AO898" s="20">
        <v>223</v>
      </c>
      <c r="AP898" s="20"/>
      <c r="AQ898" s="20"/>
      <c r="AR898" s="20"/>
      <c r="AS898" s="20"/>
      <c r="AT898" s="20"/>
      <c r="AU898" s="20"/>
      <c r="AV898" s="20"/>
      <c r="AW898" s="20" t="s">
        <v>6472</v>
      </c>
      <c r="AX898" s="20" t="s">
        <v>6473</v>
      </c>
      <c r="AY898" s="20">
        <v>42</v>
      </c>
      <c r="AZ898" s="20">
        <v>50</v>
      </c>
      <c r="BA898" s="20">
        <v>15.7</v>
      </c>
      <c r="BB898" s="20">
        <v>24</v>
      </c>
      <c r="BC898" s="20">
        <v>54</v>
      </c>
      <c r="BD898" s="20">
        <v>11.2</v>
      </c>
      <c r="BE898" s="20">
        <f t="shared" si="151"/>
        <v>42.837694444444445</v>
      </c>
      <c r="BF898" s="20">
        <f t="shared" si="152"/>
        <v>24.903111111111109</v>
      </c>
      <c r="BG898" s="24" t="s">
        <v>38</v>
      </c>
      <c r="BH898" s="20"/>
      <c r="BI898" s="20"/>
      <c r="BJ898" s="23"/>
      <c r="BK898" s="20"/>
      <c r="BL898" s="23"/>
      <c r="BM898" s="20"/>
      <c r="BN898" s="20"/>
      <c r="BO898" s="20"/>
      <c r="BP898" s="20"/>
      <c r="BQ898" s="20"/>
      <c r="BR898" s="20"/>
      <c r="BS898" s="24"/>
      <c r="BT898" s="551"/>
    </row>
    <row r="899" spans="1:72" ht="39.75" customHeight="1" x14ac:dyDescent="0.25">
      <c r="A899" s="83"/>
      <c r="B899" s="83" t="s">
        <v>2532</v>
      </c>
      <c r="C899" s="95">
        <v>11190020</v>
      </c>
      <c r="D899" s="96">
        <v>41348</v>
      </c>
      <c r="E899" s="96">
        <v>41348</v>
      </c>
      <c r="F899" s="96">
        <v>43174</v>
      </c>
      <c r="G899" s="96"/>
      <c r="H899" s="83" t="s">
        <v>935</v>
      </c>
      <c r="I899" s="110" t="s">
        <v>978</v>
      </c>
      <c r="J899" s="110"/>
      <c r="K899" s="110" t="s">
        <v>73</v>
      </c>
      <c r="L899" s="115" t="s">
        <v>2348</v>
      </c>
      <c r="M899" s="83" t="s">
        <v>120</v>
      </c>
      <c r="N899" s="83" t="s">
        <v>106</v>
      </c>
      <c r="O899" s="83" t="s">
        <v>72</v>
      </c>
      <c r="P899" s="94">
        <v>3486</v>
      </c>
      <c r="Q899" s="83" t="s">
        <v>7962</v>
      </c>
      <c r="R899" s="83" t="s">
        <v>120</v>
      </c>
      <c r="S899" s="83" t="s">
        <v>106</v>
      </c>
      <c r="T899" s="83" t="s">
        <v>72</v>
      </c>
      <c r="U899" s="83">
        <v>3486</v>
      </c>
      <c r="V899" s="83" t="s">
        <v>7963</v>
      </c>
      <c r="W899" s="83" t="s">
        <v>2533</v>
      </c>
      <c r="X899" s="83"/>
      <c r="Y899" s="83"/>
      <c r="Z899" s="83" t="s">
        <v>468</v>
      </c>
      <c r="AA899" s="83" t="s">
        <v>427</v>
      </c>
      <c r="AB899" s="47">
        <v>3.09</v>
      </c>
      <c r="AC899" s="83">
        <v>0.32</v>
      </c>
      <c r="AD899" s="83">
        <v>3338.48</v>
      </c>
      <c r="AE899" s="83"/>
      <c r="AF899" s="83"/>
      <c r="AG899" s="83"/>
      <c r="AH899" s="83"/>
      <c r="AI899" s="83">
        <v>3338.48</v>
      </c>
      <c r="AJ899" s="83"/>
      <c r="AK899" s="83"/>
      <c r="AL899" s="83"/>
      <c r="AM899" s="83"/>
      <c r="AN899" s="83"/>
      <c r="AO899" s="83">
        <v>309</v>
      </c>
      <c r="AP899" s="83"/>
      <c r="AQ899" s="83"/>
      <c r="AR899" s="83"/>
      <c r="AS899" s="83"/>
      <c r="AT899" s="83">
        <v>4659157.21</v>
      </c>
      <c r="AU899" s="83">
        <v>8618115.4000000004</v>
      </c>
      <c r="AV899" s="83"/>
      <c r="AW899" s="83" t="s">
        <v>6474</v>
      </c>
      <c r="AX899" s="83" t="s">
        <v>6475</v>
      </c>
      <c r="AY899" s="83">
        <v>42</v>
      </c>
      <c r="AZ899" s="83">
        <v>51</v>
      </c>
      <c r="BA899" s="83">
        <v>32.6</v>
      </c>
      <c r="BB899" s="83">
        <v>24</v>
      </c>
      <c r="BC899" s="83">
        <v>50</v>
      </c>
      <c r="BD899" s="83">
        <v>51.4</v>
      </c>
      <c r="BE899" s="83">
        <f t="shared" si="151"/>
        <v>42.859055555555557</v>
      </c>
      <c r="BF899" s="83">
        <f t="shared" si="152"/>
        <v>24.84761111111111</v>
      </c>
      <c r="BG899" s="110" t="s">
        <v>38</v>
      </c>
      <c r="BH899" s="83"/>
      <c r="BI899" s="83">
        <v>2391</v>
      </c>
      <c r="BJ899" s="96">
        <v>43174</v>
      </c>
      <c r="BK899" s="83">
        <v>2391</v>
      </c>
      <c r="BL899" s="96">
        <v>43174</v>
      </c>
      <c r="BM899" s="83"/>
      <c r="BN899" s="83"/>
      <c r="BO899" s="83"/>
      <c r="BP899" s="83"/>
      <c r="BQ899" s="83"/>
      <c r="BR899" s="83"/>
      <c r="BS899" s="110" t="s">
        <v>7964</v>
      </c>
    </row>
    <row r="900" spans="1:72" ht="39.75" customHeight="1" x14ac:dyDescent="0.25">
      <c r="A900" s="20"/>
      <c r="B900" s="20" t="s">
        <v>2532</v>
      </c>
      <c r="C900" s="22">
        <v>11190020</v>
      </c>
      <c r="D900" s="23">
        <v>41348</v>
      </c>
      <c r="E900" s="23">
        <v>41348</v>
      </c>
      <c r="F900" s="23">
        <v>47557</v>
      </c>
      <c r="G900" s="23"/>
      <c r="H900" s="20" t="s">
        <v>935</v>
      </c>
      <c r="I900" s="24" t="s">
        <v>978</v>
      </c>
      <c r="J900" s="24" t="s">
        <v>7965</v>
      </c>
      <c r="K900" s="24" t="s">
        <v>73</v>
      </c>
      <c r="L900" s="114" t="s">
        <v>2348</v>
      </c>
      <c r="M900" s="20" t="s">
        <v>197</v>
      </c>
      <c r="N900" s="20" t="s">
        <v>106</v>
      </c>
      <c r="O900" s="20" t="s">
        <v>72</v>
      </c>
      <c r="P900" s="21" t="s">
        <v>1183</v>
      </c>
      <c r="Q900" s="20"/>
      <c r="R900" s="20" t="s">
        <v>197</v>
      </c>
      <c r="S900" s="20" t="s">
        <v>106</v>
      </c>
      <c r="T900" s="20" t="s">
        <v>72</v>
      </c>
      <c r="U900" s="21" t="s">
        <v>1183</v>
      </c>
      <c r="V900" s="20"/>
      <c r="W900" s="20" t="s">
        <v>2533</v>
      </c>
      <c r="X900" s="20"/>
      <c r="Y900" s="20"/>
      <c r="Z900" s="20" t="s">
        <v>468</v>
      </c>
      <c r="AA900" s="20" t="s">
        <v>10315</v>
      </c>
      <c r="AB900" s="34">
        <v>3.09</v>
      </c>
      <c r="AC900" s="20">
        <v>0.32</v>
      </c>
      <c r="AD900" s="20">
        <v>3338.48</v>
      </c>
      <c r="AE900" s="20"/>
      <c r="AF900" s="20"/>
      <c r="AG900" s="20"/>
      <c r="AH900" s="20"/>
      <c r="AI900" s="20">
        <v>3338.48</v>
      </c>
      <c r="AJ900" s="20"/>
      <c r="AK900" s="20"/>
      <c r="AL900" s="20"/>
      <c r="AM900" s="20"/>
      <c r="AN900" s="20"/>
      <c r="AO900" s="20">
        <v>309</v>
      </c>
      <c r="AP900" s="20"/>
      <c r="AQ900" s="20"/>
      <c r="AR900" s="20"/>
      <c r="AS900" s="20"/>
      <c r="AT900" s="20">
        <v>4659157.21</v>
      </c>
      <c r="AU900" s="20">
        <v>8618115.4000000004</v>
      </c>
      <c r="AV900" s="20"/>
      <c r="AW900" s="20" t="s">
        <v>6474</v>
      </c>
      <c r="AX900" s="20" t="s">
        <v>6475</v>
      </c>
      <c r="AY900" s="20">
        <v>42</v>
      </c>
      <c r="AZ900" s="20">
        <v>51</v>
      </c>
      <c r="BA900" s="20">
        <v>32.6</v>
      </c>
      <c r="BB900" s="20">
        <v>24</v>
      </c>
      <c r="BC900" s="20">
        <v>50</v>
      </c>
      <c r="BD900" s="20">
        <v>51.4</v>
      </c>
      <c r="BE900" s="20">
        <f t="shared" ref="BE900" si="153">AY900+AZ900/60+BA900/3600</f>
        <v>42.859055555555557</v>
      </c>
      <c r="BF900" s="20">
        <f t="shared" ref="BF900" si="154">BB900+BC900/60+BD900/3600</f>
        <v>24.84761111111111</v>
      </c>
      <c r="BG900" s="24" t="s">
        <v>47</v>
      </c>
      <c r="BH900" s="20"/>
      <c r="BI900" s="37">
        <v>4095</v>
      </c>
      <c r="BJ900" s="595">
        <v>45328</v>
      </c>
      <c r="BK900" s="37">
        <v>4095</v>
      </c>
      <c r="BL900" s="595">
        <v>45328</v>
      </c>
      <c r="BM900" s="20"/>
      <c r="BN900" s="20"/>
      <c r="BO900" s="20"/>
      <c r="BP900" s="20"/>
      <c r="BQ900" s="20"/>
      <c r="BR900" s="20"/>
      <c r="BS900" s="24"/>
    </row>
    <row r="901" spans="1:72" ht="39.75" customHeight="1" x14ac:dyDescent="0.25">
      <c r="A901" s="20"/>
      <c r="B901" s="20" t="s">
        <v>2534</v>
      </c>
      <c r="C901" s="22">
        <v>11420024</v>
      </c>
      <c r="D901" s="23">
        <v>41355</v>
      </c>
      <c r="E901" s="23">
        <v>41355</v>
      </c>
      <c r="F901" s="23">
        <v>43181</v>
      </c>
      <c r="G901" s="23"/>
      <c r="H901" s="20" t="s">
        <v>3048</v>
      </c>
      <c r="I901" s="161" t="s">
        <v>1000</v>
      </c>
      <c r="J901" s="161"/>
      <c r="K901" s="161" t="s">
        <v>55</v>
      </c>
      <c r="L901" s="114" t="s">
        <v>2535</v>
      </c>
      <c r="M901" s="20" t="s">
        <v>824</v>
      </c>
      <c r="N901" s="20" t="s">
        <v>131</v>
      </c>
      <c r="O901" s="20" t="s">
        <v>52</v>
      </c>
      <c r="P901" s="21">
        <v>37527</v>
      </c>
      <c r="Q901" s="20" t="s">
        <v>4317</v>
      </c>
      <c r="R901" s="20" t="s">
        <v>824</v>
      </c>
      <c r="S901" s="20" t="s">
        <v>131</v>
      </c>
      <c r="T901" s="20" t="s">
        <v>52</v>
      </c>
      <c r="U901" s="20">
        <v>37527</v>
      </c>
      <c r="V901" s="20" t="s">
        <v>4318</v>
      </c>
      <c r="W901" s="26"/>
      <c r="X901" s="26"/>
      <c r="Y901" s="26"/>
      <c r="Z901" s="20" t="s">
        <v>468</v>
      </c>
      <c r="AA901" s="20" t="s">
        <v>17</v>
      </c>
      <c r="AB901" s="34">
        <v>4.9000000000000002E-2</v>
      </c>
      <c r="AC901" s="20">
        <v>226</v>
      </c>
      <c r="AD901" s="20">
        <v>581120</v>
      </c>
      <c r="AE901" s="20"/>
      <c r="AF901" s="20"/>
      <c r="AG901" s="20"/>
      <c r="AH901" s="20"/>
      <c r="AI901" s="20"/>
      <c r="AJ901" s="20">
        <v>581120</v>
      </c>
      <c r="AK901" s="20"/>
      <c r="AL901" s="20"/>
      <c r="AM901" s="20"/>
      <c r="AN901" s="20"/>
      <c r="AO901" s="20">
        <v>5</v>
      </c>
      <c r="AP901" s="20">
        <v>19.2</v>
      </c>
      <c r="AQ901" s="20"/>
      <c r="AR901" s="20"/>
      <c r="AS901" s="20"/>
      <c r="AT901" s="20"/>
      <c r="AU901" s="20"/>
      <c r="AV901" s="27"/>
      <c r="AW901" s="20" t="s">
        <v>6476</v>
      </c>
      <c r="AX901" s="20" t="s">
        <v>6824</v>
      </c>
      <c r="AY901" s="20">
        <v>42</v>
      </c>
      <c r="AZ901" s="20">
        <v>25</v>
      </c>
      <c r="BA901" s="20">
        <v>19.100000000000001</v>
      </c>
      <c r="BB901" s="20">
        <v>23</v>
      </c>
      <c r="BC901" s="20">
        <v>17</v>
      </c>
      <c r="BD901" s="20">
        <v>7.2</v>
      </c>
      <c r="BE901" s="20">
        <f t="shared" si="151"/>
        <v>42.421972222222223</v>
      </c>
      <c r="BF901" s="20">
        <f t="shared" si="152"/>
        <v>23.285333333333334</v>
      </c>
      <c r="BG901" s="24" t="s">
        <v>38</v>
      </c>
      <c r="BH901" s="20"/>
      <c r="BI901" s="20"/>
      <c r="BJ901" s="23"/>
      <c r="BK901" s="20"/>
      <c r="BL901" s="23"/>
      <c r="BM901" s="20"/>
      <c r="BN901" s="20"/>
      <c r="BO901" s="20"/>
      <c r="BP901" s="20"/>
      <c r="BQ901" s="20"/>
      <c r="BR901" s="20"/>
      <c r="BS901" s="24"/>
      <c r="BT901" s="551"/>
    </row>
    <row r="902" spans="1:72" ht="39.75" customHeight="1" x14ac:dyDescent="0.25">
      <c r="A902" s="20"/>
      <c r="B902" s="20" t="s">
        <v>2536</v>
      </c>
      <c r="C902" s="22">
        <v>11120047</v>
      </c>
      <c r="D902" s="23">
        <v>41365</v>
      </c>
      <c r="E902" s="23">
        <v>41365</v>
      </c>
      <c r="F902" s="23">
        <v>45017</v>
      </c>
      <c r="G902" s="23"/>
      <c r="H902" s="23" t="s">
        <v>2537</v>
      </c>
      <c r="I902" s="24" t="s">
        <v>984</v>
      </c>
      <c r="J902" s="24"/>
      <c r="K902" s="24" t="s">
        <v>55</v>
      </c>
      <c r="L902" s="114" t="s">
        <v>4319</v>
      </c>
      <c r="M902" s="20" t="s">
        <v>824</v>
      </c>
      <c r="N902" s="20" t="s">
        <v>131</v>
      </c>
      <c r="O902" s="20" t="s">
        <v>52</v>
      </c>
      <c r="P902" s="21" t="s">
        <v>2538</v>
      </c>
      <c r="Q902" s="20" t="s">
        <v>4320</v>
      </c>
      <c r="R902" s="20" t="s">
        <v>824</v>
      </c>
      <c r="S902" s="20" t="s">
        <v>131</v>
      </c>
      <c r="T902" s="20" t="s">
        <v>52</v>
      </c>
      <c r="U902" s="21" t="s">
        <v>2538</v>
      </c>
      <c r="V902" s="20" t="s">
        <v>4321</v>
      </c>
      <c r="W902" s="20"/>
      <c r="X902" s="20"/>
      <c r="Y902" s="20"/>
      <c r="Z902" s="20" t="s">
        <v>468</v>
      </c>
      <c r="AA902" s="20" t="s">
        <v>359</v>
      </c>
      <c r="AB902" s="37">
        <v>8.3000000000000004E-2</v>
      </c>
      <c r="AC902" s="20">
        <v>0.8</v>
      </c>
      <c r="AD902" s="20">
        <v>300</v>
      </c>
      <c r="AE902" s="20"/>
      <c r="AF902" s="20"/>
      <c r="AG902" s="20"/>
      <c r="AH902" s="20"/>
      <c r="AI902" s="20"/>
      <c r="AJ902" s="20">
        <v>300</v>
      </c>
      <c r="AK902" s="20"/>
      <c r="AL902" s="20"/>
      <c r="AM902" s="20"/>
      <c r="AN902" s="20"/>
      <c r="AO902" s="20">
        <v>8.3000000000000007</v>
      </c>
      <c r="AP902" s="20"/>
      <c r="AQ902" s="20"/>
      <c r="AR902" s="20"/>
      <c r="AS902" s="20"/>
      <c r="AT902" s="20"/>
      <c r="AU902" s="20"/>
      <c r="AV902" s="20"/>
      <c r="AW902" s="20" t="s">
        <v>6477</v>
      </c>
      <c r="AX902" s="20" t="s">
        <v>6478</v>
      </c>
      <c r="AY902" s="20">
        <v>42</v>
      </c>
      <c r="AZ902" s="20">
        <v>30</v>
      </c>
      <c r="BA902" s="20">
        <v>9.35</v>
      </c>
      <c r="BB902" s="20">
        <v>23</v>
      </c>
      <c r="BC902" s="20">
        <v>20</v>
      </c>
      <c r="BD902" s="20">
        <v>32.69</v>
      </c>
      <c r="BE902" s="20">
        <f t="shared" si="151"/>
        <v>42.502597222222221</v>
      </c>
      <c r="BF902" s="20">
        <f t="shared" si="152"/>
        <v>23.342413888888888</v>
      </c>
      <c r="BG902" s="24" t="s">
        <v>38</v>
      </c>
      <c r="BH902" s="20"/>
      <c r="BI902" s="20"/>
      <c r="BJ902" s="23"/>
      <c r="BK902" s="20"/>
      <c r="BL902" s="23"/>
      <c r="BM902" s="20"/>
      <c r="BN902" s="20"/>
      <c r="BO902" s="20"/>
      <c r="BP902" s="20"/>
      <c r="BQ902" s="20"/>
      <c r="BR902" s="20"/>
      <c r="BS902" s="24"/>
      <c r="BT902" s="551"/>
    </row>
    <row r="903" spans="1:72" ht="39.75" customHeight="1" x14ac:dyDescent="0.25">
      <c r="A903" s="20"/>
      <c r="B903" s="20" t="s">
        <v>2539</v>
      </c>
      <c r="C903" s="22">
        <v>11130083</v>
      </c>
      <c r="D903" s="23">
        <v>41373</v>
      </c>
      <c r="E903" s="23">
        <v>41373</v>
      </c>
      <c r="F903" s="23">
        <v>46121</v>
      </c>
      <c r="G903" s="23"/>
      <c r="H903" s="20" t="s">
        <v>484</v>
      </c>
      <c r="I903" s="24" t="s">
        <v>1014</v>
      </c>
      <c r="J903" s="24" t="s">
        <v>7395</v>
      </c>
      <c r="K903" s="24" t="s">
        <v>37</v>
      </c>
      <c r="L903" s="114" t="s">
        <v>4322</v>
      </c>
      <c r="M903" s="20" t="s">
        <v>35</v>
      </c>
      <c r="N903" s="20" t="s">
        <v>35</v>
      </c>
      <c r="O903" s="20" t="s">
        <v>35</v>
      </c>
      <c r="P903" s="21">
        <v>14218</v>
      </c>
      <c r="Q903" s="20" t="s">
        <v>4323</v>
      </c>
      <c r="R903" s="20" t="s">
        <v>35</v>
      </c>
      <c r="S903" s="20" t="s">
        <v>35</v>
      </c>
      <c r="T903" s="20" t="s">
        <v>35</v>
      </c>
      <c r="U903" s="20">
        <v>14218</v>
      </c>
      <c r="V903" s="20" t="s">
        <v>4324</v>
      </c>
      <c r="W903" s="20" t="s">
        <v>3049</v>
      </c>
      <c r="X903" s="20"/>
      <c r="Y903" s="20"/>
      <c r="Z903" s="20" t="s">
        <v>468</v>
      </c>
      <c r="AA903" s="20" t="s">
        <v>2540</v>
      </c>
      <c r="AB903" s="34">
        <v>4.3959999999999999</v>
      </c>
      <c r="AC903" s="20">
        <v>50</v>
      </c>
      <c r="AD903" s="20">
        <v>315000</v>
      </c>
      <c r="AE903" s="20"/>
      <c r="AF903" s="20"/>
      <c r="AG903" s="20">
        <v>150000</v>
      </c>
      <c r="AH903" s="20">
        <v>165000</v>
      </c>
      <c r="AI903" s="20"/>
      <c r="AJ903" s="20"/>
      <c r="AK903" s="20"/>
      <c r="AL903" s="20"/>
      <c r="AM903" s="20"/>
      <c r="AN903" s="20"/>
      <c r="AO903" s="20">
        <v>439.6</v>
      </c>
      <c r="AP903" s="20"/>
      <c r="AQ903" s="20"/>
      <c r="AR903" s="20"/>
      <c r="AS903" s="20"/>
      <c r="AT903" s="20"/>
      <c r="AU903" s="20"/>
      <c r="AV903" s="20"/>
      <c r="AW903" s="20" t="s">
        <v>6479</v>
      </c>
      <c r="AX903" s="20" t="s">
        <v>6480</v>
      </c>
      <c r="AY903" s="20">
        <v>42</v>
      </c>
      <c r="AZ903" s="20">
        <v>53</v>
      </c>
      <c r="BA903" s="20">
        <v>39.299999999999997</v>
      </c>
      <c r="BB903" s="20">
        <v>25</v>
      </c>
      <c r="BC903" s="20">
        <v>19</v>
      </c>
      <c r="BD903" s="20">
        <v>24.7</v>
      </c>
      <c r="BE903" s="20">
        <f t="shared" si="151"/>
        <v>42.89425</v>
      </c>
      <c r="BF903" s="20">
        <f t="shared" si="152"/>
        <v>25.323527777777777</v>
      </c>
      <c r="BG903" s="24" t="s">
        <v>47</v>
      </c>
      <c r="BH903" s="20"/>
      <c r="BI903" s="20">
        <v>2745</v>
      </c>
      <c r="BJ903" s="23">
        <v>43727</v>
      </c>
      <c r="BK903" s="20">
        <v>3961</v>
      </c>
      <c r="BL903" s="23">
        <v>45196</v>
      </c>
      <c r="BM903" s="20"/>
      <c r="BN903" s="20"/>
      <c r="BO903" s="20"/>
      <c r="BP903" s="20"/>
      <c r="BQ903" s="20"/>
      <c r="BR903" s="20"/>
      <c r="BS903" s="24"/>
    </row>
    <row r="904" spans="1:72" ht="39.75" customHeight="1" x14ac:dyDescent="0.25">
      <c r="A904" s="27"/>
      <c r="B904" s="20" t="s">
        <v>1895</v>
      </c>
      <c r="C904" s="32">
        <v>11140144</v>
      </c>
      <c r="D904" s="33">
        <v>41375</v>
      </c>
      <c r="E904" s="33">
        <v>41375</v>
      </c>
      <c r="F904" s="33">
        <v>52332</v>
      </c>
      <c r="G904" s="33"/>
      <c r="H904" s="27" t="s">
        <v>2541</v>
      </c>
      <c r="I904" s="24" t="s">
        <v>978</v>
      </c>
      <c r="J904" s="24" t="s">
        <v>7558</v>
      </c>
      <c r="K904" s="24" t="s">
        <v>73</v>
      </c>
      <c r="L904" s="114" t="s">
        <v>591</v>
      </c>
      <c r="M904" s="27" t="s">
        <v>106</v>
      </c>
      <c r="N904" s="27" t="s">
        <v>106</v>
      </c>
      <c r="O904" s="27" t="s">
        <v>72</v>
      </c>
      <c r="P904" s="31">
        <v>73198</v>
      </c>
      <c r="Q904" s="20" t="s">
        <v>4325</v>
      </c>
      <c r="R904" s="27" t="s">
        <v>106</v>
      </c>
      <c r="S904" s="27" t="s">
        <v>106</v>
      </c>
      <c r="T904" s="27" t="s">
        <v>72</v>
      </c>
      <c r="U904" s="27">
        <v>73198</v>
      </c>
      <c r="V904" s="20" t="s">
        <v>4956</v>
      </c>
      <c r="W904" s="20" t="s">
        <v>3050</v>
      </c>
      <c r="X904" s="27">
        <v>215</v>
      </c>
      <c r="Y904" s="27">
        <v>14</v>
      </c>
      <c r="Z904" s="27" t="s">
        <v>468</v>
      </c>
      <c r="AA904" s="20" t="s">
        <v>892</v>
      </c>
      <c r="AB904" s="37">
        <v>3.1</v>
      </c>
      <c r="AC904" s="27">
        <v>2000</v>
      </c>
      <c r="AD904" s="27">
        <v>36400000</v>
      </c>
      <c r="AE904" s="26"/>
      <c r="AF904" s="27">
        <v>36400000</v>
      </c>
      <c r="AG904" s="26"/>
      <c r="AH904" s="26"/>
      <c r="AI904" s="26"/>
      <c r="AJ904" s="26"/>
      <c r="AK904" s="26"/>
      <c r="AL904" s="26"/>
      <c r="AM904" s="26"/>
      <c r="AN904" s="26"/>
      <c r="AO904" s="27">
        <v>310</v>
      </c>
      <c r="AP904" s="27"/>
      <c r="AQ904" s="27"/>
      <c r="AR904" s="27"/>
      <c r="AS904" s="20"/>
      <c r="AT904" s="27"/>
      <c r="AU904" s="27"/>
      <c r="AV904" s="27">
        <v>389.4</v>
      </c>
      <c r="AW904" s="20" t="s">
        <v>6481</v>
      </c>
      <c r="AX904" s="20" t="s">
        <v>6482</v>
      </c>
      <c r="AY904" s="27">
        <v>42</v>
      </c>
      <c r="AZ904" s="27">
        <v>54</v>
      </c>
      <c r="BA904" s="27">
        <v>9.1</v>
      </c>
      <c r="BB904" s="27">
        <v>24</v>
      </c>
      <c r="BC904" s="27">
        <v>44</v>
      </c>
      <c r="BD904" s="27">
        <v>19</v>
      </c>
      <c r="BE904" s="20">
        <f t="shared" si="151"/>
        <v>42.902527777777777</v>
      </c>
      <c r="BF904" s="27">
        <f t="shared" si="152"/>
        <v>24.738611111111112</v>
      </c>
      <c r="BG904" s="35" t="s">
        <v>47</v>
      </c>
      <c r="BH904" s="20"/>
      <c r="BI904" s="20">
        <v>3917</v>
      </c>
      <c r="BJ904" s="23">
        <v>45149</v>
      </c>
      <c r="BK904" s="20">
        <v>3917</v>
      </c>
      <c r="BL904" s="23">
        <v>45149</v>
      </c>
      <c r="BM904" s="20"/>
      <c r="BN904" s="20"/>
      <c r="BO904" s="20"/>
      <c r="BP904" s="20"/>
      <c r="BQ904" s="20"/>
      <c r="BR904" s="20"/>
      <c r="BS904" s="24" t="s">
        <v>10158</v>
      </c>
    </row>
    <row r="905" spans="1:72" ht="39.75" customHeight="1" x14ac:dyDescent="0.25">
      <c r="A905" s="27"/>
      <c r="B905" s="20" t="s">
        <v>1895</v>
      </c>
      <c r="C905" s="32">
        <v>11140145</v>
      </c>
      <c r="D905" s="33">
        <v>41375</v>
      </c>
      <c r="E905" s="33">
        <v>41375</v>
      </c>
      <c r="F905" s="33">
        <v>52332</v>
      </c>
      <c r="G905" s="33"/>
      <c r="H905" s="27" t="s">
        <v>2889</v>
      </c>
      <c r="I905" s="35" t="s">
        <v>996</v>
      </c>
      <c r="J905" s="35" t="s">
        <v>8504</v>
      </c>
      <c r="K905" s="35" t="s">
        <v>55</v>
      </c>
      <c r="L905" s="114" t="s">
        <v>591</v>
      </c>
      <c r="M905" s="27" t="s">
        <v>152</v>
      </c>
      <c r="N905" s="27" t="s">
        <v>152</v>
      </c>
      <c r="O905" s="27" t="s">
        <v>72</v>
      </c>
      <c r="P905" s="31">
        <v>44327</v>
      </c>
      <c r="Q905" s="20" t="s">
        <v>4326</v>
      </c>
      <c r="R905" s="27" t="s">
        <v>152</v>
      </c>
      <c r="S905" s="27" t="s">
        <v>152</v>
      </c>
      <c r="T905" s="27" t="s">
        <v>72</v>
      </c>
      <c r="U905" s="27">
        <v>44327</v>
      </c>
      <c r="V905" s="20" t="s">
        <v>4327</v>
      </c>
      <c r="W905" s="20" t="s">
        <v>2750</v>
      </c>
      <c r="X905" s="27">
        <v>600</v>
      </c>
      <c r="Y905" s="27">
        <v>9</v>
      </c>
      <c r="Z905" s="27" t="s">
        <v>468</v>
      </c>
      <c r="AA905" s="20" t="s">
        <v>892</v>
      </c>
      <c r="AB905" s="37">
        <v>4.7089999999999996</v>
      </c>
      <c r="AC905" s="427">
        <v>5500</v>
      </c>
      <c r="AD905" s="27">
        <v>100000000</v>
      </c>
      <c r="AE905" s="26"/>
      <c r="AF905" s="27">
        <v>100000000</v>
      </c>
      <c r="AG905" s="26"/>
      <c r="AH905" s="26"/>
      <c r="AI905" s="26"/>
      <c r="AJ905" s="26"/>
      <c r="AK905" s="26"/>
      <c r="AL905" s="26"/>
      <c r="AM905" s="26"/>
      <c r="AN905" s="26"/>
      <c r="AO905" s="27">
        <v>470</v>
      </c>
      <c r="AP905" s="27">
        <v>18.3</v>
      </c>
      <c r="AQ905" s="27"/>
      <c r="AR905" s="27"/>
      <c r="AS905" s="20"/>
      <c r="AT905" s="27"/>
      <c r="AU905" s="27"/>
      <c r="AV905" s="27">
        <v>126.73</v>
      </c>
      <c r="AW905" s="20" t="s">
        <v>6483</v>
      </c>
      <c r="AX905" s="20" t="s">
        <v>6484</v>
      </c>
      <c r="AY905" s="27">
        <v>43</v>
      </c>
      <c r="AZ905" s="27">
        <v>11</v>
      </c>
      <c r="BA905" s="27">
        <v>57.8</v>
      </c>
      <c r="BB905" s="27">
        <v>24</v>
      </c>
      <c r="BC905" s="27">
        <v>9</v>
      </c>
      <c r="BD905" s="27">
        <v>26.6</v>
      </c>
      <c r="BE905" s="20">
        <f t="shared" si="151"/>
        <v>43.199388888888883</v>
      </c>
      <c r="BF905" s="27">
        <f t="shared" si="152"/>
        <v>24.157388888888889</v>
      </c>
      <c r="BG905" s="35" t="s">
        <v>47</v>
      </c>
      <c r="BH905" s="20"/>
      <c r="BI905" s="20">
        <v>4012</v>
      </c>
      <c r="BJ905" s="23">
        <v>45245</v>
      </c>
      <c r="BK905" s="20">
        <v>4012</v>
      </c>
      <c r="BL905" s="23">
        <v>45245</v>
      </c>
      <c r="BM905" s="20"/>
      <c r="BN905" s="20"/>
      <c r="BO905" s="20"/>
      <c r="BP905" s="20"/>
      <c r="BQ905" s="20"/>
      <c r="BR905" s="20"/>
      <c r="BS905" s="24" t="s">
        <v>10221</v>
      </c>
    </row>
    <row r="906" spans="1:72" ht="39.75" customHeight="1" x14ac:dyDescent="0.25">
      <c r="A906" s="20"/>
      <c r="B906" s="20" t="s">
        <v>477</v>
      </c>
      <c r="C906" s="22">
        <v>11160083</v>
      </c>
      <c r="D906" s="23">
        <v>41390</v>
      </c>
      <c r="E906" s="23">
        <v>41390</v>
      </c>
      <c r="F906" s="23">
        <v>48695</v>
      </c>
      <c r="G906" s="23"/>
      <c r="H906" s="20" t="s">
        <v>10074</v>
      </c>
      <c r="I906" s="24" t="s">
        <v>1015</v>
      </c>
      <c r="J906" s="24" t="s">
        <v>10075</v>
      </c>
      <c r="K906" s="24" t="s">
        <v>60</v>
      </c>
      <c r="L906" s="114" t="s">
        <v>2542</v>
      </c>
      <c r="M906" s="20" t="s">
        <v>2543</v>
      </c>
      <c r="N906" s="20" t="s">
        <v>630</v>
      </c>
      <c r="O906" s="20" t="s">
        <v>41</v>
      </c>
      <c r="P906" s="21">
        <v>77308</v>
      </c>
      <c r="Q906" s="20" t="s">
        <v>7856</v>
      </c>
      <c r="R906" s="20" t="s">
        <v>2543</v>
      </c>
      <c r="S906" s="20" t="s">
        <v>630</v>
      </c>
      <c r="T906" s="20" t="s">
        <v>41</v>
      </c>
      <c r="U906" s="20">
        <v>77308</v>
      </c>
      <c r="V906" s="20" t="s">
        <v>4328</v>
      </c>
      <c r="W906" s="20" t="s">
        <v>639</v>
      </c>
      <c r="X906" s="26"/>
      <c r="Y906" s="26"/>
      <c r="Z906" s="20" t="s">
        <v>468</v>
      </c>
      <c r="AA906" s="20" t="s">
        <v>360</v>
      </c>
      <c r="AB906" s="34">
        <v>0.08</v>
      </c>
      <c r="AC906" s="20">
        <v>2</v>
      </c>
      <c r="AD906" s="20">
        <v>37000</v>
      </c>
      <c r="AE906" s="20"/>
      <c r="AF906" s="20"/>
      <c r="AG906" s="20"/>
      <c r="AH906" s="20"/>
      <c r="AI906" s="20"/>
      <c r="AJ906" s="20"/>
      <c r="AK906" s="20"/>
      <c r="AL906" s="20">
        <v>37000</v>
      </c>
      <c r="AM906" s="20"/>
      <c r="AN906" s="20"/>
      <c r="AO906" s="20">
        <v>8</v>
      </c>
      <c r="AP906" s="20"/>
      <c r="AQ906" s="26"/>
      <c r="AR906" s="26"/>
      <c r="AS906" s="20"/>
      <c r="AT906" s="20"/>
      <c r="AU906" s="20"/>
      <c r="AV906" s="20">
        <v>179.2</v>
      </c>
      <c r="AW906" s="20" t="s">
        <v>6485</v>
      </c>
      <c r="AX906" s="20" t="s">
        <v>6486</v>
      </c>
      <c r="AY906" s="20">
        <v>43</v>
      </c>
      <c r="AZ906" s="20">
        <v>37</v>
      </c>
      <c r="BA906" s="20">
        <v>4.0199999999999996</v>
      </c>
      <c r="BB906" s="20">
        <v>26</v>
      </c>
      <c r="BC906" s="20">
        <v>12</v>
      </c>
      <c r="BD906" s="20">
        <v>56.2</v>
      </c>
      <c r="BE906" s="20">
        <f t="shared" si="151"/>
        <v>43.617783333333335</v>
      </c>
      <c r="BF906" s="20">
        <f t="shared" si="152"/>
        <v>26.215611111111109</v>
      </c>
      <c r="BG906" s="24" t="s">
        <v>38</v>
      </c>
      <c r="BH906" s="20"/>
      <c r="BI906" s="20"/>
      <c r="BJ906" s="23"/>
      <c r="BK906" s="20"/>
      <c r="BL906" s="23"/>
      <c r="BM906" s="20"/>
      <c r="BN906" s="20"/>
      <c r="BO906" s="20"/>
      <c r="BP906" s="20"/>
      <c r="BQ906" s="20"/>
      <c r="BR906" s="20"/>
      <c r="BS906" s="24"/>
      <c r="BT906" s="551"/>
    </row>
    <row r="907" spans="1:72" ht="39.75" customHeight="1" x14ac:dyDescent="0.25">
      <c r="A907" s="83"/>
      <c r="B907" s="83" t="s">
        <v>2544</v>
      </c>
      <c r="C907" s="95">
        <v>11120048</v>
      </c>
      <c r="D907" s="96">
        <v>41402</v>
      </c>
      <c r="E907" s="96">
        <v>41402</v>
      </c>
      <c r="F907" s="96">
        <v>45054</v>
      </c>
      <c r="G907" s="96"/>
      <c r="H907" s="83" t="s">
        <v>490</v>
      </c>
      <c r="I907" s="110" t="s">
        <v>994</v>
      </c>
      <c r="J907" s="110"/>
      <c r="K907" s="110" t="s">
        <v>95</v>
      </c>
      <c r="L907" s="115" t="s">
        <v>2545</v>
      </c>
      <c r="M907" s="83" t="s">
        <v>2546</v>
      </c>
      <c r="N907" s="83" t="s">
        <v>191</v>
      </c>
      <c r="O907" s="83" t="s">
        <v>111</v>
      </c>
      <c r="P907" s="94" t="s">
        <v>2547</v>
      </c>
      <c r="Q907" s="83" t="s">
        <v>7851</v>
      </c>
      <c r="R907" s="83" t="s">
        <v>2546</v>
      </c>
      <c r="S907" s="83" t="s">
        <v>191</v>
      </c>
      <c r="T907" s="83" t="s">
        <v>111</v>
      </c>
      <c r="U907" s="94" t="s">
        <v>2547</v>
      </c>
      <c r="V907" s="83" t="s">
        <v>7853</v>
      </c>
      <c r="W907" s="83" t="s">
        <v>2548</v>
      </c>
      <c r="X907" s="83"/>
      <c r="Y907" s="83"/>
      <c r="Z907" s="83" t="s">
        <v>468</v>
      </c>
      <c r="AA907" s="83" t="s">
        <v>359</v>
      </c>
      <c r="AB907" s="78">
        <v>4.6100000000000003</v>
      </c>
      <c r="AC907" s="47">
        <v>140</v>
      </c>
      <c r="AD907" s="83">
        <v>471000</v>
      </c>
      <c r="AE907" s="83"/>
      <c r="AF907" s="83"/>
      <c r="AG907" s="83"/>
      <c r="AH907" s="83"/>
      <c r="AI907" s="83"/>
      <c r="AJ907" s="83">
        <v>471000</v>
      </c>
      <c r="AK907" s="83"/>
      <c r="AL907" s="83"/>
      <c r="AM907" s="83"/>
      <c r="AN907" s="83"/>
      <c r="AO907" s="428">
        <v>461</v>
      </c>
      <c r="AP907" s="83"/>
      <c r="AQ907" s="83"/>
      <c r="AR907" s="83"/>
      <c r="AS907" s="83"/>
      <c r="AT907" s="83"/>
      <c r="AU907" s="83"/>
      <c r="AV907" s="83">
        <v>91.09</v>
      </c>
      <c r="AW907" s="83" t="s">
        <v>6487</v>
      </c>
      <c r="AX907" s="83" t="s">
        <v>6488</v>
      </c>
      <c r="AY907" s="83">
        <v>43</v>
      </c>
      <c r="AZ907" s="83">
        <v>41</v>
      </c>
      <c r="BA907" s="83">
        <v>52.1</v>
      </c>
      <c r="BB907" s="83">
        <v>23</v>
      </c>
      <c r="BC907" s="83">
        <v>2</v>
      </c>
      <c r="BD907" s="83">
        <v>56.9</v>
      </c>
      <c r="BE907" s="83">
        <f t="shared" si="151"/>
        <v>43.697805555555554</v>
      </c>
      <c r="BF907" s="83">
        <f t="shared" si="152"/>
        <v>23.049138888888891</v>
      </c>
      <c r="BG907" s="110" t="s">
        <v>38</v>
      </c>
      <c r="BH907" s="83"/>
      <c r="BI907" s="83"/>
      <c r="BJ907" s="96"/>
      <c r="BK907" s="83"/>
      <c r="BL907" s="96"/>
      <c r="BM907" s="83"/>
      <c r="BN907" s="83"/>
      <c r="BO907" s="83"/>
      <c r="BP907" s="83"/>
      <c r="BQ907" s="83" t="s">
        <v>10065</v>
      </c>
      <c r="BR907" s="96">
        <v>44999</v>
      </c>
      <c r="BS907" s="110" t="s">
        <v>9127</v>
      </c>
    </row>
    <row r="908" spans="1:72" ht="39.75" customHeight="1" x14ac:dyDescent="0.25">
      <c r="A908" s="83" t="s">
        <v>3391</v>
      </c>
      <c r="B908" s="83" t="s">
        <v>2549</v>
      </c>
      <c r="C908" s="95">
        <v>11760004</v>
      </c>
      <c r="D908" s="96">
        <v>41409</v>
      </c>
      <c r="E908" s="96">
        <v>41409</v>
      </c>
      <c r="F908" s="96">
        <v>43235</v>
      </c>
      <c r="G908" s="96"/>
      <c r="H908" s="83" t="s">
        <v>1010</v>
      </c>
      <c r="I908" s="110" t="s">
        <v>988</v>
      </c>
      <c r="J908" s="110"/>
      <c r="K908" s="110" t="s">
        <v>37</v>
      </c>
      <c r="L908" s="115" t="s">
        <v>2550</v>
      </c>
      <c r="M908" s="83" t="s">
        <v>790</v>
      </c>
      <c r="N908" s="83" t="s">
        <v>35</v>
      </c>
      <c r="O908" s="83" t="s">
        <v>35</v>
      </c>
      <c r="P908" s="94">
        <v>30973</v>
      </c>
      <c r="Q908" s="83" t="s">
        <v>7848</v>
      </c>
      <c r="R908" s="83" t="s">
        <v>790</v>
      </c>
      <c r="S908" s="83" t="s">
        <v>35</v>
      </c>
      <c r="T908" s="83" t="s">
        <v>35</v>
      </c>
      <c r="U908" s="83">
        <v>30973</v>
      </c>
      <c r="V908" s="83" t="s">
        <v>7852</v>
      </c>
      <c r="W908" s="88"/>
      <c r="X908" s="88"/>
      <c r="Y908" s="88"/>
      <c r="Z908" s="83" t="s">
        <v>468</v>
      </c>
      <c r="AA908" s="83" t="s">
        <v>360</v>
      </c>
      <c r="AB908" s="47">
        <v>13.63</v>
      </c>
      <c r="AC908" s="83">
        <v>150</v>
      </c>
      <c r="AD908" s="83">
        <v>2920000</v>
      </c>
      <c r="AE908" s="83"/>
      <c r="AF908" s="83"/>
      <c r="AG908" s="100"/>
      <c r="AH908" s="100"/>
      <c r="AI908" s="100"/>
      <c r="AJ908" s="100"/>
      <c r="AK908" s="100"/>
      <c r="AL908" s="83">
        <v>2920000</v>
      </c>
      <c r="AM908" s="83"/>
      <c r="AN908" s="83"/>
      <c r="AO908" s="428">
        <v>1.07</v>
      </c>
      <c r="AP908" s="83"/>
      <c r="AQ908" s="83"/>
      <c r="AR908" s="83"/>
      <c r="AS908" s="83" t="s">
        <v>468</v>
      </c>
      <c r="AT908" s="83"/>
      <c r="AU908" s="83"/>
      <c r="AV908" s="83"/>
      <c r="AW908" s="83" t="s">
        <v>6489</v>
      </c>
      <c r="AX908" s="83" t="s">
        <v>6490</v>
      </c>
      <c r="AY908" s="83">
        <v>42</v>
      </c>
      <c r="AZ908" s="83">
        <v>54</v>
      </c>
      <c r="BA908" s="83">
        <v>35.200000000000003</v>
      </c>
      <c r="BB908" s="83">
        <v>25</v>
      </c>
      <c r="BC908" s="83">
        <v>14</v>
      </c>
      <c r="BD908" s="83">
        <v>25.3</v>
      </c>
      <c r="BE908" s="83">
        <f t="shared" si="151"/>
        <v>42.909777777777776</v>
      </c>
      <c r="BF908" s="83">
        <f t="shared" si="152"/>
        <v>25.240361111111113</v>
      </c>
      <c r="BG908" s="110" t="s">
        <v>47</v>
      </c>
      <c r="BH908" s="83"/>
      <c r="BI908" s="83"/>
      <c r="BJ908" s="96"/>
      <c r="BK908" s="83">
        <v>2332</v>
      </c>
      <c r="BL908" s="96">
        <v>43108</v>
      </c>
      <c r="BM908" s="83"/>
      <c r="BN908" s="83"/>
      <c r="BO908" s="83"/>
      <c r="BP908" s="83"/>
      <c r="BQ908" s="83"/>
      <c r="BR908" s="83"/>
      <c r="BS908" s="110" t="s">
        <v>7845</v>
      </c>
    </row>
    <row r="909" spans="1:72" ht="39.75" customHeight="1" x14ac:dyDescent="0.25">
      <c r="A909" s="83"/>
      <c r="B909" s="83" t="s">
        <v>2549</v>
      </c>
      <c r="C909" s="95">
        <v>11760004</v>
      </c>
      <c r="D909" s="96">
        <v>41409</v>
      </c>
      <c r="E909" s="96">
        <v>41409</v>
      </c>
      <c r="F909" s="96">
        <v>43235</v>
      </c>
      <c r="G909" s="96"/>
      <c r="H909" s="83" t="s">
        <v>7846</v>
      </c>
      <c r="I909" s="110" t="s">
        <v>988</v>
      </c>
      <c r="J909" s="110"/>
      <c r="K909" s="110" t="s">
        <v>37</v>
      </c>
      <c r="L909" s="115" t="s">
        <v>2550</v>
      </c>
      <c r="M909" s="83" t="s">
        <v>790</v>
      </c>
      <c r="N909" s="83" t="s">
        <v>35</v>
      </c>
      <c r="O909" s="83" t="s">
        <v>35</v>
      </c>
      <c r="P909" s="94">
        <v>30973</v>
      </c>
      <c r="Q909" s="83" t="s">
        <v>7848</v>
      </c>
      <c r="R909" s="83" t="s">
        <v>790</v>
      </c>
      <c r="S909" s="83" t="s">
        <v>35</v>
      </c>
      <c r="T909" s="83" t="s">
        <v>35</v>
      </c>
      <c r="U909" s="83">
        <v>30973</v>
      </c>
      <c r="V909" s="83" t="s">
        <v>7852</v>
      </c>
      <c r="W909" s="88"/>
      <c r="X909" s="88"/>
      <c r="Y909" s="88"/>
      <c r="Z909" s="83" t="s">
        <v>457</v>
      </c>
      <c r="AA909" s="83" t="s">
        <v>360</v>
      </c>
      <c r="AB909" s="47">
        <v>13.63</v>
      </c>
      <c r="AC909" s="428">
        <v>150</v>
      </c>
      <c r="AD909" s="428">
        <v>2920000</v>
      </c>
      <c r="AE909" s="83"/>
      <c r="AF909" s="83"/>
      <c r="AG909" s="100"/>
      <c r="AH909" s="100"/>
      <c r="AI909" s="100"/>
      <c r="AJ909" s="100"/>
      <c r="AK909" s="100"/>
      <c r="AL909" s="428">
        <v>2920000</v>
      </c>
      <c r="AM909" s="83"/>
      <c r="AN909" s="83"/>
      <c r="AO909" s="428">
        <v>1.07</v>
      </c>
      <c r="AP909" s="83"/>
      <c r="AQ909" s="83"/>
      <c r="AR909" s="83"/>
      <c r="AS909" s="83" t="s">
        <v>457</v>
      </c>
      <c r="AT909" s="83"/>
      <c r="AU909" s="83"/>
      <c r="AV909" s="83"/>
      <c r="AW909" s="83" t="s">
        <v>6489</v>
      </c>
      <c r="AX909" s="83" t="s">
        <v>6490</v>
      </c>
      <c r="AY909" s="83">
        <v>42</v>
      </c>
      <c r="AZ909" s="83">
        <v>54</v>
      </c>
      <c r="BA909" s="83">
        <v>35.200000000000003</v>
      </c>
      <c r="BB909" s="83">
        <v>25</v>
      </c>
      <c r="BC909" s="83">
        <v>14</v>
      </c>
      <c r="BD909" s="83">
        <v>25.3</v>
      </c>
      <c r="BE909" s="83">
        <f t="shared" si="151"/>
        <v>42.909777777777776</v>
      </c>
      <c r="BF909" s="83">
        <f t="shared" si="152"/>
        <v>25.240361111111113</v>
      </c>
      <c r="BG909" s="110" t="s">
        <v>47</v>
      </c>
      <c r="BH909" s="83"/>
      <c r="BI909" s="83"/>
      <c r="BJ909" s="96"/>
      <c r="BK909" s="83">
        <v>2332</v>
      </c>
      <c r="BL909" s="96">
        <v>43108</v>
      </c>
      <c r="BM909" s="83"/>
      <c r="BN909" s="83"/>
      <c r="BO909" s="83"/>
      <c r="BP909" s="83"/>
      <c r="BQ909" s="83"/>
      <c r="BR909" s="83"/>
      <c r="BS909" s="110" t="s">
        <v>2551</v>
      </c>
    </row>
    <row r="910" spans="1:72" ht="39.75" customHeight="1" x14ac:dyDescent="0.25">
      <c r="A910" s="83"/>
      <c r="B910" s="83" t="s">
        <v>2549</v>
      </c>
      <c r="C910" s="95">
        <v>11760004</v>
      </c>
      <c r="D910" s="96">
        <v>41409</v>
      </c>
      <c r="E910" s="96">
        <v>41409</v>
      </c>
      <c r="F910" s="96">
        <v>43235</v>
      </c>
      <c r="G910" s="96"/>
      <c r="H910" s="83" t="s">
        <v>7847</v>
      </c>
      <c r="I910" s="110" t="s">
        <v>988</v>
      </c>
      <c r="J910" s="110"/>
      <c r="K910" s="110" t="s">
        <v>37</v>
      </c>
      <c r="L910" s="115" t="s">
        <v>2550</v>
      </c>
      <c r="M910" s="83" t="s">
        <v>790</v>
      </c>
      <c r="N910" s="83" t="s">
        <v>35</v>
      </c>
      <c r="O910" s="83" t="s">
        <v>35</v>
      </c>
      <c r="P910" s="94">
        <v>30973</v>
      </c>
      <c r="Q910" s="83" t="s">
        <v>7848</v>
      </c>
      <c r="R910" s="83" t="s">
        <v>790</v>
      </c>
      <c r="S910" s="83" t="s">
        <v>35</v>
      </c>
      <c r="T910" s="83" t="s">
        <v>35</v>
      </c>
      <c r="U910" s="83">
        <v>30973</v>
      </c>
      <c r="V910" s="83" t="s">
        <v>7852</v>
      </c>
      <c r="W910" s="88"/>
      <c r="X910" s="88"/>
      <c r="Y910" s="88"/>
      <c r="Z910" s="83" t="s">
        <v>457</v>
      </c>
      <c r="AA910" s="83" t="s">
        <v>360</v>
      </c>
      <c r="AB910" s="47">
        <v>13.63</v>
      </c>
      <c r="AC910" s="428">
        <v>150</v>
      </c>
      <c r="AD910" s="428">
        <v>2920000</v>
      </c>
      <c r="AE910" s="83"/>
      <c r="AF910" s="83"/>
      <c r="AG910" s="100"/>
      <c r="AH910" s="100"/>
      <c r="AI910" s="100"/>
      <c r="AJ910" s="100"/>
      <c r="AK910" s="100"/>
      <c r="AL910" s="428">
        <v>2920000</v>
      </c>
      <c r="AM910" s="83"/>
      <c r="AN910" s="83"/>
      <c r="AO910" s="428">
        <v>1.07</v>
      </c>
      <c r="AP910" s="83"/>
      <c r="AQ910" s="83"/>
      <c r="AR910" s="83"/>
      <c r="AS910" s="83" t="s">
        <v>457</v>
      </c>
      <c r="AT910" s="83"/>
      <c r="AU910" s="83"/>
      <c r="AV910" s="83"/>
      <c r="AW910" s="83" t="s">
        <v>6491</v>
      </c>
      <c r="AX910" s="83" t="s">
        <v>6492</v>
      </c>
      <c r="AY910" s="83">
        <v>42</v>
      </c>
      <c r="AZ910" s="83">
        <v>54</v>
      </c>
      <c r="BA910" s="83">
        <v>25.8</v>
      </c>
      <c r="BB910" s="83">
        <v>25</v>
      </c>
      <c r="BC910" s="83">
        <v>14</v>
      </c>
      <c r="BD910" s="83">
        <v>28.9</v>
      </c>
      <c r="BE910" s="83">
        <f t="shared" si="151"/>
        <v>42.907166666666669</v>
      </c>
      <c r="BF910" s="83">
        <f t="shared" si="152"/>
        <v>25.241361111111111</v>
      </c>
      <c r="BG910" s="110" t="s">
        <v>47</v>
      </c>
      <c r="BH910" s="83"/>
      <c r="BI910" s="83"/>
      <c r="BJ910" s="96"/>
      <c r="BK910" s="83">
        <v>2332</v>
      </c>
      <c r="BL910" s="96">
        <v>43108</v>
      </c>
      <c r="BM910" s="83"/>
      <c r="BN910" s="83"/>
      <c r="BO910" s="83"/>
      <c r="BP910" s="83"/>
      <c r="BQ910" s="83"/>
      <c r="BR910" s="83"/>
      <c r="BS910" s="110" t="s">
        <v>2552</v>
      </c>
      <c r="BT910" s="551"/>
    </row>
    <row r="911" spans="1:72" ht="39.75" customHeight="1" x14ac:dyDescent="0.25">
      <c r="A911" s="399"/>
      <c r="B911" s="399" t="s">
        <v>2549</v>
      </c>
      <c r="C911" s="401">
        <v>11760004</v>
      </c>
      <c r="D911" s="402">
        <v>41409</v>
      </c>
      <c r="E911" s="402">
        <v>41409</v>
      </c>
      <c r="F911" s="402">
        <v>44331</v>
      </c>
      <c r="G911" s="402"/>
      <c r="H911" s="399" t="s">
        <v>1010</v>
      </c>
      <c r="I911" s="403" t="s">
        <v>988</v>
      </c>
      <c r="J911" s="403"/>
      <c r="K911" s="403" t="s">
        <v>37</v>
      </c>
      <c r="L911" s="404" t="s">
        <v>2550</v>
      </c>
      <c r="M911" s="399" t="s">
        <v>790</v>
      </c>
      <c r="N911" s="399" t="s">
        <v>35</v>
      </c>
      <c r="O911" s="399" t="s">
        <v>35</v>
      </c>
      <c r="P911" s="400">
        <v>30973</v>
      </c>
      <c r="Q911" s="399" t="s">
        <v>7848</v>
      </c>
      <c r="R911" s="399" t="s">
        <v>790</v>
      </c>
      <c r="S911" s="399" t="s">
        <v>35</v>
      </c>
      <c r="T911" s="399" t="s">
        <v>35</v>
      </c>
      <c r="U911" s="399">
        <v>30973</v>
      </c>
      <c r="V911" s="399" t="s">
        <v>7852</v>
      </c>
      <c r="W911" s="496"/>
      <c r="X911" s="496"/>
      <c r="Y911" s="496"/>
      <c r="Z911" s="399" t="s">
        <v>468</v>
      </c>
      <c r="AA911" s="399" t="s">
        <v>360</v>
      </c>
      <c r="AB911" s="395">
        <v>13.63</v>
      </c>
      <c r="AC911" s="399">
        <v>150</v>
      </c>
      <c r="AD911" s="399">
        <v>2920000</v>
      </c>
      <c r="AE911" s="399"/>
      <c r="AF911" s="399"/>
      <c r="AG911" s="498"/>
      <c r="AH911" s="498"/>
      <c r="AI911" s="498"/>
      <c r="AJ911" s="498"/>
      <c r="AK911" s="498"/>
      <c r="AL911" s="399">
        <v>2920000</v>
      </c>
      <c r="AM911" s="399"/>
      <c r="AN911" s="399"/>
      <c r="AO911" s="497">
        <v>1.07</v>
      </c>
      <c r="AP911" s="399"/>
      <c r="AQ911" s="399"/>
      <c r="AR911" s="399"/>
      <c r="AS911" s="399" t="s">
        <v>468</v>
      </c>
      <c r="AT911" s="399"/>
      <c r="AU911" s="399"/>
      <c r="AV911" s="399"/>
      <c r="AW911" s="399" t="s">
        <v>6489</v>
      </c>
      <c r="AX911" s="399" t="s">
        <v>6490</v>
      </c>
      <c r="AY911" s="399">
        <v>42</v>
      </c>
      <c r="AZ911" s="399">
        <v>54</v>
      </c>
      <c r="BA911" s="399">
        <v>35.200000000000003</v>
      </c>
      <c r="BB911" s="399">
        <v>25</v>
      </c>
      <c r="BC911" s="399">
        <v>14</v>
      </c>
      <c r="BD911" s="399">
        <v>25.3</v>
      </c>
      <c r="BE911" s="399">
        <f t="shared" ref="BE911:BE913" si="155">AY911+AZ911/60+BA911/3600</f>
        <v>42.909777777777776</v>
      </c>
      <c r="BF911" s="399">
        <f t="shared" ref="BF911:BF913" si="156">BB911+BC911/60+BD911/3600</f>
        <v>25.240361111111113</v>
      </c>
      <c r="BG911" s="403" t="s">
        <v>38</v>
      </c>
      <c r="BH911" s="399"/>
      <c r="BI911" s="399"/>
      <c r="BJ911" s="402"/>
      <c r="BK911" s="399"/>
      <c r="BL911" s="402"/>
      <c r="BM911" s="399"/>
      <c r="BN911" s="399"/>
      <c r="BO911" s="399"/>
      <c r="BP911" s="399"/>
      <c r="BQ911" s="399" t="s">
        <v>9475</v>
      </c>
      <c r="BR911" s="399" t="s">
        <v>9476</v>
      </c>
      <c r="BS911" s="403" t="s">
        <v>9477</v>
      </c>
    </row>
    <row r="912" spans="1:72" ht="39.75" customHeight="1" x14ac:dyDescent="0.25">
      <c r="A912" s="399"/>
      <c r="B912" s="399" t="s">
        <v>2549</v>
      </c>
      <c r="C912" s="401">
        <v>11760004</v>
      </c>
      <c r="D912" s="402">
        <v>41409</v>
      </c>
      <c r="E912" s="402">
        <v>41409</v>
      </c>
      <c r="F912" s="402">
        <v>44331</v>
      </c>
      <c r="G912" s="402"/>
      <c r="H912" s="399" t="s">
        <v>7846</v>
      </c>
      <c r="I912" s="403" t="s">
        <v>988</v>
      </c>
      <c r="J912" s="403"/>
      <c r="K912" s="403" t="s">
        <v>37</v>
      </c>
      <c r="L912" s="404" t="s">
        <v>2550</v>
      </c>
      <c r="M912" s="399" t="s">
        <v>790</v>
      </c>
      <c r="N912" s="399" t="s">
        <v>35</v>
      </c>
      <c r="O912" s="399" t="s">
        <v>35</v>
      </c>
      <c r="P912" s="400">
        <v>30973</v>
      </c>
      <c r="Q912" s="399" t="s">
        <v>7848</v>
      </c>
      <c r="R912" s="399" t="s">
        <v>790</v>
      </c>
      <c r="S912" s="399" t="s">
        <v>35</v>
      </c>
      <c r="T912" s="399" t="s">
        <v>35</v>
      </c>
      <c r="U912" s="399">
        <v>30973</v>
      </c>
      <c r="V912" s="399" t="s">
        <v>7852</v>
      </c>
      <c r="W912" s="496"/>
      <c r="X912" s="496"/>
      <c r="Y912" s="496"/>
      <c r="Z912" s="399" t="s">
        <v>457</v>
      </c>
      <c r="AA912" s="399" t="s">
        <v>360</v>
      </c>
      <c r="AB912" s="395">
        <v>13.63</v>
      </c>
      <c r="AC912" s="497">
        <v>150</v>
      </c>
      <c r="AD912" s="497">
        <v>2920000</v>
      </c>
      <c r="AE912" s="399"/>
      <c r="AF912" s="399"/>
      <c r="AG912" s="498"/>
      <c r="AH912" s="498"/>
      <c r="AI912" s="498"/>
      <c r="AJ912" s="498"/>
      <c r="AK912" s="498"/>
      <c r="AL912" s="497">
        <v>2920000</v>
      </c>
      <c r="AM912" s="399"/>
      <c r="AN912" s="399"/>
      <c r="AO912" s="497">
        <v>1.07</v>
      </c>
      <c r="AP912" s="399"/>
      <c r="AQ912" s="399"/>
      <c r="AR912" s="399"/>
      <c r="AS912" s="399" t="s">
        <v>457</v>
      </c>
      <c r="AT912" s="399"/>
      <c r="AU912" s="399"/>
      <c r="AV912" s="399"/>
      <c r="AW912" s="399" t="s">
        <v>6489</v>
      </c>
      <c r="AX912" s="399" t="s">
        <v>6490</v>
      </c>
      <c r="AY912" s="399">
        <v>42</v>
      </c>
      <c r="AZ912" s="399">
        <v>54</v>
      </c>
      <c r="BA912" s="399">
        <v>35.200000000000003</v>
      </c>
      <c r="BB912" s="399">
        <v>25</v>
      </c>
      <c r="BC912" s="399">
        <v>14</v>
      </c>
      <c r="BD912" s="399">
        <v>25.3</v>
      </c>
      <c r="BE912" s="399">
        <f t="shared" si="155"/>
        <v>42.909777777777776</v>
      </c>
      <c r="BF912" s="399">
        <f t="shared" si="156"/>
        <v>25.240361111111113</v>
      </c>
      <c r="BG912" s="403" t="s">
        <v>38</v>
      </c>
      <c r="BH912" s="399"/>
      <c r="BI912" s="399"/>
      <c r="BJ912" s="402"/>
      <c r="BK912" s="399"/>
      <c r="BL912" s="402"/>
      <c r="BM912" s="399"/>
      <c r="BN912" s="399"/>
      <c r="BO912" s="399"/>
      <c r="BP912" s="399"/>
      <c r="BQ912" s="399" t="s">
        <v>9475</v>
      </c>
      <c r="BR912" s="399" t="s">
        <v>9476</v>
      </c>
      <c r="BS912" s="403" t="s">
        <v>2551</v>
      </c>
    </row>
    <row r="913" spans="1:268" ht="39.75" customHeight="1" x14ac:dyDescent="0.25">
      <c r="A913" s="399"/>
      <c r="B913" s="399" t="s">
        <v>2549</v>
      </c>
      <c r="C913" s="401">
        <v>11760004</v>
      </c>
      <c r="D913" s="402">
        <v>41409</v>
      </c>
      <c r="E913" s="402">
        <v>41409</v>
      </c>
      <c r="F913" s="402">
        <v>44331</v>
      </c>
      <c r="G913" s="402"/>
      <c r="H913" s="399" t="s">
        <v>7847</v>
      </c>
      <c r="I913" s="403" t="s">
        <v>988</v>
      </c>
      <c r="J913" s="403"/>
      <c r="K913" s="403" t="s">
        <v>37</v>
      </c>
      <c r="L913" s="404" t="s">
        <v>2550</v>
      </c>
      <c r="M913" s="399" t="s">
        <v>790</v>
      </c>
      <c r="N913" s="399" t="s">
        <v>35</v>
      </c>
      <c r="O913" s="399" t="s">
        <v>35</v>
      </c>
      <c r="P913" s="400">
        <v>30973</v>
      </c>
      <c r="Q913" s="399" t="s">
        <v>7848</v>
      </c>
      <c r="R913" s="399" t="s">
        <v>790</v>
      </c>
      <c r="S913" s="399" t="s">
        <v>35</v>
      </c>
      <c r="T913" s="399" t="s">
        <v>35</v>
      </c>
      <c r="U913" s="399">
        <v>30973</v>
      </c>
      <c r="V913" s="399" t="s">
        <v>7852</v>
      </c>
      <c r="W913" s="496"/>
      <c r="X913" s="496"/>
      <c r="Y913" s="496"/>
      <c r="Z913" s="399" t="s">
        <v>457</v>
      </c>
      <c r="AA913" s="399" t="s">
        <v>360</v>
      </c>
      <c r="AB913" s="395">
        <v>13.63</v>
      </c>
      <c r="AC913" s="497">
        <v>150</v>
      </c>
      <c r="AD913" s="497">
        <v>2920000</v>
      </c>
      <c r="AE913" s="399"/>
      <c r="AF913" s="399"/>
      <c r="AG913" s="498"/>
      <c r="AH913" s="498"/>
      <c r="AI913" s="498"/>
      <c r="AJ913" s="498"/>
      <c r="AK913" s="498"/>
      <c r="AL913" s="497">
        <v>2920000</v>
      </c>
      <c r="AM913" s="399"/>
      <c r="AN913" s="399"/>
      <c r="AO913" s="497">
        <v>1.07</v>
      </c>
      <c r="AP913" s="399"/>
      <c r="AQ913" s="399"/>
      <c r="AR913" s="399"/>
      <c r="AS913" s="399" t="s">
        <v>457</v>
      </c>
      <c r="AT913" s="399"/>
      <c r="AU913" s="399"/>
      <c r="AV913" s="399"/>
      <c r="AW913" s="399" t="s">
        <v>6491</v>
      </c>
      <c r="AX913" s="399" t="s">
        <v>6492</v>
      </c>
      <c r="AY913" s="399">
        <v>42</v>
      </c>
      <c r="AZ913" s="399">
        <v>54</v>
      </c>
      <c r="BA913" s="399">
        <v>25.8</v>
      </c>
      <c r="BB913" s="399">
        <v>25</v>
      </c>
      <c r="BC913" s="399">
        <v>14</v>
      </c>
      <c r="BD913" s="399">
        <v>28.9</v>
      </c>
      <c r="BE913" s="399">
        <f t="shared" si="155"/>
        <v>42.907166666666669</v>
      </c>
      <c r="BF913" s="399">
        <f t="shared" si="156"/>
        <v>25.241361111111111</v>
      </c>
      <c r="BG913" s="403" t="s">
        <v>38</v>
      </c>
      <c r="BH913" s="399"/>
      <c r="BI913" s="399"/>
      <c r="BJ913" s="402"/>
      <c r="BK913" s="399"/>
      <c r="BL913" s="402"/>
      <c r="BM913" s="399"/>
      <c r="BN913" s="399"/>
      <c r="BO913" s="399"/>
      <c r="BP913" s="399"/>
      <c r="BQ913" s="399" t="s">
        <v>9475</v>
      </c>
      <c r="BR913" s="399" t="s">
        <v>9476</v>
      </c>
      <c r="BS913" s="403" t="s">
        <v>2552</v>
      </c>
      <c r="BT913" s="551"/>
    </row>
    <row r="914" spans="1:268" ht="39.75" customHeight="1" x14ac:dyDescent="0.25">
      <c r="A914" s="20"/>
      <c r="B914" s="20" t="s">
        <v>2553</v>
      </c>
      <c r="C914" s="22">
        <v>11120049</v>
      </c>
      <c r="D914" s="23">
        <v>41411</v>
      </c>
      <c r="E914" s="23">
        <v>41411</v>
      </c>
      <c r="F914" s="23">
        <v>46159</v>
      </c>
      <c r="G914" s="23"/>
      <c r="H914" s="20" t="s">
        <v>470</v>
      </c>
      <c r="I914" s="24" t="s">
        <v>582</v>
      </c>
      <c r="J914" s="24"/>
      <c r="K914" s="24" t="s">
        <v>42</v>
      </c>
      <c r="L914" s="114" t="s">
        <v>4329</v>
      </c>
      <c r="M914" s="20" t="s">
        <v>2554</v>
      </c>
      <c r="N914" s="20" t="s">
        <v>266</v>
      </c>
      <c r="O914" s="20" t="s">
        <v>111</v>
      </c>
      <c r="P914" s="21" t="s">
        <v>2555</v>
      </c>
      <c r="Q914" s="20" t="s">
        <v>7849</v>
      </c>
      <c r="R914" s="20" t="s">
        <v>2554</v>
      </c>
      <c r="S914" s="20" t="s">
        <v>266</v>
      </c>
      <c r="T914" s="20" t="s">
        <v>111</v>
      </c>
      <c r="U914" s="21" t="s">
        <v>2555</v>
      </c>
      <c r="V914" s="20" t="s">
        <v>10617</v>
      </c>
      <c r="W914" s="20" t="s">
        <v>2556</v>
      </c>
      <c r="X914" s="20"/>
      <c r="Y914" s="20"/>
      <c r="Z914" s="20" t="s">
        <v>468</v>
      </c>
      <c r="AA914" s="20" t="s">
        <v>359</v>
      </c>
      <c r="AB914" s="37"/>
      <c r="AC914" s="20">
        <v>30</v>
      </c>
      <c r="AD914" s="20">
        <v>70000</v>
      </c>
      <c r="AE914" s="20"/>
      <c r="AF914" s="20"/>
      <c r="AG914" s="20"/>
      <c r="AH914" s="20"/>
      <c r="AI914" s="20"/>
      <c r="AJ914" s="20">
        <v>70000</v>
      </c>
      <c r="AK914" s="20"/>
      <c r="AL914" s="20"/>
      <c r="AM914" s="20"/>
      <c r="AN914" s="20"/>
      <c r="AO914" s="20"/>
      <c r="AP914" s="20"/>
      <c r="AQ914" s="20"/>
      <c r="AR914" s="20"/>
      <c r="AS914" s="20"/>
      <c r="AT914" s="20"/>
      <c r="AU914" s="20"/>
      <c r="AV914" s="20">
        <v>31</v>
      </c>
      <c r="AW914" s="20" t="s">
        <v>6493</v>
      </c>
      <c r="AX914" s="20" t="s">
        <v>6494</v>
      </c>
      <c r="AY914" s="20">
        <v>44</v>
      </c>
      <c r="AZ914" s="20">
        <v>7</v>
      </c>
      <c r="BA914" s="20">
        <v>60</v>
      </c>
      <c r="BB914" s="20">
        <v>22</v>
      </c>
      <c r="BC914" s="20">
        <v>51</v>
      </c>
      <c r="BD914" s="20">
        <v>43.9</v>
      </c>
      <c r="BE914" s="20">
        <f t="shared" si="151"/>
        <v>44.133333333333333</v>
      </c>
      <c r="BF914" s="20">
        <f t="shared" si="152"/>
        <v>22.862194444444444</v>
      </c>
      <c r="BG914" s="24" t="s">
        <v>47</v>
      </c>
      <c r="BH914" s="20"/>
      <c r="BI914" s="20" t="s">
        <v>10618</v>
      </c>
      <c r="BJ914" s="23" t="s">
        <v>10619</v>
      </c>
      <c r="BK914" s="20">
        <v>3911</v>
      </c>
      <c r="BL914" s="23">
        <v>45141</v>
      </c>
      <c r="BM914" s="20"/>
      <c r="BN914" s="20"/>
      <c r="BO914" s="20"/>
      <c r="BP914" s="20"/>
      <c r="BQ914" s="20"/>
      <c r="BR914" s="20"/>
      <c r="BS914" s="24"/>
      <c r="BT914" s="551"/>
    </row>
    <row r="915" spans="1:268" ht="39.75" customHeight="1" x14ac:dyDescent="0.25">
      <c r="A915" s="83"/>
      <c r="B915" s="83" t="s">
        <v>438</v>
      </c>
      <c r="C915" s="95">
        <v>11190021</v>
      </c>
      <c r="D915" s="96">
        <v>41411</v>
      </c>
      <c r="E915" s="96">
        <v>41411</v>
      </c>
      <c r="F915" s="96">
        <v>43237</v>
      </c>
      <c r="G915" s="96"/>
      <c r="H915" s="83" t="s">
        <v>2557</v>
      </c>
      <c r="I915" s="110" t="s">
        <v>1501</v>
      </c>
      <c r="J915" s="110"/>
      <c r="K915" s="110" t="s">
        <v>73</v>
      </c>
      <c r="L915" s="115" t="s">
        <v>2558</v>
      </c>
      <c r="M915" s="83" t="s">
        <v>637</v>
      </c>
      <c r="N915" s="83" t="s">
        <v>81</v>
      </c>
      <c r="O915" s="83" t="s">
        <v>76</v>
      </c>
      <c r="P915" s="94">
        <v>10080</v>
      </c>
      <c r="Q915" s="83" t="s">
        <v>7850</v>
      </c>
      <c r="R915" s="83" t="s">
        <v>2559</v>
      </c>
      <c r="S915" s="83" t="s">
        <v>81</v>
      </c>
      <c r="T915" s="83" t="s">
        <v>76</v>
      </c>
      <c r="U915" s="83" t="s">
        <v>2560</v>
      </c>
      <c r="V915" s="83" t="s">
        <v>7854</v>
      </c>
      <c r="W915" s="102" t="s">
        <v>2561</v>
      </c>
      <c r="X915" s="88"/>
      <c r="Y915" s="88"/>
      <c r="Z915" s="83" t="s">
        <v>468</v>
      </c>
      <c r="AA915" s="83" t="s">
        <v>427</v>
      </c>
      <c r="AB915" s="47">
        <v>1.07</v>
      </c>
      <c r="AC915" s="83">
        <v>2.2999999999999998</v>
      </c>
      <c r="AD915" s="83">
        <v>75000</v>
      </c>
      <c r="AE915" s="83"/>
      <c r="AF915" s="83"/>
      <c r="AG915" s="100"/>
      <c r="AH915" s="100"/>
      <c r="AI915" s="100">
        <v>75000</v>
      </c>
      <c r="AJ915" s="100"/>
      <c r="AK915" s="100"/>
      <c r="AL915" s="83"/>
      <c r="AM915" s="83"/>
      <c r="AN915" s="83"/>
      <c r="AO915" s="83">
        <v>107</v>
      </c>
      <c r="AP915" s="83"/>
      <c r="AQ915" s="83"/>
      <c r="AR915" s="83"/>
      <c r="AS915" s="83"/>
      <c r="AT915" s="83"/>
      <c r="AU915" s="83"/>
      <c r="AV915" s="83"/>
      <c r="AW915" s="83" t="s">
        <v>6495</v>
      </c>
      <c r="AX915" s="83" t="s">
        <v>6496</v>
      </c>
      <c r="AY915" s="83">
        <v>43</v>
      </c>
      <c r="AZ915" s="83">
        <v>21</v>
      </c>
      <c r="BA915" s="83">
        <v>48.9</v>
      </c>
      <c r="BB915" s="83">
        <v>25</v>
      </c>
      <c r="BC915" s="83">
        <v>11</v>
      </c>
      <c r="BD915" s="83">
        <v>14.4</v>
      </c>
      <c r="BE915" s="83">
        <f t="shared" si="151"/>
        <v>43.363583333333338</v>
      </c>
      <c r="BF915" s="83">
        <f t="shared" si="152"/>
        <v>25.187333333333335</v>
      </c>
      <c r="BG915" s="110" t="s">
        <v>47</v>
      </c>
      <c r="BH915" s="83"/>
      <c r="BI915" s="83"/>
      <c r="BJ915" s="96"/>
      <c r="BK915" s="83">
        <v>2421</v>
      </c>
      <c r="BL915" s="96">
        <v>43224</v>
      </c>
      <c r="BM915" s="83"/>
      <c r="BN915" s="83"/>
      <c r="BO915" s="83"/>
      <c r="BP915" s="83"/>
      <c r="BQ915" s="83"/>
      <c r="BR915" s="83"/>
      <c r="BS915" s="110" t="s">
        <v>5467</v>
      </c>
      <c r="BT915" s="551"/>
    </row>
    <row r="916" spans="1:268" ht="39.75" customHeight="1" x14ac:dyDescent="0.25">
      <c r="A916" s="20"/>
      <c r="B916" s="20" t="s">
        <v>438</v>
      </c>
      <c r="C916" s="22">
        <v>11190021</v>
      </c>
      <c r="D916" s="23">
        <v>41411</v>
      </c>
      <c r="E916" s="23">
        <v>41411</v>
      </c>
      <c r="F916" s="23">
        <v>47620</v>
      </c>
      <c r="G916" s="23"/>
      <c r="H916" s="20" t="s">
        <v>2557</v>
      </c>
      <c r="I916" s="24" t="s">
        <v>1501</v>
      </c>
      <c r="J916" s="24"/>
      <c r="K916" s="24" t="s">
        <v>73</v>
      </c>
      <c r="L916" s="114" t="s">
        <v>2558</v>
      </c>
      <c r="M916" s="20" t="s">
        <v>637</v>
      </c>
      <c r="N916" s="20" t="s">
        <v>81</v>
      </c>
      <c r="O916" s="20" t="s">
        <v>76</v>
      </c>
      <c r="P916" s="21">
        <v>10080</v>
      </c>
      <c r="Q916" s="20" t="s">
        <v>7850</v>
      </c>
      <c r="R916" s="20" t="s">
        <v>2559</v>
      </c>
      <c r="S916" s="20" t="s">
        <v>81</v>
      </c>
      <c r="T916" s="20" t="s">
        <v>76</v>
      </c>
      <c r="U916" s="20" t="s">
        <v>2560</v>
      </c>
      <c r="V916" s="20" t="s">
        <v>7854</v>
      </c>
      <c r="W916" s="20" t="s">
        <v>10318</v>
      </c>
      <c r="X916" s="20"/>
      <c r="Y916" s="20"/>
      <c r="Z916" s="20" t="s">
        <v>468</v>
      </c>
      <c r="AA916" s="20" t="s">
        <v>427</v>
      </c>
      <c r="AB916" s="34">
        <v>1.07</v>
      </c>
      <c r="AC916" s="20">
        <v>2.2999999999999998</v>
      </c>
      <c r="AD916" s="20">
        <v>75000</v>
      </c>
      <c r="AE916" s="20"/>
      <c r="AF916" s="20"/>
      <c r="AG916" s="20"/>
      <c r="AH916" s="20"/>
      <c r="AI916" s="20">
        <v>75000</v>
      </c>
      <c r="AJ916" s="20"/>
      <c r="AK916" s="20"/>
      <c r="AL916" s="20"/>
      <c r="AM916" s="20"/>
      <c r="AN916" s="20"/>
      <c r="AO916" s="20">
        <v>107</v>
      </c>
      <c r="AP916" s="20"/>
      <c r="AQ916" s="20"/>
      <c r="AR916" s="20"/>
      <c r="AS916" s="20"/>
      <c r="AT916" s="20"/>
      <c r="AU916" s="20"/>
      <c r="AV916" s="20"/>
      <c r="AW916" s="20" t="s">
        <v>6495</v>
      </c>
      <c r="AX916" s="20" t="s">
        <v>6496</v>
      </c>
      <c r="AY916" s="20">
        <v>43</v>
      </c>
      <c r="AZ916" s="20">
        <v>21</v>
      </c>
      <c r="BA916" s="20">
        <v>48.9</v>
      </c>
      <c r="BB916" s="20">
        <v>25</v>
      </c>
      <c r="BC916" s="20">
        <v>11</v>
      </c>
      <c r="BD916" s="20">
        <v>14.4</v>
      </c>
      <c r="BE916" s="20">
        <f t="shared" ref="BE916" si="157">AY916+AZ916/60+BA916/3600</f>
        <v>43.363583333333338</v>
      </c>
      <c r="BF916" s="20">
        <f t="shared" ref="BF916" si="158">BB916+BC916/60+BD916/3600</f>
        <v>25.187333333333335</v>
      </c>
      <c r="BG916" s="24" t="s">
        <v>47</v>
      </c>
      <c r="BH916" s="20"/>
      <c r="BI916" s="20">
        <v>4134</v>
      </c>
      <c r="BJ916" s="23">
        <v>45378</v>
      </c>
      <c r="BK916" s="20">
        <v>4134</v>
      </c>
      <c r="BL916" s="23">
        <v>45378</v>
      </c>
      <c r="BM916" s="20"/>
      <c r="BN916" s="20"/>
      <c r="BO916" s="20"/>
      <c r="BP916" s="20"/>
      <c r="BQ916" s="20"/>
      <c r="BR916" s="20"/>
      <c r="BS916" s="24" t="s">
        <v>5467</v>
      </c>
      <c r="BT916" s="551"/>
    </row>
    <row r="917" spans="1:268" ht="39.75" customHeight="1" x14ac:dyDescent="0.25">
      <c r="A917" s="20"/>
      <c r="B917" s="20" t="s">
        <v>2562</v>
      </c>
      <c r="C917" s="22">
        <v>11190022</v>
      </c>
      <c r="D917" s="23">
        <v>41411</v>
      </c>
      <c r="E917" s="23">
        <v>41411</v>
      </c>
      <c r="F917" s="23">
        <v>45063</v>
      </c>
      <c r="G917" s="23"/>
      <c r="H917" s="20" t="s">
        <v>486</v>
      </c>
      <c r="I917" s="24" t="s">
        <v>983</v>
      </c>
      <c r="J917" s="24"/>
      <c r="K917" s="24" t="s">
        <v>95</v>
      </c>
      <c r="L917" s="114" t="s">
        <v>468</v>
      </c>
      <c r="M917" s="20" t="s">
        <v>216</v>
      </c>
      <c r="N917" s="20" t="s">
        <v>216</v>
      </c>
      <c r="O917" s="20" t="s">
        <v>189</v>
      </c>
      <c r="P917" s="21">
        <v>7702</v>
      </c>
      <c r="Q917" s="20"/>
      <c r="R917" s="20" t="s">
        <v>216</v>
      </c>
      <c r="S917" s="20" t="s">
        <v>216</v>
      </c>
      <c r="T917" s="20" t="s">
        <v>189</v>
      </c>
      <c r="U917" s="20">
        <v>7702</v>
      </c>
      <c r="V917" s="20" t="s">
        <v>7855</v>
      </c>
      <c r="W917" s="20" t="s">
        <v>2563</v>
      </c>
      <c r="X917" s="20"/>
      <c r="Y917" s="20"/>
      <c r="Z917" s="20" t="s">
        <v>468</v>
      </c>
      <c r="AA917" s="20" t="s">
        <v>427</v>
      </c>
      <c r="AB917" s="34">
        <v>0.86</v>
      </c>
      <c r="AC917" s="20">
        <v>0.5</v>
      </c>
      <c r="AD917" s="20">
        <v>500</v>
      </c>
      <c r="AE917" s="20"/>
      <c r="AF917" s="20"/>
      <c r="AG917" s="20"/>
      <c r="AH917" s="20"/>
      <c r="AI917" s="20">
        <v>500</v>
      </c>
      <c r="AJ917" s="20"/>
      <c r="AK917" s="20"/>
      <c r="AL917" s="20"/>
      <c r="AM917" s="20"/>
      <c r="AN917" s="20"/>
      <c r="AO917" s="20">
        <v>86</v>
      </c>
      <c r="AP917" s="20"/>
      <c r="AQ917" s="20"/>
      <c r="AR917" s="20"/>
      <c r="AS917" s="20"/>
      <c r="AT917" s="20"/>
      <c r="AU917" s="20"/>
      <c r="AV917" s="20"/>
      <c r="AW917" s="20" t="s">
        <v>6497</v>
      </c>
      <c r="AX917" s="20" t="s">
        <v>6498</v>
      </c>
      <c r="AY917" s="20">
        <v>43</v>
      </c>
      <c r="AZ917" s="20">
        <v>28</v>
      </c>
      <c r="BA917" s="20">
        <v>53.87</v>
      </c>
      <c r="BB917" s="20">
        <v>23</v>
      </c>
      <c r="BC917" s="20">
        <v>57</v>
      </c>
      <c r="BD917" s="20">
        <v>9.56</v>
      </c>
      <c r="BE917" s="20">
        <f t="shared" si="151"/>
        <v>43.481630555555554</v>
      </c>
      <c r="BF917" s="20">
        <f t="shared" si="152"/>
        <v>23.952655555555555</v>
      </c>
      <c r="BG917" s="24" t="s">
        <v>38</v>
      </c>
      <c r="BH917" s="20"/>
      <c r="BI917" s="20"/>
      <c r="BJ917" s="23"/>
      <c r="BK917" s="20"/>
      <c r="BL917" s="23"/>
      <c r="BM917" s="20"/>
      <c r="BN917" s="20"/>
      <c r="BO917" s="20"/>
      <c r="BP917" s="20"/>
      <c r="BQ917" s="20"/>
      <c r="BR917" s="20"/>
      <c r="BS917" s="24"/>
      <c r="BT917" s="551"/>
    </row>
    <row r="918" spans="1:268" ht="39.75" customHeight="1" x14ac:dyDescent="0.25">
      <c r="A918" s="20"/>
      <c r="B918" s="20" t="s">
        <v>2564</v>
      </c>
      <c r="C918" s="22">
        <v>11120050</v>
      </c>
      <c r="D918" s="23">
        <v>41414</v>
      </c>
      <c r="E918" s="23">
        <v>41414</v>
      </c>
      <c r="F918" s="23">
        <v>44993</v>
      </c>
      <c r="G918" s="23"/>
      <c r="H918" s="20" t="s">
        <v>2565</v>
      </c>
      <c r="I918" s="24" t="s">
        <v>1017</v>
      </c>
      <c r="J918" s="24"/>
      <c r="K918" s="24" t="s">
        <v>95</v>
      </c>
      <c r="L918" s="114" t="s">
        <v>2566</v>
      </c>
      <c r="M918" s="20" t="s">
        <v>166</v>
      </c>
      <c r="N918" s="20" t="s">
        <v>166</v>
      </c>
      <c r="O918" s="20" t="s">
        <v>92</v>
      </c>
      <c r="P918" s="21" t="s">
        <v>1036</v>
      </c>
      <c r="Q918" s="20" t="s">
        <v>4330</v>
      </c>
      <c r="R918" s="20" t="s">
        <v>166</v>
      </c>
      <c r="S918" s="20" t="s">
        <v>166</v>
      </c>
      <c r="T918" s="20" t="s">
        <v>92</v>
      </c>
      <c r="U918" s="21" t="s">
        <v>1036</v>
      </c>
      <c r="V918" s="20" t="s">
        <v>3051</v>
      </c>
      <c r="W918" s="20" t="s">
        <v>2567</v>
      </c>
      <c r="X918" s="20"/>
      <c r="Y918" s="20"/>
      <c r="Z918" s="20" t="s">
        <v>468</v>
      </c>
      <c r="AA918" s="20" t="s">
        <v>2568</v>
      </c>
      <c r="AB918" s="37">
        <v>0.79500000000000004</v>
      </c>
      <c r="AC918" s="20">
        <v>3.08</v>
      </c>
      <c r="AD918" s="20">
        <v>15452</v>
      </c>
      <c r="AE918" s="20"/>
      <c r="AF918" s="20"/>
      <c r="AG918" s="20">
        <v>360</v>
      </c>
      <c r="AH918" s="20">
        <v>2592</v>
      </c>
      <c r="AI918" s="20"/>
      <c r="AJ918" s="20">
        <v>12500</v>
      </c>
      <c r="AK918" s="20"/>
      <c r="AL918" s="20"/>
      <c r="AM918" s="20"/>
      <c r="AN918" s="20"/>
      <c r="AO918" s="430">
        <v>79</v>
      </c>
      <c r="AP918" s="20">
        <v>1</v>
      </c>
      <c r="AQ918" s="20"/>
      <c r="AR918" s="20"/>
      <c r="AS918" s="20"/>
      <c r="AT918" s="20"/>
      <c r="AU918" s="20"/>
      <c r="AV918" s="20"/>
      <c r="AW918" s="20" t="s">
        <v>6499</v>
      </c>
      <c r="AX918" s="20" t="s">
        <v>6500</v>
      </c>
      <c r="AY918" s="20">
        <v>43</v>
      </c>
      <c r="AZ918" s="20">
        <v>15</v>
      </c>
      <c r="BA918" s="20">
        <v>0.5</v>
      </c>
      <c r="BB918" s="20">
        <v>23</v>
      </c>
      <c r="BC918" s="20">
        <v>9</v>
      </c>
      <c r="BD918" s="20">
        <v>22.1</v>
      </c>
      <c r="BE918" s="20">
        <f t="shared" si="151"/>
        <v>43.250138888888891</v>
      </c>
      <c r="BF918" s="20">
        <f t="shared" si="152"/>
        <v>23.156138888888886</v>
      </c>
      <c r="BG918" s="24" t="s">
        <v>38</v>
      </c>
      <c r="BH918" s="20"/>
      <c r="BI918" s="20"/>
      <c r="BJ918" s="23"/>
      <c r="BK918" s="20"/>
      <c r="BL918" s="23"/>
      <c r="BM918" s="20"/>
      <c r="BN918" s="20"/>
      <c r="BO918" s="20"/>
      <c r="BP918" s="20"/>
      <c r="BQ918" s="20"/>
      <c r="BR918" s="20"/>
      <c r="BS918" s="24"/>
    </row>
    <row r="919" spans="1:268" ht="39.75" customHeight="1" x14ac:dyDescent="0.25">
      <c r="A919" s="20"/>
      <c r="B919" s="20" t="s">
        <v>2569</v>
      </c>
      <c r="C919" s="22">
        <v>11160084</v>
      </c>
      <c r="D919" s="23">
        <v>41421</v>
      </c>
      <c r="E919" s="23">
        <v>41421</v>
      </c>
      <c r="F919" s="23">
        <v>43247</v>
      </c>
      <c r="G919" s="23"/>
      <c r="H919" s="20" t="s">
        <v>1477</v>
      </c>
      <c r="I919" s="24" t="s">
        <v>1478</v>
      </c>
      <c r="J919" s="24"/>
      <c r="K919" s="24" t="s">
        <v>95</v>
      </c>
      <c r="L919" s="114" t="s">
        <v>4331</v>
      </c>
      <c r="M919" s="20" t="s">
        <v>111</v>
      </c>
      <c r="N919" s="20" t="s">
        <v>111</v>
      </c>
      <c r="O919" s="20" t="s">
        <v>111</v>
      </c>
      <c r="P919" s="21">
        <v>10971</v>
      </c>
      <c r="Q919" s="20" t="s">
        <v>4332</v>
      </c>
      <c r="R919" s="20" t="s">
        <v>111</v>
      </c>
      <c r="S919" s="20" t="s">
        <v>111</v>
      </c>
      <c r="T919" s="20" t="s">
        <v>111</v>
      </c>
      <c r="U919" s="20">
        <v>10971</v>
      </c>
      <c r="V919" s="20" t="s">
        <v>4333</v>
      </c>
      <c r="W919" s="20" t="s">
        <v>2570</v>
      </c>
      <c r="X919" s="26"/>
      <c r="Y919" s="26"/>
      <c r="Z919" s="20" t="s">
        <v>468</v>
      </c>
      <c r="AA919" s="20" t="s">
        <v>360</v>
      </c>
      <c r="AB919" s="34">
        <v>1.413</v>
      </c>
      <c r="AC919" s="20">
        <v>120</v>
      </c>
      <c r="AD919" s="20">
        <v>2000000</v>
      </c>
      <c r="AE919" s="20"/>
      <c r="AF919" s="20"/>
      <c r="AG919" s="20"/>
      <c r="AH919" s="20"/>
      <c r="AI919" s="20"/>
      <c r="AJ919" s="20"/>
      <c r="AK919" s="20"/>
      <c r="AL919" s="20">
        <v>2000000</v>
      </c>
      <c r="AM919" s="20"/>
      <c r="AN919" s="20"/>
      <c r="AO919" s="20">
        <v>320</v>
      </c>
      <c r="AP919" s="20">
        <v>1.4</v>
      </c>
      <c r="AQ919" s="20" t="s">
        <v>47</v>
      </c>
      <c r="AR919" s="20"/>
      <c r="AS919" s="20"/>
      <c r="AT919" s="20"/>
      <c r="AU919" s="20"/>
      <c r="AV919" s="20"/>
      <c r="AW919" s="20" t="s">
        <v>6501</v>
      </c>
      <c r="AX919" s="20" t="s">
        <v>6502</v>
      </c>
      <c r="AY919" s="20">
        <v>43</v>
      </c>
      <c r="AZ919" s="20">
        <v>57</v>
      </c>
      <c r="BA919" s="20">
        <v>41.02</v>
      </c>
      <c r="BB919" s="20">
        <v>22</v>
      </c>
      <c r="BC919" s="20">
        <v>50</v>
      </c>
      <c r="BD919" s="20">
        <v>8.84</v>
      </c>
      <c r="BE919" s="20">
        <f t="shared" si="151"/>
        <v>43.961394444444444</v>
      </c>
      <c r="BF919" s="20">
        <f t="shared" si="152"/>
        <v>22.835788888888889</v>
      </c>
      <c r="BG919" s="24" t="s">
        <v>38</v>
      </c>
      <c r="BH919" s="20"/>
      <c r="BI919" s="20"/>
      <c r="BJ919" s="23"/>
      <c r="BK919" s="20"/>
      <c r="BL919" s="23"/>
      <c r="BM919" s="20"/>
      <c r="BN919" s="20"/>
      <c r="BO919" s="20"/>
      <c r="BP919" s="20"/>
      <c r="BQ919" s="20"/>
      <c r="BR919" s="20"/>
      <c r="BS919" s="24"/>
      <c r="BT919" s="551"/>
    </row>
    <row r="920" spans="1:268" ht="39.75" customHeight="1" x14ac:dyDescent="0.25">
      <c r="A920" s="83"/>
      <c r="B920" s="83" t="s">
        <v>2571</v>
      </c>
      <c r="C920" s="95">
        <v>11130084</v>
      </c>
      <c r="D920" s="96">
        <v>41422</v>
      </c>
      <c r="E920" s="96">
        <v>41422</v>
      </c>
      <c r="F920" s="96">
        <v>42698</v>
      </c>
      <c r="G920" s="96"/>
      <c r="H920" s="83" t="s">
        <v>961</v>
      </c>
      <c r="I920" s="110" t="s">
        <v>978</v>
      </c>
      <c r="J920" s="110"/>
      <c r="K920" s="110" t="s">
        <v>73</v>
      </c>
      <c r="L920" s="115" t="s">
        <v>4334</v>
      </c>
      <c r="M920" s="83" t="s">
        <v>106</v>
      </c>
      <c r="N920" s="83" t="s">
        <v>106</v>
      </c>
      <c r="O920" s="83" t="s">
        <v>72</v>
      </c>
      <c r="P920" s="94">
        <v>73198</v>
      </c>
      <c r="Q920" s="83" t="s">
        <v>3052</v>
      </c>
      <c r="R920" s="83" t="s">
        <v>106</v>
      </c>
      <c r="S920" s="83" t="s">
        <v>106</v>
      </c>
      <c r="T920" s="83" t="s">
        <v>72</v>
      </c>
      <c r="U920" s="83">
        <v>73198</v>
      </c>
      <c r="V920" s="83" t="s">
        <v>4335</v>
      </c>
      <c r="W920" s="83" t="s">
        <v>382</v>
      </c>
      <c r="X920" s="83"/>
      <c r="Y920" s="83"/>
      <c r="Z920" s="83" t="s">
        <v>468</v>
      </c>
      <c r="AA920" s="83" t="s">
        <v>401</v>
      </c>
      <c r="AB920" s="47">
        <v>0.37480000000000002</v>
      </c>
      <c r="AC920" s="83">
        <v>6</v>
      </c>
      <c r="AD920" s="83">
        <v>3000</v>
      </c>
      <c r="AE920" s="83"/>
      <c r="AF920" s="83"/>
      <c r="AG920" s="83">
        <v>3000</v>
      </c>
      <c r="AH920" s="83"/>
      <c r="AI920" s="83"/>
      <c r="AJ920" s="83"/>
      <c r="AK920" s="83"/>
      <c r="AL920" s="83"/>
      <c r="AM920" s="83"/>
      <c r="AN920" s="83"/>
      <c r="AO920" s="83">
        <v>4</v>
      </c>
      <c r="AP920" s="83">
        <v>0.5</v>
      </c>
      <c r="AQ920" s="83"/>
      <c r="AR920" s="83"/>
      <c r="AS920" s="83"/>
      <c r="AT920" s="83"/>
      <c r="AU920" s="83"/>
      <c r="AV920" s="83"/>
      <c r="AW920" s="83" t="s">
        <v>6503</v>
      </c>
      <c r="AX920" s="83" t="s">
        <v>6504</v>
      </c>
      <c r="AY920" s="83">
        <v>42</v>
      </c>
      <c r="AZ920" s="83">
        <v>53</v>
      </c>
      <c r="BA920" s="83">
        <v>22.4</v>
      </c>
      <c r="BB920" s="83">
        <v>24</v>
      </c>
      <c r="BC920" s="83">
        <v>45</v>
      </c>
      <c r="BD920" s="83">
        <v>10.199999999999999</v>
      </c>
      <c r="BE920" s="83">
        <f t="shared" si="151"/>
        <v>42.889555555555553</v>
      </c>
      <c r="BF920" s="83">
        <f t="shared" si="152"/>
        <v>24.752833333333335</v>
      </c>
      <c r="BG920" s="110" t="s">
        <v>47</v>
      </c>
      <c r="BH920" s="83"/>
      <c r="BI920" s="83">
        <v>2044</v>
      </c>
      <c r="BJ920" s="96">
        <v>42745</v>
      </c>
      <c r="BK920" s="83">
        <v>2044</v>
      </c>
      <c r="BL920" s="96">
        <v>42745</v>
      </c>
      <c r="BM920" s="83"/>
      <c r="BN920" s="83"/>
      <c r="BO920" s="83"/>
      <c r="BP920" s="83"/>
      <c r="BQ920" s="83"/>
      <c r="BR920" s="83"/>
      <c r="BS920" s="110" t="s">
        <v>7388</v>
      </c>
      <c r="BT920" s="551"/>
    </row>
    <row r="921" spans="1:268" ht="39.75" customHeight="1" x14ac:dyDescent="0.25">
      <c r="A921" s="20"/>
      <c r="B921" s="20" t="s">
        <v>2571</v>
      </c>
      <c r="C921" s="22">
        <v>11130084</v>
      </c>
      <c r="D921" s="23">
        <v>41422</v>
      </c>
      <c r="E921" s="23">
        <v>41422</v>
      </c>
      <c r="F921" s="23">
        <v>47081</v>
      </c>
      <c r="G921" s="23"/>
      <c r="H921" s="20" t="s">
        <v>961</v>
      </c>
      <c r="I921" s="24" t="s">
        <v>978</v>
      </c>
      <c r="J921" s="24" t="s">
        <v>7558</v>
      </c>
      <c r="K921" s="24" t="s">
        <v>73</v>
      </c>
      <c r="L921" s="114" t="s">
        <v>4334</v>
      </c>
      <c r="M921" s="20" t="s">
        <v>106</v>
      </c>
      <c r="N921" s="20" t="s">
        <v>106</v>
      </c>
      <c r="O921" s="20" t="s">
        <v>72</v>
      </c>
      <c r="P921" s="21">
        <v>73198</v>
      </c>
      <c r="Q921" s="20" t="s">
        <v>3052</v>
      </c>
      <c r="R921" s="20" t="s">
        <v>106</v>
      </c>
      <c r="S921" s="20" t="s">
        <v>106</v>
      </c>
      <c r="T921" s="20" t="s">
        <v>72</v>
      </c>
      <c r="U921" s="20">
        <v>73198</v>
      </c>
      <c r="V921" s="20" t="s">
        <v>4335</v>
      </c>
      <c r="W921" s="20" t="s">
        <v>382</v>
      </c>
      <c r="X921" s="20"/>
      <c r="Y921" s="20"/>
      <c r="Z921" s="20" t="s">
        <v>468</v>
      </c>
      <c r="AA921" s="20" t="s">
        <v>7387</v>
      </c>
      <c r="AB921" s="34">
        <v>0.37480000000000002</v>
      </c>
      <c r="AC921" s="20">
        <v>6</v>
      </c>
      <c r="AD921" s="20">
        <v>3000</v>
      </c>
      <c r="AE921" s="20"/>
      <c r="AF921" s="20"/>
      <c r="AG921" s="20">
        <v>3000</v>
      </c>
      <c r="AH921" s="20"/>
      <c r="AI921" s="20"/>
      <c r="AJ921" s="20"/>
      <c r="AK921" s="20"/>
      <c r="AL921" s="20"/>
      <c r="AM921" s="20"/>
      <c r="AN921" s="20"/>
      <c r="AO921" s="20">
        <v>37</v>
      </c>
      <c r="AP921" s="20">
        <v>0.5</v>
      </c>
      <c r="AQ921" s="20"/>
      <c r="AR921" s="20"/>
      <c r="AS921" s="20"/>
      <c r="AT921" s="20"/>
      <c r="AU921" s="20"/>
      <c r="AV921" s="20"/>
      <c r="AW921" s="20" t="s">
        <v>6503</v>
      </c>
      <c r="AX921" s="20" t="s">
        <v>6504</v>
      </c>
      <c r="AY921" s="20">
        <v>42</v>
      </c>
      <c r="AZ921" s="20">
        <v>53</v>
      </c>
      <c r="BA921" s="20">
        <v>22.4</v>
      </c>
      <c r="BB921" s="20">
        <v>24</v>
      </c>
      <c r="BC921" s="20">
        <v>45</v>
      </c>
      <c r="BD921" s="20">
        <v>10.199999999999999</v>
      </c>
      <c r="BE921" s="20">
        <f t="shared" si="151"/>
        <v>42.889555555555553</v>
      </c>
      <c r="BF921" s="20">
        <f t="shared" si="152"/>
        <v>24.752833333333335</v>
      </c>
      <c r="BG921" s="24" t="s">
        <v>47</v>
      </c>
      <c r="BH921" s="20"/>
      <c r="BI921" s="20">
        <v>3649</v>
      </c>
      <c r="BJ921" s="23">
        <v>44819</v>
      </c>
      <c r="BK921" s="20">
        <v>3649</v>
      </c>
      <c r="BL921" s="23">
        <v>44819</v>
      </c>
      <c r="BM921" s="20"/>
      <c r="BN921" s="20"/>
      <c r="BO921" s="20"/>
      <c r="BP921" s="20"/>
      <c r="BQ921" s="20"/>
      <c r="BR921" s="20"/>
      <c r="BS921" s="24"/>
      <c r="BT921" s="551"/>
    </row>
    <row r="922" spans="1:268" ht="39.75" customHeight="1" x14ac:dyDescent="0.25">
      <c r="A922" s="20"/>
      <c r="B922" s="20" t="s">
        <v>1827</v>
      </c>
      <c r="C922" s="22">
        <v>11120051</v>
      </c>
      <c r="D922" s="23">
        <v>41428</v>
      </c>
      <c r="E922" s="23">
        <v>41428</v>
      </c>
      <c r="F922" s="23">
        <v>43254</v>
      </c>
      <c r="G922" s="23"/>
      <c r="H922" s="20" t="s">
        <v>489</v>
      </c>
      <c r="I922" s="24" t="s">
        <v>590</v>
      </c>
      <c r="J922" s="24"/>
      <c r="K922" s="24" t="s">
        <v>73</v>
      </c>
      <c r="L922" s="114" t="s">
        <v>2572</v>
      </c>
      <c r="M922" s="20" t="s">
        <v>2573</v>
      </c>
      <c r="N922" s="20" t="s">
        <v>106</v>
      </c>
      <c r="O922" s="20" t="s">
        <v>72</v>
      </c>
      <c r="P922" s="21" t="s">
        <v>2574</v>
      </c>
      <c r="Q922" s="20" t="s">
        <v>4336</v>
      </c>
      <c r="R922" s="20" t="s">
        <v>2573</v>
      </c>
      <c r="S922" s="20" t="s">
        <v>106</v>
      </c>
      <c r="T922" s="20" t="s">
        <v>72</v>
      </c>
      <c r="U922" s="21" t="s">
        <v>2574</v>
      </c>
      <c r="V922" s="20" t="s">
        <v>4337</v>
      </c>
      <c r="W922" s="20" t="s">
        <v>353</v>
      </c>
      <c r="X922" s="20"/>
      <c r="Y922" s="20"/>
      <c r="Z922" s="20" t="s">
        <v>468</v>
      </c>
      <c r="AA922" s="20" t="s">
        <v>341</v>
      </c>
      <c r="AB922" s="37">
        <v>8.2420000000000009</v>
      </c>
      <c r="AC922" s="20">
        <v>0.4</v>
      </c>
      <c r="AD922" s="20">
        <v>6440</v>
      </c>
      <c r="AE922" s="20"/>
      <c r="AF922" s="20"/>
      <c r="AG922" s="20"/>
      <c r="AH922" s="20"/>
      <c r="AI922" s="20"/>
      <c r="AJ922" s="20">
        <v>6440</v>
      </c>
      <c r="AK922" s="20"/>
      <c r="AL922" s="20"/>
      <c r="AM922" s="20"/>
      <c r="AN922" s="20"/>
      <c r="AO922" s="20">
        <v>849</v>
      </c>
      <c r="AP922" s="20"/>
      <c r="AQ922" s="20"/>
      <c r="AR922" s="20"/>
      <c r="AS922" s="20"/>
      <c r="AT922" s="20"/>
      <c r="AU922" s="20"/>
      <c r="AV922" s="20"/>
      <c r="AW922" s="20" t="s">
        <v>6505</v>
      </c>
      <c r="AX922" s="20" t="s">
        <v>6506</v>
      </c>
      <c r="AY922" s="20">
        <v>42</v>
      </c>
      <c r="AZ922" s="20">
        <v>56</v>
      </c>
      <c r="BA922" s="20">
        <v>58.8</v>
      </c>
      <c r="BB922" s="20">
        <v>24</v>
      </c>
      <c r="BC922" s="20">
        <v>41</v>
      </c>
      <c r="BD922" s="20">
        <v>18.04</v>
      </c>
      <c r="BE922" s="20">
        <f t="shared" si="151"/>
        <v>42.949666666666666</v>
      </c>
      <c r="BF922" s="20">
        <f t="shared" si="152"/>
        <v>24.688344444444446</v>
      </c>
      <c r="BG922" s="24" t="s">
        <v>38</v>
      </c>
      <c r="BH922" s="20"/>
      <c r="BI922" s="20"/>
      <c r="BJ922" s="23"/>
      <c r="BK922" s="20"/>
      <c r="BL922" s="23"/>
      <c r="BM922" s="20"/>
      <c r="BN922" s="20"/>
      <c r="BO922" s="20"/>
      <c r="BP922" s="20"/>
      <c r="BQ922" s="20"/>
      <c r="BR922" s="20"/>
      <c r="BS922" s="24"/>
      <c r="BT922" s="551"/>
    </row>
    <row r="923" spans="1:268" ht="39.75" customHeight="1" x14ac:dyDescent="0.25">
      <c r="A923" s="83" t="s">
        <v>3391</v>
      </c>
      <c r="B923" s="83" t="s">
        <v>438</v>
      </c>
      <c r="C923" s="95">
        <v>11190023</v>
      </c>
      <c r="D923" s="96">
        <v>41431</v>
      </c>
      <c r="E923" s="96">
        <v>41431</v>
      </c>
      <c r="F923" s="96">
        <v>43257</v>
      </c>
      <c r="G923" s="96"/>
      <c r="H923" s="83" t="s">
        <v>489</v>
      </c>
      <c r="I923" s="110" t="s">
        <v>606</v>
      </c>
      <c r="J923" s="110"/>
      <c r="K923" s="110" t="s">
        <v>73</v>
      </c>
      <c r="L923" s="115" t="s">
        <v>2575</v>
      </c>
      <c r="M923" s="83" t="s">
        <v>2576</v>
      </c>
      <c r="N923" s="83" t="s">
        <v>81</v>
      </c>
      <c r="O923" s="83" t="s">
        <v>76</v>
      </c>
      <c r="P923" s="94">
        <v>73345</v>
      </c>
      <c r="Q923" s="83" t="s">
        <v>3053</v>
      </c>
      <c r="R923" s="83" t="s">
        <v>2576</v>
      </c>
      <c r="S923" s="83" t="s">
        <v>81</v>
      </c>
      <c r="T923" s="83" t="s">
        <v>76</v>
      </c>
      <c r="U923" s="83">
        <v>73345</v>
      </c>
      <c r="V923" s="83" t="s">
        <v>3054</v>
      </c>
      <c r="W923" s="83" t="s">
        <v>3055</v>
      </c>
      <c r="X923" s="83"/>
      <c r="Y923" s="83"/>
      <c r="Z923" s="83" t="s">
        <v>468</v>
      </c>
      <c r="AA923" s="83" t="s">
        <v>427</v>
      </c>
      <c r="AB923" s="47">
        <v>13.4</v>
      </c>
      <c r="AC923" s="83">
        <v>2</v>
      </c>
      <c r="AD923" s="83">
        <v>3500</v>
      </c>
      <c r="AE923" s="83"/>
      <c r="AF923" s="83"/>
      <c r="AG923" s="83"/>
      <c r="AH923" s="83"/>
      <c r="AI923" s="83">
        <v>3500</v>
      </c>
      <c r="AJ923" s="83"/>
      <c r="AK923" s="83"/>
      <c r="AL923" s="83"/>
      <c r="AM923" s="83"/>
      <c r="AN923" s="83"/>
      <c r="AO923" s="83">
        <v>1340</v>
      </c>
      <c r="AP923" s="83"/>
      <c r="AQ923" s="83"/>
      <c r="AR923" s="83"/>
      <c r="AS923" s="83"/>
      <c r="AT923" s="83"/>
      <c r="AU923" s="83"/>
      <c r="AV923" s="83"/>
      <c r="AW923" s="83" t="s">
        <v>6507</v>
      </c>
      <c r="AX923" s="83" t="s">
        <v>6508</v>
      </c>
      <c r="AY923" s="83">
        <v>43</v>
      </c>
      <c r="AZ923" s="83">
        <v>28</v>
      </c>
      <c r="BA923" s="83">
        <v>51.5</v>
      </c>
      <c r="BB923" s="83">
        <v>24</v>
      </c>
      <c r="BC923" s="83">
        <v>57</v>
      </c>
      <c r="BD923" s="83">
        <v>8.6999999999999993</v>
      </c>
      <c r="BE923" s="83">
        <f t="shared" si="151"/>
        <v>43.480972222222221</v>
      </c>
      <c r="BF923" s="83">
        <f t="shared" si="152"/>
        <v>24.952416666666664</v>
      </c>
      <c r="BG923" s="110" t="s">
        <v>47</v>
      </c>
      <c r="BH923" s="83"/>
      <c r="BI923" s="83">
        <v>2429</v>
      </c>
      <c r="BJ923" s="96">
        <v>43236</v>
      </c>
      <c r="BK923" s="83">
        <v>2429</v>
      </c>
      <c r="BL923" s="96">
        <v>43236</v>
      </c>
      <c r="BM923" s="83"/>
      <c r="BN923" s="83"/>
      <c r="BO923" s="83"/>
      <c r="BP923" s="83"/>
      <c r="BQ923" s="83"/>
      <c r="BR923" s="83"/>
      <c r="BS923" s="110"/>
      <c r="BT923" s="551"/>
    </row>
    <row r="924" spans="1:268" ht="39.75" customHeight="1" x14ac:dyDescent="0.25">
      <c r="A924" s="20"/>
      <c r="B924" s="20" t="s">
        <v>438</v>
      </c>
      <c r="C924" s="22">
        <v>11190023</v>
      </c>
      <c r="D924" s="23">
        <v>41431</v>
      </c>
      <c r="E924" s="23">
        <v>41431</v>
      </c>
      <c r="F924" s="23">
        <v>47640</v>
      </c>
      <c r="G924" s="23"/>
      <c r="H924" s="20" t="s">
        <v>489</v>
      </c>
      <c r="I924" s="24" t="s">
        <v>7433</v>
      </c>
      <c r="J924" s="24"/>
      <c r="K924" s="24" t="s">
        <v>73</v>
      </c>
      <c r="L924" s="114" t="s">
        <v>2575</v>
      </c>
      <c r="M924" s="20" t="s">
        <v>2576</v>
      </c>
      <c r="N924" s="20" t="s">
        <v>81</v>
      </c>
      <c r="O924" s="20" t="s">
        <v>76</v>
      </c>
      <c r="P924" s="21">
        <v>73345</v>
      </c>
      <c r="Q924" s="20" t="s">
        <v>3053</v>
      </c>
      <c r="R924" s="20" t="s">
        <v>2576</v>
      </c>
      <c r="S924" s="20" t="s">
        <v>81</v>
      </c>
      <c r="T924" s="20" t="s">
        <v>76</v>
      </c>
      <c r="U924" s="20">
        <v>73345</v>
      </c>
      <c r="V924" s="20" t="s">
        <v>3054</v>
      </c>
      <c r="W924" s="20" t="s">
        <v>3055</v>
      </c>
      <c r="X924" s="20"/>
      <c r="Y924" s="20"/>
      <c r="Z924" s="20" t="s">
        <v>468</v>
      </c>
      <c r="AA924" s="20" t="s">
        <v>10319</v>
      </c>
      <c r="AB924" s="34">
        <v>13.4</v>
      </c>
      <c r="AC924" s="20">
        <v>2</v>
      </c>
      <c r="AD924" s="20">
        <v>3500</v>
      </c>
      <c r="AE924" s="20"/>
      <c r="AF924" s="20"/>
      <c r="AG924" s="20"/>
      <c r="AH924" s="20"/>
      <c r="AI924" s="20">
        <v>3500</v>
      </c>
      <c r="AJ924" s="20"/>
      <c r="AK924" s="20"/>
      <c r="AL924" s="20"/>
      <c r="AM924" s="20"/>
      <c r="AN924" s="20"/>
      <c r="AO924" s="20">
        <v>1340</v>
      </c>
      <c r="AP924" s="20"/>
      <c r="AQ924" s="20"/>
      <c r="AR924" s="20"/>
      <c r="AS924" s="20"/>
      <c r="AT924" s="20"/>
      <c r="AU924" s="20"/>
      <c r="AV924" s="20"/>
      <c r="AW924" s="20" t="s">
        <v>6507</v>
      </c>
      <c r="AX924" s="20" t="s">
        <v>6508</v>
      </c>
      <c r="AY924" s="20">
        <v>43</v>
      </c>
      <c r="AZ924" s="20">
        <v>28</v>
      </c>
      <c r="BA924" s="20">
        <v>51.5</v>
      </c>
      <c r="BB924" s="20">
        <v>24</v>
      </c>
      <c r="BC924" s="20">
        <v>57</v>
      </c>
      <c r="BD924" s="20">
        <v>8.6999999999999993</v>
      </c>
      <c r="BE924" s="20">
        <f t="shared" ref="BE924" si="159">AY924+AZ924/60+BA924/3600</f>
        <v>43.480972222222221</v>
      </c>
      <c r="BF924" s="20">
        <f t="shared" ref="BF924" si="160">BB924+BC924/60+BD924/3600</f>
        <v>24.952416666666664</v>
      </c>
      <c r="BG924" s="24" t="s">
        <v>47</v>
      </c>
      <c r="BH924" s="20"/>
      <c r="BI924" s="20">
        <v>4135</v>
      </c>
      <c r="BJ924" s="23">
        <v>45378</v>
      </c>
      <c r="BK924" s="20">
        <v>4135</v>
      </c>
      <c r="BL924" s="23">
        <v>45378</v>
      </c>
      <c r="BM924" s="20"/>
      <c r="BN924" s="20"/>
      <c r="BO924" s="20"/>
      <c r="BP924" s="20"/>
      <c r="BQ924" s="20"/>
      <c r="BR924" s="20"/>
      <c r="BS924" s="24"/>
    </row>
    <row r="925" spans="1:268" s="139" customFormat="1" ht="39.75" customHeight="1" x14ac:dyDescent="0.25">
      <c r="A925" s="27" t="s">
        <v>3391</v>
      </c>
      <c r="B925" s="20" t="s">
        <v>2577</v>
      </c>
      <c r="C925" s="32">
        <v>11140146</v>
      </c>
      <c r="D925" s="33">
        <v>41432</v>
      </c>
      <c r="E925" s="33">
        <v>41432</v>
      </c>
      <c r="F925" s="33">
        <v>47525</v>
      </c>
      <c r="G925" s="33"/>
      <c r="H925" s="27" t="s">
        <v>471</v>
      </c>
      <c r="I925" s="35" t="s">
        <v>605</v>
      </c>
      <c r="J925" s="35" t="s">
        <v>8565</v>
      </c>
      <c r="K925" s="35" t="s">
        <v>135</v>
      </c>
      <c r="L925" s="114" t="s">
        <v>2465</v>
      </c>
      <c r="M925" s="27" t="s">
        <v>8787</v>
      </c>
      <c r="N925" s="27" t="s">
        <v>152</v>
      </c>
      <c r="O925" s="27" t="s">
        <v>72</v>
      </c>
      <c r="P925" s="27" t="s">
        <v>8788</v>
      </c>
      <c r="Q925" s="20" t="s">
        <v>4338</v>
      </c>
      <c r="R925" s="27" t="s">
        <v>219</v>
      </c>
      <c r="S925" s="27" t="s">
        <v>292</v>
      </c>
      <c r="T925" s="27" t="s">
        <v>76</v>
      </c>
      <c r="U925" s="27">
        <v>61950</v>
      </c>
      <c r="V925" s="20" t="s">
        <v>8789</v>
      </c>
      <c r="W925" s="20" t="s">
        <v>3056</v>
      </c>
      <c r="X925" s="27">
        <v>4740</v>
      </c>
      <c r="Y925" s="27">
        <v>48</v>
      </c>
      <c r="Z925" s="27" t="s">
        <v>468</v>
      </c>
      <c r="AA925" s="20" t="s">
        <v>892</v>
      </c>
      <c r="AB925" s="37">
        <v>10.195</v>
      </c>
      <c r="AC925" s="27">
        <v>9000</v>
      </c>
      <c r="AD925" s="27">
        <v>33000000</v>
      </c>
      <c r="AE925" s="26"/>
      <c r="AF925" s="27">
        <v>33000000</v>
      </c>
      <c r="AG925" s="26"/>
      <c r="AH925" s="26"/>
      <c r="AI925" s="26"/>
      <c r="AJ925" s="26"/>
      <c r="AK925" s="26"/>
      <c r="AL925" s="26"/>
      <c r="AM925" s="26"/>
      <c r="AN925" s="26"/>
      <c r="AO925" s="27">
        <v>1019.5</v>
      </c>
      <c r="AP925" s="27"/>
      <c r="AQ925" s="27"/>
      <c r="AR925" s="27"/>
      <c r="AS925" s="20" t="s">
        <v>8791</v>
      </c>
      <c r="AT925" s="27"/>
      <c r="AU925" s="27"/>
      <c r="AV925" s="27">
        <v>240.78</v>
      </c>
      <c r="AW925" s="20" t="s">
        <v>6509</v>
      </c>
      <c r="AX925" s="20" t="s">
        <v>6205</v>
      </c>
      <c r="AY925" s="27">
        <v>43</v>
      </c>
      <c r="AZ925" s="27">
        <v>3</v>
      </c>
      <c r="BA925" s="27">
        <v>48.79</v>
      </c>
      <c r="BB925" s="27">
        <v>24</v>
      </c>
      <c r="BC925" s="27">
        <v>15</v>
      </c>
      <c r="BD925" s="27">
        <v>26.06</v>
      </c>
      <c r="BE925" s="20">
        <f t="shared" si="151"/>
        <v>43.063552777777772</v>
      </c>
      <c r="BF925" s="27">
        <f t="shared" si="152"/>
        <v>24.257238888888889</v>
      </c>
      <c r="BG925" s="35" t="s">
        <v>47</v>
      </c>
      <c r="BH925" s="20"/>
      <c r="BI925" s="20">
        <v>3009</v>
      </c>
      <c r="BJ925" s="23">
        <v>44007</v>
      </c>
      <c r="BK925" s="20">
        <v>3009</v>
      </c>
      <c r="BL925" s="23">
        <v>44007</v>
      </c>
      <c r="BM925" s="20"/>
      <c r="BN925" s="20"/>
      <c r="BO925" s="20"/>
      <c r="BP925" s="20"/>
      <c r="BQ925" s="20"/>
      <c r="BR925" s="20"/>
      <c r="BS925" s="35"/>
      <c r="BT925" s="550"/>
      <c r="BU925" s="563"/>
      <c r="BV925" s="563"/>
      <c r="BW925" s="563"/>
      <c r="BX925" s="563"/>
      <c r="BY925" s="563"/>
      <c r="BZ925" s="563"/>
      <c r="CA925" s="563"/>
      <c r="CB925" s="563"/>
      <c r="CC925" s="563"/>
      <c r="CD925" s="563"/>
      <c r="CE925" s="563"/>
      <c r="CF925" s="563"/>
      <c r="CG925" s="563"/>
      <c r="CH925" s="563"/>
      <c r="CI925" s="563"/>
      <c r="CJ925" s="563"/>
      <c r="CK925" s="563"/>
      <c r="CL925" s="563"/>
      <c r="CM925" s="563"/>
      <c r="CN925" s="563"/>
      <c r="CO925" s="563"/>
      <c r="CP925" s="563"/>
      <c r="CQ925" s="563"/>
      <c r="CR925" s="563"/>
      <c r="CS925" s="563"/>
      <c r="CT925" s="563"/>
      <c r="CU925" s="563"/>
      <c r="CV925" s="563"/>
      <c r="CW925" s="563"/>
      <c r="CX925" s="563"/>
      <c r="CY925" s="563"/>
      <c r="CZ925" s="563"/>
      <c r="DA925" s="563"/>
      <c r="DB925" s="563"/>
      <c r="DC925" s="563"/>
      <c r="DD925" s="563"/>
      <c r="DE925" s="563"/>
      <c r="DF925" s="563"/>
      <c r="DG925" s="563"/>
      <c r="DH925" s="563"/>
      <c r="DI925" s="563"/>
      <c r="DJ925" s="563"/>
      <c r="DK925" s="563"/>
      <c r="DL925" s="563"/>
      <c r="DM925" s="563"/>
      <c r="DN925" s="563"/>
      <c r="DO925" s="563"/>
      <c r="DP925" s="563"/>
      <c r="DQ925" s="563"/>
      <c r="DR925" s="563"/>
      <c r="DS925" s="563"/>
      <c r="DT925" s="563"/>
      <c r="DU925" s="563"/>
      <c r="DV925" s="563"/>
      <c r="DW925" s="563"/>
      <c r="DX925" s="563"/>
      <c r="DY925" s="563"/>
      <c r="DZ925" s="563"/>
      <c r="EA925" s="563"/>
      <c r="EB925" s="563"/>
      <c r="EC925" s="563"/>
      <c r="ED925" s="563"/>
      <c r="EE925" s="563"/>
      <c r="EF925" s="563"/>
      <c r="EG925" s="563"/>
      <c r="EH925" s="563"/>
      <c r="EI925" s="563"/>
      <c r="EJ925" s="563"/>
      <c r="EK925" s="563"/>
      <c r="EL925" s="563"/>
      <c r="EM925" s="563"/>
      <c r="EN925" s="563"/>
      <c r="EO925" s="563"/>
      <c r="EP925" s="563"/>
      <c r="EQ925" s="563"/>
      <c r="ER925" s="563"/>
      <c r="ES925" s="563"/>
      <c r="ET925" s="563"/>
      <c r="EU925" s="563"/>
      <c r="EV925" s="563"/>
      <c r="EW925" s="563"/>
      <c r="EX925" s="563"/>
      <c r="EY925" s="563"/>
      <c r="EZ925" s="563"/>
      <c r="FA925" s="563"/>
      <c r="FB925" s="563"/>
      <c r="FC925" s="563"/>
      <c r="FD925" s="563"/>
      <c r="FE925" s="563"/>
      <c r="FF925" s="563"/>
      <c r="FG925" s="563"/>
      <c r="FH925" s="563"/>
      <c r="FI925" s="563"/>
      <c r="FJ925" s="563"/>
      <c r="FK925" s="563"/>
      <c r="FL925" s="563"/>
      <c r="FM925" s="563"/>
      <c r="FN925" s="563"/>
      <c r="FO925" s="563"/>
      <c r="FP925" s="563"/>
      <c r="FQ925" s="563"/>
      <c r="FR925" s="563"/>
      <c r="FS925" s="563"/>
      <c r="FT925" s="563"/>
      <c r="FU925" s="563"/>
      <c r="FV925" s="563"/>
      <c r="FW925" s="563"/>
      <c r="FX925" s="563"/>
      <c r="FY925" s="563"/>
      <c r="FZ925" s="563"/>
      <c r="GA925" s="563"/>
      <c r="GB925" s="563"/>
      <c r="GC925" s="563"/>
      <c r="GD925" s="563"/>
      <c r="GE925" s="563"/>
      <c r="GF925" s="563"/>
      <c r="GG925" s="563"/>
      <c r="GH925" s="563"/>
      <c r="GI925" s="563"/>
      <c r="GJ925" s="563"/>
      <c r="GK925" s="563"/>
      <c r="GL925" s="563"/>
      <c r="GM925" s="563"/>
      <c r="GN925" s="563"/>
      <c r="GO925" s="563"/>
      <c r="GP925" s="563"/>
      <c r="GQ925" s="563"/>
      <c r="GR925" s="563"/>
      <c r="GS925" s="563"/>
      <c r="GT925" s="563"/>
      <c r="GU925" s="563"/>
      <c r="GV925" s="563"/>
      <c r="GW925" s="563"/>
      <c r="GX925" s="563"/>
      <c r="GY925" s="563"/>
      <c r="GZ925" s="563"/>
      <c r="HA925" s="563"/>
      <c r="HB925" s="563"/>
      <c r="HC925" s="563"/>
      <c r="HD925" s="563"/>
      <c r="HE925" s="563"/>
      <c r="HF925" s="563"/>
      <c r="HG925" s="563"/>
      <c r="HH925" s="563"/>
      <c r="HI925" s="563"/>
      <c r="HJ925" s="563"/>
      <c r="HK925" s="563"/>
      <c r="HL925" s="563"/>
      <c r="HM925" s="563"/>
      <c r="HN925" s="563"/>
      <c r="HO925" s="563"/>
      <c r="HP925" s="563"/>
      <c r="HQ925" s="563"/>
      <c r="HR925" s="563"/>
      <c r="HS925" s="563"/>
      <c r="HT925" s="563"/>
      <c r="HU925" s="563"/>
      <c r="HV925" s="563"/>
      <c r="HW925" s="563"/>
      <c r="HX925" s="563"/>
      <c r="HY925" s="563"/>
      <c r="HZ925" s="563"/>
      <c r="IA925" s="563"/>
      <c r="IB925" s="563"/>
      <c r="IC925" s="563"/>
      <c r="ID925" s="563"/>
      <c r="IE925" s="563"/>
      <c r="IF925" s="563"/>
      <c r="IG925" s="563"/>
      <c r="IH925" s="563"/>
      <c r="II925" s="563"/>
      <c r="IJ925" s="563"/>
      <c r="IK925" s="563"/>
      <c r="IL925" s="563"/>
      <c r="IM925" s="563"/>
      <c r="IN925" s="563"/>
      <c r="IO925" s="563"/>
      <c r="IP925" s="563"/>
      <c r="IQ925" s="563"/>
      <c r="IR925" s="563"/>
      <c r="IS925" s="563"/>
      <c r="IT925" s="563"/>
      <c r="IU925" s="563"/>
      <c r="IV925" s="563"/>
      <c r="IW925" s="563"/>
      <c r="IX925" s="563"/>
      <c r="IY925" s="563"/>
      <c r="IZ925" s="563"/>
      <c r="JA925" s="563"/>
      <c r="JB925" s="563"/>
      <c r="JC925" s="563"/>
      <c r="JD925" s="563"/>
      <c r="JE925" s="563"/>
      <c r="JF925" s="563"/>
      <c r="JG925" s="563"/>
      <c r="JH925" s="563"/>
    </row>
    <row r="926" spans="1:268" s="139" customFormat="1" ht="39.75" customHeight="1" x14ac:dyDescent="0.25">
      <c r="A926" s="27"/>
      <c r="B926" s="20" t="s">
        <v>2577</v>
      </c>
      <c r="C926" s="32">
        <v>11140146</v>
      </c>
      <c r="D926" s="33">
        <v>41432</v>
      </c>
      <c r="E926" s="33">
        <v>41432</v>
      </c>
      <c r="F926" s="33">
        <v>47525</v>
      </c>
      <c r="G926" s="33"/>
      <c r="H926" s="27" t="s">
        <v>471</v>
      </c>
      <c r="I926" s="35" t="s">
        <v>605</v>
      </c>
      <c r="J926" s="35" t="s">
        <v>8565</v>
      </c>
      <c r="K926" s="35" t="s">
        <v>135</v>
      </c>
      <c r="L926" s="114" t="s">
        <v>2465</v>
      </c>
      <c r="M926" s="27" t="s">
        <v>8787</v>
      </c>
      <c r="N926" s="27" t="s">
        <v>152</v>
      </c>
      <c r="O926" s="27" t="s">
        <v>72</v>
      </c>
      <c r="P926" s="27" t="s">
        <v>8788</v>
      </c>
      <c r="Q926" s="20" t="s">
        <v>4338</v>
      </c>
      <c r="R926" s="27" t="s">
        <v>219</v>
      </c>
      <c r="S926" s="27" t="s">
        <v>292</v>
      </c>
      <c r="T926" s="27" t="s">
        <v>76</v>
      </c>
      <c r="U926" s="27">
        <v>61950</v>
      </c>
      <c r="V926" s="20" t="s">
        <v>8789</v>
      </c>
      <c r="W926" s="20" t="s">
        <v>3056</v>
      </c>
      <c r="X926" s="27">
        <v>4740</v>
      </c>
      <c r="Y926" s="27">
        <v>48</v>
      </c>
      <c r="Z926" s="27" t="s">
        <v>468</v>
      </c>
      <c r="AA926" s="20" t="s">
        <v>892</v>
      </c>
      <c r="AB926" s="37"/>
      <c r="AC926" s="27"/>
      <c r="AD926" s="27"/>
      <c r="AE926" s="26"/>
      <c r="AF926" s="27"/>
      <c r="AG926" s="26"/>
      <c r="AH926" s="26"/>
      <c r="AI926" s="26"/>
      <c r="AJ926" s="26"/>
      <c r="AK926" s="26"/>
      <c r="AL926" s="26"/>
      <c r="AM926" s="26"/>
      <c r="AN926" s="26"/>
      <c r="AO926" s="27"/>
      <c r="AP926" s="27"/>
      <c r="AQ926" s="27"/>
      <c r="AR926" s="27"/>
      <c r="AS926" s="20" t="s">
        <v>8794</v>
      </c>
      <c r="AT926" s="27"/>
      <c r="AU926" s="27"/>
      <c r="AV926" s="27">
        <v>224.9</v>
      </c>
      <c r="AW926" s="20" t="s">
        <v>8792</v>
      </c>
      <c r="AX926" s="20" t="s">
        <v>8793</v>
      </c>
      <c r="AY926" s="27">
        <v>43</v>
      </c>
      <c r="AZ926" s="27">
        <v>16</v>
      </c>
      <c r="BA926" s="27">
        <v>48.11</v>
      </c>
      <c r="BB926" s="27">
        <v>24</v>
      </c>
      <c r="BC926" s="27">
        <v>17</v>
      </c>
      <c r="BD926" s="27">
        <v>45.28</v>
      </c>
      <c r="BE926" s="20">
        <f t="shared" si="151"/>
        <v>43.280030555555555</v>
      </c>
      <c r="BF926" s="27">
        <f t="shared" si="152"/>
        <v>24.295911111111113</v>
      </c>
      <c r="BG926" s="35" t="s">
        <v>47</v>
      </c>
      <c r="BH926" s="20"/>
      <c r="BI926" s="20">
        <v>3009</v>
      </c>
      <c r="BJ926" s="23">
        <v>44007</v>
      </c>
      <c r="BK926" s="20">
        <v>3009</v>
      </c>
      <c r="BL926" s="23">
        <v>44007</v>
      </c>
      <c r="BM926" s="20"/>
      <c r="BN926" s="20"/>
      <c r="BO926" s="20"/>
      <c r="BP926" s="20"/>
      <c r="BQ926" s="20"/>
      <c r="BR926" s="20"/>
      <c r="BS926" s="35"/>
      <c r="BT926" s="550"/>
      <c r="BU926" s="563"/>
      <c r="BV926" s="563"/>
      <c r="BW926" s="563"/>
      <c r="BX926" s="563"/>
      <c r="BY926" s="563"/>
      <c r="BZ926" s="563"/>
      <c r="CA926" s="563"/>
      <c r="CB926" s="563"/>
      <c r="CC926" s="563"/>
      <c r="CD926" s="563"/>
      <c r="CE926" s="563"/>
      <c r="CF926" s="563"/>
      <c r="CG926" s="563"/>
      <c r="CH926" s="563"/>
      <c r="CI926" s="563"/>
      <c r="CJ926" s="563"/>
      <c r="CK926" s="563"/>
      <c r="CL926" s="563"/>
      <c r="CM926" s="563"/>
      <c r="CN926" s="563"/>
      <c r="CO926" s="563"/>
      <c r="CP926" s="563"/>
      <c r="CQ926" s="563"/>
      <c r="CR926" s="563"/>
      <c r="CS926" s="563"/>
      <c r="CT926" s="563"/>
      <c r="CU926" s="563"/>
      <c r="CV926" s="563"/>
      <c r="CW926" s="563"/>
      <c r="CX926" s="563"/>
      <c r="CY926" s="563"/>
      <c r="CZ926" s="563"/>
      <c r="DA926" s="563"/>
      <c r="DB926" s="563"/>
      <c r="DC926" s="563"/>
      <c r="DD926" s="563"/>
      <c r="DE926" s="563"/>
      <c r="DF926" s="563"/>
      <c r="DG926" s="563"/>
      <c r="DH926" s="563"/>
      <c r="DI926" s="563"/>
      <c r="DJ926" s="563"/>
      <c r="DK926" s="563"/>
      <c r="DL926" s="563"/>
      <c r="DM926" s="563"/>
      <c r="DN926" s="563"/>
      <c r="DO926" s="563"/>
      <c r="DP926" s="563"/>
      <c r="DQ926" s="563"/>
      <c r="DR926" s="563"/>
      <c r="DS926" s="563"/>
      <c r="DT926" s="563"/>
      <c r="DU926" s="563"/>
      <c r="DV926" s="563"/>
      <c r="DW926" s="563"/>
      <c r="DX926" s="563"/>
      <c r="DY926" s="563"/>
      <c r="DZ926" s="563"/>
      <c r="EA926" s="563"/>
      <c r="EB926" s="563"/>
      <c r="EC926" s="563"/>
      <c r="ED926" s="563"/>
      <c r="EE926" s="563"/>
      <c r="EF926" s="563"/>
      <c r="EG926" s="563"/>
      <c r="EH926" s="563"/>
      <c r="EI926" s="563"/>
      <c r="EJ926" s="563"/>
      <c r="EK926" s="563"/>
      <c r="EL926" s="563"/>
      <c r="EM926" s="563"/>
      <c r="EN926" s="563"/>
      <c r="EO926" s="563"/>
      <c r="EP926" s="563"/>
      <c r="EQ926" s="563"/>
      <c r="ER926" s="563"/>
      <c r="ES926" s="563"/>
      <c r="ET926" s="563"/>
      <c r="EU926" s="563"/>
      <c r="EV926" s="563"/>
      <c r="EW926" s="563"/>
      <c r="EX926" s="563"/>
      <c r="EY926" s="563"/>
      <c r="EZ926" s="563"/>
      <c r="FA926" s="563"/>
      <c r="FB926" s="563"/>
      <c r="FC926" s="563"/>
      <c r="FD926" s="563"/>
      <c r="FE926" s="563"/>
      <c r="FF926" s="563"/>
      <c r="FG926" s="563"/>
      <c r="FH926" s="563"/>
      <c r="FI926" s="563"/>
      <c r="FJ926" s="563"/>
      <c r="FK926" s="563"/>
      <c r="FL926" s="563"/>
      <c r="FM926" s="563"/>
      <c r="FN926" s="563"/>
      <c r="FO926" s="563"/>
      <c r="FP926" s="563"/>
      <c r="FQ926" s="563"/>
      <c r="FR926" s="563"/>
      <c r="FS926" s="563"/>
      <c r="FT926" s="563"/>
      <c r="FU926" s="563"/>
      <c r="FV926" s="563"/>
      <c r="FW926" s="563"/>
      <c r="FX926" s="563"/>
      <c r="FY926" s="563"/>
      <c r="FZ926" s="563"/>
      <c r="GA926" s="563"/>
      <c r="GB926" s="563"/>
      <c r="GC926" s="563"/>
      <c r="GD926" s="563"/>
      <c r="GE926" s="563"/>
      <c r="GF926" s="563"/>
      <c r="GG926" s="563"/>
      <c r="GH926" s="563"/>
      <c r="GI926" s="563"/>
      <c r="GJ926" s="563"/>
      <c r="GK926" s="563"/>
      <c r="GL926" s="563"/>
      <c r="GM926" s="563"/>
      <c r="GN926" s="563"/>
      <c r="GO926" s="563"/>
      <c r="GP926" s="563"/>
      <c r="GQ926" s="563"/>
      <c r="GR926" s="563"/>
      <c r="GS926" s="563"/>
      <c r="GT926" s="563"/>
      <c r="GU926" s="563"/>
      <c r="GV926" s="563"/>
      <c r="GW926" s="563"/>
      <c r="GX926" s="563"/>
      <c r="GY926" s="563"/>
      <c r="GZ926" s="563"/>
      <c r="HA926" s="563"/>
      <c r="HB926" s="563"/>
      <c r="HC926" s="563"/>
      <c r="HD926" s="563"/>
      <c r="HE926" s="563"/>
      <c r="HF926" s="563"/>
      <c r="HG926" s="563"/>
      <c r="HH926" s="563"/>
      <c r="HI926" s="563"/>
      <c r="HJ926" s="563"/>
      <c r="HK926" s="563"/>
      <c r="HL926" s="563"/>
      <c r="HM926" s="563"/>
      <c r="HN926" s="563"/>
      <c r="HO926" s="563"/>
      <c r="HP926" s="563"/>
      <c r="HQ926" s="563"/>
      <c r="HR926" s="563"/>
      <c r="HS926" s="563"/>
      <c r="HT926" s="563"/>
      <c r="HU926" s="563"/>
      <c r="HV926" s="563"/>
      <c r="HW926" s="563"/>
      <c r="HX926" s="563"/>
      <c r="HY926" s="563"/>
      <c r="HZ926" s="563"/>
      <c r="IA926" s="563"/>
      <c r="IB926" s="563"/>
      <c r="IC926" s="563"/>
      <c r="ID926" s="563"/>
      <c r="IE926" s="563"/>
      <c r="IF926" s="563"/>
      <c r="IG926" s="563"/>
      <c r="IH926" s="563"/>
      <c r="II926" s="563"/>
      <c r="IJ926" s="563"/>
      <c r="IK926" s="563"/>
      <c r="IL926" s="563"/>
      <c r="IM926" s="563"/>
      <c r="IN926" s="563"/>
      <c r="IO926" s="563"/>
      <c r="IP926" s="563"/>
      <c r="IQ926" s="563"/>
      <c r="IR926" s="563"/>
      <c r="IS926" s="563"/>
      <c r="IT926" s="563"/>
      <c r="IU926" s="563"/>
      <c r="IV926" s="563"/>
      <c r="IW926" s="563"/>
      <c r="IX926" s="563"/>
      <c r="IY926" s="563"/>
      <c r="IZ926" s="563"/>
      <c r="JA926" s="563"/>
      <c r="JB926" s="563"/>
      <c r="JC926" s="563"/>
      <c r="JD926" s="563"/>
      <c r="JE926" s="563"/>
      <c r="JF926" s="563"/>
      <c r="JG926" s="563"/>
      <c r="JH926" s="563"/>
    </row>
    <row r="927" spans="1:268" s="28" customFormat="1" ht="39.75" customHeight="1" x14ac:dyDescent="0.25">
      <c r="A927" s="83" t="s">
        <v>3391</v>
      </c>
      <c r="B927" s="83" t="s">
        <v>2578</v>
      </c>
      <c r="C927" s="95">
        <v>11160085</v>
      </c>
      <c r="D927" s="96">
        <v>41435</v>
      </c>
      <c r="E927" s="96">
        <v>41435</v>
      </c>
      <c r="F927" s="96">
        <v>45087</v>
      </c>
      <c r="G927" s="96"/>
      <c r="H927" s="83" t="s">
        <v>2579</v>
      </c>
      <c r="I927" s="110" t="s">
        <v>1033</v>
      </c>
      <c r="J927" s="110"/>
      <c r="K927" s="110" t="s">
        <v>70</v>
      </c>
      <c r="L927" s="115" t="s">
        <v>2580</v>
      </c>
      <c r="M927" s="83" t="s">
        <v>91</v>
      </c>
      <c r="N927" s="83" t="s">
        <v>40</v>
      </c>
      <c r="O927" s="83" t="s">
        <v>41</v>
      </c>
      <c r="P927" s="94">
        <v>46913</v>
      </c>
      <c r="Q927" s="83" t="s">
        <v>4339</v>
      </c>
      <c r="R927" s="83" t="s">
        <v>91</v>
      </c>
      <c r="S927" s="83" t="s">
        <v>40</v>
      </c>
      <c r="T927" s="83" t="s">
        <v>41</v>
      </c>
      <c r="U927" s="83">
        <v>46913</v>
      </c>
      <c r="V927" s="83" t="s">
        <v>4340</v>
      </c>
      <c r="W927" s="83" t="s">
        <v>639</v>
      </c>
      <c r="X927" s="88"/>
      <c r="Y927" s="88"/>
      <c r="Z927" s="83" t="s">
        <v>468</v>
      </c>
      <c r="AA927" s="83" t="s">
        <v>360</v>
      </c>
      <c r="AB927" s="47">
        <v>8.5000000000000006E-2</v>
      </c>
      <c r="AC927" s="83">
        <v>2.5</v>
      </c>
      <c r="AD927" s="83">
        <v>25000</v>
      </c>
      <c r="AE927" s="83"/>
      <c r="AF927" s="83"/>
      <c r="AG927" s="83"/>
      <c r="AH927" s="83"/>
      <c r="AI927" s="83"/>
      <c r="AJ927" s="83"/>
      <c r="AK927" s="83"/>
      <c r="AL927" s="83">
        <v>25000</v>
      </c>
      <c r="AM927" s="83"/>
      <c r="AN927" s="83"/>
      <c r="AO927" s="83"/>
      <c r="AP927" s="83"/>
      <c r="AQ927" s="83"/>
      <c r="AR927" s="83"/>
      <c r="AS927" s="83"/>
      <c r="AT927" s="83"/>
      <c r="AU927" s="83"/>
      <c r="AV927" s="83">
        <v>209</v>
      </c>
      <c r="AW927" s="83" t="s">
        <v>6510</v>
      </c>
      <c r="AX927" s="83" t="s">
        <v>6511</v>
      </c>
      <c r="AY927" s="83">
        <v>43</v>
      </c>
      <c r="AZ927" s="83">
        <v>41</v>
      </c>
      <c r="BA927" s="83">
        <v>58.45</v>
      </c>
      <c r="BB927" s="83">
        <v>26</v>
      </c>
      <c r="BC927" s="83">
        <v>44</v>
      </c>
      <c r="BD927" s="83">
        <v>47.4</v>
      </c>
      <c r="BE927" s="83">
        <f t="shared" si="151"/>
        <v>43.699569444444442</v>
      </c>
      <c r="BF927" s="83">
        <f t="shared" si="152"/>
        <v>26.746500000000001</v>
      </c>
      <c r="BG927" s="83" t="s">
        <v>38</v>
      </c>
      <c r="BH927" s="83"/>
      <c r="BI927" s="83"/>
      <c r="BJ927" s="96"/>
      <c r="BK927" s="83"/>
      <c r="BL927" s="96"/>
      <c r="BM927" s="83"/>
      <c r="BN927" s="83"/>
      <c r="BO927" s="83"/>
      <c r="BP927" s="83"/>
      <c r="BQ927" s="83" t="s">
        <v>10262</v>
      </c>
      <c r="BR927" s="96">
        <v>45313</v>
      </c>
      <c r="BS927" s="110"/>
      <c r="BT927" s="550"/>
      <c r="BU927" s="562"/>
      <c r="BV927" s="562"/>
      <c r="BW927" s="562"/>
      <c r="BX927" s="562"/>
      <c r="BY927" s="562"/>
      <c r="BZ927" s="562"/>
      <c r="CA927" s="562"/>
      <c r="CB927" s="562"/>
      <c r="CC927" s="562"/>
      <c r="CD927" s="562"/>
      <c r="CE927" s="562"/>
      <c r="CF927" s="562"/>
      <c r="CG927" s="562"/>
      <c r="CH927" s="562"/>
      <c r="CI927" s="562"/>
      <c r="CJ927" s="562"/>
      <c r="CK927" s="562"/>
      <c r="CL927" s="562"/>
      <c r="CM927" s="562"/>
      <c r="CN927" s="562"/>
      <c r="CO927" s="562"/>
      <c r="CP927" s="562"/>
      <c r="CQ927" s="562"/>
      <c r="CR927" s="562"/>
      <c r="CS927" s="562"/>
      <c r="CT927" s="562"/>
      <c r="CU927" s="562"/>
      <c r="CV927" s="562"/>
      <c r="CW927" s="562"/>
      <c r="CX927" s="562"/>
      <c r="CY927" s="562"/>
      <c r="CZ927" s="562"/>
      <c r="DA927" s="562"/>
      <c r="DB927" s="562"/>
      <c r="DC927" s="562"/>
      <c r="DD927" s="562"/>
      <c r="DE927" s="562"/>
      <c r="DF927" s="562"/>
      <c r="DG927" s="562"/>
      <c r="DH927" s="562"/>
      <c r="DI927" s="562"/>
      <c r="DJ927" s="562"/>
      <c r="DK927" s="562"/>
      <c r="DL927" s="562"/>
      <c r="DM927" s="562"/>
      <c r="DN927" s="562"/>
      <c r="DO927" s="562"/>
      <c r="DP927" s="562"/>
      <c r="DQ927" s="562"/>
      <c r="DR927" s="562"/>
      <c r="DS927" s="562"/>
      <c r="DT927" s="562"/>
      <c r="DU927" s="562"/>
      <c r="DV927" s="562"/>
      <c r="DW927" s="562"/>
      <c r="DX927" s="562"/>
      <c r="DY927" s="562"/>
      <c r="DZ927" s="562"/>
      <c r="EA927" s="562"/>
      <c r="EB927" s="562"/>
      <c r="EC927" s="562"/>
      <c r="ED927" s="562"/>
      <c r="EE927" s="562"/>
      <c r="EF927" s="562"/>
      <c r="EG927" s="562"/>
      <c r="EH927" s="562"/>
      <c r="EI927" s="562"/>
      <c r="EJ927" s="562"/>
      <c r="EK927" s="562"/>
      <c r="EL927" s="562"/>
      <c r="EM927" s="562"/>
      <c r="EN927" s="562"/>
      <c r="EO927" s="562"/>
      <c r="EP927" s="562"/>
      <c r="EQ927" s="562"/>
      <c r="ER927" s="562"/>
      <c r="ES927" s="562"/>
      <c r="ET927" s="562"/>
      <c r="EU927" s="562"/>
      <c r="EV927" s="562"/>
      <c r="EW927" s="562"/>
      <c r="EX927" s="562"/>
      <c r="EY927" s="562"/>
      <c r="EZ927" s="562"/>
      <c r="FA927" s="562"/>
      <c r="FB927" s="562"/>
      <c r="FC927" s="562"/>
      <c r="FD927" s="562"/>
      <c r="FE927" s="562"/>
      <c r="FF927" s="562"/>
      <c r="FG927" s="562"/>
      <c r="FH927" s="562"/>
      <c r="FI927" s="562"/>
      <c r="FJ927" s="562"/>
      <c r="FK927" s="562"/>
      <c r="FL927" s="562"/>
      <c r="FM927" s="562"/>
      <c r="FN927" s="562"/>
      <c r="FO927" s="562"/>
      <c r="FP927" s="562"/>
      <c r="FQ927" s="562"/>
      <c r="FR927" s="562"/>
      <c r="FS927" s="562"/>
      <c r="FT927" s="562"/>
      <c r="FU927" s="562"/>
      <c r="FV927" s="562"/>
      <c r="FW927" s="562"/>
      <c r="FX927" s="562"/>
      <c r="FY927" s="562"/>
      <c r="FZ927" s="562"/>
      <c r="GA927" s="562"/>
      <c r="GB927" s="562"/>
      <c r="GC927" s="562"/>
      <c r="GD927" s="562"/>
      <c r="GE927" s="562"/>
      <c r="GF927" s="562"/>
      <c r="GG927" s="562"/>
      <c r="GH927" s="562"/>
      <c r="GI927" s="562"/>
      <c r="GJ927" s="562"/>
      <c r="GK927" s="562"/>
      <c r="GL927" s="562"/>
      <c r="GM927" s="562"/>
      <c r="GN927" s="562"/>
      <c r="GO927" s="562"/>
      <c r="GP927" s="562"/>
      <c r="GQ927" s="562"/>
      <c r="GR927" s="562"/>
      <c r="GS927" s="562"/>
      <c r="GT927" s="562"/>
      <c r="GU927" s="562"/>
      <c r="GV927" s="562"/>
      <c r="GW927" s="562"/>
      <c r="GX927" s="562"/>
      <c r="GY927" s="562"/>
      <c r="GZ927" s="562"/>
      <c r="HA927" s="562"/>
      <c r="HB927" s="562"/>
      <c r="HC927" s="562"/>
      <c r="HD927" s="562"/>
      <c r="HE927" s="562"/>
      <c r="HF927" s="562"/>
      <c r="HG927" s="562"/>
      <c r="HH927" s="562"/>
      <c r="HI927" s="562"/>
      <c r="HJ927" s="562"/>
      <c r="HK927" s="562"/>
      <c r="HL927" s="562"/>
      <c r="HM927" s="562"/>
      <c r="HN927" s="562"/>
      <c r="HO927" s="562"/>
      <c r="HP927" s="562"/>
      <c r="HQ927" s="562"/>
      <c r="HR927" s="562"/>
      <c r="HS927" s="562"/>
      <c r="HT927" s="562"/>
      <c r="HU927" s="562"/>
      <c r="HV927" s="562"/>
      <c r="HW927" s="562"/>
      <c r="HX927" s="562"/>
      <c r="HY927" s="562"/>
      <c r="HZ927" s="562"/>
      <c r="IA927" s="562"/>
      <c r="IB927" s="562"/>
      <c r="IC927" s="562"/>
      <c r="ID927" s="562"/>
      <c r="IE927" s="562"/>
      <c r="IF927" s="562"/>
      <c r="IG927" s="562"/>
      <c r="IH927" s="562"/>
      <c r="II927" s="562"/>
      <c r="IJ927" s="562"/>
      <c r="IK927" s="562"/>
      <c r="IL927" s="562"/>
      <c r="IM927" s="562"/>
      <c r="IN927" s="562"/>
      <c r="IO927" s="562"/>
      <c r="IP927" s="562"/>
      <c r="IQ927" s="562"/>
      <c r="IR927" s="562"/>
      <c r="IS927" s="562"/>
      <c r="IT927" s="562"/>
      <c r="IU927" s="562"/>
      <c r="IV927" s="562"/>
      <c r="IW927" s="562"/>
      <c r="IX927" s="562"/>
      <c r="IY927" s="562"/>
      <c r="IZ927" s="562"/>
      <c r="JA927" s="562"/>
      <c r="JB927" s="562"/>
      <c r="JC927" s="562"/>
      <c r="JD927" s="562"/>
      <c r="JE927" s="562"/>
      <c r="JF927" s="562"/>
      <c r="JG927" s="562"/>
      <c r="JH927" s="562"/>
    </row>
    <row r="928" spans="1:268" ht="39.75" customHeight="1" x14ac:dyDescent="0.25">
      <c r="A928" s="83"/>
      <c r="B928" s="83" t="s">
        <v>2581</v>
      </c>
      <c r="C928" s="95">
        <v>11160086</v>
      </c>
      <c r="D928" s="96">
        <v>41436</v>
      </c>
      <c r="E928" s="96">
        <v>41436</v>
      </c>
      <c r="F928" s="96">
        <v>43627</v>
      </c>
      <c r="G928" s="96"/>
      <c r="H928" s="83" t="s">
        <v>2582</v>
      </c>
      <c r="I928" s="110" t="s">
        <v>1018</v>
      </c>
      <c r="J928" s="110"/>
      <c r="K928" s="110" t="s">
        <v>3339</v>
      </c>
      <c r="L928" s="115" t="s">
        <v>4341</v>
      </c>
      <c r="M928" s="83" t="s">
        <v>685</v>
      </c>
      <c r="N928" s="83" t="s">
        <v>163</v>
      </c>
      <c r="O928" s="83" t="s">
        <v>52</v>
      </c>
      <c r="P928" s="94">
        <v>14903</v>
      </c>
      <c r="Q928" s="83" t="s">
        <v>4342</v>
      </c>
      <c r="R928" s="83" t="s">
        <v>685</v>
      </c>
      <c r="S928" s="83" t="s">
        <v>163</v>
      </c>
      <c r="T928" s="83" t="s">
        <v>52</v>
      </c>
      <c r="U928" s="83">
        <v>14903</v>
      </c>
      <c r="V928" s="83" t="s">
        <v>4343</v>
      </c>
      <c r="W928" s="83" t="s">
        <v>639</v>
      </c>
      <c r="X928" s="88"/>
      <c r="Y928" s="88"/>
      <c r="Z928" s="83" t="s">
        <v>468</v>
      </c>
      <c r="AA928" s="83" t="s">
        <v>360</v>
      </c>
      <c r="AB928" s="47">
        <v>0.433</v>
      </c>
      <c r="AC928" s="83">
        <v>35</v>
      </c>
      <c r="AD928" s="83">
        <v>500000</v>
      </c>
      <c r="AE928" s="83"/>
      <c r="AF928" s="83"/>
      <c r="AG928" s="83"/>
      <c r="AH928" s="83"/>
      <c r="AI928" s="83"/>
      <c r="AJ928" s="83"/>
      <c r="AK928" s="83"/>
      <c r="AL928" s="83">
        <v>500000</v>
      </c>
      <c r="AM928" s="83"/>
      <c r="AN928" s="83"/>
      <c r="AO928" s="83">
        <v>43.3</v>
      </c>
      <c r="AP928" s="83"/>
      <c r="AQ928" s="83"/>
      <c r="AR928" s="83"/>
      <c r="AS928" s="83"/>
      <c r="AT928" s="83"/>
      <c r="AU928" s="83"/>
      <c r="AV928" s="83">
        <v>1168</v>
      </c>
      <c r="AW928" s="83" t="s">
        <v>6512</v>
      </c>
      <c r="AX928" s="83" t="s">
        <v>6513</v>
      </c>
      <c r="AY928" s="83">
        <v>43</v>
      </c>
      <c r="AZ928" s="83">
        <v>6</v>
      </c>
      <c r="BA928" s="83">
        <v>25.3</v>
      </c>
      <c r="BB928" s="83">
        <v>23</v>
      </c>
      <c r="BC928" s="83">
        <v>6</v>
      </c>
      <c r="BD928" s="83">
        <v>17.600000000000001</v>
      </c>
      <c r="BE928" s="83">
        <f t="shared" si="151"/>
        <v>43.10702777777778</v>
      </c>
      <c r="BF928" s="83">
        <f t="shared" si="152"/>
        <v>23.10488888888889</v>
      </c>
      <c r="BG928" s="110" t="s">
        <v>38</v>
      </c>
      <c r="BH928" s="83"/>
      <c r="BI928" s="83"/>
      <c r="BJ928" s="96"/>
      <c r="BK928" s="83"/>
      <c r="BL928" s="96"/>
      <c r="BM928" s="83">
        <v>492</v>
      </c>
      <c r="BN928" s="96">
        <v>42639</v>
      </c>
      <c r="BO928" s="83"/>
      <c r="BP928" s="83"/>
      <c r="BQ928" s="83"/>
      <c r="BR928" s="83"/>
      <c r="BS928" s="110"/>
      <c r="BT928" s="551"/>
    </row>
    <row r="929" spans="1:72" ht="39.75" customHeight="1" x14ac:dyDescent="0.25">
      <c r="A929" s="20"/>
      <c r="B929" s="20" t="s">
        <v>2583</v>
      </c>
      <c r="C929" s="22">
        <v>11120052</v>
      </c>
      <c r="D929" s="23">
        <v>41443</v>
      </c>
      <c r="E929" s="23">
        <v>41443</v>
      </c>
      <c r="F929" s="23">
        <v>43269</v>
      </c>
      <c r="G929" s="23"/>
      <c r="H929" s="20" t="s">
        <v>484</v>
      </c>
      <c r="I929" s="24" t="s">
        <v>607</v>
      </c>
      <c r="J929" s="24"/>
      <c r="K929" s="24" t="s">
        <v>37</v>
      </c>
      <c r="L929" s="114" t="s">
        <v>2584</v>
      </c>
      <c r="M929" s="20" t="s">
        <v>819</v>
      </c>
      <c r="N929" s="20" t="s">
        <v>46</v>
      </c>
      <c r="O929" s="20" t="s">
        <v>45</v>
      </c>
      <c r="P929" s="21" t="s">
        <v>2585</v>
      </c>
      <c r="Q929" s="20" t="s">
        <v>402</v>
      </c>
      <c r="R929" s="20" t="s">
        <v>819</v>
      </c>
      <c r="S929" s="20" t="s">
        <v>46</v>
      </c>
      <c r="T929" s="20" t="s">
        <v>45</v>
      </c>
      <c r="U929" s="21" t="s">
        <v>2585</v>
      </c>
      <c r="V929" s="20" t="s">
        <v>4344</v>
      </c>
      <c r="W929" s="20" t="s">
        <v>2586</v>
      </c>
      <c r="X929" s="20"/>
      <c r="Y929" s="20"/>
      <c r="Z929" s="20" t="s">
        <v>468</v>
      </c>
      <c r="AA929" s="20" t="s">
        <v>341</v>
      </c>
      <c r="AB929" s="34">
        <v>46.55</v>
      </c>
      <c r="AC929" s="20">
        <v>53.33</v>
      </c>
      <c r="AD929" s="20">
        <v>78520</v>
      </c>
      <c r="AE929" s="20"/>
      <c r="AF929" s="20"/>
      <c r="AG929" s="20"/>
      <c r="AH929" s="20"/>
      <c r="AI929" s="20"/>
      <c r="AJ929" s="20">
        <v>78520</v>
      </c>
      <c r="AK929" s="20"/>
      <c r="AL929" s="20"/>
      <c r="AM929" s="20"/>
      <c r="AN929" s="20"/>
      <c r="AO929" s="430">
        <v>4655</v>
      </c>
      <c r="AP929" s="20"/>
      <c r="AQ929" s="20"/>
      <c r="AR929" s="20"/>
      <c r="AS929" s="20"/>
      <c r="AT929" s="20"/>
      <c r="AU929" s="20"/>
      <c r="AV929" s="20"/>
      <c r="AW929" s="20" t="s">
        <v>6514</v>
      </c>
      <c r="AX929" s="20" t="s">
        <v>6515</v>
      </c>
      <c r="AY929" s="20">
        <v>43</v>
      </c>
      <c r="AZ929" s="20">
        <v>21</v>
      </c>
      <c r="BA929" s="20">
        <v>21</v>
      </c>
      <c r="BB929" s="20">
        <v>25</v>
      </c>
      <c r="BC929" s="20">
        <v>39</v>
      </c>
      <c r="BD929" s="20">
        <v>49.5</v>
      </c>
      <c r="BE929" s="20">
        <f t="shared" si="151"/>
        <v>43.355833333333337</v>
      </c>
      <c r="BF929" s="20">
        <f t="shared" si="152"/>
        <v>25.66375</v>
      </c>
      <c r="BG929" s="24" t="s">
        <v>38</v>
      </c>
      <c r="BH929" s="20"/>
      <c r="BI929" s="20"/>
      <c r="BJ929" s="23"/>
      <c r="BK929" s="20"/>
      <c r="BL929" s="23"/>
      <c r="BM929" s="20"/>
      <c r="BN929" s="20"/>
      <c r="BO929" s="20"/>
      <c r="BP929" s="20"/>
      <c r="BQ929" s="20"/>
      <c r="BR929" s="20"/>
      <c r="BS929" s="24"/>
    </row>
    <row r="930" spans="1:72" ht="39.75" customHeight="1" thickBot="1" x14ac:dyDescent="0.3">
      <c r="A930" s="244"/>
      <c r="B930" s="244" t="s">
        <v>2587</v>
      </c>
      <c r="C930" s="253">
        <v>11160087</v>
      </c>
      <c r="D930" s="254">
        <v>41443</v>
      </c>
      <c r="E930" s="254">
        <v>41443</v>
      </c>
      <c r="F930" s="254">
        <v>45095</v>
      </c>
      <c r="G930" s="254"/>
      <c r="H930" s="244" t="s">
        <v>2588</v>
      </c>
      <c r="I930" s="260" t="s">
        <v>1015</v>
      </c>
      <c r="J930" s="260"/>
      <c r="K930" s="260" t="s">
        <v>60</v>
      </c>
      <c r="L930" s="361" t="s">
        <v>639</v>
      </c>
      <c r="M930" s="244" t="s">
        <v>303</v>
      </c>
      <c r="N930" s="244" t="s">
        <v>176</v>
      </c>
      <c r="O930" s="244" t="s">
        <v>51</v>
      </c>
      <c r="P930" s="252">
        <v>65509</v>
      </c>
      <c r="Q930" s="244" t="s">
        <v>4345</v>
      </c>
      <c r="R930" s="244" t="s">
        <v>303</v>
      </c>
      <c r="S930" s="244" t="s">
        <v>176</v>
      </c>
      <c r="T930" s="244" t="s">
        <v>51</v>
      </c>
      <c r="U930" s="244">
        <v>65509</v>
      </c>
      <c r="V930" s="244" t="s">
        <v>4346</v>
      </c>
      <c r="W930" s="244" t="s">
        <v>639</v>
      </c>
      <c r="X930" s="259"/>
      <c r="Y930" s="259"/>
      <c r="Z930" s="244" t="s">
        <v>468</v>
      </c>
      <c r="AA930" s="244" t="s">
        <v>360</v>
      </c>
      <c r="AB930" s="289">
        <v>0.05</v>
      </c>
      <c r="AC930" s="244">
        <v>1.5</v>
      </c>
      <c r="AD930" s="244">
        <v>40000</v>
      </c>
      <c r="AE930" s="244"/>
      <c r="AF930" s="244"/>
      <c r="AG930" s="244"/>
      <c r="AH930" s="244"/>
      <c r="AI930" s="244"/>
      <c r="AJ930" s="244"/>
      <c r="AK930" s="244"/>
      <c r="AL930" s="244">
        <v>40000</v>
      </c>
      <c r="AM930" s="244"/>
      <c r="AN930" s="244"/>
      <c r="AO930" s="244"/>
      <c r="AP930" s="244"/>
      <c r="AQ930" s="244"/>
      <c r="AR930" s="244"/>
      <c r="AS930" s="244"/>
      <c r="AT930" s="244"/>
      <c r="AU930" s="244"/>
      <c r="AV930" s="244">
        <v>116.18</v>
      </c>
      <c r="AW930" s="244" t="s">
        <v>6516</v>
      </c>
      <c r="AX930" s="244" t="s">
        <v>6517</v>
      </c>
      <c r="AY930" s="244">
        <v>43</v>
      </c>
      <c r="AZ930" s="244">
        <v>34</v>
      </c>
      <c r="BA930" s="244">
        <v>24.4</v>
      </c>
      <c r="BB930" s="244">
        <v>26</v>
      </c>
      <c r="BC930" s="244">
        <v>8</v>
      </c>
      <c r="BD930" s="244">
        <v>47.34</v>
      </c>
      <c r="BE930" s="244">
        <f t="shared" si="151"/>
        <v>43.573444444444448</v>
      </c>
      <c r="BF930" s="244">
        <f t="shared" si="152"/>
        <v>26.146483333333332</v>
      </c>
      <c r="BG930" s="260" t="s">
        <v>38</v>
      </c>
      <c r="BH930" s="244"/>
      <c r="BI930" s="244"/>
      <c r="BJ930" s="254"/>
      <c r="BK930" s="244"/>
      <c r="BL930" s="254"/>
      <c r="BM930" s="244"/>
      <c r="BN930" s="244"/>
      <c r="BO930" s="244"/>
      <c r="BP930" s="244"/>
      <c r="BQ930" s="244"/>
      <c r="BR930" s="244"/>
      <c r="BS930" s="260"/>
      <c r="BT930" s="551"/>
    </row>
    <row r="931" spans="1:72" ht="39.75" customHeight="1" thickBot="1" x14ac:dyDescent="0.3">
      <c r="A931" s="408"/>
      <c r="B931" s="408" t="s">
        <v>847</v>
      </c>
      <c r="C931" s="410">
        <v>11190024</v>
      </c>
      <c r="D931" s="411">
        <v>41444</v>
      </c>
      <c r="E931" s="411">
        <v>41444</v>
      </c>
      <c r="F931" s="411">
        <v>45462</v>
      </c>
      <c r="G931" s="411"/>
      <c r="H931" s="408" t="s">
        <v>489</v>
      </c>
      <c r="I931" s="412"/>
      <c r="J931" s="412" t="s">
        <v>8085</v>
      </c>
      <c r="K931" s="412" t="s">
        <v>73</v>
      </c>
      <c r="L931" s="414"/>
      <c r="M931" s="408" t="s">
        <v>72</v>
      </c>
      <c r="N931" s="408" t="s">
        <v>72</v>
      </c>
      <c r="O931" s="408" t="s">
        <v>72</v>
      </c>
      <c r="P931" s="409">
        <v>43952</v>
      </c>
      <c r="Q931" s="408" t="s">
        <v>8086</v>
      </c>
      <c r="R931" s="408" t="s">
        <v>72</v>
      </c>
      <c r="S931" s="408" t="s">
        <v>72</v>
      </c>
      <c r="T931" s="408" t="s">
        <v>72</v>
      </c>
      <c r="U931" s="408">
        <v>43952</v>
      </c>
      <c r="V931" s="408" t="s">
        <v>8086</v>
      </c>
      <c r="W931" s="408" t="s">
        <v>8087</v>
      </c>
      <c r="X931" s="408"/>
      <c r="Y931" s="408"/>
      <c r="Z931" s="408" t="s">
        <v>468</v>
      </c>
      <c r="AA931" s="408" t="s">
        <v>427</v>
      </c>
      <c r="AB931" s="413">
        <v>10.53</v>
      </c>
      <c r="AC931" s="408">
        <v>3.8</v>
      </c>
      <c r="AD931" s="408">
        <v>50400</v>
      </c>
      <c r="AE931" s="408"/>
      <c r="AF931" s="408"/>
      <c r="AG931" s="408"/>
      <c r="AH931" s="408"/>
      <c r="AI931" s="408">
        <v>50400</v>
      </c>
      <c r="AJ931" s="408"/>
      <c r="AK931" s="408"/>
      <c r="AL931" s="408"/>
      <c r="AM931" s="408"/>
      <c r="AN931" s="408"/>
      <c r="AO931" s="408">
        <v>1053</v>
      </c>
      <c r="AP931" s="408"/>
      <c r="AQ931" s="408"/>
      <c r="AR931" s="408"/>
      <c r="AS931" s="408"/>
      <c r="AT931" s="408"/>
      <c r="AU931" s="408"/>
      <c r="AV931" s="408"/>
      <c r="AW931" s="408" t="s">
        <v>6518</v>
      </c>
      <c r="AX931" s="408" t="s">
        <v>6519</v>
      </c>
      <c r="AY931" s="408">
        <v>43</v>
      </c>
      <c r="AZ931" s="408">
        <v>7</v>
      </c>
      <c r="BA931" s="408">
        <v>57.5</v>
      </c>
      <c r="BB931" s="408">
        <v>24</v>
      </c>
      <c r="BC931" s="408">
        <v>43</v>
      </c>
      <c r="BD931" s="408">
        <v>0.31</v>
      </c>
      <c r="BE931" s="408">
        <f t="shared" ref="BE931" si="161">AY931+AZ931/60+BA931/3600</f>
        <v>43.132638888888891</v>
      </c>
      <c r="BF931" s="408">
        <f t="shared" ref="BF931" si="162">BB931+BC931/60+BD931/3600</f>
        <v>24.716752777777778</v>
      </c>
      <c r="BG931" s="412" t="s">
        <v>38</v>
      </c>
      <c r="BH931" s="408"/>
      <c r="BI931" s="408">
        <v>2446</v>
      </c>
      <c r="BJ931" s="411">
        <v>43256</v>
      </c>
      <c r="BK931" s="408"/>
      <c r="BL931" s="411"/>
      <c r="BM931" s="408">
        <v>780</v>
      </c>
      <c r="BN931" s="411">
        <v>45209</v>
      </c>
      <c r="BO931" s="408"/>
      <c r="BP931" s="408"/>
      <c r="BQ931" s="408"/>
      <c r="BR931" s="408"/>
      <c r="BS931" s="412"/>
    </row>
    <row r="932" spans="1:72" ht="39.75" customHeight="1" x14ac:dyDescent="0.25">
      <c r="A932" s="59"/>
      <c r="B932" s="59" t="s">
        <v>2589</v>
      </c>
      <c r="C932" s="93">
        <v>11160088</v>
      </c>
      <c r="D932" s="60">
        <v>41458</v>
      </c>
      <c r="E932" s="60">
        <v>41458</v>
      </c>
      <c r="F932" s="60">
        <v>43649</v>
      </c>
      <c r="G932" s="60"/>
      <c r="H932" s="59" t="s">
        <v>2590</v>
      </c>
      <c r="I932" s="64" t="s">
        <v>978</v>
      </c>
      <c r="J932" s="64"/>
      <c r="K932" s="64" t="s">
        <v>73</v>
      </c>
      <c r="L932" s="343" t="s">
        <v>4347</v>
      </c>
      <c r="M932" s="59" t="s">
        <v>120</v>
      </c>
      <c r="N932" s="59" t="s">
        <v>106</v>
      </c>
      <c r="O932" s="59" t="s">
        <v>72</v>
      </c>
      <c r="P932" s="62">
        <v>3486</v>
      </c>
      <c r="Q932" s="59" t="s">
        <v>4348</v>
      </c>
      <c r="R932" s="59" t="s">
        <v>120</v>
      </c>
      <c r="S932" s="59" t="s">
        <v>106</v>
      </c>
      <c r="T932" s="59" t="s">
        <v>72</v>
      </c>
      <c r="U932" s="59">
        <v>3486</v>
      </c>
      <c r="V932" s="59" t="s">
        <v>4349</v>
      </c>
      <c r="W932" s="59" t="s">
        <v>639</v>
      </c>
      <c r="X932" s="63"/>
      <c r="Y932" s="63"/>
      <c r="Z932" s="59" t="s">
        <v>468</v>
      </c>
      <c r="AA932" s="59" t="s">
        <v>360</v>
      </c>
      <c r="AB932" s="148">
        <v>0.14099999999999999</v>
      </c>
      <c r="AC932" s="59">
        <v>65</v>
      </c>
      <c r="AD932" s="59">
        <v>2049840</v>
      </c>
      <c r="AE932" s="59"/>
      <c r="AF932" s="59"/>
      <c r="AG932" s="59"/>
      <c r="AH932" s="59"/>
      <c r="AI932" s="59"/>
      <c r="AJ932" s="59"/>
      <c r="AK932" s="59"/>
      <c r="AL932" s="59">
        <v>4446576</v>
      </c>
      <c r="AM932" s="59"/>
      <c r="AN932" s="59"/>
      <c r="AO932" s="436">
        <v>14</v>
      </c>
      <c r="AP932" s="59"/>
      <c r="AQ932" s="59"/>
      <c r="AR932" s="59"/>
      <c r="AS932" s="59"/>
      <c r="AT932" s="59"/>
      <c r="AU932" s="59"/>
      <c r="AV932" s="59">
        <v>732.8</v>
      </c>
      <c r="AW932" s="59" t="s">
        <v>6520</v>
      </c>
      <c r="AX932" s="59" t="s">
        <v>6521</v>
      </c>
      <c r="AY932" s="59">
        <v>42</v>
      </c>
      <c r="AZ932" s="59">
        <v>48</v>
      </c>
      <c r="BA932" s="59">
        <v>37.4</v>
      </c>
      <c r="BB932" s="59">
        <v>24</v>
      </c>
      <c r="BC932" s="59">
        <v>36</v>
      </c>
      <c r="BD932" s="59">
        <v>47.7</v>
      </c>
      <c r="BE932" s="59">
        <f t="shared" si="151"/>
        <v>42.810388888888887</v>
      </c>
      <c r="BF932" s="59">
        <f t="shared" si="152"/>
        <v>24.613250000000001</v>
      </c>
      <c r="BG932" s="64" t="s">
        <v>38</v>
      </c>
      <c r="BH932" s="59"/>
      <c r="BI932" s="59"/>
      <c r="BJ932" s="60"/>
      <c r="BK932" s="59"/>
      <c r="BL932" s="60"/>
      <c r="BM932" s="59"/>
      <c r="BN932" s="59"/>
      <c r="BO932" s="59"/>
      <c r="BP932" s="59"/>
      <c r="BQ932" s="59"/>
      <c r="BR932" s="59"/>
      <c r="BS932" s="64"/>
    </row>
    <row r="933" spans="1:72" ht="39.75" customHeight="1" x14ac:dyDescent="0.25">
      <c r="A933" s="20"/>
      <c r="B933" s="20" t="s">
        <v>2591</v>
      </c>
      <c r="C933" s="22">
        <v>11160089</v>
      </c>
      <c r="D933" s="23">
        <v>41458</v>
      </c>
      <c r="E933" s="23">
        <v>41458</v>
      </c>
      <c r="F933" s="23">
        <v>43284</v>
      </c>
      <c r="G933" s="23"/>
      <c r="H933" s="20" t="s">
        <v>490</v>
      </c>
      <c r="I933" s="24" t="s">
        <v>1019</v>
      </c>
      <c r="J933" s="24"/>
      <c r="K933" s="24" t="s">
        <v>95</v>
      </c>
      <c r="L933" s="114" t="s">
        <v>4350</v>
      </c>
      <c r="M933" s="20" t="s">
        <v>224</v>
      </c>
      <c r="N933" s="20" t="s">
        <v>224</v>
      </c>
      <c r="O933" s="20" t="s">
        <v>92</v>
      </c>
      <c r="P933" s="21">
        <v>44238</v>
      </c>
      <c r="Q933" s="20" t="s">
        <v>4351</v>
      </c>
      <c r="R933" s="20" t="s">
        <v>224</v>
      </c>
      <c r="S933" s="20" t="s">
        <v>224</v>
      </c>
      <c r="T933" s="20" t="s">
        <v>92</v>
      </c>
      <c r="U933" s="20">
        <v>44238</v>
      </c>
      <c r="V933" s="20" t="s">
        <v>4352</v>
      </c>
      <c r="W933" s="20" t="s">
        <v>2592</v>
      </c>
      <c r="X933" s="26"/>
      <c r="Y933" s="26"/>
      <c r="Z933" s="20" t="s">
        <v>1310</v>
      </c>
      <c r="AA933" s="20" t="s">
        <v>360</v>
      </c>
      <c r="AB933" s="34">
        <v>6.49</v>
      </c>
      <c r="AC933" s="20">
        <v>100</v>
      </c>
      <c r="AD933" s="20">
        <v>118021</v>
      </c>
      <c r="AE933" s="20"/>
      <c r="AF933" s="20"/>
      <c r="AG933" s="20"/>
      <c r="AH933" s="20"/>
      <c r="AI933" s="20"/>
      <c r="AJ933" s="20"/>
      <c r="AK933" s="20"/>
      <c r="AL933" s="20">
        <v>118021</v>
      </c>
      <c r="AM933" s="20"/>
      <c r="AN933" s="20"/>
      <c r="AO933" s="20">
        <v>649</v>
      </c>
      <c r="AP933" s="20">
        <v>1.6</v>
      </c>
      <c r="AQ933" s="20" t="s">
        <v>47</v>
      </c>
      <c r="AR933" s="20" t="s">
        <v>1148</v>
      </c>
      <c r="AS933" s="20"/>
      <c r="AT933" s="20"/>
      <c r="AU933" s="20"/>
      <c r="AV933" s="20">
        <v>32.299999999999997</v>
      </c>
      <c r="AW933" s="20" t="s">
        <v>6522</v>
      </c>
      <c r="AX933" s="20" t="s">
        <v>6523</v>
      </c>
      <c r="AY933" s="20">
        <v>43</v>
      </c>
      <c r="AZ933" s="20">
        <v>47</v>
      </c>
      <c r="BA933" s="20">
        <v>22.56</v>
      </c>
      <c r="BB933" s="20">
        <v>23</v>
      </c>
      <c r="BC933" s="20">
        <v>14</v>
      </c>
      <c r="BD933" s="20">
        <v>21.71</v>
      </c>
      <c r="BE933" s="20">
        <f t="shared" si="151"/>
        <v>43.7896</v>
      </c>
      <c r="BF933" s="20">
        <f t="shared" si="152"/>
        <v>23.239363888888889</v>
      </c>
      <c r="BG933" s="24" t="s">
        <v>38</v>
      </c>
      <c r="BH933" s="20"/>
      <c r="BI933" s="20"/>
      <c r="BJ933" s="23"/>
      <c r="BK933" s="20"/>
      <c r="BL933" s="23"/>
      <c r="BM933" s="20"/>
      <c r="BN933" s="20"/>
      <c r="BO933" s="20"/>
      <c r="BP933" s="20"/>
      <c r="BQ933" s="20"/>
      <c r="BR933" s="20"/>
      <c r="BS933" s="24"/>
    </row>
    <row r="934" spans="1:72" ht="39.75" customHeight="1" x14ac:dyDescent="0.25">
      <c r="A934" s="20"/>
      <c r="B934" s="20" t="s">
        <v>2591</v>
      </c>
      <c r="C934" s="22">
        <v>11160089</v>
      </c>
      <c r="D934" s="23">
        <v>41458</v>
      </c>
      <c r="E934" s="23">
        <v>41458</v>
      </c>
      <c r="F934" s="23">
        <v>43284</v>
      </c>
      <c r="G934" s="23"/>
      <c r="H934" s="20" t="s">
        <v>490</v>
      </c>
      <c r="I934" s="24" t="s">
        <v>1019</v>
      </c>
      <c r="J934" s="24"/>
      <c r="K934" s="24" t="s">
        <v>95</v>
      </c>
      <c r="L934" s="114" t="s">
        <v>4350</v>
      </c>
      <c r="M934" s="20" t="s">
        <v>434</v>
      </c>
      <c r="N934" s="20" t="s">
        <v>224</v>
      </c>
      <c r="O934" s="20" t="s">
        <v>92</v>
      </c>
      <c r="P934" s="21">
        <v>30291</v>
      </c>
      <c r="Q934" s="20" t="s">
        <v>4351</v>
      </c>
      <c r="R934" s="20" t="s">
        <v>434</v>
      </c>
      <c r="S934" s="20" t="s">
        <v>224</v>
      </c>
      <c r="T934" s="20" t="s">
        <v>92</v>
      </c>
      <c r="U934" s="20">
        <v>30291</v>
      </c>
      <c r="V934" s="20" t="s">
        <v>4352</v>
      </c>
      <c r="W934" s="20" t="s">
        <v>2592</v>
      </c>
      <c r="X934" s="26"/>
      <c r="Y934" s="26"/>
      <c r="Z934" s="20" t="s">
        <v>1310</v>
      </c>
      <c r="AA934" s="20" t="s">
        <v>360</v>
      </c>
      <c r="AB934" s="34">
        <v>6.49</v>
      </c>
      <c r="AC934" s="430">
        <v>100</v>
      </c>
      <c r="AD934" s="430">
        <v>118021</v>
      </c>
      <c r="AE934" s="20"/>
      <c r="AF934" s="20"/>
      <c r="AG934" s="20"/>
      <c r="AH934" s="20"/>
      <c r="AI934" s="20"/>
      <c r="AJ934" s="20"/>
      <c r="AK934" s="20"/>
      <c r="AL934" s="430">
        <v>118021</v>
      </c>
      <c r="AM934" s="430"/>
      <c r="AN934" s="430"/>
      <c r="AO934" s="430">
        <v>649</v>
      </c>
      <c r="AP934" s="20"/>
      <c r="AQ934" s="20" t="s">
        <v>47</v>
      </c>
      <c r="AR934" s="20" t="s">
        <v>1148</v>
      </c>
      <c r="AS934" s="20"/>
      <c r="AT934" s="20"/>
      <c r="AU934" s="20"/>
      <c r="AV934" s="20">
        <v>32.299999999999997</v>
      </c>
      <c r="AW934" s="20" t="s">
        <v>6522</v>
      </c>
      <c r="AX934" s="20" t="s">
        <v>6523</v>
      </c>
      <c r="AY934" s="20">
        <v>43</v>
      </c>
      <c r="AZ934" s="20">
        <v>47</v>
      </c>
      <c r="BA934" s="20">
        <v>22.56</v>
      </c>
      <c r="BB934" s="20">
        <v>23</v>
      </c>
      <c r="BC934" s="20">
        <v>14</v>
      </c>
      <c r="BD934" s="20">
        <v>21.71</v>
      </c>
      <c r="BE934" s="20">
        <v>43.7896</v>
      </c>
      <c r="BF934" s="20">
        <v>23.239363888888889</v>
      </c>
      <c r="BG934" s="24" t="s">
        <v>38</v>
      </c>
      <c r="BH934" s="20"/>
      <c r="BI934" s="20"/>
      <c r="BJ934" s="23"/>
      <c r="BK934" s="20"/>
      <c r="BL934" s="23"/>
      <c r="BM934" s="20"/>
      <c r="BN934" s="20"/>
      <c r="BO934" s="20"/>
      <c r="BP934" s="20"/>
      <c r="BQ934" s="20"/>
      <c r="BR934" s="20"/>
      <c r="BS934" s="24"/>
    </row>
    <row r="935" spans="1:72" ht="39.75" customHeight="1" x14ac:dyDescent="0.25">
      <c r="A935" s="20"/>
      <c r="B935" s="20" t="s">
        <v>2593</v>
      </c>
      <c r="C935" s="22">
        <v>11160090</v>
      </c>
      <c r="D935" s="23">
        <v>41465</v>
      </c>
      <c r="E935" s="23">
        <v>41465</v>
      </c>
      <c r="F935" s="23">
        <v>43656</v>
      </c>
      <c r="G935" s="23"/>
      <c r="H935" s="20" t="s">
        <v>1284</v>
      </c>
      <c r="I935" s="24" t="s">
        <v>995</v>
      </c>
      <c r="J935" s="24"/>
      <c r="K935" s="24" t="s">
        <v>135</v>
      </c>
      <c r="L935" s="114" t="s">
        <v>4353</v>
      </c>
      <c r="M935" s="20" t="s">
        <v>2594</v>
      </c>
      <c r="N935" s="20" t="s">
        <v>134</v>
      </c>
      <c r="O935" s="20" t="s">
        <v>76</v>
      </c>
      <c r="P935" s="21">
        <v>7524</v>
      </c>
      <c r="Q935" s="20" t="s">
        <v>4354</v>
      </c>
      <c r="R935" s="20" t="s">
        <v>2594</v>
      </c>
      <c r="S935" s="20" t="s">
        <v>134</v>
      </c>
      <c r="T935" s="20" t="s">
        <v>76</v>
      </c>
      <c r="U935" s="20">
        <v>7524</v>
      </c>
      <c r="V935" s="20" t="s">
        <v>4355</v>
      </c>
      <c r="W935" s="20" t="s">
        <v>639</v>
      </c>
      <c r="X935" s="26"/>
      <c r="Y935" s="26"/>
      <c r="Z935" s="20" t="s">
        <v>468</v>
      </c>
      <c r="AA935" s="20" t="s">
        <v>360</v>
      </c>
      <c r="AB935" s="34"/>
      <c r="AC935" s="20">
        <v>25</v>
      </c>
      <c r="AD935" s="20">
        <v>48000</v>
      </c>
      <c r="AE935" s="20"/>
      <c r="AF935" s="20"/>
      <c r="AG935" s="20"/>
      <c r="AH935" s="20"/>
      <c r="AI935" s="20"/>
      <c r="AJ935" s="20"/>
      <c r="AK935" s="20"/>
      <c r="AL935" s="20">
        <v>48000</v>
      </c>
      <c r="AM935" s="20"/>
      <c r="AN935" s="20"/>
      <c r="AO935" s="20"/>
      <c r="AP935" s="20"/>
      <c r="AQ935" s="20"/>
      <c r="AR935" s="20"/>
      <c r="AS935" s="20"/>
      <c r="AT935" s="20"/>
      <c r="AU935" s="20"/>
      <c r="AV935" s="20"/>
      <c r="AW935" s="20" t="s">
        <v>6524</v>
      </c>
      <c r="AX935" s="20" t="s">
        <v>6525</v>
      </c>
      <c r="AY935" s="20">
        <v>43</v>
      </c>
      <c r="AZ935" s="20">
        <v>16</v>
      </c>
      <c r="BA935" s="20">
        <v>10.7</v>
      </c>
      <c r="BB935" s="20">
        <v>24</v>
      </c>
      <c r="BC935" s="20">
        <v>26</v>
      </c>
      <c r="BD935" s="20">
        <v>18.100000000000001</v>
      </c>
      <c r="BE935" s="20">
        <f t="shared" ref="BE935:BE980" si="163">AY935+AZ935/60+BA935/3600</f>
        <v>43.269638888888885</v>
      </c>
      <c r="BF935" s="20">
        <f t="shared" ref="BF935:BF964" si="164">BB935+BC935/60+BD935/3600</f>
        <v>24.43836111111111</v>
      </c>
      <c r="BG935" s="24" t="s">
        <v>38</v>
      </c>
      <c r="BH935" s="20"/>
      <c r="BI935" s="20"/>
      <c r="BJ935" s="23"/>
      <c r="BK935" s="20"/>
      <c r="BL935" s="23"/>
      <c r="BM935" s="20"/>
      <c r="BN935" s="20"/>
      <c r="BO935" s="20"/>
      <c r="BP935" s="20"/>
      <c r="BQ935" s="20"/>
      <c r="BR935" s="20"/>
      <c r="BS935" s="24"/>
    </row>
    <row r="936" spans="1:72" ht="39.75" customHeight="1" x14ac:dyDescent="0.25">
      <c r="A936" s="27"/>
      <c r="B936" s="20" t="s">
        <v>2595</v>
      </c>
      <c r="C936" s="32">
        <v>11140147</v>
      </c>
      <c r="D936" s="33">
        <v>41470</v>
      </c>
      <c r="E936" s="33">
        <v>41470</v>
      </c>
      <c r="F936" s="33">
        <v>43296</v>
      </c>
      <c r="G936" s="33"/>
      <c r="H936" s="27" t="s">
        <v>499</v>
      </c>
      <c r="I936" s="35" t="s">
        <v>1055</v>
      </c>
      <c r="J936" s="35"/>
      <c r="K936" s="35" t="s">
        <v>37</v>
      </c>
      <c r="L936" s="114" t="s">
        <v>4356</v>
      </c>
      <c r="M936" s="27" t="s">
        <v>666</v>
      </c>
      <c r="N936" s="27" t="s">
        <v>124</v>
      </c>
      <c r="O936" s="27" t="s">
        <v>35</v>
      </c>
      <c r="P936" s="31">
        <v>66216</v>
      </c>
      <c r="Q936" s="20" t="s">
        <v>4357</v>
      </c>
      <c r="R936" s="27" t="s">
        <v>666</v>
      </c>
      <c r="S936" s="27" t="s">
        <v>124</v>
      </c>
      <c r="T936" s="27" t="s">
        <v>35</v>
      </c>
      <c r="U936" s="27">
        <v>66216</v>
      </c>
      <c r="V936" s="20" t="s">
        <v>4358</v>
      </c>
      <c r="W936" s="20" t="s">
        <v>3057</v>
      </c>
      <c r="X936" s="27">
        <v>220</v>
      </c>
      <c r="Y936" s="27">
        <v>3.4</v>
      </c>
      <c r="Z936" s="27" t="s">
        <v>468</v>
      </c>
      <c r="AA936" s="20" t="s">
        <v>892</v>
      </c>
      <c r="AB936" s="37">
        <v>5.2720000000000002</v>
      </c>
      <c r="AC936" s="27">
        <v>3860</v>
      </c>
      <c r="AD936" s="27">
        <v>121730000</v>
      </c>
      <c r="AE936" s="26"/>
      <c r="AF936" s="27">
        <v>121730000</v>
      </c>
      <c r="AG936" s="26"/>
      <c r="AH936" s="26"/>
      <c r="AI936" s="26"/>
      <c r="AJ936" s="26"/>
      <c r="AK936" s="26"/>
      <c r="AL936" s="26"/>
      <c r="AM936" s="26"/>
      <c r="AN936" s="26"/>
      <c r="AO936" s="27">
        <v>527</v>
      </c>
      <c r="AP936" s="27"/>
      <c r="AQ936" s="27" t="s">
        <v>47</v>
      </c>
      <c r="AR936" s="27"/>
      <c r="AS936" s="20"/>
      <c r="AT936" s="27">
        <v>4671846.9000000004</v>
      </c>
      <c r="AU936" s="27">
        <v>8649186.8100000005</v>
      </c>
      <c r="AV936" s="27"/>
      <c r="AW936" s="20" t="s">
        <v>6953</v>
      </c>
      <c r="AX936" s="20" t="s">
        <v>6954</v>
      </c>
      <c r="AY936" s="27">
        <v>42</v>
      </c>
      <c r="AZ936" s="27">
        <v>58</v>
      </c>
      <c r="BA936" s="27">
        <v>3.4</v>
      </c>
      <c r="BB936" s="27">
        <v>25</v>
      </c>
      <c r="BC936" s="27">
        <v>3</v>
      </c>
      <c r="BD936" s="27">
        <v>52</v>
      </c>
      <c r="BE936" s="20">
        <f t="shared" si="163"/>
        <v>42.967611111111111</v>
      </c>
      <c r="BF936" s="27">
        <f t="shared" si="164"/>
        <v>25.064444444444444</v>
      </c>
      <c r="BG936" s="35" t="s">
        <v>38</v>
      </c>
      <c r="BH936" s="20"/>
      <c r="BI936" s="20"/>
      <c r="BJ936" s="23"/>
      <c r="BK936" s="20"/>
      <c r="BL936" s="23"/>
      <c r="BM936" s="20"/>
      <c r="BN936" s="20"/>
      <c r="BO936" s="20"/>
      <c r="BP936" s="20"/>
      <c r="BQ936" s="20"/>
      <c r="BR936" s="20"/>
      <c r="BS936" s="35"/>
      <c r="BT936" s="551"/>
    </row>
    <row r="937" spans="1:72" ht="39.75" customHeight="1" x14ac:dyDescent="0.25">
      <c r="A937" s="20"/>
      <c r="B937" s="20" t="s">
        <v>2362</v>
      </c>
      <c r="C937" s="22">
        <v>11120053</v>
      </c>
      <c r="D937" s="23">
        <v>41471</v>
      </c>
      <c r="E937" s="23">
        <v>41471</v>
      </c>
      <c r="F937" s="23">
        <v>43297</v>
      </c>
      <c r="G937" s="23"/>
      <c r="H937" s="20" t="s">
        <v>489</v>
      </c>
      <c r="I937" s="24" t="s">
        <v>606</v>
      </c>
      <c r="J937" s="24"/>
      <c r="K937" s="24" t="s">
        <v>73</v>
      </c>
      <c r="L937" s="114" t="s">
        <v>3058</v>
      </c>
      <c r="M937" s="20" t="s">
        <v>662</v>
      </c>
      <c r="N937" s="20" t="s">
        <v>314</v>
      </c>
      <c r="O937" s="20" t="s">
        <v>76</v>
      </c>
      <c r="P937" s="21" t="s">
        <v>2596</v>
      </c>
      <c r="Q937" s="20" t="s">
        <v>3059</v>
      </c>
      <c r="R937" s="20" t="s">
        <v>662</v>
      </c>
      <c r="S937" s="20" t="s">
        <v>314</v>
      </c>
      <c r="T937" s="20" t="s">
        <v>76</v>
      </c>
      <c r="U937" s="21" t="s">
        <v>2596</v>
      </c>
      <c r="V937" s="20" t="s">
        <v>3060</v>
      </c>
      <c r="W937" s="20" t="s">
        <v>2597</v>
      </c>
      <c r="X937" s="20"/>
      <c r="Y937" s="20"/>
      <c r="Z937" s="20" t="s">
        <v>468</v>
      </c>
      <c r="AA937" s="20" t="s">
        <v>341</v>
      </c>
      <c r="AB937" s="34">
        <v>11.69</v>
      </c>
      <c r="AC937" s="20">
        <v>60</v>
      </c>
      <c r="AD937" s="20">
        <v>127700</v>
      </c>
      <c r="AE937" s="20"/>
      <c r="AF937" s="20"/>
      <c r="AG937" s="20"/>
      <c r="AH937" s="20"/>
      <c r="AI937" s="20"/>
      <c r="AJ937" s="20">
        <v>127700</v>
      </c>
      <c r="AK937" s="20"/>
      <c r="AL937" s="20"/>
      <c r="AM937" s="20"/>
      <c r="AN937" s="20"/>
      <c r="AO937" s="20">
        <v>1169</v>
      </c>
      <c r="AP937" s="20"/>
      <c r="AQ937" s="20"/>
      <c r="AR937" s="20"/>
      <c r="AS937" s="20"/>
      <c r="AT937" s="20"/>
      <c r="AU937" s="20"/>
      <c r="AV937" s="20">
        <v>41.35</v>
      </c>
      <c r="AW937" s="20" t="s">
        <v>6526</v>
      </c>
      <c r="AX937" s="20" t="s">
        <v>6527</v>
      </c>
      <c r="AY937" s="20">
        <v>43</v>
      </c>
      <c r="AZ937" s="20">
        <v>28</v>
      </c>
      <c r="BA937" s="20">
        <v>4.46</v>
      </c>
      <c r="BB937" s="20">
        <v>24</v>
      </c>
      <c r="BC937" s="20">
        <v>57</v>
      </c>
      <c r="BD937" s="20">
        <v>1.48</v>
      </c>
      <c r="BE937" s="20">
        <f t="shared" si="163"/>
        <v>43.467905555555561</v>
      </c>
      <c r="BF937" s="20">
        <f t="shared" si="164"/>
        <v>24.950411111111109</v>
      </c>
      <c r="BG937" s="24" t="s">
        <v>38</v>
      </c>
      <c r="BH937" s="20"/>
      <c r="BI937" s="20"/>
      <c r="BJ937" s="23"/>
      <c r="BK937" s="20"/>
      <c r="BL937" s="23"/>
      <c r="BM937" s="20"/>
      <c r="BN937" s="20"/>
      <c r="BO937" s="20"/>
      <c r="BP937" s="20"/>
      <c r="BQ937" s="20"/>
      <c r="BR937" s="20"/>
      <c r="BS937" s="24"/>
    </row>
    <row r="938" spans="1:72" ht="39.75" customHeight="1" x14ac:dyDescent="0.25">
      <c r="A938" s="27"/>
      <c r="B938" s="20" t="s">
        <v>9037</v>
      </c>
      <c r="C938" s="32">
        <v>11140148</v>
      </c>
      <c r="D938" s="33">
        <v>41478</v>
      </c>
      <c r="E938" s="33">
        <v>41478</v>
      </c>
      <c r="F938" s="33">
        <v>47703</v>
      </c>
      <c r="G938" s="33"/>
      <c r="H938" s="27" t="s">
        <v>1934</v>
      </c>
      <c r="I938" s="35" t="s">
        <v>1729</v>
      </c>
      <c r="J938" s="35"/>
      <c r="K938" s="35" t="s">
        <v>135</v>
      </c>
      <c r="L938" s="114" t="s">
        <v>4359</v>
      </c>
      <c r="M938" s="27" t="s">
        <v>514</v>
      </c>
      <c r="N938" s="27" t="s">
        <v>202</v>
      </c>
      <c r="O938" s="27" t="s">
        <v>72</v>
      </c>
      <c r="P938" s="31">
        <v>20996</v>
      </c>
      <c r="Q938" s="20" t="s">
        <v>4360</v>
      </c>
      <c r="R938" s="27" t="s">
        <v>514</v>
      </c>
      <c r="S938" s="27" t="s">
        <v>202</v>
      </c>
      <c r="T938" s="27" t="s">
        <v>72</v>
      </c>
      <c r="U938" s="27">
        <v>20996</v>
      </c>
      <c r="V938" s="20" t="s">
        <v>4361</v>
      </c>
      <c r="W938" s="20" t="s">
        <v>3061</v>
      </c>
      <c r="X938" s="27">
        <v>340</v>
      </c>
      <c r="Y938" s="27">
        <v>183</v>
      </c>
      <c r="Z938" s="27" t="s">
        <v>468</v>
      </c>
      <c r="AA938" s="20" t="s">
        <v>892</v>
      </c>
      <c r="AB938" s="37">
        <v>0.46800000000000003</v>
      </c>
      <c r="AC938" s="27">
        <v>230</v>
      </c>
      <c r="AD938" s="27">
        <v>5460000</v>
      </c>
      <c r="AE938" s="26"/>
      <c r="AF938" s="27">
        <v>5460000</v>
      </c>
      <c r="AG938" s="26"/>
      <c r="AH938" s="26"/>
      <c r="AI938" s="26"/>
      <c r="AJ938" s="26"/>
      <c r="AK938" s="26"/>
      <c r="AL938" s="26"/>
      <c r="AM938" s="26"/>
      <c r="AN938" s="26"/>
      <c r="AO938" s="27">
        <v>24</v>
      </c>
      <c r="AP938" s="27">
        <v>1.9</v>
      </c>
      <c r="AQ938" s="27" t="s">
        <v>47</v>
      </c>
      <c r="AR938" s="27"/>
      <c r="AS938" s="20" t="s">
        <v>468</v>
      </c>
      <c r="AT938" s="27"/>
      <c r="AU938" s="27"/>
      <c r="AV938" s="27">
        <v>920</v>
      </c>
      <c r="AW938" s="20" t="s">
        <v>6528</v>
      </c>
      <c r="AX938" s="20" t="s">
        <v>6529</v>
      </c>
      <c r="AY938" s="27">
        <v>42</v>
      </c>
      <c r="AZ938" s="27">
        <v>47</v>
      </c>
      <c r="BA938" s="27">
        <v>36.200000000000003</v>
      </c>
      <c r="BB938" s="27">
        <v>24</v>
      </c>
      <c r="BC938" s="27">
        <v>12</v>
      </c>
      <c r="BD938" s="27">
        <v>7.8</v>
      </c>
      <c r="BE938" s="20">
        <f t="shared" si="163"/>
        <v>42.793388888888884</v>
      </c>
      <c r="BF938" s="27">
        <f t="shared" si="164"/>
        <v>24.202166666666667</v>
      </c>
      <c r="BG938" s="35" t="s">
        <v>47</v>
      </c>
      <c r="BH938" s="20"/>
      <c r="BI938" s="20">
        <v>3030</v>
      </c>
      <c r="BJ938" s="23">
        <v>44049</v>
      </c>
      <c r="BK938" s="20">
        <v>3030</v>
      </c>
      <c r="BL938" s="23">
        <v>44049</v>
      </c>
      <c r="BM938" s="20"/>
      <c r="BN938" s="20"/>
      <c r="BO938" s="20"/>
      <c r="BP938" s="20"/>
      <c r="BQ938" s="20"/>
      <c r="BR938" s="20"/>
      <c r="BS938" s="35"/>
    </row>
    <row r="939" spans="1:72" ht="39.75" customHeight="1" x14ac:dyDescent="0.25">
      <c r="A939" s="27"/>
      <c r="B939" s="20" t="s">
        <v>9037</v>
      </c>
      <c r="C939" s="32">
        <v>11140148</v>
      </c>
      <c r="D939" s="33">
        <v>41478</v>
      </c>
      <c r="E939" s="33">
        <v>41478</v>
      </c>
      <c r="F939" s="33">
        <v>47703</v>
      </c>
      <c r="G939" s="33"/>
      <c r="H939" s="27" t="s">
        <v>1934</v>
      </c>
      <c r="I939" s="35" t="s">
        <v>1729</v>
      </c>
      <c r="J939" s="35"/>
      <c r="K939" s="35" t="s">
        <v>135</v>
      </c>
      <c r="L939" s="114" t="s">
        <v>4359</v>
      </c>
      <c r="M939" s="27" t="s">
        <v>514</v>
      </c>
      <c r="N939" s="27" t="s">
        <v>202</v>
      </c>
      <c r="O939" s="27" t="s">
        <v>72</v>
      </c>
      <c r="P939" s="31">
        <v>20996</v>
      </c>
      <c r="Q939" s="20" t="s">
        <v>4360</v>
      </c>
      <c r="R939" s="27" t="s">
        <v>514</v>
      </c>
      <c r="S939" s="27" t="s">
        <v>202</v>
      </c>
      <c r="T939" s="27" t="s">
        <v>72</v>
      </c>
      <c r="U939" s="27">
        <v>20996</v>
      </c>
      <c r="V939" s="20" t="s">
        <v>4361</v>
      </c>
      <c r="W939" s="20" t="s">
        <v>3061</v>
      </c>
      <c r="X939" s="27"/>
      <c r="Y939" s="27"/>
      <c r="Z939" s="27"/>
      <c r="AA939" s="20"/>
      <c r="AB939" s="37"/>
      <c r="AC939" s="27"/>
      <c r="AD939" s="27"/>
      <c r="AE939" s="26"/>
      <c r="AF939" s="27"/>
      <c r="AG939" s="26"/>
      <c r="AH939" s="26"/>
      <c r="AI939" s="26"/>
      <c r="AJ939" s="26"/>
      <c r="AK939" s="26"/>
      <c r="AL939" s="26"/>
      <c r="AM939" s="26"/>
      <c r="AN939" s="26"/>
      <c r="AO939" s="27"/>
      <c r="AP939" s="27"/>
      <c r="AQ939" s="27"/>
      <c r="AR939" s="27"/>
      <c r="AS939" s="20" t="s">
        <v>2727</v>
      </c>
      <c r="AT939" s="27"/>
      <c r="AU939" s="27"/>
      <c r="AV939" s="27"/>
      <c r="AW939" s="20" t="s">
        <v>9038</v>
      </c>
      <c r="AX939" s="20" t="s">
        <v>9039</v>
      </c>
      <c r="AY939" s="27">
        <v>42</v>
      </c>
      <c r="AZ939" s="27">
        <v>48</v>
      </c>
      <c r="BA939" s="27">
        <v>44</v>
      </c>
      <c r="BB939" s="27">
        <v>24</v>
      </c>
      <c r="BC939" s="27">
        <v>11</v>
      </c>
      <c r="BD939" s="27">
        <v>56.5</v>
      </c>
      <c r="BE939" s="20">
        <f t="shared" si="163"/>
        <v>42.812222222222218</v>
      </c>
      <c r="BF939" s="27">
        <f t="shared" si="164"/>
        <v>24.199027777777779</v>
      </c>
      <c r="BG939" s="35" t="s">
        <v>47</v>
      </c>
      <c r="BH939" s="20"/>
      <c r="BI939" s="20">
        <v>3030</v>
      </c>
      <c r="BJ939" s="23">
        <v>44049</v>
      </c>
      <c r="BK939" s="20">
        <v>3030</v>
      </c>
      <c r="BL939" s="23">
        <v>44049</v>
      </c>
      <c r="BM939" s="20"/>
      <c r="BN939" s="20"/>
      <c r="BO939" s="20"/>
      <c r="BP939" s="20"/>
      <c r="BQ939" s="20"/>
      <c r="BR939" s="20"/>
      <c r="BS939" s="35"/>
    </row>
    <row r="940" spans="1:72" ht="39.75" customHeight="1" x14ac:dyDescent="0.25">
      <c r="A940" s="27"/>
      <c r="B940" s="20" t="s">
        <v>9037</v>
      </c>
      <c r="C940" s="32">
        <v>11140148</v>
      </c>
      <c r="D940" s="33">
        <v>41478</v>
      </c>
      <c r="E940" s="33">
        <v>41478</v>
      </c>
      <c r="F940" s="33">
        <v>47703</v>
      </c>
      <c r="G940" s="33"/>
      <c r="H940" s="27" t="s">
        <v>1934</v>
      </c>
      <c r="I940" s="35" t="s">
        <v>1729</v>
      </c>
      <c r="J940" s="35"/>
      <c r="K940" s="35" t="s">
        <v>135</v>
      </c>
      <c r="L940" s="114" t="s">
        <v>4359</v>
      </c>
      <c r="M940" s="27" t="s">
        <v>514</v>
      </c>
      <c r="N940" s="27" t="s">
        <v>202</v>
      </c>
      <c r="O940" s="27" t="s">
        <v>72</v>
      </c>
      <c r="P940" s="31">
        <v>20996</v>
      </c>
      <c r="Q940" s="20" t="s">
        <v>4360</v>
      </c>
      <c r="R940" s="27" t="s">
        <v>514</v>
      </c>
      <c r="S940" s="27" t="s">
        <v>202</v>
      </c>
      <c r="T940" s="27" t="s">
        <v>72</v>
      </c>
      <c r="U940" s="27">
        <v>20996</v>
      </c>
      <c r="V940" s="20" t="s">
        <v>4361</v>
      </c>
      <c r="W940" s="20" t="s">
        <v>3061</v>
      </c>
      <c r="X940" s="27"/>
      <c r="Y940" s="27"/>
      <c r="Z940" s="27"/>
      <c r="AA940" s="20"/>
      <c r="AB940" s="37"/>
      <c r="AC940" s="27"/>
      <c r="AD940" s="27"/>
      <c r="AE940" s="26"/>
      <c r="AF940" s="27"/>
      <c r="AG940" s="26"/>
      <c r="AH940" s="26"/>
      <c r="AI940" s="26"/>
      <c r="AJ940" s="26"/>
      <c r="AK940" s="26"/>
      <c r="AL940" s="26"/>
      <c r="AM940" s="26"/>
      <c r="AN940" s="26"/>
      <c r="AO940" s="27"/>
      <c r="AP940" s="27"/>
      <c r="AQ940" s="27"/>
      <c r="AR940" s="27"/>
      <c r="AS940" s="20"/>
      <c r="AT940" s="27"/>
      <c r="AU940" s="27"/>
      <c r="AV940" s="27"/>
      <c r="AW940" s="20" t="s">
        <v>9040</v>
      </c>
      <c r="AX940" s="20" t="s">
        <v>9041</v>
      </c>
      <c r="AY940" s="27">
        <v>42</v>
      </c>
      <c r="AZ940" s="27">
        <v>48</v>
      </c>
      <c r="BA940" s="27">
        <v>43.7</v>
      </c>
      <c r="BB940" s="27">
        <v>24</v>
      </c>
      <c r="BC940" s="27">
        <v>11</v>
      </c>
      <c r="BD940" s="27">
        <v>57.2</v>
      </c>
      <c r="BE940" s="20">
        <f t="shared" si="163"/>
        <v>42.812138888888889</v>
      </c>
      <c r="BF940" s="27">
        <f t="shared" si="164"/>
        <v>24.199222222222222</v>
      </c>
      <c r="BG940" s="35" t="s">
        <v>47</v>
      </c>
      <c r="BH940" s="20"/>
      <c r="BI940" s="20">
        <v>3030</v>
      </c>
      <c r="BJ940" s="23">
        <v>44049</v>
      </c>
      <c r="BK940" s="20">
        <v>3030</v>
      </c>
      <c r="BL940" s="23">
        <v>44049</v>
      </c>
      <c r="BM940" s="20"/>
      <c r="BN940" s="20"/>
      <c r="BO940" s="20"/>
      <c r="BP940" s="20"/>
      <c r="BQ940" s="20"/>
      <c r="BR940" s="20"/>
      <c r="BS940" s="35"/>
    </row>
    <row r="941" spans="1:72" ht="39.75" customHeight="1" x14ac:dyDescent="0.25">
      <c r="A941" s="27"/>
      <c r="B941" s="20" t="s">
        <v>2598</v>
      </c>
      <c r="C941" s="32">
        <v>11140149</v>
      </c>
      <c r="D941" s="33">
        <v>41481</v>
      </c>
      <c r="E941" s="33">
        <v>41481</v>
      </c>
      <c r="F941" s="33">
        <v>43307</v>
      </c>
      <c r="G941" s="33"/>
      <c r="H941" s="27" t="s">
        <v>499</v>
      </c>
      <c r="I941" s="35" t="s">
        <v>1055</v>
      </c>
      <c r="J941" s="35"/>
      <c r="K941" s="35" t="s">
        <v>37</v>
      </c>
      <c r="L941" s="114" t="s">
        <v>4362</v>
      </c>
      <c r="M941" s="27" t="s">
        <v>123</v>
      </c>
      <c r="N941" s="27" t="s">
        <v>124</v>
      </c>
      <c r="O941" s="27" t="s">
        <v>35</v>
      </c>
      <c r="P941" s="31">
        <v>17587</v>
      </c>
      <c r="Q941" s="20" t="s">
        <v>4363</v>
      </c>
      <c r="R941" s="27" t="s">
        <v>123</v>
      </c>
      <c r="S941" s="27" t="s">
        <v>124</v>
      </c>
      <c r="T941" s="27" t="s">
        <v>35</v>
      </c>
      <c r="U941" s="27">
        <v>17587</v>
      </c>
      <c r="V941" s="20" t="s">
        <v>4364</v>
      </c>
      <c r="W941" s="20" t="s">
        <v>2599</v>
      </c>
      <c r="X941" s="27">
        <v>200</v>
      </c>
      <c r="Y941" s="27">
        <v>4.5</v>
      </c>
      <c r="Z941" s="27" t="s">
        <v>468</v>
      </c>
      <c r="AA941" s="20" t="s">
        <v>892</v>
      </c>
      <c r="AB941" s="37">
        <v>3.89</v>
      </c>
      <c r="AC941" s="27">
        <v>3010</v>
      </c>
      <c r="AD941" s="27">
        <v>94950000</v>
      </c>
      <c r="AE941" s="26"/>
      <c r="AF941" s="27">
        <v>94950000</v>
      </c>
      <c r="AG941" s="26"/>
      <c r="AH941" s="26"/>
      <c r="AI941" s="26"/>
      <c r="AJ941" s="26"/>
      <c r="AK941" s="26"/>
      <c r="AL941" s="26"/>
      <c r="AM941" s="26"/>
      <c r="AN941" s="26"/>
      <c r="AO941" s="27">
        <v>390</v>
      </c>
      <c r="AP941" s="27"/>
      <c r="AQ941" s="27" t="s">
        <v>47</v>
      </c>
      <c r="AR941" s="27" t="s">
        <v>1148</v>
      </c>
      <c r="AS941" s="20"/>
      <c r="AT941" s="27">
        <v>4671362.91</v>
      </c>
      <c r="AU941" s="27">
        <v>8643053.8200000003</v>
      </c>
      <c r="AV941" s="27"/>
      <c r="AW941" s="20" t="s">
        <v>6955</v>
      </c>
      <c r="AX941" s="20" t="s">
        <v>6956</v>
      </c>
      <c r="AY941" s="27">
        <v>42</v>
      </c>
      <c r="AZ941" s="27">
        <v>57</v>
      </c>
      <c r="BA941" s="27">
        <v>52.1</v>
      </c>
      <c r="BB941" s="27">
        <v>24</v>
      </c>
      <c r="BC941" s="27">
        <v>59</v>
      </c>
      <c r="BD941" s="27">
        <v>21</v>
      </c>
      <c r="BE941" s="20">
        <f t="shared" si="163"/>
        <v>42.964472222222227</v>
      </c>
      <c r="BF941" s="27">
        <f t="shared" si="164"/>
        <v>24.989166666666666</v>
      </c>
      <c r="BG941" s="35" t="s">
        <v>38</v>
      </c>
      <c r="BH941" s="20"/>
      <c r="BI941" s="20"/>
      <c r="BJ941" s="23"/>
      <c r="BK941" s="20"/>
      <c r="BL941" s="23"/>
      <c r="BM941" s="20"/>
      <c r="BN941" s="20"/>
      <c r="BO941" s="20"/>
      <c r="BP941" s="20"/>
      <c r="BQ941" s="20"/>
      <c r="BR941" s="20"/>
      <c r="BS941" s="35"/>
      <c r="BT941" s="551"/>
    </row>
    <row r="942" spans="1:72" ht="39.75" customHeight="1" x14ac:dyDescent="0.25">
      <c r="A942" s="20"/>
      <c r="B942" s="20" t="s">
        <v>526</v>
      </c>
      <c r="C942" s="22">
        <v>11120054</v>
      </c>
      <c r="D942" s="23">
        <v>41486</v>
      </c>
      <c r="E942" s="23">
        <v>41486</v>
      </c>
      <c r="F942" s="23">
        <v>42947</v>
      </c>
      <c r="G942" s="23"/>
      <c r="H942" s="20" t="s">
        <v>470</v>
      </c>
      <c r="I942" s="24" t="s">
        <v>582</v>
      </c>
      <c r="J942" s="24"/>
      <c r="K942" s="24" t="s">
        <v>42</v>
      </c>
      <c r="L942" s="114" t="s">
        <v>2600</v>
      </c>
      <c r="M942" s="20" t="s">
        <v>2601</v>
      </c>
      <c r="N942" s="20" t="s">
        <v>111</v>
      </c>
      <c r="O942" s="20" t="s">
        <v>111</v>
      </c>
      <c r="P942" s="21" t="s">
        <v>2602</v>
      </c>
      <c r="Q942" s="20" t="s">
        <v>4365</v>
      </c>
      <c r="R942" s="20" t="s">
        <v>200</v>
      </c>
      <c r="S942" s="20" t="s">
        <v>200</v>
      </c>
      <c r="T942" s="20" t="s">
        <v>111</v>
      </c>
      <c r="U942" s="21" t="s">
        <v>2602</v>
      </c>
      <c r="V942" s="20" t="s">
        <v>4366</v>
      </c>
      <c r="W942" s="20" t="s">
        <v>2603</v>
      </c>
      <c r="X942" s="20"/>
      <c r="Y942" s="20"/>
      <c r="Z942" s="20" t="s">
        <v>468</v>
      </c>
      <c r="AA942" s="20" t="s">
        <v>341</v>
      </c>
      <c r="AB942" s="34"/>
      <c r="AC942" s="20">
        <v>9.1999999999999993</v>
      </c>
      <c r="AD942" s="20">
        <v>39398</v>
      </c>
      <c r="AE942" s="20"/>
      <c r="AF942" s="20"/>
      <c r="AG942" s="20"/>
      <c r="AH942" s="20"/>
      <c r="AI942" s="20"/>
      <c r="AJ942" s="20">
        <v>39398</v>
      </c>
      <c r="AK942" s="20"/>
      <c r="AL942" s="20"/>
      <c r="AM942" s="20"/>
      <c r="AN942" s="20"/>
      <c r="AO942" s="20"/>
      <c r="AP942" s="20"/>
      <c r="AQ942" s="20"/>
      <c r="AR942" s="20"/>
      <c r="AS942" s="20"/>
      <c r="AT942" s="20"/>
      <c r="AU942" s="20"/>
      <c r="AV942" s="20">
        <v>38</v>
      </c>
      <c r="AW942" s="20" t="s">
        <v>6530</v>
      </c>
      <c r="AX942" s="20" t="s">
        <v>6531</v>
      </c>
      <c r="AY942" s="20">
        <v>44</v>
      </c>
      <c r="AZ942" s="20">
        <v>5</v>
      </c>
      <c r="BA942" s="20">
        <v>46.09</v>
      </c>
      <c r="BB942" s="20">
        <v>22</v>
      </c>
      <c r="BC942" s="20">
        <v>56</v>
      </c>
      <c r="BD942" s="20">
        <v>32.96</v>
      </c>
      <c r="BE942" s="20">
        <f t="shared" si="163"/>
        <v>44.096136111111115</v>
      </c>
      <c r="BF942" s="20">
        <f t="shared" si="164"/>
        <v>22.942488888888889</v>
      </c>
      <c r="BG942" s="24" t="s">
        <v>38</v>
      </c>
      <c r="BH942" s="20"/>
      <c r="BI942" s="20"/>
      <c r="BJ942" s="23"/>
      <c r="BK942" s="20"/>
      <c r="BL942" s="23"/>
      <c r="BM942" s="20"/>
      <c r="BN942" s="20"/>
      <c r="BO942" s="20"/>
      <c r="BP942" s="20"/>
      <c r="BQ942" s="20"/>
      <c r="BR942" s="20"/>
      <c r="BS942" s="24"/>
      <c r="BT942" s="551"/>
    </row>
    <row r="943" spans="1:72" ht="39.75" customHeight="1" x14ac:dyDescent="0.25">
      <c r="A943" s="20"/>
      <c r="B943" s="20" t="s">
        <v>3062</v>
      </c>
      <c r="C943" s="22">
        <v>11120055</v>
      </c>
      <c r="D943" s="23">
        <v>41486</v>
      </c>
      <c r="E943" s="23">
        <v>41486</v>
      </c>
      <c r="F943" s="23">
        <v>43312</v>
      </c>
      <c r="G943" s="23"/>
      <c r="H943" s="20" t="s">
        <v>489</v>
      </c>
      <c r="I943" s="24" t="s">
        <v>606</v>
      </c>
      <c r="J943" s="24"/>
      <c r="K943" s="24" t="s">
        <v>73</v>
      </c>
      <c r="L943" s="114" t="s">
        <v>3063</v>
      </c>
      <c r="M943" s="20" t="s">
        <v>682</v>
      </c>
      <c r="N943" s="20" t="s">
        <v>149</v>
      </c>
      <c r="O943" s="20" t="s">
        <v>76</v>
      </c>
      <c r="P943" s="21" t="s">
        <v>2363</v>
      </c>
      <c r="Q943" s="20" t="s">
        <v>4367</v>
      </c>
      <c r="R943" s="20" t="s">
        <v>682</v>
      </c>
      <c r="S943" s="20" t="s">
        <v>149</v>
      </c>
      <c r="T943" s="20" t="s">
        <v>76</v>
      </c>
      <c r="U943" s="21" t="s">
        <v>2363</v>
      </c>
      <c r="V943" s="20" t="s">
        <v>4368</v>
      </c>
      <c r="W943" s="20" t="s">
        <v>2604</v>
      </c>
      <c r="X943" s="20"/>
      <c r="Y943" s="20"/>
      <c r="Z943" s="20" t="s">
        <v>468</v>
      </c>
      <c r="AA943" s="20" t="s">
        <v>341</v>
      </c>
      <c r="AB943" s="34">
        <v>15.2</v>
      </c>
      <c r="AC943" s="20">
        <v>60</v>
      </c>
      <c r="AD943" s="20">
        <v>121080</v>
      </c>
      <c r="AE943" s="20"/>
      <c r="AF943" s="20"/>
      <c r="AG943" s="20"/>
      <c r="AH943" s="20"/>
      <c r="AI943" s="20"/>
      <c r="AJ943" s="20">
        <v>121080</v>
      </c>
      <c r="AK943" s="20"/>
      <c r="AL943" s="20"/>
      <c r="AM943" s="20"/>
      <c r="AN943" s="20"/>
      <c r="AO943" s="20">
        <v>1520</v>
      </c>
      <c r="AP943" s="20"/>
      <c r="AQ943" s="20"/>
      <c r="AR943" s="20"/>
      <c r="AS943" s="20"/>
      <c r="AT943" s="20"/>
      <c r="AU943" s="20"/>
      <c r="AV943" s="20">
        <v>30.85</v>
      </c>
      <c r="AW943" s="20" t="s">
        <v>6532</v>
      </c>
      <c r="AX943" s="20" t="s">
        <v>6533</v>
      </c>
      <c r="AY943" s="20">
        <v>43</v>
      </c>
      <c r="AZ943" s="20">
        <v>34</v>
      </c>
      <c r="BA943" s="20">
        <v>37.9</v>
      </c>
      <c r="BB943" s="20">
        <v>24</v>
      </c>
      <c r="BC943" s="20">
        <v>55</v>
      </c>
      <c r="BD943" s="20">
        <v>31.1</v>
      </c>
      <c r="BE943" s="20">
        <f t="shared" si="163"/>
        <v>43.577194444444444</v>
      </c>
      <c r="BF943" s="20">
        <f t="shared" si="164"/>
        <v>24.925305555555557</v>
      </c>
      <c r="BG943" s="24" t="s">
        <v>38</v>
      </c>
      <c r="BH943" s="20"/>
      <c r="BI943" s="20"/>
      <c r="BJ943" s="23"/>
      <c r="BK943" s="20"/>
      <c r="BL943" s="23"/>
      <c r="BM943" s="20"/>
      <c r="BN943" s="20"/>
      <c r="BO943" s="20"/>
      <c r="BP943" s="20"/>
      <c r="BQ943" s="20"/>
      <c r="BR943" s="20"/>
      <c r="BS943" s="24"/>
      <c r="BT943" s="551"/>
    </row>
    <row r="944" spans="1:72" ht="39.75" customHeight="1" x14ac:dyDescent="0.25">
      <c r="A944" s="83"/>
      <c r="B944" s="83" t="s">
        <v>1498</v>
      </c>
      <c r="C944" s="95">
        <v>11120056</v>
      </c>
      <c r="D944" s="96">
        <v>41487</v>
      </c>
      <c r="E944" s="96">
        <v>41487</v>
      </c>
      <c r="F944" s="96">
        <v>45139</v>
      </c>
      <c r="G944" s="96"/>
      <c r="H944" s="83" t="s">
        <v>499</v>
      </c>
      <c r="I944" s="110" t="s">
        <v>1055</v>
      </c>
      <c r="J944" s="110"/>
      <c r="K944" s="110" t="s">
        <v>37</v>
      </c>
      <c r="L944" s="115" t="s">
        <v>4369</v>
      </c>
      <c r="M944" s="83" t="s">
        <v>666</v>
      </c>
      <c r="N944" s="83" t="s">
        <v>124</v>
      </c>
      <c r="O944" s="83" t="s">
        <v>35</v>
      </c>
      <c r="P944" s="94" t="s">
        <v>2605</v>
      </c>
      <c r="Q944" s="83" t="s">
        <v>4370</v>
      </c>
      <c r="R944" s="83" t="s">
        <v>2606</v>
      </c>
      <c r="S944" s="83" t="s">
        <v>124</v>
      </c>
      <c r="T944" s="83" t="s">
        <v>35</v>
      </c>
      <c r="U944" s="94" t="s">
        <v>2607</v>
      </c>
      <c r="V944" s="83" t="s">
        <v>4371</v>
      </c>
      <c r="W944" s="83" t="s">
        <v>341</v>
      </c>
      <c r="X944" s="83"/>
      <c r="Y944" s="83"/>
      <c r="Z944" s="83" t="s">
        <v>468</v>
      </c>
      <c r="AA944" s="83" t="s">
        <v>341</v>
      </c>
      <c r="AB944" s="47">
        <v>5.0999999999999996</v>
      </c>
      <c r="AC944" s="83">
        <v>1000</v>
      </c>
      <c r="AD944" s="83">
        <v>590000</v>
      </c>
      <c r="AE944" s="83"/>
      <c r="AF944" s="83"/>
      <c r="AG944" s="83"/>
      <c r="AH944" s="83"/>
      <c r="AI944" s="83"/>
      <c r="AJ944" s="83">
        <v>590000</v>
      </c>
      <c r="AK944" s="83"/>
      <c r="AL944" s="83"/>
      <c r="AM944" s="83"/>
      <c r="AN944" s="83"/>
      <c r="AO944" s="83">
        <v>510</v>
      </c>
      <c r="AP944" s="83">
        <v>4.3</v>
      </c>
      <c r="AQ944" s="83"/>
      <c r="AR944" s="83"/>
      <c r="AS944" s="83"/>
      <c r="AT944" s="83"/>
      <c r="AU944" s="83"/>
      <c r="AV944" s="83"/>
      <c r="AW944" s="83" t="s">
        <v>6534</v>
      </c>
      <c r="AX944" s="83" t="s">
        <v>6535</v>
      </c>
      <c r="AY944" s="83">
        <v>42</v>
      </c>
      <c r="AZ944" s="83">
        <v>58</v>
      </c>
      <c r="BA944" s="83">
        <v>3.4</v>
      </c>
      <c r="BB944" s="83">
        <v>25</v>
      </c>
      <c r="BC944" s="83">
        <v>3</v>
      </c>
      <c r="BD944" s="83">
        <v>52.2</v>
      </c>
      <c r="BE944" s="83">
        <f t="shared" si="163"/>
        <v>42.967611111111111</v>
      </c>
      <c r="BF944" s="83">
        <f t="shared" si="164"/>
        <v>25.064500000000002</v>
      </c>
      <c r="BG944" s="110" t="s">
        <v>38</v>
      </c>
      <c r="BH944" s="83"/>
      <c r="BI944" s="83"/>
      <c r="BJ944" s="96"/>
      <c r="BK944" s="83"/>
      <c r="BL944" s="96"/>
      <c r="BM944" s="83"/>
      <c r="BN944" s="83"/>
      <c r="BO944" s="83"/>
      <c r="BP944" s="83"/>
      <c r="BQ944" s="83" t="s">
        <v>10501</v>
      </c>
      <c r="BR944" s="96">
        <v>45552</v>
      </c>
      <c r="BS944" s="110"/>
    </row>
    <row r="945" spans="1:268" s="8" customFormat="1" ht="39.75" customHeight="1" x14ac:dyDescent="0.25">
      <c r="A945" s="20"/>
      <c r="B945" s="20" t="s">
        <v>1498</v>
      </c>
      <c r="C945" s="22">
        <v>11420025</v>
      </c>
      <c r="D945" s="23">
        <v>41492</v>
      </c>
      <c r="E945" s="23">
        <v>41493</v>
      </c>
      <c r="F945" s="23">
        <v>48797</v>
      </c>
      <c r="G945" s="23"/>
      <c r="H945" s="20" t="s">
        <v>3361</v>
      </c>
      <c r="I945" s="40" t="s">
        <v>3437</v>
      </c>
      <c r="J945" s="40" t="s">
        <v>10112</v>
      </c>
      <c r="K945" s="40" t="s">
        <v>37</v>
      </c>
      <c r="L945" s="114" t="s">
        <v>1499</v>
      </c>
      <c r="M945" s="20" t="s">
        <v>822</v>
      </c>
      <c r="N945" s="20" t="s">
        <v>72</v>
      </c>
      <c r="O945" s="20" t="s">
        <v>72</v>
      </c>
      <c r="P945" s="21">
        <v>46396</v>
      </c>
      <c r="Q945" s="20" t="s">
        <v>4372</v>
      </c>
      <c r="R945" s="20" t="s">
        <v>4685</v>
      </c>
      <c r="S945" s="20" t="s">
        <v>2608</v>
      </c>
      <c r="T945" s="20" t="s">
        <v>108</v>
      </c>
      <c r="U945" s="20" t="s">
        <v>2609</v>
      </c>
      <c r="V945" s="20" t="s">
        <v>4373</v>
      </c>
      <c r="W945" s="26"/>
      <c r="X945" s="26"/>
      <c r="Y945" s="26"/>
      <c r="Z945" s="20" t="s">
        <v>468</v>
      </c>
      <c r="AA945" s="20" t="s">
        <v>17</v>
      </c>
      <c r="AB945" s="34">
        <v>0.497</v>
      </c>
      <c r="AC945" s="20">
        <v>1.6</v>
      </c>
      <c r="AD945" s="20">
        <v>3730000</v>
      </c>
      <c r="AE945" s="20"/>
      <c r="AF945" s="20"/>
      <c r="AG945" s="20"/>
      <c r="AH945" s="20"/>
      <c r="AI945" s="20"/>
      <c r="AJ945" s="20">
        <v>3730000</v>
      </c>
      <c r="AK945" s="20"/>
      <c r="AL945" s="20"/>
      <c r="AM945" s="20"/>
      <c r="AN945" s="20"/>
      <c r="AO945" s="20">
        <v>49.7</v>
      </c>
      <c r="AP945" s="20"/>
      <c r="AQ945" s="20"/>
      <c r="AR945" s="20"/>
      <c r="AS945" s="20"/>
      <c r="AT945" s="20"/>
      <c r="AU945" s="20"/>
      <c r="AV945" s="27"/>
      <c r="AW945" s="20" t="s">
        <v>6536</v>
      </c>
      <c r="AX945" s="20" t="s">
        <v>6537</v>
      </c>
      <c r="AY945" s="20">
        <v>43</v>
      </c>
      <c r="AZ945" s="20">
        <v>4</v>
      </c>
      <c r="BA945" s="20">
        <v>19</v>
      </c>
      <c r="BB945" s="20">
        <v>24</v>
      </c>
      <c r="BC945" s="20">
        <v>53</v>
      </c>
      <c r="BD945" s="20">
        <v>12.6</v>
      </c>
      <c r="BE945" s="20">
        <f t="shared" si="163"/>
        <v>43.071944444444448</v>
      </c>
      <c r="BF945" s="20">
        <f t="shared" si="164"/>
        <v>24.886833333333332</v>
      </c>
      <c r="BG945" s="24" t="s">
        <v>47</v>
      </c>
      <c r="BH945" s="20"/>
      <c r="BI945" s="20">
        <v>3858</v>
      </c>
      <c r="BJ945" s="23">
        <v>45099</v>
      </c>
      <c r="BK945" s="20">
        <v>3858</v>
      </c>
      <c r="BL945" s="23">
        <v>45099</v>
      </c>
      <c r="BM945" s="20"/>
      <c r="BN945" s="20"/>
      <c r="BO945" s="20"/>
      <c r="BP945" s="20"/>
      <c r="BQ945" s="20"/>
      <c r="BR945" s="20"/>
      <c r="BS945" s="24"/>
      <c r="BT945" s="550"/>
      <c r="BU945" s="551"/>
      <c r="BV945" s="551"/>
      <c r="BW945" s="551"/>
      <c r="BX945" s="551"/>
      <c r="BY945" s="551"/>
      <c r="BZ945" s="551"/>
      <c r="CA945" s="551"/>
      <c r="CB945" s="551"/>
      <c r="CC945" s="551"/>
      <c r="CD945" s="551"/>
      <c r="CE945" s="551"/>
      <c r="CF945" s="551"/>
      <c r="CG945" s="551"/>
      <c r="CH945" s="551"/>
      <c r="CI945" s="551"/>
      <c r="CJ945" s="551"/>
      <c r="CK945" s="551"/>
      <c r="CL945" s="551"/>
      <c r="CM945" s="551"/>
      <c r="CN945" s="551"/>
      <c r="CO945" s="551"/>
      <c r="CP945" s="551"/>
      <c r="CQ945" s="551"/>
      <c r="CR945" s="551"/>
      <c r="CS945" s="551"/>
      <c r="CT945" s="551"/>
      <c r="CU945" s="551"/>
      <c r="CV945" s="551"/>
      <c r="CW945" s="551"/>
      <c r="CX945" s="551"/>
      <c r="CY945" s="551"/>
      <c r="CZ945" s="551"/>
      <c r="DA945" s="551"/>
      <c r="DB945" s="551"/>
      <c r="DC945" s="551"/>
      <c r="DD945" s="551"/>
      <c r="DE945" s="551"/>
      <c r="DF945" s="551"/>
      <c r="DG945" s="551"/>
      <c r="DH945" s="551"/>
      <c r="DI945" s="551"/>
      <c r="DJ945" s="551"/>
      <c r="DK945" s="551"/>
      <c r="DL945" s="551"/>
      <c r="DM945" s="551"/>
      <c r="DN945" s="551"/>
      <c r="DO945" s="551"/>
      <c r="DP945" s="551"/>
      <c r="DQ945" s="551"/>
      <c r="DR945" s="551"/>
      <c r="DS945" s="551"/>
      <c r="DT945" s="551"/>
      <c r="DU945" s="551"/>
      <c r="DV945" s="551"/>
      <c r="DW945" s="551"/>
      <c r="DX945" s="551"/>
      <c r="DY945" s="551"/>
      <c r="DZ945" s="551"/>
      <c r="EA945" s="551"/>
      <c r="EB945" s="551"/>
      <c r="EC945" s="551"/>
      <c r="ED945" s="551"/>
      <c r="EE945" s="551"/>
      <c r="EF945" s="551"/>
      <c r="EG945" s="551"/>
      <c r="EH945" s="551"/>
      <c r="EI945" s="551"/>
      <c r="EJ945" s="551"/>
      <c r="EK945" s="551"/>
      <c r="EL945" s="551"/>
      <c r="EM945" s="551"/>
      <c r="EN945" s="551"/>
      <c r="EO945" s="551"/>
      <c r="EP945" s="551"/>
      <c r="EQ945" s="551"/>
      <c r="ER945" s="551"/>
      <c r="ES945" s="551"/>
      <c r="ET945" s="551"/>
      <c r="EU945" s="551"/>
      <c r="EV945" s="551"/>
      <c r="EW945" s="551"/>
      <c r="EX945" s="551"/>
      <c r="EY945" s="551"/>
      <c r="EZ945" s="551"/>
      <c r="FA945" s="551"/>
      <c r="FB945" s="551"/>
      <c r="FC945" s="551"/>
      <c r="FD945" s="551"/>
      <c r="FE945" s="551"/>
      <c r="FF945" s="551"/>
      <c r="FG945" s="551"/>
      <c r="FH945" s="551"/>
      <c r="FI945" s="551"/>
      <c r="FJ945" s="551"/>
      <c r="FK945" s="551"/>
      <c r="FL945" s="551"/>
      <c r="FM945" s="551"/>
      <c r="FN945" s="551"/>
      <c r="FO945" s="551"/>
      <c r="FP945" s="551"/>
      <c r="FQ945" s="551"/>
      <c r="FR945" s="551"/>
      <c r="FS945" s="551"/>
      <c r="FT945" s="551"/>
      <c r="FU945" s="551"/>
      <c r="FV945" s="551"/>
      <c r="FW945" s="551"/>
      <c r="FX945" s="551"/>
      <c r="FY945" s="551"/>
      <c r="FZ945" s="551"/>
      <c r="GA945" s="551"/>
      <c r="GB945" s="551"/>
      <c r="GC945" s="551"/>
      <c r="GD945" s="551"/>
      <c r="GE945" s="551"/>
      <c r="GF945" s="551"/>
      <c r="GG945" s="551"/>
      <c r="GH945" s="551"/>
      <c r="GI945" s="551"/>
      <c r="GJ945" s="551"/>
      <c r="GK945" s="551"/>
      <c r="GL945" s="551"/>
      <c r="GM945" s="551"/>
      <c r="GN945" s="551"/>
      <c r="GO945" s="551"/>
      <c r="GP945" s="551"/>
      <c r="GQ945" s="551"/>
      <c r="GR945" s="551"/>
      <c r="GS945" s="551"/>
      <c r="GT945" s="551"/>
      <c r="GU945" s="551"/>
      <c r="GV945" s="551"/>
      <c r="GW945" s="551"/>
      <c r="GX945" s="551"/>
      <c r="GY945" s="551"/>
      <c r="GZ945" s="551"/>
      <c r="HA945" s="551"/>
      <c r="HB945" s="551"/>
      <c r="HC945" s="551"/>
      <c r="HD945" s="551"/>
      <c r="HE945" s="551"/>
      <c r="HF945" s="551"/>
      <c r="HG945" s="551"/>
      <c r="HH945" s="551"/>
      <c r="HI945" s="551"/>
      <c r="HJ945" s="551"/>
      <c r="HK945" s="551"/>
      <c r="HL945" s="551"/>
      <c r="HM945" s="551"/>
      <c r="HN945" s="551"/>
      <c r="HO945" s="551"/>
      <c r="HP945" s="551"/>
      <c r="HQ945" s="551"/>
      <c r="HR945" s="551"/>
      <c r="HS945" s="551"/>
      <c r="HT945" s="551"/>
      <c r="HU945" s="551"/>
      <c r="HV945" s="551"/>
      <c r="HW945" s="551"/>
      <c r="HX945" s="551"/>
      <c r="HY945" s="551"/>
      <c r="HZ945" s="551"/>
      <c r="IA945" s="551"/>
      <c r="IB945" s="551"/>
      <c r="IC945" s="551"/>
      <c r="ID945" s="551"/>
      <c r="IE945" s="551"/>
      <c r="IF945" s="551"/>
      <c r="IG945" s="551"/>
      <c r="IH945" s="551"/>
      <c r="II945" s="551"/>
      <c r="IJ945" s="551"/>
      <c r="IK945" s="551"/>
      <c r="IL945" s="551"/>
      <c r="IM945" s="551"/>
      <c r="IN945" s="551"/>
      <c r="IO945" s="551"/>
      <c r="IP945" s="551"/>
      <c r="IQ945" s="551"/>
      <c r="IR945" s="551"/>
      <c r="IS945" s="551"/>
      <c r="IT945" s="551"/>
      <c r="IU945" s="551"/>
      <c r="IV945" s="551"/>
      <c r="IW945" s="551"/>
      <c r="IX945" s="551"/>
      <c r="IY945" s="551"/>
      <c r="IZ945" s="551"/>
      <c r="JA945" s="551"/>
      <c r="JB945" s="551"/>
      <c r="JC945" s="551"/>
      <c r="JD945" s="551"/>
      <c r="JE945" s="551"/>
      <c r="JF945" s="551"/>
      <c r="JG945" s="551"/>
      <c r="JH945" s="551"/>
    </row>
    <row r="946" spans="1:268" s="28" customFormat="1" ht="39.75" customHeight="1" x14ac:dyDescent="0.25">
      <c r="A946" s="83"/>
      <c r="B946" s="83" t="s">
        <v>2610</v>
      </c>
      <c r="C946" s="95">
        <v>11130085</v>
      </c>
      <c r="D946" s="96">
        <v>41499</v>
      </c>
      <c r="E946" s="96">
        <v>41498</v>
      </c>
      <c r="F946" s="96">
        <v>42430</v>
      </c>
      <c r="G946" s="96"/>
      <c r="H946" s="83" t="s">
        <v>860</v>
      </c>
      <c r="I946" s="110" t="s">
        <v>988</v>
      </c>
      <c r="J946" s="110"/>
      <c r="K946" s="110" t="s">
        <v>37</v>
      </c>
      <c r="L946" s="115" t="s">
        <v>1942</v>
      </c>
      <c r="M946" s="83" t="s">
        <v>124</v>
      </c>
      <c r="N946" s="83" t="s">
        <v>124</v>
      </c>
      <c r="O946" s="83" t="s">
        <v>35</v>
      </c>
      <c r="P946" s="94">
        <v>65927</v>
      </c>
      <c r="Q946" s="83" t="s">
        <v>4374</v>
      </c>
      <c r="R946" s="83" t="s">
        <v>124</v>
      </c>
      <c r="S946" s="83" t="s">
        <v>124</v>
      </c>
      <c r="T946" s="83" t="s">
        <v>35</v>
      </c>
      <c r="U946" s="83">
        <v>65927</v>
      </c>
      <c r="V946" s="95" t="s">
        <v>4375</v>
      </c>
      <c r="W946" s="88" t="s">
        <v>2611</v>
      </c>
      <c r="X946" s="88"/>
      <c r="Y946" s="88"/>
      <c r="Z946" s="83" t="s">
        <v>468</v>
      </c>
      <c r="AA946" s="83" t="s">
        <v>401</v>
      </c>
      <c r="AB946" s="504">
        <v>8.8480000000000008</v>
      </c>
      <c r="AC946" s="83">
        <v>25</v>
      </c>
      <c r="AD946" s="83">
        <v>45000</v>
      </c>
      <c r="AE946" s="83"/>
      <c r="AF946" s="83"/>
      <c r="AG946" s="83">
        <v>45000</v>
      </c>
      <c r="AH946" s="83"/>
      <c r="AI946" s="83"/>
      <c r="AJ946" s="83"/>
      <c r="AK946" s="83"/>
      <c r="AL946" s="83"/>
      <c r="AM946" s="83"/>
      <c r="AN946" s="83"/>
      <c r="AO946" s="94">
        <v>880</v>
      </c>
      <c r="AP946" s="94"/>
      <c r="AQ946" s="94"/>
      <c r="AR946" s="94"/>
      <c r="AS946" s="88"/>
      <c r="AT946" s="88"/>
      <c r="AU946" s="88"/>
      <c r="AV946" s="88"/>
      <c r="AW946" s="83" t="s">
        <v>6538</v>
      </c>
      <c r="AX946" s="83" t="s">
        <v>6539</v>
      </c>
      <c r="AY946" s="83">
        <v>43</v>
      </c>
      <c r="AZ946" s="83">
        <v>1</v>
      </c>
      <c r="BA946" s="83">
        <v>53</v>
      </c>
      <c r="BB946" s="83">
        <v>25</v>
      </c>
      <c r="BC946" s="83">
        <v>5</v>
      </c>
      <c r="BD946" s="83">
        <v>59.4</v>
      </c>
      <c r="BE946" s="83">
        <f t="shared" si="163"/>
        <v>43.031388888888891</v>
      </c>
      <c r="BF946" s="83">
        <f t="shared" si="164"/>
        <v>25.099833333333333</v>
      </c>
      <c r="BG946" s="110" t="s">
        <v>38</v>
      </c>
      <c r="BH946" s="83"/>
      <c r="BI946" s="83"/>
      <c r="BJ946" s="96"/>
      <c r="BK946" s="83"/>
      <c r="BL946" s="96"/>
      <c r="BM946" s="83"/>
      <c r="BN946" s="83"/>
      <c r="BO946" s="83"/>
      <c r="BP946" s="83"/>
      <c r="BQ946" s="83"/>
      <c r="BR946" s="96"/>
      <c r="BS946" s="110"/>
      <c r="BT946" s="550"/>
      <c r="BU946" s="562"/>
      <c r="BV946" s="562"/>
      <c r="BW946" s="562"/>
      <c r="BX946" s="562"/>
      <c r="BY946" s="562"/>
      <c r="BZ946" s="562"/>
      <c r="CA946" s="562"/>
      <c r="CB946" s="562"/>
      <c r="CC946" s="562"/>
      <c r="CD946" s="562"/>
      <c r="CE946" s="562"/>
      <c r="CF946" s="562"/>
      <c r="CG946" s="562"/>
      <c r="CH946" s="562"/>
      <c r="CI946" s="562"/>
      <c r="CJ946" s="562"/>
      <c r="CK946" s="562"/>
      <c r="CL946" s="562"/>
      <c r="CM946" s="562"/>
      <c r="CN946" s="562"/>
      <c r="CO946" s="562"/>
      <c r="CP946" s="562"/>
      <c r="CQ946" s="562"/>
      <c r="CR946" s="562"/>
      <c r="CS946" s="562"/>
      <c r="CT946" s="562"/>
      <c r="CU946" s="562"/>
      <c r="CV946" s="562"/>
      <c r="CW946" s="562"/>
      <c r="CX946" s="562"/>
      <c r="CY946" s="562"/>
      <c r="CZ946" s="562"/>
      <c r="DA946" s="562"/>
      <c r="DB946" s="562"/>
      <c r="DC946" s="562"/>
      <c r="DD946" s="562"/>
      <c r="DE946" s="562"/>
      <c r="DF946" s="562"/>
      <c r="DG946" s="562"/>
      <c r="DH946" s="562"/>
      <c r="DI946" s="562"/>
      <c r="DJ946" s="562"/>
      <c r="DK946" s="562"/>
      <c r="DL946" s="562"/>
      <c r="DM946" s="562"/>
      <c r="DN946" s="562"/>
      <c r="DO946" s="562"/>
      <c r="DP946" s="562"/>
      <c r="DQ946" s="562"/>
      <c r="DR946" s="562"/>
      <c r="DS946" s="562"/>
      <c r="DT946" s="562"/>
      <c r="DU946" s="562"/>
      <c r="DV946" s="562"/>
      <c r="DW946" s="562"/>
      <c r="DX946" s="562"/>
      <c r="DY946" s="562"/>
      <c r="DZ946" s="562"/>
      <c r="EA946" s="562"/>
      <c r="EB946" s="562"/>
      <c r="EC946" s="562"/>
      <c r="ED946" s="562"/>
      <c r="EE946" s="562"/>
      <c r="EF946" s="562"/>
      <c r="EG946" s="562"/>
      <c r="EH946" s="562"/>
      <c r="EI946" s="562"/>
      <c r="EJ946" s="562"/>
      <c r="EK946" s="562"/>
      <c r="EL946" s="562"/>
      <c r="EM946" s="562"/>
      <c r="EN946" s="562"/>
      <c r="EO946" s="562"/>
      <c r="EP946" s="562"/>
      <c r="EQ946" s="562"/>
      <c r="ER946" s="562"/>
      <c r="ES946" s="562"/>
      <c r="ET946" s="562"/>
      <c r="EU946" s="562"/>
      <c r="EV946" s="562"/>
      <c r="EW946" s="562"/>
      <c r="EX946" s="562"/>
      <c r="EY946" s="562"/>
      <c r="EZ946" s="562"/>
      <c r="FA946" s="562"/>
      <c r="FB946" s="562"/>
      <c r="FC946" s="562"/>
      <c r="FD946" s="562"/>
      <c r="FE946" s="562"/>
      <c r="FF946" s="562"/>
      <c r="FG946" s="562"/>
      <c r="FH946" s="562"/>
      <c r="FI946" s="562"/>
      <c r="FJ946" s="562"/>
      <c r="FK946" s="562"/>
      <c r="FL946" s="562"/>
      <c r="FM946" s="562"/>
      <c r="FN946" s="562"/>
      <c r="FO946" s="562"/>
      <c r="FP946" s="562"/>
      <c r="FQ946" s="562"/>
      <c r="FR946" s="562"/>
      <c r="FS946" s="562"/>
      <c r="FT946" s="562"/>
      <c r="FU946" s="562"/>
      <c r="FV946" s="562"/>
      <c r="FW946" s="562"/>
      <c r="FX946" s="562"/>
      <c r="FY946" s="562"/>
      <c r="FZ946" s="562"/>
      <c r="GA946" s="562"/>
      <c r="GB946" s="562"/>
      <c r="GC946" s="562"/>
      <c r="GD946" s="562"/>
      <c r="GE946" s="562"/>
      <c r="GF946" s="562"/>
      <c r="GG946" s="562"/>
      <c r="GH946" s="562"/>
      <c r="GI946" s="562"/>
      <c r="GJ946" s="562"/>
      <c r="GK946" s="562"/>
      <c r="GL946" s="562"/>
      <c r="GM946" s="562"/>
      <c r="GN946" s="562"/>
      <c r="GO946" s="562"/>
      <c r="GP946" s="562"/>
      <c r="GQ946" s="562"/>
      <c r="GR946" s="562"/>
      <c r="GS946" s="562"/>
      <c r="GT946" s="562"/>
      <c r="GU946" s="562"/>
      <c r="GV946" s="562"/>
      <c r="GW946" s="562"/>
      <c r="GX946" s="562"/>
      <c r="GY946" s="562"/>
      <c r="GZ946" s="562"/>
      <c r="HA946" s="562"/>
      <c r="HB946" s="562"/>
      <c r="HC946" s="562"/>
      <c r="HD946" s="562"/>
      <c r="HE946" s="562"/>
      <c r="HF946" s="562"/>
      <c r="HG946" s="562"/>
      <c r="HH946" s="562"/>
      <c r="HI946" s="562"/>
      <c r="HJ946" s="562"/>
      <c r="HK946" s="562"/>
      <c r="HL946" s="562"/>
      <c r="HM946" s="562"/>
      <c r="HN946" s="562"/>
      <c r="HO946" s="562"/>
      <c r="HP946" s="562"/>
      <c r="HQ946" s="562"/>
      <c r="HR946" s="562"/>
      <c r="HS946" s="562"/>
      <c r="HT946" s="562"/>
      <c r="HU946" s="562"/>
      <c r="HV946" s="562"/>
      <c r="HW946" s="562"/>
      <c r="HX946" s="562"/>
      <c r="HY946" s="562"/>
      <c r="HZ946" s="562"/>
      <c r="IA946" s="562"/>
      <c r="IB946" s="562"/>
      <c r="IC946" s="562"/>
      <c r="ID946" s="562"/>
      <c r="IE946" s="562"/>
      <c r="IF946" s="562"/>
      <c r="IG946" s="562"/>
      <c r="IH946" s="562"/>
      <c r="II946" s="562"/>
      <c r="IJ946" s="562"/>
      <c r="IK946" s="562"/>
      <c r="IL946" s="562"/>
      <c r="IM946" s="562"/>
      <c r="IN946" s="562"/>
      <c r="IO946" s="562"/>
      <c r="IP946" s="562"/>
      <c r="IQ946" s="562"/>
      <c r="IR946" s="562"/>
      <c r="IS946" s="562"/>
      <c r="IT946" s="562"/>
      <c r="IU946" s="562"/>
      <c r="IV946" s="562"/>
      <c r="IW946" s="562"/>
      <c r="IX946" s="562"/>
      <c r="IY946" s="562"/>
      <c r="IZ946" s="562"/>
      <c r="JA946" s="562"/>
      <c r="JB946" s="562"/>
      <c r="JC946" s="562"/>
      <c r="JD946" s="562"/>
      <c r="JE946" s="562"/>
      <c r="JF946" s="562"/>
      <c r="JG946" s="562"/>
      <c r="JH946" s="562"/>
    </row>
    <row r="947" spans="1:268" ht="39.75" customHeight="1" x14ac:dyDescent="0.25">
      <c r="A947" s="83"/>
      <c r="B947" s="83" t="s">
        <v>2612</v>
      </c>
      <c r="C947" s="95">
        <v>11160091</v>
      </c>
      <c r="D947" s="96">
        <v>41499</v>
      </c>
      <c r="E947" s="96">
        <v>41499</v>
      </c>
      <c r="F947" s="96">
        <v>44858</v>
      </c>
      <c r="G947" s="96"/>
      <c r="H947" s="83" t="s">
        <v>933</v>
      </c>
      <c r="I947" s="110" t="s">
        <v>991</v>
      </c>
      <c r="J947" s="110"/>
      <c r="K947" s="110" t="s">
        <v>95</v>
      </c>
      <c r="L947" s="115" t="s">
        <v>4376</v>
      </c>
      <c r="M947" s="83" t="s">
        <v>258</v>
      </c>
      <c r="N947" s="83" t="s">
        <v>101</v>
      </c>
      <c r="O947" s="83" t="s">
        <v>92</v>
      </c>
      <c r="P947" s="94">
        <v>24534</v>
      </c>
      <c r="Q947" s="83" t="s">
        <v>4377</v>
      </c>
      <c r="R947" s="83" t="s">
        <v>258</v>
      </c>
      <c r="S947" s="83" t="s">
        <v>101</v>
      </c>
      <c r="T947" s="83" t="s">
        <v>92</v>
      </c>
      <c r="U947" s="83">
        <v>24534</v>
      </c>
      <c r="V947" s="83" t="s">
        <v>3064</v>
      </c>
      <c r="W947" s="83" t="s">
        <v>3065</v>
      </c>
      <c r="X947" s="88"/>
      <c r="Y947" s="88"/>
      <c r="Z947" s="83" t="s">
        <v>468</v>
      </c>
      <c r="AA947" s="83" t="s">
        <v>360</v>
      </c>
      <c r="AB947" s="504">
        <v>0.41199999999999998</v>
      </c>
      <c r="AC947" s="83">
        <v>25</v>
      </c>
      <c r="AD947" s="83">
        <v>788400</v>
      </c>
      <c r="AE947" s="83"/>
      <c r="AF947" s="83"/>
      <c r="AG947" s="83"/>
      <c r="AH947" s="83"/>
      <c r="AI947" s="83"/>
      <c r="AJ947" s="83"/>
      <c r="AK947" s="83"/>
      <c r="AL947" s="83">
        <v>788400</v>
      </c>
      <c r="AM947" s="83"/>
      <c r="AN947" s="83"/>
      <c r="AO947" s="83">
        <v>42</v>
      </c>
      <c r="AP947" s="83"/>
      <c r="AQ947" s="83"/>
      <c r="AR947" s="83"/>
      <c r="AS947" s="83" t="s">
        <v>1403</v>
      </c>
      <c r="AT947" s="83"/>
      <c r="AU947" s="83"/>
      <c r="AV947" s="83">
        <v>575.12</v>
      </c>
      <c r="AW947" s="83" t="s">
        <v>6540</v>
      </c>
      <c r="AX947" s="83" t="s">
        <v>6541</v>
      </c>
      <c r="AY947" s="83">
        <v>43</v>
      </c>
      <c r="AZ947" s="83">
        <v>14</v>
      </c>
      <c r="BA947" s="83">
        <v>23.1</v>
      </c>
      <c r="BB947" s="83">
        <v>22</v>
      </c>
      <c r="BC947" s="83">
        <v>57</v>
      </c>
      <c r="BD947" s="83">
        <v>34.799999999999997</v>
      </c>
      <c r="BE947" s="83">
        <f t="shared" si="163"/>
        <v>43.239750000000001</v>
      </c>
      <c r="BF947" s="83">
        <f t="shared" si="164"/>
        <v>22.959666666666667</v>
      </c>
      <c r="BG947" s="110" t="s">
        <v>38</v>
      </c>
      <c r="BH947" s="83"/>
      <c r="BI947" s="83"/>
      <c r="BJ947" s="96"/>
      <c r="BK947" s="83"/>
      <c r="BL947" s="96"/>
      <c r="BM947" s="83"/>
      <c r="BN947" s="83"/>
      <c r="BO947" s="83"/>
      <c r="BP947" s="83"/>
      <c r="BQ947" s="83"/>
      <c r="BR947" s="83"/>
      <c r="BS947" s="110" t="s">
        <v>7727</v>
      </c>
    </row>
    <row r="948" spans="1:268" ht="39.75" customHeight="1" thickBot="1" x14ac:dyDescent="0.3">
      <c r="A948" s="408"/>
      <c r="B948" s="408" t="s">
        <v>2612</v>
      </c>
      <c r="C948" s="410">
        <v>11160091</v>
      </c>
      <c r="D948" s="411">
        <v>41499</v>
      </c>
      <c r="E948" s="411">
        <v>41499</v>
      </c>
      <c r="F948" s="411">
        <v>44858</v>
      </c>
      <c r="G948" s="411"/>
      <c r="H948" s="408" t="s">
        <v>2613</v>
      </c>
      <c r="I948" s="412" t="s">
        <v>991</v>
      </c>
      <c r="J948" s="412"/>
      <c r="K948" s="412" t="s">
        <v>95</v>
      </c>
      <c r="L948" s="414" t="s">
        <v>4378</v>
      </c>
      <c r="M948" s="408" t="s">
        <v>258</v>
      </c>
      <c r="N948" s="408" t="s">
        <v>101</v>
      </c>
      <c r="O948" s="408" t="s">
        <v>92</v>
      </c>
      <c r="P948" s="409">
        <v>24534</v>
      </c>
      <c r="Q948" s="408" t="s">
        <v>4377</v>
      </c>
      <c r="R948" s="408" t="s">
        <v>258</v>
      </c>
      <c r="S948" s="408" t="s">
        <v>101</v>
      </c>
      <c r="T948" s="408" t="s">
        <v>92</v>
      </c>
      <c r="U948" s="408">
        <v>24534</v>
      </c>
      <c r="V948" s="408" t="s">
        <v>3064</v>
      </c>
      <c r="W948" s="408" t="s">
        <v>3065</v>
      </c>
      <c r="X948" s="415"/>
      <c r="Y948" s="415"/>
      <c r="Z948" s="408" t="s">
        <v>468</v>
      </c>
      <c r="AA948" s="408" t="s">
        <v>360</v>
      </c>
      <c r="AB948" s="504">
        <v>0.29599999999999999</v>
      </c>
      <c r="AC948" s="408">
        <v>25</v>
      </c>
      <c r="AD948" s="408">
        <v>788400</v>
      </c>
      <c r="AE948" s="408"/>
      <c r="AF948" s="408"/>
      <c r="AG948" s="408"/>
      <c r="AH948" s="408"/>
      <c r="AI948" s="408"/>
      <c r="AJ948" s="408"/>
      <c r="AK948" s="408"/>
      <c r="AL948" s="408">
        <v>788400</v>
      </c>
      <c r="AM948" s="408"/>
      <c r="AN948" s="408"/>
      <c r="AO948" s="408">
        <v>30</v>
      </c>
      <c r="AP948" s="408"/>
      <c r="AQ948" s="408"/>
      <c r="AR948" s="408"/>
      <c r="AS948" s="408" t="s">
        <v>1404</v>
      </c>
      <c r="AT948" s="408"/>
      <c r="AU948" s="408"/>
      <c r="AV948" s="408">
        <v>582.05999999999995</v>
      </c>
      <c r="AW948" s="408" t="s">
        <v>6542</v>
      </c>
      <c r="AX948" s="408" t="s">
        <v>6543</v>
      </c>
      <c r="AY948" s="408">
        <v>43</v>
      </c>
      <c r="AZ948" s="408">
        <v>14</v>
      </c>
      <c r="BA948" s="408">
        <v>29.3</v>
      </c>
      <c r="BB948" s="408">
        <v>22</v>
      </c>
      <c r="BC948" s="408">
        <v>57</v>
      </c>
      <c r="BD948" s="408">
        <v>57.2</v>
      </c>
      <c r="BE948" s="408">
        <f t="shared" si="163"/>
        <v>43.241472222222221</v>
      </c>
      <c r="BF948" s="408">
        <f t="shared" si="164"/>
        <v>22.965888888888887</v>
      </c>
      <c r="BG948" s="412" t="s">
        <v>38</v>
      </c>
      <c r="BH948" s="408"/>
      <c r="BI948" s="408"/>
      <c r="BJ948" s="411"/>
      <c r="BK948" s="408"/>
      <c r="BL948" s="411"/>
      <c r="BM948" s="408"/>
      <c r="BN948" s="408"/>
      <c r="BO948" s="408"/>
      <c r="BP948" s="408"/>
      <c r="BQ948" s="408"/>
      <c r="BR948" s="408"/>
      <c r="BS948" s="412" t="s">
        <v>7727</v>
      </c>
      <c r="BT948" s="551"/>
    </row>
    <row r="949" spans="1:268" ht="39.75" customHeight="1" x14ac:dyDescent="0.25">
      <c r="A949" s="81"/>
      <c r="B949" s="81" t="s">
        <v>2286</v>
      </c>
      <c r="C949" s="81">
        <v>11130086</v>
      </c>
      <c r="D949" s="82">
        <v>41502</v>
      </c>
      <c r="E949" s="82">
        <v>41502</v>
      </c>
      <c r="F949" s="82">
        <v>43328</v>
      </c>
      <c r="G949" s="82"/>
      <c r="H949" s="81" t="s">
        <v>489</v>
      </c>
      <c r="I949" s="113" t="s">
        <v>989</v>
      </c>
      <c r="J949" s="113"/>
      <c r="K949" s="113" t="s">
        <v>73</v>
      </c>
      <c r="L949" s="112" t="s">
        <v>2614</v>
      </c>
      <c r="M949" s="81" t="s">
        <v>89</v>
      </c>
      <c r="N949" s="81" t="s">
        <v>89</v>
      </c>
      <c r="O949" s="81" t="s">
        <v>72</v>
      </c>
      <c r="P949" s="84">
        <v>43476</v>
      </c>
      <c r="Q949" s="81" t="s">
        <v>4379</v>
      </c>
      <c r="R949" s="81" t="s">
        <v>89</v>
      </c>
      <c r="S949" s="81" t="s">
        <v>89</v>
      </c>
      <c r="T949" s="81" t="s">
        <v>72</v>
      </c>
      <c r="U949" s="81">
        <v>43476</v>
      </c>
      <c r="V949" s="86" t="s">
        <v>2615</v>
      </c>
      <c r="W949" s="81" t="s">
        <v>389</v>
      </c>
      <c r="X949" s="81"/>
      <c r="Y949" s="81"/>
      <c r="Z949" s="81" t="s">
        <v>468</v>
      </c>
      <c r="AA949" s="81" t="s">
        <v>828</v>
      </c>
      <c r="AB949" s="98">
        <v>13.058</v>
      </c>
      <c r="AC949" s="81">
        <v>2.33</v>
      </c>
      <c r="AD949" s="81">
        <v>7800</v>
      </c>
      <c r="AE949" s="86"/>
      <c r="AF949" s="81"/>
      <c r="AG949" s="86">
        <v>7800</v>
      </c>
      <c r="AH949" s="86"/>
      <c r="AI949" s="86"/>
      <c r="AJ949" s="86"/>
      <c r="AK949" s="86"/>
      <c r="AL949" s="86"/>
      <c r="AM949" s="86"/>
      <c r="AN949" s="86"/>
      <c r="AO949" s="81">
        <v>1306</v>
      </c>
      <c r="AP949" s="81"/>
      <c r="AQ949" s="81"/>
      <c r="AR949" s="81"/>
      <c r="AS949" s="81"/>
      <c r="AT949" s="86"/>
      <c r="AU949" s="86"/>
      <c r="AV949" s="86"/>
      <c r="AW949" s="81" t="s">
        <v>6544</v>
      </c>
      <c r="AX949" s="81" t="s">
        <v>6545</v>
      </c>
      <c r="AY949" s="81">
        <v>43</v>
      </c>
      <c r="AZ949" s="81">
        <v>17</v>
      </c>
      <c r="BA949" s="81">
        <v>40.4</v>
      </c>
      <c r="BB949" s="81">
        <v>25</v>
      </c>
      <c r="BC949" s="81">
        <v>2</v>
      </c>
      <c r="BD949" s="81">
        <v>34.5</v>
      </c>
      <c r="BE949" s="81">
        <f t="shared" si="163"/>
        <v>43.294555555555554</v>
      </c>
      <c r="BF949" s="81">
        <f t="shared" si="164"/>
        <v>25.042916666666667</v>
      </c>
      <c r="BG949" s="113" t="s">
        <v>47</v>
      </c>
      <c r="BH949" s="406"/>
      <c r="BI949" s="98">
        <v>2499</v>
      </c>
      <c r="BJ949" s="407">
        <v>43326</v>
      </c>
      <c r="BK949" s="98">
        <v>2499</v>
      </c>
      <c r="BL949" s="407">
        <v>43326</v>
      </c>
      <c r="BM949" s="406"/>
      <c r="BN949" s="406"/>
      <c r="BO949" s="406"/>
      <c r="BP949" s="406"/>
      <c r="BQ949" s="406"/>
      <c r="BR949" s="406"/>
      <c r="BS949" s="546"/>
    </row>
    <row r="950" spans="1:268" ht="39.75" customHeight="1" thickBot="1" x14ac:dyDescent="0.3">
      <c r="A950" s="244"/>
      <c r="B950" s="244" t="s">
        <v>2286</v>
      </c>
      <c r="C950" s="253">
        <v>11130086</v>
      </c>
      <c r="D950" s="254">
        <v>41502</v>
      </c>
      <c r="E950" s="254">
        <v>41502</v>
      </c>
      <c r="F950" s="254">
        <v>45520</v>
      </c>
      <c r="G950" s="254"/>
      <c r="H950" s="244" t="s">
        <v>489</v>
      </c>
      <c r="J950" s="2" t="s">
        <v>8173</v>
      </c>
      <c r="K950" s="2" t="s">
        <v>73</v>
      </c>
      <c r="L950" s="361" t="s">
        <v>2614</v>
      </c>
      <c r="M950" s="244" t="s">
        <v>89</v>
      </c>
      <c r="N950" s="244" t="s">
        <v>89</v>
      </c>
      <c r="O950" s="244" t="s">
        <v>72</v>
      </c>
      <c r="P950" s="252">
        <v>43476</v>
      </c>
      <c r="Q950" s="244" t="s">
        <v>8174</v>
      </c>
      <c r="R950" s="244" t="s">
        <v>89</v>
      </c>
      <c r="S950" s="244" t="s">
        <v>89</v>
      </c>
      <c r="T950" s="244" t="s">
        <v>72</v>
      </c>
      <c r="U950" s="244">
        <v>43476</v>
      </c>
      <c r="V950" s="244" t="s">
        <v>2615</v>
      </c>
      <c r="W950" s="244" t="s">
        <v>389</v>
      </c>
      <c r="X950" s="244"/>
      <c r="Y950" s="244"/>
      <c r="Z950" s="244" t="s">
        <v>468</v>
      </c>
      <c r="AA950" s="244" t="s">
        <v>828</v>
      </c>
      <c r="AB950" s="289">
        <v>13.058</v>
      </c>
      <c r="AC950" s="244">
        <v>2.33</v>
      </c>
      <c r="AD950" s="244">
        <v>7800</v>
      </c>
      <c r="AE950" s="244"/>
      <c r="AF950" s="244"/>
      <c r="AG950" s="244">
        <v>7800</v>
      </c>
      <c r="AH950" s="244"/>
      <c r="AI950" s="244"/>
      <c r="AJ950" s="244"/>
      <c r="AK950" s="244"/>
      <c r="AL950" s="244"/>
      <c r="AM950" s="244"/>
      <c r="AN950" s="244"/>
      <c r="AO950" s="244">
        <v>1306</v>
      </c>
      <c r="AP950" s="244"/>
      <c r="AQ950" s="244"/>
      <c r="AR950" s="244"/>
      <c r="AS950" s="244"/>
      <c r="AT950" s="244"/>
      <c r="AU950" s="244"/>
      <c r="AV950" s="244"/>
      <c r="AW950" s="244" t="s">
        <v>6544</v>
      </c>
      <c r="AX950" s="244" t="s">
        <v>6545</v>
      </c>
      <c r="AY950" s="244">
        <v>43</v>
      </c>
      <c r="AZ950" s="244">
        <v>17</v>
      </c>
      <c r="BA950" s="244">
        <v>40.4</v>
      </c>
      <c r="BB950" s="244">
        <v>25</v>
      </c>
      <c r="BC950" s="244">
        <v>2</v>
      </c>
      <c r="BD950" s="244">
        <v>34.5</v>
      </c>
      <c r="BE950" s="244">
        <f t="shared" ref="BE950" si="165">AY950+AZ950/60+BA950/3600</f>
        <v>43.294555555555554</v>
      </c>
      <c r="BF950" s="244">
        <f t="shared" ref="BF950" si="166">BB950+BC950/60+BD950/3600</f>
        <v>25.042916666666667</v>
      </c>
      <c r="BG950" s="260" t="s">
        <v>38</v>
      </c>
      <c r="BH950" s="244"/>
      <c r="BI950" s="244"/>
      <c r="BJ950" s="254"/>
      <c r="BK950" s="244"/>
      <c r="BL950" s="254"/>
      <c r="BM950" s="244"/>
      <c r="BN950" s="244"/>
      <c r="BO950" s="244"/>
      <c r="BP950" s="244"/>
      <c r="BQ950" s="244"/>
      <c r="BR950" s="244"/>
      <c r="BS950" s="260"/>
      <c r="BT950" s="551"/>
    </row>
    <row r="951" spans="1:268" ht="39.75" customHeight="1" x14ac:dyDescent="0.25">
      <c r="A951" s="59"/>
      <c r="B951" s="59" t="s">
        <v>2696</v>
      </c>
      <c r="C951" s="93">
        <v>11120057</v>
      </c>
      <c r="D951" s="60">
        <v>41533</v>
      </c>
      <c r="E951" s="60">
        <v>41533</v>
      </c>
      <c r="F951" s="60">
        <v>43359</v>
      </c>
      <c r="G951" s="60"/>
      <c r="H951" s="59" t="s">
        <v>484</v>
      </c>
      <c r="I951" s="64" t="s">
        <v>607</v>
      </c>
      <c r="J951" s="64"/>
      <c r="K951" s="64" t="s">
        <v>37</v>
      </c>
      <c r="L951" s="343" t="s">
        <v>4380</v>
      </c>
      <c r="M951" s="59" t="s">
        <v>2616</v>
      </c>
      <c r="N951" s="59" t="s">
        <v>46</v>
      </c>
      <c r="O951" s="59" t="s">
        <v>45</v>
      </c>
      <c r="P951" s="62" t="s">
        <v>2617</v>
      </c>
      <c r="Q951" s="59" t="s">
        <v>4381</v>
      </c>
      <c r="R951" s="59" t="s">
        <v>2616</v>
      </c>
      <c r="S951" s="59" t="s">
        <v>46</v>
      </c>
      <c r="T951" s="59" t="s">
        <v>45</v>
      </c>
      <c r="U951" s="62" t="s">
        <v>2617</v>
      </c>
      <c r="V951" s="59" t="s">
        <v>3066</v>
      </c>
      <c r="W951" s="59" t="s">
        <v>341</v>
      </c>
      <c r="X951" s="59"/>
      <c r="Y951" s="59"/>
      <c r="Z951" s="59" t="s">
        <v>468</v>
      </c>
      <c r="AA951" s="59" t="s">
        <v>341</v>
      </c>
      <c r="AB951" s="148">
        <v>46.423000000000002</v>
      </c>
      <c r="AC951" s="59">
        <v>55.33</v>
      </c>
      <c r="AD951" s="59">
        <v>51037</v>
      </c>
      <c r="AE951" s="59"/>
      <c r="AF951" s="59"/>
      <c r="AG951" s="59"/>
      <c r="AH951" s="59"/>
      <c r="AI951" s="59"/>
      <c r="AJ951" s="59">
        <v>51037</v>
      </c>
      <c r="AK951" s="59"/>
      <c r="AL951" s="59"/>
      <c r="AM951" s="59"/>
      <c r="AN951" s="59"/>
      <c r="AO951" s="59">
        <v>4642</v>
      </c>
      <c r="AP951" s="59"/>
      <c r="AQ951" s="59"/>
      <c r="AR951" s="59"/>
      <c r="AS951" s="59"/>
      <c r="AT951" s="59"/>
      <c r="AU951" s="59"/>
      <c r="AV951" s="59"/>
      <c r="AW951" s="59" t="s">
        <v>6546</v>
      </c>
      <c r="AX951" s="59" t="s">
        <v>6547</v>
      </c>
      <c r="AY951" s="59">
        <v>43</v>
      </c>
      <c r="AZ951" s="59">
        <v>17</v>
      </c>
      <c r="BA951" s="59">
        <v>19.14</v>
      </c>
      <c r="BB951" s="59">
        <v>25</v>
      </c>
      <c r="BC951" s="59">
        <v>40</v>
      </c>
      <c r="BD951" s="59">
        <v>12.78</v>
      </c>
      <c r="BE951" s="59">
        <f t="shared" si="163"/>
        <v>43.288649999999997</v>
      </c>
      <c r="BF951" s="59">
        <f t="shared" si="164"/>
        <v>25.670216666666668</v>
      </c>
      <c r="BG951" s="64" t="s">
        <v>38</v>
      </c>
      <c r="BH951" s="59"/>
      <c r="BI951" s="59"/>
      <c r="BJ951" s="60"/>
      <c r="BK951" s="59"/>
      <c r="BL951" s="60"/>
      <c r="BM951" s="59"/>
      <c r="BN951" s="59"/>
      <c r="BO951" s="59"/>
      <c r="BP951" s="59"/>
      <c r="BQ951" s="59"/>
      <c r="BR951" s="59"/>
      <c r="BS951" s="64"/>
      <c r="BT951" s="551"/>
    </row>
    <row r="952" spans="1:268" ht="39.75" customHeight="1" thickBot="1" x14ac:dyDescent="0.3">
      <c r="A952" s="244"/>
      <c r="B952" s="244" t="s">
        <v>2696</v>
      </c>
      <c r="C952" s="253">
        <v>11120057</v>
      </c>
      <c r="D952" s="254">
        <v>41533</v>
      </c>
      <c r="E952" s="254">
        <v>41533</v>
      </c>
      <c r="F952" s="254">
        <v>43359</v>
      </c>
      <c r="G952" s="254"/>
      <c r="H952" s="244" t="s">
        <v>484</v>
      </c>
      <c r="I952" s="2" t="s">
        <v>607</v>
      </c>
      <c r="K952" s="2" t="s">
        <v>37</v>
      </c>
      <c r="L952" s="361" t="s">
        <v>4380</v>
      </c>
      <c r="M952" s="244" t="s">
        <v>2616</v>
      </c>
      <c r="N952" s="244" t="s">
        <v>46</v>
      </c>
      <c r="O952" s="244" t="s">
        <v>45</v>
      </c>
      <c r="P952" s="252" t="s">
        <v>2617</v>
      </c>
      <c r="Q952" s="244" t="s">
        <v>4381</v>
      </c>
      <c r="R952" s="244" t="s">
        <v>2616</v>
      </c>
      <c r="S952" s="244" t="s">
        <v>46</v>
      </c>
      <c r="T952" s="244" t="s">
        <v>45</v>
      </c>
      <c r="U952" s="244" t="s">
        <v>2617</v>
      </c>
      <c r="V952" s="244" t="s">
        <v>3066</v>
      </c>
      <c r="W952" s="244" t="s">
        <v>341</v>
      </c>
      <c r="X952" s="244"/>
      <c r="Y952" s="244"/>
      <c r="Z952" s="244" t="s">
        <v>468</v>
      </c>
      <c r="AA952" s="244" t="s">
        <v>341</v>
      </c>
      <c r="AB952" s="148">
        <v>46.423000000000002</v>
      </c>
      <c r="AC952" s="244">
        <v>55.33</v>
      </c>
      <c r="AD952" s="244">
        <v>51037</v>
      </c>
      <c r="AE952" s="244"/>
      <c r="AF952" s="244"/>
      <c r="AG952" s="244"/>
      <c r="AH952" s="244"/>
      <c r="AI952" s="244"/>
      <c r="AJ952" s="244">
        <v>51037</v>
      </c>
      <c r="AK952" s="244"/>
      <c r="AL952" s="244"/>
      <c r="AM952" s="244"/>
      <c r="AN952" s="244"/>
      <c r="AO952" s="244">
        <v>4642</v>
      </c>
      <c r="AP952" s="244"/>
      <c r="AQ952" s="244"/>
      <c r="AR952" s="244"/>
      <c r="AS952" s="244"/>
      <c r="AT952" s="244"/>
      <c r="AU952" s="244"/>
      <c r="AV952" s="244"/>
      <c r="AW952" s="244" t="s">
        <v>6548</v>
      </c>
      <c r="AX952" s="244" t="s">
        <v>6549</v>
      </c>
      <c r="AY952" s="244">
        <v>43</v>
      </c>
      <c r="AZ952" s="244">
        <v>17</v>
      </c>
      <c r="BA952" s="244">
        <v>5.4</v>
      </c>
      <c r="BB952" s="244">
        <v>25</v>
      </c>
      <c r="BC952" s="244">
        <v>40</v>
      </c>
      <c r="BD952" s="244">
        <v>5.64</v>
      </c>
      <c r="BE952" s="244">
        <f t="shared" si="163"/>
        <v>43.284833333333331</v>
      </c>
      <c r="BF952" s="244">
        <f t="shared" si="164"/>
        <v>25.668233333333333</v>
      </c>
      <c r="BG952" s="260" t="s">
        <v>38</v>
      </c>
      <c r="BH952" s="244"/>
      <c r="BI952" s="244"/>
      <c r="BJ952" s="254"/>
      <c r="BK952" s="244"/>
      <c r="BL952" s="254"/>
      <c r="BM952" s="244"/>
      <c r="BN952" s="244"/>
      <c r="BO952" s="244"/>
      <c r="BP952" s="244"/>
      <c r="BQ952" s="244"/>
      <c r="BR952" s="244"/>
      <c r="BS952" s="260"/>
      <c r="BT952" s="551"/>
    </row>
    <row r="953" spans="1:268" ht="39.75" customHeight="1" x14ac:dyDescent="0.25">
      <c r="A953" s="81"/>
      <c r="B953" s="81" t="s">
        <v>2618</v>
      </c>
      <c r="C953" s="81">
        <v>11160092</v>
      </c>
      <c r="D953" s="82">
        <v>41541</v>
      </c>
      <c r="E953" s="82">
        <v>41541</v>
      </c>
      <c r="F953" s="82">
        <v>43367</v>
      </c>
      <c r="G953" s="82"/>
      <c r="H953" s="81" t="s">
        <v>2619</v>
      </c>
      <c r="I953" s="113" t="s">
        <v>987</v>
      </c>
      <c r="J953" s="113"/>
      <c r="K953" s="113" t="s">
        <v>135</v>
      </c>
      <c r="L953" s="112" t="s">
        <v>4382</v>
      </c>
      <c r="M953" s="81" t="s">
        <v>235</v>
      </c>
      <c r="N953" s="81" t="s">
        <v>202</v>
      </c>
      <c r="O953" s="81" t="s">
        <v>72</v>
      </c>
      <c r="P953" s="84">
        <v>62579</v>
      </c>
      <c r="Q953" s="81" t="s">
        <v>4383</v>
      </c>
      <c r="R953" s="81" t="s">
        <v>235</v>
      </c>
      <c r="S953" s="81" t="s">
        <v>202</v>
      </c>
      <c r="T953" s="81" t="s">
        <v>72</v>
      </c>
      <c r="U953" s="81">
        <v>62579</v>
      </c>
      <c r="V953" s="86" t="s">
        <v>4383</v>
      </c>
      <c r="W953" s="81" t="s">
        <v>3067</v>
      </c>
      <c r="X953" s="81"/>
      <c r="Y953" s="81"/>
      <c r="Z953" s="81" t="s">
        <v>468</v>
      </c>
      <c r="AA953" s="81" t="s">
        <v>360</v>
      </c>
      <c r="AB953" s="98">
        <v>0.19800000000000001</v>
      </c>
      <c r="AC953" s="81">
        <v>20</v>
      </c>
      <c r="AD953" s="81">
        <v>630720</v>
      </c>
      <c r="AE953" s="86"/>
      <c r="AF953" s="81"/>
      <c r="AG953" s="86"/>
      <c r="AH953" s="86"/>
      <c r="AI953" s="86"/>
      <c r="AJ953" s="86"/>
      <c r="AK953" s="86"/>
      <c r="AL953" s="86">
        <v>630720</v>
      </c>
      <c r="AM953" s="86"/>
      <c r="AN953" s="86"/>
      <c r="AO953" s="81">
        <v>20</v>
      </c>
      <c r="AP953" s="81">
        <v>0.45</v>
      </c>
      <c r="AQ953" s="81"/>
      <c r="AR953" s="81"/>
      <c r="AS953" s="81" t="s">
        <v>3068</v>
      </c>
      <c r="AT953" s="86"/>
      <c r="AU953" s="86"/>
      <c r="AV953" s="86">
        <v>799.47</v>
      </c>
      <c r="AW953" s="81" t="s">
        <v>6550</v>
      </c>
      <c r="AX953" s="81" t="s">
        <v>6551</v>
      </c>
      <c r="AY953" s="81">
        <v>42</v>
      </c>
      <c r="AZ953" s="81">
        <v>48</v>
      </c>
      <c r="BA953" s="81">
        <v>54.47</v>
      </c>
      <c r="BB953" s="81">
        <v>24</v>
      </c>
      <c r="BC953" s="81">
        <v>28</v>
      </c>
      <c r="BD953" s="81">
        <v>1.91</v>
      </c>
      <c r="BE953" s="81">
        <f t="shared" si="163"/>
        <v>42.815130555555555</v>
      </c>
      <c r="BF953" s="81">
        <f t="shared" si="164"/>
        <v>24.467197222222222</v>
      </c>
      <c r="BG953" s="113" t="s">
        <v>47</v>
      </c>
      <c r="BH953" s="406"/>
      <c r="BI953" s="98">
        <v>2524</v>
      </c>
      <c r="BJ953" s="407">
        <v>43356</v>
      </c>
      <c r="BK953" s="98">
        <v>2524</v>
      </c>
      <c r="BL953" s="407">
        <v>43356</v>
      </c>
      <c r="BM953" s="406"/>
      <c r="BN953" s="406"/>
      <c r="BO953" s="406"/>
      <c r="BP953" s="406"/>
      <c r="BQ953" s="406"/>
      <c r="BR953" s="406"/>
      <c r="BS953" s="546"/>
    </row>
    <row r="954" spans="1:268" ht="39.75" customHeight="1" thickBot="1" x14ac:dyDescent="0.3">
      <c r="A954" s="408"/>
      <c r="B954" s="408" t="s">
        <v>2618</v>
      </c>
      <c r="C954" s="410">
        <v>11160092</v>
      </c>
      <c r="D954" s="411">
        <v>41541</v>
      </c>
      <c r="E954" s="411">
        <v>41541</v>
      </c>
      <c r="F954" s="411">
        <v>45559</v>
      </c>
      <c r="G954" s="411"/>
      <c r="H954" s="408" t="s">
        <v>2619</v>
      </c>
      <c r="I954" s="292"/>
      <c r="J954" s="292" t="s">
        <v>7497</v>
      </c>
      <c r="K954" s="292" t="s">
        <v>135</v>
      </c>
      <c r="L954" s="414" t="s">
        <v>4382</v>
      </c>
      <c r="M954" s="408" t="s">
        <v>235</v>
      </c>
      <c r="N954" s="408" t="s">
        <v>202</v>
      </c>
      <c r="O954" s="408" t="s">
        <v>72</v>
      </c>
      <c r="P954" s="409">
        <v>62579</v>
      </c>
      <c r="Q954" s="408" t="s">
        <v>4383</v>
      </c>
      <c r="R954" s="408" t="s">
        <v>235</v>
      </c>
      <c r="S954" s="408" t="s">
        <v>202</v>
      </c>
      <c r="T954" s="408" t="s">
        <v>72</v>
      </c>
      <c r="U954" s="408">
        <v>62579</v>
      </c>
      <c r="V954" s="408" t="s">
        <v>4383</v>
      </c>
      <c r="W954" s="408" t="s">
        <v>3067</v>
      </c>
      <c r="X954" s="408"/>
      <c r="Y954" s="408"/>
      <c r="Z954" s="408" t="s">
        <v>468</v>
      </c>
      <c r="AA954" s="408" t="s">
        <v>360</v>
      </c>
      <c r="AB954" s="413">
        <v>0.19800000000000001</v>
      </c>
      <c r="AC954" s="408">
        <v>20</v>
      </c>
      <c r="AD954" s="408">
        <v>630720</v>
      </c>
      <c r="AE954" s="408"/>
      <c r="AF954" s="408"/>
      <c r="AG954" s="408"/>
      <c r="AH954" s="408"/>
      <c r="AI954" s="408"/>
      <c r="AJ954" s="408"/>
      <c r="AK954" s="408"/>
      <c r="AL954" s="408">
        <v>630720</v>
      </c>
      <c r="AM954" s="408"/>
      <c r="AN954" s="408"/>
      <c r="AO954" s="408">
        <v>20</v>
      </c>
      <c r="AP954" s="408">
        <v>0.45</v>
      </c>
      <c r="AQ954" s="408"/>
      <c r="AR954" s="408"/>
      <c r="AS954" s="408" t="s">
        <v>3068</v>
      </c>
      <c r="AT954" s="408"/>
      <c r="AU954" s="408"/>
      <c r="AV954" s="408">
        <v>799.47</v>
      </c>
      <c r="AW954" s="408" t="s">
        <v>6550</v>
      </c>
      <c r="AX954" s="408" t="s">
        <v>6551</v>
      </c>
      <c r="AY954" s="408">
        <v>42</v>
      </c>
      <c r="AZ954" s="408">
        <v>48</v>
      </c>
      <c r="BA954" s="408">
        <v>54.47</v>
      </c>
      <c r="BB954" s="408">
        <v>24</v>
      </c>
      <c r="BC954" s="408">
        <v>28</v>
      </c>
      <c r="BD954" s="408">
        <v>1.91</v>
      </c>
      <c r="BE954" s="408">
        <f t="shared" ref="BE954" si="167">AY954+AZ954/60+BA954/3600</f>
        <v>42.815130555555555</v>
      </c>
      <c r="BF954" s="408">
        <f t="shared" ref="BF954" si="168">BB954+BC954/60+BD954/3600</f>
        <v>24.467197222222222</v>
      </c>
      <c r="BG954" s="412" t="s">
        <v>38</v>
      </c>
      <c r="BH954" s="408"/>
      <c r="BI954" s="408"/>
      <c r="BJ954" s="411"/>
      <c r="BK954" s="408"/>
      <c r="BL954" s="411"/>
      <c r="BM954" s="408">
        <v>652</v>
      </c>
      <c r="BN954" s="411">
        <v>43882</v>
      </c>
      <c r="BO954" s="408"/>
      <c r="BP954" s="408"/>
      <c r="BQ954" s="408"/>
      <c r="BR954" s="408"/>
      <c r="BS954" s="412"/>
      <c r="BT954" s="551"/>
    </row>
    <row r="955" spans="1:268" ht="39.75" customHeight="1" x14ac:dyDescent="0.25">
      <c r="A955" s="83"/>
      <c r="B955" s="83" t="s">
        <v>2620</v>
      </c>
      <c r="C955" s="83">
        <v>11440001</v>
      </c>
      <c r="D955" s="96">
        <v>41548</v>
      </c>
      <c r="E955" s="96">
        <v>41548</v>
      </c>
      <c r="F955" s="96">
        <v>45274</v>
      </c>
      <c r="G955" s="96">
        <v>45183</v>
      </c>
      <c r="H955" s="83" t="s">
        <v>2937</v>
      </c>
      <c r="I955" s="110" t="s">
        <v>1999</v>
      </c>
      <c r="J955" s="110" t="s">
        <v>8452</v>
      </c>
      <c r="K955" s="110" t="s">
        <v>95</v>
      </c>
      <c r="L955" s="115" t="s">
        <v>1855</v>
      </c>
      <c r="M955" s="83" t="s">
        <v>192</v>
      </c>
      <c r="N955" s="83" t="s">
        <v>191</v>
      </c>
      <c r="O955" s="83" t="s">
        <v>111</v>
      </c>
      <c r="P955" s="94">
        <v>23672</v>
      </c>
      <c r="Q955" s="83"/>
      <c r="R955" s="83" t="s">
        <v>192</v>
      </c>
      <c r="S955" s="83" t="s">
        <v>191</v>
      </c>
      <c r="T955" s="83" t="s">
        <v>111</v>
      </c>
      <c r="U955" s="83">
        <v>23672</v>
      </c>
      <c r="V955" s="88"/>
      <c r="W955" s="83" t="s">
        <v>3069</v>
      </c>
      <c r="X955" s="83">
        <v>315</v>
      </c>
      <c r="Y955" s="83">
        <v>15.68</v>
      </c>
      <c r="Z955" s="83" t="s">
        <v>934</v>
      </c>
      <c r="AA955" s="83" t="s">
        <v>541</v>
      </c>
      <c r="AB955" s="47">
        <v>4.4999999999999998E-2</v>
      </c>
      <c r="AC955" s="83">
        <v>2400</v>
      </c>
      <c r="AD955" s="83">
        <v>24280000</v>
      </c>
      <c r="AE955" s="88"/>
      <c r="AF955" s="83">
        <v>24280000</v>
      </c>
      <c r="AG955" s="88"/>
      <c r="AH955" s="88"/>
      <c r="AI955" s="88"/>
      <c r="AJ955" s="88"/>
      <c r="AK955" s="88"/>
      <c r="AL955" s="88"/>
      <c r="AM955" s="88"/>
      <c r="AN955" s="88"/>
      <c r="AO955" s="83">
        <v>25</v>
      </c>
      <c r="AP955" s="83"/>
      <c r="AQ955" s="83"/>
      <c r="AR955" s="83"/>
      <c r="AS955" s="83" t="s">
        <v>1499</v>
      </c>
      <c r="AT955" s="88"/>
      <c r="AU955" s="88"/>
      <c r="AV955" s="88"/>
      <c r="AW955" s="83" t="s">
        <v>6825</v>
      </c>
      <c r="AX955" s="83" t="s">
        <v>6826</v>
      </c>
      <c r="AY955" s="83">
        <v>43</v>
      </c>
      <c r="AZ955" s="83">
        <v>41</v>
      </c>
      <c r="BA955" s="83">
        <v>46.18</v>
      </c>
      <c r="BB955" s="83">
        <v>22</v>
      </c>
      <c r="BC955" s="83">
        <v>54</v>
      </c>
      <c r="BD955" s="83">
        <v>58.12</v>
      </c>
      <c r="BE955" s="83">
        <f t="shared" si="163"/>
        <v>43.69616111111111</v>
      </c>
      <c r="BF955" s="83">
        <f t="shared" si="164"/>
        <v>22.916144444444441</v>
      </c>
      <c r="BG955" s="110" t="s">
        <v>47</v>
      </c>
      <c r="BH955" s="102"/>
      <c r="BI955" s="47" t="s">
        <v>10470</v>
      </c>
      <c r="BJ955" s="77" t="s">
        <v>10471</v>
      </c>
      <c r="BK955" s="47" t="s">
        <v>10470</v>
      </c>
      <c r="BL955" s="77" t="s">
        <v>10471</v>
      </c>
      <c r="BM955" s="102"/>
      <c r="BN955" s="102"/>
      <c r="BO955" s="102"/>
      <c r="BP955" s="102"/>
      <c r="BQ955" s="47" t="s">
        <v>9202</v>
      </c>
      <c r="BR955" s="77">
        <v>45509</v>
      </c>
      <c r="BS955" s="547"/>
    </row>
    <row r="956" spans="1:268" ht="39.75" customHeight="1" x14ac:dyDescent="0.25">
      <c r="A956" s="20"/>
      <c r="B956" s="20" t="s">
        <v>2621</v>
      </c>
      <c r="C956" s="20">
        <v>11440002</v>
      </c>
      <c r="D956" s="23">
        <v>41548</v>
      </c>
      <c r="E956" s="23">
        <v>41548</v>
      </c>
      <c r="F956" s="23">
        <v>42725</v>
      </c>
      <c r="G956" s="23">
        <v>42369</v>
      </c>
      <c r="H956" s="20" t="s">
        <v>2936</v>
      </c>
      <c r="I956" s="24" t="s">
        <v>1997</v>
      </c>
      <c r="J956" s="24"/>
      <c r="K956" s="24" t="s">
        <v>95</v>
      </c>
      <c r="L956" s="114"/>
      <c r="M956" s="20" t="s">
        <v>2622</v>
      </c>
      <c r="N956" s="20" t="s">
        <v>377</v>
      </c>
      <c r="O956" s="20" t="s">
        <v>111</v>
      </c>
      <c r="P956" s="21">
        <v>57193</v>
      </c>
      <c r="Q956" s="20"/>
      <c r="R956" s="20" t="s">
        <v>2622</v>
      </c>
      <c r="S956" s="20" t="s">
        <v>377</v>
      </c>
      <c r="T956" s="20" t="s">
        <v>111</v>
      </c>
      <c r="U956" s="20">
        <v>57193</v>
      </c>
      <c r="V956" s="61" t="s">
        <v>7407</v>
      </c>
      <c r="W956" s="20" t="s">
        <v>7408</v>
      </c>
      <c r="X956" s="20">
        <v>223</v>
      </c>
      <c r="Y956" s="20">
        <v>17.78</v>
      </c>
      <c r="Z956" s="20" t="s">
        <v>934</v>
      </c>
      <c r="AA956" s="20" t="s">
        <v>541</v>
      </c>
      <c r="AB956" s="34">
        <v>0.38</v>
      </c>
      <c r="AC956" s="20">
        <v>1500</v>
      </c>
      <c r="AD956" s="30">
        <v>21600000</v>
      </c>
      <c r="AE956" s="26"/>
      <c r="AF956" s="30">
        <v>21600000</v>
      </c>
      <c r="AG956" s="26"/>
      <c r="AH956" s="26"/>
      <c r="AI956" s="26"/>
      <c r="AJ956" s="26"/>
      <c r="AK956" s="26"/>
      <c r="AL956" s="26"/>
      <c r="AM956" s="26"/>
      <c r="AN956" s="26"/>
      <c r="AO956" s="20">
        <v>40</v>
      </c>
      <c r="AP956" s="20"/>
      <c r="AQ956" s="20"/>
      <c r="AR956" s="20"/>
      <c r="AS956" s="20" t="s">
        <v>1499</v>
      </c>
      <c r="AT956" s="26"/>
      <c r="AU956" s="26"/>
      <c r="AV956" s="26"/>
      <c r="AW956" s="20" t="s">
        <v>6552</v>
      </c>
      <c r="AX956" s="20" t="s">
        <v>6553</v>
      </c>
      <c r="AY956" s="20">
        <v>43</v>
      </c>
      <c r="AZ956" s="20">
        <v>51</v>
      </c>
      <c r="BA956" s="20">
        <v>21.17</v>
      </c>
      <c r="BB956" s="20">
        <v>22</v>
      </c>
      <c r="BC956" s="20">
        <v>30</v>
      </c>
      <c r="BD956" s="20">
        <v>59.12</v>
      </c>
      <c r="BE956" s="20">
        <f t="shared" si="163"/>
        <v>43.855880555555558</v>
      </c>
      <c r="BF956" s="20">
        <f t="shared" si="164"/>
        <v>22.516422222222221</v>
      </c>
      <c r="BG956" s="24" t="s">
        <v>38</v>
      </c>
      <c r="BH956" s="29"/>
      <c r="BI956" s="29"/>
      <c r="BJ956" s="304"/>
      <c r="BK956" s="29"/>
      <c r="BL956" s="304"/>
      <c r="BM956" s="29"/>
      <c r="BN956" s="29"/>
      <c r="BO956" s="29"/>
      <c r="BP956" s="29"/>
      <c r="BQ956" s="34" t="s">
        <v>7237</v>
      </c>
      <c r="BR956" s="38">
        <v>42576</v>
      </c>
      <c r="BS956" s="40" t="s">
        <v>7238</v>
      </c>
      <c r="BT956" s="551"/>
    </row>
    <row r="957" spans="1:268" ht="39.75" customHeight="1" x14ac:dyDescent="0.25">
      <c r="A957" s="83"/>
      <c r="B957" s="83" t="s">
        <v>1498</v>
      </c>
      <c r="C957" s="95">
        <v>11120058</v>
      </c>
      <c r="D957" s="96">
        <v>41549</v>
      </c>
      <c r="E957" s="96">
        <v>41549</v>
      </c>
      <c r="F957" s="96">
        <v>43375</v>
      </c>
      <c r="G957" s="96"/>
      <c r="H957" s="83" t="s">
        <v>466</v>
      </c>
      <c r="I957" s="110" t="s">
        <v>1038</v>
      </c>
      <c r="J957" s="110"/>
      <c r="K957" s="110" t="s">
        <v>60</v>
      </c>
      <c r="L957" s="115" t="s">
        <v>2623</v>
      </c>
      <c r="M957" s="83" t="s">
        <v>793</v>
      </c>
      <c r="N957" s="83" t="s">
        <v>51</v>
      </c>
      <c r="O957" s="83" t="s">
        <v>51</v>
      </c>
      <c r="P957" s="94" t="s">
        <v>1142</v>
      </c>
      <c r="Q957" s="83" t="s">
        <v>4384</v>
      </c>
      <c r="R957" s="83" t="s">
        <v>793</v>
      </c>
      <c r="S957" s="83" t="s">
        <v>51</v>
      </c>
      <c r="T957" s="83" t="s">
        <v>51</v>
      </c>
      <c r="U957" s="94" t="s">
        <v>1142</v>
      </c>
      <c r="V957" s="83" t="s">
        <v>2624</v>
      </c>
      <c r="W957" s="83" t="s">
        <v>363</v>
      </c>
      <c r="X957" s="83"/>
      <c r="Y957" s="83"/>
      <c r="Z957" s="83" t="s">
        <v>468</v>
      </c>
      <c r="AA957" s="83" t="s">
        <v>341</v>
      </c>
      <c r="AB957" s="47"/>
      <c r="AC957" s="83">
        <v>1728</v>
      </c>
      <c r="AD957" s="83">
        <v>100000</v>
      </c>
      <c r="AE957" s="83"/>
      <c r="AF957" s="83"/>
      <c r="AG957" s="83"/>
      <c r="AH957" s="83"/>
      <c r="AI957" s="83"/>
      <c r="AJ957" s="83">
        <v>100000</v>
      </c>
      <c r="AK957" s="83"/>
      <c r="AL957" s="83"/>
      <c r="AM957" s="83"/>
      <c r="AN957" s="83"/>
      <c r="AO957" s="83">
        <v>420</v>
      </c>
      <c r="AP957" s="83">
        <v>1.25</v>
      </c>
      <c r="AQ957" s="83"/>
      <c r="AR957" s="83"/>
      <c r="AS957" s="83"/>
      <c r="AT957" s="83"/>
      <c r="AU957" s="83"/>
      <c r="AV957" s="83"/>
      <c r="AW957" s="83" t="s">
        <v>6554</v>
      </c>
      <c r="AX957" s="83" t="s">
        <v>6555</v>
      </c>
      <c r="AY957" s="83">
        <v>43</v>
      </c>
      <c r="AZ957" s="83">
        <v>46</v>
      </c>
      <c r="BA957" s="83">
        <v>54.2</v>
      </c>
      <c r="BB957" s="83">
        <v>25</v>
      </c>
      <c r="BC957" s="83">
        <v>56</v>
      </c>
      <c r="BD957" s="83">
        <v>10.8</v>
      </c>
      <c r="BE957" s="83">
        <f t="shared" si="163"/>
        <v>43.781722222222221</v>
      </c>
      <c r="BF957" s="83">
        <f t="shared" si="164"/>
        <v>25.936333333333334</v>
      </c>
      <c r="BG957" s="110" t="s">
        <v>38</v>
      </c>
      <c r="BH957" s="83"/>
      <c r="BI957" s="83"/>
      <c r="BJ957" s="96"/>
      <c r="BK957" s="83"/>
      <c r="BL957" s="96"/>
      <c r="BM957" s="83"/>
      <c r="BN957" s="83"/>
      <c r="BO957" s="83"/>
      <c r="BP957" s="83"/>
      <c r="BQ957" s="83" t="s">
        <v>8375</v>
      </c>
      <c r="BR957" s="96">
        <v>43507</v>
      </c>
      <c r="BS957" s="110"/>
    </row>
    <row r="958" spans="1:268" ht="39.75" customHeight="1" x14ac:dyDescent="0.25">
      <c r="A958" s="87"/>
      <c r="B958" s="83" t="s">
        <v>2625</v>
      </c>
      <c r="C958" s="163">
        <v>11260001</v>
      </c>
      <c r="D958" s="134">
        <v>41554</v>
      </c>
      <c r="E958" s="134">
        <v>41554</v>
      </c>
      <c r="F958" s="134">
        <v>43380</v>
      </c>
      <c r="G958" s="134"/>
      <c r="H958" s="47" t="s">
        <v>2626</v>
      </c>
      <c r="I958" s="136" t="s">
        <v>1002</v>
      </c>
      <c r="J958" s="136"/>
      <c r="K958" s="136" t="s">
        <v>55</v>
      </c>
      <c r="L958" s="115" t="s">
        <v>2627</v>
      </c>
      <c r="M958" s="87" t="s">
        <v>181</v>
      </c>
      <c r="N958" s="87" t="s">
        <v>151</v>
      </c>
      <c r="O958" s="87" t="s">
        <v>52</v>
      </c>
      <c r="P958" s="135">
        <v>3191</v>
      </c>
      <c r="Q958" s="83" t="s">
        <v>4385</v>
      </c>
      <c r="R958" s="87" t="s">
        <v>181</v>
      </c>
      <c r="S958" s="87" t="s">
        <v>151</v>
      </c>
      <c r="T958" s="87" t="s">
        <v>52</v>
      </c>
      <c r="U958" s="87">
        <v>3191</v>
      </c>
      <c r="V958" s="83" t="s">
        <v>4385</v>
      </c>
      <c r="W958" s="83" t="s">
        <v>4386</v>
      </c>
      <c r="X958" s="88"/>
      <c r="Y958" s="88"/>
      <c r="Z958" s="87" t="s">
        <v>468</v>
      </c>
      <c r="AA958" s="83" t="s">
        <v>956</v>
      </c>
      <c r="AB958" s="78"/>
      <c r="AC958" s="83" t="s">
        <v>4387</v>
      </c>
      <c r="AD958" s="87">
        <v>30790</v>
      </c>
      <c r="AE958" s="87"/>
      <c r="AF958" s="87"/>
      <c r="AG958" s="87"/>
      <c r="AH958" s="87"/>
      <c r="AI958" s="83"/>
      <c r="AJ958" s="87"/>
      <c r="AK958" s="87"/>
      <c r="AL958" s="87">
        <v>30790</v>
      </c>
      <c r="AM958" s="88"/>
      <c r="AN958" s="83"/>
      <c r="AO958" s="83"/>
      <c r="AP958" s="83" t="s">
        <v>3438</v>
      </c>
      <c r="AQ958" s="83"/>
      <c r="AR958" s="83"/>
      <c r="AS958" s="87"/>
      <c r="AT958" s="87"/>
      <c r="AU958" s="87"/>
      <c r="AV958" s="87">
        <v>551.4</v>
      </c>
      <c r="AW958" s="87" t="s">
        <v>6556</v>
      </c>
      <c r="AX958" s="87" t="s">
        <v>6557</v>
      </c>
      <c r="AY958" s="83">
        <v>42</v>
      </c>
      <c r="AZ958" s="87">
        <v>52</v>
      </c>
      <c r="BA958" s="87">
        <v>48.3</v>
      </c>
      <c r="BB958" s="87">
        <v>23</v>
      </c>
      <c r="BC958" s="87">
        <v>6</v>
      </c>
      <c r="BD958" s="87">
        <v>34.71</v>
      </c>
      <c r="BE958" s="87">
        <f t="shared" si="163"/>
        <v>42.880083333333332</v>
      </c>
      <c r="BF958" s="87">
        <f t="shared" si="164"/>
        <v>23.109641666666668</v>
      </c>
      <c r="BG958" s="136" t="s">
        <v>47</v>
      </c>
      <c r="BH958" s="102"/>
      <c r="BI958" s="102"/>
      <c r="BJ958" s="418"/>
      <c r="BK958" s="102"/>
      <c r="BL958" s="418"/>
      <c r="BM958" s="102"/>
      <c r="BN958" s="102"/>
      <c r="BO958" s="102"/>
      <c r="BP958" s="102"/>
      <c r="BQ958" s="102" t="s">
        <v>8211</v>
      </c>
      <c r="BR958" s="418">
        <v>43381</v>
      </c>
      <c r="BS958" s="547"/>
    </row>
    <row r="959" spans="1:268" ht="39.75" customHeight="1" x14ac:dyDescent="0.25">
      <c r="A959" s="87"/>
      <c r="B959" s="83" t="s">
        <v>2625</v>
      </c>
      <c r="C959" s="163">
        <v>11260001</v>
      </c>
      <c r="D959" s="134">
        <v>41554</v>
      </c>
      <c r="E959" s="134">
        <v>41554</v>
      </c>
      <c r="F959" s="134">
        <v>43380</v>
      </c>
      <c r="G959" s="134"/>
      <c r="H959" s="47" t="s">
        <v>2628</v>
      </c>
      <c r="I959" s="136" t="s">
        <v>1002</v>
      </c>
      <c r="J959" s="136"/>
      <c r="K959" s="136" t="s">
        <v>55</v>
      </c>
      <c r="L959" s="115" t="s">
        <v>2627</v>
      </c>
      <c r="M959" s="87" t="s">
        <v>181</v>
      </c>
      <c r="N959" s="87" t="s">
        <v>151</v>
      </c>
      <c r="O959" s="87" t="s">
        <v>52</v>
      </c>
      <c r="P959" s="135">
        <v>3191</v>
      </c>
      <c r="Q959" s="83" t="s">
        <v>4385</v>
      </c>
      <c r="R959" s="87" t="s">
        <v>181</v>
      </c>
      <c r="S959" s="87" t="s">
        <v>151</v>
      </c>
      <c r="T959" s="87" t="s">
        <v>52</v>
      </c>
      <c r="U959" s="87">
        <v>3191</v>
      </c>
      <c r="V959" s="83" t="s">
        <v>4385</v>
      </c>
      <c r="W959" s="83" t="s">
        <v>4386</v>
      </c>
      <c r="X959" s="88"/>
      <c r="Y959" s="88"/>
      <c r="Z959" s="87" t="s">
        <v>468</v>
      </c>
      <c r="AA959" s="83" t="s">
        <v>956</v>
      </c>
      <c r="AB959" s="78"/>
      <c r="AC959" s="87"/>
      <c r="AD959" s="83"/>
      <c r="AE959" s="87"/>
      <c r="AF959" s="87"/>
      <c r="AG959" s="87"/>
      <c r="AH959" s="87"/>
      <c r="AI959" s="87"/>
      <c r="AJ959" s="83"/>
      <c r="AK959" s="87"/>
      <c r="AL959" s="87"/>
      <c r="AM959" s="87"/>
      <c r="AN959" s="83"/>
      <c r="AO959" s="83"/>
      <c r="AP959" s="83"/>
      <c r="AQ959" s="83"/>
      <c r="AR959" s="83"/>
      <c r="AS959" s="87"/>
      <c r="AT959" s="87"/>
      <c r="AU959" s="87"/>
      <c r="AV959" s="87">
        <v>551</v>
      </c>
      <c r="AW959" s="87" t="s">
        <v>6558</v>
      </c>
      <c r="AX959" s="83" t="s">
        <v>6559</v>
      </c>
      <c r="AY959" s="83">
        <v>42</v>
      </c>
      <c r="AZ959" s="87">
        <v>52</v>
      </c>
      <c r="BA959" s="87">
        <v>48.08</v>
      </c>
      <c r="BB959" s="87">
        <v>23</v>
      </c>
      <c r="BC959" s="87">
        <v>6</v>
      </c>
      <c r="BD959" s="87">
        <v>35.29</v>
      </c>
      <c r="BE959" s="87">
        <f t="shared" si="163"/>
        <v>42.880022222222223</v>
      </c>
      <c r="BF959" s="87">
        <f t="shared" si="164"/>
        <v>23.10980277777778</v>
      </c>
      <c r="BG959" s="136"/>
      <c r="BH959" s="102"/>
      <c r="BI959" s="102"/>
      <c r="BJ959" s="418"/>
      <c r="BK959" s="102"/>
      <c r="BL959" s="418"/>
      <c r="BM959" s="102"/>
      <c r="BN959" s="102"/>
      <c r="BO959" s="102"/>
      <c r="BP959" s="102"/>
      <c r="BQ959" s="102" t="s">
        <v>8211</v>
      </c>
      <c r="BR959" s="418">
        <v>43381</v>
      </c>
      <c r="BS959" s="547"/>
    </row>
    <row r="960" spans="1:268" ht="39.75" customHeight="1" x14ac:dyDescent="0.25">
      <c r="A960" s="87"/>
      <c r="B960" s="83" t="s">
        <v>2625</v>
      </c>
      <c r="C960" s="163">
        <v>11260001</v>
      </c>
      <c r="D960" s="134">
        <v>41554</v>
      </c>
      <c r="E960" s="134">
        <v>41554</v>
      </c>
      <c r="F960" s="134">
        <v>43380</v>
      </c>
      <c r="G960" s="134"/>
      <c r="H960" s="47" t="s">
        <v>2629</v>
      </c>
      <c r="I960" s="136" t="s">
        <v>1002</v>
      </c>
      <c r="J960" s="136"/>
      <c r="K960" s="136" t="s">
        <v>55</v>
      </c>
      <c r="L960" s="115" t="s">
        <v>2627</v>
      </c>
      <c r="M960" s="87" t="s">
        <v>181</v>
      </c>
      <c r="N960" s="87" t="s">
        <v>151</v>
      </c>
      <c r="O960" s="87" t="s">
        <v>52</v>
      </c>
      <c r="P960" s="135">
        <v>3191</v>
      </c>
      <c r="Q960" s="83" t="s">
        <v>4385</v>
      </c>
      <c r="R960" s="87" t="s">
        <v>181</v>
      </c>
      <c r="S960" s="87" t="s">
        <v>151</v>
      </c>
      <c r="T960" s="87" t="s">
        <v>52</v>
      </c>
      <c r="U960" s="87">
        <v>3191</v>
      </c>
      <c r="V960" s="83" t="s">
        <v>4385</v>
      </c>
      <c r="W960" s="83" t="s">
        <v>4386</v>
      </c>
      <c r="X960" s="88"/>
      <c r="Y960" s="88"/>
      <c r="Z960" s="87" t="s">
        <v>468</v>
      </c>
      <c r="AA960" s="83" t="s">
        <v>956</v>
      </c>
      <c r="AB960" s="78"/>
      <c r="AC960" s="87"/>
      <c r="AD960" s="83"/>
      <c r="AE960" s="87"/>
      <c r="AF960" s="87"/>
      <c r="AG960" s="87"/>
      <c r="AH960" s="87"/>
      <c r="AI960" s="87"/>
      <c r="AJ960" s="83"/>
      <c r="AK960" s="87"/>
      <c r="AL960" s="87"/>
      <c r="AM960" s="87"/>
      <c r="AN960" s="83"/>
      <c r="AO960" s="83"/>
      <c r="AP960" s="83"/>
      <c r="AQ960" s="83"/>
      <c r="AR960" s="83"/>
      <c r="AS960" s="87"/>
      <c r="AT960" s="87"/>
      <c r="AU960" s="87"/>
      <c r="AV960" s="87">
        <v>551</v>
      </c>
      <c r="AW960" s="87" t="s">
        <v>6560</v>
      </c>
      <c r="AX960" s="83" t="s">
        <v>6561</v>
      </c>
      <c r="AY960" s="83">
        <v>42</v>
      </c>
      <c r="AZ960" s="87">
        <v>52</v>
      </c>
      <c r="BA960" s="87">
        <v>47.94</v>
      </c>
      <c r="BB960" s="87">
        <v>23</v>
      </c>
      <c r="BC960" s="87">
        <v>6</v>
      </c>
      <c r="BD960" s="87">
        <v>34.99</v>
      </c>
      <c r="BE960" s="87">
        <f t="shared" si="163"/>
        <v>42.879983333333335</v>
      </c>
      <c r="BF960" s="87">
        <f t="shared" si="164"/>
        <v>23.109719444444448</v>
      </c>
      <c r="BG960" s="136"/>
      <c r="BH960" s="102"/>
      <c r="BI960" s="102"/>
      <c r="BJ960" s="418"/>
      <c r="BK960" s="102"/>
      <c r="BL960" s="418"/>
      <c r="BM960" s="102"/>
      <c r="BN960" s="102"/>
      <c r="BO960" s="102"/>
      <c r="BP960" s="102"/>
      <c r="BQ960" s="102" t="s">
        <v>8211</v>
      </c>
      <c r="BR960" s="418">
        <v>43381</v>
      </c>
      <c r="BS960" s="547"/>
    </row>
    <row r="961" spans="1:268" ht="39.75" customHeight="1" x14ac:dyDescent="0.25">
      <c r="A961" s="87"/>
      <c r="B961" s="83" t="s">
        <v>2625</v>
      </c>
      <c r="C961" s="163">
        <v>11260001</v>
      </c>
      <c r="D961" s="134">
        <v>41554</v>
      </c>
      <c r="E961" s="134">
        <v>41554</v>
      </c>
      <c r="F961" s="134">
        <v>43380</v>
      </c>
      <c r="G961" s="134"/>
      <c r="H961" s="47" t="s">
        <v>2630</v>
      </c>
      <c r="I961" s="136" t="s">
        <v>1002</v>
      </c>
      <c r="J961" s="136"/>
      <c r="K961" s="136" t="s">
        <v>55</v>
      </c>
      <c r="L961" s="115" t="s">
        <v>2627</v>
      </c>
      <c r="M961" s="87" t="s">
        <v>181</v>
      </c>
      <c r="N961" s="87" t="s">
        <v>151</v>
      </c>
      <c r="O961" s="87" t="s">
        <v>52</v>
      </c>
      <c r="P961" s="135">
        <v>3191</v>
      </c>
      <c r="Q961" s="83" t="s">
        <v>4385</v>
      </c>
      <c r="R961" s="87" t="s">
        <v>181</v>
      </c>
      <c r="S961" s="87" t="s">
        <v>151</v>
      </c>
      <c r="T961" s="87" t="s">
        <v>52</v>
      </c>
      <c r="U961" s="87">
        <v>3191</v>
      </c>
      <c r="V961" s="83" t="s">
        <v>4385</v>
      </c>
      <c r="W961" s="83" t="s">
        <v>4386</v>
      </c>
      <c r="X961" s="88"/>
      <c r="Y961" s="88"/>
      <c r="Z961" s="87" t="s">
        <v>468</v>
      </c>
      <c r="AA961" s="83" t="s">
        <v>956</v>
      </c>
      <c r="AB961" s="78"/>
      <c r="AC961" s="87"/>
      <c r="AD961" s="83"/>
      <c r="AE961" s="87"/>
      <c r="AF961" s="87"/>
      <c r="AG961" s="87"/>
      <c r="AH961" s="87"/>
      <c r="AI961" s="87"/>
      <c r="AJ961" s="83"/>
      <c r="AK961" s="87"/>
      <c r="AL961" s="87"/>
      <c r="AM961" s="87"/>
      <c r="AN961" s="83"/>
      <c r="AO961" s="83"/>
      <c r="AP961" s="83"/>
      <c r="AQ961" s="83"/>
      <c r="AR961" s="83"/>
      <c r="AS961" s="87"/>
      <c r="AT961" s="87"/>
      <c r="AU961" s="87"/>
      <c r="AV961" s="87">
        <v>551</v>
      </c>
      <c r="AW961" s="87" t="s">
        <v>6562</v>
      </c>
      <c r="AX961" s="83" t="s">
        <v>6563</v>
      </c>
      <c r="AY961" s="83">
        <v>42</v>
      </c>
      <c r="AZ961" s="87">
        <v>52</v>
      </c>
      <c r="BA961" s="87">
        <v>48.82</v>
      </c>
      <c r="BB961" s="87">
        <v>23</v>
      </c>
      <c r="BC961" s="87">
        <v>6</v>
      </c>
      <c r="BD961" s="87">
        <v>34.270000000000003</v>
      </c>
      <c r="BE961" s="87">
        <f t="shared" si="163"/>
        <v>42.880227777777776</v>
      </c>
      <c r="BF961" s="87">
        <f t="shared" si="164"/>
        <v>23.109519444444445</v>
      </c>
      <c r="BG961" s="136"/>
      <c r="BH961" s="102"/>
      <c r="BI961" s="102"/>
      <c r="BJ961" s="418"/>
      <c r="BK961" s="102"/>
      <c r="BL961" s="418"/>
      <c r="BM961" s="102"/>
      <c r="BN961" s="102"/>
      <c r="BO961" s="102"/>
      <c r="BP961" s="102"/>
      <c r="BQ961" s="102" t="s">
        <v>8211</v>
      </c>
      <c r="BR961" s="418">
        <v>43381</v>
      </c>
      <c r="BS961" s="547"/>
    </row>
    <row r="962" spans="1:268" ht="39.75" customHeight="1" x14ac:dyDescent="0.25">
      <c r="A962" s="87"/>
      <c r="B962" s="83" t="s">
        <v>2625</v>
      </c>
      <c r="C962" s="163">
        <v>11260001</v>
      </c>
      <c r="D962" s="134">
        <v>41554</v>
      </c>
      <c r="E962" s="134">
        <v>41554</v>
      </c>
      <c r="F962" s="134">
        <v>43380</v>
      </c>
      <c r="G962" s="134"/>
      <c r="H962" s="47" t="s">
        <v>2631</v>
      </c>
      <c r="I962" s="136" t="s">
        <v>1002</v>
      </c>
      <c r="J962" s="136"/>
      <c r="K962" s="136" t="s">
        <v>55</v>
      </c>
      <c r="L962" s="115" t="s">
        <v>2627</v>
      </c>
      <c r="M962" s="87" t="s">
        <v>181</v>
      </c>
      <c r="N962" s="87" t="s">
        <v>151</v>
      </c>
      <c r="O962" s="87" t="s">
        <v>52</v>
      </c>
      <c r="P962" s="135">
        <v>3191</v>
      </c>
      <c r="Q962" s="83" t="s">
        <v>4385</v>
      </c>
      <c r="R962" s="87" t="s">
        <v>181</v>
      </c>
      <c r="S962" s="87" t="s">
        <v>151</v>
      </c>
      <c r="T962" s="87" t="s">
        <v>52</v>
      </c>
      <c r="U962" s="87">
        <v>3191</v>
      </c>
      <c r="V962" s="83" t="s">
        <v>4385</v>
      </c>
      <c r="W962" s="83" t="s">
        <v>4386</v>
      </c>
      <c r="X962" s="88"/>
      <c r="Y962" s="88"/>
      <c r="Z962" s="87" t="s">
        <v>468</v>
      </c>
      <c r="AA962" s="83" t="s">
        <v>956</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550.5</v>
      </c>
      <c r="AW962" s="87" t="s">
        <v>6564</v>
      </c>
      <c r="AX962" s="83" t="s">
        <v>6565</v>
      </c>
      <c r="AY962" s="83">
        <v>42</v>
      </c>
      <c r="AZ962" s="87">
        <v>52</v>
      </c>
      <c r="BA962" s="87">
        <v>47.88</v>
      </c>
      <c r="BB962" s="87">
        <v>23</v>
      </c>
      <c r="BC962" s="87">
        <v>6</v>
      </c>
      <c r="BD962" s="87">
        <v>34.25</v>
      </c>
      <c r="BE962" s="87">
        <f t="shared" si="163"/>
        <v>42.879966666666668</v>
      </c>
      <c r="BF962" s="87">
        <f t="shared" si="164"/>
        <v>23.109513888888891</v>
      </c>
      <c r="BG962" s="136"/>
      <c r="BH962" s="102"/>
      <c r="BI962" s="102"/>
      <c r="BJ962" s="418"/>
      <c r="BK962" s="102"/>
      <c r="BL962" s="418"/>
      <c r="BM962" s="102"/>
      <c r="BN962" s="102"/>
      <c r="BO962" s="102"/>
      <c r="BP962" s="102"/>
      <c r="BQ962" s="102" t="s">
        <v>8211</v>
      </c>
      <c r="BR962" s="418">
        <v>43381</v>
      </c>
      <c r="BS962" s="547"/>
    </row>
    <row r="963" spans="1:268" ht="39.75" customHeight="1" x14ac:dyDescent="0.25">
      <c r="A963" s="83"/>
      <c r="B963" s="83" t="s">
        <v>1498</v>
      </c>
      <c r="C963" s="95">
        <v>11420026</v>
      </c>
      <c r="D963" s="96">
        <v>41555</v>
      </c>
      <c r="E963" s="96">
        <v>41555</v>
      </c>
      <c r="F963" s="96">
        <v>43381</v>
      </c>
      <c r="G963" s="96"/>
      <c r="H963" s="83" t="s">
        <v>3070</v>
      </c>
      <c r="I963" s="110" t="s">
        <v>2632</v>
      </c>
      <c r="J963" s="110"/>
      <c r="K963" s="110" t="s">
        <v>60</v>
      </c>
      <c r="L963" s="115"/>
      <c r="M963" s="83" t="s">
        <v>309</v>
      </c>
      <c r="N963" s="83" t="s">
        <v>180</v>
      </c>
      <c r="O963" s="83" t="s">
        <v>51</v>
      </c>
      <c r="P963" s="94" t="s">
        <v>2633</v>
      </c>
      <c r="Q963" s="83" t="s">
        <v>3071</v>
      </c>
      <c r="R963" s="83" t="s">
        <v>309</v>
      </c>
      <c r="S963" s="83" t="s">
        <v>180</v>
      </c>
      <c r="T963" s="83" t="s">
        <v>51</v>
      </c>
      <c r="U963" s="83" t="s">
        <v>2633</v>
      </c>
      <c r="V963" s="83" t="s">
        <v>2634</v>
      </c>
      <c r="W963" s="88"/>
      <c r="X963" s="88"/>
      <c r="Y963" s="88"/>
      <c r="Z963" s="83" t="s">
        <v>468</v>
      </c>
      <c r="AA963" s="83" t="s">
        <v>341</v>
      </c>
      <c r="AB963" s="18"/>
      <c r="AC963" s="83">
        <v>470</v>
      </c>
      <c r="AD963" s="83">
        <v>40000</v>
      </c>
      <c r="AE963" s="83"/>
      <c r="AF963" s="83"/>
      <c r="AG963" s="83"/>
      <c r="AH963" s="83"/>
      <c r="AI963" s="83"/>
      <c r="AJ963" s="83">
        <v>40000</v>
      </c>
      <c r="AK963" s="83"/>
      <c r="AL963" s="83"/>
      <c r="AM963" s="83"/>
      <c r="AN963" s="83"/>
      <c r="AO963" s="83">
        <v>55</v>
      </c>
      <c r="AP963" s="83"/>
      <c r="AQ963" s="83"/>
      <c r="AR963" s="83"/>
      <c r="AS963" s="83"/>
      <c r="AT963" s="83"/>
      <c r="AU963" s="88"/>
      <c r="AV963" s="83">
        <v>116.89</v>
      </c>
      <c r="AW963" s="83" t="s">
        <v>6566</v>
      </c>
      <c r="AX963" s="83" t="s">
        <v>6827</v>
      </c>
      <c r="AY963" s="83">
        <v>43</v>
      </c>
      <c r="AZ963" s="83">
        <v>19</v>
      </c>
      <c r="BA963" s="83">
        <v>38.200000000000003</v>
      </c>
      <c r="BB963" s="83">
        <v>26</v>
      </c>
      <c r="BC963" s="83">
        <v>0</v>
      </c>
      <c r="BD963" s="83">
        <v>27.1</v>
      </c>
      <c r="BE963" s="83">
        <f t="shared" si="163"/>
        <v>43.32727777777778</v>
      </c>
      <c r="BF963" s="83">
        <f t="shared" si="164"/>
        <v>26.007527777777778</v>
      </c>
      <c r="BG963" s="110" t="s">
        <v>38</v>
      </c>
      <c r="BH963" s="83"/>
      <c r="BI963" s="83"/>
      <c r="BJ963" s="96"/>
      <c r="BK963" s="83"/>
      <c r="BL963" s="96"/>
      <c r="BM963" s="83"/>
      <c r="BN963" s="83"/>
      <c r="BO963" s="83"/>
      <c r="BP963" s="83"/>
      <c r="BQ963" s="83" t="s">
        <v>8376</v>
      </c>
      <c r="BR963" s="96">
        <v>43507</v>
      </c>
      <c r="BS963" s="110"/>
    </row>
    <row r="964" spans="1:268" ht="39.75" customHeight="1" x14ac:dyDescent="0.25">
      <c r="A964" s="83"/>
      <c r="B964" s="83" t="s">
        <v>2635</v>
      </c>
      <c r="C964" s="95">
        <v>11760005</v>
      </c>
      <c r="D964" s="96">
        <v>41555</v>
      </c>
      <c r="E964" s="96">
        <v>41555</v>
      </c>
      <c r="F964" s="96">
        <v>43746</v>
      </c>
      <c r="G964" s="96"/>
      <c r="H964" s="83" t="s">
        <v>4576</v>
      </c>
      <c r="I964" s="110" t="s">
        <v>1044</v>
      </c>
      <c r="J964" s="110"/>
      <c r="K964" s="110" t="s">
        <v>37</v>
      </c>
      <c r="L964" s="115" t="s">
        <v>2636</v>
      </c>
      <c r="M964" s="83" t="s">
        <v>2492</v>
      </c>
      <c r="N964" s="83" t="s">
        <v>45</v>
      </c>
      <c r="O964" s="83" t="s">
        <v>45</v>
      </c>
      <c r="P964" s="94">
        <v>12098</v>
      </c>
      <c r="Q964" s="83" t="s">
        <v>4388</v>
      </c>
      <c r="R964" s="83" t="s">
        <v>2492</v>
      </c>
      <c r="S964" s="83" t="s">
        <v>45</v>
      </c>
      <c r="T964" s="83" t="s">
        <v>45</v>
      </c>
      <c r="U964" s="83">
        <v>12098</v>
      </c>
      <c r="V964" s="83" t="s">
        <v>4388</v>
      </c>
      <c r="W964" s="88"/>
      <c r="X964" s="88"/>
      <c r="Y964" s="88"/>
      <c r="Z964" s="83" t="s">
        <v>468</v>
      </c>
      <c r="AA964" s="83" t="s">
        <v>360</v>
      </c>
      <c r="AB964" s="47">
        <v>2.8000000000000001E-2</v>
      </c>
      <c r="AC964" s="83">
        <v>3.5</v>
      </c>
      <c r="AD964" s="83">
        <v>17240</v>
      </c>
      <c r="AE964" s="83"/>
      <c r="AF964" s="83"/>
      <c r="AG964" s="88"/>
      <c r="AH964" s="88"/>
      <c r="AI964" s="88"/>
      <c r="AJ964" s="88"/>
      <c r="AK964" s="88"/>
      <c r="AL964" s="83">
        <v>17240</v>
      </c>
      <c r="AM964" s="83"/>
      <c r="AN964" s="83"/>
      <c r="AO964" s="83">
        <v>2.8</v>
      </c>
      <c r="AP964" s="83">
        <v>0.5</v>
      </c>
      <c r="AQ964" s="83"/>
      <c r="AR964" s="83"/>
      <c r="AS964" s="83"/>
      <c r="AT964" s="83"/>
      <c r="AU964" s="83"/>
      <c r="AV964" s="83"/>
      <c r="AW964" s="83" t="s">
        <v>6436</v>
      </c>
      <c r="AX964" s="83" t="s">
        <v>6437</v>
      </c>
      <c r="AY964" s="83">
        <v>42</v>
      </c>
      <c r="AZ964" s="83">
        <v>52</v>
      </c>
      <c r="BA964" s="83">
        <v>43</v>
      </c>
      <c r="BB964" s="83">
        <v>25</v>
      </c>
      <c r="BC964" s="83">
        <v>37</v>
      </c>
      <c r="BD964" s="83">
        <v>56.6</v>
      </c>
      <c r="BE964" s="83">
        <f t="shared" si="163"/>
        <v>42.878611111111113</v>
      </c>
      <c r="BF964" s="83">
        <f t="shared" si="164"/>
        <v>25.63238888888889</v>
      </c>
      <c r="BG964" s="110" t="s">
        <v>38</v>
      </c>
      <c r="BH964" s="83"/>
      <c r="BI964" s="83"/>
      <c r="BJ964" s="96"/>
      <c r="BK964" s="83"/>
      <c r="BL964" s="96"/>
      <c r="BM964" s="83"/>
      <c r="BN964" s="83"/>
      <c r="BO964" s="83"/>
      <c r="BP964" s="83"/>
      <c r="BQ964" s="83" t="s">
        <v>8683</v>
      </c>
      <c r="BR964" s="96">
        <v>43696</v>
      </c>
      <c r="BS964" s="110"/>
    </row>
    <row r="965" spans="1:268" s="28" customFormat="1" ht="39.75" customHeight="1" x14ac:dyDescent="0.25">
      <c r="A965" s="83"/>
      <c r="B965" s="83" t="s">
        <v>2637</v>
      </c>
      <c r="C965" s="95">
        <v>11120059</v>
      </c>
      <c r="D965" s="96">
        <v>41565</v>
      </c>
      <c r="E965" s="96">
        <v>41565</v>
      </c>
      <c r="F965" s="96">
        <v>45217</v>
      </c>
      <c r="G965" s="96"/>
      <c r="H965" s="83" t="s">
        <v>2477</v>
      </c>
      <c r="I965" s="110" t="s">
        <v>599</v>
      </c>
      <c r="J965" s="110"/>
      <c r="K965" s="110" t="s">
        <v>60</v>
      </c>
      <c r="L965" s="115" t="s">
        <v>2638</v>
      </c>
      <c r="M965" s="83" t="s">
        <v>2639</v>
      </c>
      <c r="N965" s="83" t="s">
        <v>139</v>
      </c>
      <c r="O965" s="83" t="s">
        <v>126</v>
      </c>
      <c r="P965" s="94" t="s">
        <v>2640</v>
      </c>
      <c r="Q965" s="83" t="s">
        <v>4389</v>
      </c>
      <c r="R965" s="83" t="s">
        <v>2639</v>
      </c>
      <c r="S965" s="83" t="s">
        <v>139</v>
      </c>
      <c r="T965" s="83" t="s">
        <v>126</v>
      </c>
      <c r="U965" s="94" t="s">
        <v>2640</v>
      </c>
      <c r="V965" s="83" t="s">
        <v>4390</v>
      </c>
      <c r="W965" s="83" t="s">
        <v>363</v>
      </c>
      <c r="X965" s="83"/>
      <c r="Y965" s="83"/>
      <c r="Z965" s="83" t="s">
        <v>468</v>
      </c>
      <c r="AA965" s="83" t="s">
        <v>341</v>
      </c>
      <c r="AB965" s="47">
        <v>1.7849999999999999</v>
      </c>
      <c r="AC965" s="83">
        <v>33</v>
      </c>
      <c r="AD965" s="83">
        <v>300000</v>
      </c>
      <c r="AE965" s="83"/>
      <c r="AF965" s="83"/>
      <c r="AG965" s="83"/>
      <c r="AH965" s="83"/>
      <c r="AI965" s="83"/>
      <c r="AJ965" s="83">
        <v>300000</v>
      </c>
      <c r="AK965" s="83"/>
      <c r="AL965" s="83"/>
      <c r="AM965" s="83"/>
      <c r="AN965" s="83"/>
      <c r="AO965" s="83"/>
      <c r="AP965" s="83"/>
      <c r="AQ965" s="83"/>
      <c r="AR965" s="83"/>
      <c r="AS965" s="83"/>
      <c r="AT965" s="83"/>
      <c r="AU965" s="83"/>
      <c r="AV965" s="83">
        <v>165</v>
      </c>
      <c r="AW965" s="83" t="s">
        <v>6567</v>
      </c>
      <c r="AX965" s="83" t="s">
        <v>6568</v>
      </c>
      <c r="AY965" s="83">
        <v>43</v>
      </c>
      <c r="AZ965" s="83">
        <v>24</v>
      </c>
      <c r="BA965" s="83">
        <v>24.24</v>
      </c>
      <c r="BB965" s="83">
        <v>26</v>
      </c>
      <c r="BC965" s="83">
        <v>14</v>
      </c>
      <c r="BD965" s="83">
        <v>20.32</v>
      </c>
      <c r="BE965" s="83">
        <f t="shared" si="163"/>
        <v>43.406733333333335</v>
      </c>
      <c r="BF965" s="83">
        <f>AZ965+BA965/60+BB965/3600</f>
        <v>24.411222222222221</v>
      </c>
      <c r="BG965" s="110" t="s">
        <v>47</v>
      </c>
      <c r="BH965" s="83"/>
      <c r="BI965" s="83"/>
      <c r="BJ965" s="96"/>
      <c r="BK965" s="83"/>
      <c r="BL965" s="96"/>
      <c r="BM965" s="83">
        <v>762</v>
      </c>
      <c r="BN965" s="96">
        <v>45021</v>
      </c>
      <c r="BO965" s="83"/>
      <c r="BP965" s="83"/>
      <c r="BQ965" s="83"/>
      <c r="BR965" s="83"/>
      <c r="BS965" s="110"/>
      <c r="BT965" s="551"/>
      <c r="BU965" s="562"/>
      <c r="BV965" s="562"/>
      <c r="BW965" s="562"/>
      <c r="BX965" s="562"/>
      <c r="BY965" s="562"/>
      <c r="BZ965" s="562"/>
      <c r="CA965" s="562"/>
      <c r="CB965" s="562"/>
      <c r="CC965" s="562"/>
      <c r="CD965" s="562"/>
      <c r="CE965" s="562"/>
      <c r="CF965" s="562"/>
      <c r="CG965" s="562"/>
      <c r="CH965" s="562"/>
      <c r="CI965" s="562"/>
      <c r="CJ965" s="562"/>
      <c r="CK965" s="562"/>
      <c r="CL965" s="562"/>
      <c r="CM965" s="562"/>
      <c r="CN965" s="562"/>
      <c r="CO965" s="562"/>
      <c r="CP965" s="562"/>
      <c r="CQ965" s="562"/>
      <c r="CR965" s="562"/>
      <c r="CS965" s="562"/>
      <c r="CT965" s="562"/>
      <c r="CU965" s="562"/>
      <c r="CV965" s="562"/>
      <c r="CW965" s="562"/>
      <c r="CX965" s="562"/>
      <c r="CY965" s="562"/>
      <c r="CZ965" s="562"/>
      <c r="DA965" s="562"/>
      <c r="DB965" s="562"/>
      <c r="DC965" s="562"/>
      <c r="DD965" s="562"/>
      <c r="DE965" s="562"/>
      <c r="DF965" s="562"/>
      <c r="DG965" s="562"/>
      <c r="DH965" s="562"/>
      <c r="DI965" s="562"/>
      <c r="DJ965" s="562"/>
      <c r="DK965" s="562"/>
      <c r="DL965" s="562"/>
      <c r="DM965" s="562"/>
      <c r="DN965" s="562"/>
      <c r="DO965" s="562"/>
      <c r="DP965" s="562"/>
      <c r="DQ965" s="562"/>
      <c r="DR965" s="562"/>
      <c r="DS965" s="562"/>
      <c r="DT965" s="562"/>
      <c r="DU965" s="562"/>
      <c r="DV965" s="562"/>
      <c r="DW965" s="562"/>
      <c r="DX965" s="562"/>
      <c r="DY965" s="562"/>
      <c r="DZ965" s="562"/>
      <c r="EA965" s="562"/>
      <c r="EB965" s="562"/>
      <c r="EC965" s="562"/>
      <c r="ED965" s="562"/>
      <c r="EE965" s="562"/>
      <c r="EF965" s="562"/>
      <c r="EG965" s="562"/>
      <c r="EH965" s="562"/>
      <c r="EI965" s="562"/>
      <c r="EJ965" s="562"/>
      <c r="EK965" s="562"/>
      <c r="EL965" s="562"/>
      <c r="EM965" s="562"/>
      <c r="EN965" s="562"/>
      <c r="EO965" s="562"/>
      <c r="EP965" s="562"/>
      <c r="EQ965" s="562"/>
      <c r="ER965" s="562"/>
      <c r="ES965" s="562"/>
      <c r="ET965" s="562"/>
      <c r="EU965" s="562"/>
      <c r="EV965" s="562"/>
      <c r="EW965" s="562"/>
      <c r="EX965" s="562"/>
      <c r="EY965" s="562"/>
      <c r="EZ965" s="562"/>
      <c r="FA965" s="562"/>
      <c r="FB965" s="562"/>
      <c r="FC965" s="562"/>
      <c r="FD965" s="562"/>
      <c r="FE965" s="562"/>
      <c r="FF965" s="562"/>
      <c r="FG965" s="562"/>
      <c r="FH965" s="562"/>
      <c r="FI965" s="562"/>
      <c r="FJ965" s="562"/>
      <c r="FK965" s="562"/>
      <c r="FL965" s="562"/>
      <c r="FM965" s="562"/>
      <c r="FN965" s="562"/>
      <c r="FO965" s="562"/>
      <c r="FP965" s="562"/>
      <c r="FQ965" s="562"/>
      <c r="FR965" s="562"/>
      <c r="FS965" s="562"/>
      <c r="FT965" s="562"/>
      <c r="FU965" s="562"/>
      <c r="FV965" s="562"/>
      <c r="FW965" s="562"/>
      <c r="FX965" s="562"/>
      <c r="FY965" s="562"/>
      <c r="FZ965" s="562"/>
      <c r="GA965" s="562"/>
      <c r="GB965" s="562"/>
      <c r="GC965" s="562"/>
      <c r="GD965" s="562"/>
      <c r="GE965" s="562"/>
      <c r="GF965" s="562"/>
      <c r="GG965" s="562"/>
      <c r="GH965" s="562"/>
      <c r="GI965" s="562"/>
      <c r="GJ965" s="562"/>
      <c r="GK965" s="562"/>
      <c r="GL965" s="562"/>
      <c r="GM965" s="562"/>
      <c r="GN965" s="562"/>
      <c r="GO965" s="562"/>
      <c r="GP965" s="562"/>
      <c r="GQ965" s="562"/>
      <c r="GR965" s="562"/>
      <c r="GS965" s="562"/>
      <c r="GT965" s="562"/>
      <c r="GU965" s="562"/>
      <c r="GV965" s="562"/>
      <c r="GW965" s="562"/>
      <c r="GX965" s="562"/>
      <c r="GY965" s="562"/>
      <c r="GZ965" s="562"/>
      <c r="HA965" s="562"/>
      <c r="HB965" s="562"/>
      <c r="HC965" s="562"/>
      <c r="HD965" s="562"/>
      <c r="HE965" s="562"/>
      <c r="HF965" s="562"/>
      <c r="HG965" s="562"/>
      <c r="HH965" s="562"/>
      <c r="HI965" s="562"/>
      <c r="HJ965" s="562"/>
      <c r="HK965" s="562"/>
      <c r="HL965" s="562"/>
      <c r="HM965" s="562"/>
      <c r="HN965" s="562"/>
      <c r="HO965" s="562"/>
      <c r="HP965" s="562"/>
      <c r="HQ965" s="562"/>
      <c r="HR965" s="562"/>
      <c r="HS965" s="562"/>
      <c r="HT965" s="562"/>
      <c r="HU965" s="562"/>
      <c r="HV965" s="562"/>
      <c r="HW965" s="562"/>
      <c r="HX965" s="562"/>
      <c r="HY965" s="562"/>
      <c r="HZ965" s="562"/>
      <c r="IA965" s="562"/>
      <c r="IB965" s="562"/>
      <c r="IC965" s="562"/>
      <c r="ID965" s="562"/>
      <c r="IE965" s="562"/>
      <c r="IF965" s="562"/>
      <c r="IG965" s="562"/>
      <c r="IH965" s="562"/>
      <c r="II965" s="562"/>
      <c r="IJ965" s="562"/>
      <c r="IK965" s="562"/>
      <c r="IL965" s="562"/>
      <c r="IM965" s="562"/>
      <c r="IN965" s="562"/>
      <c r="IO965" s="562"/>
      <c r="IP965" s="562"/>
      <c r="IQ965" s="562"/>
      <c r="IR965" s="562"/>
      <c r="IS965" s="562"/>
      <c r="IT965" s="562"/>
      <c r="IU965" s="562"/>
      <c r="IV965" s="562"/>
      <c r="IW965" s="562"/>
      <c r="IX965" s="562"/>
      <c r="IY965" s="562"/>
      <c r="IZ965" s="562"/>
      <c r="JA965" s="562"/>
      <c r="JB965" s="562"/>
      <c r="JC965" s="562"/>
      <c r="JD965" s="562"/>
      <c r="JE965" s="562"/>
      <c r="JF965" s="562"/>
      <c r="JG965" s="562"/>
      <c r="JH965" s="562"/>
    </row>
    <row r="966" spans="1:268" ht="39.75" customHeight="1" x14ac:dyDescent="0.25">
      <c r="A966" s="20"/>
      <c r="B966" s="20" t="s">
        <v>274</v>
      </c>
      <c r="C966" s="21" t="s">
        <v>2641</v>
      </c>
      <c r="D966" s="23">
        <v>41569</v>
      </c>
      <c r="E966" s="23">
        <v>41569</v>
      </c>
      <c r="F966" s="23">
        <v>45221</v>
      </c>
      <c r="G966" s="23"/>
      <c r="H966" s="20" t="s">
        <v>2642</v>
      </c>
      <c r="I966" s="24" t="s">
        <v>1017</v>
      </c>
      <c r="J966" s="24"/>
      <c r="K966" s="24" t="s">
        <v>95</v>
      </c>
      <c r="L966" s="114" t="s">
        <v>3072</v>
      </c>
      <c r="M966" s="20" t="s">
        <v>2517</v>
      </c>
      <c r="N966" s="20" t="s">
        <v>166</v>
      </c>
      <c r="O966" s="20" t="s">
        <v>310</v>
      </c>
      <c r="P966" s="21">
        <v>7510</v>
      </c>
      <c r="Q966" s="20" t="s">
        <v>4391</v>
      </c>
      <c r="R966" s="20" t="s">
        <v>2517</v>
      </c>
      <c r="S966" s="20" t="s">
        <v>166</v>
      </c>
      <c r="T966" s="20" t="s">
        <v>310</v>
      </c>
      <c r="U966" s="20">
        <v>7510</v>
      </c>
      <c r="V966" s="20" t="s">
        <v>4392</v>
      </c>
      <c r="W966" s="20" t="s">
        <v>4393</v>
      </c>
      <c r="X966" s="20"/>
      <c r="Y966" s="20"/>
      <c r="Z966" s="20" t="s">
        <v>468</v>
      </c>
      <c r="AA966" s="20" t="s">
        <v>328</v>
      </c>
      <c r="AB966" s="34">
        <v>0.18099999999999999</v>
      </c>
      <c r="AC966" s="20">
        <v>1</v>
      </c>
      <c r="AD966" s="20">
        <v>31536</v>
      </c>
      <c r="AE966" s="20">
        <v>31536</v>
      </c>
      <c r="AF966" s="20"/>
      <c r="AG966" s="20"/>
      <c r="AH966" s="20"/>
      <c r="AI966" s="20"/>
      <c r="AJ966" s="20"/>
      <c r="AK966" s="20"/>
      <c r="AL966" s="20"/>
      <c r="AM966" s="20"/>
      <c r="AN966" s="20"/>
      <c r="AO966" s="20"/>
      <c r="AP966" s="20"/>
      <c r="AQ966" s="20"/>
      <c r="AR966" s="20"/>
      <c r="AS966" s="20"/>
      <c r="AT966" s="20"/>
      <c r="AU966" s="20"/>
      <c r="AV966" s="20">
        <v>586.29999999999995</v>
      </c>
      <c r="AW966" s="20" t="s">
        <v>6569</v>
      </c>
      <c r="AX966" s="20" t="s">
        <v>6570</v>
      </c>
      <c r="AY966" s="20">
        <v>43</v>
      </c>
      <c r="AZ966" s="20">
        <v>11</v>
      </c>
      <c r="BA966" s="20">
        <v>36.4</v>
      </c>
      <c r="BB966" s="20">
        <v>23</v>
      </c>
      <c r="BC966" s="20">
        <v>9</v>
      </c>
      <c r="BD966" s="20">
        <v>53</v>
      </c>
      <c r="BE966" s="20">
        <f t="shared" si="163"/>
        <v>43.193444444444438</v>
      </c>
      <c r="BF966" s="20">
        <f t="shared" ref="BF966:BF980" si="169">BB966+BC966/60+BD966/3600</f>
        <v>23.16472222222222</v>
      </c>
      <c r="BG966" s="24" t="s">
        <v>38</v>
      </c>
      <c r="BH966" s="20"/>
      <c r="BI966" s="20"/>
      <c r="BJ966" s="23"/>
      <c r="BK966" s="20"/>
      <c r="BL966" s="23"/>
      <c r="BM966" s="20"/>
      <c r="BN966" s="20"/>
      <c r="BO966" s="20"/>
      <c r="BP966" s="20"/>
      <c r="BQ966" s="20"/>
      <c r="BR966" s="20"/>
      <c r="BS966" s="24"/>
    </row>
    <row r="967" spans="1:268" ht="39.75" customHeight="1" x14ac:dyDescent="0.25">
      <c r="A967" s="87"/>
      <c r="B967" s="83" t="s">
        <v>2643</v>
      </c>
      <c r="C967" s="163">
        <v>11160093</v>
      </c>
      <c r="D967" s="134">
        <v>41571</v>
      </c>
      <c r="E967" s="134">
        <v>41571</v>
      </c>
      <c r="F967" s="134">
        <v>43762</v>
      </c>
      <c r="G967" s="134"/>
      <c r="H967" s="87" t="s">
        <v>2342</v>
      </c>
      <c r="I967" s="136" t="s">
        <v>882</v>
      </c>
      <c r="J967" s="136"/>
      <c r="K967" s="136" t="s">
        <v>55</v>
      </c>
      <c r="L967" s="115" t="s">
        <v>4394</v>
      </c>
      <c r="M967" s="87" t="s">
        <v>2644</v>
      </c>
      <c r="N967" s="87" t="s">
        <v>444</v>
      </c>
      <c r="O967" s="87" t="s">
        <v>76</v>
      </c>
      <c r="P967" s="135" t="s">
        <v>2645</v>
      </c>
      <c r="Q967" s="83" t="s">
        <v>4395</v>
      </c>
      <c r="R967" s="87" t="s">
        <v>884</v>
      </c>
      <c r="S967" s="87" t="s">
        <v>444</v>
      </c>
      <c r="T967" s="87" t="s">
        <v>76</v>
      </c>
      <c r="U967" s="87">
        <v>16540</v>
      </c>
      <c r="V967" s="83" t="s">
        <v>4396</v>
      </c>
      <c r="W967" s="83" t="s">
        <v>3073</v>
      </c>
      <c r="X967" s="87"/>
      <c r="Y967" s="87"/>
      <c r="Z967" s="87" t="s">
        <v>934</v>
      </c>
      <c r="AA967" s="83" t="s">
        <v>360</v>
      </c>
      <c r="AB967" s="78">
        <v>52.73</v>
      </c>
      <c r="AC967" s="87">
        <v>0.4</v>
      </c>
      <c r="AD967" s="87">
        <v>12000</v>
      </c>
      <c r="AE967" s="88"/>
      <c r="AF967" s="87"/>
      <c r="AG967" s="88"/>
      <c r="AH967" s="88"/>
      <c r="AI967" s="88"/>
      <c r="AJ967" s="88"/>
      <c r="AK967" s="88"/>
      <c r="AL967" s="88">
        <v>12000</v>
      </c>
      <c r="AM967" s="88"/>
      <c r="AN967" s="88"/>
      <c r="AO967" s="87">
        <v>5273</v>
      </c>
      <c r="AP967" s="87"/>
      <c r="AQ967" s="87"/>
      <c r="AR967" s="87"/>
      <c r="AS967" s="83"/>
      <c r="AT967" s="87"/>
      <c r="AU967" s="87"/>
      <c r="AV967" s="87">
        <v>103.17</v>
      </c>
      <c r="AW967" s="83" t="s">
        <v>6571</v>
      </c>
      <c r="AX967" s="83" t="s">
        <v>6572</v>
      </c>
      <c r="AY967" s="87">
        <v>43</v>
      </c>
      <c r="AZ967" s="87">
        <v>17</v>
      </c>
      <c r="BA967" s="87">
        <v>56.6</v>
      </c>
      <c r="BB967" s="87">
        <v>24</v>
      </c>
      <c r="BC967" s="87">
        <v>3</v>
      </c>
      <c r="BD967" s="87">
        <v>38.6</v>
      </c>
      <c r="BE967" s="83">
        <f t="shared" si="163"/>
        <v>43.299055555555555</v>
      </c>
      <c r="BF967" s="87">
        <f t="shared" si="169"/>
        <v>24.060722222222221</v>
      </c>
      <c r="BG967" s="136" t="s">
        <v>38</v>
      </c>
      <c r="BH967" s="83"/>
      <c r="BI967" s="83"/>
      <c r="BJ967" s="96"/>
      <c r="BK967" s="83"/>
      <c r="BL967" s="96"/>
      <c r="BM967" s="83"/>
      <c r="BN967" s="83"/>
      <c r="BO967" s="83"/>
      <c r="BP967" s="83"/>
      <c r="BQ967" s="83" t="s">
        <v>8860</v>
      </c>
      <c r="BR967" s="96">
        <v>43892</v>
      </c>
      <c r="BS967" s="110"/>
      <c r="BT967" s="551"/>
    </row>
    <row r="968" spans="1:268" ht="39.75" customHeight="1" x14ac:dyDescent="0.25">
      <c r="A968" s="87" t="s">
        <v>3391</v>
      </c>
      <c r="B968" s="83" t="s">
        <v>2646</v>
      </c>
      <c r="C968" s="163">
        <v>11130087</v>
      </c>
      <c r="D968" s="134">
        <v>41575</v>
      </c>
      <c r="E968" s="134">
        <v>41575</v>
      </c>
      <c r="F968" s="134">
        <v>42181</v>
      </c>
      <c r="G968" s="134"/>
      <c r="H968" s="87" t="s">
        <v>491</v>
      </c>
      <c r="I968" s="136" t="s">
        <v>882</v>
      </c>
      <c r="J968" s="136"/>
      <c r="K968" s="136" t="s">
        <v>55</v>
      </c>
      <c r="L968" s="115" t="s">
        <v>2647</v>
      </c>
      <c r="M968" s="87" t="s">
        <v>2648</v>
      </c>
      <c r="N968" s="87" t="s">
        <v>322</v>
      </c>
      <c r="O968" s="87" t="s">
        <v>189</v>
      </c>
      <c r="P968" s="135">
        <v>27317</v>
      </c>
      <c r="Q968" s="83"/>
      <c r="R968" s="87" t="s">
        <v>2648</v>
      </c>
      <c r="S968" s="87" t="s">
        <v>322</v>
      </c>
      <c r="T968" s="87" t="s">
        <v>189</v>
      </c>
      <c r="U968" s="87">
        <v>27317</v>
      </c>
      <c r="V968" s="83"/>
      <c r="W968" s="83" t="s">
        <v>2649</v>
      </c>
      <c r="X968" s="87"/>
      <c r="Y968" s="87"/>
      <c r="Z968" s="87" t="s">
        <v>468</v>
      </c>
      <c r="AA968" s="83" t="s">
        <v>379</v>
      </c>
      <c r="AB968" s="78">
        <v>39.049999999999997</v>
      </c>
      <c r="AC968" s="87">
        <v>30</v>
      </c>
      <c r="AD968" s="87">
        <v>160000</v>
      </c>
      <c r="AE968" s="88"/>
      <c r="AF968" s="87"/>
      <c r="AG968" s="88">
        <v>160000</v>
      </c>
      <c r="AH968" s="88"/>
      <c r="AI968" s="88"/>
      <c r="AJ968" s="88"/>
      <c r="AK968" s="88"/>
      <c r="AL968" s="88"/>
      <c r="AM968" s="88"/>
      <c r="AN968" s="88"/>
      <c r="AO968" s="87">
        <v>3900</v>
      </c>
      <c r="AP968" s="87"/>
      <c r="AQ968" s="87"/>
      <c r="AR968" s="87"/>
      <c r="AS968" s="83"/>
      <c r="AT968" s="87"/>
      <c r="AU968" s="87"/>
      <c r="AV968" s="87">
        <v>284.5</v>
      </c>
      <c r="AW968" s="83" t="s">
        <v>6573</v>
      </c>
      <c r="AX968" s="83" t="s">
        <v>6574</v>
      </c>
      <c r="AY968" s="87">
        <v>43</v>
      </c>
      <c r="AZ968" s="87">
        <v>4</v>
      </c>
      <c r="BA968" s="87">
        <v>51.5</v>
      </c>
      <c r="BB968" s="87">
        <v>23</v>
      </c>
      <c r="BC968" s="87">
        <v>30</v>
      </c>
      <c r="BD968" s="87">
        <v>41.4</v>
      </c>
      <c r="BE968" s="83">
        <f t="shared" si="163"/>
        <v>43.080972222222222</v>
      </c>
      <c r="BF968" s="87">
        <f t="shared" si="169"/>
        <v>23.511500000000002</v>
      </c>
      <c r="BG968" s="136" t="s">
        <v>47</v>
      </c>
      <c r="BH968" s="83"/>
      <c r="BI968" s="83"/>
      <c r="BJ968" s="96"/>
      <c r="BK968" s="83"/>
      <c r="BL968" s="96"/>
      <c r="BM968" s="83"/>
      <c r="BN968" s="83"/>
      <c r="BO968" s="83"/>
      <c r="BP968" s="83"/>
      <c r="BQ968" s="83"/>
      <c r="BR968" s="83"/>
      <c r="BS968" s="110" t="s">
        <v>7581</v>
      </c>
      <c r="BT968" s="551"/>
    </row>
    <row r="969" spans="1:268" s="28" customFormat="1" ht="39.75" customHeight="1" x14ac:dyDescent="0.25">
      <c r="A969" s="83"/>
      <c r="B969" s="83" t="s">
        <v>2646</v>
      </c>
      <c r="C969" s="95">
        <v>11130087</v>
      </c>
      <c r="D969" s="96">
        <v>41575</v>
      </c>
      <c r="E969" s="96">
        <v>41575</v>
      </c>
      <c r="F969" s="96">
        <v>44008</v>
      </c>
      <c r="G969" s="96"/>
      <c r="H969" s="83" t="s">
        <v>491</v>
      </c>
      <c r="I969" s="110" t="s">
        <v>882</v>
      </c>
      <c r="J969" s="110"/>
      <c r="K969" s="110" t="s">
        <v>55</v>
      </c>
      <c r="L969" s="115" t="s">
        <v>2647</v>
      </c>
      <c r="M969" s="83" t="s">
        <v>2648</v>
      </c>
      <c r="N969" s="83" t="s">
        <v>322</v>
      </c>
      <c r="O969" s="83" t="s">
        <v>189</v>
      </c>
      <c r="P969" s="94">
        <v>27317</v>
      </c>
      <c r="Q969" s="83"/>
      <c r="R969" s="83" t="s">
        <v>2648</v>
      </c>
      <c r="S969" s="83" t="s">
        <v>322</v>
      </c>
      <c r="T969" s="83" t="s">
        <v>189</v>
      </c>
      <c r="U969" s="83">
        <v>27317</v>
      </c>
      <c r="V969" s="83"/>
      <c r="W969" s="83" t="s">
        <v>2649</v>
      </c>
      <c r="X969" s="83"/>
      <c r="Y969" s="83"/>
      <c r="Z969" s="83" t="s">
        <v>468</v>
      </c>
      <c r="AA969" s="83" t="s">
        <v>379</v>
      </c>
      <c r="AB969" s="78">
        <v>39.049999999999997</v>
      </c>
      <c r="AC969" s="83">
        <v>30</v>
      </c>
      <c r="AD969" s="83">
        <v>160000</v>
      </c>
      <c r="AE969" s="83"/>
      <c r="AF969" s="83"/>
      <c r="AG969" s="83">
        <v>160000</v>
      </c>
      <c r="AH969" s="83"/>
      <c r="AI969" s="83"/>
      <c r="AJ969" s="83"/>
      <c r="AK969" s="83"/>
      <c r="AL969" s="83"/>
      <c r="AM969" s="83"/>
      <c r="AN969" s="83"/>
      <c r="AO969" s="83">
        <v>3900</v>
      </c>
      <c r="AP969" s="83"/>
      <c r="AQ969" s="83"/>
      <c r="AR969" s="83"/>
      <c r="AS969" s="83"/>
      <c r="AT969" s="83"/>
      <c r="AU969" s="83"/>
      <c r="AV969" s="83">
        <v>284.5</v>
      </c>
      <c r="AW969" s="83" t="s">
        <v>6573</v>
      </c>
      <c r="AX969" s="83" t="s">
        <v>6574</v>
      </c>
      <c r="AY969" s="83">
        <v>43</v>
      </c>
      <c r="AZ969" s="83">
        <v>4</v>
      </c>
      <c r="BA969" s="83">
        <v>51.5</v>
      </c>
      <c r="BB969" s="83">
        <v>23</v>
      </c>
      <c r="BC969" s="83">
        <v>30</v>
      </c>
      <c r="BD969" s="83">
        <v>41.4</v>
      </c>
      <c r="BE969" s="83">
        <f t="shared" si="163"/>
        <v>43.080972222222222</v>
      </c>
      <c r="BF969" s="83">
        <f t="shared" si="169"/>
        <v>23.511500000000002</v>
      </c>
      <c r="BG969" s="83" t="s">
        <v>38</v>
      </c>
      <c r="BH969" s="83"/>
      <c r="BI969" s="83"/>
      <c r="BJ969" s="96"/>
      <c r="BK969" s="83"/>
      <c r="BL969" s="96"/>
      <c r="BM969" s="83"/>
      <c r="BN969" s="83"/>
      <c r="BO969" s="83"/>
      <c r="BP969" s="83"/>
      <c r="BQ969" s="83" t="s">
        <v>8525</v>
      </c>
      <c r="BR969" s="96">
        <v>44032</v>
      </c>
      <c r="BS969" s="110" t="s">
        <v>9015</v>
      </c>
      <c r="BT969" s="550"/>
      <c r="BU969" s="562"/>
      <c r="BV969" s="562"/>
      <c r="BW969" s="562"/>
      <c r="BX969" s="562"/>
      <c r="BY969" s="562"/>
      <c r="BZ969" s="562"/>
      <c r="CA969" s="562"/>
      <c r="CB969" s="562"/>
      <c r="CC969" s="562"/>
      <c r="CD969" s="562"/>
      <c r="CE969" s="562"/>
      <c r="CF969" s="562"/>
      <c r="CG969" s="562"/>
      <c r="CH969" s="562"/>
      <c r="CI969" s="562"/>
      <c r="CJ969" s="562"/>
      <c r="CK969" s="562"/>
      <c r="CL969" s="562"/>
      <c r="CM969" s="562"/>
      <c r="CN969" s="562"/>
      <c r="CO969" s="562"/>
      <c r="CP969" s="562"/>
      <c r="CQ969" s="562"/>
      <c r="CR969" s="562"/>
      <c r="CS969" s="562"/>
      <c r="CT969" s="562"/>
      <c r="CU969" s="562"/>
      <c r="CV969" s="562"/>
      <c r="CW969" s="562"/>
      <c r="CX969" s="562"/>
      <c r="CY969" s="562"/>
      <c r="CZ969" s="562"/>
      <c r="DA969" s="562"/>
      <c r="DB969" s="562"/>
      <c r="DC969" s="562"/>
      <c r="DD969" s="562"/>
      <c r="DE969" s="562"/>
      <c r="DF969" s="562"/>
      <c r="DG969" s="562"/>
      <c r="DH969" s="562"/>
      <c r="DI969" s="562"/>
      <c r="DJ969" s="562"/>
      <c r="DK969" s="562"/>
      <c r="DL969" s="562"/>
      <c r="DM969" s="562"/>
      <c r="DN969" s="562"/>
      <c r="DO969" s="562"/>
      <c r="DP969" s="562"/>
      <c r="DQ969" s="562"/>
      <c r="DR969" s="562"/>
      <c r="DS969" s="562"/>
      <c r="DT969" s="562"/>
      <c r="DU969" s="562"/>
      <c r="DV969" s="562"/>
      <c r="DW969" s="562"/>
      <c r="DX969" s="562"/>
      <c r="DY969" s="562"/>
      <c r="DZ969" s="562"/>
      <c r="EA969" s="562"/>
      <c r="EB969" s="562"/>
      <c r="EC969" s="562"/>
      <c r="ED969" s="562"/>
      <c r="EE969" s="562"/>
      <c r="EF969" s="562"/>
      <c r="EG969" s="562"/>
      <c r="EH969" s="562"/>
      <c r="EI969" s="562"/>
      <c r="EJ969" s="562"/>
      <c r="EK969" s="562"/>
      <c r="EL969" s="562"/>
      <c r="EM969" s="562"/>
      <c r="EN969" s="562"/>
      <c r="EO969" s="562"/>
      <c r="EP969" s="562"/>
      <c r="EQ969" s="562"/>
      <c r="ER969" s="562"/>
      <c r="ES969" s="562"/>
      <c r="ET969" s="562"/>
      <c r="EU969" s="562"/>
      <c r="EV969" s="562"/>
      <c r="EW969" s="562"/>
      <c r="EX969" s="562"/>
      <c r="EY969" s="562"/>
      <c r="EZ969" s="562"/>
      <c r="FA969" s="562"/>
      <c r="FB969" s="562"/>
      <c r="FC969" s="562"/>
      <c r="FD969" s="562"/>
      <c r="FE969" s="562"/>
      <c r="FF969" s="562"/>
      <c r="FG969" s="562"/>
      <c r="FH969" s="562"/>
      <c r="FI969" s="562"/>
      <c r="FJ969" s="562"/>
      <c r="FK969" s="562"/>
      <c r="FL969" s="562"/>
      <c r="FM969" s="562"/>
      <c r="FN969" s="562"/>
      <c r="FO969" s="562"/>
      <c r="FP969" s="562"/>
      <c r="FQ969" s="562"/>
      <c r="FR969" s="562"/>
      <c r="FS969" s="562"/>
      <c r="FT969" s="562"/>
      <c r="FU969" s="562"/>
      <c r="FV969" s="562"/>
      <c r="FW969" s="562"/>
      <c r="FX969" s="562"/>
      <c r="FY969" s="562"/>
      <c r="FZ969" s="562"/>
      <c r="GA969" s="562"/>
      <c r="GB969" s="562"/>
      <c r="GC969" s="562"/>
      <c r="GD969" s="562"/>
      <c r="GE969" s="562"/>
      <c r="GF969" s="562"/>
      <c r="GG969" s="562"/>
      <c r="GH969" s="562"/>
      <c r="GI969" s="562"/>
      <c r="GJ969" s="562"/>
      <c r="GK969" s="562"/>
      <c r="GL969" s="562"/>
      <c r="GM969" s="562"/>
      <c r="GN969" s="562"/>
      <c r="GO969" s="562"/>
      <c r="GP969" s="562"/>
      <c r="GQ969" s="562"/>
      <c r="GR969" s="562"/>
      <c r="GS969" s="562"/>
      <c r="GT969" s="562"/>
      <c r="GU969" s="562"/>
      <c r="GV969" s="562"/>
      <c r="GW969" s="562"/>
      <c r="GX969" s="562"/>
      <c r="GY969" s="562"/>
      <c r="GZ969" s="562"/>
      <c r="HA969" s="562"/>
      <c r="HB969" s="562"/>
      <c r="HC969" s="562"/>
      <c r="HD969" s="562"/>
      <c r="HE969" s="562"/>
      <c r="HF969" s="562"/>
      <c r="HG969" s="562"/>
      <c r="HH969" s="562"/>
      <c r="HI969" s="562"/>
      <c r="HJ969" s="562"/>
      <c r="HK969" s="562"/>
      <c r="HL969" s="562"/>
      <c r="HM969" s="562"/>
      <c r="HN969" s="562"/>
      <c r="HO969" s="562"/>
      <c r="HP969" s="562"/>
      <c r="HQ969" s="562"/>
      <c r="HR969" s="562"/>
      <c r="HS969" s="562"/>
      <c r="HT969" s="562"/>
      <c r="HU969" s="562"/>
      <c r="HV969" s="562"/>
      <c r="HW969" s="562"/>
      <c r="HX969" s="562"/>
      <c r="HY969" s="562"/>
      <c r="HZ969" s="562"/>
      <c r="IA969" s="562"/>
      <c r="IB969" s="562"/>
      <c r="IC969" s="562"/>
      <c r="ID969" s="562"/>
      <c r="IE969" s="562"/>
      <c r="IF969" s="562"/>
      <c r="IG969" s="562"/>
      <c r="IH969" s="562"/>
      <c r="II969" s="562"/>
      <c r="IJ969" s="562"/>
      <c r="IK969" s="562"/>
      <c r="IL969" s="562"/>
      <c r="IM969" s="562"/>
      <c r="IN969" s="562"/>
      <c r="IO969" s="562"/>
      <c r="IP969" s="562"/>
      <c r="IQ969" s="562"/>
      <c r="IR969" s="562"/>
      <c r="IS969" s="562"/>
      <c r="IT969" s="562"/>
      <c r="IU969" s="562"/>
      <c r="IV969" s="562"/>
      <c r="IW969" s="562"/>
      <c r="IX969" s="562"/>
      <c r="IY969" s="562"/>
      <c r="IZ969" s="562"/>
      <c r="JA969" s="562"/>
      <c r="JB969" s="562"/>
      <c r="JC969" s="562"/>
      <c r="JD969" s="562"/>
      <c r="JE969" s="562"/>
      <c r="JF969" s="562"/>
      <c r="JG969" s="562"/>
      <c r="JH969" s="562"/>
    </row>
    <row r="970" spans="1:268" s="28" customFormat="1" ht="39.75" customHeight="1" x14ac:dyDescent="0.25">
      <c r="A970" s="83"/>
      <c r="B970" s="83" t="s">
        <v>2650</v>
      </c>
      <c r="C970" s="95">
        <v>11160094</v>
      </c>
      <c r="D970" s="96">
        <v>41577</v>
      </c>
      <c r="E970" s="96">
        <v>41577</v>
      </c>
      <c r="F970" s="96">
        <v>43403</v>
      </c>
      <c r="G970" s="96"/>
      <c r="H970" s="83" t="s">
        <v>502</v>
      </c>
      <c r="I970" s="110" t="s">
        <v>1024</v>
      </c>
      <c r="J970" s="110"/>
      <c r="K970" s="110" t="s">
        <v>95</v>
      </c>
      <c r="L970" s="115" t="s">
        <v>4397</v>
      </c>
      <c r="M970" s="83" t="s">
        <v>189</v>
      </c>
      <c r="N970" s="83" t="s">
        <v>323</v>
      </c>
      <c r="O970" s="83" t="s">
        <v>189</v>
      </c>
      <c r="P970" s="94">
        <v>12259</v>
      </c>
      <c r="Q970" s="83" t="s">
        <v>4398</v>
      </c>
      <c r="R970" s="83" t="s">
        <v>189</v>
      </c>
      <c r="S970" s="83" t="s">
        <v>323</v>
      </c>
      <c r="T970" s="83" t="s">
        <v>189</v>
      </c>
      <c r="U970" s="83">
        <v>12259</v>
      </c>
      <c r="V970" s="83" t="s">
        <v>4399</v>
      </c>
      <c r="W970" s="83" t="s">
        <v>639</v>
      </c>
      <c r="X970" s="88"/>
      <c r="Y970" s="88"/>
      <c r="Z970" s="83" t="s">
        <v>2651</v>
      </c>
      <c r="AA970" s="83" t="s">
        <v>360</v>
      </c>
      <c r="AB970" s="47">
        <v>0.85</v>
      </c>
      <c r="AC970" s="83">
        <v>20</v>
      </c>
      <c r="AD970" s="428">
        <v>126489.60000000001</v>
      </c>
      <c r="AE970" s="83"/>
      <c r="AF970" s="83"/>
      <c r="AG970" s="83"/>
      <c r="AH970" s="83"/>
      <c r="AI970" s="83"/>
      <c r="AJ970" s="83"/>
      <c r="AK970" s="83"/>
      <c r="AL970" s="428">
        <v>126489.60000000001</v>
      </c>
      <c r="AM970" s="83"/>
      <c r="AN970" s="83"/>
      <c r="AO970" s="83">
        <v>85</v>
      </c>
      <c r="AP970" s="83">
        <v>1</v>
      </c>
      <c r="AQ970" s="83"/>
      <c r="AR970" s="83"/>
      <c r="AS970" s="83"/>
      <c r="AT970" s="83"/>
      <c r="AU970" s="83"/>
      <c r="AV970" s="83">
        <v>243.78</v>
      </c>
      <c r="AW970" s="83" t="s">
        <v>6575</v>
      </c>
      <c r="AX970" s="83" t="s">
        <v>6576</v>
      </c>
      <c r="AY970" s="83">
        <v>43</v>
      </c>
      <c r="AZ970" s="83">
        <v>15</v>
      </c>
      <c r="BA970" s="83">
        <v>1.306</v>
      </c>
      <c r="BB970" s="83">
        <v>23</v>
      </c>
      <c r="BC970" s="83">
        <v>29</v>
      </c>
      <c r="BD970" s="83">
        <v>19.928000000000001</v>
      </c>
      <c r="BE970" s="83">
        <f t="shared" si="163"/>
        <v>43.250362777777781</v>
      </c>
      <c r="BF970" s="83">
        <f t="shared" si="169"/>
        <v>23.488868888888891</v>
      </c>
      <c r="BG970" s="83" t="s">
        <v>47</v>
      </c>
      <c r="BH970" s="83"/>
      <c r="BI970" s="83">
        <v>1844</v>
      </c>
      <c r="BJ970" s="96">
        <v>42444</v>
      </c>
      <c r="BK970" s="83"/>
      <c r="BL970" s="96"/>
      <c r="BM970" s="83"/>
      <c r="BN970" s="83"/>
      <c r="BO970" s="83"/>
      <c r="BP970" s="83"/>
      <c r="BQ970" s="83"/>
      <c r="BR970" s="83"/>
      <c r="BS970" s="110" t="s">
        <v>7580</v>
      </c>
      <c r="BT970" s="550"/>
      <c r="BU970" s="562"/>
      <c r="BV970" s="562"/>
      <c r="BW970" s="562"/>
      <c r="BX970" s="562"/>
      <c r="BY970" s="562"/>
      <c r="BZ970" s="562"/>
      <c r="CA970" s="562"/>
      <c r="CB970" s="562"/>
      <c r="CC970" s="562"/>
      <c r="CD970" s="562"/>
      <c r="CE970" s="562"/>
      <c r="CF970" s="562"/>
      <c r="CG970" s="562"/>
      <c r="CH970" s="562"/>
      <c r="CI970" s="562"/>
      <c r="CJ970" s="562"/>
      <c r="CK970" s="562"/>
      <c r="CL970" s="562"/>
      <c r="CM970" s="562"/>
      <c r="CN970" s="562"/>
      <c r="CO970" s="562"/>
      <c r="CP970" s="562"/>
      <c r="CQ970" s="562"/>
      <c r="CR970" s="562"/>
      <c r="CS970" s="562"/>
      <c r="CT970" s="562"/>
      <c r="CU970" s="562"/>
      <c r="CV970" s="562"/>
      <c r="CW970" s="562"/>
      <c r="CX970" s="562"/>
      <c r="CY970" s="562"/>
      <c r="CZ970" s="562"/>
      <c r="DA970" s="562"/>
      <c r="DB970" s="562"/>
      <c r="DC970" s="562"/>
      <c r="DD970" s="562"/>
      <c r="DE970" s="562"/>
      <c r="DF970" s="562"/>
      <c r="DG970" s="562"/>
      <c r="DH970" s="562"/>
      <c r="DI970" s="562"/>
      <c r="DJ970" s="562"/>
      <c r="DK970" s="562"/>
      <c r="DL970" s="562"/>
      <c r="DM970" s="562"/>
      <c r="DN970" s="562"/>
      <c r="DO970" s="562"/>
      <c r="DP970" s="562"/>
      <c r="DQ970" s="562"/>
      <c r="DR970" s="562"/>
      <c r="DS970" s="562"/>
      <c r="DT970" s="562"/>
      <c r="DU970" s="562"/>
      <c r="DV970" s="562"/>
      <c r="DW970" s="562"/>
      <c r="DX970" s="562"/>
      <c r="DY970" s="562"/>
      <c r="DZ970" s="562"/>
      <c r="EA970" s="562"/>
      <c r="EB970" s="562"/>
      <c r="EC970" s="562"/>
      <c r="ED970" s="562"/>
      <c r="EE970" s="562"/>
      <c r="EF970" s="562"/>
      <c r="EG970" s="562"/>
      <c r="EH970" s="562"/>
      <c r="EI970" s="562"/>
      <c r="EJ970" s="562"/>
      <c r="EK970" s="562"/>
      <c r="EL970" s="562"/>
      <c r="EM970" s="562"/>
      <c r="EN970" s="562"/>
      <c r="EO970" s="562"/>
      <c r="EP970" s="562"/>
      <c r="EQ970" s="562"/>
      <c r="ER970" s="562"/>
      <c r="ES970" s="562"/>
      <c r="ET970" s="562"/>
      <c r="EU970" s="562"/>
      <c r="EV970" s="562"/>
      <c r="EW970" s="562"/>
      <c r="EX970" s="562"/>
      <c r="EY970" s="562"/>
      <c r="EZ970" s="562"/>
      <c r="FA970" s="562"/>
      <c r="FB970" s="562"/>
      <c r="FC970" s="562"/>
      <c r="FD970" s="562"/>
      <c r="FE970" s="562"/>
      <c r="FF970" s="562"/>
      <c r="FG970" s="562"/>
      <c r="FH970" s="562"/>
      <c r="FI970" s="562"/>
      <c r="FJ970" s="562"/>
      <c r="FK970" s="562"/>
      <c r="FL970" s="562"/>
      <c r="FM970" s="562"/>
      <c r="FN970" s="562"/>
      <c r="FO970" s="562"/>
      <c r="FP970" s="562"/>
      <c r="FQ970" s="562"/>
      <c r="FR970" s="562"/>
      <c r="FS970" s="562"/>
      <c r="FT970" s="562"/>
      <c r="FU970" s="562"/>
      <c r="FV970" s="562"/>
      <c r="FW970" s="562"/>
      <c r="FX970" s="562"/>
      <c r="FY970" s="562"/>
      <c r="FZ970" s="562"/>
      <c r="GA970" s="562"/>
      <c r="GB970" s="562"/>
      <c r="GC970" s="562"/>
      <c r="GD970" s="562"/>
      <c r="GE970" s="562"/>
      <c r="GF970" s="562"/>
      <c r="GG970" s="562"/>
      <c r="GH970" s="562"/>
      <c r="GI970" s="562"/>
      <c r="GJ970" s="562"/>
      <c r="GK970" s="562"/>
      <c r="GL970" s="562"/>
      <c r="GM970" s="562"/>
      <c r="GN970" s="562"/>
      <c r="GO970" s="562"/>
      <c r="GP970" s="562"/>
      <c r="GQ970" s="562"/>
      <c r="GR970" s="562"/>
      <c r="GS970" s="562"/>
      <c r="GT970" s="562"/>
      <c r="GU970" s="562"/>
      <c r="GV970" s="562"/>
      <c r="GW970" s="562"/>
      <c r="GX970" s="562"/>
      <c r="GY970" s="562"/>
      <c r="GZ970" s="562"/>
      <c r="HA970" s="562"/>
      <c r="HB970" s="562"/>
      <c r="HC970" s="562"/>
      <c r="HD970" s="562"/>
      <c r="HE970" s="562"/>
      <c r="HF970" s="562"/>
      <c r="HG970" s="562"/>
      <c r="HH970" s="562"/>
      <c r="HI970" s="562"/>
      <c r="HJ970" s="562"/>
      <c r="HK970" s="562"/>
      <c r="HL970" s="562"/>
      <c r="HM970" s="562"/>
      <c r="HN970" s="562"/>
      <c r="HO970" s="562"/>
      <c r="HP970" s="562"/>
      <c r="HQ970" s="562"/>
      <c r="HR970" s="562"/>
      <c r="HS970" s="562"/>
      <c r="HT970" s="562"/>
      <c r="HU970" s="562"/>
      <c r="HV970" s="562"/>
      <c r="HW970" s="562"/>
      <c r="HX970" s="562"/>
      <c r="HY970" s="562"/>
      <c r="HZ970" s="562"/>
      <c r="IA970" s="562"/>
      <c r="IB970" s="562"/>
      <c r="IC970" s="562"/>
      <c r="ID970" s="562"/>
      <c r="IE970" s="562"/>
      <c r="IF970" s="562"/>
      <c r="IG970" s="562"/>
      <c r="IH970" s="562"/>
      <c r="II970" s="562"/>
      <c r="IJ970" s="562"/>
      <c r="IK970" s="562"/>
      <c r="IL970" s="562"/>
      <c r="IM970" s="562"/>
      <c r="IN970" s="562"/>
      <c r="IO970" s="562"/>
      <c r="IP970" s="562"/>
      <c r="IQ970" s="562"/>
      <c r="IR970" s="562"/>
      <c r="IS970" s="562"/>
      <c r="IT970" s="562"/>
      <c r="IU970" s="562"/>
      <c r="IV970" s="562"/>
      <c r="IW970" s="562"/>
      <c r="IX970" s="562"/>
      <c r="IY970" s="562"/>
      <c r="IZ970" s="562"/>
      <c r="JA970" s="562"/>
      <c r="JB970" s="562"/>
      <c r="JC970" s="562"/>
      <c r="JD970" s="562"/>
      <c r="JE970" s="562"/>
      <c r="JF970" s="562"/>
      <c r="JG970" s="562"/>
      <c r="JH970" s="562"/>
    </row>
    <row r="971" spans="1:268" s="28" customFormat="1" ht="39.75" customHeight="1" x14ac:dyDescent="0.25">
      <c r="A971" s="83"/>
      <c r="B971" s="83" t="s">
        <v>2650</v>
      </c>
      <c r="C971" s="95">
        <v>11160094</v>
      </c>
      <c r="D971" s="96">
        <v>41577</v>
      </c>
      <c r="E971" s="96">
        <v>41577</v>
      </c>
      <c r="F971" s="96">
        <v>43403</v>
      </c>
      <c r="G971" s="96"/>
      <c r="H971" s="83" t="s">
        <v>502</v>
      </c>
      <c r="I971" s="110" t="s">
        <v>1024</v>
      </c>
      <c r="J971" s="110"/>
      <c r="K971" s="110" t="s">
        <v>95</v>
      </c>
      <c r="L971" s="115" t="s">
        <v>4397</v>
      </c>
      <c r="M971" s="83" t="s">
        <v>189</v>
      </c>
      <c r="N971" s="83" t="s">
        <v>323</v>
      </c>
      <c r="O971" s="83" t="s">
        <v>189</v>
      </c>
      <c r="P971" s="94">
        <v>12259</v>
      </c>
      <c r="Q971" s="83" t="s">
        <v>4398</v>
      </c>
      <c r="R971" s="83" t="s">
        <v>189</v>
      </c>
      <c r="S971" s="83" t="s">
        <v>323</v>
      </c>
      <c r="T971" s="83" t="s">
        <v>189</v>
      </c>
      <c r="U971" s="83">
        <v>12259</v>
      </c>
      <c r="V971" s="83" t="s">
        <v>5557</v>
      </c>
      <c r="W971" s="83" t="s">
        <v>639</v>
      </c>
      <c r="X971" s="88"/>
      <c r="Y971" s="88"/>
      <c r="Z971" s="83" t="s">
        <v>2651</v>
      </c>
      <c r="AA971" s="83" t="s">
        <v>360</v>
      </c>
      <c r="AB971" s="47"/>
      <c r="AC971" s="83">
        <v>4</v>
      </c>
      <c r="AD971" s="83">
        <v>126489.60000000001</v>
      </c>
      <c r="AE971" s="83"/>
      <c r="AF971" s="83"/>
      <c r="AG971" s="83"/>
      <c r="AH971" s="83"/>
      <c r="AI971" s="83"/>
      <c r="AJ971" s="83"/>
      <c r="AK971" s="83"/>
      <c r="AL971" s="428">
        <v>126489.60000000001</v>
      </c>
      <c r="AM971" s="83"/>
      <c r="AN971" s="83"/>
      <c r="AO971" s="83">
        <v>85</v>
      </c>
      <c r="AP971" s="83">
        <v>1</v>
      </c>
      <c r="AQ971" s="83"/>
      <c r="AR971" s="83"/>
      <c r="AS971" s="83"/>
      <c r="AT971" s="83"/>
      <c r="AU971" s="83"/>
      <c r="AV971" s="83">
        <v>243.78</v>
      </c>
      <c r="AW971" s="83" t="s">
        <v>6575</v>
      </c>
      <c r="AX971" s="83" t="s">
        <v>6576</v>
      </c>
      <c r="AY971" s="83">
        <v>43</v>
      </c>
      <c r="AZ971" s="83">
        <v>15</v>
      </c>
      <c r="BA971" s="83">
        <v>1.306</v>
      </c>
      <c r="BB971" s="83">
        <v>23</v>
      </c>
      <c r="BC971" s="83">
        <v>29</v>
      </c>
      <c r="BD971" s="83">
        <v>19.928000000000001</v>
      </c>
      <c r="BE971" s="83">
        <f t="shared" si="163"/>
        <v>43.250362777777781</v>
      </c>
      <c r="BF971" s="83">
        <f t="shared" si="169"/>
        <v>23.488868888888891</v>
      </c>
      <c r="BG971" s="83" t="s">
        <v>38</v>
      </c>
      <c r="BH971" s="83"/>
      <c r="BI971" s="83"/>
      <c r="BJ971" s="96"/>
      <c r="BK971" s="83"/>
      <c r="BL971" s="96"/>
      <c r="BM971" s="83"/>
      <c r="BN971" s="83"/>
      <c r="BO971" s="83"/>
      <c r="BP971" s="83"/>
      <c r="BQ971" s="83" t="s">
        <v>8210</v>
      </c>
      <c r="BR971" s="96">
        <v>43369</v>
      </c>
      <c r="BS971" s="110"/>
      <c r="BT971" s="550"/>
      <c r="BU971" s="562"/>
      <c r="BV971" s="562"/>
      <c r="BW971" s="562"/>
      <c r="BX971" s="562"/>
      <c r="BY971" s="562"/>
      <c r="BZ971" s="562"/>
      <c r="CA971" s="562"/>
      <c r="CB971" s="562"/>
      <c r="CC971" s="562"/>
      <c r="CD971" s="562"/>
      <c r="CE971" s="562"/>
      <c r="CF971" s="562"/>
      <c r="CG971" s="562"/>
      <c r="CH971" s="562"/>
      <c r="CI971" s="562"/>
      <c r="CJ971" s="562"/>
      <c r="CK971" s="562"/>
      <c r="CL971" s="562"/>
      <c r="CM971" s="562"/>
      <c r="CN971" s="562"/>
      <c r="CO971" s="562"/>
      <c r="CP971" s="562"/>
      <c r="CQ971" s="562"/>
      <c r="CR971" s="562"/>
      <c r="CS971" s="562"/>
      <c r="CT971" s="562"/>
      <c r="CU971" s="562"/>
      <c r="CV971" s="562"/>
      <c r="CW971" s="562"/>
      <c r="CX971" s="562"/>
      <c r="CY971" s="562"/>
      <c r="CZ971" s="562"/>
      <c r="DA971" s="562"/>
      <c r="DB971" s="562"/>
      <c r="DC971" s="562"/>
      <c r="DD971" s="562"/>
      <c r="DE971" s="562"/>
      <c r="DF971" s="562"/>
      <c r="DG971" s="562"/>
      <c r="DH971" s="562"/>
      <c r="DI971" s="562"/>
      <c r="DJ971" s="562"/>
      <c r="DK971" s="562"/>
      <c r="DL971" s="562"/>
      <c r="DM971" s="562"/>
      <c r="DN971" s="562"/>
      <c r="DO971" s="562"/>
      <c r="DP971" s="562"/>
      <c r="DQ971" s="562"/>
      <c r="DR971" s="562"/>
      <c r="DS971" s="562"/>
      <c r="DT971" s="562"/>
      <c r="DU971" s="562"/>
      <c r="DV971" s="562"/>
      <c r="DW971" s="562"/>
      <c r="DX971" s="562"/>
      <c r="DY971" s="562"/>
      <c r="DZ971" s="562"/>
      <c r="EA971" s="562"/>
      <c r="EB971" s="562"/>
      <c r="EC971" s="562"/>
      <c r="ED971" s="562"/>
      <c r="EE971" s="562"/>
      <c r="EF971" s="562"/>
      <c r="EG971" s="562"/>
      <c r="EH971" s="562"/>
      <c r="EI971" s="562"/>
      <c r="EJ971" s="562"/>
      <c r="EK971" s="562"/>
      <c r="EL971" s="562"/>
      <c r="EM971" s="562"/>
      <c r="EN971" s="562"/>
      <c r="EO971" s="562"/>
      <c r="EP971" s="562"/>
      <c r="EQ971" s="562"/>
      <c r="ER971" s="562"/>
      <c r="ES971" s="562"/>
      <c r="ET971" s="562"/>
      <c r="EU971" s="562"/>
      <c r="EV971" s="562"/>
      <c r="EW971" s="562"/>
      <c r="EX971" s="562"/>
      <c r="EY971" s="562"/>
      <c r="EZ971" s="562"/>
      <c r="FA971" s="562"/>
      <c r="FB971" s="562"/>
      <c r="FC971" s="562"/>
      <c r="FD971" s="562"/>
      <c r="FE971" s="562"/>
      <c r="FF971" s="562"/>
      <c r="FG971" s="562"/>
      <c r="FH971" s="562"/>
      <c r="FI971" s="562"/>
      <c r="FJ971" s="562"/>
      <c r="FK971" s="562"/>
      <c r="FL971" s="562"/>
      <c r="FM971" s="562"/>
      <c r="FN971" s="562"/>
      <c r="FO971" s="562"/>
      <c r="FP971" s="562"/>
      <c r="FQ971" s="562"/>
      <c r="FR971" s="562"/>
      <c r="FS971" s="562"/>
      <c r="FT971" s="562"/>
      <c r="FU971" s="562"/>
      <c r="FV971" s="562"/>
      <c r="FW971" s="562"/>
      <c r="FX971" s="562"/>
      <c r="FY971" s="562"/>
      <c r="FZ971" s="562"/>
      <c r="GA971" s="562"/>
      <c r="GB971" s="562"/>
      <c r="GC971" s="562"/>
      <c r="GD971" s="562"/>
      <c r="GE971" s="562"/>
      <c r="GF971" s="562"/>
      <c r="GG971" s="562"/>
      <c r="GH971" s="562"/>
      <c r="GI971" s="562"/>
      <c r="GJ971" s="562"/>
      <c r="GK971" s="562"/>
      <c r="GL971" s="562"/>
      <c r="GM971" s="562"/>
      <c r="GN971" s="562"/>
      <c r="GO971" s="562"/>
      <c r="GP971" s="562"/>
      <c r="GQ971" s="562"/>
      <c r="GR971" s="562"/>
      <c r="GS971" s="562"/>
      <c r="GT971" s="562"/>
      <c r="GU971" s="562"/>
      <c r="GV971" s="562"/>
      <c r="GW971" s="562"/>
      <c r="GX971" s="562"/>
      <c r="GY971" s="562"/>
      <c r="GZ971" s="562"/>
      <c r="HA971" s="562"/>
      <c r="HB971" s="562"/>
      <c r="HC971" s="562"/>
      <c r="HD971" s="562"/>
      <c r="HE971" s="562"/>
      <c r="HF971" s="562"/>
      <c r="HG971" s="562"/>
      <c r="HH971" s="562"/>
      <c r="HI971" s="562"/>
      <c r="HJ971" s="562"/>
      <c r="HK971" s="562"/>
      <c r="HL971" s="562"/>
      <c r="HM971" s="562"/>
      <c r="HN971" s="562"/>
      <c r="HO971" s="562"/>
      <c r="HP971" s="562"/>
      <c r="HQ971" s="562"/>
      <c r="HR971" s="562"/>
      <c r="HS971" s="562"/>
      <c r="HT971" s="562"/>
      <c r="HU971" s="562"/>
      <c r="HV971" s="562"/>
      <c r="HW971" s="562"/>
      <c r="HX971" s="562"/>
      <c r="HY971" s="562"/>
      <c r="HZ971" s="562"/>
      <c r="IA971" s="562"/>
      <c r="IB971" s="562"/>
      <c r="IC971" s="562"/>
      <c r="ID971" s="562"/>
      <c r="IE971" s="562"/>
      <c r="IF971" s="562"/>
      <c r="IG971" s="562"/>
      <c r="IH971" s="562"/>
      <c r="II971" s="562"/>
      <c r="IJ971" s="562"/>
      <c r="IK971" s="562"/>
      <c r="IL971" s="562"/>
      <c r="IM971" s="562"/>
      <c r="IN971" s="562"/>
      <c r="IO971" s="562"/>
      <c r="IP971" s="562"/>
      <c r="IQ971" s="562"/>
      <c r="IR971" s="562"/>
      <c r="IS971" s="562"/>
      <c r="IT971" s="562"/>
      <c r="IU971" s="562"/>
      <c r="IV971" s="562"/>
      <c r="IW971" s="562"/>
      <c r="IX971" s="562"/>
      <c r="IY971" s="562"/>
      <c r="IZ971" s="562"/>
      <c r="JA971" s="562"/>
      <c r="JB971" s="562"/>
      <c r="JC971" s="562"/>
      <c r="JD971" s="562"/>
      <c r="JE971" s="562"/>
      <c r="JF971" s="562"/>
      <c r="JG971" s="562"/>
      <c r="JH971" s="562"/>
    </row>
    <row r="972" spans="1:268" ht="39.75" customHeight="1" x14ac:dyDescent="0.25">
      <c r="A972" s="83"/>
      <c r="B972" s="83" t="s">
        <v>2652</v>
      </c>
      <c r="C972" s="95">
        <v>11120060</v>
      </c>
      <c r="D972" s="96">
        <v>41579</v>
      </c>
      <c r="E972" s="96">
        <v>41579</v>
      </c>
      <c r="F972" s="96">
        <v>44866</v>
      </c>
      <c r="G972" s="96"/>
      <c r="H972" s="83" t="s">
        <v>2653</v>
      </c>
      <c r="I972" s="110" t="s">
        <v>1017</v>
      </c>
      <c r="J972" s="110"/>
      <c r="K972" s="110" t="s">
        <v>95</v>
      </c>
      <c r="L972" s="115" t="s">
        <v>591</v>
      </c>
      <c r="M972" s="83" t="s">
        <v>2654</v>
      </c>
      <c r="N972" s="83" t="s">
        <v>166</v>
      </c>
      <c r="O972" s="83" t="s">
        <v>310</v>
      </c>
      <c r="P972" s="94" t="s">
        <v>2655</v>
      </c>
      <c r="Q972" s="83" t="s">
        <v>7575</v>
      </c>
      <c r="R972" s="83" t="s">
        <v>2656</v>
      </c>
      <c r="S972" s="83" t="s">
        <v>166</v>
      </c>
      <c r="T972" s="83" t="s">
        <v>310</v>
      </c>
      <c r="U972" s="94" t="s">
        <v>2655</v>
      </c>
      <c r="V972" s="83" t="s">
        <v>7576</v>
      </c>
      <c r="W972" s="83" t="s">
        <v>2657</v>
      </c>
      <c r="X972" s="83"/>
      <c r="Y972" s="83"/>
      <c r="Z972" s="83" t="s">
        <v>934</v>
      </c>
      <c r="AA972" s="83" t="s">
        <v>609</v>
      </c>
      <c r="AB972" s="47">
        <v>2.19</v>
      </c>
      <c r="AC972" s="428">
        <v>4.3</v>
      </c>
      <c r="AD972" s="428">
        <v>63000</v>
      </c>
      <c r="AE972" s="428"/>
      <c r="AF972" s="428"/>
      <c r="AG972" s="428"/>
      <c r="AH972" s="428"/>
      <c r="AI972" s="428"/>
      <c r="AJ972" s="428">
        <v>63000</v>
      </c>
      <c r="AK972" s="83"/>
      <c r="AL972" s="83"/>
      <c r="AM972" s="83"/>
      <c r="AN972" s="83"/>
      <c r="AO972" s="83">
        <v>219</v>
      </c>
      <c r="AP972" s="83"/>
      <c r="AQ972" s="83"/>
      <c r="AR972" s="83"/>
      <c r="AS972" s="83"/>
      <c r="AT972" s="83"/>
      <c r="AU972" s="83"/>
      <c r="AV972" s="83">
        <v>250</v>
      </c>
      <c r="AW972" s="83" t="s">
        <v>6577</v>
      </c>
      <c r="AX972" s="83" t="s">
        <v>5950</v>
      </c>
      <c r="AY972" s="83">
        <v>43</v>
      </c>
      <c r="AZ972" s="83">
        <v>18</v>
      </c>
      <c r="BA972" s="83">
        <v>8.1999999999999993</v>
      </c>
      <c r="BB972" s="83">
        <v>23</v>
      </c>
      <c r="BC972" s="83">
        <v>11</v>
      </c>
      <c r="BD972" s="83">
        <v>0.3</v>
      </c>
      <c r="BE972" s="83">
        <f t="shared" si="163"/>
        <v>43.302277777777775</v>
      </c>
      <c r="BF972" s="83">
        <f t="shared" si="169"/>
        <v>23.183416666666666</v>
      </c>
      <c r="BG972" s="110" t="s">
        <v>47</v>
      </c>
      <c r="BH972" s="83"/>
      <c r="BI972" s="83">
        <v>2141</v>
      </c>
      <c r="BJ972" s="96">
        <v>42919</v>
      </c>
      <c r="BK972" s="83"/>
      <c r="BL972" s="96"/>
      <c r="BM972" s="83"/>
      <c r="BN972" s="83"/>
      <c r="BO972" s="83"/>
      <c r="BP972" s="83"/>
      <c r="BQ972" s="83"/>
      <c r="BR972" s="83"/>
      <c r="BS972" s="110" t="s">
        <v>7582</v>
      </c>
    </row>
    <row r="973" spans="1:268" ht="39.75" customHeight="1" x14ac:dyDescent="0.25">
      <c r="A973" s="20"/>
      <c r="B973" s="20" t="s">
        <v>7583</v>
      </c>
      <c r="C973" s="22">
        <v>11120060</v>
      </c>
      <c r="D973" s="23">
        <v>41579</v>
      </c>
      <c r="E973" s="23">
        <v>41579</v>
      </c>
      <c r="F973" s="23">
        <v>44866</v>
      </c>
      <c r="G973" s="23"/>
      <c r="H973" s="20" t="s">
        <v>2653</v>
      </c>
      <c r="I973" s="24" t="s">
        <v>1017</v>
      </c>
      <c r="J973" s="24" t="s">
        <v>7455</v>
      </c>
      <c r="K973" s="24" t="s">
        <v>95</v>
      </c>
      <c r="L973" s="114" t="s">
        <v>591</v>
      </c>
      <c r="M973" s="20" t="s">
        <v>2654</v>
      </c>
      <c r="N973" s="20" t="s">
        <v>166</v>
      </c>
      <c r="O973" s="20" t="s">
        <v>310</v>
      </c>
      <c r="P973" s="21" t="s">
        <v>2655</v>
      </c>
      <c r="Q973" s="20" t="s">
        <v>7575</v>
      </c>
      <c r="R973" s="20" t="s">
        <v>2656</v>
      </c>
      <c r="S973" s="20" t="s">
        <v>166</v>
      </c>
      <c r="T973" s="20" t="s">
        <v>310</v>
      </c>
      <c r="U973" s="21" t="s">
        <v>2655</v>
      </c>
      <c r="V973" s="20" t="s">
        <v>7584</v>
      </c>
      <c r="W973" s="20" t="s">
        <v>359</v>
      </c>
      <c r="X973" s="20"/>
      <c r="Y973" s="20"/>
      <c r="Z973" s="20" t="s">
        <v>934</v>
      </c>
      <c r="AA973" s="20" t="s">
        <v>609</v>
      </c>
      <c r="AB973" s="34"/>
      <c r="AC973" s="20">
        <v>4.3</v>
      </c>
      <c r="AD973" s="20">
        <v>63000</v>
      </c>
      <c r="AE973" s="20"/>
      <c r="AF973" s="20"/>
      <c r="AG973" s="20"/>
      <c r="AH973" s="20"/>
      <c r="AI973" s="20"/>
      <c r="AJ973" s="20">
        <v>63000</v>
      </c>
      <c r="AK973" s="20"/>
      <c r="AL973" s="20"/>
      <c r="AM973" s="20"/>
      <c r="AN973" s="20"/>
      <c r="AO973" s="20">
        <v>219</v>
      </c>
      <c r="AP973" s="20"/>
      <c r="AQ973" s="20"/>
      <c r="AR973" s="20"/>
      <c r="AS973" s="20"/>
      <c r="AT973" s="20"/>
      <c r="AU973" s="20"/>
      <c r="AV973" s="20">
        <v>360</v>
      </c>
      <c r="AW973" s="20" t="s">
        <v>7585</v>
      </c>
      <c r="AX973" s="20" t="s">
        <v>7586</v>
      </c>
      <c r="AY973" s="20">
        <v>43</v>
      </c>
      <c r="AZ973" s="20">
        <v>16</v>
      </c>
      <c r="BA973" s="20">
        <v>36.700000000000003</v>
      </c>
      <c r="BB973" s="20">
        <v>23</v>
      </c>
      <c r="BC973" s="20">
        <v>9</v>
      </c>
      <c r="BD973" s="20">
        <v>11.9</v>
      </c>
      <c r="BE973" s="20">
        <f t="shared" ref="BE973" si="170">AY973+AZ973/60+BA973/3600</f>
        <v>43.27686111111111</v>
      </c>
      <c r="BF973" s="20">
        <f t="shared" ref="BF973" si="171">BB973+BC973/60+BD973/3600</f>
        <v>23.153305555555555</v>
      </c>
      <c r="BG973" s="24" t="s">
        <v>38</v>
      </c>
      <c r="BH973" s="20"/>
      <c r="BI973" s="20"/>
      <c r="BJ973" s="23"/>
      <c r="BK973" s="20"/>
      <c r="BL973" s="23"/>
      <c r="BM973" s="20"/>
      <c r="BN973" s="20"/>
      <c r="BO973" s="20"/>
      <c r="BP973" s="20"/>
      <c r="BQ973" s="20"/>
      <c r="BR973" s="20"/>
      <c r="BS973" s="24"/>
    </row>
    <row r="974" spans="1:268" ht="39.75" customHeight="1" x14ac:dyDescent="0.25">
      <c r="A974" s="87" t="s">
        <v>3391</v>
      </c>
      <c r="B974" s="83" t="s">
        <v>2658</v>
      </c>
      <c r="C974" s="163">
        <v>11160095</v>
      </c>
      <c r="D974" s="134">
        <v>41579</v>
      </c>
      <c r="E974" s="134">
        <v>41579</v>
      </c>
      <c r="F974" s="134">
        <v>43770</v>
      </c>
      <c r="G974" s="134"/>
      <c r="H974" s="87" t="s">
        <v>971</v>
      </c>
      <c r="I974" s="136" t="s">
        <v>599</v>
      </c>
      <c r="J974" s="136"/>
      <c r="K974" s="136" t="s">
        <v>60</v>
      </c>
      <c r="L974" s="115" t="s">
        <v>639</v>
      </c>
      <c r="M974" s="87" t="s">
        <v>302</v>
      </c>
      <c r="N974" s="87" t="s">
        <v>358</v>
      </c>
      <c r="O974" s="87" t="s">
        <v>51</v>
      </c>
      <c r="P974" s="135">
        <v>36703</v>
      </c>
      <c r="Q974" s="83" t="s">
        <v>3939</v>
      </c>
      <c r="R974" s="87" t="s">
        <v>302</v>
      </c>
      <c r="S974" s="87" t="s">
        <v>358</v>
      </c>
      <c r="T974" s="87" t="s">
        <v>51</v>
      </c>
      <c r="U974" s="87">
        <v>36703</v>
      </c>
      <c r="V974" s="83" t="s">
        <v>2659</v>
      </c>
      <c r="W974" s="83" t="s">
        <v>1022</v>
      </c>
      <c r="X974" s="87"/>
      <c r="Y974" s="87"/>
      <c r="Z974" s="87" t="s">
        <v>468</v>
      </c>
      <c r="AA974" s="83" t="s">
        <v>360</v>
      </c>
      <c r="AB974" s="78"/>
      <c r="AC974" s="426">
        <v>7.6</v>
      </c>
      <c r="AD974" s="87">
        <v>98325</v>
      </c>
      <c r="AE974" s="88"/>
      <c r="AF974" s="87"/>
      <c r="AG974" s="88"/>
      <c r="AH974" s="88"/>
      <c r="AI974" s="88"/>
      <c r="AJ974" s="88"/>
      <c r="AK974" s="88"/>
      <c r="AL974" s="88">
        <v>98325</v>
      </c>
      <c r="AM974" s="88"/>
      <c r="AN974" s="88"/>
      <c r="AO974" s="87">
        <v>1150</v>
      </c>
      <c r="AP974" s="87"/>
      <c r="AQ974" s="87"/>
      <c r="AR974" s="87"/>
      <c r="AS974" s="83"/>
      <c r="AT974" s="87"/>
      <c r="AU974" s="87"/>
      <c r="AV974" s="87">
        <v>120.5</v>
      </c>
      <c r="AW974" s="83" t="s">
        <v>6578</v>
      </c>
      <c r="AX974" s="83" t="s">
        <v>6579</v>
      </c>
      <c r="AY974" s="87">
        <v>43</v>
      </c>
      <c r="AZ974" s="87">
        <v>31</v>
      </c>
      <c r="BA974" s="87">
        <v>32.56</v>
      </c>
      <c r="BB974" s="87">
        <v>26</v>
      </c>
      <c r="BC974" s="87">
        <v>3</v>
      </c>
      <c r="BD974" s="87">
        <v>6.27</v>
      </c>
      <c r="BE974" s="83">
        <f t="shared" si="163"/>
        <v>43.525711111111107</v>
      </c>
      <c r="BF974" s="87">
        <f t="shared" si="169"/>
        <v>26.051741666666668</v>
      </c>
      <c r="BG974" s="136" t="s">
        <v>47</v>
      </c>
      <c r="BH974" s="83"/>
      <c r="BI974" s="83"/>
      <c r="BJ974" s="96"/>
      <c r="BK974" s="83"/>
      <c r="BL974" s="96"/>
      <c r="BM974" s="83">
        <v>447</v>
      </c>
      <c r="BN974" s="96">
        <v>42240</v>
      </c>
      <c r="BO974" s="83"/>
      <c r="BP974" s="83"/>
      <c r="BQ974" s="83"/>
      <c r="BR974" s="83"/>
      <c r="BS974" s="110" t="s">
        <v>7577</v>
      </c>
    </row>
    <row r="975" spans="1:268" ht="39.75" customHeight="1" x14ac:dyDescent="0.25">
      <c r="A975" s="87" t="s">
        <v>3391</v>
      </c>
      <c r="B975" s="83" t="s">
        <v>2660</v>
      </c>
      <c r="C975" s="163">
        <v>11140150</v>
      </c>
      <c r="D975" s="134">
        <v>41584</v>
      </c>
      <c r="E975" s="134">
        <v>41584</v>
      </c>
      <c r="F975" s="134">
        <v>43746</v>
      </c>
      <c r="G975" s="134">
        <v>41920</v>
      </c>
      <c r="H975" s="87" t="s">
        <v>535</v>
      </c>
      <c r="I975" s="136" t="s">
        <v>2661</v>
      </c>
      <c r="J975" s="136"/>
      <c r="K975" s="136" t="s">
        <v>55</v>
      </c>
      <c r="L975" s="115" t="s">
        <v>591</v>
      </c>
      <c r="M975" s="87" t="s">
        <v>320</v>
      </c>
      <c r="N975" s="87" t="s">
        <v>61</v>
      </c>
      <c r="O975" s="87" t="s">
        <v>52</v>
      </c>
      <c r="P975" s="135">
        <v>29150</v>
      </c>
      <c r="Q975" s="83"/>
      <c r="R975" s="87" t="s">
        <v>320</v>
      </c>
      <c r="S975" s="87" t="s">
        <v>61</v>
      </c>
      <c r="T975" s="87" t="s">
        <v>52</v>
      </c>
      <c r="U975" s="87">
        <v>29150</v>
      </c>
      <c r="V975" s="83" t="s">
        <v>4400</v>
      </c>
      <c r="W975" s="83" t="s">
        <v>2662</v>
      </c>
      <c r="X975" s="87">
        <v>670</v>
      </c>
      <c r="Y975" s="87">
        <v>91.6</v>
      </c>
      <c r="Z975" s="87" t="s">
        <v>468</v>
      </c>
      <c r="AA975" s="83" t="s">
        <v>892</v>
      </c>
      <c r="AB975" s="78">
        <v>0.53600000000000003</v>
      </c>
      <c r="AC975" s="87">
        <v>900</v>
      </c>
      <c r="AD975" s="87">
        <v>15000000</v>
      </c>
      <c r="AE975" s="88"/>
      <c r="AF975" s="87">
        <v>15000000</v>
      </c>
      <c r="AG975" s="88"/>
      <c r="AH975" s="88"/>
      <c r="AI975" s="88"/>
      <c r="AJ975" s="88"/>
      <c r="AK975" s="88"/>
      <c r="AL975" s="88"/>
      <c r="AM975" s="88"/>
      <c r="AN975" s="88"/>
      <c r="AO975" s="87">
        <v>75</v>
      </c>
      <c r="AP975" s="87"/>
      <c r="AQ975" s="87" t="s">
        <v>47</v>
      </c>
      <c r="AR975" s="87"/>
      <c r="AS975" s="83" t="s">
        <v>485</v>
      </c>
      <c r="AT975" s="87"/>
      <c r="AU975" s="87"/>
      <c r="AV975" s="87">
        <v>719</v>
      </c>
      <c r="AW975" s="83" t="s">
        <v>6580</v>
      </c>
      <c r="AX975" s="83" t="s">
        <v>6581</v>
      </c>
      <c r="AY975" s="87">
        <v>42</v>
      </c>
      <c r="AZ975" s="87">
        <v>33</v>
      </c>
      <c r="BA975" s="87">
        <v>11.13</v>
      </c>
      <c r="BB975" s="87">
        <v>23</v>
      </c>
      <c r="BC975" s="87">
        <v>24</v>
      </c>
      <c r="BD975" s="87">
        <v>34.479999999999997</v>
      </c>
      <c r="BE975" s="83">
        <f t="shared" si="163"/>
        <v>42.553091666666667</v>
      </c>
      <c r="BF975" s="87">
        <f t="shared" si="169"/>
        <v>23.409577777777777</v>
      </c>
      <c r="BG975" s="136" t="s">
        <v>47</v>
      </c>
      <c r="BH975" s="83"/>
      <c r="BI975" s="83"/>
      <c r="BJ975" s="96"/>
      <c r="BK975" s="83"/>
      <c r="BL975" s="96"/>
      <c r="BM975" s="83"/>
      <c r="BN975" s="83"/>
      <c r="BO975" s="83"/>
      <c r="BP975" s="83"/>
      <c r="BQ975" s="83"/>
      <c r="BR975" s="83"/>
      <c r="BS975" s="110" t="s">
        <v>7578</v>
      </c>
    </row>
    <row r="976" spans="1:268" ht="39.75" customHeight="1" x14ac:dyDescent="0.25">
      <c r="A976" s="87"/>
      <c r="B976" s="83" t="s">
        <v>2660</v>
      </c>
      <c r="C976" s="163">
        <v>11140150</v>
      </c>
      <c r="D976" s="134">
        <v>41584</v>
      </c>
      <c r="E976" s="134">
        <v>41584</v>
      </c>
      <c r="F976" s="134">
        <v>43746</v>
      </c>
      <c r="G976" s="134"/>
      <c r="H976" s="87" t="s">
        <v>535</v>
      </c>
      <c r="I976" s="136" t="s">
        <v>2661</v>
      </c>
      <c r="J976" s="136"/>
      <c r="K976" s="136" t="s">
        <v>55</v>
      </c>
      <c r="L976" s="115" t="s">
        <v>591</v>
      </c>
      <c r="M976" s="87" t="s">
        <v>2663</v>
      </c>
      <c r="N976" s="87" t="s">
        <v>61</v>
      </c>
      <c r="O976" s="87" t="s">
        <v>52</v>
      </c>
      <c r="P976" s="135">
        <v>37914</v>
      </c>
      <c r="Q976" s="83"/>
      <c r="R976" s="87" t="s">
        <v>2663</v>
      </c>
      <c r="S976" s="87" t="s">
        <v>61</v>
      </c>
      <c r="T976" s="87" t="s">
        <v>52</v>
      </c>
      <c r="U976" s="87">
        <v>37914</v>
      </c>
      <c r="V976" s="83" t="s">
        <v>4400</v>
      </c>
      <c r="W976" s="83" t="s">
        <v>2662</v>
      </c>
      <c r="X976" s="87"/>
      <c r="Y976" s="87"/>
      <c r="Z976" s="87" t="s">
        <v>468</v>
      </c>
      <c r="AA976" s="83" t="s">
        <v>892</v>
      </c>
      <c r="AB976" s="78">
        <v>0.53600000000000003</v>
      </c>
      <c r="AC976" s="87"/>
      <c r="AD976" s="87"/>
      <c r="AE976" s="88"/>
      <c r="AF976" s="88"/>
      <c r="AG976" s="88"/>
      <c r="AH976" s="88"/>
      <c r="AI976" s="88"/>
      <c r="AJ976" s="88"/>
      <c r="AK976" s="88"/>
      <c r="AL976" s="88"/>
      <c r="AM976" s="88"/>
      <c r="AN976" s="88"/>
      <c r="AO976" s="87"/>
      <c r="AP976" s="87"/>
      <c r="AQ976" s="87"/>
      <c r="AR976" s="87"/>
      <c r="AS976" s="83" t="s">
        <v>485</v>
      </c>
      <c r="AT976" s="87"/>
      <c r="AU976" s="87"/>
      <c r="AV976" s="87">
        <v>719</v>
      </c>
      <c r="AW976" s="83" t="s">
        <v>6580</v>
      </c>
      <c r="AX976" s="83" t="s">
        <v>6581</v>
      </c>
      <c r="AY976" s="87">
        <v>42</v>
      </c>
      <c r="AZ976" s="87">
        <v>33</v>
      </c>
      <c r="BA976" s="87">
        <v>11.13</v>
      </c>
      <c r="BB976" s="87">
        <v>23</v>
      </c>
      <c r="BC976" s="87">
        <v>24</v>
      </c>
      <c r="BD976" s="87">
        <v>34.479999999999997</v>
      </c>
      <c r="BE976" s="83">
        <f t="shared" si="163"/>
        <v>42.553091666666667</v>
      </c>
      <c r="BF976" s="87">
        <f t="shared" si="169"/>
        <v>23.409577777777777</v>
      </c>
      <c r="BG976" s="136" t="s">
        <v>47</v>
      </c>
      <c r="BH976" s="83"/>
      <c r="BI976" s="83"/>
      <c r="BJ976" s="96"/>
      <c r="BK976" s="83"/>
      <c r="BL976" s="96"/>
      <c r="BM976" s="83"/>
      <c r="BN976" s="83"/>
      <c r="BO976" s="83"/>
      <c r="BP976" s="83"/>
      <c r="BQ976" s="83"/>
      <c r="BR976" s="83"/>
      <c r="BS976" s="110" t="s">
        <v>7579</v>
      </c>
    </row>
    <row r="977" spans="1:268" ht="39.75" customHeight="1" x14ac:dyDescent="0.25">
      <c r="A977" s="87"/>
      <c r="B977" s="83" t="s">
        <v>2660</v>
      </c>
      <c r="C977" s="163">
        <v>11140150</v>
      </c>
      <c r="D977" s="134">
        <v>41584</v>
      </c>
      <c r="E977" s="134">
        <v>41584</v>
      </c>
      <c r="F977" s="134">
        <v>43746</v>
      </c>
      <c r="G977" s="134">
        <v>43016</v>
      </c>
      <c r="H977" s="87" t="s">
        <v>535</v>
      </c>
      <c r="I977" s="136" t="s">
        <v>2661</v>
      </c>
      <c r="J977" s="136"/>
      <c r="K977" s="136" t="s">
        <v>55</v>
      </c>
      <c r="L977" s="115" t="s">
        <v>591</v>
      </c>
      <c r="M977" s="87" t="s">
        <v>320</v>
      </c>
      <c r="N977" s="87" t="s">
        <v>61</v>
      </c>
      <c r="O977" s="87" t="s">
        <v>52</v>
      </c>
      <c r="P977" s="135">
        <v>29150</v>
      </c>
      <c r="Q977" s="83"/>
      <c r="R977" s="87" t="s">
        <v>320</v>
      </c>
      <c r="S977" s="87" t="s">
        <v>61</v>
      </c>
      <c r="T977" s="87" t="s">
        <v>52</v>
      </c>
      <c r="U977" s="87">
        <v>29150</v>
      </c>
      <c r="V977" s="83" t="s">
        <v>4400</v>
      </c>
      <c r="W977" s="83" t="s">
        <v>2662</v>
      </c>
      <c r="X977" s="87">
        <v>670</v>
      </c>
      <c r="Y977" s="87">
        <v>91.6</v>
      </c>
      <c r="Z977" s="87" t="s">
        <v>468</v>
      </c>
      <c r="AA977" s="83" t="s">
        <v>892</v>
      </c>
      <c r="AB977" s="78">
        <v>0.53600000000000003</v>
      </c>
      <c r="AC977" s="87">
        <v>900</v>
      </c>
      <c r="AD977" s="87">
        <v>15000000</v>
      </c>
      <c r="AE977" s="88"/>
      <c r="AF977" s="87">
        <v>15000000</v>
      </c>
      <c r="AG977" s="88"/>
      <c r="AH977" s="88"/>
      <c r="AI977" s="88"/>
      <c r="AJ977" s="88"/>
      <c r="AK977" s="88"/>
      <c r="AL977" s="88"/>
      <c r="AM977" s="88"/>
      <c r="AN977" s="88"/>
      <c r="AO977" s="87">
        <v>75</v>
      </c>
      <c r="AP977" s="87"/>
      <c r="AQ977" s="87" t="s">
        <v>47</v>
      </c>
      <c r="AR977" s="87"/>
      <c r="AS977" s="83" t="s">
        <v>485</v>
      </c>
      <c r="AT977" s="87"/>
      <c r="AU977" s="87"/>
      <c r="AV977" s="87">
        <v>719</v>
      </c>
      <c r="AW977" s="83" t="s">
        <v>6580</v>
      </c>
      <c r="AX977" s="83" t="s">
        <v>6581</v>
      </c>
      <c r="AY977" s="87">
        <v>42</v>
      </c>
      <c r="AZ977" s="87">
        <v>33</v>
      </c>
      <c r="BA977" s="87">
        <v>11.13</v>
      </c>
      <c r="BB977" s="87">
        <v>23</v>
      </c>
      <c r="BC977" s="87">
        <v>24</v>
      </c>
      <c r="BD977" s="87">
        <v>34.479999999999997</v>
      </c>
      <c r="BE977" s="83">
        <f t="shared" si="163"/>
        <v>42.553091666666667</v>
      </c>
      <c r="BF977" s="87">
        <f t="shared" si="169"/>
        <v>23.409577777777777</v>
      </c>
      <c r="BG977" s="136" t="s">
        <v>38</v>
      </c>
      <c r="BH977" s="83"/>
      <c r="BI977" s="83"/>
      <c r="BJ977" s="96"/>
      <c r="BK977" s="83"/>
      <c r="BL977" s="96"/>
      <c r="BM977" s="83"/>
      <c r="BN977" s="83"/>
      <c r="BO977" s="83" t="s">
        <v>8373</v>
      </c>
      <c r="BP977" s="96">
        <v>43495</v>
      </c>
      <c r="BQ977" s="83"/>
      <c r="BR977" s="83"/>
      <c r="BS977" s="136"/>
    </row>
    <row r="978" spans="1:268" ht="39.75" customHeight="1" x14ac:dyDescent="0.25">
      <c r="A978" s="87"/>
      <c r="B978" s="83" t="s">
        <v>2660</v>
      </c>
      <c r="C978" s="163">
        <v>11140150</v>
      </c>
      <c r="D978" s="134">
        <v>41584</v>
      </c>
      <c r="E978" s="134">
        <v>41584</v>
      </c>
      <c r="F978" s="134">
        <v>43746</v>
      </c>
      <c r="G978" s="134">
        <v>43017</v>
      </c>
      <c r="H978" s="87" t="s">
        <v>535</v>
      </c>
      <c r="I978" s="136" t="s">
        <v>2661</v>
      </c>
      <c r="J978" s="136"/>
      <c r="K978" s="136" t="s">
        <v>55</v>
      </c>
      <c r="L978" s="115" t="s">
        <v>591</v>
      </c>
      <c r="M978" s="87" t="s">
        <v>2663</v>
      </c>
      <c r="N978" s="87" t="s">
        <v>61</v>
      </c>
      <c r="O978" s="87" t="s">
        <v>52</v>
      </c>
      <c r="P978" s="135">
        <v>37914</v>
      </c>
      <c r="Q978" s="83"/>
      <c r="R978" s="87" t="s">
        <v>2663</v>
      </c>
      <c r="S978" s="87" t="s">
        <v>61</v>
      </c>
      <c r="T978" s="87" t="s">
        <v>52</v>
      </c>
      <c r="U978" s="87">
        <v>37914</v>
      </c>
      <c r="V978" s="83" t="s">
        <v>4400</v>
      </c>
      <c r="W978" s="83" t="s">
        <v>2662</v>
      </c>
      <c r="X978" s="87"/>
      <c r="Y978" s="87"/>
      <c r="Z978" s="87" t="s">
        <v>468</v>
      </c>
      <c r="AA978" s="83" t="s">
        <v>892</v>
      </c>
      <c r="AB978" s="78">
        <v>0.53600000000000003</v>
      </c>
      <c r="AC978" s="87"/>
      <c r="AD978" s="87"/>
      <c r="AE978" s="88"/>
      <c r="AF978" s="88"/>
      <c r="AG978" s="88"/>
      <c r="AH978" s="88"/>
      <c r="AI978" s="88"/>
      <c r="AJ978" s="88"/>
      <c r="AK978" s="88"/>
      <c r="AL978" s="88"/>
      <c r="AM978" s="88"/>
      <c r="AN978" s="88"/>
      <c r="AO978" s="87"/>
      <c r="AP978" s="87"/>
      <c r="AQ978" s="87"/>
      <c r="AR978" s="87"/>
      <c r="AS978" s="83" t="s">
        <v>485</v>
      </c>
      <c r="AT978" s="87"/>
      <c r="AU978" s="87"/>
      <c r="AV978" s="87">
        <v>719</v>
      </c>
      <c r="AW978" s="83" t="s">
        <v>6580</v>
      </c>
      <c r="AX978" s="83" t="s">
        <v>6581</v>
      </c>
      <c r="AY978" s="87">
        <v>42</v>
      </c>
      <c r="AZ978" s="87">
        <v>33</v>
      </c>
      <c r="BA978" s="87">
        <v>11.13</v>
      </c>
      <c r="BB978" s="87">
        <v>23</v>
      </c>
      <c r="BC978" s="87">
        <v>24</v>
      </c>
      <c r="BD978" s="87">
        <v>34.479999999999997</v>
      </c>
      <c r="BE978" s="83">
        <f t="shared" si="163"/>
        <v>42.553091666666667</v>
      </c>
      <c r="BF978" s="87">
        <f t="shared" si="169"/>
        <v>23.409577777777777</v>
      </c>
      <c r="BG978" s="136" t="s">
        <v>38</v>
      </c>
      <c r="BH978" s="83"/>
      <c r="BI978" s="83"/>
      <c r="BJ978" s="96"/>
      <c r="BK978" s="83"/>
      <c r="BL978" s="96"/>
      <c r="BM978" s="83"/>
      <c r="BN978" s="83"/>
      <c r="BO978" s="83" t="s">
        <v>8373</v>
      </c>
      <c r="BP978" s="96">
        <v>43495</v>
      </c>
      <c r="BQ978" s="83"/>
      <c r="BR978" s="83"/>
      <c r="BS978" s="136"/>
    </row>
    <row r="979" spans="1:268" ht="39.75" customHeight="1" x14ac:dyDescent="0.25">
      <c r="A979" s="20" t="s">
        <v>3391</v>
      </c>
      <c r="B979" s="20" t="s">
        <v>2664</v>
      </c>
      <c r="C979" s="22">
        <v>11160096</v>
      </c>
      <c r="D979" s="23">
        <v>41584</v>
      </c>
      <c r="E979" s="23">
        <v>41584</v>
      </c>
      <c r="F979" s="23">
        <v>43775</v>
      </c>
      <c r="G979" s="23"/>
      <c r="H979" s="20" t="s">
        <v>466</v>
      </c>
      <c r="I979" s="24" t="s">
        <v>1038</v>
      </c>
      <c r="J979" s="24"/>
      <c r="K979" s="24" t="s">
        <v>60</v>
      </c>
      <c r="L979" s="114" t="s">
        <v>639</v>
      </c>
      <c r="M979" s="20" t="s">
        <v>186</v>
      </c>
      <c r="N979" s="20" t="s">
        <v>176</v>
      </c>
      <c r="O979" s="20" t="s">
        <v>51</v>
      </c>
      <c r="P979" s="21">
        <v>39520</v>
      </c>
      <c r="Q979" s="20" t="s">
        <v>3814</v>
      </c>
      <c r="R979" s="20" t="s">
        <v>186</v>
      </c>
      <c r="S979" s="20" t="s">
        <v>176</v>
      </c>
      <c r="T979" s="20" t="s">
        <v>51</v>
      </c>
      <c r="U979" s="20">
        <v>39520</v>
      </c>
      <c r="V979" s="34" t="s">
        <v>4401</v>
      </c>
      <c r="W979" s="20" t="s">
        <v>2665</v>
      </c>
      <c r="X979" s="26"/>
      <c r="Y979" s="26"/>
      <c r="Z979" s="20" t="s">
        <v>934</v>
      </c>
      <c r="AA979" s="20" t="s">
        <v>949</v>
      </c>
      <c r="AB979" s="34">
        <v>4.9000000000000004</v>
      </c>
      <c r="AC979" s="20">
        <v>1510</v>
      </c>
      <c r="AD979" s="20">
        <v>23418</v>
      </c>
      <c r="AE979" s="20"/>
      <c r="AF979" s="20"/>
      <c r="AG979" s="20"/>
      <c r="AH979" s="20"/>
      <c r="AI979" s="20"/>
      <c r="AJ979" s="20"/>
      <c r="AK979" s="20"/>
      <c r="AL979" s="20">
        <v>23418</v>
      </c>
      <c r="AM979" s="20"/>
      <c r="AN979" s="20"/>
      <c r="AO979" s="20">
        <v>490</v>
      </c>
      <c r="AP979" s="20"/>
      <c r="AQ979" s="20"/>
      <c r="AR979" s="20"/>
      <c r="AS979" s="20"/>
      <c r="AT979" s="20"/>
      <c r="AU979" s="20"/>
      <c r="AV979" s="20"/>
      <c r="AW979" s="20" t="s">
        <v>6582</v>
      </c>
      <c r="AX979" s="20" t="s">
        <v>6583</v>
      </c>
      <c r="AY979" s="20">
        <v>43</v>
      </c>
      <c r="AZ979" s="20">
        <v>44</v>
      </c>
      <c r="BA979" s="20">
        <v>13.96</v>
      </c>
      <c r="BB979" s="20">
        <v>25</v>
      </c>
      <c r="BC979" s="20">
        <v>58</v>
      </c>
      <c r="BD979" s="20">
        <v>58.35</v>
      </c>
      <c r="BE979" s="20">
        <f t="shared" si="163"/>
        <v>43.737211111111115</v>
      </c>
      <c r="BF979" s="20">
        <f t="shared" si="169"/>
        <v>25.982875</v>
      </c>
      <c r="BG979" s="24" t="s">
        <v>38</v>
      </c>
      <c r="BH979" s="20"/>
      <c r="BI979" s="20"/>
      <c r="BJ979" s="23"/>
      <c r="BK979" s="20"/>
      <c r="BL979" s="23"/>
      <c r="BM979" s="20"/>
      <c r="BN979" s="20"/>
      <c r="BO979" s="20"/>
      <c r="BP979" s="20"/>
      <c r="BQ979" s="20"/>
      <c r="BR979" s="20"/>
      <c r="BS979" s="24"/>
    </row>
    <row r="980" spans="1:268" ht="39.75" customHeight="1" x14ac:dyDescent="0.25">
      <c r="A980" s="83"/>
      <c r="B980" s="83" t="s">
        <v>2666</v>
      </c>
      <c r="C980" s="95">
        <v>11140151</v>
      </c>
      <c r="D980" s="96">
        <v>41586</v>
      </c>
      <c r="E980" s="96">
        <v>41586</v>
      </c>
      <c r="F980" s="96">
        <v>43412</v>
      </c>
      <c r="G980" s="96"/>
      <c r="H980" s="83" t="s">
        <v>462</v>
      </c>
      <c r="I980" s="110" t="s">
        <v>996</v>
      </c>
      <c r="J980" s="110"/>
      <c r="K980" s="110" t="s">
        <v>55</v>
      </c>
      <c r="L980" s="115" t="s">
        <v>2667</v>
      </c>
      <c r="M980" s="83" t="s">
        <v>763</v>
      </c>
      <c r="N980" s="83" t="s">
        <v>152</v>
      </c>
      <c r="O980" s="83" t="s">
        <v>72</v>
      </c>
      <c r="P980" s="94">
        <v>63327</v>
      </c>
      <c r="Q980" s="83" t="s">
        <v>4402</v>
      </c>
      <c r="R980" s="83" t="s">
        <v>763</v>
      </c>
      <c r="S980" s="83" t="s">
        <v>152</v>
      </c>
      <c r="T980" s="83" t="s">
        <v>72</v>
      </c>
      <c r="U980" s="83">
        <v>63327</v>
      </c>
      <c r="V980" s="47" t="s">
        <v>2668</v>
      </c>
      <c r="W980" s="83" t="s">
        <v>7656</v>
      </c>
      <c r="X980" s="88">
        <v>100</v>
      </c>
      <c r="Y980" s="88">
        <v>2.5</v>
      </c>
      <c r="Z980" s="83" t="s">
        <v>468</v>
      </c>
      <c r="AA980" s="83" t="s">
        <v>892</v>
      </c>
      <c r="AB980" s="47">
        <v>2.78</v>
      </c>
      <c r="AC980" s="83">
        <v>2208</v>
      </c>
      <c r="AD980" s="83">
        <v>64800000</v>
      </c>
      <c r="AE980" s="83"/>
      <c r="AF980" s="83">
        <v>64800000</v>
      </c>
      <c r="AG980" s="83"/>
      <c r="AH980" s="83"/>
      <c r="AI980" s="83"/>
      <c r="AJ980" s="83"/>
      <c r="AK980" s="83"/>
      <c r="AL980" s="83"/>
      <c r="AM980" s="83"/>
      <c r="AN980" s="83"/>
      <c r="AO980" s="83">
        <v>278</v>
      </c>
      <c r="AP980" s="83"/>
      <c r="AQ980" s="83" t="s">
        <v>47</v>
      </c>
      <c r="AR980" s="83" t="s">
        <v>1148</v>
      </c>
      <c r="AS980" s="83"/>
      <c r="AT980" s="83">
        <v>4688671.1100000003</v>
      </c>
      <c r="AU980" s="83">
        <v>8574007.3000000007</v>
      </c>
      <c r="AV980" s="83">
        <v>160.76</v>
      </c>
      <c r="AW980" s="83" t="s">
        <v>6957</v>
      </c>
      <c r="AX980" s="83" t="s">
        <v>6958</v>
      </c>
      <c r="AY980" s="83">
        <v>43</v>
      </c>
      <c r="AZ980" s="83">
        <v>7</v>
      </c>
      <c r="BA980" s="83">
        <v>49.7</v>
      </c>
      <c r="BB980" s="83">
        <v>24</v>
      </c>
      <c r="BC980" s="83">
        <v>8</v>
      </c>
      <c r="BD980" s="83">
        <v>43.3</v>
      </c>
      <c r="BE980" s="83">
        <f t="shared" si="163"/>
        <v>43.130472222222224</v>
      </c>
      <c r="BF980" s="83">
        <f t="shared" si="169"/>
        <v>24.145361111111111</v>
      </c>
      <c r="BG980" s="110" t="s">
        <v>47</v>
      </c>
      <c r="BH980" s="83"/>
      <c r="BI980" s="83"/>
      <c r="BJ980" s="96"/>
      <c r="BK980" s="83"/>
      <c r="BL980" s="96"/>
      <c r="BM980" s="83"/>
      <c r="BN980" s="83"/>
      <c r="BO980" s="83"/>
      <c r="BP980" s="83"/>
      <c r="BQ980" s="83" t="s">
        <v>8217</v>
      </c>
      <c r="BR980" s="96">
        <v>43383</v>
      </c>
      <c r="BS980" s="110"/>
    </row>
    <row r="981" spans="1:268" ht="39.75" customHeight="1" x14ac:dyDescent="0.25">
      <c r="A981" s="87" t="s">
        <v>3391</v>
      </c>
      <c r="B981" s="83" t="s">
        <v>2670</v>
      </c>
      <c r="C981" s="163">
        <v>11130088</v>
      </c>
      <c r="D981" s="134">
        <v>41598</v>
      </c>
      <c r="E981" s="134">
        <v>41598</v>
      </c>
      <c r="F981" s="134">
        <v>44155</v>
      </c>
      <c r="G981" s="134"/>
      <c r="H981" s="87" t="s">
        <v>470</v>
      </c>
      <c r="I981" s="136" t="s">
        <v>582</v>
      </c>
      <c r="J981" s="136"/>
      <c r="K981" s="136" t="s">
        <v>42</v>
      </c>
      <c r="L981" s="115" t="s">
        <v>2671</v>
      </c>
      <c r="M981" s="87" t="s">
        <v>51</v>
      </c>
      <c r="N981" s="87" t="s">
        <v>51</v>
      </c>
      <c r="O981" s="87" t="s">
        <v>51</v>
      </c>
      <c r="P981" s="135">
        <v>63427</v>
      </c>
      <c r="Q981" s="83" t="s">
        <v>2672</v>
      </c>
      <c r="R981" s="87" t="s">
        <v>51</v>
      </c>
      <c r="S981" s="87" t="s">
        <v>51</v>
      </c>
      <c r="T981" s="87" t="s">
        <v>51</v>
      </c>
      <c r="U981" s="87">
        <v>63427</v>
      </c>
      <c r="V981" s="83"/>
      <c r="W981" s="83" t="s">
        <v>2673</v>
      </c>
      <c r="X981" s="87"/>
      <c r="Y981" s="87"/>
      <c r="Z981" s="87" t="s">
        <v>468</v>
      </c>
      <c r="AA981" s="83" t="s">
        <v>2674</v>
      </c>
      <c r="AB981" s="78"/>
      <c r="AC981" s="87">
        <v>28</v>
      </c>
      <c r="AD981" s="87">
        <v>890000</v>
      </c>
      <c r="AE981" s="88"/>
      <c r="AF981" s="88">
        <v>36400000</v>
      </c>
      <c r="AG981" s="88">
        <v>445000</v>
      </c>
      <c r="AH981" s="88">
        <v>445000</v>
      </c>
      <c r="AI981" s="88"/>
      <c r="AJ981" s="88"/>
      <c r="AK981" s="88"/>
      <c r="AL981" s="88"/>
      <c r="AM981" s="88"/>
      <c r="AN981" s="88"/>
      <c r="AO981" s="87"/>
      <c r="AP981" s="87"/>
      <c r="AQ981" s="87"/>
      <c r="AR981" s="87"/>
      <c r="AS981" s="83" t="s">
        <v>2672</v>
      </c>
      <c r="AT981" s="87"/>
      <c r="AU981" s="87"/>
      <c r="AV981" s="87"/>
      <c r="AW981" s="83"/>
      <c r="AX981" s="83"/>
      <c r="AY981" s="87"/>
      <c r="AZ981" s="87"/>
      <c r="BA981" s="87"/>
      <c r="BB981" s="87"/>
      <c r="BC981" s="87"/>
      <c r="BD981" s="87"/>
      <c r="BE981" s="83"/>
      <c r="BF981" s="87"/>
      <c r="BG981" s="136" t="s">
        <v>47</v>
      </c>
      <c r="BH981" s="83"/>
      <c r="BI981" s="83"/>
      <c r="BJ981" s="96"/>
      <c r="BK981" s="83"/>
      <c r="BL981" s="96"/>
      <c r="BM981" s="83"/>
      <c r="BN981" s="83"/>
      <c r="BO981" s="83"/>
      <c r="BP981" s="83"/>
      <c r="BQ981" s="83"/>
      <c r="BR981" s="83"/>
      <c r="BS981" s="110" t="s">
        <v>4694</v>
      </c>
      <c r="BT981" s="551"/>
    </row>
    <row r="982" spans="1:268" ht="39.75" customHeight="1" x14ac:dyDescent="0.25">
      <c r="A982" s="20"/>
      <c r="B982" s="20" t="s">
        <v>2675</v>
      </c>
      <c r="C982" s="20">
        <v>11140152</v>
      </c>
      <c r="D982" s="23">
        <v>41618</v>
      </c>
      <c r="E982" s="23">
        <v>41618</v>
      </c>
      <c r="F982" s="23">
        <v>48118</v>
      </c>
      <c r="G982" s="23"/>
      <c r="H982" s="20" t="s">
        <v>480</v>
      </c>
      <c r="I982" s="24" t="s">
        <v>991</v>
      </c>
      <c r="J982" s="24" t="s">
        <v>8055</v>
      </c>
      <c r="K982" s="24" t="s">
        <v>95</v>
      </c>
      <c r="L982" s="114" t="s">
        <v>591</v>
      </c>
      <c r="M982" s="20" t="s">
        <v>308</v>
      </c>
      <c r="N982" s="20" t="s">
        <v>2676</v>
      </c>
      <c r="O982" s="20" t="s">
        <v>2677</v>
      </c>
      <c r="P982" s="21">
        <v>27348</v>
      </c>
      <c r="Q982" s="20" t="s">
        <v>4403</v>
      </c>
      <c r="R982" s="20" t="s">
        <v>2678</v>
      </c>
      <c r="S982" s="20" t="s">
        <v>2678</v>
      </c>
      <c r="T982" s="20" t="s">
        <v>2677</v>
      </c>
      <c r="U982" s="20">
        <v>14773</v>
      </c>
      <c r="V982" s="20" t="s">
        <v>3074</v>
      </c>
      <c r="W982" s="20" t="s">
        <v>2679</v>
      </c>
      <c r="X982" s="20">
        <v>1325</v>
      </c>
      <c r="Y982" s="20">
        <v>42</v>
      </c>
      <c r="Z982" s="20" t="s">
        <v>468</v>
      </c>
      <c r="AA982" s="20" t="s">
        <v>892</v>
      </c>
      <c r="AB982" s="34">
        <v>2.06</v>
      </c>
      <c r="AC982" s="20">
        <v>3000</v>
      </c>
      <c r="AD982" s="20">
        <v>36400000</v>
      </c>
      <c r="AE982" s="20"/>
      <c r="AF982" s="20">
        <v>36400000</v>
      </c>
      <c r="AG982" s="20"/>
      <c r="AH982" s="20"/>
      <c r="AI982" s="20"/>
      <c r="AJ982" s="20"/>
      <c r="AK982" s="20"/>
      <c r="AL982" s="20"/>
      <c r="AM982" s="20"/>
      <c r="AN982" s="20"/>
      <c r="AO982" s="20">
        <v>240</v>
      </c>
      <c r="AP982" s="20"/>
      <c r="AQ982" s="20"/>
      <c r="AR982" s="20"/>
      <c r="AS982" s="20"/>
      <c r="AT982" s="20"/>
      <c r="AU982" s="20"/>
      <c r="AV982" s="20">
        <v>300</v>
      </c>
      <c r="AW982" s="20" t="s">
        <v>6584</v>
      </c>
      <c r="AX982" s="20" t="s">
        <v>6585</v>
      </c>
      <c r="AY982" s="20">
        <v>43</v>
      </c>
      <c r="AZ982" s="20">
        <v>19</v>
      </c>
      <c r="BA982" s="20">
        <v>59.9</v>
      </c>
      <c r="BB982" s="20">
        <v>23</v>
      </c>
      <c r="BC982" s="20">
        <v>0</v>
      </c>
      <c r="BD982" s="20">
        <v>9.1</v>
      </c>
      <c r="BE982" s="20">
        <f t="shared" ref="BE982:BE1019" si="172">AY982+AZ982/60+BA982/3600</f>
        <v>43.333305555555562</v>
      </c>
      <c r="BF982" s="20">
        <f t="shared" ref="BF982:BF1019" si="173">BB982+BC982/60+BD982/3600</f>
        <v>23.002527777777779</v>
      </c>
      <c r="BG982" s="24" t="s">
        <v>47</v>
      </c>
      <c r="BH982" s="20"/>
      <c r="BI982" s="20">
        <v>3613</v>
      </c>
      <c r="BJ982" s="23">
        <v>44767</v>
      </c>
      <c r="BK982" s="20">
        <v>3613</v>
      </c>
      <c r="BL982" s="23">
        <v>44767</v>
      </c>
      <c r="BM982" s="20"/>
      <c r="BN982" s="20"/>
      <c r="BO982" s="20"/>
      <c r="BP982" s="20"/>
      <c r="BQ982" s="20" t="s">
        <v>9572</v>
      </c>
      <c r="BR982" s="23">
        <v>44609</v>
      </c>
      <c r="BS982" s="24" t="s">
        <v>9747</v>
      </c>
    </row>
    <row r="983" spans="1:268" ht="39.75" customHeight="1" x14ac:dyDescent="0.25">
      <c r="A983" s="20"/>
      <c r="B983" s="20" t="s">
        <v>2680</v>
      </c>
      <c r="C983" s="22">
        <v>11160097</v>
      </c>
      <c r="D983" s="23">
        <v>41619</v>
      </c>
      <c r="E983" s="23">
        <v>41619</v>
      </c>
      <c r="F983" s="23">
        <v>46002</v>
      </c>
      <c r="G983" s="23"/>
      <c r="H983" s="20" t="s">
        <v>2682</v>
      </c>
      <c r="I983" s="24" t="s">
        <v>582</v>
      </c>
      <c r="J983" s="24"/>
      <c r="K983" s="24" t="s">
        <v>42</v>
      </c>
      <c r="L983" s="114" t="s">
        <v>639</v>
      </c>
      <c r="M983" s="20" t="s">
        <v>143</v>
      </c>
      <c r="N983" s="20" t="s">
        <v>2681</v>
      </c>
      <c r="O983" s="20" t="s">
        <v>403</v>
      </c>
      <c r="P983" s="21">
        <v>3366</v>
      </c>
      <c r="Q983" s="20" t="s">
        <v>8882</v>
      </c>
      <c r="R983" s="20" t="s">
        <v>143</v>
      </c>
      <c r="S983" s="20" t="s">
        <v>2681</v>
      </c>
      <c r="T983" s="20" t="s">
        <v>403</v>
      </c>
      <c r="U983" s="20">
        <v>3366</v>
      </c>
      <c r="V983" s="34" t="s">
        <v>3075</v>
      </c>
      <c r="W983" s="20" t="s">
        <v>3076</v>
      </c>
      <c r="X983" s="26"/>
      <c r="Y983" s="26"/>
      <c r="Z983" s="37" t="s">
        <v>934</v>
      </c>
      <c r="AA983" s="37" t="s">
        <v>949</v>
      </c>
      <c r="AB983" s="34"/>
      <c r="AC983" s="20">
        <v>0.378</v>
      </c>
      <c r="AD983" s="20">
        <v>5000</v>
      </c>
      <c r="AE983" s="20"/>
      <c r="AF983" s="20"/>
      <c r="AG983" s="20"/>
      <c r="AH983" s="20"/>
      <c r="AI983" s="20"/>
      <c r="AJ983" s="20"/>
      <c r="AK983" s="20"/>
      <c r="AL983" s="20">
        <v>5000</v>
      </c>
      <c r="AM983" s="20"/>
      <c r="AN983" s="20"/>
      <c r="AO983" s="20"/>
      <c r="AP983" s="20"/>
      <c r="AQ983" s="20"/>
      <c r="AR983" s="20"/>
      <c r="AS983" s="20"/>
      <c r="AT983" s="20"/>
      <c r="AU983" s="20"/>
      <c r="AV983" s="20"/>
      <c r="AW983" s="20" t="s">
        <v>6586</v>
      </c>
      <c r="AX983" s="20" t="s">
        <v>6587</v>
      </c>
      <c r="AY983" s="20">
        <v>43</v>
      </c>
      <c r="AZ983" s="20">
        <v>38</v>
      </c>
      <c r="BA983" s="20">
        <v>45.92</v>
      </c>
      <c r="BB983" s="20">
        <v>25</v>
      </c>
      <c r="BC983" s="20">
        <v>6</v>
      </c>
      <c r="BD983" s="20">
        <v>7.97</v>
      </c>
      <c r="BE983" s="20">
        <f t="shared" si="172"/>
        <v>43.64608888888889</v>
      </c>
      <c r="BF983" s="20">
        <f t="shared" si="173"/>
        <v>25.10221388888889</v>
      </c>
      <c r="BG983" s="24" t="s">
        <v>47</v>
      </c>
      <c r="BH983" s="20"/>
      <c r="BI983" s="20">
        <v>2919</v>
      </c>
      <c r="BJ983" s="23">
        <v>43914</v>
      </c>
      <c r="BK983" s="20">
        <v>2919</v>
      </c>
      <c r="BL983" s="23">
        <v>43914</v>
      </c>
      <c r="BM983" s="20"/>
      <c r="BN983" s="20"/>
      <c r="BO983" s="20"/>
      <c r="BP983" s="20"/>
      <c r="BQ983" s="20"/>
      <c r="BR983" s="20"/>
      <c r="BS983" s="24"/>
      <c r="BT983" s="551"/>
    </row>
    <row r="984" spans="1:268" ht="39.75" customHeight="1" x14ac:dyDescent="0.25">
      <c r="A984" s="87"/>
      <c r="B984" s="83" t="s">
        <v>2683</v>
      </c>
      <c r="C984" s="163" t="s">
        <v>2684</v>
      </c>
      <c r="D984" s="134">
        <v>41626</v>
      </c>
      <c r="E984" s="134">
        <v>41626</v>
      </c>
      <c r="F984" s="134">
        <v>43452</v>
      </c>
      <c r="G984" s="134"/>
      <c r="H984" s="87" t="s">
        <v>2685</v>
      </c>
      <c r="I984" s="136" t="s">
        <v>2495</v>
      </c>
      <c r="J984" s="136"/>
      <c r="K984" s="136" t="s">
        <v>55</v>
      </c>
      <c r="L984" s="115" t="s">
        <v>2686</v>
      </c>
      <c r="M984" s="87" t="s">
        <v>299</v>
      </c>
      <c r="N984" s="87" t="s">
        <v>78</v>
      </c>
      <c r="O984" s="87" t="s">
        <v>326</v>
      </c>
      <c r="P984" s="135">
        <v>12283</v>
      </c>
      <c r="Q984" s="83" t="s">
        <v>4404</v>
      </c>
      <c r="R984" s="87" t="s">
        <v>4686</v>
      </c>
      <c r="S984" s="87" t="s">
        <v>78</v>
      </c>
      <c r="T984" s="87" t="s">
        <v>326</v>
      </c>
      <c r="U984" s="87" t="s">
        <v>2687</v>
      </c>
      <c r="V984" s="83" t="s">
        <v>2688</v>
      </c>
      <c r="W984" s="83" t="s">
        <v>2689</v>
      </c>
      <c r="X984" s="87"/>
      <c r="Y984" s="87"/>
      <c r="Z984" s="87" t="s">
        <v>468</v>
      </c>
      <c r="AA984" s="83" t="s">
        <v>328</v>
      </c>
      <c r="AB984" s="78">
        <v>0.1366</v>
      </c>
      <c r="AC984" s="87">
        <v>24.42</v>
      </c>
      <c r="AD984" s="87">
        <v>759560</v>
      </c>
      <c r="AE984" s="88">
        <v>759560</v>
      </c>
      <c r="AF984" s="88"/>
      <c r="AG984" s="88"/>
      <c r="AH984" s="88"/>
      <c r="AI984" s="88"/>
      <c r="AJ984" s="88"/>
      <c r="AK984" s="88"/>
      <c r="AL984" s="88"/>
      <c r="AM984" s="88"/>
      <c r="AN984" s="88"/>
      <c r="AO984" s="87">
        <v>13.7</v>
      </c>
      <c r="AP984" s="87"/>
      <c r="AQ984" s="87"/>
      <c r="AR984" s="87"/>
      <c r="AS984" s="83" t="s">
        <v>2276</v>
      </c>
      <c r="AT984" s="87"/>
      <c r="AU984" s="87"/>
      <c r="AV984" s="87">
        <v>502.8</v>
      </c>
      <c r="AW984" s="83" t="s">
        <v>8080</v>
      </c>
      <c r="AX984" s="83" t="s">
        <v>6588</v>
      </c>
      <c r="AY984" s="87">
        <v>42</v>
      </c>
      <c r="AZ984" s="87">
        <v>52</v>
      </c>
      <c r="BA984" s="87">
        <v>48.7</v>
      </c>
      <c r="BB984" s="87">
        <v>23</v>
      </c>
      <c r="BC984" s="87">
        <v>41</v>
      </c>
      <c r="BD984" s="87">
        <v>52.9</v>
      </c>
      <c r="BE984" s="83">
        <f t="shared" si="172"/>
        <v>42.880194444444442</v>
      </c>
      <c r="BF984" s="87">
        <f t="shared" si="173"/>
        <v>23.698027777777778</v>
      </c>
      <c r="BG984" s="136" t="s">
        <v>38</v>
      </c>
      <c r="BH984" s="83"/>
      <c r="BI984" s="83"/>
      <c r="BJ984" s="96"/>
      <c r="BK984" s="83"/>
      <c r="BL984" s="96"/>
      <c r="BM984" s="83" t="s">
        <v>8814</v>
      </c>
      <c r="BN984" s="96">
        <v>43556</v>
      </c>
      <c r="BO984" s="83"/>
      <c r="BP984" s="83"/>
      <c r="BQ984" s="83"/>
      <c r="BR984" s="83"/>
      <c r="BS984" s="110" t="s">
        <v>8081</v>
      </c>
      <c r="BT984" s="551"/>
    </row>
    <row r="985" spans="1:268" ht="39.75" customHeight="1" x14ac:dyDescent="0.25">
      <c r="A985" s="20"/>
      <c r="B985" s="20" t="s">
        <v>2690</v>
      </c>
      <c r="C985" s="20">
        <v>11130089</v>
      </c>
      <c r="D985" s="23">
        <v>41627</v>
      </c>
      <c r="E985" s="23">
        <v>41627</v>
      </c>
      <c r="F985" s="23">
        <v>45645</v>
      </c>
      <c r="G985" s="23"/>
      <c r="H985" s="20" t="s">
        <v>2692</v>
      </c>
      <c r="I985" s="24" t="s">
        <v>1501</v>
      </c>
      <c r="J985" s="24"/>
      <c r="K985" s="24" t="s">
        <v>73</v>
      </c>
      <c r="L985" s="114" t="s">
        <v>2693</v>
      </c>
      <c r="M985" s="20" t="s">
        <v>2691</v>
      </c>
      <c r="N985" s="20" t="s">
        <v>228</v>
      </c>
      <c r="O985" s="20" t="s">
        <v>406</v>
      </c>
      <c r="P985" s="21">
        <v>7123</v>
      </c>
      <c r="Q985" s="20" t="s">
        <v>4405</v>
      </c>
      <c r="R985" s="20" t="s">
        <v>2691</v>
      </c>
      <c r="S985" s="20" t="s">
        <v>228</v>
      </c>
      <c r="T985" s="20" t="s">
        <v>406</v>
      </c>
      <c r="U985" s="20">
        <v>7123</v>
      </c>
      <c r="V985" s="20" t="s">
        <v>4405</v>
      </c>
      <c r="W985" s="20" t="s">
        <v>2694</v>
      </c>
      <c r="X985" s="20"/>
      <c r="Y985" s="20"/>
      <c r="Z985" s="20" t="s">
        <v>934</v>
      </c>
      <c r="AA985" s="20" t="s">
        <v>2695</v>
      </c>
      <c r="AB985" s="34">
        <v>1.2500000000000001E-2</v>
      </c>
      <c r="AC985" s="20">
        <v>0.5</v>
      </c>
      <c r="AD985" s="20">
        <v>3500</v>
      </c>
      <c r="AE985" s="20"/>
      <c r="AF985" s="20"/>
      <c r="AG985" s="20">
        <v>2300</v>
      </c>
      <c r="AH985" s="20"/>
      <c r="AI985" s="20">
        <v>1200</v>
      </c>
      <c r="AJ985" s="20"/>
      <c r="AK985" s="20"/>
      <c r="AL985" s="20"/>
      <c r="AM985" s="20"/>
      <c r="AN985" s="20"/>
      <c r="AO985" s="20">
        <v>1.25</v>
      </c>
      <c r="AP985" s="20"/>
      <c r="AQ985" s="20"/>
      <c r="AR985" s="20"/>
      <c r="AS985" s="20"/>
      <c r="AT985" s="20"/>
      <c r="AU985" s="20"/>
      <c r="AV985" s="20">
        <v>116</v>
      </c>
      <c r="AW985" s="20" t="s">
        <v>6589</v>
      </c>
      <c r="AX985" s="20" t="s">
        <v>6590</v>
      </c>
      <c r="AY985" s="20">
        <v>43</v>
      </c>
      <c r="AZ985" s="20">
        <v>17</v>
      </c>
      <c r="BA985" s="20">
        <v>41.2</v>
      </c>
      <c r="BB985" s="20">
        <v>25</v>
      </c>
      <c r="BC985" s="20">
        <v>13</v>
      </c>
      <c r="BD985" s="20">
        <v>18.399999999999999</v>
      </c>
      <c r="BE985" s="20">
        <f t="shared" si="172"/>
        <v>43.294777777777774</v>
      </c>
      <c r="BF985" s="20">
        <f t="shared" si="173"/>
        <v>25.221777777777778</v>
      </c>
      <c r="BG985" s="24" t="s">
        <v>38</v>
      </c>
      <c r="BH985" s="20"/>
      <c r="BI985" s="20">
        <v>2566</v>
      </c>
      <c r="BJ985" s="23">
        <v>43447</v>
      </c>
      <c r="BK985" s="20">
        <v>2566</v>
      </c>
      <c r="BL985" s="23">
        <v>43447</v>
      </c>
      <c r="BM985" s="20"/>
      <c r="BN985" s="20"/>
      <c r="BO985" s="20"/>
      <c r="BP985" s="20"/>
      <c r="BQ985" s="20"/>
      <c r="BR985" s="20"/>
      <c r="BS985" s="24"/>
      <c r="BT985" s="530"/>
    </row>
    <row r="986" spans="1:268" ht="39.75" customHeight="1" x14ac:dyDescent="0.25">
      <c r="A986" s="34"/>
      <c r="B986" s="34" t="s">
        <v>2696</v>
      </c>
      <c r="C986" s="34">
        <v>11120061</v>
      </c>
      <c r="D986" s="38">
        <v>41652</v>
      </c>
      <c r="E986" s="38">
        <v>41652</v>
      </c>
      <c r="F986" s="38">
        <v>43478</v>
      </c>
      <c r="G986" s="34">
        <v>-7777</v>
      </c>
      <c r="H986" s="34" t="s">
        <v>484</v>
      </c>
      <c r="I986" s="40" t="s">
        <v>607</v>
      </c>
      <c r="J986" s="40"/>
      <c r="K986" s="40" t="s">
        <v>37</v>
      </c>
      <c r="L986" s="346" t="s">
        <v>2697</v>
      </c>
      <c r="M986" s="34" t="s">
        <v>2616</v>
      </c>
      <c r="N986" s="34" t="s">
        <v>46</v>
      </c>
      <c r="O986" s="34" t="s">
        <v>45</v>
      </c>
      <c r="P986" s="39">
        <v>65471</v>
      </c>
      <c r="Q986" s="34"/>
      <c r="R986" s="34" t="s">
        <v>2616</v>
      </c>
      <c r="S986" s="34" t="s">
        <v>46</v>
      </c>
      <c r="T986" s="34" t="s">
        <v>45</v>
      </c>
      <c r="U986" s="34">
        <v>65471</v>
      </c>
      <c r="V986" s="34" t="s">
        <v>3077</v>
      </c>
      <c r="W986" s="34" t="s">
        <v>4406</v>
      </c>
      <c r="X986" s="34">
        <v>-7777</v>
      </c>
      <c r="Y986" s="34">
        <v>-7777</v>
      </c>
      <c r="Z986" s="23" t="s">
        <v>468</v>
      </c>
      <c r="AA986" s="23" t="s">
        <v>341</v>
      </c>
      <c r="AB986" s="34">
        <v>46.423000000000002</v>
      </c>
      <c r="AC986" s="34">
        <v>53.33</v>
      </c>
      <c r="AD986" s="34">
        <v>62700</v>
      </c>
      <c r="AE986" s="34"/>
      <c r="AF986" s="34"/>
      <c r="AG986" s="34"/>
      <c r="AH986" s="34"/>
      <c r="AI986" s="34"/>
      <c r="AJ986" s="34">
        <v>62700</v>
      </c>
      <c r="AK986" s="34"/>
      <c r="AL986" s="34"/>
      <c r="AM986" s="34"/>
      <c r="AN986" s="34"/>
      <c r="AO986" s="34">
        <v>4642</v>
      </c>
      <c r="AP986" s="34">
        <v>-7777</v>
      </c>
      <c r="AQ986" s="34">
        <v>-9999</v>
      </c>
      <c r="AR986" s="34">
        <v>-9999</v>
      </c>
      <c r="AS986" s="34"/>
      <c r="AT986" s="34"/>
      <c r="AU986" s="34"/>
      <c r="AV986" s="34"/>
      <c r="AW986" s="20" t="s">
        <v>6591</v>
      </c>
      <c r="AX986" s="20" t="s">
        <v>6592</v>
      </c>
      <c r="AY986" s="34">
        <v>43</v>
      </c>
      <c r="AZ986" s="34">
        <v>19</v>
      </c>
      <c r="BA986" s="34">
        <v>14.2</v>
      </c>
      <c r="BB986" s="34">
        <v>25</v>
      </c>
      <c r="BC986" s="34">
        <v>39</v>
      </c>
      <c r="BD986" s="34">
        <v>34</v>
      </c>
      <c r="BE986" s="20">
        <f t="shared" si="172"/>
        <v>43.320611111111113</v>
      </c>
      <c r="BF986" s="20">
        <f t="shared" si="173"/>
        <v>25.659444444444443</v>
      </c>
      <c r="BG986" s="40" t="s">
        <v>38</v>
      </c>
      <c r="BH986" s="34"/>
      <c r="BI986" s="34"/>
      <c r="BJ986" s="38"/>
      <c r="BK986" s="34"/>
      <c r="BL986" s="38"/>
      <c r="BM986" s="34"/>
      <c r="BN986" s="34"/>
      <c r="BO986" s="34"/>
      <c r="BP986" s="34"/>
      <c r="BQ986" s="34"/>
      <c r="BR986" s="34"/>
      <c r="BS986" s="40"/>
      <c r="BT986" s="530"/>
    </row>
    <row r="987" spans="1:268" ht="39.75" customHeight="1" x14ac:dyDescent="0.25">
      <c r="A987" s="47" t="s">
        <v>3391</v>
      </c>
      <c r="B987" s="47" t="s">
        <v>3078</v>
      </c>
      <c r="C987" s="47">
        <v>11420027</v>
      </c>
      <c r="D987" s="77">
        <v>41653</v>
      </c>
      <c r="E987" s="77">
        <v>41653</v>
      </c>
      <c r="F987" s="77">
        <v>45305</v>
      </c>
      <c r="G987" s="47">
        <v>-7777</v>
      </c>
      <c r="H987" s="47" t="s">
        <v>3079</v>
      </c>
      <c r="I987" s="128" t="s">
        <v>1055</v>
      </c>
      <c r="J987" s="128"/>
      <c r="K987" s="128" t="s">
        <v>37</v>
      </c>
      <c r="L987" s="345" t="s">
        <v>1499</v>
      </c>
      <c r="M987" s="47" t="s">
        <v>357</v>
      </c>
      <c r="N987" s="47" t="s">
        <v>124</v>
      </c>
      <c r="O987" s="47" t="s">
        <v>35</v>
      </c>
      <c r="P987" s="76">
        <v>24178</v>
      </c>
      <c r="Q987" s="47" t="s">
        <v>2698</v>
      </c>
      <c r="R987" s="47" t="s">
        <v>357</v>
      </c>
      <c r="S987" s="47" t="s">
        <v>124</v>
      </c>
      <c r="T987" s="47" t="s">
        <v>35</v>
      </c>
      <c r="U987" s="47">
        <v>24178</v>
      </c>
      <c r="V987" s="47"/>
      <c r="W987" s="47" t="s">
        <v>1757</v>
      </c>
      <c r="X987" s="47">
        <v>-7777</v>
      </c>
      <c r="Y987" s="47">
        <v>-7777</v>
      </c>
      <c r="Z987" s="96" t="s">
        <v>468</v>
      </c>
      <c r="AA987" s="47" t="s">
        <v>341</v>
      </c>
      <c r="AB987" s="47">
        <v>3.5000000000000003E-2</v>
      </c>
      <c r="AC987" s="47">
        <v>0.5</v>
      </c>
      <c r="AD987" s="47">
        <v>11320</v>
      </c>
      <c r="AE987" s="47"/>
      <c r="AF987" s="47"/>
      <c r="AG987" s="47"/>
      <c r="AH987" s="47"/>
      <c r="AI987" s="47"/>
      <c r="AJ987" s="47">
        <v>11320</v>
      </c>
      <c r="AK987" s="47"/>
      <c r="AL987" s="47"/>
      <c r="AM987" s="47"/>
      <c r="AN987" s="47"/>
      <c r="AO987" s="47">
        <v>3.5</v>
      </c>
      <c r="AP987" s="47">
        <v>-7777</v>
      </c>
      <c r="AQ987" s="47">
        <v>-9999</v>
      </c>
      <c r="AR987" s="47">
        <v>-9999</v>
      </c>
      <c r="AS987" s="47" t="s">
        <v>3882</v>
      </c>
      <c r="AT987" s="47"/>
      <c r="AU987" s="47"/>
      <c r="AV987" s="47"/>
      <c r="AW987" s="47" t="s">
        <v>5924</v>
      </c>
      <c r="AX987" s="47" t="s">
        <v>5909</v>
      </c>
      <c r="AY987" s="47">
        <v>42</v>
      </c>
      <c r="AZ987" s="47">
        <v>57</v>
      </c>
      <c r="BA987" s="47">
        <v>30</v>
      </c>
      <c r="BB987" s="47">
        <v>25</v>
      </c>
      <c r="BC987" s="47">
        <v>0</v>
      </c>
      <c r="BD987" s="47">
        <v>33</v>
      </c>
      <c r="BE987" s="47">
        <f t="shared" si="172"/>
        <v>42.958333333333336</v>
      </c>
      <c r="BF987" s="47">
        <f t="shared" si="173"/>
        <v>25.009166666666665</v>
      </c>
      <c r="BG987" s="128" t="s">
        <v>38</v>
      </c>
      <c r="BH987" s="47"/>
      <c r="BI987" s="47"/>
      <c r="BJ987" s="77"/>
      <c r="BK987" s="47"/>
      <c r="BL987" s="77"/>
      <c r="BM987" s="47"/>
      <c r="BN987" s="47"/>
      <c r="BO987" s="47"/>
      <c r="BP987" s="47"/>
      <c r="BQ987" s="47" t="s">
        <v>8515</v>
      </c>
      <c r="BR987" s="77">
        <v>45432</v>
      </c>
      <c r="BS987" s="128"/>
      <c r="BT987" s="530"/>
    </row>
    <row r="988" spans="1:268" ht="39.75" customHeight="1" x14ac:dyDescent="0.25">
      <c r="A988" s="47"/>
      <c r="B988" s="47" t="s">
        <v>2699</v>
      </c>
      <c r="C988" s="47">
        <v>11110059</v>
      </c>
      <c r="D988" s="77">
        <v>41655</v>
      </c>
      <c r="E988" s="77">
        <v>41655</v>
      </c>
      <c r="F988" s="77">
        <v>45307</v>
      </c>
      <c r="G988" s="47">
        <v>-7777</v>
      </c>
      <c r="H988" s="47" t="s">
        <v>926</v>
      </c>
      <c r="I988" s="128" t="s">
        <v>596</v>
      </c>
      <c r="J988" s="128"/>
      <c r="K988" s="128" t="s">
        <v>55</v>
      </c>
      <c r="L988" s="345" t="s">
        <v>2700</v>
      </c>
      <c r="M988" s="47" t="s">
        <v>299</v>
      </c>
      <c r="N988" s="47" t="s">
        <v>78</v>
      </c>
      <c r="O988" s="47" t="s">
        <v>52</v>
      </c>
      <c r="P988" s="76">
        <v>12283</v>
      </c>
      <c r="Q988" s="47" t="s">
        <v>4407</v>
      </c>
      <c r="R988" s="47" t="s">
        <v>299</v>
      </c>
      <c r="S988" s="47" t="s">
        <v>78</v>
      </c>
      <c r="T988" s="47" t="s">
        <v>52</v>
      </c>
      <c r="U988" s="47">
        <v>12283</v>
      </c>
      <c r="V988" s="47"/>
      <c r="W988" s="47" t="s">
        <v>328</v>
      </c>
      <c r="X988" s="47">
        <v>-7777</v>
      </c>
      <c r="Y988" s="47">
        <v>-7777</v>
      </c>
      <c r="Z988" s="96" t="s">
        <v>468</v>
      </c>
      <c r="AA988" s="47" t="s">
        <v>62</v>
      </c>
      <c r="AB988" s="47">
        <v>9.0700000000000003E-2</v>
      </c>
      <c r="AC988" s="47">
        <v>5.7</v>
      </c>
      <c r="AD988" s="47">
        <v>177293</v>
      </c>
      <c r="AE988" s="47">
        <v>177293</v>
      </c>
      <c r="AF988" s="47"/>
      <c r="AG988" s="47"/>
      <c r="AH988" s="47"/>
      <c r="AI988" s="47"/>
      <c r="AJ988" s="47"/>
      <c r="AK988" s="47"/>
      <c r="AL988" s="47"/>
      <c r="AM988" s="47"/>
      <c r="AN988" s="47"/>
      <c r="AO988" s="47">
        <v>9</v>
      </c>
      <c r="AP988" s="47">
        <v>-7777</v>
      </c>
      <c r="AQ988" s="47" t="s">
        <v>47</v>
      </c>
      <c r="AR988" s="47" t="s">
        <v>2701</v>
      </c>
      <c r="AS988" s="47"/>
      <c r="AT988" s="47"/>
      <c r="AU988" s="47"/>
      <c r="AV988" s="47">
        <v>631.57000000000005</v>
      </c>
      <c r="AW988" s="47" t="s">
        <v>6593</v>
      </c>
      <c r="AX988" s="47" t="s">
        <v>6594</v>
      </c>
      <c r="AY988" s="47">
        <v>42</v>
      </c>
      <c r="AZ988" s="47">
        <v>51</v>
      </c>
      <c r="BA988" s="47">
        <v>21.42</v>
      </c>
      <c r="BB988" s="47">
        <v>23</v>
      </c>
      <c r="BC988" s="47">
        <v>43</v>
      </c>
      <c r="BD988" s="47">
        <v>35.22</v>
      </c>
      <c r="BE988" s="83">
        <f t="shared" si="172"/>
        <v>42.85595</v>
      </c>
      <c r="BF988" s="83">
        <f t="shared" si="173"/>
        <v>23.72645</v>
      </c>
      <c r="BG988" s="128" t="s">
        <v>38</v>
      </c>
      <c r="BH988" s="47"/>
      <c r="BI988" s="47"/>
      <c r="BJ988" s="77"/>
      <c r="BK988" s="47"/>
      <c r="BL988" s="77"/>
      <c r="BM988" s="47" t="s">
        <v>8514</v>
      </c>
      <c r="BN988" s="77">
        <v>43556</v>
      </c>
      <c r="BO988" s="47"/>
      <c r="BP988" s="77"/>
      <c r="BQ988" s="47"/>
      <c r="BR988" s="47"/>
      <c r="BS988" s="128" t="s">
        <v>8815</v>
      </c>
      <c r="BT988" s="530"/>
    </row>
    <row r="989" spans="1:268" ht="39.75" customHeight="1" x14ac:dyDescent="0.25">
      <c r="A989" s="47"/>
      <c r="B989" s="47" t="s">
        <v>396</v>
      </c>
      <c r="C989" s="47">
        <v>11720003</v>
      </c>
      <c r="D989" s="77">
        <v>41655</v>
      </c>
      <c r="E989" s="77">
        <v>41655</v>
      </c>
      <c r="F989" s="77">
        <v>44986</v>
      </c>
      <c r="G989" s="47">
        <v>-7777</v>
      </c>
      <c r="H989" s="47" t="s">
        <v>2702</v>
      </c>
      <c r="I989" s="128" t="s">
        <v>582</v>
      </c>
      <c r="J989" s="128"/>
      <c r="K989" s="128" t="s">
        <v>42</v>
      </c>
      <c r="L989" s="345" t="s">
        <v>4408</v>
      </c>
      <c r="M989" s="47" t="s">
        <v>215</v>
      </c>
      <c r="N989" s="47" t="s">
        <v>215</v>
      </c>
      <c r="O989" s="47" t="s">
        <v>45</v>
      </c>
      <c r="P989" s="76">
        <v>65766</v>
      </c>
      <c r="Q989" s="47"/>
      <c r="R989" s="47" t="s">
        <v>215</v>
      </c>
      <c r="S989" s="47" t="s">
        <v>215</v>
      </c>
      <c r="T989" s="47" t="s">
        <v>45</v>
      </c>
      <c r="U989" s="47">
        <v>65766</v>
      </c>
      <c r="V989" s="47" t="s">
        <v>1302</v>
      </c>
      <c r="W989" s="47" t="s">
        <v>2703</v>
      </c>
      <c r="X989" s="47">
        <v>-7777</v>
      </c>
      <c r="Y989" s="47">
        <v>-7777</v>
      </c>
      <c r="Z989" s="96" t="s">
        <v>468</v>
      </c>
      <c r="AA989" s="47" t="s">
        <v>341</v>
      </c>
      <c r="AB989" s="47" t="s">
        <v>4409</v>
      </c>
      <c r="AC989" s="47">
        <v>25</v>
      </c>
      <c r="AD989" s="47">
        <v>6000</v>
      </c>
      <c r="AE989" s="47"/>
      <c r="AF989" s="47"/>
      <c r="AG989" s="47"/>
      <c r="AH989" s="47"/>
      <c r="AI989" s="47"/>
      <c r="AJ989" s="47">
        <v>6000</v>
      </c>
      <c r="AK989" s="47"/>
      <c r="AL989" s="47"/>
      <c r="AM989" s="47"/>
      <c r="AN989" s="47"/>
      <c r="AO989" s="47">
        <v>-9999</v>
      </c>
      <c r="AP989" s="47">
        <v>-7777</v>
      </c>
      <c r="AQ989" s="47">
        <v>-9999</v>
      </c>
      <c r="AR989" s="47">
        <v>-9999</v>
      </c>
      <c r="AS989" s="47" t="s">
        <v>2704</v>
      </c>
      <c r="AT989" s="47"/>
      <c r="AU989" s="47"/>
      <c r="AV989" s="47">
        <v>19.5</v>
      </c>
      <c r="AW989" s="47" t="s">
        <v>5925</v>
      </c>
      <c r="AX989" s="47" t="s">
        <v>5910</v>
      </c>
      <c r="AY989" s="47">
        <v>43</v>
      </c>
      <c r="AZ989" s="47">
        <v>36</v>
      </c>
      <c r="BA989" s="47">
        <v>30.05</v>
      </c>
      <c r="BB989" s="47">
        <v>25</v>
      </c>
      <c r="BC989" s="47">
        <v>16</v>
      </c>
      <c r="BD989" s="47">
        <v>0.35</v>
      </c>
      <c r="BE989" s="83">
        <f t="shared" si="172"/>
        <v>43.608347222222221</v>
      </c>
      <c r="BF989" s="83">
        <f t="shared" si="173"/>
        <v>25.266763888888889</v>
      </c>
      <c r="BG989" s="128" t="s">
        <v>38</v>
      </c>
      <c r="BH989" s="47"/>
      <c r="BI989" s="47"/>
      <c r="BJ989" s="77"/>
      <c r="BK989" s="47"/>
      <c r="BL989" s="77"/>
      <c r="BM989" s="47"/>
      <c r="BN989" s="47"/>
      <c r="BO989" s="47" t="s">
        <v>7440</v>
      </c>
      <c r="BP989" s="77">
        <v>42821</v>
      </c>
      <c r="BQ989" s="47"/>
      <c r="BR989" s="47"/>
      <c r="BS989" s="128" t="s">
        <v>7441</v>
      </c>
      <c r="BT989" s="530"/>
    </row>
    <row r="990" spans="1:268" ht="39.75" customHeight="1" x14ac:dyDescent="0.25">
      <c r="A990" s="47"/>
      <c r="B990" s="47" t="s">
        <v>396</v>
      </c>
      <c r="C990" s="47">
        <v>11720003</v>
      </c>
      <c r="D990" s="77">
        <v>41655</v>
      </c>
      <c r="E990" s="77">
        <v>41655</v>
      </c>
      <c r="F990" s="77">
        <v>44986</v>
      </c>
      <c r="G990" s="47">
        <v>-7777</v>
      </c>
      <c r="H990" s="47" t="s">
        <v>2702</v>
      </c>
      <c r="I990" s="128" t="s">
        <v>582</v>
      </c>
      <c r="J990" s="128"/>
      <c r="K990" s="128" t="s">
        <v>42</v>
      </c>
      <c r="L990" s="345" t="s">
        <v>4408</v>
      </c>
      <c r="M990" s="47" t="s">
        <v>215</v>
      </c>
      <c r="N990" s="47" t="s">
        <v>215</v>
      </c>
      <c r="O990" s="47" t="s">
        <v>45</v>
      </c>
      <c r="P990" s="76">
        <v>65766</v>
      </c>
      <c r="Q990" s="47"/>
      <c r="R990" s="47" t="s">
        <v>215</v>
      </c>
      <c r="S990" s="47" t="s">
        <v>215</v>
      </c>
      <c r="T990" s="47" t="s">
        <v>45</v>
      </c>
      <c r="U990" s="47">
        <v>65766</v>
      </c>
      <c r="V990" s="47" t="s">
        <v>1302</v>
      </c>
      <c r="W990" s="47" t="s">
        <v>2703</v>
      </c>
      <c r="X990" s="47">
        <v>-7777</v>
      </c>
      <c r="Y990" s="47">
        <v>-7777</v>
      </c>
      <c r="Z990" s="96" t="s">
        <v>468</v>
      </c>
      <c r="AA990" s="47" t="s">
        <v>341</v>
      </c>
      <c r="AB990" s="47" t="s">
        <v>4409</v>
      </c>
      <c r="AC990" s="47">
        <v>25</v>
      </c>
      <c r="AD990" s="47">
        <v>25200</v>
      </c>
      <c r="AE990" s="47"/>
      <c r="AF990" s="47"/>
      <c r="AG990" s="47"/>
      <c r="AH990" s="47"/>
      <c r="AI990" s="47"/>
      <c r="AJ990" s="47">
        <v>25200</v>
      </c>
      <c r="AK990" s="47"/>
      <c r="AL990" s="47"/>
      <c r="AM990" s="47"/>
      <c r="AN990" s="47"/>
      <c r="AO990" s="47">
        <v>-9999</v>
      </c>
      <c r="AP990" s="47">
        <v>-7777</v>
      </c>
      <c r="AQ990" s="47">
        <v>-9999</v>
      </c>
      <c r="AR990" s="47">
        <v>-9999</v>
      </c>
      <c r="AS990" s="47" t="s">
        <v>2705</v>
      </c>
      <c r="AT990" s="47"/>
      <c r="AU990" s="47"/>
      <c r="AV990" s="47">
        <v>19.36</v>
      </c>
      <c r="AW990" s="47" t="s">
        <v>5926</v>
      </c>
      <c r="AX990" s="47" t="s">
        <v>5911</v>
      </c>
      <c r="AY990" s="47">
        <v>43</v>
      </c>
      <c r="AZ990" s="47">
        <v>36</v>
      </c>
      <c r="BA990" s="47">
        <v>37.81</v>
      </c>
      <c r="BB990" s="47">
        <v>25</v>
      </c>
      <c r="BC990" s="47">
        <v>16</v>
      </c>
      <c r="BD990" s="47">
        <v>16.940000000000001</v>
      </c>
      <c r="BE990" s="83">
        <f t="shared" si="172"/>
        <v>43.610502777777782</v>
      </c>
      <c r="BF990" s="83">
        <f t="shared" si="173"/>
        <v>25.271372222222222</v>
      </c>
      <c r="BG990" s="128" t="s">
        <v>38</v>
      </c>
      <c r="BH990" s="47"/>
      <c r="BI990" s="47"/>
      <c r="BJ990" s="77"/>
      <c r="BK990" s="47"/>
      <c r="BL990" s="77"/>
      <c r="BM990" s="47"/>
      <c r="BN990" s="47"/>
      <c r="BO990" s="47" t="s">
        <v>7440</v>
      </c>
      <c r="BP990" s="77">
        <v>42821</v>
      </c>
      <c r="BQ990" s="47"/>
      <c r="BR990" s="47"/>
      <c r="BS990" s="128" t="s">
        <v>7441</v>
      </c>
      <c r="BT990" s="530"/>
    </row>
    <row r="991" spans="1:268" ht="39.75" customHeight="1" x14ac:dyDescent="0.25">
      <c r="A991" s="47"/>
      <c r="B991" s="47" t="s">
        <v>396</v>
      </c>
      <c r="C991" s="47">
        <v>11720003</v>
      </c>
      <c r="D991" s="77">
        <v>41655</v>
      </c>
      <c r="E991" s="77">
        <v>41655</v>
      </c>
      <c r="F991" s="77">
        <v>44986</v>
      </c>
      <c r="G991" s="47">
        <v>-7777</v>
      </c>
      <c r="H991" s="47" t="s">
        <v>2702</v>
      </c>
      <c r="I991" s="128" t="s">
        <v>582</v>
      </c>
      <c r="J991" s="128"/>
      <c r="K991" s="128" t="s">
        <v>42</v>
      </c>
      <c r="L991" s="345" t="s">
        <v>4408</v>
      </c>
      <c r="M991" s="47" t="s">
        <v>215</v>
      </c>
      <c r="N991" s="47" t="s">
        <v>215</v>
      </c>
      <c r="O991" s="47" t="s">
        <v>45</v>
      </c>
      <c r="P991" s="76">
        <v>65766</v>
      </c>
      <c r="Q991" s="47"/>
      <c r="R991" s="47" t="s">
        <v>215</v>
      </c>
      <c r="S991" s="47" t="s">
        <v>215</v>
      </c>
      <c r="T991" s="47" t="s">
        <v>45</v>
      </c>
      <c r="U991" s="47">
        <v>65766</v>
      </c>
      <c r="V991" s="47" t="s">
        <v>1302</v>
      </c>
      <c r="W991" s="47" t="s">
        <v>2703</v>
      </c>
      <c r="X991" s="47">
        <v>-7777</v>
      </c>
      <c r="Y991" s="47">
        <v>-7777</v>
      </c>
      <c r="Z991" s="96" t="s">
        <v>468</v>
      </c>
      <c r="AA991" s="47" t="s">
        <v>341</v>
      </c>
      <c r="AB991" s="47" t="s">
        <v>4409</v>
      </c>
      <c r="AC991" s="47">
        <v>25</v>
      </c>
      <c r="AD991" s="47">
        <v>39000</v>
      </c>
      <c r="AE991" s="47"/>
      <c r="AF991" s="47"/>
      <c r="AG991" s="47"/>
      <c r="AH991" s="47"/>
      <c r="AI991" s="47"/>
      <c r="AJ991" s="47">
        <v>39000</v>
      </c>
      <c r="AK991" s="47"/>
      <c r="AL991" s="47"/>
      <c r="AM991" s="47"/>
      <c r="AN991" s="47"/>
      <c r="AO991" s="47">
        <v>-9999</v>
      </c>
      <c r="AP991" s="47">
        <v>-7777</v>
      </c>
      <c r="AQ991" s="47">
        <v>-9999</v>
      </c>
      <c r="AR991" s="47">
        <v>-9999</v>
      </c>
      <c r="AS991" s="47" t="s">
        <v>2706</v>
      </c>
      <c r="AT991" s="47"/>
      <c r="AU991" s="47"/>
      <c r="AV991" s="47">
        <v>18.850000000000001</v>
      </c>
      <c r="AW991" s="47" t="s">
        <v>5927</v>
      </c>
      <c r="AX991" s="47" t="s">
        <v>5910</v>
      </c>
      <c r="AY991" s="47">
        <v>43</v>
      </c>
      <c r="AZ991" s="47">
        <v>36</v>
      </c>
      <c r="BA991" s="47">
        <v>45.05</v>
      </c>
      <c r="BB991" s="47">
        <v>25</v>
      </c>
      <c r="BC991" s="47">
        <v>16</v>
      </c>
      <c r="BD991" s="47">
        <v>0.35</v>
      </c>
      <c r="BE991" s="83">
        <f t="shared" si="172"/>
        <v>43.612513888888891</v>
      </c>
      <c r="BF991" s="83">
        <f t="shared" si="173"/>
        <v>25.266763888888889</v>
      </c>
      <c r="BG991" s="128" t="s">
        <v>38</v>
      </c>
      <c r="BH991" s="47"/>
      <c r="BI991" s="47"/>
      <c r="BJ991" s="77"/>
      <c r="BK991" s="47"/>
      <c r="BL991" s="77"/>
      <c r="BM991" s="47"/>
      <c r="BN991" s="47"/>
      <c r="BO991" s="47" t="s">
        <v>7440</v>
      </c>
      <c r="BP991" s="77">
        <v>42821</v>
      </c>
      <c r="BQ991" s="47"/>
      <c r="BR991" s="47"/>
      <c r="BS991" s="128" t="s">
        <v>7441</v>
      </c>
      <c r="BT991" s="530"/>
    </row>
    <row r="992" spans="1:268" s="3" customFormat="1" ht="39.75" customHeight="1" x14ac:dyDescent="0.25">
      <c r="A992" s="47"/>
      <c r="B992" s="47" t="s">
        <v>396</v>
      </c>
      <c r="C992" s="47">
        <v>11720003</v>
      </c>
      <c r="D992" s="77">
        <v>41655</v>
      </c>
      <c r="E992" s="77">
        <v>41655</v>
      </c>
      <c r="F992" s="77">
        <v>44986</v>
      </c>
      <c r="G992" s="47">
        <v>-7777</v>
      </c>
      <c r="H992" s="47" t="s">
        <v>2702</v>
      </c>
      <c r="I992" s="128" t="s">
        <v>582</v>
      </c>
      <c r="J992" s="128"/>
      <c r="K992" s="128" t="s">
        <v>42</v>
      </c>
      <c r="L992" s="345" t="s">
        <v>4408</v>
      </c>
      <c r="M992" s="47" t="s">
        <v>215</v>
      </c>
      <c r="N992" s="47" t="s">
        <v>215</v>
      </c>
      <c r="O992" s="47" t="s">
        <v>45</v>
      </c>
      <c r="P992" s="76">
        <v>65766</v>
      </c>
      <c r="Q992" s="47"/>
      <c r="R992" s="47" t="s">
        <v>215</v>
      </c>
      <c r="S992" s="47" t="s">
        <v>215</v>
      </c>
      <c r="T992" s="47" t="s">
        <v>45</v>
      </c>
      <c r="U992" s="47">
        <v>65766</v>
      </c>
      <c r="V992" s="47" t="s">
        <v>1302</v>
      </c>
      <c r="W992" s="47" t="s">
        <v>2703</v>
      </c>
      <c r="X992" s="47">
        <v>-7777</v>
      </c>
      <c r="Y992" s="47">
        <v>-7777</v>
      </c>
      <c r="Z992" s="96" t="s">
        <v>468</v>
      </c>
      <c r="AA992" s="47" t="s">
        <v>341</v>
      </c>
      <c r="AB992" s="47" t="s">
        <v>4409</v>
      </c>
      <c r="AC992" s="47">
        <v>25</v>
      </c>
      <c r="AD992" s="47">
        <v>31500</v>
      </c>
      <c r="AE992" s="47"/>
      <c r="AF992" s="47"/>
      <c r="AG992" s="47"/>
      <c r="AH992" s="47"/>
      <c r="AI992" s="47"/>
      <c r="AJ992" s="47">
        <v>31500</v>
      </c>
      <c r="AK992" s="47"/>
      <c r="AL992" s="47"/>
      <c r="AM992" s="47"/>
      <c r="AN992" s="47"/>
      <c r="AO992" s="47">
        <v>-9999</v>
      </c>
      <c r="AP992" s="47">
        <v>-7777</v>
      </c>
      <c r="AQ992" s="47">
        <v>-9999</v>
      </c>
      <c r="AR992" s="47">
        <v>-9999</v>
      </c>
      <c r="AS992" s="47" t="s">
        <v>2707</v>
      </c>
      <c r="AT992" s="47"/>
      <c r="AU992" s="47"/>
      <c r="AV992" s="47">
        <v>19.100000000000001</v>
      </c>
      <c r="AW992" s="47" t="s">
        <v>5928</v>
      </c>
      <c r="AX992" s="47" t="s">
        <v>5912</v>
      </c>
      <c r="AY992" s="47">
        <v>43</v>
      </c>
      <c r="AZ992" s="47">
        <v>36</v>
      </c>
      <c r="BA992" s="47">
        <v>48.71</v>
      </c>
      <c r="BB992" s="47">
        <v>25</v>
      </c>
      <c r="BC992" s="47">
        <v>16</v>
      </c>
      <c r="BD992" s="47">
        <v>40.729999999999997</v>
      </c>
      <c r="BE992" s="83">
        <f t="shared" si="172"/>
        <v>43.613530555555556</v>
      </c>
      <c r="BF992" s="83">
        <f t="shared" si="173"/>
        <v>25.277980555555555</v>
      </c>
      <c r="BG992" s="128" t="s">
        <v>38</v>
      </c>
      <c r="BH992" s="47"/>
      <c r="BI992" s="47"/>
      <c r="BJ992" s="77"/>
      <c r="BK992" s="47"/>
      <c r="BL992" s="77"/>
      <c r="BM992" s="47"/>
      <c r="BN992" s="47"/>
      <c r="BO992" s="47" t="s">
        <v>7440</v>
      </c>
      <c r="BP992" s="77">
        <v>42821</v>
      </c>
      <c r="BQ992" s="47"/>
      <c r="BR992" s="47"/>
      <c r="BS992" s="128" t="s">
        <v>7441</v>
      </c>
      <c r="BT992" s="530"/>
      <c r="BU992" s="530"/>
      <c r="BV992" s="530"/>
      <c r="BW992" s="530"/>
      <c r="BX992" s="530"/>
      <c r="BY992" s="530"/>
      <c r="BZ992" s="530"/>
      <c r="CA992" s="530"/>
      <c r="CB992" s="530"/>
      <c r="CC992" s="530"/>
      <c r="CD992" s="530"/>
      <c r="CE992" s="530"/>
      <c r="CF992" s="530"/>
      <c r="CG992" s="530"/>
      <c r="CH992" s="530"/>
      <c r="CI992" s="530"/>
      <c r="CJ992" s="530"/>
      <c r="CK992" s="530"/>
      <c r="CL992" s="530"/>
      <c r="CM992" s="530"/>
      <c r="CN992" s="530"/>
      <c r="CO992" s="530"/>
      <c r="CP992" s="530"/>
      <c r="CQ992" s="530"/>
      <c r="CR992" s="530"/>
      <c r="CS992" s="530"/>
      <c r="CT992" s="530"/>
      <c r="CU992" s="530"/>
      <c r="CV992" s="530"/>
      <c r="CW992" s="530"/>
      <c r="CX992" s="530"/>
      <c r="CY992" s="530"/>
      <c r="CZ992" s="530"/>
      <c r="DA992" s="530"/>
      <c r="DB992" s="530"/>
      <c r="DC992" s="530"/>
      <c r="DD992" s="530"/>
      <c r="DE992" s="530"/>
      <c r="DF992" s="530"/>
      <c r="DG992" s="530"/>
      <c r="DH992" s="530"/>
      <c r="DI992" s="530"/>
      <c r="DJ992" s="530"/>
      <c r="DK992" s="530"/>
      <c r="DL992" s="530"/>
      <c r="DM992" s="530"/>
      <c r="DN992" s="530"/>
      <c r="DO992" s="530"/>
      <c r="DP992" s="530"/>
      <c r="DQ992" s="530"/>
      <c r="DR992" s="530"/>
      <c r="DS992" s="530"/>
      <c r="DT992" s="530"/>
      <c r="DU992" s="530"/>
      <c r="DV992" s="530"/>
      <c r="DW992" s="530"/>
      <c r="DX992" s="530"/>
      <c r="DY992" s="530"/>
      <c r="DZ992" s="530"/>
      <c r="EA992" s="530"/>
      <c r="EB992" s="530"/>
      <c r="EC992" s="530"/>
      <c r="ED992" s="530"/>
      <c r="EE992" s="530"/>
      <c r="EF992" s="530"/>
      <c r="EG992" s="530"/>
      <c r="EH992" s="530"/>
      <c r="EI992" s="530"/>
      <c r="EJ992" s="530"/>
      <c r="EK992" s="530"/>
      <c r="EL992" s="530"/>
      <c r="EM992" s="530"/>
      <c r="EN992" s="530"/>
      <c r="EO992" s="530"/>
      <c r="EP992" s="530"/>
      <c r="EQ992" s="530"/>
      <c r="ER992" s="530"/>
      <c r="ES992" s="530"/>
      <c r="ET992" s="530"/>
      <c r="EU992" s="530"/>
      <c r="EV992" s="530"/>
      <c r="EW992" s="530"/>
      <c r="EX992" s="530"/>
      <c r="EY992" s="530"/>
      <c r="EZ992" s="530"/>
      <c r="FA992" s="530"/>
      <c r="FB992" s="530"/>
      <c r="FC992" s="530"/>
      <c r="FD992" s="530"/>
      <c r="FE992" s="530"/>
      <c r="FF992" s="530"/>
      <c r="FG992" s="530"/>
      <c r="FH992" s="530"/>
      <c r="FI992" s="530"/>
      <c r="FJ992" s="530"/>
      <c r="FK992" s="530"/>
      <c r="FL992" s="530"/>
      <c r="FM992" s="530"/>
      <c r="FN992" s="530"/>
      <c r="FO992" s="530"/>
      <c r="FP992" s="530"/>
      <c r="FQ992" s="530"/>
      <c r="FR992" s="530"/>
      <c r="FS992" s="530"/>
      <c r="FT992" s="530"/>
      <c r="FU992" s="530"/>
      <c r="FV992" s="530"/>
      <c r="FW992" s="530"/>
      <c r="FX992" s="530"/>
      <c r="FY992" s="530"/>
      <c r="FZ992" s="530"/>
      <c r="GA992" s="530"/>
      <c r="GB992" s="530"/>
      <c r="GC992" s="530"/>
      <c r="GD992" s="530"/>
      <c r="GE992" s="530"/>
      <c r="GF992" s="530"/>
      <c r="GG992" s="530"/>
      <c r="GH992" s="530"/>
      <c r="GI992" s="530"/>
      <c r="GJ992" s="530"/>
      <c r="GK992" s="530"/>
      <c r="GL992" s="530"/>
      <c r="GM992" s="530"/>
      <c r="GN992" s="530"/>
      <c r="GO992" s="530"/>
      <c r="GP992" s="530"/>
      <c r="GQ992" s="530"/>
      <c r="GR992" s="530"/>
      <c r="GS992" s="530"/>
      <c r="GT992" s="530"/>
      <c r="GU992" s="530"/>
      <c r="GV992" s="530"/>
      <c r="GW992" s="530"/>
      <c r="GX992" s="530"/>
      <c r="GY992" s="530"/>
      <c r="GZ992" s="530"/>
      <c r="HA992" s="530"/>
      <c r="HB992" s="530"/>
      <c r="HC992" s="530"/>
      <c r="HD992" s="530"/>
      <c r="HE992" s="530"/>
      <c r="HF992" s="530"/>
      <c r="HG992" s="530"/>
      <c r="HH992" s="530"/>
      <c r="HI992" s="530"/>
      <c r="HJ992" s="530"/>
      <c r="HK992" s="530"/>
      <c r="HL992" s="530"/>
      <c r="HM992" s="530"/>
      <c r="HN992" s="530"/>
      <c r="HO992" s="530"/>
      <c r="HP992" s="530"/>
      <c r="HQ992" s="530"/>
      <c r="HR992" s="530"/>
      <c r="HS992" s="530"/>
      <c r="HT992" s="530"/>
      <c r="HU992" s="530"/>
      <c r="HV992" s="530"/>
      <c r="HW992" s="530"/>
      <c r="HX992" s="530"/>
      <c r="HY992" s="530"/>
      <c r="HZ992" s="530"/>
      <c r="IA992" s="530"/>
      <c r="IB992" s="530"/>
      <c r="IC992" s="530"/>
      <c r="ID992" s="530"/>
      <c r="IE992" s="530"/>
      <c r="IF992" s="530"/>
      <c r="IG992" s="530"/>
      <c r="IH992" s="530"/>
      <c r="II992" s="530"/>
      <c r="IJ992" s="530"/>
      <c r="IK992" s="530"/>
      <c r="IL992" s="530"/>
      <c r="IM992" s="530"/>
      <c r="IN992" s="530"/>
      <c r="IO992" s="530"/>
      <c r="IP992" s="530"/>
      <c r="IQ992" s="530"/>
      <c r="IR992" s="530"/>
      <c r="IS992" s="530"/>
      <c r="IT992" s="530"/>
      <c r="IU992" s="530"/>
      <c r="IV992" s="530"/>
      <c r="IW992" s="530"/>
      <c r="IX992" s="530"/>
      <c r="IY992" s="530"/>
      <c r="IZ992" s="530"/>
      <c r="JA992" s="530"/>
      <c r="JB992" s="530"/>
      <c r="JC992" s="530"/>
      <c r="JD992" s="530"/>
      <c r="JE992" s="530"/>
      <c r="JF992" s="530"/>
      <c r="JG992" s="530"/>
      <c r="JH992" s="530"/>
    </row>
    <row r="993" spans="1:268" s="3" customFormat="1" ht="39.75" customHeight="1" x14ac:dyDescent="0.25">
      <c r="A993" s="47"/>
      <c r="B993" s="47" t="s">
        <v>396</v>
      </c>
      <c r="C993" s="47">
        <v>11720003</v>
      </c>
      <c r="D993" s="77">
        <v>41655</v>
      </c>
      <c r="E993" s="77">
        <v>41655</v>
      </c>
      <c r="F993" s="77">
        <v>44986</v>
      </c>
      <c r="G993" s="47">
        <v>-7777</v>
      </c>
      <c r="H993" s="47" t="s">
        <v>2702</v>
      </c>
      <c r="I993" s="128" t="s">
        <v>582</v>
      </c>
      <c r="J993" s="128"/>
      <c r="K993" s="128" t="s">
        <v>42</v>
      </c>
      <c r="L993" s="345" t="s">
        <v>4408</v>
      </c>
      <c r="M993" s="47" t="s">
        <v>215</v>
      </c>
      <c r="N993" s="47" t="s">
        <v>215</v>
      </c>
      <c r="O993" s="47" t="s">
        <v>45</v>
      </c>
      <c r="P993" s="76">
        <v>65766</v>
      </c>
      <c r="Q993" s="47"/>
      <c r="R993" s="47" t="s">
        <v>215</v>
      </c>
      <c r="S993" s="47" t="s">
        <v>215</v>
      </c>
      <c r="T993" s="47" t="s">
        <v>45</v>
      </c>
      <c r="U993" s="47">
        <v>65766</v>
      </c>
      <c r="V993" s="47" t="s">
        <v>1302</v>
      </c>
      <c r="W993" s="47" t="s">
        <v>2703</v>
      </c>
      <c r="X993" s="47">
        <v>-7777</v>
      </c>
      <c r="Y993" s="47">
        <v>-7777</v>
      </c>
      <c r="Z993" s="96" t="s">
        <v>468</v>
      </c>
      <c r="AA993" s="47" t="s">
        <v>341</v>
      </c>
      <c r="AB993" s="47" t="s">
        <v>4409</v>
      </c>
      <c r="AC993" s="47">
        <v>25</v>
      </c>
      <c r="AD993" s="47">
        <v>33000</v>
      </c>
      <c r="AE993" s="47"/>
      <c r="AF993" s="47"/>
      <c r="AG993" s="47"/>
      <c r="AH993" s="47"/>
      <c r="AI993" s="47"/>
      <c r="AJ993" s="47">
        <v>33000</v>
      </c>
      <c r="AK993" s="47"/>
      <c r="AL993" s="47"/>
      <c r="AM993" s="47"/>
      <c r="AN993" s="47"/>
      <c r="AO993" s="47">
        <v>-9999</v>
      </c>
      <c r="AP993" s="47">
        <v>-7777</v>
      </c>
      <c r="AQ993" s="47">
        <v>-9999</v>
      </c>
      <c r="AR993" s="47">
        <v>-9999</v>
      </c>
      <c r="AS993" s="47" t="s">
        <v>2708</v>
      </c>
      <c r="AT993" s="47"/>
      <c r="AU993" s="47"/>
      <c r="AV993" s="47">
        <v>18.7</v>
      </c>
      <c r="AW993" s="69" t="s">
        <v>5929</v>
      </c>
      <c r="AX993" s="69" t="s">
        <v>5913</v>
      </c>
      <c r="AY993" s="47">
        <v>43</v>
      </c>
      <c r="AZ993" s="47">
        <v>36</v>
      </c>
      <c r="BA993" s="47">
        <v>55.88</v>
      </c>
      <c r="BB993" s="47">
        <v>25</v>
      </c>
      <c r="BC993" s="47">
        <v>16</v>
      </c>
      <c r="BD993" s="47">
        <v>55.88</v>
      </c>
      <c r="BE993" s="99">
        <f t="shared" si="172"/>
        <v>43.615522222222225</v>
      </c>
      <c r="BF993" s="99">
        <f t="shared" si="173"/>
        <v>25.282188888888889</v>
      </c>
      <c r="BG993" s="47" t="s">
        <v>38</v>
      </c>
      <c r="BH993" s="47"/>
      <c r="BI993" s="47"/>
      <c r="BJ993" s="77"/>
      <c r="BK993" s="47"/>
      <c r="BL993" s="77"/>
      <c r="BM993" s="47"/>
      <c r="BN993" s="47"/>
      <c r="BO993" s="47" t="s">
        <v>7440</v>
      </c>
      <c r="BP993" s="77">
        <v>42821</v>
      </c>
      <c r="BQ993" s="47"/>
      <c r="BR993" s="47"/>
      <c r="BS993" s="128" t="s">
        <v>7441</v>
      </c>
      <c r="BT993" s="530"/>
      <c r="BU993" s="530"/>
      <c r="BV993" s="530"/>
      <c r="BW993" s="530"/>
      <c r="BX993" s="530"/>
      <c r="BY993" s="530"/>
      <c r="BZ993" s="530"/>
      <c r="CA993" s="530"/>
      <c r="CB993" s="530"/>
      <c r="CC993" s="530"/>
      <c r="CD993" s="530"/>
      <c r="CE993" s="530"/>
      <c r="CF993" s="530"/>
      <c r="CG993" s="530"/>
      <c r="CH993" s="530"/>
      <c r="CI993" s="530"/>
      <c r="CJ993" s="530"/>
      <c r="CK993" s="530"/>
      <c r="CL993" s="530"/>
      <c r="CM993" s="530"/>
      <c r="CN993" s="530"/>
      <c r="CO993" s="530"/>
      <c r="CP993" s="530"/>
      <c r="CQ993" s="530"/>
      <c r="CR993" s="530"/>
      <c r="CS993" s="530"/>
      <c r="CT993" s="530"/>
      <c r="CU993" s="530"/>
      <c r="CV993" s="530"/>
      <c r="CW993" s="530"/>
      <c r="CX993" s="530"/>
      <c r="CY993" s="530"/>
      <c r="CZ993" s="530"/>
      <c r="DA993" s="530"/>
      <c r="DB993" s="530"/>
      <c r="DC993" s="530"/>
      <c r="DD993" s="530"/>
      <c r="DE993" s="530"/>
      <c r="DF993" s="530"/>
      <c r="DG993" s="530"/>
      <c r="DH993" s="530"/>
      <c r="DI993" s="530"/>
      <c r="DJ993" s="530"/>
      <c r="DK993" s="530"/>
      <c r="DL993" s="530"/>
      <c r="DM993" s="530"/>
      <c r="DN993" s="530"/>
      <c r="DO993" s="530"/>
      <c r="DP993" s="530"/>
      <c r="DQ993" s="530"/>
      <c r="DR993" s="530"/>
      <c r="DS993" s="530"/>
      <c r="DT993" s="530"/>
      <c r="DU993" s="530"/>
      <c r="DV993" s="530"/>
      <c r="DW993" s="530"/>
      <c r="DX993" s="530"/>
      <c r="DY993" s="530"/>
      <c r="DZ993" s="530"/>
      <c r="EA993" s="530"/>
      <c r="EB993" s="530"/>
      <c r="EC993" s="530"/>
      <c r="ED993" s="530"/>
      <c r="EE993" s="530"/>
      <c r="EF993" s="530"/>
      <c r="EG993" s="530"/>
      <c r="EH993" s="530"/>
      <c r="EI993" s="530"/>
      <c r="EJ993" s="530"/>
      <c r="EK993" s="530"/>
      <c r="EL993" s="530"/>
      <c r="EM993" s="530"/>
      <c r="EN993" s="530"/>
      <c r="EO993" s="530"/>
      <c r="EP993" s="530"/>
      <c r="EQ993" s="530"/>
      <c r="ER993" s="530"/>
      <c r="ES993" s="530"/>
      <c r="ET993" s="530"/>
      <c r="EU993" s="530"/>
      <c r="EV993" s="530"/>
      <c r="EW993" s="530"/>
      <c r="EX993" s="530"/>
      <c r="EY993" s="530"/>
      <c r="EZ993" s="530"/>
      <c r="FA993" s="530"/>
      <c r="FB993" s="530"/>
      <c r="FC993" s="530"/>
      <c r="FD993" s="530"/>
      <c r="FE993" s="530"/>
      <c r="FF993" s="530"/>
      <c r="FG993" s="530"/>
      <c r="FH993" s="530"/>
      <c r="FI993" s="530"/>
      <c r="FJ993" s="530"/>
      <c r="FK993" s="530"/>
      <c r="FL993" s="530"/>
      <c r="FM993" s="530"/>
      <c r="FN993" s="530"/>
      <c r="FO993" s="530"/>
      <c r="FP993" s="530"/>
      <c r="FQ993" s="530"/>
      <c r="FR993" s="530"/>
      <c r="FS993" s="530"/>
      <c r="FT993" s="530"/>
      <c r="FU993" s="530"/>
      <c r="FV993" s="530"/>
      <c r="FW993" s="530"/>
      <c r="FX993" s="530"/>
      <c r="FY993" s="530"/>
      <c r="FZ993" s="530"/>
      <c r="GA993" s="530"/>
      <c r="GB993" s="530"/>
      <c r="GC993" s="530"/>
      <c r="GD993" s="530"/>
      <c r="GE993" s="530"/>
      <c r="GF993" s="530"/>
      <c r="GG993" s="530"/>
      <c r="GH993" s="530"/>
      <c r="GI993" s="530"/>
      <c r="GJ993" s="530"/>
      <c r="GK993" s="530"/>
      <c r="GL993" s="530"/>
      <c r="GM993" s="530"/>
      <c r="GN993" s="530"/>
      <c r="GO993" s="530"/>
      <c r="GP993" s="530"/>
      <c r="GQ993" s="530"/>
      <c r="GR993" s="530"/>
      <c r="GS993" s="530"/>
      <c r="GT993" s="530"/>
      <c r="GU993" s="530"/>
      <c r="GV993" s="530"/>
      <c r="GW993" s="530"/>
      <c r="GX993" s="530"/>
      <c r="GY993" s="530"/>
      <c r="GZ993" s="530"/>
      <c r="HA993" s="530"/>
      <c r="HB993" s="530"/>
      <c r="HC993" s="530"/>
      <c r="HD993" s="530"/>
      <c r="HE993" s="530"/>
      <c r="HF993" s="530"/>
      <c r="HG993" s="530"/>
      <c r="HH993" s="530"/>
      <c r="HI993" s="530"/>
      <c r="HJ993" s="530"/>
      <c r="HK993" s="530"/>
      <c r="HL993" s="530"/>
      <c r="HM993" s="530"/>
      <c r="HN993" s="530"/>
      <c r="HO993" s="530"/>
      <c r="HP993" s="530"/>
      <c r="HQ993" s="530"/>
      <c r="HR993" s="530"/>
      <c r="HS993" s="530"/>
      <c r="HT993" s="530"/>
      <c r="HU993" s="530"/>
      <c r="HV993" s="530"/>
      <c r="HW993" s="530"/>
      <c r="HX993" s="530"/>
      <c r="HY993" s="530"/>
      <c r="HZ993" s="530"/>
      <c r="IA993" s="530"/>
      <c r="IB993" s="530"/>
      <c r="IC993" s="530"/>
      <c r="ID993" s="530"/>
      <c r="IE993" s="530"/>
      <c r="IF993" s="530"/>
      <c r="IG993" s="530"/>
      <c r="IH993" s="530"/>
      <c r="II993" s="530"/>
      <c r="IJ993" s="530"/>
      <c r="IK993" s="530"/>
      <c r="IL993" s="530"/>
      <c r="IM993" s="530"/>
      <c r="IN993" s="530"/>
      <c r="IO993" s="530"/>
      <c r="IP993" s="530"/>
      <c r="IQ993" s="530"/>
      <c r="IR993" s="530"/>
      <c r="IS993" s="530"/>
      <c r="IT993" s="530"/>
      <c r="IU993" s="530"/>
      <c r="IV993" s="530"/>
      <c r="IW993" s="530"/>
      <c r="IX993" s="530"/>
      <c r="IY993" s="530"/>
      <c r="IZ993" s="530"/>
      <c r="JA993" s="530"/>
      <c r="JB993" s="530"/>
      <c r="JC993" s="530"/>
      <c r="JD993" s="530"/>
      <c r="JE993" s="530"/>
      <c r="JF993" s="530"/>
      <c r="JG993" s="530"/>
      <c r="JH993" s="530"/>
    </row>
    <row r="994" spans="1:268" s="3" customFormat="1" ht="39.75" customHeight="1" x14ac:dyDescent="0.25">
      <c r="A994" s="47"/>
      <c r="B994" s="47" t="s">
        <v>396</v>
      </c>
      <c r="C994" s="47">
        <v>11720003</v>
      </c>
      <c r="D994" s="77">
        <v>41655</v>
      </c>
      <c r="E994" s="77">
        <v>41655</v>
      </c>
      <c r="F994" s="77">
        <v>44986</v>
      </c>
      <c r="G994" s="47">
        <v>-7777</v>
      </c>
      <c r="H994" s="47" t="s">
        <v>2702</v>
      </c>
      <c r="I994" s="128" t="s">
        <v>582</v>
      </c>
      <c r="J994" s="128"/>
      <c r="K994" s="128" t="s">
        <v>42</v>
      </c>
      <c r="L994" s="345" t="s">
        <v>4408</v>
      </c>
      <c r="M994" s="47" t="s">
        <v>215</v>
      </c>
      <c r="N994" s="47" t="s">
        <v>215</v>
      </c>
      <c r="O994" s="47" t="s">
        <v>45</v>
      </c>
      <c r="P994" s="76">
        <v>65766</v>
      </c>
      <c r="Q994" s="47"/>
      <c r="R994" s="47" t="s">
        <v>215</v>
      </c>
      <c r="S994" s="47" t="s">
        <v>215</v>
      </c>
      <c r="T994" s="47" t="s">
        <v>45</v>
      </c>
      <c r="U994" s="47">
        <v>65766</v>
      </c>
      <c r="V994" s="47" t="s">
        <v>1302</v>
      </c>
      <c r="W994" s="47" t="s">
        <v>2703</v>
      </c>
      <c r="X994" s="47">
        <v>-7777</v>
      </c>
      <c r="Y994" s="47">
        <v>-7777</v>
      </c>
      <c r="Z994" s="96" t="s">
        <v>468</v>
      </c>
      <c r="AA994" s="47" t="s">
        <v>341</v>
      </c>
      <c r="AB994" s="47" t="s">
        <v>4409</v>
      </c>
      <c r="AC994" s="47">
        <v>25</v>
      </c>
      <c r="AD994" s="47">
        <v>16500</v>
      </c>
      <c r="AE994" s="47"/>
      <c r="AF994" s="47"/>
      <c r="AG994" s="47"/>
      <c r="AH994" s="47"/>
      <c r="AI994" s="47"/>
      <c r="AJ994" s="47">
        <v>16500</v>
      </c>
      <c r="AK994" s="47"/>
      <c r="AL994" s="47"/>
      <c r="AM994" s="47"/>
      <c r="AN994" s="47"/>
      <c r="AO994" s="47">
        <v>-9999</v>
      </c>
      <c r="AP994" s="47">
        <v>-7777</v>
      </c>
      <c r="AQ994" s="47">
        <v>-9999</v>
      </c>
      <c r="AR994" s="47">
        <v>-9999</v>
      </c>
      <c r="AS994" s="47" t="s">
        <v>7518</v>
      </c>
      <c r="AT994" s="47"/>
      <c r="AU994" s="47"/>
      <c r="AV994" s="47">
        <v>18.8</v>
      </c>
      <c r="AW994" s="69" t="s">
        <v>5930</v>
      </c>
      <c r="AX994" s="69" t="s">
        <v>5914</v>
      </c>
      <c r="AY994" s="47">
        <v>43</v>
      </c>
      <c r="AZ994" s="47">
        <v>37</v>
      </c>
      <c r="BA994" s="47">
        <v>1.95</v>
      </c>
      <c r="BB994" s="47">
        <v>25</v>
      </c>
      <c r="BC994" s="47">
        <v>17</v>
      </c>
      <c r="BD994" s="47">
        <v>8.73</v>
      </c>
      <c r="BE994" s="99">
        <f t="shared" si="172"/>
        <v>43.61720833333333</v>
      </c>
      <c r="BF994" s="99">
        <f t="shared" si="173"/>
        <v>25.285758333333334</v>
      </c>
      <c r="BG994" s="47" t="s">
        <v>38</v>
      </c>
      <c r="BH994" s="47"/>
      <c r="BI994" s="47"/>
      <c r="BJ994" s="77"/>
      <c r="BK994" s="47"/>
      <c r="BL994" s="77"/>
      <c r="BM994" s="47"/>
      <c r="BN994" s="47"/>
      <c r="BO994" s="47" t="s">
        <v>7440</v>
      </c>
      <c r="BP994" s="77">
        <v>42821</v>
      </c>
      <c r="BQ994" s="47"/>
      <c r="BR994" s="47"/>
      <c r="BS994" s="128" t="s">
        <v>7441</v>
      </c>
      <c r="BT994" s="530"/>
      <c r="BU994" s="530"/>
      <c r="BV994" s="530"/>
      <c r="BW994" s="530"/>
      <c r="BX994" s="530"/>
      <c r="BY994" s="530"/>
      <c r="BZ994" s="530"/>
      <c r="CA994" s="530"/>
      <c r="CB994" s="530"/>
      <c r="CC994" s="530"/>
      <c r="CD994" s="530"/>
      <c r="CE994" s="530"/>
      <c r="CF994" s="530"/>
      <c r="CG994" s="530"/>
      <c r="CH994" s="530"/>
      <c r="CI994" s="530"/>
      <c r="CJ994" s="530"/>
      <c r="CK994" s="530"/>
      <c r="CL994" s="530"/>
      <c r="CM994" s="530"/>
      <c r="CN994" s="530"/>
      <c r="CO994" s="530"/>
      <c r="CP994" s="530"/>
      <c r="CQ994" s="530"/>
      <c r="CR994" s="530"/>
      <c r="CS994" s="530"/>
      <c r="CT994" s="530"/>
      <c r="CU994" s="530"/>
      <c r="CV994" s="530"/>
      <c r="CW994" s="530"/>
      <c r="CX994" s="530"/>
      <c r="CY994" s="530"/>
      <c r="CZ994" s="530"/>
      <c r="DA994" s="530"/>
      <c r="DB994" s="530"/>
      <c r="DC994" s="530"/>
      <c r="DD994" s="530"/>
      <c r="DE994" s="530"/>
      <c r="DF994" s="530"/>
      <c r="DG994" s="530"/>
      <c r="DH994" s="530"/>
      <c r="DI994" s="530"/>
      <c r="DJ994" s="530"/>
      <c r="DK994" s="530"/>
      <c r="DL994" s="530"/>
      <c r="DM994" s="530"/>
      <c r="DN994" s="530"/>
      <c r="DO994" s="530"/>
      <c r="DP994" s="530"/>
      <c r="DQ994" s="530"/>
      <c r="DR994" s="530"/>
      <c r="DS994" s="530"/>
      <c r="DT994" s="530"/>
      <c r="DU994" s="530"/>
      <c r="DV994" s="530"/>
      <c r="DW994" s="530"/>
      <c r="DX994" s="530"/>
      <c r="DY994" s="530"/>
      <c r="DZ994" s="530"/>
      <c r="EA994" s="530"/>
      <c r="EB994" s="530"/>
      <c r="EC994" s="530"/>
      <c r="ED994" s="530"/>
      <c r="EE994" s="530"/>
      <c r="EF994" s="530"/>
      <c r="EG994" s="530"/>
      <c r="EH994" s="530"/>
      <c r="EI994" s="530"/>
      <c r="EJ994" s="530"/>
      <c r="EK994" s="530"/>
      <c r="EL994" s="530"/>
      <c r="EM994" s="530"/>
      <c r="EN994" s="530"/>
      <c r="EO994" s="530"/>
      <c r="EP994" s="530"/>
      <c r="EQ994" s="530"/>
      <c r="ER994" s="530"/>
      <c r="ES994" s="530"/>
      <c r="ET994" s="530"/>
      <c r="EU994" s="530"/>
      <c r="EV994" s="530"/>
      <c r="EW994" s="530"/>
      <c r="EX994" s="530"/>
      <c r="EY994" s="530"/>
      <c r="EZ994" s="530"/>
      <c r="FA994" s="530"/>
      <c r="FB994" s="530"/>
      <c r="FC994" s="530"/>
      <c r="FD994" s="530"/>
      <c r="FE994" s="530"/>
      <c r="FF994" s="530"/>
      <c r="FG994" s="530"/>
      <c r="FH994" s="530"/>
      <c r="FI994" s="530"/>
      <c r="FJ994" s="530"/>
      <c r="FK994" s="530"/>
      <c r="FL994" s="530"/>
      <c r="FM994" s="530"/>
      <c r="FN994" s="530"/>
      <c r="FO994" s="530"/>
      <c r="FP994" s="530"/>
      <c r="FQ994" s="530"/>
      <c r="FR994" s="530"/>
      <c r="FS994" s="530"/>
      <c r="FT994" s="530"/>
      <c r="FU994" s="530"/>
      <c r="FV994" s="530"/>
      <c r="FW994" s="530"/>
      <c r="FX994" s="530"/>
      <c r="FY994" s="530"/>
      <c r="FZ994" s="530"/>
      <c r="GA994" s="530"/>
      <c r="GB994" s="530"/>
      <c r="GC994" s="530"/>
      <c r="GD994" s="530"/>
      <c r="GE994" s="530"/>
      <c r="GF994" s="530"/>
      <c r="GG994" s="530"/>
      <c r="GH994" s="530"/>
      <c r="GI994" s="530"/>
      <c r="GJ994" s="530"/>
      <c r="GK994" s="530"/>
      <c r="GL994" s="530"/>
      <c r="GM994" s="530"/>
      <c r="GN994" s="530"/>
      <c r="GO994" s="530"/>
      <c r="GP994" s="530"/>
      <c r="GQ994" s="530"/>
      <c r="GR994" s="530"/>
      <c r="GS994" s="530"/>
      <c r="GT994" s="530"/>
      <c r="GU994" s="530"/>
      <c r="GV994" s="530"/>
      <c r="GW994" s="530"/>
      <c r="GX994" s="530"/>
      <c r="GY994" s="530"/>
      <c r="GZ994" s="530"/>
      <c r="HA994" s="530"/>
      <c r="HB994" s="530"/>
      <c r="HC994" s="530"/>
      <c r="HD994" s="530"/>
      <c r="HE994" s="530"/>
      <c r="HF994" s="530"/>
      <c r="HG994" s="530"/>
      <c r="HH994" s="530"/>
      <c r="HI994" s="530"/>
      <c r="HJ994" s="530"/>
      <c r="HK994" s="530"/>
      <c r="HL994" s="530"/>
      <c r="HM994" s="530"/>
      <c r="HN994" s="530"/>
      <c r="HO994" s="530"/>
      <c r="HP994" s="530"/>
      <c r="HQ994" s="530"/>
      <c r="HR994" s="530"/>
      <c r="HS994" s="530"/>
      <c r="HT994" s="530"/>
      <c r="HU994" s="530"/>
      <c r="HV994" s="530"/>
      <c r="HW994" s="530"/>
      <c r="HX994" s="530"/>
      <c r="HY994" s="530"/>
      <c r="HZ994" s="530"/>
      <c r="IA994" s="530"/>
      <c r="IB994" s="530"/>
      <c r="IC994" s="530"/>
      <c r="ID994" s="530"/>
      <c r="IE994" s="530"/>
      <c r="IF994" s="530"/>
      <c r="IG994" s="530"/>
      <c r="IH994" s="530"/>
      <c r="II994" s="530"/>
      <c r="IJ994" s="530"/>
      <c r="IK994" s="530"/>
      <c r="IL994" s="530"/>
      <c r="IM994" s="530"/>
      <c r="IN994" s="530"/>
      <c r="IO994" s="530"/>
      <c r="IP994" s="530"/>
      <c r="IQ994" s="530"/>
      <c r="IR994" s="530"/>
      <c r="IS994" s="530"/>
      <c r="IT994" s="530"/>
      <c r="IU994" s="530"/>
      <c r="IV994" s="530"/>
      <c r="IW994" s="530"/>
      <c r="IX994" s="530"/>
      <c r="IY994" s="530"/>
      <c r="IZ994" s="530"/>
      <c r="JA994" s="530"/>
      <c r="JB994" s="530"/>
      <c r="JC994" s="530"/>
      <c r="JD994" s="530"/>
      <c r="JE994" s="530"/>
      <c r="JF994" s="530"/>
      <c r="JG994" s="530"/>
      <c r="JH994" s="530"/>
    </row>
    <row r="995" spans="1:268" s="3" customFormat="1" ht="39.75" customHeight="1" x14ac:dyDescent="0.25">
      <c r="A995" s="47"/>
      <c r="B995" s="47" t="s">
        <v>396</v>
      </c>
      <c r="C995" s="47">
        <v>11720003</v>
      </c>
      <c r="D995" s="77">
        <v>41655</v>
      </c>
      <c r="E995" s="77">
        <v>41655</v>
      </c>
      <c r="F995" s="77">
        <v>44986</v>
      </c>
      <c r="G995" s="47">
        <v>-7777</v>
      </c>
      <c r="H995" s="47" t="s">
        <v>2702</v>
      </c>
      <c r="I995" s="128" t="s">
        <v>582</v>
      </c>
      <c r="J995" s="128"/>
      <c r="K995" s="128" t="s">
        <v>42</v>
      </c>
      <c r="L995" s="345" t="s">
        <v>4408</v>
      </c>
      <c r="M995" s="47" t="s">
        <v>215</v>
      </c>
      <c r="N995" s="47" t="s">
        <v>215</v>
      </c>
      <c r="O995" s="47" t="s">
        <v>45</v>
      </c>
      <c r="P995" s="76">
        <v>65766</v>
      </c>
      <c r="Q995" s="47"/>
      <c r="R995" s="47" t="s">
        <v>215</v>
      </c>
      <c r="S995" s="47" t="s">
        <v>215</v>
      </c>
      <c r="T995" s="47" t="s">
        <v>45</v>
      </c>
      <c r="U995" s="47">
        <v>65766</v>
      </c>
      <c r="V995" s="47" t="s">
        <v>1302</v>
      </c>
      <c r="W995" s="47" t="s">
        <v>2703</v>
      </c>
      <c r="X995" s="47">
        <v>-7777</v>
      </c>
      <c r="Y995" s="47">
        <v>-7777</v>
      </c>
      <c r="Z995" s="96" t="s">
        <v>468</v>
      </c>
      <c r="AA995" s="47" t="s">
        <v>341</v>
      </c>
      <c r="AB995" s="47" t="s">
        <v>4409</v>
      </c>
      <c r="AC995" s="47">
        <v>25</v>
      </c>
      <c r="AD995" s="47">
        <v>30000</v>
      </c>
      <c r="AE995" s="47"/>
      <c r="AF995" s="47"/>
      <c r="AG995" s="47"/>
      <c r="AH995" s="47"/>
      <c r="AI995" s="47"/>
      <c r="AJ995" s="47">
        <v>30000</v>
      </c>
      <c r="AK995" s="47"/>
      <c r="AL995" s="47"/>
      <c r="AM995" s="47"/>
      <c r="AN995" s="47"/>
      <c r="AO995" s="47">
        <v>-9999</v>
      </c>
      <c r="AP995" s="47">
        <v>-7777</v>
      </c>
      <c r="AQ995" s="47">
        <v>-9999</v>
      </c>
      <c r="AR995" s="47">
        <v>-9999</v>
      </c>
      <c r="AS995" s="47" t="s">
        <v>7519</v>
      </c>
      <c r="AT995" s="47"/>
      <c r="AU995" s="47"/>
      <c r="AV995" s="47">
        <v>18.850000000000001</v>
      </c>
      <c r="AW995" s="47" t="s">
        <v>5931</v>
      </c>
      <c r="AX995" s="47" t="s">
        <v>5915</v>
      </c>
      <c r="AY995" s="47">
        <v>43</v>
      </c>
      <c r="AZ995" s="47">
        <v>37</v>
      </c>
      <c r="BA995" s="47">
        <v>19.260000000000002</v>
      </c>
      <c r="BB995" s="47">
        <v>25</v>
      </c>
      <c r="BC995" s="47">
        <v>17</v>
      </c>
      <c r="BD995" s="47">
        <v>56.5</v>
      </c>
      <c r="BE995" s="99">
        <f t="shared" si="172"/>
        <v>43.622016666666667</v>
      </c>
      <c r="BF995" s="99">
        <f t="shared" si="173"/>
        <v>25.299027777777781</v>
      </c>
      <c r="BG995" s="47" t="s">
        <v>38</v>
      </c>
      <c r="BH995" s="47"/>
      <c r="BI995" s="47"/>
      <c r="BJ995" s="77"/>
      <c r="BK995" s="47"/>
      <c r="BL995" s="77"/>
      <c r="BM995" s="47"/>
      <c r="BN995" s="47"/>
      <c r="BO995" s="47" t="s">
        <v>7440</v>
      </c>
      <c r="BP995" s="77">
        <v>42821</v>
      </c>
      <c r="BQ995" s="47"/>
      <c r="BR995" s="47"/>
      <c r="BS995" s="128" t="s">
        <v>7441</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2702</v>
      </c>
      <c r="I996" s="128" t="s">
        <v>582</v>
      </c>
      <c r="J996" s="128"/>
      <c r="K996" s="128" t="s">
        <v>42</v>
      </c>
      <c r="L996" s="345" t="s">
        <v>4408</v>
      </c>
      <c r="M996" s="47" t="s">
        <v>215</v>
      </c>
      <c r="N996" s="47" t="s">
        <v>215</v>
      </c>
      <c r="O996" s="47" t="s">
        <v>45</v>
      </c>
      <c r="P996" s="76">
        <v>65766</v>
      </c>
      <c r="Q996" s="47"/>
      <c r="R996" s="47" t="s">
        <v>215</v>
      </c>
      <c r="S996" s="47" t="s">
        <v>215</v>
      </c>
      <c r="T996" s="47" t="s">
        <v>45</v>
      </c>
      <c r="U996" s="47">
        <v>65766</v>
      </c>
      <c r="V996" s="47" t="s">
        <v>1302</v>
      </c>
      <c r="W996" s="47" t="s">
        <v>2703</v>
      </c>
      <c r="X996" s="47">
        <v>-7777</v>
      </c>
      <c r="Y996" s="47">
        <v>-7777</v>
      </c>
      <c r="Z996" s="96" t="s">
        <v>468</v>
      </c>
      <c r="AA996" s="47" t="s">
        <v>341</v>
      </c>
      <c r="AB996" s="47" t="s">
        <v>4409</v>
      </c>
      <c r="AC996" s="47">
        <v>25</v>
      </c>
      <c r="AD996" s="47">
        <v>25500</v>
      </c>
      <c r="AE996" s="47"/>
      <c r="AF996" s="47"/>
      <c r="AG996" s="47"/>
      <c r="AH996" s="47"/>
      <c r="AI996" s="47"/>
      <c r="AJ996" s="47">
        <v>25500</v>
      </c>
      <c r="AK996" s="47"/>
      <c r="AL996" s="47"/>
      <c r="AM996" s="47"/>
      <c r="AN996" s="47"/>
      <c r="AO996" s="47">
        <v>-9999</v>
      </c>
      <c r="AP996" s="47">
        <v>-7777</v>
      </c>
      <c r="AQ996" s="47">
        <v>-9999</v>
      </c>
      <c r="AR996" s="47">
        <v>-9999</v>
      </c>
      <c r="AS996" s="47" t="s">
        <v>7520</v>
      </c>
      <c r="AT996" s="47"/>
      <c r="AU996" s="47"/>
      <c r="AV996" s="47">
        <v>19.100000000000001</v>
      </c>
      <c r="AW996" s="47" t="s">
        <v>5932</v>
      </c>
      <c r="AX996" s="47" t="s">
        <v>5916</v>
      </c>
      <c r="AY996" s="47">
        <v>43</v>
      </c>
      <c r="AZ996" s="47">
        <v>37</v>
      </c>
      <c r="BA996" s="47">
        <v>22.07</v>
      </c>
      <c r="BB996" s="47">
        <v>25</v>
      </c>
      <c r="BC996" s="47">
        <v>18</v>
      </c>
      <c r="BD996" s="47">
        <v>25.85</v>
      </c>
      <c r="BE996" s="99">
        <f t="shared" si="172"/>
        <v>43.622797222222225</v>
      </c>
      <c r="BF996" s="99">
        <f t="shared" si="173"/>
        <v>25.307180555555558</v>
      </c>
      <c r="BG996" s="47" t="s">
        <v>38</v>
      </c>
      <c r="BH996" s="47"/>
      <c r="BI996" s="47"/>
      <c r="BJ996" s="77"/>
      <c r="BK996" s="47"/>
      <c r="BL996" s="77"/>
      <c r="BM996" s="47"/>
      <c r="BN996" s="47"/>
      <c r="BO996" s="47" t="s">
        <v>7440</v>
      </c>
      <c r="BP996" s="77">
        <v>42821</v>
      </c>
      <c r="BQ996" s="47"/>
      <c r="BR996" s="47"/>
      <c r="BS996" s="128" t="s">
        <v>7441</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2702</v>
      </c>
      <c r="I997" s="128" t="s">
        <v>582</v>
      </c>
      <c r="J997" s="128"/>
      <c r="K997" s="128" t="s">
        <v>42</v>
      </c>
      <c r="L997" s="345" t="s">
        <v>4408</v>
      </c>
      <c r="M997" s="47" t="s">
        <v>215</v>
      </c>
      <c r="N997" s="47" t="s">
        <v>215</v>
      </c>
      <c r="O997" s="47" t="s">
        <v>45</v>
      </c>
      <c r="P997" s="76">
        <v>65766</v>
      </c>
      <c r="Q997" s="47"/>
      <c r="R997" s="47" t="s">
        <v>215</v>
      </c>
      <c r="S997" s="47" t="s">
        <v>215</v>
      </c>
      <c r="T997" s="47" t="s">
        <v>45</v>
      </c>
      <c r="U997" s="47">
        <v>65766</v>
      </c>
      <c r="V997" s="47" t="s">
        <v>1302</v>
      </c>
      <c r="W997" s="47" t="s">
        <v>2703</v>
      </c>
      <c r="X997" s="47">
        <v>-7777</v>
      </c>
      <c r="Y997" s="47">
        <v>-7777</v>
      </c>
      <c r="Z997" s="96" t="s">
        <v>468</v>
      </c>
      <c r="AA997" s="47" t="s">
        <v>341</v>
      </c>
      <c r="AB997" s="47" t="s">
        <v>4409</v>
      </c>
      <c r="AC997" s="47">
        <v>25</v>
      </c>
      <c r="AD997" s="47">
        <v>22500</v>
      </c>
      <c r="AE997" s="47"/>
      <c r="AF997" s="47"/>
      <c r="AG997" s="47"/>
      <c r="AH997" s="47"/>
      <c r="AI997" s="47"/>
      <c r="AJ997" s="47">
        <v>22500</v>
      </c>
      <c r="AK997" s="47"/>
      <c r="AL997" s="47"/>
      <c r="AM997" s="47"/>
      <c r="AN997" s="47"/>
      <c r="AO997" s="47">
        <v>-9999</v>
      </c>
      <c r="AP997" s="47">
        <v>-7777</v>
      </c>
      <c r="AQ997" s="47">
        <v>-9999</v>
      </c>
      <c r="AR997" s="47">
        <v>-9999</v>
      </c>
      <c r="AS997" s="47" t="s">
        <v>7521</v>
      </c>
      <c r="AT997" s="47"/>
      <c r="AU997" s="47"/>
      <c r="AV997" s="47">
        <v>19.36</v>
      </c>
      <c r="AW997" s="47" t="s">
        <v>5933</v>
      </c>
      <c r="AX997" s="47" t="s">
        <v>5917</v>
      </c>
      <c r="AY997" s="47">
        <v>43</v>
      </c>
      <c r="AZ997" s="47">
        <v>37</v>
      </c>
      <c r="BA997" s="47">
        <v>23.76</v>
      </c>
      <c r="BB997" s="47">
        <v>25</v>
      </c>
      <c r="BC997" s="47">
        <v>18</v>
      </c>
      <c r="BD997" s="47">
        <v>42.98</v>
      </c>
      <c r="BE997" s="99">
        <f t="shared" si="172"/>
        <v>43.623266666666666</v>
      </c>
      <c r="BF997" s="99">
        <f t="shared" si="173"/>
        <v>25.311938888888889</v>
      </c>
      <c r="BG997" s="47" t="s">
        <v>38</v>
      </c>
      <c r="BH997" s="47"/>
      <c r="BI997" s="47"/>
      <c r="BJ997" s="77"/>
      <c r="BK997" s="47"/>
      <c r="BL997" s="77"/>
      <c r="BM997" s="47"/>
      <c r="BN997" s="47"/>
      <c r="BO997" s="47" t="s">
        <v>7440</v>
      </c>
      <c r="BP997" s="77">
        <v>42821</v>
      </c>
      <c r="BQ997" s="47"/>
      <c r="BR997" s="47"/>
      <c r="BS997" s="128" t="s">
        <v>7441</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2702</v>
      </c>
      <c r="I998" s="128" t="s">
        <v>582</v>
      </c>
      <c r="J998" s="128"/>
      <c r="K998" s="128" t="s">
        <v>42</v>
      </c>
      <c r="L998" s="345" t="s">
        <v>4408</v>
      </c>
      <c r="M998" s="47" t="s">
        <v>215</v>
      </c>
      <c r="N998" s="47" t="s">
        <v>215</v>
      </c>
      <c r="O998" s="47" t="s">
        <v>45</v>
      </c>
      <c r="P998" s="76">
        <v>65766</v>
      </c>
      <c r="Q998" s="47"/>
      <c r="R998" s="47" t="s">
        <v>215</v>
      </c>
      <c r="S998" s="47" t="s">
        <v>215</v>
      </c>
      <c r="T998" s="47" t="s">
        <v>45</v>
      </c>
      <c r="U998" s="47">
        <v>65766</v>
      </c>
      <c r="V998" s="47" t="s">
        <v>1302</v>
      </c>
      <c r="W998" s="47" t="s">
        <v>2703</v>
      </c>
      <c r="X998" s="47">
        <v>-7777</v>
      </c>
      <c r="Y998" s="47">
        <v>-7777</v>
      </c>
      <c r="Z998" s="96" t="s">
        <v>468</v>
      </c>
      <c r="AA998" s="47" t="s">
        <v>341</v>
      </c>
      <c r="AB998" s="47" t="s">
        <v>4409</v>
      </c>
      <c r="AC998" s="47">
        <v>25</v>
      </c>
      <c r="AD998" s="47">
        <v>10800</v>
      </c>
      <c r="AE998" s="47"/>
      <c r="AF998" s="47"/>
      <c r="AG998" s="47"/>
      <c r="AH998" s="47"/>
      <c r="AI998" s="47"/>
      <c r="AJ998" s="47">
        <v>10800</v>
      </c>
      <c r="AK998" s="47"/>
      <c r="AL998" s="47"/>
      <c r="AM998" s="47"/>
      <c r="AN998" s="47"/>
      <c r="AO998" s="47">
        <v>-9999</v>
      </c>
      <c r="AP998" s="47">
        <v>-7777</v>
      </c>
      <c r="AQ998" s="47">
        <v>-9999</v>
      </c>
      <c r="AR998" s="47">
        <v>-9999</v>
      </c>
      <c r="AS998" s="47" t="s">
        <v>7522</v>
      </c>
      <c r="AT998" s="47"/>
      <c r="AU998" s="47"/>
      <c r="AV998" s="47">
        <v>19.16</v>
      </c>
      <c r="AW998" s="47" t="s">
        <v>5934</v>
      </c>
      <c r="AX998" s="47" t="s">
        <v>5918</v>
      </c>
      <c r="AY998" s="47">
        <v>43</v>
      </c>
      <c r="AZ998" s="47">
        <v>37</v>
      </c>
      <c r="BA998" s="47">
        <v>25.48</v>
      </c>
      <c r="BB998" s="47">
        <v>25</v>
      </c>
      <c r="BC998" s="47">
        <v>19</v>
      </c>
      <c r="BD998" s="47">
        <v>2.27</v>
      </c>
      <c r="BE998" s="99">
        <f t="shared" si="172"/>
        <v>43.623744444444448</v>
      </c>
      <c r="BF998" s="99">
        <f t="shared" si="173"/>
        <v>25.317297222222223</v>
      </c>
      <c r="BG998" s="47" t="s">
        <v>38</v>
      </c>
      <c r="BH998" s="47"/>
      <c r="BI998" s="47"/>
      <c r="BJ998" s="77"/>
      <c r="BK998" s="47"/>
      <c r="BL998" s="77"/>
      <c r="BM998" s="47"/>
      <c r="BN998" s="47"/>
      <c r="BO998" s="47" t="s">
        <v>7440</v>
      </c>
      <c r="BP998" s="77">
        <v>42821</v>
      </c>
      <c r="BQ998" s="47"/>
      <c r="BR998" s="47"/>
      <c r="BS998" s="128" t="s">
        <v>7441</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2709</v>
      </c>
      <c r="C999" s="47">
        <v>11420028</v>
      </c>
      <c r="D999" s="77">
        <v>41662</v>
      </c>
      <c r="E999" s="77">
        <v>41662</v>
      </c>
      <c r="F999" s="77">
        <v>43853</v>
      </c>
      <c r="G999" s="47">
        <v>-7777</v>
      </c>
      <c r="H999" s="47" t="s">
        <v>3080</v>
      </c>
      <c r="I999" s="128" t="s">
        <v>2239</v>
      </c>
      <c r="J999" s="128"/>
      <c r="K999" s="128" t="s">
        <v>70</v>
      </c>
      <c r="L999" s="345" t="s">
        <v>1499</v>
      </c>
      <c r="M999" s="47" t="s">
        <v>2710</v>
      </c>
      <c r="N999" s="47" t="s">
        <v>316</v>
      </c>
      <c r="O999" s="47" t="s">
        <v>317</v>
      </c>
      <c r="P999" s="76">
        <v>14667</v>
      </c>
      <c r="Q999" s="47"/>
      <c r="R999" s="47" t="s">
        <v>2710</v>
      </c>
      <c r="S999" s="47" t="s">
        <v>316</v>
      </c>
      <c r="T999" s="47" t="s">
        <v>317</v>
      </c>
      <c r="U999" s="47">
        <v>14667</v>
      </c>
      <c r="V999" s="47"/>
      <c r="W999" s="47" t="s">
        <v>2711</v>
      </c>
      <c r="X999" s="47">
        <v>-7777</v>
      </c>
      <c r="Y999" s="47">
        <v>-7777</v>
      </c>
      <c r="Z999" s="96" t="s">
        <v>468</v>
      </c>
      <c r="AA999" s="47" t="s">
        <v>341</v>
      </c>
      <c r="AB999" s="47">
        <v>0.14299999999999999</v>
      </c>
      <c r="AC999" s="47">
        <v>800</v>
      </c>
      <c r="AD999" s="47">
        <v>110000</v>
      </c>
      <c r="AE999" s="47"/>
      <c r="AF999" s="47"/>
      <c r="AG999" s="47"/>
      <c r="AH999" s="47"/>
      <c r="AI999" s="47"/>
      <c r="AJ999" s="47">
        <v>11000</v>
      </c>
      <c r="AK999" s="47"/>
      <c r="AL999" s="47"/>
      <c r="AM999" s="47"/>
      <c r="AN999" s="47"/>
      <c r="AO999" s="47">
        <v>14.3</v>
      </c>
      <c r="AP999" s="47">
        <v>-7777</v>
      </c>
      <c r="AQ999" s="47">
        <v>-9999</v>
      </c>
      <c r="AR999" s="47">
        <v>-9999</v>
      </c>
      <c r="AS999" s="47" t="s">
        <v>3080</v>
      </c>
      <c r="AT999" s="47"/>
      <c r="AU999" s="47"/>
      <c r="AV999" s="47">
        <v>205</v>
      </c>
      <c r="AW999" s="47" t="s">
        <v>5935</v>
      </c>
      <c r="AX999" s="47" t="s">
        <v>5919</v>
      </c>
      <c r="AY999" s="47">
        <v>43</v>
      </c>
      <c r="AZ999" s="47">
        <v>26</v>
      </c>
      <c r="BA999" s="47">
        <v>21.39</v>
      </c>
      <c r="BB999" s="47">
        <v>27</v>
      </c>
      <c r="BC999" s="47">
        <v>36</v>
      </c>
      <c r="BD999" s="47">
        <v>6.42</v>
      </c>
      <c r="BE999" s="69">
        <f t="shared" si="172"/>
        <v>43.439274999999995</v>
      </c>
      <c r="BF999" s="69">
        <f t="shared" si="173"/>
        <v>27.601783333333334</v>
      </c>
      <c r="BG999" s="47" t="s">
        <v>47</v>
      </c>
      <c r="BH999" s="47"/>
      <c r="BI999" s="47"/>
      <c r="BJ999" s="77"/>
      <c r="BK999" s="47"/>
      <c r="BL999" s="77"/>
      <c r="BM999" s="47"/>
      <c r="BN999" s="47"/>
      <c r="BO999" s="47"/>
      <c r="BP999" s="47"/>
      <c r="BQ999" s="47"/>
      <c r="BR999" s="47"/>
      <c r="BS999" s="128" t="s">
        <v>4590</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34"/>
      <c r="B1000" s="34" t="s">
        <v>2709</v>
      </c>
      <c r="C1000" s="34">
        <v>11420028</v>
      </c>
      <c r="D1000" s="38">
        <v>41662</v>
      </c>
      <c r="E1000" s="38">
        <v>41662</v>
      </c>
      <c r="F1000" s="38">
        <v>43853</v>
      </c>
      <c r="G1000" s="34">
        <v>-7777</v>
      </c>
      <c r="H1000" s="34" t="s">
        <v>3080</v>
      </c>
      <c r="I1000" s="40" t="s">
        <v>2239</v>
      </c>
      <c r="J1000" s="40"/>
      <c r="K1000" s="40" t="s">
        <v>70</v>
      </c>
      <c r="L1000" s="346" t="s">
        <v>1499</v>
      </c>
      <c r="M1000" s="34" t="s">
        <v>2710</v>
      </c>
      <c r="N1000" s="34" t="s">
        <v>316</v>
      </c>
      <c r="O1000" s="34" t="s">
        <v>317</v>
      </c>
      <c r="P1000" s="39">
        <v>14667</v>
      </c>
      <c r="Q1000" s="34"/>
      <c r="R1000" s="34" t="s">
        <v>2710</v>
      </c>
      <c r="S1000" s="34" t="s">
        <v>316</v>
      </c>
      <c r="T1000" s="34" t="s">
        <v>317</v>
      </c>
      <c r="U1000" s="34">
        <v>14667</v>
      </c>
      <c r="V1000" s="34" t="s">
        <v>3532</v>
      </c>
      <c r="W1000" s="34" t="s">
        <v>2711</v>
      </c>
      <c r="X1000" s="34">
        <v>-7777</v>
      </c>
      <c r="Y1000" s="34">
        <v>-7777</v>
      </c>
      <c r="Z1000" s="23" t="s">
        <v>468</v>
      </c>
      <c r="AA1000" s="34" t="s">
        <v>341</v>
      </c>
      <c r="AB1000" s="34">
        <v>0.14299999999999999</v>
      </c>
      <c r="AC1000" s="34">
        <v>800</v>
      </c>
      <c r="AD1000" s="34">
        <v>110000</v>
      </c>
      <c r="AE1000" s="34"/>
      <c r="AF1000" s="34"/>
      <c r="AG1000" s="34"/>
      <c r="AH1000" s="34"/>
      <c r="AI1000" s="34"/>
      <c r="AJ1000" s="34">
        <v>1100000</v>
      </c>
      <c r="AK1000" s="34"/>
      <c r="AL1000" s="34"/>
      <c r="AM1000" s="34"/>
      <c r="AN1000" s="34"/>
      <c r="AO1000" s="34">
        <v>14.3</v>
      </c>
      <c r="AP1000" s="34">
        <v>-7777</v>
      </c>
      <c r="AQ1000" s="34">
        <v>-9999</v>
      </c>
      <c r="AR1000" s="34">
        <v>-9999</v>
      </c>
      <c r="AS1000" s="34" t="s">
        <v>3080</v>
      </c>
      <c r="AT1000" s="34"/>
      <c r="AU1000" s="34"/>
      <c r="AV1000" s="34">
        <v>205</v>
      </c>
      <c r="AW1000" s="34" t="s">
        <v>5935</v>
      </c>
      <c r="AX1000" s="34" t="s">
        <v>5919</v>
      </c>
      <c r="AY1000" s="34">
        <v>43</v>
      </c>
      <c r="AZ1000" s="34">
        <v>26</v>
      </c>
      <c r="BA1000" s="34">
        <v>21.39</v>
      </c>
      <c r="BB1000" s="34">
        <v>27</v>
      </c>
      <c r="BC1000" s="34">
        <v>36</v>
      </c>
      <c r="BD1000" s="34">
        <v>6.42</v>
      </c>
      <c r="BE1000" s="41">
        <f t="shared" si="172"/>
        <v>43.439274999999995</v>
      </c>
      <c r="BF1000" s="41">
        <f t="shared" si="173"/>
        <v>27.601783333333334</v>
      </c>
      <c r="BG1000" s="34" t="s">
        <v>38</v>
      </c>
      <c r="BH1000" s="34"/>
      <c r="BI1000" s="34"/>
      <c r="BJ1000" s="38"/>
      <c r="BK1000" s="34"/>
      <c r="BL1000" s="38"/>
      <c r="BM1000" s="34"/>
      <c r="BN1000" s="34"/>
      <c r="BO1000" s="34"/>
      <c r="BP1000" s="34"/>
      <c r="BQ1000" s="34"/>
      <c r="BR1000" s="34"/>
      <c r="BS1000" s="40"/>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47"/>
      <c r="B1001" s="47" t="s">
        <v>2712</v>
      </c>
      <c r="C1001" s="47">
        <v>11430012</v>
      </c>
      <c r="D1001" s="77">
        <v>41667</v>
      </c>
      <c r="E1001" s="77">
        <v>41667</v>
      </c>
      <c r="F1001" s="77">
        <v>41879</v>
      </c>
      <c r="G1001" s="47">
        <v>-7777</v>
      </c>
      <c r="H1001" s="47" t="s">
        <v>3041</v>
      </c>
      <c r="I1001" s="128" t="s">
        <v>882</v>
      </c>
      <c r="J1001" s="128"/>
      <c r="K1001" s="128" t="s">
        <v>55</v>
      </c>
      <c r="L1001" s="345" t="s">
        <v>2713</v>
      </c>
      <c r="M1001" s="47" t="s">
        <v>297</v>
      </c>
      <c r="N1001" s="47" t="s">
        <v>256</v>
      </c>
      <c r="O1001" s="47" t="s">
        <v>189</v>
      </c>
      <c r="P1001" s="76">
        <v>12704</v>
      </c>
      <c r="Q1001" s="47"/>
      <c r="R1001" s="47" t="s">
        <v>297</v>
      </c>
      <c r="S1001" s="47" t="s">
        <v>256</v>
      </c>
      <c r="T1001" s="47" t="s">
        <v>189</v>
      </c>
      <c r="U1001" s="47">
        <v>12704</v>
      </c>
      <c r="V1001" s="47"/>
      <c r="W1001" s="47"/>
      <c r="X1001" s="47">
        <v>-7777</v>
      </c>
      <c r="Y1001" s="47">
        <v>-7777</v>
      </c>
      <c r="Z1001" s="96" t="s">
        <v>468</v>
      </c>
      <c r="AA1001" s="47" t="s">
        <v>379</v>
      </c>
      <c r="AB1001" s="47"/>
      <c r="AC1001" s="47">
        <v>10</v>
      </c>
      <c r="AD1001" s="47">
        <v>3240</v>
      </c>
      <c r="AE1001" s="47"/>
      <c r="AF1001" s="47"/>
      <c r="AG1001" s="47">
        <v>3240</v>
      </c>
      <c r="AH1001" s="47"/>
      <c r="AI1001" s="47"/>
      <c r="AJ1001" s="47"/>
      <c r="AK1001" s="47"/>
      <c r="AL1001" s="47"/>
      <c r="AM1001" s="47"/>
      <c r="AN1001" s="47"/>
      <c r="AO1001" s="47"/>
      <c r="AP1001" s="47">
        <v>-7777</v>
      </c>
      <c r="AQ1001" s="47">
        <v>-7777</v>
      </c>
      <c r="AR1001" s="47">
        <v>-7777</v>
      </c>
      <c r="AS1001" s="47" t="s">
        <v>7517</v>
      </c>
      <c r="AT1001" s="47"/>
      <c r="AU1001" s="47"/>
      <c r="AV1001" s="47"/>
      <c r="AW1001" s="47" t="s">
        <v>5936</v>
      </c>
      <c r="AX1001" s="47" t="s">
        <v>5920</v>
      </c>
      <c r="AY1001" s="47">
        <v>43</v>
      </c>
      <c r="AZ1001" s="47">
        <v>11</v>
      </c>
      <c r="BA1001" s="47">
        <v>0</v>
      </c>
      <c r="BB1001" s="47">
        <v>23</v>
      </c>
      <c r="BC1001" s="47">
        <v>41</v>
      </c>
      <c r="BD1001" s="47">
        <v>18.43</v>
      </c>
      <c r="BE1001" s="69">
        <f t="shared" si="172"/>
        <v>43.18333333333333</v>
      </c>
      <c r="BF1001" s="69">
        <f t="shared" si="173"/>
        <v>23.688452777777776</v>
      </c>
      <c r="BG1001" s="47" t="s">
        <v>38</v>
      </c>
      <c r="BH1001" s="47"/>
      <c r="BI1001" s="47"/>
      <c r="BJ1001" s="77"/>
      <c r="BK1001" s="47"/>
      <c r="BL1001" s="77"/>
      <c r="BM1001" s="47"/>
      <c r="BN1001" s="47"/>
      <c r="BO1001" s="47"/>
      <c r="BP1001" s="47"/>
      <c r="BQ1001" s="47"/>
      <c r="BR1001" s="47"/>
      <c r="BS1001" s="128"/>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2525</v>
      </c>
      <c r="C1002" s="47">
        <v>11430013</v>
      </c>
      <c r="D1002" s="77">
        <v>41667</v>
      </c>
      <c r="E1002" s="77">
        <v>41667</v>
      </c>
      <c r="F1002" s="77">
        <v>41949</v>
      </c>
      <c r="G1002" s="47">
        <v>-7777</v>
      </c>
      <c r="H1002" s="47" t="s">
        <v>3041</v>
      </c>
      <c r="I1002" s="128" t="s">
        <v>882</v>
      </c>
      <c r="J1002" s="128"/>
      <c r="K1002" s="128" t="s">
        <v>55</v>
      </c>
      <c r="L1002" s="345" t="s">
        <v>2714</v>
      </c>
      <c r="M1002" s="47" t="s">
        <v>297</v>
      </c>
      <c r="N1002" s="47" t="s">
        <v>256</v>
      </c>
      <c r="O1002" s="47" t="s">
        <v>189</v>
      </c>
      <c r="P1002" s="76">
        <v>12704</v>
      </c>
      <c r="Q1002" s="47"/>
      <c r="R1002" s="47" t="s">
        <v>297</v>
      </c>
      <c r="S1002" s="47" t="s">
        <v>256</v>
      </c>
      <c r="T1002" s="47" t="s">
        <v>189</v>
      </c>
      <c r="U1002" s="47">
        <v>12704</v>
      </c>
      <c r="V1002" s="47" t="s">
        <v>4410</v>
      </c>
      <c r="W1002" s="47" t="s">
        <v>2715</v>
      </c>
      <c r="X1002" s="47">
        <v>-7777</v>
      </c>
      <c r="Y1002" s="47">
        <v>-7777</v>
      </c>
      <c r="Z1002" s="96" t="s">
        <v>468</v>
      </c>
      <c r="AA1002" s="47" t="s">
        <v>379</v>
      </c>
      <c r="AB1002" s="47"/>
      <c r="AC1002" s="47">
        <v>0.46300000000000002</v>
      </c>
      <c r="AD1002" s="47">
        <v>6160</v>
      </c>
      <c r="AE1002" s="47"/>
      <c r="AF1002" s="47"/>
      <c r="AG1002" s="47">
        <v>6160</v>
      </c>
      <c r="AH1002" s="47"/>
      <c r="AI1002" s="47"/>
      <c r="AJ1002" s="47"/>
      <c r="AK1002" s="47"/>
      <c r="AL1002" s="47"/>
      <c r="AM1002" s="47"/>
      <c r="AN1002" s="47"/>
      <c r="AO1002" s="47"/>
      <c r="AP1002" s="47">
        <v>-7777</v>
      </c>
      <c r="AQ1002" s="47">
        <v>-7777</v>
      </c>
      <c r="AR1002" s="47">
        <v>-7777</v>
      </c>
      <c r="AS1002" s="47" t="s">
        <v>7517</v>
      </c>
      <c r="AT1002" s="47"/>
      <c r="AU1002" s="47"/>
      <c r="AV1002" s="47"/>
      <c r="AW1002" s="47" t="s">
        <v>5937</v>
      </c>
      <c r="AX1002" s="47" t="s">
        <v>5921</v>
      </c>
      <c r="AY1002" s="47">
        <v>43</v>
      </c>
      <c r="AZ1002" s="47">
        <v>10</v>
      </c>
      <c r="BA1002" s="47">
        <v>59.7</v>
      </c>
      <c r="BB1002" s="47">
        <v>23</v>
      </c>
      <c r="BC1002" s="47">
        <v>41</v>
      </c>
      <c r="BD1002" s="47">
        <v>18.510000000000002</v>
      </c>
      <c r="BE1002" s="69">
        <f t="shared" si="172"/>
        <v>43.183250000000001</v>
      </c>
      <c r="BF1002" s="69">
        <f t="shared" si="173"/>
        <v>23.688475</v>
      </c>
      <c r="BG1002" s="47" t="s">
        <v>38</v>
      </c>
      <c r="BH1002" s="47"/>
      <c r="BI1002" s="47"/>
      <c r="BJ1002" s="77"/>
      <c r="BK1002" s="47"/>
      <c r="BL1002" s="77"/>
      <c r="BM1002" s="47"/>
      <c r="BN1002" s="47"/>
      <c r="BO1002" s="47"/>
      <c r="BP1002" s="47"/>
      <c r="BQ1002" s="47"/>
      <c r="BR1002" s="47"/>
      <c r="BS1002" s="128"/>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47"/>
      <c r="B1003" s="47" t="s">
        <v>2716</v>
      </c>
      <c r="C1003" s="47">
        <v>11190025</v>
      </c>
      <c r="D1003" s="77">
        <v>41669</v>
      </c>
      <c r="E1003" s="77">
        <v>41669</v>
      </c>
      <c r="F1003" s="77">
        <v>43465</v>
      </c>
      <c r="G1003" s="47">
        <v>-7777</v>
      </c>
      <c r="H1003" s="47" t="s">
        <v>462</v>
      </c>
      <c r="I1003" s="128" t="s">
        <v>996</v>
      </c>
      <c r="J1003" s="128"/>
      <c r="K1003" s="128" t="s">
        <v>55</v>
      </c>
      <c r="L1003" s="345" t="s">
        <v>2717</v>
      </c>
      <c r="M1003" s="47" t="s">
        <v>204</v>
      </c>
      <c r="N1003" s="47" t="s">
        <v>205</v>
      </c>
      <c r="O1003" s="47" t="s">
        <v>72</v>
      </c>
      <c r="P1003" s="76">
        <v>31098</v>
      </c>
      <c r="Q1003" s="47" t="s">
        <v>3081</v>
      </c>
      <c r="R1003" s="47" t="s">
        <v>204</v>
      </c>
      <c r="S1003" s="47" t="s">
        <v>205</v>
      </c>
      <c r="T1003" s="47" t="s">
        <v>72</v>
      </c>
      <c r="U1003" s="47">
        <v>31098</v>
      </c>
      <c r="V1003" s="47" t="s">
        <v>3082</v>
      </c>
      <c r="W1003" s="47" t="s">
        <v>2718</v>
      </c>
      <c r="X1003" s="47">
        <v>-7777</v>
      </c>
      <c r="Y1003" s="47">
        <v>-7777</v>
      </c>
      <c r="Z1003" s="96" t="s">
        <v>468</v>
      </c>
      <c r="AA1003" s="47" t="s">
        <v>427</v>
      </c>
      <c r="AB1003" s="47">
        <v>3.8969999999999998</v>
      </c>
      <c r="AC1003" s="47">
        <v>8</v>
      </c>
      <c r="AD1003" s="47">
        <v>41340</v>
      </c>
      <c r="AE1003" s="47"/>
      <c r="AF1003" s="47"/>
      <c r="AG1003" s="47"/>
      <c r="AH1003" s="47"/>
      <c r="AI1003" s="47">
        <v>41340</v>
      </c>
      <c r="AJ1003" s="47"/>
      <c r="AK1003" s="47"/>
      <c r="AL1003" s="47"/>
      <c r="AM1003" s="47"/>
      <c r="AN1003" s="47"/>
      <c r="AO1003" s="47">
        <v>390</v>
      </c>
      <c r="AP1003" s="47">
        <v>-7777</v>
      </c>
      <c r="AQ1003" s="47">
        <v>-7777</v>
      </c>
      <c r="AR1003" s="47">
        <v>-7777</v>
      </c>
      <c r="AS1003" s="47" t="s">
        <v>2719</v>
      </c>
      <c r="AT1003" s="47"/>
      <c r="AU1003" s="47"/>
      <c r="AV1003" s="47">
        <v>183.29</v>
      </c>
      <c r="AW1003" s="47" t="s">
        <v>5938</v>
      </c>
      <c r="AX1003" s="47" t="s">
        <v>5922</v>
      </c>
      <c r="AY1003" s="47">
        <v>43</v>
      </c>
      <c r="AZ1003" s="47">
        <v>5</v>
      </c>
      <c r="BA1003" s="47">
        <v>18.5</v>
      </c>
      <c r="BB1003" s="47">
        <v>24</v>
      </c>
      <c r="BC1003" s="47">
        <v>9</v>
      </c>
      <c r="BD1003" s="47">
        <v>36.299999999999997</v>
      </c>
      <c r="BE1003" s="69">
        <f t="shared" si="172"/>
        <v>43.088472222222222</v>
      </c>
      <c r="BF1003" s="69">
        <f t="shared" si="173"/>
        <v>24.160083333333333</v>
      </c>
      <c r="BG1003" s="47" t="s">
        <v>38</v>
      </c>
      <c r="BH1003" s="47"/>
      <c r="BI1003" s="47"/>
      <c r="BJ1003" s="77"/>
      <c r="BK1003" s="47"/>
      <c r="BL1003" s="77"/>
      <c r="BM1003" s="47">
        <v>568</v>
      </c>
      <c r="BN1003" s="77">
        <v>43423</v>
      </c>
      <c r="BO1003" s="47"/>
      <c r="BP1003" s="47"/>
      <c r="BQ1003" s="47"/>
      <c r="BR1003" s="47"/>
      <c r="BS1003" s="128"/>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34"/>
      <c r="B1004" s="34" t="s">
        <v>2738</v>
      </c>
      <c r="C1004" s="34">
        <v>11120062</v>
      </c>
      <c r="D1004" s="38">
        <v>41673</v>
      </c>
      <c r="E1004" s="38">
        <v>41673</v>
      </c>
      <c r="F1004" s="38">
        <v>43499</v>
      </c>
      <c r="G1004" s="34">
        <v>-7777</v>
      </c>
      <c r="H1004" s="34" t="s">
        <v>2739</v>
      </c>
      <c r="I1004" s="40" t="s">
        <v>1049</v>
      </c>
      <c r="J1004" s="40"/>
      <c r="K1004" s="40" t="s">
        <v>70</v>
      </c>
      <c r="L1004" s="346" t="s">
        <v>2740</v>
      </c>
      <c r="M1004" s="34" t="s">
        <v>273</v>
      </c>
      <c r="N1004" s="34" t="s">
        <v>273</v>
      </c>
      <c r="O1004" s="34" t="s">
        <v>273</v>
      </c>
      <c r="P1004" s="39">
        <v>72524</v>
      </c>
      <c r="Q1004" s="34" t="s">
        <v>4411</v>
      </c>
      <c r="R1004" s="34" t="s">
        <v>273</v>
      </c>
      <c r="S1004" s="34" t="s">
        <v>273</v>
      </c>
      <c r="T1004" s="34" t="s">
        <v>273</v>
      </c>
      <c r="U1004" s="34">
        <v>72524</v>
      </c>
      <c r="V1004" s="34" t="s">
        <v>2741</v>
      </c>
      <c r="W1004" s="34" t="s">
        <v>2742</v>
      </c>
      <c r="X1004" s="34">
        <v>-7777</v>
      </c>
      <c r="Y1004" s="34">
        <v>-7777</v>
      </c>
      <c r="Z1004" s="23" t="s">
        <v>934</v>
      </c>
      <c r="AA1004" s="34" t="s">
        <v>609</v>
      </c>
      <c r="AB1004" s="34">
        <v>1.6E-2</v>
      </c>
      <c r="AC1004" s="34">
        <v>0.74</v>
      </c>
      <c r="AD1004" s="34">
        <v>7800</v>
      </c>
      <c r="AE1004" s="34"/>
      <c r="AF1004" s="34"/>
      <c r="AG1004" s="34"/>
      <c r="AH1004" s="34"/>
      <c r="AI1004" s="34"/>
      <c r="AJ1004" s="34">
        <v>7800</v>
      </c>
      <c r="AK1004" s="34"/>
      <c r="AL1004" s="34"/>
      <c r="AM1004" s="34"/>
      <c r="AN1004" s="34"/>
      <c r="AO1004" s="34">
        <v>1.6</v>
      </c>
      <c r="AP1004" s="34">
        <v>-7777</v>
      </c>
      <c r="AQ1004" s="34"/>
      <c r="AR1004" s="34"/>
      <c r="AS1004" s="34"/>
      <c r="AT1004" s="34"/>
      <c r="AU1004" s="34"/>
      <c r="AV1004" s="34">
        <v>203.05</v>
      </c>
      <c r="AW1004" s="34" t="s">
        <v>5939</v>
      </c>
      <c r="AX1004" s="34" t="s">
        <v>6595</v>
      </c>
      <c r="AY1004" s="34">
        <v>43</v>
      </c>
      <c r="AZ1004" s="34">
        <v>34</v>
      </c>
      <c r="BA1004" s="34">
        <v>52.1</v>
      </c>
      <c r="BB1004" s="34">
        <v>27</v>
      </c>
      <c r="BC1004" s="34">
        <v>47</v>
      </c>
      <c r="BD1004" s="34">
        <v>16.7</v>
      </c>
      <c r="BE1004" s="41">
        <f t="shared" si="172"/>
        <v>43.581138888888894</v>
      </c>
      <c r="BF1004" s="41">
        <f t="shared" si="173"/>
        <v>27.787972222222223</v>
      </c>
      <c r="BG1004" s="34" t="s">
        <v>38</v>
      </c>
      <c r="BH1004" s="34"/>
      <c r="BI1004" s="34"/>
      <c r="BJ1004" s="38"/>
      <c r="BK1004" s="34"/>
      <c r="BL1004" s="38"/>
      <c r="BM1004" s="34"/>
      <c r="BN1004" s="34"/>
      <c r="BO1004" s="34"/>
      <c r="BP1004" s="34"/>
      <c r="BQ1004" s="34"/>
      <c r="BR1004" s="34"/>
      <c r="BS1004" s="40"/>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34"/>
      <c r="B1005" s="34" t="s">
        <v>3346</v>
      </c>
      <c r="C1005" s="34">
        <v>11190027</v>
      </c>
      <c r="D1005" s="38">
        <v>41687</v>
      </c>
      <c r="E1005" s="38">
        <v>41687</v>
      </c>
      <c r="F1005" s="38">
        <v>42783</v>
      </c>
      <c r="G1005" s="34">
        <v>-7777</v>
      </c>
      <c r="H1005" s="34" t="s">
        <v>1029</v>
      </c>
      <c r="I1005" s="40" t="s">
        <v>3350</v>
      </c>
      <c r="J1005" s="40"/>
      <c r="K1005" s="40" t="s">
        <v>60</v>
      </c>
      <c r="L1005" s="346" t="s">
        <v>3347</v>
      </c>
      <c r="M1005" s="34" t="s">
        <v>837</v>
      </c>
      <c r="N1005" s="34" t="s">
        <v>298</v>
      </c>
      <c r="O1005" s="34" t="s">
        <v>41</v>
      </c>
      <c r="P1005" s="39">
        <v>24092</v>
      </c>
      <c r="Q1005" s="34" t="s">
        <v>4412</v>
      </c>
      <c r="R1005" s="34" t="s">
        <v>837</v>
      </c>
      <c r="S1005" s="34" t="s">
        <v>298</v>
      </c>
      <c r="T1005" s="34" t="s">
        <v>41</v>
      </c>
      <c r="U1005" s="34">
        <v>24092</v>
      </c>
      <c r="V1005" s="34" t="s">
        <v>3348</v>
      </c>
      <c r="W1005" s="34" t="s">
        <v>3349</v>
      </c>
      <c r="X1005" s="34">
        <v>-7777</v>
      </c>
      <c r="Y1005" s="34">
        <v>-7777</v>
      </c>
      <c r="Z1005" s="23" t="s">
        <v>934</v>
      </c>
      <c r="AA1005" s="34" t="s">
        <v>427</v>
      </c>
      <c r="AB1005" s="34">
        <v>9.8000000000000004E-2</v>
      </c>
      <c r="AC1005" s="34">
        <v>100</v>
      </c>
      <c r="AD1005" s="34">
        <v>97200</v>
      </c>
      <c r="AE1005" s="34"/>
      <c r="AF1005" s="34"/>
      <c r="AG1005" s="34"/>
      <c r="AH1005" s="34"/>
      <c r="AI1005" s="34">
        <v>97200</v>
      </c>
      <c r="AJ1005" s="34"/>
      <c r="AK1005" s="34"/>
      <c r="AL1005" s="34"/>
      <c r="AM1005" s="34"/>
      <c r="AN1005" s="34"/>
      <c r="AO1005" s="34">
        <v>29</v>
      </c>
      <c r="AP1005" s="34">
        <v>-7777</v>
      </c>
      <c r="AQ1005" s="34"/>
      <c r="AR1005" s="34"/>
      <c r="AS1005" s="34" t="s">
        <v>468</v>
      </c>
      <c r="AT1005" s="34"/>
      <c r="AU1005" s="34"/>
      <c r="AV1005" s="34">
        <v>256.79000000000002</v>
      </c>
      <c r="AW1005" s="34" t="s">
        <v>4528</v>
      </c>
      <c r="AX1005" s="34" t="s">
        <v>6596</v>
      </c>
      <c r="AY1005" s="34">
        <v>43</v>
      </c>
      <c r="AZ1005" s="34">
        <v>24</v>
      </c>
      <c r="BA1005" s="34">
        <v>56.99</v>
      </c>
      <c r="BB1005" s="34">
        <v>26</v>
      </c>
      <c r="BC1005" s="34">
        <v>40</v>
      </c>
      <c r="BD1005" s="34">
        <v>47.49</v>
      </c>
      <c r="BE1005" s="41">
        <f t="shared" si="172"/>
        <v>43.415830555555551</v>
      </c>
      <c r="BF1005" s="41">
        <f t="shared" si="173"/>
        <v>26.679858333333335</v>
      </c>
      <c r="BG1005" s="34" t="s">
        <v>38</v>
      </c>
      <c r="BH1005" s="34"/>
      <c r="BI1005" s="34"/>
      <c r="BJ1005" s="38"/>
      <c r="BK1005" s="34"/>
      <c r="BL1005" s="38"/>
      <c r="BM1005" s="34"/>
      <c r="BN1005" s="34"/>
      <c r="BO1005" s="34"/>
      <c r="BP1005" s="34"/>
      <c r="BQ1005" s="34"/>
      <c r="BR1005" s="34"/>
      <c r="BS1005" s="40"/>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34"/>
      <c r="B1006" s="34" t="s">
        <v>3346</v>
      </c>
      <c r="C1006" s="34">
        <v>11190026</v>
      </c>
      <c r="D1006" s="38">
        <v>41684</v>
      </c>
      <c r="E1006" s="38">
        <v>41684</v>
      </c>
      <c r="F1006" s="38">
        <v>42780</v>
      </c>
      <c r="G1006" s="34">
        <v>-7777</v>
      </c>
      <c r="H1006" s="34" t="s">
        <v>489</v>
      </c>
      <c r="I1006" s="24" t="s">
        <v>989</v>
      </c>
      <c r="J1006" s="24"/>
      <c r="K1006" s="24" t="s">
        <v>73</v>
      </c>
      <c r="L1006" s="346" t="s">
        <v>4413</v>
      </c>
      <c r="M1006" s="34" t="s">
        <v>82</v>
      </c>
      <c r="N1006" s="34" t="s">
        <v>80</v>
      </c>
      <c r="O1006" s="34" t="s">
        <v>76</v>
      </c>
      <c r="P1006" s="39">
        <v>761</v>
      </c>
      <c r="Q1006" s="34" t="s">
        <v>3354</v>
      </c>
      <c r="R1006" s="34" t="s">
        <v>82</v>
      </c>
      <c r="S1006" s="34" t="s">
        <v>80</v>
      </c>
      <c r="T1006" s="34" t="s">
        <v>76</v>
      </c>
      <c r="U1006" s="39">
        <v>761</v>
      </c>
      <c r="V1006" s="34" t="s">
        <v>3355</v>
      </c>
      <c r="W1006" s="34" t="s">
        <v>3356</v>
      </c>
      <c r="X1006" s="34">
        <v>-7777</v>
      </c>
      <c r="Y1006" s="34">
        <v>-7777</v>
      </c>
      <c r="Z1006" s="23" t="s">
        <v>934</v>
      </c>
      <c r="AA1006" s="34" t="s">
        <v>426</v>
      </c>
      <c r="AB1006" s="34">
        <v>14.544</v>
      </c>
      <c r="AC1006" s="34">
        <v>100</v>
      </c>
      <c r="AD1006" s="34">
        <v>232200</v>
      </c>
      <c r="AE1006" s="34"/>
      <c r="AF1006" s="34"/>
      <c r="AG1006" s="34"/>
      <c r="AH1006" s="34"/>
      <c r="AI1006" s="34">
        <v>232200</v>
      </c>
      <c r="AJ1006" s="34"/>
      <c r="AK1006" s="34"/>
      <c r="AL1006" s="34"/>
      <c r="AM1006" s="34"/>
      <c r="AN1006" s="34"/>
      <c r="AO1006" s="34">
        <v>1454</v>
      </c>
      <c r="AP1006" s="34"/>
      <c r="AQ1006" s="34"/>
      <c r="AR1006" s="34"/>
      <c r="AS1006" s="34" t="s">
        <v>468</v>
      </c>
      <c r="AT1006" s="34"/>
      <c r="AU1006" s="34"/>
      <c r="AV1006" s="34">
        <v>60.15</v>
      </c>
      <c r="AW1006" s="34" t="s">
        <v>5940</v>
      </c>
      <c r="AX1006" s="34" t="s">
        <v>6597</v>
      </c>
      <c r="AY1006" s="34">
        <v>43</v>
      </c>
      <c r="AZ1006" s="34">
        <v>18</v>
      </c>
      <c r="BA1006" s="34">
        <v>47.35</v>
      </c>
      <c r="BB1006" s="34">
        <v>25</v>
      </c>
      <c r="BC1006" s="34">
        <v>5</v>
      </c>
      <c r="BD1006" s="34">
        <v>47.54</v>
      </c>
      <c r="BE1006" s="41">
        <f t="shared" si="172"/>
        <v>43.313152777777773</v>
      </c>
      <c r="BF1006" s="41">
        <f t="shared" si="173"/>
        <v>25.096538888888887</v>
      </c>
      <c r="BG1006" s="34" t="s">
        <v>38</v>
      </c>
      <c r="BH1006" s="34"/>
      <c r="BI1006" s="34"/>
      <c r="BJ1006" s="38"/>
      <c r="BK1006" s="34"/>
      <c r="BL1006" s="38"/>
      <c r="BM1006" s="34"/>
      <c r="BN1006" s="34"/>
      <c r="BO1006" s="34"/>
      <c r="BP1006" s="34"/>
      <c r="BQ1006" s="34"/>
      <c r="BR1006" s="34"/>
      <c r="BS1006" s="40"/>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525</v>
      </c>
      <c r="C1007" s="34">
        <v>11110060</v>
      </c>
      <c r="D1007" s="38">
        <v>41688</v>
      </c>
      <c r="E1007" s="38">
        <v>41688</v>
      </c>
      <c r="F1007" s="38">
        <v>43879</v>
      </c>
      <c r="G1007" s="34">
        <v>-7777</v>
      </c>
      <c r="H1007" s="34" t="s">
        <v>4577</v>
      </c>
      <c r="I1007" s="24" t="s">
        <v>590</v>
      </c>
      <c r="J1007" s="24"/>
      <c r="K1007" s="24" t="s">
        <v>73</v>
      </c>
      <c r="L1007" s="346" t="s">
        <v>3351</v>
      </c>
      <c r="M1007" s="34" t="s">
        <v>172</v>
      </c>
      <c r="N1007" s="34" t="s">
        <v>106</v>
      </c>
      <c r="O1007" s="34" t="s">
        <v>72</v>
      </c>
      <c r="P1007" s="39">
        <v>5445</v>
      </c>
      <c r="Q1007" s="34" t="s">
        <v>3352</v>
      </c>
      <c r="R1007" s="34" t="s">
        <v>172</v>
      </c>
      <c r="S1007" s="34" t="s">
        <v>106</v>
      </c>
      <c r="T1007" s="34" t="s">
        <v>72</v>
      </c>
      <c r="U1007" s="34">
        <v>5445</v>
      </c>
      <c r="V1007" s="34"/>
      <c r="W1007" s="34" t="s">
        <v>4414</v>
      </c>
      <c r="X1007" s="34">
        <v>-7777</v>
      </c>
      <c r="Y1007" s="34">
        <v>-7777</v>
      </c>
      <c r="Z1007" s="23" t="s">
        <v>934</v>
      </c>
      <c r="AA1007" s="34" t="s">
        <v>3353</v>
      </c>
      <c r="AB1007" s="34">
        <v>1.7000000000000001E-2</v>
      </c>
      <c r="AC1007" s="34">
        <v>1.34</v>
      </c>
      <c r="AD1007" s="34">
        <v>42119</v>
      </c>
      <c r="AE1007" s="34">
        <v>42119</v>
      </c>
      <c r="AF1007" s="34"/>
      <c r="AG1007" s="34"/>
      <c r="AH1007" s="34"/>
      <c r="AI1007" s="34"/>
      <c r="AJ1007" s="34"/>
      <c r="AK1007" s="34"/>
      <c r="AL1007" s="34"/>
      <c r="AM1007" s="34"/>
      <c r="AN1007" s="34"/>
      <c r="AO1007" s="34">
        <v>1.7</v>
      </c>
      <c r="AP1007" s="34">
        <v>1.1499999999999999</v>
      </c>
      <c r="AQ1007" s="34"/>
      <c r="AR1007" s="34"/>
      <c r="AS1007" s="34" t="s">
        <v>468</v>
      </c>
      <c r="AT1007" s="34"/>
      <c r="AU1007" s="34"/>
      <c r="AV1007" s="34">
        <v>841.8</v>
      </c>
      <c r="AW1007" s="34" t="s">
        <v>5941</v>
      </c>
      <c r="AX1007" s="34" t="s">
        <v>6598</v>
      </c>
      <c r="AY1007" s="34">
        <v>42</v>
      </c>
      <c r="AZ1007" s="34">
        <v>54</v>
      </c>
      <c r="BA1007" s="34">
        <v>58.7</v>
      </c>
      <c r="BB1007" s="34">
        <v>24</v>
      </c>
      <c r="BC1007" s="34">
        <v>29</v>
      </c>
      <c r="BD1007" s="34">
        <v>30.2</v>
      </c>
      <c r="BE1007" s="41">
        <f t="shared" si="172"/>
        <v>42.916305555555553</v>
      </c>
      <c r="BF1007" s="41">
        <f t="shared" si="173"/>
        <v>24.491722222222222</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3362</v>
      </c>
      <c r="C1008" s="34">
        <v>11420029</v>
      </c>
      <c r="D1008" s="38">
        <v>41696</v>
      </c>
      <c r="E1008" s="38">
        <v>41807</v>
      </c>
      <c r="F1008" s="38">
        <v>47651</v>
      </c>
      <c r="G1008" s="34">
        <v>-7777</v>
      </c>
      <c r="H1008" s="34" t="s">
        <v>3390</v>
      </c>
      <c r="I1008" s="40" t="s">
        <v>2239</v>
      </c>
      <c r="J1008" s="40" t="s">
        <v>8761</v>
      </c>
      <c r="K1008" s="40" t="s">
        <v>70</v>
      </c>
      <c r="L1008" s="346" t="s">
        <v>4415</v>
      </c>
      <c r="M1008" s="34" t="s">
        <v>3363</v>
      </c>
      <c r="N1008" s="34" t="s">
        <v>316</v>
      </c>
      <c r="O1008" s="34" t="s">
        <v>317</v>
      </c>
      <c r="P1008" s="39" t="s">
        <v>3364</v>
      </c>
      <c r="Q1008" s="34" t="s">
        <v>4416</v>
      </c>
      <c r="R1008" s="34" t="s">
        <v>3363</v>
      </c>
      <c r="S1008" s="34" t="s">
        <v>316</v>
      </c>
      <c r="T1008" s="34" t="s">
        <v>317</v>
      </c>
      <c r="U1008" s="39" t="s">
        <v>3364</v>
      </c>
      <c r="V1008" s="34" t="s">
        <v>4417</v>
      </c>
      <c r="W1008" s="34" t="s">
        <v>3365</v>
      </c>
      <c r="X1008" s="34">
        <v>-7777</v>
      </c>
      <c r="Y1008" s="34">
        <v>-7777</v>
      </c>
      <c r="Z1008" s="23" t="s">
        <v>934</v>
      </c>
      <c r="AA1008" s="34" t="s">
        <v>359</v>
      </c>
      <c r="AB1008" s="34">
        <v>0.24</v>
      </c>
      <c r="AC1008" s="34">
        <v>20</v>
      </c>
      <c r="AD1008" s="34">
        <v>134700</v>
      </c>
      <c r="AE1008" s="34"/>
      <c r="AF1008" s="34"/>
      <c r="AG1008" s="34"/>
      <c r="AH1008" s="34"/>
      <c r="AI1008" s="34"/>
      <c r="AJ1008" s="34">
        <v>134700</v>
      </c>
      <c r="AK1008" s="34"/>
      <c r="AL1008" s="34"/>
      <c r="AM1008" s="34"/>
      <c r="AN1008" s="34"/>
      <c r="AO1008" s="34">
        <v>1</v>
      </c>
      <c r="AP1008" s="34">
        <v>7.8</v>
      </c>
      <c r="AQ1008" s="34"/>
      <c r="AR1008" s="34"/>
      <c r="AS1008" s="34" t="s">
        <v>4416</v>
      </c>
      <c r="AT1008" s="34"/>
      <c r="AU1008" s="34"/>
      <c r="AV1008" s="34"/>
      <c r="AW1008" s="34" t="s">
        <v>5942</v>
      </c>
      <c r="AX1008" s="34" t="s">
        <v>6599</v>
      </c>
      <c r="AY1008" s="34">
        <v>43</v>
      </c>
      <c r="AZ1008" s="34">
        <v>24</v>
      </c>
      <c r="BA1008" s="34">
        <v>7.9</v>
      </c>
      <c r="BB1008" s="34">
        <v>27</v>
      </c>
      <c r="BC1008" s="34">
        <v>24</v>
      </c>
      <c r="BD1008" s="34">
        <v>23.3</v>
      </c>
      <c r="BE1008" s="41">
        <f t="shared" si="172"/>
        <v>43.40219444444444</v>
      </c>
      <c r="BF1008" s="41">
        <f t="shared" si="173"/>
        <v>27.40647222222222</v>
      </c>
      <c r="BG1008" s="34" t="s">
        <v>47</v>
      </c>
      <c r="BH1008" s="34" t="s">
        <v>4917</v>
      </c>
      <c r="BI1008" s="34">
        <v>3109</v>
      </c>
      <c r="BJ1008" s="38">
        <v>44168</v>
      </c>
      <c r="BK1008" s="34">
        <v>3109</v>
      </c>
      <c r="BL1008" s="38">
        <v>44168</v>
      </c>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47"/>
      <c r="B1009" s="47" t="s">
        <v>3366</v>
      </c>
      <c r="C1009" s="47">
        <v>11420030</v>
      </c>
      <c r="D1009" s="77">
        <v>41698</v>
      </c>
      <c r="E1009" s="77">
        <v>41806</v>
      </c>
      <c r="F1009" s="77">
        <v>47285</v>
      </c>
      <c r="G1009" s="47">
        <v>-7777</v>
      </c>
      <c r="H1009" s="47" t="s">
        <v>3389</v>
      </c>
      <c r="I1009" s="128" t="s">
        <v>3367</v>
      </c>
      <c r="J1009" s="128" t="s">
        <v>8859</v>
      </c>
      <c r="K1009" s="128" t="s">
        <v>70</v>
      </c>
      <c r="L1009" s="345" t="s">
        <v>4418</v>
      </c>
      <c r="M1009" s="47" t="s">
        <v>2731</v>
      </c>
      <c r="N1009" s="47" t="s">
        <v>273</v>
      </c>
      <c r="O1009" s="47" t="s">
        <v>273</v>
      </c>
      <c r="P1009" s="76" t="s">
        <v>3368</v>
      </c>
      <c r="Q1009" s="47" t="s">
        <v>7718</v>
      </c>
      <c r="R1009" s="47" t="s">
        <v>2731</v>
      </c>
      <c r="S1009" s="47" t="s">
        <v>273</v>
      </c>
      <c r="T1009" s="47" t="s">
        <v>273</v>
      </c>
      <c r="U1009" s="76" t="s">
        <v>3368</v>
      </c>
      <c r="V1009" s="47" t="s">
        <v>7719</v>
      </c>
      <c r="W1009" s="47" t="s">
        <v>3369</v>
      </c>
      <c r="X1009" s="47">
        <v>-7777</v>
      </c>
      <c r="Y1009" s="47">
        <v>-7777</v>
      </c>
      <c r="Z1009" s="96" t="s">
        <v>934</v>
      </c>
      <c r="AA1009" s="47" t="s">
        <v>359</v>
      </c>
      <c r="AB1009" s="47">
        <v>0.86</v>
      </c>
      <c r="AC1009" s="47">
        <v>20</v>
      </c>
      <c r="AD1009" s="47">
        <v>26000</v>
      </c>
      <c r="AE1009" s="47"/>
      <c r="AF1009" s="47"/>
      <c r="AG1009" s="47"/>
      <c r="AH1009" s="47"/>
      <c r="AI1009" s="47"/>
      <c r="AJ1009" s="47">
        <v>26000</v>
      </c>
      <c r="AK1009" s="47"/>
      <c r="AL1009" s="47"/>
      <c r="AM1009" s="47"/>
      <c r="AN1009" s="47"/>
      <c r="AO1009" s="47">
        <v>86</v>
      </c>
      <c r="AP1009" s="47">
        <v>-7777</v>
      </c>
      <c r="AQ1009" s="47">
        <v>-9999</v>
      </c>
      <c r="AR1009" s="47">
        <v>-9999</v>
      </c>
      <c r="AS1009" s="47" t="s">
        <v>4419</v>
      </c>
      <c r="AT1009" s="47"/>
      <c r="AU1009" s="47"/>
      <c r="AV1009" s="47"/>
      <c r="AW1009" s="47" t="s">
        <v>5943</v>
      </c>
      <c r="AX1009" s="47" t="s">
        <v>6600</v>
      </c>
      <c r="AY1009" s="47">
        <v>43</v>
      </c>
      <c r="AZ1009" s="47">
        <v>30</v>
      </c>
      <c r="BA1009" s="47">
        <v>32.200000000000003</v>
      </c>
      <c r="BB1009" s="47">
        <v>27</v>
      </c>
      <c r="BC1009" s="47">
        <v>42</v>
      </c>
      <c r="BD1009" s="47">
        <v>42.5</v>
      </c>
      <c r="BE1009" s="69">
        <f t="shared" si="172"/>
        <v>43.508944444444445</v>
      </c>
      <c r="BF1009" s="69">
        <f t="shared" si="173"/>
        <v>27.711805555555554</v>
      </c>
      <c r="BG1009" s="47" t="s">
        <v>47</v>
      </c>
      <c r="BH1009" s="47" t="s">
        <v>4918</v>
      </c>
      <c r="BI1009" s="47">
        <v>2898</v>
      </c>
      <c r="BJ1009" s="77">
        <v>43875</v>
      </c>
      <c r="BK1009" s="47">
        <v>2898</v>
      </c>
      <c r="BL1009" s="77">
        <v>43875</v>
      </c>
      <c r="BM1009" s="47" t="s">
        <v>8814</v>
      </c>
      <c r="BN1009" s="47"/>
      <c r="BO1009" s="47"/>
      <c r="BP1009" s="47"/>
      <c r="BQ1009" s="47"/>
      <c r="BR1009" s="47"/>
      <c r="BS1009" s="128" t="s">
        <v>9612</v>
      </c>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34" t="s">
        <v>3391</v>
      </c>
      <c r="B1010" s="34" t="s">
        <v>3346</v>
      </c>
      <c r="C1010" s="34">
        <v>11190028</v>
      </c>
      <c r="D1010" s="38">
        <v>41694</v>
      </c>
      <c r="E1010" s="38">
        <v>41694</v>
      </c>
      <c r="F1010" s="38">
        <v>42790</v>
      </c>
      <c r="G1010" s="34">
        <v>-7777</v>
      </c>
      <c r="H1010" s="34" t="s">
        <v>4578</v>
      </c>
      <c r="I1010" s="40" t="s">
        <v>998</v>
      </c>
      <c r="J1010" s="40"/>
      <c r="K1010" s="40" t="s">
        <v>95</v>
      </c>
      <c r="L1010" s="346" t="s">
        <v>3381</v>
      </c>
      <c r="M1010" s="34" t="s">
        <v>3377</v>
      </c>
      <c r="N1010" s="34" t="s">
        <v>183</v>
      </c>
      <c r="O1010" s="34" t="s">
        <v>111</v>
      </c>
      <c r="P1010" s="39" t="s">
        <v>3378</v>
      </c>
      <c r="Q1010" s="34" t="s">
        <v>4420</v>
      </c>
      <c r="R1010" s="34" t="s">
        <v>3377</v>
      </c>
      <c r="S1010" s="34" t="s">
        <v>183</v>
      </c>
      <c r="T1010" s="34" t="s">
        <v>111</v>
      </c>
      <c r="U1010" s="39" t="s">
        <v>3378</v>
      </c>
      <c r="V1010" s="34" t="s">
        <v>4421</v>
      </c>
      <c r="W1010" s="34" t="s">
        <v>3379</v>
      </c>
      <c r="X1010" s="34">
        <v>-7777</v>
      </c>
      <c r="Y1010" s="34">
        <v>-7777</v>
      </c>
      <c r="Z1010" s="23" t="s">
        <v>934</v>
      </c>
      <c r="AA1010" s="34" t="s">
        <v>426</v>
      </c>
      <c r="AB1010" s="34">
        <v>1.288</v>
      </c>
      <c r="AC1010" s="34">
        <v>100</v>
      </c>
      <c r="AD1010" s="34">
        <v>110490</v>
      </c>
      <c r="AE1010" s="34"/>
      <c r="AF1010" s="34"/>
      <c r="AG1010" s="34"/>
      <c r="AH1010" s="34"/>
      <c r="AI1010" s="34">
        <v>110490</v>
      </c>
      <c r="AJ1010" s="34"/>
      <c r="AK1010" s="34"/>
      <c r="AL1010" s="34"/>
      <c r="AM1010" s="34"/>
      <c r="AN1010" s="34"/>
      <c r="AO1010" s="34">
        <v>129</v>
      </c>
      <c r="AP1010" s="34"/>
      <c r="AQ1010" s="34"/>
      <c r="AR1010" s="34"/>
      <c r="AS1010" s="34" t="s">
        <v>3923</v>
      </c>
      <c r="AT1010" s="34"/>
      <c r="AU1010" s="34"/>
      <c r="AV1010" s="34">
        <v>98.15</v>
      </c>
      <c r="AW1010" s="34" t="s">
        <v>5944</v>
      </c>
      <c r="AX1010" s="34" t="s">
        <v>6601</v>
      </c>
      <c r="AY1010" s="34">
        <v>43</v>
      </c>
      <c r="AZ1010" s="34">
        <v>46</v>
      </c>
      <c r="BA1010" s="34">
        <v>20.260000000000002</v>
      </c>
      <c r="BB1010" s="34">
        <v>22</v>
      </c>
      <c r="BC1010" s="34">
        <v>45</v>
      </c>
      <c r="BD1010" s="34">
        <v>20.66</v>
      </c>
      <c r="BE1010" s="41">
        <f t="shared" si="172"/>
        <v>43.772294444444441</v>
      </c>
      <c r="BF1010" s="41">
        <f t="shared" si="173"/>
        <v>22.755738888888889</v>
      </c>
      <c r="BG1010" s="34" t="s">
        <v>38</v>
      </c>
      <c r="BH1010" s="34"/>
      <c r="BI1010" s="34"/>
      <c r="BJ1010" s="38"/>
      <c r="BK1010" s="34"/>
      <c r="BL1010" s="38"/>
      <c r="BM1010" s="34"/>
      <c r="BN1010" s="34"/>
      <c r="BO1010" s="34"/>
      <c r="BP1010" s="34"/>
      <c r="BQ1010" s="34"/>
      <c r="BR1010" s="34"/>
      <c r="BS1010" s="40"/>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47" t="s">
        <v>3391</v>
      </c>
      <c r="B1011" s="47" t="s">
        <v>9014</v>
      </c>
      <c r="C1011" s="47">
        <v>11190029</v>
      </c>
      <c r="D1011" s="77">
        <v>41698</v>
      </c>
      <c r="E1011" s="77">
        <v>41698</v>
      </c>
      <c r="F1011" s="77">
        <v>47542</v>
      </c>
      <c r="G1011" s="47">
        <v>-7777</v>
      </c>
      <c r="H1011" s="47" t="s">
        <v>491</v>
      </c>
      <c r="I1011" s="128" t="s">
        <v>882</v>
      </c>
      <c r="J1011" s="128" t="s">
        <v>7835</v>
      </c>
      <c r="K1011" s="128" t="s">
        <v>55</v>
      </c>
      <c r="L1011" s="345" t="s">
        <v>3375</v>
      </c>
      <c r="M1011" s="47" t="s">
        <v>52</v>
      </c>
      <c r="N1011" s="47" t="s">
        <v>179</v>
      </c>
      <c r="O1011" s="47" t="s">
        <v>52</v>
      </c>
      <c r="P1011" s="76" t="s">
        <v>288</v>
      </c>
      <c r="Q1011" s="47" t="s">
        <v>4957</v>
      </c>
      <c r="R1011" s="47" t="s">
        <v>52</v>
      </c>
      <c r="S1011" s="47" t="s">
        <v>179</v>
      </c>
      <c r="T1011" s="47" t="s">
        <v>52</v>
      </c>
      <c r="U1011" s="76" t="s">
        <v>288</v>
      </c>
      <c r="V1011" s="47" t="s">
        <v>4958</v>
      </c>
      <c r="W1011" s="47" t="s">
        <v>3376</v>
      </c>
      <c r="X1011" s="47">
        <v>-7777</v>
      </c>
      <c r="Y1011" s="47">
        <v>-7777</v>
      </c>
      <c r="Z1011" s="96" t="s">
        <v>934</v>
      </c>
      <c r="AA1011" s="47" t="s">
        <v>426</v>
      </c>
      <c r="AB1011" s="47">
        <v>15.97</v>
      </c>
      <c r="AC1011" s="47">
        <v>6</v>
      </c>
      <c r="AD1011" s="47">
        <v>11060</v>
      </c>
      <c r="AE1011" s="47"/>
      <c r="AF1011" s="47"/>
      <c r="AG1011" s="47"/>
      <c r="AH1011" s="47"/>
      <c r="AI1011" s="47">
        <v>11060</v>
      </c>
      <c r="AJ1011" s="47"/>
      <c r="AK1011" s="47"/>
      <c r="AL1011" s="47"/>
      <c r="AM1011" s="47"/>
      <c r="AN1011" s="47"/>
      <c r="AO1011" s="47">
        <v>163</v>
      </c>
      <c r="AP1011" s="47"/>
      <c r="AQ1011" s="47"/>
      <c r="AR1011" s="47"/>
      <c r="AS1011" s="47" t="s">
        <v>3831</v>
      </c>
      <c r="AT1011" s="47"/>
      <c r="AU1011" s="47"/>
      <c r="AV1011" s="47">
        <v>561.59</v>
      </c>
      <c r="AW1011" s="47" t="s">
        <v>5945</v>
      </c>
      <c r="AX1011" s="47" t="s">
        <v>6602</v>
      </c>
      <c r="AY1011" s="47">
        <v>43</v>
      </c>
      <c r="AZ1011" s="47">
        <v>37</v>
      </c>
      <c r="BA1011" s="47">
        <v>59.62</v>
      </c>
      <c r="BB1011" s="47">
        <v>23</v>
      </c>
      <c r="BC1011" s="47">
        <v>25</v>
      </c>
      <c r="BD1011" s="47">
        <v>7.19</v>
      </c>
      <c r="BE1011" s="69">
        <f t="shared" si="172"/>
        <v>43.633227777777776</v>
      </c>
      <c r="BF1011" s="69">
        <f t="shared" si="173"/>
        <v>23.41866388888889</v>
      </c>
      <c r="BG1011" s="47" t="s">
        <v>47</v>
      </c>
      <c r="BH1011" s="47"/>
      <c r="BI1011" s="47">
        <v>2876</v>
      </c>
      <c r="BJ1011" s="77">
        <v>43852</v>
      </c>
      <c r="BK1011" s="47">
        <v>2876</v>
      </c>
      <c r="BL1011" s="77">
        <v>43852</v>
      </c>
      <c r="BM1011" s="47">
        <v>669</v>
      </c>
      <c r="BN1011" s="77">
        <v>44034</v>
      </c>
      <c r="BO1011" s="47"/>
      <c r="BP1011" s="47"/>
      <c r="BQ1011" s="47"/>
      <c r="BR1011" s="47"/>
      <c r="BS1011" s="128"/>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34" t="s">
        <v>3391</v>
      </c>
      <c r="B1012" s="34" t="s">
        <v>3346</v>
      </c>
      <c r="C1012" s="34">
        <v>11190030</v>
      </c>
      <c r="D1012" s="38">
        <v>41712</v>
      </c>
      <c r="E1012" s="38">
        <v>41712</v>
      </c>
      <c r="F1012" s="38">
        <v>42808</v>
      </c>
      <c r="G1012" s="34">
        <v>-7777</v>
      </c>
      <c r="H1012" s="34" t="s">
        <v>4579</v>
      </c>
      <c r="I1012" s="40" t="s">
        <v>1050</v>
      </c>
      <c r="J1012" s="40"/>
      <c r="K1012" s="40" t="s">
        <v>95</v>
      </c>
      <c r="L1012" s="346" t="s">
        <v>3381</v>
      </c>
      <c r="M1012" s="34" t="s">
        <v>169</v>
      </c>
      <c r="N1012" s="34" t="s">
        <v>169</v>
      </c>
      <c r="O1012" s="34" t="s">
        <v>310</v>
      </c>
      <c r="P1012" s="39" t="s">
        <v>3382</v>
      </c>
      <c r="Q1012" s="34" t="s">
        <v>4422</v>
      </c>
      <c r="R1012" s="34" t="s">
        <v>169</v>
      </c>
      <c r="S1012" s="34" t="s">
        <v>169</v>
      </c>
      <c r="T1012" s="34" t="s">
        <v>310</v>
      </c>
      <c r="U1012" s="39" t="s">
        <v>3382</v>
      </c>
      <c r="V1012" s="34" t="s">
        <v>3383</v>
      </c>
      <c r="W1012" s="34" t="s">
        <v>3384</v>
      </c>
      <c r="X1012" s="34">
        <v>-7777</v>
      </c>
      <c r="Y1012" s="34">
        <v>-7777</v>
      </c>
      <c r="Z1012" s="23" t="s">
        <v>934</v>
      </c>
      <c r="AA1012" s="34" t="s">
        <v>427</v>
      </c>
      <c r="AB1012" s="34">
        <v>1.4950000000000001</v>
      </c>
      <c r="AC1012" s="34">
        <v>100</v>
      </c>
      <c r="AD1012" s="34">
        <v>61590</v>
      </c>
      <c r="AE1012" s="34"/>
      <c r="AF1012" s="34"/>
      <c r="AG1012" s="34"/>
      <c r="AH1012" s="34"/>
      <c r="AI1012" s="34">
        <v>61590</v>
      </c>
      <c r="AJ1012" s="34"/>
      <c r="AK1012" s="34"/>
      <c r="AL1012" s="34"/>
      <c r="AM1012" s="34"/>
      <c r="AN1012" s="34"/>
      <c r="AO1012" s="34">
        <v>150</v>
      </c>
      <c r="AP1012" s="34"/>
      <c r="AQ1012" s="34"/>
      <c r="AR1012" s="34"/>
      <c r="AS1012" s="34" t="s">
        <v>4423</v>
      </c>
      <c r="AT1012" s="34"/>
      <c r="AU1012" s="34"/>
      <c r="AV1012" s="34">
        <v>51.45</v>
      </c>
      <c r="AW1012" s="34" t="s">
        <v>4424</v>
      </c>
      <c r="AX1012" s="34" t="s">
        <v>4425</v>
      </c>
      <c r="AY1012" s="34">
        <v>43</v>
      </c>
      <c r="AZ1012" s="34">
        <v>43</v>
      </c>
      <c r="BA1012" s="34">
        <v>26.09</v>
      </c>
      <c r="BB1012" s="34">
        <v>23</v>
      </c>
      <c r="BC1012" s="34">
        <v>28</v>
      </c>
      <c r="BD1012" s="34">
        <v>26.9</v>
      </c>
      <c r="BE1012" s="41">
        <f t="shared" si="172"/>
        <v>43.723913888888887</v>
      </c>
      <c r="BF1012" s="41">
        <f t="shared" si="173"/>
        <v>23.474138888888888</v>
      </c>
      <c r="BG1012" s="34" t="s">
        <v>38</v>
      </c>
      <c r="BH1012" s="34"/>
      <c r="BI1012" s="34"/>
      <c r="BJ1012" s="38"/>
      <c r="BK1012" s="34"/>
      <c r="BL1012" s="38"/>
      <c r="BM1012" s="34"/>
      <c r="BN1012" s="34"/>
      <c r="BO1012" s="34"/>
      <c r="BP1012" s="34"/>
      <c r="BQ1012" s="34"/>
      <c r="BR1012" s="34"/>
      <c r="BS1012" s="40"/>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47" t="s">
        <v>3391</v>
      </c>
      <c r="B1013" s="47" t="s">
        <v>3392</v>
      </c>
      <c r="C1013" s="47">
        <v>11160099</v>
      </c>
      <c r="D1013" s="77">
        <v>41715</v>
      </c>
      <c r="E1013" s="77">
        <v>41715</v>
      </c>
      <c r="F1013" s="77">
        <v>42173</v>
      </c>
      <c r="G1013" s="47">
        <v>-7777</v>
      </c>
      <c r="H1013" s="47" t="s">
        <v>491</v>
      </c>
      <c r="I1013" s="128" t="s">
        <v>882</v>
      </c>
      <c r="J1013" s="128"/>
      <c r="K1013" s="128" t="s">
        <v>55</v>
      </c>
      <c r="L1013" s="345" t="s">
        <v>4426</v>
      </c>
      <c r="M1013" s="47" t="s">
        <v>52</v>
      </c>
      <c r="N1013" s="47" t="s">
        <v>327</v>
      </c>
      <c r="O1013" s="47" t="s">
        <v>52</v>
      </c>
      <c r="P1013" s="76" t="s">
        <v>306</v>
      </c>
      <c r="Q1013" s="47" t="s">
        <v>7513</v>
      </c>
      <c r="R1013" s="47" t="s">
        <v>52</v>
      </c>
      <c r="S1013" s="47" t="s">
        <v>432</v>
      </c>
      <c r="T1013" s="47" t="s">
        <v>52</v>
      </c>
      <c r="U1013" s="47" t="s">
        <v>305</v>
      </c>
      <c r="V1013" s="47" t="s">
        <v>4427</v>
      </c>
      <c r="W1013" s="47" t="s">
        <v>3393</v>
      </c>
      <c r="X1013" s="47">
        <v>-7777</v>
      </c>
      <c r="Y1013" s="47">
        <v>-7777</v>
      </c>
      <c r="Z1013" s="96" t="s">
        <v>468</v>
      </c>
      <c r="AA1013" s="47" t="s">
        <v>360</v>
      </c>
      <c r="AB1013" s="47">
        <v>17.57</v>
      </c>
      <c r="AC1013" s="47">
        <v>0.38500000000000001</v>
      </c>
      <c r="AD1013" s="47">
        <v>12000</v>
      </c>
      <c r="AE1013" s="47"/>
      <c r="AF1013" s="47"/>
      <c r="AG1013" s="47"/>
      <c r="AH1013" s="47"/>
      <c r="AI1013" s="47"/>
      <c r="AJ1013" s="47"/>
      <c r="AK1013" s="47"/>
      <c r="AL1013" s="47">
        <v>12000</v>
      </c>
      <c r="AM1013" s="47"/>
      <c r="AN1013" s="47"/>
      <c r="AO1013" s="47">
        <v>1760</v>
      </c>
      <c r="AP1013" s="47"/>
      <c r="AQ1013" s="47"/>
      <c r="AR1013" s="47"/>
      <c r="AS1013" s="47" t="s">
        <v>3394</v>
      </c>
      <c r="AT1013" s="47"/>
      <c r="AU1013" s="47"/>
      <c r="AV1013" s="47"/>
      <c r="AW1013" s="47" t="s">
        <v>4428</v>
      </c>
      <c r="AX1013" s="47" t="s">
        <v>4429</v>
      </c>
      <c r="AY1013" s="47">
        <v>42</v>
      </c>
      <c r="AZ1013" s="47">
        <v>42</v>
      </c>
      <c r="BA1013" s="47">
        <v>6.3</v>
      </c>
      <c r="BB1013" s="47">
        <v>23</v>
      </c>
      <c r="BC1013" s="47">
        <v>25</v>
      </c>
      <c r="BD1013" s="47">
        <v>23.5</v>
      </c>
      <c r="BE1013" s="69">
        <f t="shared" si="172"/>
        <v>42.701750000000004</v>
      </c>
      <c r="BF1013" s="69">
        <f t="shared" si="173"/>
        <v>23.423194444444444</v>
      </c>
      <c r="BG1013" s="47" t="s">
        <v>38</v>
      </c>
      <c r="BH1013" s="47"/>
      <c r="BI1013" s="47"/>
      <c r="BJ1013" s="77"/>
      <c r="BK1013" s="47"/>
      <c r="BL1013" s="77"/>
      <c r="BM1013" s="47"/>
      <c r="BN1013" s="47"/>
      <c r="BO1013" s="47"/>
      <c r="BP1013" s="47"/>
      <c r="BQ1013" s="47"/>
      <c r="BR1013" s="47"/>
      <c r="BS1013" s="128"/>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34" t="s">
        <v>3391</v>
      </c>
      <c r="B1014" s="34" t="s">
        <v>3392</v>
      </c>
      <c r="C1014" s="34">
        <v>11160098</v>
      </c>
      <c r="D1014" s="38">
        <v>41715</v>
      </c>
      <c r="E1014" s="38">
        <v>41715</v>
      </c>
      <c r="F1014" s="38">
        <v>43999</v>
      </c>
      <c r="G1014" s="34">
        <v>-7777</v>
      </c>
      <c r="H1014" s="34" t="s">
        <v>491</v>
      </c>
      <c r="I1014" s="40" t="s">
        <v>882</v>
      </c>
      <c r="J1014" s="40"/>
      <c r="K1014" s="40" t="s">
        <v>55</v>
      </c>
      <c r="L1014" s="346" t="s">
        <v>3395</v>
      </c>
      <c r="M1014" s="34" t="s">
        <v>52</v>
      </c>
      <c r="N1014" s="34" t="s">
        <v>327</v>
      </c>
      <c r="O1014" s="34" t="s">
        <v>52</v>
      </c>
      <c r="P1014" s="39" t="s">
        <v>306</v>
      </c>
      <c r="Q1014" s="34" t="s">
        <v>7512</v>
      </c>
      <c r="R1014" s="34" t="s">
        <v>52</v>
      </c>
      <c r="S1014" s="34" t="s">
        <v>432</v>
      </c>
      <c r="T1014" s="34" t="s">
        <v>52</v>
      </c>
      <c r="U1014" s="39" t="s">
        <v>305</v>
      </c>
      <c r="V1014" s="34" t="s">
        <v>4430</v>
      </c>
      <c r="W1014" s="34" t="s">
        <v>3396</v>
      </c>
      <c r="X1014" s="34">
        <v>-7777</v>
      </c>
      <c r="Y1014" s="34">
        <v>-7777</v>
      </c>
      <c r="Z1014" s="23" t="s">
        <v>468</v>
      </c>
      <c r="AA1014" s="34" t="s">
        <v>360</v>
      </c>
      <c r="AB1014" s="34">
        <v>17.57</v>
      </c>
      <c r="AC1014" s="34">
        <v>0.38500000000000001</v>
      </c>
      <c r="AD1014" s="34">
        <v>12000</v>
      </c>
      <c r="AE1014" s="34"/>
      <c r="AF1014" s="34"/>
      <c r="AG1014" s="34"/>
      <c r="AH1014" s="34"/>
      <c r="AI1014" s="34"/>
      <c r="AJ1014" s="34"/>
      <c r="AK1014" s="34"/>
      <c r="AL1014" s="34">
        <v>12000</v>
      </c>
      <c r="AM1014" s="34"/>
      <c r="AN1014" s="34"/>
      <c r="AO1014" s="34">
        <v>1760</v>
      </c>
      <c r="AP1014" s="34"/>
      <c r="AQ1014" s="34"/>
      <c r="AR1014" s="34"/>
      <c r="AS1014" s="34" t="s">
        <v>3831</v>
      </c>
      <c r="AT1014" s="34"/>
      <c r="AU1014" s="34"/>
      <c r="AV1014" s="34"/>
      <c r="AW1014" s="34" t="s">
        <v>4428</v>
      </c>
      <c r="AX1014" s="34" t="s">
        <v>4429</v>
      </c>
      <c r="AY1014" s="34">
        <v>42</v>
      </c>
      <c r="AZ1014" s="34">
        <v>42</v>
      </c>
      <c r="BA1014" s="34">
        <v>26.3</v>
      </c>
      <c r="BB1014" s="34">
        <v>23</v>
      </c>
      <c r="BC1014" s="34">
        <v>25</v>
      </c>
      <c r="BD1014" s="34">
        <v>23.5</v>
      </c>
      <c r="BE1014" s="41">
        <f t="shared" si="172"/>
        <v>42.707305555555557</v>
      </c>
      <c r="BF1014" s="41">
        <f t="shared" si="173"/>
        <v>23.423194444444444</v>
      </c>
      <c r="BG1014" s="34" t="s">
        <v>38</v>
      </c>
      <c r="BH1014" s="34"/>
      <c r="BI1014" s="34"/>
      <c r="BJ1014" s="38"/>
      <c r="BK1014" s="34"/>
      <c r="BL1014" s="38"/>
      <c r="BM1014" s="34"/>
      <c r="BN1014" s="34"/>
      <c r="BO1014" s="34"/>
      <c r="BP1014" s="34"/>
      <c r="BQ1014" s="34"/>
      <c r="BR1014" s="34"/>
      <c r="BS1014" s="40"/>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3391</v>
      </c>
      <c r="B1015" s="34" t="s">
        <v>3346</v>
      </c>
      <c r="C1015" s="34">
        <v>11190031</v>
      </c>
      <c r="D1015" s="38">
        <v>41723</v>
      </c>
      <c r="E1015" s="38">
        <v>41723</v>
      </c>
      <c r="F1015" s="38">
        <v>42819</v>
      </c>
      <c r="G1015" s="34">
        <v>-7777</v>
      </c>
      <c r="H1015" s="34" t="s">
        <v>484</v>
      </c>
      <c r="I1015" s="40" t="s">
        <v>607</v>
      </c>
      <c r="J1015" s="40"/>
      <c r="K1015" s="40" t="s">
        <v>37</v>
      </c>
      <c r="L1015" s="346" t="s">
        <v>3399</v>
      </c>
      <c r="M1015" s="34" t="s">
        <v>2616</v>
      </c>
      <c r="N1015" s="34" t="s">
        <v>46</v>
      </c>
      <c r="O1015" s="34" t="s">
        <v>45</v>
      </c>
      <c r="P1015" s="39" t="s">
        <v>2617</v>
      </c>
      <c r="Q1015" s="34" t="s">
        <v>4431</v>
      </c>
      <c r="R1015" s="34" t="s">
        <v>2616</v>
      </c>
      <c r="S1015" s="34" t="s">
        <v>46</v>
      </c>
      <c r="T1015" s="34" t="s">
        <v>45</v>
      </c>
      <c r="U1015" s="39" t="s">
        <v>2617</v>
      </c>
      <c r="V1015" s="34" t="s">
        <v>3404</v>
      </c>
      <c r="W1015" s="34" t="s">
        <v>3400</v>
      </c>
      <c r="X1015" s="34">
        <v>-7777</v>
      </c>
      <c r="Y1015" s="34">
        <v>-7777</v>
      </c>
      <c r="Z1015" s="23" t="s">
        <v>468</v>
      </c>
      <c r="AA1015" s="34" t="s">
        <v>427</v>
      </c>
      <c r="AB1015" s="34">
        <v>41.802</v>
      </c>
      <c r="AC1015" s="34">
        <v>100</v>
      </c>
      <c r="AD1015" s="34">
        <v>67266</v>
      </c>
      <c r="AE1015" s="34"/>
      <c r="AF1015" s="34"/>
      <c r="AG1015" s="34"/>
      <c r="AH1015" s="34"/>
      <c r="AI1015" s="34">
        <v>67266</v>
      </c>
      <c r="AJ1015" s="34"/>
      <c r="AK1015" s="34"/>
      <c r="AL1015" s="34"/>
      <c r="AM1015" s="34"/>
      <c r="AN1015" s="34"/>
      <c r="AO1015" s="34">
        <v>4180</v>
      </c>
      <c r="AP1015" s="34">
        <v>0.5</v>
      </c>
      <c r="AQ1015" s="34"/>
      <c r="AR1015" s="34"/>
      <c r="AS1015" s="34" t="s">
        <v>3786</v>
      </c>
      <c r="AT1015" s="34"/>
      <c r="AU1015" s="34"/>
      <c r="AV1015" s="34"/>
      <c r="AW1015" s="34" t="s">
        <v>4432</v>
      </c>
      <c r="AX1015" s="34" t="s">
        <v>4433</v>
      </c>
      <c r="AY1015" s="34">
        <v>43</v>
      </c>
      <c r="AZ1015" s="34">
        <v>19</v>
      </c>
      <c r="BA1015" s="34">
        <v>28.42</v>
      </c>
      <c r="BB1015" s="34">
        <v>23</v>
      </c>
      <c r="BC1015" s="34">
        <v>39</v>
      </c>
      <c r="BD1015" s="34">
        <v>38.15</v>
      </c>
      <c r="BE1015" s="41">
        <f t="shared" si="172"/>
        <v>43.324561111111116</v>
      </c>
      <c r="BF1015" s="41">
        <f t="shared" si="173"/>
        <v>23.660597222222222</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34" t="s">
        <v>3391</v>
      </c>
      <c r="B1016" s="34" t="s">
        <v>3346</v>
      </c>
      <c r="C1016" s="34">
        <v>11190032</v>
      </c>
      <c r="D1016" s="38">
        <v>41736</v>
      </c>
      <c r="E1016" s="38">
        <v>41736</v>
      </c>
      <c r="F1016" s="38">
        <v>42832</v>
      </c>
      <c r="G1016" s="34">
        <v>-7777</v>
      </c>
      <c r="H1016" s="34" t="s">
        <v>971</v>
      </c>
      <c r="I1016" s="40" t="s">
        <v>599</v>
      </c>
      <c r="J1016" s="40"/>
      <c r="K1016" s="40" t="s">
        <v>60</v>
      </c>
      <c r="L1016" s="346" t="s">
        <v>3401</v>
      </c>
      <c r="M1016" s="34" t="s">
        <v>340</v>
      </c>
      <c r="N1016" s="34" t="s">
        <v>139</v>
      </c>
      <c r="O1016" s="34" t="s">
        <v>3402</v>
      </c>
      <c r="P1016" s="39" t="s">
        <v>3403</v>
      </c>
      <c r="Q1016" s="34" t="s">
        <v>4434</v>
      </c>
      <c r="R1016" s="34" t="s">
        <v>340</v>
      </c>
      <c r="S1016" s="34" t="s">
        <v>139</v>
      </c>
      <c r="T1016" s="34" t="s">
        <v>3402</v>
      </c>
      <c r="U1016" s="39" t="s">
        <v>3403</v>
      </c>
      <c r="V1016" s="34" t="s">
        <v>3405</v>
      </c>
      <c r="W1016" s="34" t="s">
        <v>3400</v>
      </c>
      <c r="X1016" s="34">
        <v>-7777</v>
      </c>
      <c r="Y1016" s="34">
        <v>-7777</v>
      </c>
      <c r="Z1016" s="23" t="s">
        <v>468</v>
      </c>
      <c r="AA1016" s="34" t="s">
        <v>427</v>
      </c>
      <c r="AB1016" s="34">
        <v>1.1259999999999999</v>
      </c>
      <c r="AC1016" s="34">
        <v>100</v>
      </c>
      <c r="AD1016" s="34">
        <v>105285</v>
      </c>
      <c r="AE1016" s="34"/>
      <c r="AF1016" s="34"/>
      <c r="AG1016" s="34"/>
      <c r="AH1016" s="34"/>
      <c r="AI1016" s="34">
        <v>105285</v>
      </c>
      <c r="AJ1016" s="34"/>
      <c r="AK1016" s="34"/>
      <c r="AL1016" s="34"/>
      <c r="AM1016" s="34"/>
      <c r="AN1016" s="34"/>
      <c r="AO1016" s="430">
        <v>0.113</v>
      </c>
      <c r="AP1016" s="34"/>
      <c r="AQ1016" s="34"/>
      <c r="AR1016" s="34"/>
      <c r="AS1016" s="34" t="s">
        <v>468</v>
      </c>
      <c r="AT1016" s="34"/>
      <c r="AU1016" s="34"/>
      <c r="AV1016" s="34">
        <v>164.45</v>
      </c>
      <c r="AW1016" s="34" t="s">
        <v>3406</v>
      </c>
      <c r="AX1016" s="34" t="s">
        <v>4435</v>
      </c>
      <c r="AY1016" s="34">
        <v>43</v>
      </c>
      <c r="AZ1016" s="34">
        <v>23</v>
      </c>
      <c r="BA1016" s="34">
        <v>27.28</v>
      </c>
      <c r="BB1016" s="34">
        <v>26</v>
      </c>
      <c r="BC1016" s="34">
        <v>16</v>
      </c>
      <c r="BD1016" s="34">
        <v>41.13</v>
      </c>
      <c r="BE1016" s="41">
        <f t="shared" si="172"/>
        <v>43.390911111111109</v>
      </c>
      <c r="BF1016" s="41">
        <f t="shared" si="173"/>
        <v>26.278091666666665</v>
      </c>
      <c r="BG1016" s="34" t="s">
        <v>38</v>
      </c>
      <c r="BH1016" s="34"/>
      <c r="BI1016" s="34"/>
      <c r="BJ1016" s="38"/>
      <c r="BK1016" s="34"/>
      <c r="BL1016" s="38"/>
      <c r="BM1016" s="34"/>
      <c r="BN1016" s="34"/>
      <c r="BO1016" s="34"/>
      <c r="BP1016" s="34"/>
      <c r="BQ1016" s="34"/>
      <c r="BR1016" s="34"/>
      <c r="BS1016" s="40"/>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47" t="s">
        <v>3391</v>
      </c>
      <c r="B1017" s="47" t="s">
        <v>3439</v>
      </c>
      <c r="C1017" s="47">
        <v>11160100</v>
      </c>
      <c r="D1017" s="77">
        <v>41733</v>
      </c>
      <c r="E1017" s="77">
        <v>41733</v>
      </c>
      <c r="F1017" s="77">
        <v>45301</v>
      </c>
      <c r="G1017" s="47">
        <v>-7777</v>
      </c>
      <c r="H1017" s="47" t="s">
        <v>4580</v>
      </c>
      <c r="I1017" s="128" t="s">
        <v>996</v>
      </c>
      <c r="J1017" s="128"/>
      <c r="K1017" s="128" t="s">
        <v>55</v>
      </c>
      <c r="L1017" s="345" t="s">
        <v>3440</v>
      </c>
      <c r="M1017" s="47" t="s">
        <v>152</v>
      </c>
      <c r="N1017" s="47" t="s">
        <v>72</v>
      </c>
      <c r="O1017" s="47" t="s">
        <v>72</v>
      </c>
      <c r="P1017" s="76">
        <v>44327</v>
      </c>
      <c r="Q1017" s="47"/>
      <c r="R1017" s="47" t="s">
        <v>152</v>
      </c>
      <c r="S1017" s="47" t="s">
        <v>72</v>
      </c>
      <c r="T1017" s="47" t="s">
        <v>72</v>
      </c>
      <c r="U1017" s="76">
        <v>44327</v>
      </c>
      <c r="V1017" s="47" t="s">
        <v>4436</v>
      </c>
      <c r="W1017" s="47" t="s">
        <v>3441</v>
      </c>
      <c r="X1017" s="47">
        <v>-7777</v>
      </c>
      <c r="Y1017" s="47">
        <v>-7777</v>
      </c>
      <c r="Z1017" s="96" t="s">
        <v>468</v>
      </c>
      <c r="AA1017" s="47" t="s">
        <v>360</v>
      </c>
      <c r="AB1017" s="47">
        <v>3.66</v>
      </c>
      <c r="AC1017" s="47">
        <v>1.55</v>
      </c>
      <c r="AD1017" s="47">
        <v>49000</v>
      </c>
      <c r="AE1017" s="47"/>
      <c r="AF1017" s="47"/>
      <c r="AG1017" s="47"/>
      <c r="AH1017" s="47"/>
      <c r="AI1017" s="47"/>
      <c r="AJ1017" s="47"/>
      <c r="AK1017" s="47"/>
      <c r="AL1017" s="47">
        <v>49000</v>
      </c>
      <c r="AM1017" s="47"/>
      <c r="AN1017" s="47"/>
      <c r="AO1017" s="47">
        <v>366</v>
      </c>
      <c r="AP1017" s="47"/>
      <c r="AQ1017" s="47"/>
      <c r="AR1017" s="47"/>
      <c r="AS1017" s="47" t="s">
        <v>2276</v>
      </c>
      <c r="AT1017" s="47"/>
      <c r="AU1017" s="47"/>
      <c r="AV1017" s="47"/>
      <c r="AW1017" s="47" t="s">
        <v>3442</v>
      </c>
      <c r="AX1017" s="47" t="s">
        <v>3443</v>
      </c>
      <c r="AY1017" s="47">
        <v>43</v>
      </c>
      <c r="AZ1017" s="47">
        <v>12</v>
      </c>
      <c r="BA1017" s="47">
        <v>29.7</v>
      </c>
      <c r="BB1017" s="47">
        <v>24</v>
      </c>
      <c r="BC1017" s="47">
        <v>10</v>
      </c>
      <c r="BD1017" s="47">
        <v>8.3000000000000007</v>
      </c>
      <c r="BE1017" s="69">
        <f t="shared" si="172"/>
        <v>43.20825</v>
      </c>
      <c r="BF1017" s="69">
        <f t="shared" si="173"/>
        <v>24.168972222222223</v>
      </c>
      <c r="BG1017" s="47" t="s">
        <v>38</v>
      </c>
      <c r="BH1017" s="47"/>
      <c r="BI1017" s="47"/>
      <c r="BJ1017" s="77"/>
      <c r="BK1017" s="47"/>
      <c r="BL1017" s="77"/>
      <c r="BM1017" s="47">
        <v>491</v>
      </c>
      <c r="BN1017" s="77">
        <v>42627</v>
      </c>
      <c r="BO1017" s="47"/>
      <c r="BP1017" s="47"/>
      <c r="BQ1017" s="47"/>
      <c r="BR1017" s="47"/>
      <c r="BS1017" s="128"/>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34" t="s">
        <v>3391</v>
      </c>
      <c r="B1018" s="34" t="s">
        <v>3346</v>
      </c>
      <c r="C1018" s="34">
        <v>11190035</v>
      </c>
      <c r="D1018" s="38">
        <v>41829</v>
      </c>
      <c r="E1018" s="38">
        <v>41829</v>
      </c>
      <c r="F1018" s="38">
        <v>42925</v>
      </c>
      <c r="G1018" s="34">
        <v>-7777</v>
      </c>
      <c r="H1018" s="34" t="s">
        <v>491</v>
      </c>
      <c r="I1018" s="40" t="s">
        <v>882</v>
      </c>
      <c r="J1018" s="40"/>
      <c r="K1018" s="40" t="s">
        <v>55</v>
      </c>
      <c r="L1018" s="346" t="s">
        <v>3444</v>
      </c>
      <c r="M1018" s="34" t="s">
        <v>262</v>
      </c>
      <c r="N1018" s="34" t="s">
        <v>55</v>
      </c>
      <c r="O1018" s="34" t="s">
        <v>76</v>
      </c>
      <c r="P1018" s="39" t="s">
        <v>3445</v>
      </c>
      <c r="Q1018" s="34" t="s">
        <v>3446</v>
      </c>
      <c r="R1018" s="34" t="s">
        <v>262</v>
      </c>
      <c r="S1018" s="34" t="s">
        <v>55</v>
      </c>
      <c r="T1018" s="34" t="s">
        <v>76</v>
      </c>
      <c r="U1018" s="39" t="s">
        <v>3445</v>
      </c>
      <c r="V1018" s="34" t="s">
        <v>3446</v>
      </c>
      <c r="W1018" s="34">
        <v>69095</v>
      </c>
      <c r="X1018" s="34">
        <v>-7777</v>
      </c>
      <c r="Y1018" s="34">
        <v>-7777</v>
      </c>
      <c r="Z1018" s="23" t="s">
        <v>468</v>
      </c>
      <c r="AA1018" s="34" t="s">
        <v>426</v>
      </c>
      <c r="AB1018" s="34">
        <v>63.37</v>
      </c>
      <c r="AC1018" s="34">
        <v>100</v>
      </c>
      <c r="AD1018" s="34">
        <v>73590</v>
      </c>
      <c r="AE1018" s="34"/>
      <c r="AF1018" s="34"/>
      <c r="AG1018" s="34"/>
      <c r="AH1018" s="34"/>
      <c r="AI1018" s="34">
        <v>73590</v>
      </c>
      <c r="AJ1018" s="34"/>
      <c r="AK1018" s="34"/>
      <c r="AL1018" s="34"/>
      <c r="AM1018" s="34"/>
      <c r="AN1018" s="34"/>
      <c r="AO1018" s="34">
        <v>6337</v>
      </c>
      <c r="AP1018" s="34"/>
      <c r="AQ1018" s="34"/>
      <c r="AR1018" s="34"/>
      <c r="AS1018" s="34" t="s">
        <v>2276</v>
      </c>
      <c r="AT1018" s="34"/>
      <c r="AU1018" s="34"/>
      <c r="AV1018" s="34">
        <v>39.96</v>
      </c>
      <c r="AW1018" s="34" t="s">
        <v>4437</v>
      </c>
      <c r="AX1018" s="34" t="s">
        <v>4438</v>
      </c>
      <c r="AY1018" s="34">
        <v>42</v>
      </c>
      <c r="AZ1018" s="34">
        <v>32</v>
      </c>
      <c r="BA1018" s="34">
        <v>22.01</v>
      </c>
      <c r="BB1018" s="34">
        <v>24</v>
      </c>
      <c r="BC1018" s="34">
        <v>15</v>
      </c>
      <c r="BD1018" s="34">
        <v>2.17</v>
      </c>
      <c r="BE1018" s="41">
        <f t="shared" si="172"/>
        <v>42.539447222222222</v>
      </c>
      <c r="BF1018" s="41">
        <f t="shared" si="173"/>
        <v>24.250602777777779</v>
      </c>
      <c r="BG1018" s="34" t="s">
        <v>38</v>
      </c>
      <c r="BH1018" s="34"/>
      <c r="BI1018" s="34"/>
      <c r="BJ1018" s="38"/>
      <c r="BK1018" s="34"/>
      <c r="BL1018" s="38"/>
      <c r="BM1018" s="34"/>
      <c r="BN1018" s="34"/>
      <c r="BO1018" s="34"/>
      <c r="BP1018" s="34"/>
      <c r="BQ1018" s="34"/>
      <c r="BR1018" s="34"/>
      <c r="BS1018" s="40"/>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3391</v>
      </c>
      <c r="B1019" s="34" t="s">
        <v>3346</v>
      </c>
      <c r="C1019" s="34">
        <v>11190033</v>
      </c>
      <c r="D1019" s="38">
        <v>41736</v>
      </c>
      <c r="E1019" s="38">
        <v>41736</v>
      </c>
      <c r="F1019" s="38">
        <v>42832</v>
      </c>
      <c r="G1019" s="34">
        <v>-7777</v>
      </c>
      <c r="H1019" s="34" t="s">
        <v>4581</v>
      </c>
      <c r="I1019" s="40" t="s">
        <v>994</v>
      </c>
      <c r="J1019" s="40"/>
      <c r="K1019" s="40" t="s">
        <v>95</v>
      </c>
      <c r="L1019" s="346"/>
      <c r="M1019" s="34" t="s">
        <v>243</v>
      </c>
      <c r="N1019" s="34" t="s">
        <v>102</v>
      </c>
      <c r="O1019" s="34" t="s">
        <v>92</v>
      </c>
      <c r="P1019" s="39" t="s">
        <v>3447</v>
      </c>
      <c r="Q1019" s="34" t="s">
        <v>4439</v>
      </c>
      <c r="R1019" s="34" t="s">
        <v>243</v>
      </c>
      <c r="S1019" s="34" t="s">
        <v>102</v>
      </c>
      <c r="T1019" s="34" t="s">
        <v>92</v>
      </c>
      <c r="U1019" s="39" t="s">
        <v>3447</v>
      </c>
      <c r="V1019" s="34" t="s">
        <v>3448</v>
      </c>
      <c r="W1019" s="34" t="s">
        <v>3449</v>
      </c>
      <c r="X1019" s="34">
        <v>-7777</v>
      </c>
      <c r="Y1019" s="34">
        <v>-7777</v>
      </c>
      <c r="Z1019" s="23" t="s">
        <v>468</v>
      </c>
      <c r="AA1019" s="34" t="s">
        <v>426</v>
      </c>
      <c r="AB1019" s="34">
        <v>7.7</v>
      </c>
      <c r="AC1019" s="34">
        <v>100</v>
      </c>
      <c r="AD1019" s="34">
        <v>33255</v>
      </c>
      <c r="AE1019" s="34"/>
      <c r="AF1019" s="34"/>
      <c r="AG1019" s="34"/>
      <c r="AH1019" s="34"/>
      <c r="AI1019" s="34">
        <v>33255</v>
      </c>
      <c r="AJ1019" s="34"/>
      <c r="AK1019" s="34"/>
      <c r="AL1019" s="34"/>
      <c r="AM1019" s="34"/>
      <c r="AN1019" s="34"/>
      <c r="AO1019" s="34">
        <v>770</v>
      </c>
      <c r="AP1019" s="34"/>
      <c r="AQ1019" s="34"/>
      <c r="AR1019" s="34"/>
      <c r="AS1019" s="34" t="s">
        <v>2276</v>
      </c>
      <c r="AT1019" s="34"/>
      <c r="AU1019" s="34"/>
      <c r="AV1019" s="34">
        <v>75.25</v>
      </c>
      <c r="AW1019" s="34" t="s">
        <v>4440</v>
      </c>
      <c r="AX1019" s="34" t="s">
        <v>3450</v>
      </c>
      <c r="AY1019" s="34">
        <v>43</v>
      </c>
      <c r="AZ1019" s="34">
        <v>42</v>
      </c>
      <c r="BA1019" s="34">
        <v>2.31</v>
      </c>
      <c r="BB1019" s="34">
        <v>23</v>
      </c>
      <c r="BC1019" s="34">
        <v>5</v>
      </c>
      <c r="BD1019" s="34">
        <v>24.05</v>
      </c>
      <c r="BE1019" s="41">
        <f t="shared" si="172"/>
        <v>43.700641666666669</v>
      </c>
      <c r="BF1019" s="41">
        <f t="shared" si="173"/>
        <v>23.090013888888887</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34"/>
      <c r="B1020" s="34" t="s">
        <v>3346</v>
      </c>
      <c r="C1020" s="34">
        <v>11190033</v>
      </c>
      <c r="D1020" s="38">
        <v>41736</v>
      </c>
      <c r="E1020" s="38">
        <v>41736</v>
      </c>
      <c r="F1020" s="38">
        <v>42832</v>
      </c>
      <c r="G1020" s="34">
        <v>-7777</v>
      </c>
      <c r="H1020" s="34" t="s">
        <v>4581</v>
      </c>
      <c r="I1020" s="40" t="s">
        <v>994</v>
      </c>
      <c r="J1020" s="40"/>
      <c r="K1020" s="40" t="s">
        <v>95</v>
      </c>
      <c r="L1020" s="346"/>
      <c r="M1020" s="34" t="s">
        <v>243</v>
      </c>
      <c r="N1020" s="34" t="s">
        <v>102</v>
      </c>
      <c r="O1020" s="34" t="s">
        <v>92</v>
      </c>
      <c r="P1020" s="39" t="s">
        <v>3447</v>
      </c>
      <c r="Q1020" s="34" t="s">
        <v>4439</v>
      </c>
      <c r="R1020" s="34" t="s">
        <v>243</v>
      </c>
      <c r="S1020" s="34" t="s">
        <v>102</v>
      </c>
      <c r="T1020" s="34" t="s">
        <v>92</v>
      </c>
      <c r="U1020" s="39" t="s">
        <v>3447</v>
      </c>
      <c r="V1020" s="34" t="s">
        <v>3451</v>
      </c>
      <c r="W1020" s="34" t="s">
        <v>3449</v>
      </c>
      <c r="X1020" s="34">
        <v>-7777</v>
      </c>
      <c r="Y1020" s="34">
        <v>-7777</v>
      </c>
      <c r="Z1020" s="23" t="s">
        <v>468</v>
      </c>
      <c r="AA1020" s="34" t="s">
        <v>426</v>
      </c>
      <c r="AB1020" s="34"/>
      <c r="AC1020" s="34"/>
      <c r="AD1020" s="34">
        <v>55215</v>
      </c>
      <c r="AE1020" s="34"/>
      <c r="AF1020" s="34"/>
      <c r="AG1020" s="34"/>
      <c r="AH1020" s="34"/>
      <c r="AI1020" s="34">
        <v>55215</v>
      </c>
      <c r="AJ1020" s="34"/>
      <c r="AK1020" s="34"/>
      <c r="AL1020" s="34"/>
      <c r="AM1020" s="34"/>
      <c r="AN1020" s="34"/>
      <c r="AO1020" s="34"/>
      <c r="AP1020" s="34"/>
      <c r="AQ1020" s="34"/>
      <c r="AR1020" s="34"/>
      <c r="AS1020" s="34"/>
      <c r="AT1020" s="34"/>
      <c r="AU1020" s="34"/>
      <c r="AV1020" s="34"/>
      <c r="AW1020" s="34"/>
      <c r="AX1020" s="34"/>
      <c r="AY1020" s="34"/>
      <c r="AZ1020" s="34"/>
      <c r="BA1020" s="34"/>
      <c r="BB1020" s="34"/>
      <c r="BC1020" s="34"/>
      <c r="BD1020" s="34"/>
      <c r="BE1020" s="34"/>
      <c r="BF1020" s="34"/>
      <c r="BG1020" s="34" t="s">
        <v>38</v>
      </c>
      <c r="BH1020" s="34"/>
      <c r="BI1020" s="34"/>
      <c r="BJ1020" s="38"/>
      <c r="BK1020" s="34"/>
      <c r="BL1020" s="38"/>
      <c r="BM1020" s="34"/>
      <c r="BN1020" s="34"/>
      <c r="BO1020" s="34"/>
      <c r="BP1020" s="34"/>
      <c r="BQ1020" s="34"/>
      <c r="BR1020" s="34"/>
      <c r="BS1020" s="40"/>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t="s">
        <v>3391</v>
      </c>
      <c r="B1021" s="34" t="s">
        <v>523</v>
      </c>
      <c r="C1021" s="41">
        <v>11190034</v>
      </c>
      <c r="D1021" s="48">
        <v>41738</v>
      </c>
      <c r="E1021" s="48">
        <v>41738</v>
      </c>
      <c r="F1021" s="48">
        <v>49043</v>
      </c>
      <c r="G1021" s="41">
        <v>-7777</v>
      </c>
      <c r="H1021" s="41" t="s">
        <v>3115</v>
      </c>
      <c r="I1021" s="340" t="s">
        <v>983</v>
      </c>
      <c r="J1021" s="340" t="s">
        <v>7675</v>
      </c>
      <c r="K1021" s="340" t="s">
        <v>95</v>
      </c>
      <c r="L1021" s="367"/>
      <c r="M1021" s="41" t="s">
        <v>92</v>
      </c>
      <c r="N1021" s="41" t="s">
        <v>92</v>
      </c>
      <c r="O1021" s="41" t="s">
        <v>92</v>
      </c>
      <c r="P1021" s="49" t="s">
        <v>3452</v>
      </c>
      <c r="Q1021" s="41" t="s">
        <v>3453</v>
      </c>
      <c r="R1021" s="41" t="s">
        <v>92</v>
      </c>
      <c r="S1021" s="41" t="s">
        <v>92</v>
      </c>
      <c r="T1021" s="41" t="s">
        <v>92</v>
      </c>
      <c r="U1021" s="49" t="s">
        <v>3452</v>
      </c>
      <c r="V1021" s="41" t="s">
        <v>10485</v>
      </c>
      <c r="W1021" s="41" t="s">
        <v>10486</v>
      </c>
      <c r="X1021" s="41">
        <v>-7777</v>
      </c>
      <c r="Y1021" s="41">
        <v>-7777</v>
      </c>
      <c r="Z1021" s="50" t="s">
        <v>468</v>
      </c>
      <c r="AA1021" s="41" t="s">
        <v>9897</v>
      </c>
      <c r="AB1021" s="41">
        <v>0.47699999999999998</v>
      </c>
      <c r="AC1021" s="41">
        <v>2.78</v>
      </c>
      <c r="AD1021" s="41">
        <v>14700</v>
      </c>
      <c r="AE1021" s="41"/>
      <c r="AF1021" s="41"/>
      <c r="AG1021" s="41"/>
      <c r="AH1021" s="41"/>
      <c r="AI1021" s="41">
        <v>14700</v>
      </c>
      <c r="AJ1021" s="41"/>
      <c r="AK1021" s="41"/>
      <c r="AL1021" s="41"/>
      <c r="AM1021" s="41"/>
      <c r="AN1021" s="41"/>
      <c r="AO1021" s="41">
        <v>47.7</v>
      </c>
      <c r="AP1021" s="41"/>
      <c r="AQ1021" s="41"/>
      <c r="AR1021" s="41"/>
      <c r="AS1021" s="41" t="s">
        <v>2276</v>
      </c>
      <c r="AT1021" s="41"/>
      <c r="AU1021" s="41"/>
      <c r="AV1021" s="41">
        <v>144.34700000000001</v>
      </c>
      <c r="AW1021" s="41" t="s">
        <v>6603</v>
      </c>
      <c r="AX1021" s="41" t="s">
        <v>6604</v>
      </c>
      <c r="AY1021" s="41">
        <v>43</v>
      </c>
      <c r="AZ1021" s="41">
        <v>24</v>
      </c>
      <c r="BA1021" s="41">
        <v>20.6</v>
      </c>
      <c r="BB1021" s="41">
        <v>23</v>
      </c>
      <c r="BC1021" s="41">
        <v>13</v>
      </c>
      <c r="BD1021" s="41">
        <v>2.6</v>
      </c>
      <c r="BE1021" s="41">
        <f t="shared" ref="BE1021:BE1054" si="174">AY1021+AZ1021/60+BA1021/3600</f>
        <v>43.405722222222224</v>
      </c>
      <c r="BF1021" s="41">
        <f t="shared" ref="BF1021:BF1054" si="175">BB1021+BC1021/60+BD1021/3600</f>
        <v>23.217388888888888</v>
      </c>
      <c r="BG1021" s="41" t="s">
        <v>47</v>
      </c>
      <c r="BH1021" s="41"/>
      <c r="BI1021" s="41">
        <v>4295</v>
      </c>
      <c r="BJ1021" s="48">
        <v>45545</v>
      </c>
      <c r="BK1021" s="41">
        <v>4295</v>
      </c>
      <c r="BL1021" s="48">
        <v>45545</v>
      </c>
      <c r="BM1021" s="41"/>
      <c r="BN1021" s="41"/>
      <c r="BO1021" s="41"/>
      <c r="BP1021" s="41"/>
      <c r="BQ1021" s="41"/>
      <c r="BR1021" s="41"/>
      <c r="BS1021" s="3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thickBot="1" x14ac:dyDescent="0.3">
      <c r="A1022" s="289" t="s">
        <v>3391</v>
      </c>
      <c r="B1022" s="289" t="s">
        <v>3346</v>
      </c>
      <c r="C1022" s="289">
        <v>11190036</v>
      </c>
      <c r="D1022" s="290">
        <v>41743</v>
      </c>
      <c r="E1022" s="290">
        <v>41743</v>
      </c>
      <c r="F1022" s="290">
        <v>42839</v>
      </c>
      <c r="G1022" s="289">
        <v>-7777</v>
      </c>
      <c r="H1022" s="289" t="s">
        <v>471</v>
      </c>
      <c r="I1022" s="341" t="s">
        <v>995</v>
      </c>
      <c r="J1022" s="341"/>
      <c r="K1022" s="341" t="s">
        <v>135</v>
      </c>
      <c r="L1022" s="368" t="s">
        <v>3444</v>
      </c>
      <c r="M1022" s="289" t="s">
        <v>307</v>
      </c>
      <c r="N1022" s="289" t="s">
        <v>134</v>
      </c>
      <c r="O1022" s="289" t="s">
        <v>76</v>
      </c>
      <c r="P1022" s="291" t="s">
        <v>3454</v>
      </c>
      <c r="Q1022" s="289" t="s">
        <v>3455</v>
      </c>
      <c r="R1022" s="289" t="s">
        <v>307</v>
      </c>
      <c r="S1022" s="289" t="s">
        <v>134</v>
      </c>
      <c r="T1022" s="289" t="s">
        <v>76</v>
      </c>
      <c r="U1022" s="291" t="s">
        <v>3454</v>
      </c>
      <c r="V1022" s="289"/>
      <c r="W1022" s="289" t="s">
        <v>3456</v>
      </c>
      <c r="X1022" s="289">
        <v>-7777</v>
      </c>
      <c r="Y1022" s="289">
        <v>-7777</v>
      </c>
      <c r="Z1022" s="254" t="s">
        <v>468</v>
      </c>
      <c r="AA1022" s="289" t="s">
        <v>426</v>
      </c>
      <c r="AB1022" s="289">
        <v>12.56</v>
      </c>
      <c r="AC1022" s="289">
        <v>100</v>
      </c>
      <c r="AD1022" s="289">
        <v>190572</v>
      </c>
      <c r="AE1022" s="289"/>
      <c r="AF1022" s="289"/>
      <c r="AG1022" s="289"/>
      <c r="AH1022" s="289"/>
      <c r="AI1022" s="289">
        <v>190572</v>
      </c>
      <c r="AJ1022" s="289"/>
      <c r="AK1022" s="289"/>
      <c r="AL1022" s="289"/>
      <c r="AM1022" s="289"/>
      <c r="AN1022" s="289"/>
      <c r="AO1022" s="289">
        <v>1256</v>
      </c>
      <c r="AP1022" s="289"/>
      <c r="AQ1022" s="289"/>
      <c r="AR1022" s="289"/>
      <c r="AS1022" s="289" t="s">
        <v>2276</v>
      </c>
      <c r="AT1022" s="289"/>
      <c r="AU1022" s="289"/>
      <c r="AV1022" s="289">
        <v>96.01</v>
      </c>
      <c r="AW1022" s="289" t="s">
        <v>3457</v>
      </c>
      <c r="AX1022" s="289" t="s">
        <v>3458</v>
      </c>
      <c r="AY1022" s="289">
        <v>43</v>
      </c>
      <c r="AZ1022" s="289">
        <v>18</v>
      </c>
      <c r="BA1022" s="289">
        <v>59.97</v>
      </c>
      <c r="BB1022" s="289">
        <v>24</v>
      </c>
      <c r="BC1022" s="289">
        <v>23</v>
      </c>
      <c r="BD1022" s="289">
        <v>49.29</v>
      </c>
      <c r="BE1022" s="289">
        <f t="shared" si="174"/>
        <v>43.316658333333329</v>
      </c>
      <c r="BF1022" s="289">
        <f t="shared" si="175"/>
        <v>24.397024999999999</v>
      </c>
      <c r="BG1022" s="289" t="s">
        <v>38</v>
      </c>
      <c r="BH1022" s="289"/>
      <c r="BI1022" s="289"/>
      <c r="BJ1022" s="290"/>
      <c r="BK1022" s="289"/>
      <c r="BL1022" s="290"/>
      <c r="BM1022" s="289"/>
      <c r="BN1022" s="289"/>
      <c r="BO1022" s="289"/>
      <c r="BP1022" s="289"/>
      <c r="BQ1022" s="289"/>
      <c r="BR1022" s="289"/>
      <c r="BS1022" s="341"/>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x14ac:dyDescent="0.25">
      <c r="A1023" s="148" t="s">
        <v>3391</v>
      </c>
      <c r="B1023" s="148" t="s">
        <v>3380</v>
      </c>
      <c r="C1023" s="148">
        <v>11140153</v>
      </c>
      <c r="D1023" s="151">
        <v>41745</v>
      </c>
      <c r="E1023" s="151">
        <v>41745</v>
      </c>
      <c r="F1023" s="151">
        <v>49050</v>
      </c>
      <c r="G1023" s="148"/>
      <c r="H1023" s="148" t="s">
        <v>470</v>
      </c>
      <c r="I1023" s="159" t="s">
        <v>582</v>
      </c>
      <c r="J1023" s="159"/>
      <c r="K1023" s="159" t="s">
        <v>42</v>
      </c>
      <c r="L1023" s="359" t="s">
        <v>3521</v>
      </c>
      <c r="M1023" s="148" t="s">
        <v>1445</v>
      </c>
      <c r="N1023" s="148" t="s">
        <v>188</v>
      </c>
      <c r="O1023" s="148" t="s">
        <v>189</v>
      </c>
      <c r="P1023" s="149" t="s">
        <v>554</v>
      </c>
      <c r="Q1023" s="148" t="s">
        <v>4441</v>
      </c>
      <c r="R1023" s="148" t="s">
        <v>1445</v>
      </c>
      <c r="S1023" s="148" t="s">
        <v>188</v>
      </c>
      <c r="T1023" s="148" t="s">
        <v>189</v>
      </c>
      <c r="U1023" s="149" t="s">
        <v>554</v>
      </c>
      <c r="V1023" s="148" t="s">
        <v>3522</v>
      </c>
      <c r="W1023" s="148" t="s">
        <v>8379</v>
      </c>
      <c r="X1023" s="148">
        <v>5</v>
      </c>
      <c r="Y1023" s="148">
        <v>7.2</v>
      </c>
      <c r="Z1023" s="60" t="s">
        <v>468</v>
      </c>
      <c r="AA1023" s="148" t="s">
        <v>3945</v>
      </c>
      <c r="AB1023" s="148"/>
      <c r="AC1023" s="148">
        <v>95000</v>
      </c>
      <c r="AD1023" s="148">
        <v>2200000000</v>
      </c>
      <c r="AE1023" s="148"/>
      <c r="AF1023" s="148">
        <v>2200000000</v>
      </c>
      <c r="AG1023" s="148"/>
      <c r="AH1023" s="148"/>
      <c r="AI1023" s="148"/>
      <c r="AJ1023" s="148"/>
      <c r="AK1023" s="148"/>
      <c r="AL1023" s="148"/>
      <c r="AM1023" s="148"/>
      <c r="AN1023" s="148"/>
      <c r="AO1023" s="148"/>
      <c r="AP1023" s="148"/>
      <c r="AQ1023" s="148"/>
      <c r="AR1023" s="148"/>
      <c r="AS1023" s="148" t="s">
        <v>3524</v>
      </c>
      <c r="AT1023" s="148"/>
      <c r="AU1023" s="148"/>
      <c r="AV1023" s="148">
        <v>22.74</v>
      </c>
      <c r="AW1023" s="148" t="s">
        <v>4442</v>
      </c>
      <c r="AX1023" s="148" t="s">
        <v>4443</v>
      </c>
      <c r="AY1023" s="148">
        <v>43</v>
      </c>
      <c r="AZ1023" s="148">
        <v>45</v>
      </c>
      <c r="BA1023" s="148">
        <v>14.8</v>
      </c>
      <c r="BB1023" s="148">
        <v>23</v>
      </c>
      <c r="BC1023" s="148">
        <v>51</v>
      </c>
      <c r="BD1023" s="148">
        <v>5.32</v>
      </c>
      <c r="BE1023" s="148">
        <f t="shared" si="174"/>
        <v>43.754111111111108</v>
      </c>
      <c r="BF1023" s="148">
        <f t="shared" si="175"/>
        <v>23.851477777777781</v>
      </c>
      <c r="BG1023" s="148" t="s">
        <v>38</v>
      </c>
      <c r="BH1023" s="148"/>
      <c r="BI1023" s="148"/>
      <c r="BJ1023" s="151"/>
      <c r="BK1023" s="148"/>
      <c r="BL1023" s="151"/>
      <c r="BM1023" s="148"/>
      <c r="BN1023" s="148"/>
      <c r="BO1023" s="148"/>
      <c r="BP1023" s="148"/>
      <c r="BQ1023" s="148"/>
      <c r="BR1023" s="148"/>
      <c r="BS1023" s="159"/>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34"/>
      <c r="B1024" s="34" t="s">
        <v>3380</v>
      </c>
      <c r="C1024" s="34">
        <v>11140153</v>
      </c>
      <c r="D1024" s="38">
        <v>41745</v>
      </c>
      <c r="E1024" s="38">
        <v>41745</v>
      </c>
      <c r="F1024" s="38">
        <v>49050</v>
      </c>
      <c r="G1024" s="34"/>
      <c r="H1024" s="34" t="s">
        <v>470</v>
      </c>
      <c r="I1024" s="40" t="s">
        <v>582</v>
      </c>
      <c r="J1024" s="40"/>
      <c r="K1024" s="40" t="s">
        <v>42</v>
      </c>
      <c r="L1024" s="346" t="s">
        <v>3521</v>
      </c>
      <c r="M1024" s="34" t="s">
        <v>1445</v>
      </c>
      <c r="N1024" s="34" t="s">
        <v>188</v>
      </c>
      <c r="O1024" s="34" t="s">
        <v>189</v>
      </c>
      <c r="P1024" s="39" t="s">
        <v>554</v>
      </c>
      <c r="Q1024" s="34" t="s">
        <v>4441</v>
      </c>
      <c r="R1024" s="34" t="s">
        <v>1445</v>
      </c>
      <c r="S1024" s="34" t="s">
        <v>188</v>
      </c>
      <c r="T1024" s="34" t="s">
        <v>189</v>
      </c>
      <c r="U1024" s="39" t="s">
        <v>554</v>
      </c>
      <c r="V1024" s="34" t="s">
        <v>3522</v>
      </c>
      <c r="W1024" s="34" t="s">
        <v>3523</v>
      </c>
      <c r="X1024" s="34"/>
      <c r="Y1024" s="34"/>
      <c r="Z1024" s="23" t="s">
        <v>468</v>
      </c>
      <c r="AA1024" s="34" t="s">
        <v>3945</v>
      </c>
      <c r="AB1024" s="34"/>
      <c r="AC1024" s="34"/>
      <c r="AD1024" s="34"/>
      <c r="AE1024" s="34"/>
      <c r="AF1024" s="34"/>
      <c r="AG1024" s="34"/>
      <c r="AH1024" s="34"/>
      <c r="AI1024" s="34"/>
      <c r="AJ1024" s="34"/>
      <c r="AK1024" s="34"/>
      <c r="AL1024" s="34"/>
      <c r="AM1024" s="34"/>
      <c r="AN1024" s="34"/>
      <c r="AO1024" s="34"/>
      <c r="AP1024" s="34"/>
      <c r="AQ1024" s="34"/>
      <c r="AR1024" s="34"/>
      <c r="AS1024" s="34" t="s">
        <v>3525</v>
      </c>
      <c r="AT1024" s="34"/>
      <c r="AU1024" s="34"/>
      <c r="AV1024" s="34">
        <v>26</v>
      </c>
      <c r="AW1024" s="34" t="s">
        <v>4444</v>
      </c>
      <c r="AX1024" s="34" t="s">
        <v>4445</v>
      </c>
      <c r="AY1024" s="34">
        <v>43</v>
      </c>
      <c r="AZ1024" s="34">
        <v>44</v>
      </c>
      <c r="BA1024" s="34">
        <v>57.69</v>
      </c>
      <c r="BB1024" s="34">
        <v>23</v>
      </c>
      <c r="BC1024" s="34">
        <v>51</v>
      </c>
      <c r="BD1024" s="34">
        <v>12.53</v>
      </c>
      <c r="BE1024" s="34">
        <f t="shared" si="174"/>
        <v>43.749358333333333</v>
      </c>
      <c r="BF1024" s="34">
        <f t="shared" si="175"/>
        <v>23.853480555555556</v>
      </c>
      <c r="BG1024" s="34" t="s">
        <v>38</v>
      </c>
      <c r="BH1024" s="34"/>
      <c r="BI1024" s="34"/>
      <c r="BJ1024" s="38"/>
      <c r="BK1024" s="34"/>
      <c r="BL1024" s="38"/>
      <c r="BM1024" s="34"/>
      <c r="BN1024" s="34"/>
      <c r="BO1024" s="34"/>
      <c r="BP1024" s="34"/>
      <c r="BQ1024" s="34"/>
      <c r="BR1024" s="34"/>
      <c r="BS1024" s="40"/>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x14ac:dyDescent="0.25">
      <c r="A1025" s="34"/>
      <c r="B1025" s="34" t="s">
        <v>3380</v>
      </c>
      <c r="C1025" s="34">
        <v>11140153</v>
      </c>
      <c r="D1025" s="38">
        <v>41745</v>
      </c>
      <c r="E1025" s="38">
        <v>41745</v>
      </c>
      <c r="F1025" s="38">
        <v>49050</v>
      </c>
      <c r="G1025" s="34"/>
      <c r="H1025" s="34" t="s">
        <v>470</v>
      </c>
      <c r="I1025" s="40" t="s">
        <v>582</v>
      </c>
      <c r="J1025" s="40"/>
      <c r="K1025" s="40" t="s">
        <v>42</v>
      </c>
      <c r="L1025" s="346" t="s">
        <v>3521</v>
      </c>
      <c r="M1025" s="34" t="s">
        <v>1445</v>
      </c>
      <c r="N1025" s="34" t="s">
        <v>188</v>
      </c>
      <c r="O1025" s="34" t="s">
        <v>189</v>
      </c>
      <c r="P1025" s="39" t="s">
        <v>554</v>
      </c>
      <c r="Q1025" s="34" t="s">
        <v>3491</v>
      </c>
      <c r="R1025" s="34" t="s">
        <v>1445</v>
      </c>
      <c r="S1025" s="34" t="s">
        <v>188</v>
      </c>
      <c r="T1025" s="34" t="s">
        <v>189</v>
      </c>
      <c r="U1025" s="39" t="s">
        <v>554</v>
      </c>
      <c r="V1025" s="34"/>
      <c r="W1025" s="34" t="s">
        <v>3491</v>
      </c>
      <c r="X1025" s="34"/>
      <c r="Y1025" s="34"/>
      <c r="Z1025" s="23" t="s">
        <v>468</v>
      </c>
      <c r="AA1025" s="34" t="s">
        <v>3945</v>
      </c>
      <c r="AB1025" s="34"/>
      <c r="AC1025" s="34"/>
      <c r="AD1025" s="34"/>
      <c r="AE1025" s="34"/>
      <c r="AF1025" s="34"/>
      <c r="AG1025" s="34"/>
      <c r="AH1025" s="34"/>
      <c r="AI1025" s="34"/>
      <c r="AJ1025" s="34"/>
      <c r="AK1025" s="34"/>
      <c r="AL1025" s="34"/>
      <c r="AM1025" s="34"/>
      <c r="AN1025" s="34"/>
      <c r="AO1025" s="34"/>
      <c r="AP1025" s="34"/>
      <c r="AQ1025" s="34"/>
      <c r="AR1025" s="34"/>
      <c r="AS1025" s="34" t="s">
        <v>3491</v>
      </c>
      <c r="AT1025" s="34"/>
      <c r="AU1025" s="34"/>
      <c r="AV1025" s="34">
        <v>22.7</v>
      </c>
      <c r="AW1025" s="34" t="s">
        <v>4446</v>
      </c>
      <c r="AX1025" s="34" t="s">
        <v>4447</v>
      </c>
      <c r="AY1025" s="34">
        <v>43</v>
      </c>
      <c r="AZ1025" s="34">
        <v>44</v>
      </c>
      <c r="BA1025" s="34">
        <v>58.65</v>
      </c>
      <c r="BB1025" s="34">
        <v>23</v>
      </c>
      <c r="BC1025" s="34">
        <v>51</v>
      </c>
      <c r="BD1025" s="34">
        <v>14.08</v>
      </c>
      <c r="BE1025" s="34">
        <f t="shared" si="174"/>
        <v>43.749625000000002</v>
      </c>
      <c r="BF1025" s="34">
        <f t="shared" si="175"/>
        <v>23.853911111111113</v>
      </c>
      <c r="BG1025" s="34" t="s">
        <v>38</v>
      </c>
      <c r="BH1025" s="34"/>
      <c r="BI1025" s="34"/>
      <c r="BJ1025" s="38"/>
      <c r="BK1025" s="34"/>
      <c r="BL1025" s="38"/>
      <c r="BM1025" s="34"/>
      <c r="BN1025" s="34"/>
      <c r="BO1025" s="34"/>
      <c r="BP1025" s="34"/>
      <c r="BQ1025" s="34"/>
      <c r="BR1025" s="34"/>
      <c r="BS1025" s="40"/>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34"/>
      <c r="B1026" s="34" t="s">
        <v>3380</v>
      </c>
      <c r="C1026" s="34">
        <v>11140153</v>
      </c>
      <c r="D1026" s="38">
        <v>41745</v>
      </c>
      <c r="E1026" s="38">
        <v>41745</v>
      </c>
      <c r="F1026" s="38">
        <v>49050</v>
      </c>
      <c r="G1026" s="34"/>
      <c r="H1026" s="34" t="s">
        <v>470</v>
      </c>
      <c r="I1026" s="40" t="s">
        <v>582</v>
      </c>
      <c r="J1026" s="40"/>
      <c r="K1026" s="40" t="s">
        <v>42</v>
      </c>
      <c r="L1026" s="346" t="s">
        <v>3521</v>
      </c>
      <c r="M1026" s="34" t="s">
        <v>1445</v>
      </c>
      <c r="N1026" s="34" t="s">
        <v>188</v>
      </c>
      <c r="O1026" s="34" t="s">
        <v>189</v>
      </c>
      <c r="P1026" s="39" t="s">
        <v>554</v>
      </c>
      <c r="Q1026" s="34" t="s">
        <v>3526</v>
      </c>
      <c r="R1026" s="34" t="s">
        <v>1445</v>
      </c>
      <c r="S1026" s="34" t="s">
        <v>188</v>
      </c>
      <c r="T1026" s="34" t="s">
        <v>189</v>
      </c>
      <c r="U1026" s="39" t="s">
        <v>554</v>
      </c>
      <c r="V1026" s="34"/>
      <c r="W1026" s="34" t="s">
        <v>3526</v>
      </c>
      <c r="X1026" s="34"/>
      <c r="Y1026" s="34"/>
      <c r="Z1026" s="23" t="s">
        <v>468</v>
      </c>
      <c r="AA1026" s="34" t="s">
        <v>3945</v>
      </c>
      <c r="AB1026" s="34"/>
      <c r="AC1026" s="34"/>
      <c r="AD1026" s="34"/>
      <c r="AE1026" s="34"/>
      <c r="AF1026" s="34"/>
      <c r="AG1026" s="34"/>
      <c r="AH1026" s="34"/>
      <c r="AI1026" s="34"/>
      <c r="AJ1026" s="34"/>
      <c r="AK1026" s="34"/>
      <c r="AL1026" s="34"/>
      <c r="AM1026" s="34"/>
      <c r="AN1026" s="34"/>
      <c r="AO1026" s="34"/>
      <c r="AP1026" s="34"/>
      <c r="AQ1026" s="34"/>
      <c r="AR1026" s="34"/>
      <c r="AS1026" s="34" t="s">
        <v>3526</v>
      </c>
      <c r="AT1026" s="34"/>
      <c r="AU1026" s="34"/>
      <c r="AV1026" s="34">
        <v>22.7</v>
      </c>
      <c r="AW1026" s="34" t="s">
        <v>4448</v>
      </c>
      <c r="AX1026" s="34" t="s">
        <v>4449</v>
      </c>
      <c r="AY1026" s="34">
        <v>43</v>
      </c>
      <c r="AZ1026" s="34">
        <v>44</v>
      </c>
      <c r="BA1026" s="34">
        <v>59.63</v>
      </c>
      <c r="BB1026" s="34">
        <v>23</v>
      </c>
      <c r="BC1026" s="34">
        <v>51</v>
      </c>
      <c r="BD1026" s="34">
        <v>15.03</v>
      </c>
      <c r="BE1026" s="34">
        <f t="shared" si="174"/>
        <v>43.749897222222224</v>
      </c>
      <c r="BF1026" s="34">
        <f t="shared" si="175"/>
        <v>23.854175000000001</v>
      </c>
      <c r="BG1026" s="34" t="s">
        <v>38</v>
      </c>
      <c r="BH1026" s="34"/>
      <c r="BI1026" s="34"/>
      <c r="BJ1026" s="38"/>
      <c r="BK1026" s="34"/>
      <c r="BL1026" s="38"/>
      <c r="BM1026" s="34"/>
      <c r="BN1026" s="34"/>
      <c r="BO1026" s="34"/>
      <c r="BP1026" s="34"/>
      <c r="BQ1026" s="34"/>
      <c r="BR1026" s="34"/>
      <c r="BS1026" s="40"/>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thickBot="1" x14ac:dyDescent="0.3">
      <c r="A1027" s="289"/>
      <c r="B1027" s="289" t="s">
        <v>3380</v>
      </c>
      <c r="C1027" s="289">
        <v>11140153</v>
      </c>
      <c r="D1027" s="290">
        <v>41745</v>
      </c>
      <c r="E1027" s="290">
        <v>41745</v>
      </c>
      <c r="F1027" s="290">
        <v>49050</v>
      </c>
      <c r="G1027" s="289"/>
      <c r="H1027" s="289" t="s">
        <v>470</v>
      </c>
      <c r="I1027" s="341" t="s">
        <v>582</v>
      </c>
      <c r="J1027" s="341"/>
      <c r="K1027" s="341" t="s">
        <v>42</v>
      </c>
      <c r="L1027" s="368" t="s">
        <v>3521</v>
      </c>
      <c r="M1027" s="289" t="s">
        <v>1445</v>
      </c>
      <c r="N1027" s="289" t="s">
        <v>188</v>
      </c>
      <c r="O1027" s="289" t="s">
        <v>189</v>
      </c>
      <c r="P1027" s="291" t="s">
        <v>554</v>
      </c>
      <c r="Q1027" s="289" t="s">
        <v>3527</v>
      </c>
      <c r="R1027" s="289" t="s">
        <v>1445</v>
      </c>
      <c r="S1027" s="289" t="s">
        <v>188</v>
      </c>
      <c r="T1027" s="289" t="s">
        <v>189</v>
      </c>
      <c r="U1027" s="291" t="s">
        <v>554</v>
      </c>
      <c r="V1027" s="289"/>
      <c r="W1027" s="289" t="s">
        <v>3527</v>
      </c>
      <c r="X1027" s="289"/>
      <c r="Y1027" s="289"/>
      <c r="Z1027" s="254" t="s">
        <v>468</v>
      </c>
      <c r="AA1027" s="289" t="s">
        <v>3945</v>
      </c>
      <c r="AB1027" s="289"/>
      <c r="AC1027" s="289"/>
      <c r="AD1027" s="289"/>
      <c r="AE1027" s="289"/>
      <c r="AF1027" s="289"/>
      <c r="AG1027" s="289"/>
      <c r="AH1027" s="289"/>
      <c r="AI1027" s="289"/>
      <c r="AJ1027" s="289"/>
      <c r="AK1027" s="289"/>
      <c r="AL1027" s="289"/>
      <c r="AM1027" s="289"/>
      <c r="AN1027" s="289"/>
      <c r="AO1027" s="289"/>
      <c r="AP1027" s="289"/>
      <c r="AQ1027" s="289"/>
      <c r="AR1027" s="289"/>
      <c r="AS1027" s="289" t="s">
        <v>3527</v>
      </c>
      <c r="AT1027" s="289"/>
      <c r="AU1027" s="289"/>
      <c r="AV1027" s="289">
        <v>22.7</v>
      </c>
      <c r="AW1027" s="289" t="s">
        <v>4450</v>
      </c>
      <c r="AX1027" s="289" t="s">
        <v>4451</v>
      </c>
      <c r="AY1027" s="289">
        <v>43</v>
      </c>
      <c r="AZ1027" s="289">
        <v>45</v>
      </c>
      <c r="BA1027" s="289">
        <v>4.8600000000000003</v>
      </c>
      <c r="BB1027" s="289">
        <v>23</v>
      </c>
      <c r="BC1027" s="289">
        <v>51</v>
      </c>
      <c r="BD1027" s="289">
        <v>40.159999999999997</v>
      </c>
      <c r="BE1027" s="289">
        <f t="shared" si="174"/>
        <v>43.751350000000002</v>
      </c>
      <c r="BF1027" s="289">
        <f t="shared" si="175"/>
        <v>23.861155555555555</v>
      </c>
      <c r="BG1027" s="289" t="s">
        <v>38</v>
      </c>
      <c r="BH1027" s="289"/>
      <c r="BI1027" s="289"/>
      <c r="BJ1027" s="290"/>
      <c r="BK1027" s="289"/>
      <c r="BL1027" s="290"/>
      <c r="BM1027" s="289"/>
      <c r="BN1027" s="289"/>
      <c r="BO1027" s="289"/>
      <c r="BP1027" s="289"/>
      <c r="BQ1027" s="289"/>
      <c r="BR1027" s="289"/>
      <c r="BS1027" s="341"/>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x14ac:dyDescent="0.25">
      <c r="A1028" s="1" t="s">
        <v>3391</v>
      </c>
      <c r="B1028" s="1" t="s">
        <v>3528</v>
      </c>
      <c r="C1028" s="1">
        <v>11190037</v>
      </c>
      <c r="D1028" s="7">
        <v>41758</v>
      </c>
      <c r="E1028" s="7">
        <v>41758</v>
      </c>
      <c r="F1028" s="7">
        <v>42854</v>
      </c>
      <c r="G1028" s="1"/>
      <c r="H1028" s="1" t="s">
        <v>2874</v>
      </c>
      <c r="I1028" s="1" t="s">
        <v>995</v>
      </c>
      <c r="J1028" s="1" t="s">
        <v>7665</v>
      </c>
      <c r="K1028" s="1" t="s">
        <v>135</v>
      </c>
      <c r="L1028" s="1" t="s">
        <v>7667</v>
      </c>
      <c r="M1028" s="1" t="s">
        <v>1790</v>
      </c>
      <c r="N1028" s="1" t="s">
        <v>134</v>
      </c>
      <c r="O1028" s="1" t="s">
        <v>76</v>
      </c>
      <c r="P1028" s="6" t="s">
        <v>3529</v>
      </c>
      <c r="Q1028" s="1" t="s">
        <v>7666</v>
      </c>
      <c r="R1028" s="1" t="s">
        <v>1790</v>
      </c>
      <c r="S1028" s="1" t="s">
        <v>134</v>
      </c>
      <c r="T1028" s="1" t="s">
        <v>443</v>
      </c>
      <c r="U1028" s="6" t="s">
        <v>3529</v>
      </c>
      <c r="V1028" s="1" t="s">
        <v>3530</v>
      </c>
      <c r="W1028" s="1" t="s">
        <v>397</v>
      </c>
      <c r="X1028" s="1">
        <v>-7777</v>
      </c>
      <c r="Y1028" s="1">
        <v>-7777</v>
      </c>
      <c r="Z1028" s="9" t="s">
        <v>468</v>
      </c>
      <c r="AA1028" s="1" t="s">
        <v>427</v>
      </c>
      <c r="AB1028" s="1"/>
      <c r="AC1028" s="1">
        <v>1</v>
      </c>
      <c r="AD1028" s="1">
        <v>33000</v>
      </c>
      <c r="AE1028" s="1"/>
      <c r="AF1028" s="1"/>
      <c r="AG1028" s="1"/>
      <c r="AH1028" s="1"/>
      <c r="AI1028" s="1">
        <v>33000</v>
      </c>
      <c r="AJ1028" s="1"/>
      <c r="AK1028" s="1"/>
      <c r="AL1028" s="1"/>
      <c r="AM1028" s="1"/>
      <c r="AN1028" s="1"/>
      <c r="AO1028" s="1"/>
      <c r="AP1028" s="1">
        <v>15.5</v>
      </c>
      <c r="AQ1028" s="1"/>
      <c r="AR1028" s="1"/>
      <c r="AS1028" s="1" t="s">
        <v>2874</v>
      </c>
      <c r="AT1028" s="1"/>
      <c r="AU1028" s="1"/>
      <c r="AV1028" s="1"/>
      <c r="AW1028" s="1" t="s">
        <v>4452</v>
      </c>
      <c r="AX1028" s="1" t="s">
        <v>4453</v>
      </c>
      <c r="AY1028" s="1">
        <v>43</v>
      </c>
      <c r="AZ1028" s="1">
        <v>25</v>
      </c>
      <c r="BA1028" s="1">
        <v>35.4</v>
      </c>
      <c r="BB1028" s="1">
        <v>24</v>
      </c>
      <c r="BC1028" s="1">
        <v>27</v>
      </c>
      <c r="BD1028" s="1">
        <v>22</v>
      </c>
      <c r="BE1028" s="1">
        <f t="shared" si="174"/>
        <v>43.426499999999997</v>
      </c>
      <c r="BF1028" s="1">
        <f t="shared" si="175"/>
        <v>24.45611111111111</v>
      </c>
      <c r="BG1028" s="1" t="s">
        <v>38</v>
      </c>
      <c r="BH1028" s="1"/>
      <c r="BI1028" s="1"/>
      <c r="BJ1028" s="7"/>
      <c r="BK1028" s="1"/>
      <c r="BL1028" s="7"/>
      <c r="BM1028" s="1"/>
      <c r="BN1028" s="1"/>
      <c r="BO1028" s="1"/>
      <c r="BP1028" s="1"/>
      <c r="BQ1028" s="1"/>
      <c r="BR1028" s="1"/>
      <c r="BS1028" s="1"/>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1" t="s">
        <v>3391</v>
      </c>
      <c r="B1029" s="1" t="s">
        <v>10499</v>
      </c>
      <c r="C1029" s="1">
        <v>11120063</v>
      </c>
      <c r="D1029" s="7">
        <v>41780</v>
      </c>
      <c r="E1029" s="7">
        <v>41780</v>
      </c>
      <c r="F1029" s="7">
        <v>49085</v>
      </c>
      <c r="G1029" s="1">
        <v>-7777</v>
      </c>
      <c r="H1029" s="1" t="s">
        <v>2293</v>
      </c>
      <c r="I1029" s="1" t="s">
        <v>882</v>
      </c>
      <c r="J1029" s="1" t="s">
        <v>7510</v>
      </c>
      <c r="K1029" s="1" t="s">
        <v>55</v>
      </c>
      <c r="L1029" s="1" t="s">
        <v>4454</v>
      </c>
      <c r="M1029" s="1" t="s">
        <v>1734</v>
      </c>
      <c r="N1029" s="1" t="s">
        <v>256</v>
      </c>
      <c r="O1029" s="1" t="s">
        <v>189</v>
      </c>
      <c r="P1029" s="6" t="s">
        <v>3533</v>
      </c>
      <c r="Q1029" s="1" t="s">
        <v>4455</v>
      </c>
      <c r="R1029" s="1" t="s">
        <v>709</v>
      </c>
      <c r="S1029" s="1" t="s">
        <v>256</v>
      </c>
      <c r="T1029" s="1" t="s">
        <v>189</v>
      </c>
      <c r="U1029" s="6" t="s">
        <v>3534</v>
      </c>
      <c r="V1029" s="1" t="s">
        <v>4456</v>
      </c>
      <c r="W1029" s="1" t="s">
        <v>3535</v>
      </c>
      <c r="X1029" s="1">
        <v>-7777</v>
      </c>
      <c r="Y1029" s="1">
        <v>-7777</v>
      </c>
      <c r="Z1029" s="9" t="s">
        <v>468</v>
      </c>
      <c r="AA1029" s="1" t="s">
        <v>341</v>
      </c>
      <c r="AB1029" s="1">
        <v>0.31684000000000001</v>
      </c>
      <c r="AC1029" s="1">
        <v>5.75</v>
      </c>
      <c r="AD1029" s="1">
        <v>14700</v>
      </c>
      <c r="AE1029" s="1"/>
      <c r="AF1029" s="1"/>
      <c r="AG1029" s="1"/>
      <c r="AH1029" s="1"/>
      <c r="AI1029" s="1"/>
      <c r="AJ1029" s="1">
        <v>14700</v>
      </c>
      <c r="AK1029" s="1"/>
      <c r="AL1029" s="1"/>
      <c r="AM1029" s="1"/>
      <c r="AN1029" s="1"/>
      <c r="AO1029" s="1">
        <v>31.7</v>
      </c>
      <c r="AP1029" s="1">
        <v>1.5</v>
      </c>
      <c r="AQ1029" s="1">
        <v>-7777</v>
      </c>
      <c r="AR1029" s="1">
        <v>-7777</v>
      </c>
      <c r="AS1029" s="1" t="s">
        <v>4457</v>
      </c>
      <c r="AT1029" s="1"/>
      <c r="AU1029" s="1"/>
      <c r="AV1029" s="1">
        <v>286.60000000000002</v>
      </c>
      <c r="AW1029" s="1" t="s">
        <v>4458</v>
      </c>
      <c r="AX1029" s="1" t="s">
        <v>4459</v>
      </c>
      <c r="AY1029" s="1">
        <v>43</v>
      </c>
      <c r="AZ1029" s="1">
        <v>4</v>
      </c>
      <c r="BA1029" s="1">
        <v>34.6</v>
      </c>
      <c r="BB1029" s="1">
        <v>23</v>
      </c>
      <c r="BC1029" s="1">
        <v>32</v>
      </c>
      <c r="BD1029" s="1">
        <v>40.9</v>
      </c>
      <c r="BE1029" s="1">
        <f t="shared" si="174"/>
        <v>43.076277777777783</v>
      </c>
      <c r="BF1029" s="1">
        <f t="shared" si="175"/>
        <v>23.544694444444445</v>
      </c>
      <c r="BG1029" s="1" t="s">
        <v>47</v>
      </c>
      <c r="BH1029" s="1"/>
      <c r="BI1029" s="1">
        <v>4304</v>
      </c>
      <c r="BJ1029" s="7">
        <v>45551</v>
      </c>
      <c r="BK1029" s="1">
        <v>4304</v>
      </c>
      <c r="BL1029" s="7">
        <v>45551</v>
      </c>
      <c r="BM1029" s="1"/>
      <c r="BN1029" s="1"/>
      <c r="BO1029" s="1"/>
      <c r="BP1029" s="1"/>
      <c r="BQ1029" s="1"/>
      <c r="BR1029" s="1"/>
      <c r="BS1029" s="1"/>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x14ac:dyDescent="0.25">
      <c r="A1030" s="1" t="s">
        <v>3391</v>
      </c>
      <c r="B1030" s="1" t="s">
        <v>3346</v>
      </c>
      <c r="C1030" s="1">
        <v>11190038</v>
      </c>
      <c r="D1030" s="7">
        <v>41780</v>
      </c>
      <c r="E1030" s="7">
        <v>41780</v>
      </c>
      <c r="F1030" s="7">
        <v>42876</v>
      </c>
      <c r="G1030" s="1">
        <v>-7777</v>
      </c>
      <c r="H1030" s="1" t="s">
        <v>818</v>
      </c>
      <c r="I1030" s="1" t="s">
        <v>983</v>
      </c>
      <c r="J1030" s="1"/>
      <c r="K1030" s="1" t="s">
        <v>95</v>
      </c>
      <c r="L1030" s="1" t="s">
        <v>3381</v>
      </c>
      <c r="M1030" s="1" t="s">
        <v>203</v>
      </c>
      <c r="N1030" s="1" t="s">
        <v>188</v>
      </c>
      <c r="O1030" s="1" t="s">
        <v>189</v>
      </c>
      <c r="P1030" s="6" t="s">
        <v>1542</v>
      </c>
      <c r="Q1030" s="1" t="s">
        <v>4460</v>
      </c>
      <c r="R1030" s="1" t="s">
        <v>203</v>
      </c>
      <c r="S1030" s="1" t="s">
        <v>188</v>
      </c>
      <c r="T1030" s="1" t="s">
        <v>189</v>
      </c>
      <c r="U1030" s="6" t="s">
        <v>1542</v>
      </c>
      <c r="V1030" s="1" t="s">
        <v>3536</v>
      </c>
      <c r="W1030" s="1" t="s">
        <v>3379</v>
      </c>
      <c r="X1030" s="1">
        <v>-7777</v>
      </c>
      <c r="Y1030" s="1">
        <v>-7777</v>
      </c>
      <c r="Z1030" s="9" t="s">
        <v>468</v>
      </c>
      <c r="AA1030" s="1" t="s">
        <v>427</v>
      </c>
      <c r="AB1030" s="1">
        <v>22.899000000000001</v>
      </c>
      <c r="AC1030" s="1">
        <v>100</v>
      </c>
      <c r="AD1030" s="1">
        <v>50760</v>
      </c>
      <c r="AE1030" s="1"/>
      <c r="AF1030" s="1"/>
      <c r="AG1030" s="1"/>
      <c r="AH1030" s="1"/>
      <c r="AI1030" s="1">
        <v>50760</v>
      </c>
      <c r="AJ1030" s="1"/>
      <c r="AK1030" s="1"/>
      <c r="AL1030" s="1"/>
      <c r="AM1030" s="1"/>
      <c r="AN1030" s="1"/>
      <c r="AO1030" s="1">
        <v>2290</v>
      </c>
      <c r="AP1030" s="1"/>
      <c r="AQ1030" s="1">
        <v>-7777</v>
      </c>
      <c r="AR1030" s="1">
        <v>-7777</v>
      </c>
      <c r="AS1030" s="1" t="s">
        <v>3822</v>
      </c>
      <c r="AT1030" s="1"/>
      <c r="AU1030" s="1"/>
      <c r="AV1030" s="1">
        <v>28.16</v>
      </c>
      <c r="AW1030" s="1" t="s">
        <v>4461</v>
      </c>
      <c r="AX1030" s="1" t="s">
        <v>4462</v>
      </c>
      <c r="AY1030" s="1">
        <v>43</v>
      </c>
      <c r="AZ1030" s="1">
        <v>39</v>
      </c>
      <c r="BA1030" s="1">
        <v>51.61</v>
      </c>
      <c r="BB1030" s="1">
        <v>23</v>
      </c>
      <c r="BC1030" s="1">
        <v>48</v>
      </c>
      <c r="BD1030" s="1">
        <v>25.54</v>
      </c>
      <c r="BE1030" s="1">
        <f t="shared" si="174"/>
        <v>43.664336111111112</v>
      </c>
      <c r="BF1030" s="1">
        <f t="shared" si="175"/>
        <v>23.807094444444445</v>
      </c>
      <c r="BG1030" s="1" t="s">
        <v>38</v>
      </c>
      <c r="BH1030" s="1"/>
      <c r="BI1030" s="1"/>
      <c r="BJ1030" s="7"/>
      <c r="BK1030" s="1"/>
      <c r="BL1030" s="7"/>
      <c r="BM1030" s="1"/>
      <c r="BN1030" s="1"/>
      <c r="BO1030" s="1"/>
      <c r="BP1030" s="1"/>
      <c r="BQ1030" s="1"/>
      <c r="BR1030" s="1"/>
      <c r="BS1030" s="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3391</v>
      </c>
      <c r="B1031" s="1" t="s">
        <v>3537</v>
      </c>
      <c r="C1031" s="1">
        <v>11190039</v>
      </c>
      <c r="D1031" s="7">
        <v>41800</v>
      </c>
      <c r="E1031" s="7">
        <v>41800</v>
      </c>
      <c r="F1031" s="7">
        <v>46183</v>
      </c>
      <c r="G1031" s="1">
        <v>-7777</v>
      </c>
      <c r="H1031" s="1" t="s">
        <v>471</v>
      </c>
      <c r="I1031" s="1" t="s">
        <v>605</v>
      </c>
      <c r="J1031" s="1" t="s">
        <v>9042</v>
      </c>
      <c r="K1031" s="1" t="s">
        <v>135</v>
      </c>
      <c r="L1031" s="1" t="s">
        <v>4463</v>
      </c>
      <c r="M1031" s="1" t="s">
        <v>203</v>
      </c>
      <c r="N1031" s="1" t="s">
        <v>202</v>
      </c>
      <c r="O1031" s="1" t="s">
        <v>72</v>
      </c>
      <c r="P1031" s="6" t="s">
        <v>3538</v>
      </c>
      <c r="Q1031" s="1" t="s">
        <v>9044</v>
      </c>
      <c r="R1031" s="1" t="s">
        <v>203</v>
      </c>
      <c r="S1031" s="1" t="s">
        <v>202</v>
      </c>
      <c r="T1031" s="1" t="s">
        <v>72</v>
      </c>
      <c r="U1031" s="6" t="s">
        <v>3538</v>
      </c>
      <c r="V1031" s="1" t="s">
        <v>9043</v>
      </c>
      <c r="W1031" s="1" t="s">
        <v>3539</v>
      </c>
      <c r="X1031" s="1">
        <v>-7777</v>
      </c>
      <c r="Y1031" s="1">
        <v>-7777</v>
      </c>
      <c r="Z1031" s="9" t="s">
        <v>1310</v>
      </c>
      <c r="AA1031" s="1" t="s">
        <v>7263</v>
      </c>
      <c r="AB1031" s="1">
        <v>8.9049999999999994</v>
      </c>
      <c r="AC1031" s="1">
        <v>60</v>
      </c>
      <c r="AD1031" s="1">
        <v>1254528</v>
      </c>
      <c r="AE1031" s="1"/>
      <c r="AF1031" s="1"/>
      <c r="AG1031" s="1"/>
      <c r="AH1031" s="1"/>
      <c r="AI1031" s="1">
        <v>1254528</v>
      </c>
      <c r="AJ1031" s="1"/>
      <c r="AK1031" s="1"/>
      <c r="AL1031" s="1"/>
      <c r="AM1031" s="1"/>
      <c r="AN1031" s="1"/>
      <c r="AO1031" s="1">
        <v>891</v>
      </c>
      <c r="AP1031" s="1">
        <v>1</v>
      </c>
      <c r="AQ1031" s="1" t="s">
        <v>47</v>
      </c>
      <c r="AR1031" s="1" t="s">
        <v>3540</v>
      </c>
      <c r="AS1031" s="1" t="s">
        <v>3855</v>
      </c>
      <c r="AT1031" s="1"/>
      <c r="AU1031" s="1"/>
      <c r="AV1031" s="1">
        <v>334.84399999999999</v>
      </c>
      <c r="AW1031" s="1" t="s">
        <v>4464</v>
      </c>
      <c r="AX1031" s="1" t="s">
        <v>4465</v>
      </c>
      <c r="AY1031" s="1">
        <v>42</v>
      </c>
      <c r="AZ1031" s="1">
        <v>57</v>
      </c>
      <c r="BA1031" s="1">
        <v>48.56</v>
      </c>
      <c r="BB1031" s="1">
        <v>24</v>
      </c>
      <c r="BC1031" s="1">
        <v>11</v>
      </c>
      <c r="BD1031" s="1">
        <v>55.25</v>
      </c>
      <c r="BE1031" s="1">
        <f t="shared" si="174"/>
        <v>42.96348888888889</v>
      </c>
      <c r="BF1031" s="1">
        <f t="shared" si="175"/>
        <v>24.198680555555555</v>
      </c>
      <c r="BG1031" s="1" t="s">
        <v>47</v>
      </c>
      <c r="BH1031" s="1"/>
      <c r="BI1031" s="1">
        <v>3033</v>
      </c>
      <c r="BJ1031" s="7">
        <v>44057</v>
      </c>
      <c r="BK1031" s="1">
        <v>3033</v>
      </c>
      <c r="BL1031" s="7">
        <v>44057</v>
      </c>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3391</v>
      </c>
      <c r="B1032" s="1" t="s">
        <v>3546</v>
      </c>
      <c r="C1032" s="1">
        <v>11160101</v>
      </c>
      <c r="D1032" s="7">
        <v>41802</v>
      </c>
      <c r="E1032" s="7">
        <v>41802</v>
      </c>
      <c r="F1032" s="7">
        <v>43994</v>
      </c>
      <c r="G1032" s="1">
        <v>-7777</v>
      </c>
      <c r="H1032" s="1" t="s">
        <v>944</v>
      </c>
      <c r="I1032" s="1" t="s">
        <v>1015</v>
      </c>
      <c r="J1032" s="1"/>
      <c r="K1032" s="1" t="s">
        <v>60</v>
      </c>
      <c r="L1032" s="1" t="s">
        <v>3547</v>
      </c>
      <c r="M1032" s="1" t="s">
        <v>3548</v>
      </c>
      <c r="N1032" s="1" t="s">
        <v>116</v>
      </c>
      <c r="O1032" s="1" t="s">
        <v>51</v>
      </c>
      <c r="P1032" s="6" t="s">
        <v>3549</v>
      </c>
      <c r="Q1032" s="1" t="s">
        <v>3913</v>
      </c>
      <c r="R1032" s="1" t="s">
        <v>3548</v>
      </c>
      <c r="S1032" s="1" t="s">
        <v>116</v>
      </c>
      <c r="T1032" s="1" t="s">
        <v>51</v>
      </c>
      <c r="U1032" s="6" t="s">
        <v>3549</v>
      </c>
      <c r="V1032" s="1" t="s">
        <v>4466</v>
      </c>
      <c r="W1032" s="1" t="s">
        <v>4467</v>
      </c>
      <c r="X1032" s="1">
        <v>-7777</v>
      </c>
      <c r="Y1032" s="1">
        <v>-7777</v>
      </c>
      <c r="Z1032" s="9" t="s">
        <v>468</v>
      </c>
      <c r="AA1032" s="1" t="s">
        <v>360</v>
      </c>
      <c r="AB1032" s="1">
        <v>0.874</v>
      </c>
      <c r="AC1032" s="1">
        <v>2</v>
      </c>
      <c r="AD1032" s="1">
        <v>43000</v>
      </c>
      <c r="AE1032" s="1"/>
      <c r="AF1032" s="1"/>
      <c r="AG1032" s="1"/>
      <c r="AH1032" s="1"/>
      <c r="AI1032" s="1"/>
      <c r="AJ1032" s="1"/>
      <c r="AK1032" s="1"/>
      <c r="AL1032" s="1">
        <v>43000</v>
      </c>
      <c r="AM1032" s="1"/>
      <c r="AN1032" s="1"/>
      <c r="AO1032" s="1">
        <v>87</v>
      </c>
      <c r="AP1032" s="1"/>
      <c r="AQ1032" s="1"/>
      <c r="AR1032" s="1"/>
      <c r="AS1032" s="1" t="s">
        <v>4468</v>
      </c>
      <c r="AT1032" s="1"/>
      <c r="AU1032" s="1"/>
      <c r="AV1032" s="1">
        <v>157</v>
      </c>
      <c r="AW1032" s="1" t="s">
        <v>4469</v>
      </c>
      <c r="AX1032" s="1" t="s">
        <v>4470</v>
      </c>
      <c r="AY1032" s="1">
        <v>43</v>
      </c>
      <c r="AZ1032" s="1">
        <v>38</v>
      </c>
      <c r="BA1032" s="1">
        <v>43.72</v>
      </c>
      <c r="BB1032" s="1">
        <v>26</v>
      </c>
      <c r="BC1032" s="1">
        <v>21</v>
      </c>
      <c r="BD1032" s="1">
        <v>48</v>
      </c>
      <c r="BE1032" s="1">
        <f t="shared" si="174"/>
        <v>43.645477777777778</v>
      </c>
      <c r="BF1032" s="1">
        <f t="shared" si="175"/>
        <v>26.363333333333333</v>
      </c>
      <c r="BG1032" s="1" t="s">
        <v>38</v>
      </c>
      <c r="BH1032" s="1"/>
      <c r="BI1032" s="1"/>
      <c r="BJ1032" s="7"/>
      <c r="BK1032" s="1"/>
      <c r="BL1032" s="7"/>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86" t="s">
        <v>3391</v>
      </c>
      <c r="B1033" s="186" t="s">
        <v>3563</v>
      </c>
      <c r="C1033" s="186">
        <v>11160102</v>
      </c>
      <c r="D1033" s="187">
        <v>41810</v>
      </c>
      <c r="E1033" s="187">
        <v>41810</v>
      </c>
      <c r="F1033" s="187">
        <v>42990</v>
      </c>
      <c r="G1033" s="186"/>
      <c r="H1033" s="186" t="s">
        <v>486</v>
      </c>
      <c r="I1033" s="186" t="s">
        <v>983</v>
      </c>
      <c r="J1033" s="186"/>
      <c r="K1033" s="186" t="s">
        <v>95</v>
      </c>
      <c r="L1033" s="186" t="s">
        <v>3564</v>
      </c>
      <c r="M1033" s="186" t="s">
        <v>739</v>
      </c>
      <c r="N1033" s="186" t="s">
        <v>216</v>
      </c>
      <c r="O1033" s="186" t="s">
        <v>189</v>
      </c>
      <c r="P1033" s="188" t="s">
        <v>3565</v>
      </c>
      <c r="Q1033" s="186" t="s">
        <v>3566</v>
      </c>
      <c r="R1033" s="186" t="s">
        <v>739</v>
      </c>
      <c r="S1033" s="186" t="s">
        <v>216</v>
      </c>
      <c r="T1033" s="186" t="s">
        <v>189</v>
      </c>
      <c r="U1033" s="188" t="s">
        <v>3565</v>
      </c>
      <c r="V1033" s="186" t="s">
        <v>3567</v>
      </c>
      <c r="W1033" s="186" t="s">
        <v>639</v>
      </c>
      <c r="X1033" s="186">
        <v>-7777</v>
      </c>
      <c r="Y1033" s="186">
        <v>-7777</v>
      </c>
      <c r="Z1033" s="189" t="s">
        <v>468</v>
      </c>
      <c r="AA1033" s="186" t="s">
        <v>360</v>
      </c>
      <c r="AB1033" s="186">
        <v>0.82699999999999996</v>
      </c>
      <c r="AC1033" s="186">
        <v>29</v>
      </c>
      <c r="AD1033" s="186">
        <v>912500</v>
      </c>
      <c r="AE1033" s="186"/>
      <c r="AF1033" s="186"/>
      <c r="AG1033" s="186"/>
      <c r="AH1033" s="186"/>
      <c r="AI1033" s="186"/>
      <c r="AJ1033" s="186"/>
      <c r="AK1033" s="186"/>
      <c r="AL1033" s="186">
        <v>912500</v>
      </c>
      <c r="AM1033" s="186"/>
      <c r="AN1033" s="186"/>
      <c r="AO1033" s="186">
        <v>83</v>
      </c>
      <c r="AP1033" s="186">
        <v>1.3</v>
      </c>
      <c r="AQ1033" s="186"/>
      <c r="AR1033" s="186"/>
      <c r="AS1033" s="186" t="s">
        <v>1377</v>
      </c>
      <c r="AT1033" s="186"/>
      <c r="AU1033" s="186"/>
      <c r="AV1033" s="186"/>
      <c r="AW1033" s="186" t="s">
        <v>3568</v>
      </c>
      <c r="AX1033" s="186" t="s">
        <v>3569</v>
      </c>
      <c r="AY1033" s="186">
        <v>43</v>
      </c>
      <c r="AZ1033" s="186">
        <v>26</v>
      </c>
      <c r="BA1033" s="186">
        <v>3.71</v>
      </c>
      <c r="BB1033" s="186">
        <v>23</v>
      </c>
      <c r="BC1033" s="186">
        <v>57</v>
      </c>
      <c r="BD1033" s="186">
        <v>45.25</v>
      </c>
      <c r="BE1033" s="186">
        <f t="shared" si="174"/>
        <v>43.434363888888889</v>
      </c>
      <c r="BF1033" s="186">
        <f t="shared" si="175"/>
        <v>23.962569444444444</v>
      </c>
      <c r="BG1033" s="186" t="s">
        <v>38</v>
      </c>
      <c r="BH1033" s="186"/>
      <c r="BI1033" s="186"/>
      <c r="BJ1033" s="187"/>
      <c r="BK1033" s="186"/>
      <c r="BL1033" s="187"/>
      <c r="BM1033" s="186"/>
      <c r="BN1033" s="186"/>
      <c r="BO1033" s="186"/>
      <c r="BP1033" s="186"/>
      <c r="BQ1033" s="186"/>
      <c r="BR1033" s="186"/>
      <c r="BS1033" s="186"/>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90"/>
      <c r="B1034" s="190" t="s">
        <v>3563</v>
      </c>
      <c r="C1034" s="190">
        <v>11160102</v>
      </c>
      <c r="D1034" s="191">
        <v>41810</v>
      </c>
      <c r="E1034" s="191">
        <v>41810</v>
      </c>
      <c r="F1034" s="191">
        <v>42990</v>
      </c>
      <c r="G1034" s="190"/>
      <c r="H1034" s="190" t="s">
        <v>486</v>
      </c>
      <c r="I1034" s="190" t="s">
        <v>983</v>
      </c>
      <c r="J1034" s="190"/>
      <c r="K1034" s="190" t="s">
        <v>95</v>
      </c>
      <c r="L1034" s="190" t="s">
        <v>3564</v>
      </c>
      <c r="M1034" s="190" t="s">
        <v>739</v>
      </c>
      <c r="N1034" s="190" t="s">
        <v>216</v>
      </c>
      <c r="O1034" s="190" t="s">
        <v>189</v>
      </c>
      <c r="P1034" s="192" t="s">
        <v>3565</v>
      </c>
      <c r="Q1034" s="190" t="s">
        <v>3566</v>
      </c>
      <c r="R1034" s="190" t="s">
        <v>739</v>
      </c>
      <c r="S1034" s="190" t="s">
        <v>216</v>
      </c>
      <c r="T1034" s="190" t="s">
        <v>189</v>
      </c>
      <c r="U1034" s="192" t="s">
        <v>3565</v>
      </c>
      <c r="V1034" s="190" t="s">
        <v>3567</v>
      </c>
      <c r="W1034" s="190" t="s">
        <v>639</v>
      </c>
      <c r="X1034" s="190">
        <v>-7777</v>
      </c>
      <c r="Y1034" s="190">
        <v>-7777</v>
      </c>
      <c r="Z1034" s="193" t="s">
        <v>468</v>
      </c>
      <c r="AA1034" s="190" t="s">
        <v>360</v>
      </c>
      <c r="AB1034" s="186">
        <v>0.82699999999999996</v>
      </c>
      <c r="AC1034" s="190"/>
      <c r="AD1034" s="190"/>
      <c r="AE1034" s="190"/>
      <c r="AF1034" s="190"/>
      <c r="AG1034" s="190"/>
      <c r="AH1034" s="190"/>
      <c r="AI1034" s="190"/>
      <c r="AJ1034" s="190"/>
      <c r="AK1034" s="190"/>
      <c r="AL1034" s="190"/>
      <c r="AM1034" s="190"/>
      <c r="AN1034" s="190"/>
      <c r="AO1034" s="190"/>
      <c r="AP1034" s="190"/>
      <c r="AQ1034" s="190"/>
      <c r="AR1034" s="190"/>
      <c r="AS1034" s="190" t="s">
        <v>3570</v>
      </c>
      <c r="AT1034" s="190"/>
      <c r="AU1034" s="190"/>
      <c r="AV1034" s="190"/>
      <c r="AW1034" s="190" t="s">
        <v>3571</v>
      </c>
      <c r="AX1034" s="190" t="s">
        <v>3572</v>
      </c>
      <c r="AY1034" s="190">
        <v>43</v>
      </c>
      <c r="AZ1034" s="190">
        <v>26</v>
      </c>
      <c r="BA1034" s="190">
        <v>7.83</v>
      </c>
      <c r="BB1034" s="190">
        <v>23</v>
      </c>
      <c r="BC1034" s="190">
        <v>57</v>
      </c>
      <c r="BD1034" s="190">
        <v>43.68</v>
      </c>
      <c r="BE1034" s="190">
        <f t="shared" si="174"/>
        <v>43.435508333333331</v>
      </c>
      <c r="BF1034" s="190">
        <f t="shared" si="175"/>
        <v>23.962133333333334</v>
      </c>
      <c r="BG1034" s="190" t="s">
        <v>38</v>
      </c>
      <c r="BH1034" s="190"/>
      <c r="BI1034" s="190"/>
      <c r="BJ1034" s="191"/>
      <c r="BK1034" s="190"/>
      <c r="BL1034" s="191"/>
      <c r="BM1034" s="190"/>
      <c r="BN1034" s="190"/>
      <c r="BO1034" s="190"/>
      <c r="BP1034" s="190"/>
      <c r="BQ1034" s="190"/>
      <c r="BR1034" s="190"/>
      <c r="BS1034" s="190"/>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4" t="s">
        <v>3391</v>
      </c>
      <c r="B1035" s="4" t="s">
        <v>3573</v>
      </c>
      <c r="C1035" s="4">
        <v>11160103</v>
      </c>
      <c r="D1035" s="293">
        <v>41821</v>
      </c>
      <c r="E1035" s="293">
        <v>41821</v>
      </c>
      <c r="F1035" s="293">
        <v>45474</v>
      </c>
      <c r="G1035" s="4"/>
      <c r="H1035" s="4" t="s">
        <v>3574</v>
      </c>
      <c r="I1035" s="4" t="s">
        <v>590</v>
      </c>
      <c r="J1035" s="4"/>
      <c r="K1035" s="4" t="s">
        <v>73</v>
      </c>
      <c r="L1035" s="4" t="s">
        <v>2074</v>
      </c>
      <c r="M1035" s="4" t="s">
        <v>856</v>
      </c>
      <c r="N1035" s="4" t="s">
        <v>72</v>
      </c>
      <c r="O1035" s="4" t="s">
        <v>72</v>
      </c>
      <c r="P1035" s="294" t="s">
        <v>3575</v>
      </c>
      <c r="Q1035" s="4" t="s">
        <v>7299</v>
      </c>
      <c r="R1035" s="4" t="s">
        <v>856</v>
      </c>
      <c r="S1035" s="4" t="s">
        <v>72</v>
      </c>
      <c r="T1035" s="4" t="s">
        <v>72</v>
      </c>
      <c r="U1035" s="294" t="s">
        <v>3575</v>
      </c>
      <c r="V1035" s="4" t="s">
        <v>3576</v>
      </c>
      <c r="W1035" s="4" t="s">
        <v>639</v>
      </c>
      <c r="X1035" s="4">
        <v>-7777</v>
      </c>
      <c r="Y1035" s="4">
        <v>-7777</v>
      </c>
      <c r="Z1035" s="295" t="s">
        <v>468</v>
      </c>
      <c r="AA1035" s="4" t="s">
        <v>360</v>
      </c>
      <c r="AB1035" s="4">
        <v>0.10100000000000001</v>
      </c>
      <c r="AC1035" s="4">
        <v>8</v>
      </c>
      <c r="AD1035" s="4">
        <v>8000</v>
      </c>
      <c r="AE1035" s="4"/>
      <c r="AF1035" s="4"/>
      <c r="AG1035" s="4"/>
      <c r="AH1035" s="4"/>
      <c r="AI1035" s="4"/>
      <c r="AJ1035" s="4"/>
      <c r="AK1035" s="4"/>
      <c r="AL1035" s="4">
        <v>8000</v>
      </c>
      <c r="AM1035" s="4"/>
      <c r="AN1035" s="4"/>
      <c r="AO1035" s="4">
        <v>10</v>
      </c>
      <c r="AP1035" s="4"/>
      <c r="AQ1035" s="4"/>
      <c r="AR1035" s="4"/>
      <c r="AS1035" s="4" t="s">
        <v>1377</v>
      </c>
      <c r="AT1035" s="4"/>
      <c r="AU1035" s="4"/>
      <c r="AV1035" s="4"/>
      <c r="AW1035" s="4" t="s">
        <v>3577</v>
      </c>
      <c r="AX1035" s="4" t="s">
        <v>3578</v>
      </c>
      <c r="AY1035" s="4">
        <v>43</v>
      </c>
      <c r="AZ1035" s="4">
        <v>10</v>
      </c>
      <c r="BA1035" s="4">
        <v>21.7</v>
      </c>
      <c r="BB1035" s="4">
        <v>24</v>
      </c>
      <c r="BC1035" s="4">
        <v>48</v>
      </c>
      <c r="BD1035" s="4">
        <v>6.1</v>
      </c>
      <c r="BE1035" s="4">
        <f t="shared" si="174"/>
        <v>43.172694444444446</v>
      </c>
      <c r="BF1035" s="4">
        <f t="shared" si="175"/>
        <v>24.801694444444447</v>
      </c>
      <c r="BG1035" s="4" t="s">
        <v>38</v>
      </c>
      <c r="BH1035" s="4"/>
      <c r="BI1035" s="4"/>
      <c r="BJ1035" s="293"/>
      <c r="BK1035" s="4"/>
      <c r="BL1035" s="293"/>
      <c r="BM1035" s="4">
        <v>493</v>
      </c>
      <c r="BN1035" s="293">
        <v>42646</v>
      </c>
      <c r="BO1035" s="4"/>
      <c r="BP1035" s="4"/>
      <c r="BQ1035" s="4"/>
      <c r="BR1035" s="4"/>
      <c r="BS1035" s="4"/>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1" t="s">
        <v>3391</v>
      </c>
      <c r="B1036" s="1" t="s">
        <v>3579</v>
      </c>
      <c r="C1036" s="1">
        <v>11120064</v>
      </c>
      <c r="D1036" s="7">
        <v>41830</v>
      </c>
      <c r="E1036" s="7">
        <v>41830</v>
      </c>
      <c r="F1036" s="7">
        <v>45090</v>
      </c>
      <c r="G1036" s="1">
        <v>-7777</v>
      </c>
      <c r="H1036" s="1" t="s">
        <v>862</v>
      </c>
      <c r="I1036" s="1" t="s">
        <v>994</v>
      </c>
      <c r="J1036" s="1"/>
      <c r="K1036" s="1" t="s">
        <v>95</v>
      </c>
      <c r="L1036" s="1" t="s">
        <v>4471</v>
      </c>
      <c r="M1036" s="1" t="s">
        <v>126</v>
      </c>
      <c r="N1036" s="1" t="s">
        <v>127</v>
      </c>
      <c r="O1036" s="1" t="s">
        <v>111</v>
      </c>
      <c r="P1036" s="6" t="s">
        <v>3580</v>
      </c>
      <c r="Q1036" s="1" t="s">
        <v>3581</v>
      </c>
      <c r="R1036" s="1" t="s">
        <v>3550</v>
      </c>
      <c r="S1036" s="1" t="s">
        <v>127</v>
      </c>
      <c r="T1036" s="1" t="s">
        <v>111</v>
      </c>
      <c r="U1036" s="6" t="s">
        <v>3580</v>
      </c>
      <c r="V1036" s="1" t="s">
        <v>4472</v>
      </c>
      <c r="W1036" s="1" t="s">
        <v>3582</v>
      </c>
      <c r="X1036" s="1">
        <v>-7777</v>
      </c>
      <c r="Y1036" s="1">
        <v>-7777</v>
      </c>
      <c r="Z1036" s="9" t="s">
        <v>468</v>
      </c>
      <c r="AA1036" s="1" t="s">
        <v>341</v>
      </c>
      <c r="AB1036" s="1">
        <v>0.27</v>
      </c>
      <c r="AC1036" s="1">
        <v>8</v>
      </c>
      <c r="AD1036" s="1">
        <v>30000</v>
      </c>
      <c r="AE1036" s="1"/>
      <c r="AF1036" s="1"/>
      <c r="AG1036" s="1"/>
      <c r="AH1036" s="1"/>
      <c r="AI1036" s="1"/>
      <c r="AJ1036" s="1">
        <v>30000</v>
      </c>
      <c r="AK1036" s="1"/>
      <c r="AL1036" s="1"/>
      <c r="AM1036" s="1"/>
      <c r="AN1036" s="1"/>
      <c r="AO1036" s="1">
        <v>27</v>
      </c>
      <c r="AP1036" s="1"/>
      <c r="AQ1036" s="1"/>
      <c r="AR1036" s="1"/>
      <c r="AS1036" s="1" t="s">
        <v>934</v>
      </c>
      <c r="AT1036" s="1"/>
      <c r="AU1036" s="1"/>
      <c r="AV1036" s="1">
        <v>309</v>
      </c>
      <c r="AW1036" s="1" t="s">
        <v>4473</v>
      </c>
      <c r="AX1036" s="1" t="s">
        <v>4474</v>
      </c>
      <c r="AY1036" s="1">
        <v>43</v>
      </c>
      <c r="AZ1036" s="1">
        <v>32</v>
      </c>
      <c r="BA1036" s="1">
        <v>27</v>
      </c>
      <c r="BB1036" s="1">
        <v>22</v>
      </c>
      <c r="BC1036" s="1">
        <v>43</v>
      </c>
      <c r="BD1036" s="1">
        <v>13.2</v>
      </c>
      <c r="BE1036" s="1">
        <f t="shared" si="174"/>
        <v>43.540833333333332</v>
      </c>
      <c r="BF1036" s="1">
        <f t="shared" si="175"/>
        <v>22.720333333333333</v>
      </c>
      <c r="BG1036" s="1" t="s">
        <v>38</v>
      </c>
      <c r="BH1036" s="1"/>
      <c r="BI1036" s="1"/>
      <c r="BJ1036" s="7"/>
      <c r="BK1036" s="1"/>
      <c r="BL1036" s="7"/>
      <c r="BM1036" s="1"/>
      <c r="BN1036" s="1"/>
      <c r="BO1036" s="1"/>
      <c r="BP1036" s="1"/>
      <c r="BQ1036" s="1"/>
      <c r="BR1036" s="1"/>
      <c r="BS1036" s="1"/>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 t="s">
        <v>3391</v>
      </c>
      <c r="B1037" s="1" t="s">
        <v>2583</v>
      </c>
      <c r="C1037" s="1">
        <v>11120065</v>
      </c>
      <c r="D1037" s="7">
        <v>41834</v>
      </c>
      <c r="E1037" s="7">
        <v>41834</v>
      </c>
      <c r="F1037" s="7">
        <v>43660</v>
      </c>
      <c r="G1037" s="1">
        <v>-7777</v>
      </c>
      <c r="H1037" s="1" t="s">
        <v>484</v>
      </c>
      <c r="I1037" s="1" t="s">
        <v>607</v>
      </c>
      <c r="J1037" s="1"/>
      <c r="K1037" s="1" t="s">
        <v>37</v>
      </c>
      <c r="L1037" s="1" t="s">
        <v>2697</v>
      </c>
      <c r="M1037" s="1" t="s">
        <v>819</v>
      </c>
      <c r="N1037" s="1" t="s">
        <v>46</v>
      </c>
      <c r="O1037" s="1" t="s">
        <v>45</v>
      </c>
      <c r="P1037" s="6" t="s">
        <v>2585</v>
      </c>
      <c r="R1037" s="1" t="s">
        <v>4687</v>
      </c>
      <c r="S1037" s="1" t="s">
        <v>46</v>
      </c>
      <c r="T1037" s="1" t="s">
        <v>45</v>
      </c>
      <c r="U1037" s="6" t="s">
        <v>3583</v>
      </c>
      <c r="V1037" s="1" t="s">
        <v>4475</v>
      </c>
      <c r="W1037" s="1" t="s">
        <v>3584</v>
      </c>
      <c r="X1037" s="1">
        <v>-7777</v>
      </c>
      <c r="Y1037" s="1">
        <v>-7777</v>
      </c>
      <c r="Z1037" s="9" t="s">
        <v>468</v>
      </c>
      <c r="AA1037" s="1" t="s">
        <v>341</v>
      </c>
      <c r="AB1037" s="1">
        <v>46.55</v>
      </c>
      <c r="AC1037" s="1">
        <v>53.33</v>
      </c>
      <c r="AD1037" s="1">
        <v>78520</v>
      </c>
      <c r="AE1037" s="1"/>
      <c r="AF1037" s="1"/>
      <c r="AG1037" s="1"/>
      <c r="AH1037" s="1"/>
      <c r="AI1037" s="1"/>
      <c r="AJ1037" s="1">
        <v>78520</v>
      </c>
      <c r="AK1037" s="1"/>
      <c r="AL1037" s="1"/>
      <c r="AM1037" s="1"/>
      <c r="AN1037" s="1"/>
      <c r="AO1037" s="1">
        <v>4655</v>
      </c>
      <c r="AP1037" s="1">
        <v>-7777</v>
      </c>
      <c r="AQ1037" s="1"/>
      <c r="AR1037" s="1"/>
      <c r="AS1037" s="1" t="s">
        <v>468</v>
      </c>
      <c r="AT1037" s="1"/>
      <c r="AU1037" s="1"/>
      <c r="AV1037" s="1"/>
      <c r="AW1037" s="1" t="s">
        <v>4476</v>
      </c>
      <c r="AX1037" s="1" t="s">
        <v>4477</v>
      </c>
      <c r="AY1037" s="1">
        <v>43</v>
      </c>
      <c r="AZ1037" s="1">
        <v>19</v>
      </c>
      <c r="BA1037" s="1">
        <v>40.6</v>
      </c>
      <c r="BB1037" s="1">
        <v>25</v>
      </c>
      <c r="BC1037" s="1">
        <v>39</v>
      </c>
      <c r="BD1037" s="1">
        <v>45.3</v>
      </c>
      <c r="BE1037" s="1">
        <f t="shared" si="174"/>
        <v>43.327944444444448</v>
      </c>
      <c r="BF1037" s="1">
        <f t="shared" si="175"/>
        <v>25.66258333333333</v>
      </c>
      <c r="BG1037" s="1" t="s">
        <v>38</v>
      </c>
      <c r="BH1037" s="1"/>
      <c r="BI1037" s="1"/>
      <c r="BJ1037" s="7"/>
      <c r="BK1037" s="1"/>
      <c r="BL1037" s="7"/>
      <c r="BM1037" s="1"/>
      <c r="BN1037" s="1"/>
      <c r="BO1037" s="1"/>
      <c r="BP1037" s="1"/>
      <c r="BQ1037" s="1"/>
      <c r="BR1037" s="1"/>
      <c r="BS1037" s="1"/>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1" t="s">
        <v>3391</v>
      </c>
      <c r="B1038" s="1" t="s">
        <v>3631</v>
      </c>
      <c r="C1038" s="1">
        <v>11120066</v>
      </c>
      <c r="D1038" s="7">
        <v>41857</v>
      </c>
      <c r="E1038" s="7">
        <v>41857</v>
      </c>
      <c r="F1038" s="7">
        <v>43683</v>
      </c>
      <c r="G1038" s="1">
        <v>-7777</v>
      </c>
      <c r="H1038" s="1" t="s">
        <v>484</v>
      </c>
      <c r="I1038" s="1" t="s">
        <v>607</v>
      </c>
      <c r="J1038" s="1"/>
      <c r="K1038" s="1" t="s">
        <v>37</v>
      </c>
      <c r="L1038" s="1" t="s">
        <v>3632</v>
      </c>
      <c r="M1038" s="1" t="s">
        <v>2616</v>
      </c>
      <c r="N1038" s="1" t="s">
        <v>46</v>
      </c>
      <c r="O1038" s="1" t="s">
        <v>45</v>
      </c>
      <c r="P1038" s="6" t="s">
        <v>2617</v>
      </c>
      <c r="Q1038" s="1"/>
      <c r="R1038" s="1" t="s">
        <v>2616</v>
      </c>
      <c r="S1038" s="1" t="s">
        <v>46</v>
      </c>
      <c r="T1038" s="1" t="s">
        <v>45</v>
      </c>
      <c r="U1038" s="6" t="s">
        <v>2617</v>
      </c>
      <c r="V1038" s="1" t="s">
        <v>3634</v>
      </c>
      <c r="W1038" s="1" t="s">
        <v>3633</v>
      </c>
      <c r="X1038" s="1">
        <v>-7777</v>
      </c>
      <c r="Y1038" s="1">
        <v>-7777</v>
      </c>
      <c r="Z1038" s="9" t="s">
        <v>468</v>
      </c>
      <c r="AA1038" s="1" t="s">
        <v>341</v>
      </c>
      <c r="AB1038" s="1">
        <v>46.423000000000002</v>
      </c>
      <c r="AC1038" s="1">
        <v>43.33</v>
      </c>
      <c r="AD1038" s="1">
        <v>38125</v>
      </c>
      <c r="AE1038" s="1"/>
      <c r="AF1038" s="1"/>
      <c r="AG1038" s="1"/>
      <c r="AH1038" s="1"/>
      <c r="AI1038" s="1"/>
      <c r="AJ1038" s="1">
        <v>38125</v>
      </c>
      <c r="AK1038" s="1"/>
      <c r="AL1038" s="1"/>
      <c r="AM1038" s="1"/>
      <c r="AN1038" s="1"/>
      <c r="AO1038" s="1">
        <v>4642</v>
      </c>
      <c r="AP1038" s="1"/>
      <c r="AQ1038" s="1"/>
      <c r="AR1038" s="1"/>
      <c r="AS1038" s="1" t="s">
        <v>468</v>
      </c>
      <c r="AT1038" s="1"/>
      <c r="AU1038" s="1"/>
      <c r="AV1038" s="1"/>
      <c r="AW1038" s="1" t="s">
        <v>4478</v>
      </c>
      <c r="AX1038" s="1" t="s">
        <v>4479</v>
      </c>
      <c r="AY1038" s="1">
        <v>43</v>
      </c>
      <c r="AZ1038" s="1">
        <v>19</v>
      </c>
      <c r="BA1038" s="1">
        <v>3.6</v>
      </c>
      <c r="BB1038" s="1">
        <v>25</v>
      </c>
      <c r="BC1038" s="1">
        <v>39</v>
      </c>
      <c r="BD1038" s="1">
        <v>32.4</v>
      </c>
      <c r="BE1038" s="1">
        <f t="shared" si="174"/>
        <v>43.317666666666668</v>
      </c>
      <c r="BF1038" s="1">
        <f t="shared" si="175"/>
        <v>25.658999999999999</v>
      </c>
      <c r="BG1038" s="1" t="s">
        <v>38</v>
      </c>
      <c r="BH1038" s="1"/>
      <c r="BI1038" s="1"/>
      <c r="BJ1038" s="7"/>
      <c r="BK1038" s="1"/>
      <c r="BL1038" s="7"/>
      <c r="BM1038" s="1"/>
      <c r="BN1038" s="1"/>
      <c r="BO1038" s="1"/>
      <c r="BP1038" s="1"/>
      <c r="BQ1038" s="1"/>
      <c r="BR1038" s="1"/>
      <c r="BS1038" s="1"/>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233" customFormat="1" ht="39.75" customHeight="1" x14ac:dyDescent="0.25">
      <c r="A1039" s="4" t="s">
        <v>3391</v>
      </c>
      <c r="B1039" s="4" t="s">
        <v>3639</v>
      </c>
      <c r="C1039" s="4">
        <v>11160105</v>
      </c>
      <c r="D1039" s="293">
        <v>41885</v>
      </c>
      <c r="E1039" s="293">
        <v>41885</v>
      </c>
      <c r="F1039" s="293">
        <v>44077</v>
      </c>
      <c r="G1039" s="4">
        <v>-7777</v>
      </c>
      <c r="H1039" s="4" t="s">
        <v>981</v>
      </c>
      <c r="I1039" s="4" t="s">
        <v>1011</v>
      </c>
      <c r="J1039" s="4"/>
      <c r="K1039" s="4" t="s">
        <v>55</v>
      </c>
      <c r="L1039" s="4" t="s">
        <v>3640</v>
      </c>
      <c r="M1039" s="4" t="s">
        <v>226</v>
      </c>
      <c r="N1039" s="4" t="s">
        <v>121</v>
      </c>
      <c r="O1039" s="4" t="s">
        <v>52</v>
      </c>
      <c r="P1039" s="294" t="s">
        <v>3641</v>
      </c>
      <c r="Q1039" s="4" t="s">
        <v>4480</v>
      </c>
      <c r="R1039" s="4" t="s">
        <v>226</v>
      </c>
      <c r="S1039" s="4" t="s">
        <v>121</v>
      </c>
      <c r="T1039" s="4" t="s">
        <v>52</v>
      </c>
      <c r="U1039" s="294" t="s">
        <v>3641</v>
      </c>
      <c r="V1039" s="4" t="s">
        <v>4480</v>
      </c>
      <c r="W1039" s="4" t="s">
        <v>639</v>
      </c>
      <c r="X1039" s="4">
        <v>-7777</v>
      </c>
      <c r="Y1039" s="4">
        <v>-7777</v>
      </c>
      <c r="Z1039" s="295" t="s">
        <v>468</v>
      </c>
      <c r="AA1039" s="4" t="s">
        <v>360</v>
      </c>
      <c r="AB1039" s="4">
        <v>4</v>
      </c>
      <c r="AC1039" s="454">
        <v>3</v>
      </c>
      <c r="AD1039" s="4">
        <v>94900</v>
      </c>
      <c r="AE1039" s="4"/>
      <c r="AF1039" s="4"/>
      <c r="AG1039" s="4"/>
      <c r="AH1039" s="4"/>
      <c r="AI1039" s="4"/>
      <c r="AJ1039" s="4"/>
      <c r="AK1039" s="4"/>
      <c r="AL1039" s="4">
        <v>94900</v>
      </c>
      <c r="AM1039" s="4"/>
      <c r="AN1039" s="4"/>
      <c r="AO1039" s="4">
        <v>400</v>
      </c>
      <c r="AP1039" s="4"/>
      <c r="AQ1039" s="4"/>
      <c r="AR1039" s="4"/>
      <c r="AS1039" s="4" t="s">
        <v>4788</v>
      </c>
      <c r="AT1039" s="4"/>
      <c r="AU1039" s="4"/>
      <c r="AV1039" s="4">
        <v>542.5</v>
      </c>
      <c r="AW1039" s="4" t="s">
        <v>4481</v>
      </c>
      <c r="AX1039" s="4" t="s">
        <v>4482</v>
      </c>
      <c r="AY1039" s="4">
        <v>42</v>
      </c>
      <c r="AZ1039" s="4">
        <v>59</v>
      </c>
      <c r="BA1039" s="4">
        <v>15.25</v>
      </c>
      <c r="BB1039" s="4">
        <v>23</v>
      </c>
      <c r="BC1039" s="4">
        <v>14</v>
      </c>
      <c r="BD1039" s="4">
        <v>29.12</v>
      </c>
      <c r="BE1039" s="4">
        <f t="shared" si="174"/>
        <v>42.987569444444446</v>
      </c>
      <c r="BF1039" s="4">
        <f t="shared" si="175"/>
        <v>23.241422222222223</v>
      </c>
      <c r="BG1039" s="4" t="s">
        <v>38</v>
      </c>
      <c r="BH1039" s="4"/>
      <c r="BI1039" s="4"/>
      <c r="BJ1039" s="293"/>
      <c r="BK1039" s="4"/>
      <c r="BL1039" s="293"/>
      <c r="BM1039" s="4"/>
      <c r="BN1039" s="4"/>
      <c r="BO1039" s="4"/>
      <c r="BP1039" s="4"/>
      <c r="BQ1039" s="4" t="s">
        <v>9202</v>
      </c>
      <c r="BR1039" s="293">
        <v>44263</v>
      </c>
      <c r="BS1039" s="4" t="s">
        <v>7673</v>
      </c>
      <c r="BT1039" s="570"/>
      <c r="BU1039" s="570"/>
      <c r="BV1039" s="570"/>
      <c r="BW1039" s="570"/>
      <c r="BX1039" s="570"/>
      <c r="BY1039" s="570"/>
      <c r="BZ1039" s="570"/>
      <c r="CA1039" s="570"/>
      <c r="CB1039" s="570"/>
      <c r="CC1039" s="570"/>
      <c r="CD1039" s="570"/>
      <c r="CE1039" s="570"/>
      <c r="CF1039" s="570"/>
      <c r="CG1039" s="570"/>
      <c r="CH1039" s="570"/>
      <c r="CI1039" s="570"/>
      <c r="CJ1039" s="570"/>
      <c r="CK1039" s="570"/>
      <c r="CL1039" s="570"/>
      <c r="CM1039" s="570"/>
      <c r="CN1039" s="570"/>
      <c r="CO1039" s="570"/>
      <c r="CP1039" s="570"/>
      <c r="CQ1039" s="570"/>
      <c r="CR1039" s="570"/>
      <c r="CS1039" s="570"/>
      <c r="CT1039" s="570"/>
      <c r="CU1039" s="570"/>
      <c r="CV1039" s="570"/>
      <c r="CW1039" s="570"/>
      <c r="CX1039" s="570"/>
      <c r="CY1039" s="570"/>
      <c r="CZ1039" s="570"/>
      <c r="DA1039" s="570"/>
      <c r="DB1039" s="570"/>
      <c r="DC1039" s="570"/>
      <c r="DD1039" s="570"/>
      <c r="DE1039" s="570"/>
      <c r="DF1039" s="570"/>
      <c r="DG1039" s="570"/>
      <c r="DH1039" s="570"/>
      <c r="DI1039" s="570"/>
      <c r="DJ1039" s="570"/>
      <c r="DK1039" s="570"/>
      <c r="DL1039" s="570"/>
      <c r="DM1039" s="570"/>
      <c r="DN1039" s="570"/>
      <c r="DO1039" s="570"/>
      <c r="DP1039" s="570"/>
      <c r="DQ1039" s="570"/>
      <c r="DR1039" s="570"/>
      <c r="DS1039" s="570"/>
      <c r="DT1039" s="570"/>
      <c r="DU1039" s="570"/>
      <c r="DV1039" s="570"/>
      <c r="DW1039" s="570"/>
      <c r="DX1039" s="570"/>
      <c r="DY1039" s="570"/>
      <c r="DZ1039" s="570"/>
      <c r="EA1039" s="570"/>
      <c r="EB1039" s="570"/>
      <c r="EC1039" s="570"/>
      <c r="ED1039" s="570"/>
      <c r="EE1039" s="570"/>
      <c r="EF1039" s="570"/>
      <c r="EG1039" s="570"/>
      <c r="EH1039" s="570"/>
      <c r="EI1039" s="570"/>
      <c r="EJ1039" s="570"/>
      <c r="EK1039" s="570"/>
      <c r="EL1039" s="570"/>
      <c r="EM1039" s="570"/>
      <c r="EN1039" s="570"/>
      <c r="EO1039" s="570"/>
      <c r="EP1039" s="570"/>
      <c r="EQ1039" s="570"/>
      <c r="ER1039" s="570"/>
      <c r="ES1039" s="570"/>
      <c r="ET1039" s="570"/>
      <c r="EU1039" s="570"/>
      <c r="EV1039" s="570"/>
      <c r="EW1039" s="570"/>
      <c r="EX1039" s="570"/>
      <c r="EY1039" s="570"/>
      <c r="EZ1039" s="570"/>
      <c r="FA1039" s="570"/>
      <c r="FB1039" s="570"/>
      <c r="FC1039" s="570"/>
      <c r="FD1039" s="570"/>
      <c r="FE1039" s="570"/>
      <c r="FF1039" s="570"/>
      <c r="FG1039" s="570"/>
      <c r="FH1039" s="570"/>
      <c r="FI1039" s="570"/>
      <c r="FJ1039" s="570"/>
      <c r="FK1039" s="570"/>
      <c r="FL1039" s="570"/>
      <c r="FM1039" s="570"/>
      <c r="FN1039" s="570"/>
      <c r="FO1039" s="570"/>
      <c r="FP1039" s="570"/>
      <c r="FQ1039" s="570"/>
      <c r="FR1039" s="570"/>
      <c r="FS1039" s="570"/>
      <c r="FT1039" s="570"/>
      <c r="FU1039" s="570"/>
      <c r="FV1039" s="570"/>
      <c r="FW1039" s="570"/>
      <c r="FX1039" s="570"/>
      <c r="FY1039" s="570"/>
      <c r="FZ1039" s="570"/>
      <c r="GA1039" s="570"/>
      <c r="GB1039" s="570"/>
      <c r="GC1039" s="570"/>
      <c r="GD1039" s="570"/>
      <c r="GE1039" s="570"/>
      <c r="GF1039" s="570"/>
      <c r="GG1039" s="570"/>
      <c r="GH1039" s="570"/>
      <c r="GI1039" s="570"/>
      <c r="GJ1039" s="570"/>
      <c r="GK1039" s="570"/>
      <c r="GL1039" s="570"/>
      <c r="GM1039" s="570"/>
      <c r="GN1039" s="570"/>
      <c r="GO1039" s="570"/>
      <c r="GP1039" s="570"/>
      <c r="GQ1039" s="570"/>
      <c r="GR1039" s="570"/>
      <c r="GS1039" s="570"/>
      <c r="GT1039" s="570"/>
      <c r="GU1039" s="570"/>
      <c r="GV1039" s="570"/>
      <c r="GW1039" s="570"/>
      <c r="GX1039" s="570"/>
      <c r="GY1039" s="570"/>
      <c r="GZ1039" s="570"/>
      <c r="HA1039" s="570"/>
      <c r="HB1039" s="570"/>
      <c r="HC1039" s="570"/>
      <c r="HD1039" s="570"/>
      <c r="HE1039" s="570"/>
      <c r="HF1039" s="570"/>
      <c r="HG1039" s="570"/>
      <c r="HH1039" s="570"/>
      <c r="HI1039" s="570"/>
      <c r="HJ1039" s="570"/>
      <c r="HK1039" s="570"/>
      <c r="HL1039" s="570"/>
      <c r="HM1039" s="570"/>
      <c r="HN1039" s="570"/>
      <c r="HO1039" s="570"/>
      <c r="HP1039" s="570"/>
      <c r="HQ1039" s="570"/>
      <c r="HR1039" s="570"/>
      <c r="HS1039" s="570"/>
      <c r="HT1039" s="570"/>
      <c r="HU1039" s="570"/>
      <c r="HV1039" s="570"/>
      <c r="HW1039" s="570"/>
      <c r="HX1039" s="570"/>
      <c r="HY1039" s="570"/>
      <c r="HZ1039" s="570"/>
      <c r="IA1039" s="570"/>
      <c r="IB1039" s="570"/>
      <c r="IC1039" s="570"/>
      <c r="ID1039" s="570"/>
      <c r="IE1039" s="570"/>
      <c r="IF1039" s="570"/>
      <c r="IG1039" s="570"/>
      <c r="IH1039" s="570"/>
      <c r="II1039" s="570"/>
      <c r="IJ1039" s="570"/>
      <c r="IK1039" s="570"/>
      <c r="IL1039" s="570"/>
      <c r="IM1039" s="570"/>
      <c r="IN1039" s="570"/>
      <c r="IO1039" s="570"/>
      <c r="IP1039" s="570"/>
      <c r="IQ1039" s="570"/>
      <c r="IR1039" s="570"/>
      <c r="IS1039" s="570"/>
      <c r="IT1039" s="570"/>
      <c r="IU1039" s="570"/>
      <c r="IV1039" s="570"/>
      <c r="IW1039" s="570"/>
      <c r="IX1039" s="570"/>
      <c r="IY1039" s="570"/>
      <c r="IZ1039" s="570"/>
      <c r="JA1039" s="570"/>
      <c r="JB1039" s="570"/>
      <c r="JC1039" s="570"/>
      <c r="JD1039" s="570"/>
      <c r="JE1039" s="570"/>
      <c r="JF1039" s="570"/>
      <c r="JG1039" s="570"/>
      <c r="JH1039" s="570"/>
    </row>
    <row r="1040" spans="1:268" s="233" customFormat="1" ht="39.75" customHeight="1" x14ac:dyDescent="0.25">
      <c r="A1040" s="4" t="s">
        <v>3391</v>
      </c>
      <c r="B1040" s="4" t="s">
        <v>7486</v>
      </c>
      <c r="C1040" s="4">
        <v>11110061</v>
      </c>
      <c r="D1040" s="293">
        <v>41883</v>
      </c>
      <c r="E1040" s="293">
        <v>41883</v>
      </c>
      <c r="F1040" s="293">
        <v>44075</v>
      </c>
      <c r="G1040" s="4">
        <v>-7777</v>
      </c>
      <c r="H1040" s="4" t="s">
        <v>4562</v>
      </c>
      <c r="I1040" s="4" t="s">
        <v>978</v>
      </c>
      <c r="J1040" s="4"/>
      <c r="K1040" s="4" t="s">
        <v>73</v>
      </c>
      <c r="L1040" s="4" t="s">
        <v>3642</v>
      </c>
      <c r="M1040" s="4" t="s">
        <v>105</v>
      </c>
      <c r="N1040" s="4" t="s">
        <v>106</v>
      </c>
      <c r="O1040" s="4" t="s">
        <v>72</v>
      </c>
      <c r="P1040" s="294" t="s">
        <v>449</v>
      </c>
      <c r="Q1040" s="4" t="s">
        <v>7490</v>
      </c>
      <c r="R1040" s="4" t="s">
        <v>105</v>
      </c>
      <c r="S1040" s="4" t="s">
        <v>106</v>
      </c>
      <c r="T1040" s="4" t="s">
        <v>72</v>
      </c>
      <c r="U1040" s="294" t="s">
        <v>449</v>
      </c>
      <c r="V1040" s="4" t="s">
        <v>7493</v>
      </c>
      <c r="W1040" s="4" t="s">
        <v>3643</v>
      </c>
      <c r="X1040" s="4">
        <v>-7777</v>
      </c>
      <c r="Y1040" s="4">
        <v>-7777</v>
      </c>
      <c r="Z1040" s="295" t="s">
        <v>468</v>
      </c>
      <c r="AA1040" s="4" t="s">
        <v>54</v>
      </c>
      <c r="AB1040" s="4">
        <v>5.8999999999999997E-2</v>
      </c>
      <c r="AC1040" s="454">
        <v>2.4</v>
      </c>
      <c r="AD1040" s="4">
        <v>75600</v>
      </c>
      <c r="AE1040" s="4">
        <v>75600</v>
      </c>
      <c r="AF1040" s="4"/>
      <c r="AG1040" s="4"/>
      <c r="AH1040" s="4"/>
      <c r="AI1040" s="4"/>
      <c r="AJ1040" s="4"/>
      <c r="AK1040" s="4"/>
      <c r="AL1040" s="4"/>
      <c r="AM1040" s="4"/>
      <c r="AN1040" s="4"/>
      <c r="AO1040" s="4">
        <v>5.9</v>
      </c>
      <c r="AP1040" s="4">
        <v>0.75</v>
      </c>
      <c r="AQ1040" s="4"/>
      <c r="AR1040" s="4"/>
      <c r="AS1040" s="4" t="s">
        <v>1377</v>
      </c>
      <c r="AT1040" s="4">
        <v>4653164.3499999996</v>
      </c>
      <c r="AU1040" s="4">
        <v>8607632.0299999993</v>
      </c>
      <c r="AV1040" s="4">
        <v>901</v>
      </c>
      <c r="AW1040" s="4" t="s">
        <v>7163</v>
      </c>
      <c r="AX1040" s="4" t="s">
        <v>7164</v>
      </c>
      <c r="AY1040" s="4">
        <v>42</v>
      </c>
      <c r="AZ1040" s="4">
        <v>48</v>
      </c>
      <c r="BA1040" s="4">
        <v>23.4</v>
      </c>
      <c r="BB1040" s="4">
        <v>24</v>
      </c>
      <c r="BC1040" s="4">
        <v>33</v>
      </c>
      <c r="BD1040" s="4">
        <v>5.3</v>
      </c>
      <c r="BE1040" s="4">
        <f t="shared" si="174"/>
        <v>42.8065</v>
      </c>
      <c r="BF1040" s="4">
        <f t="shared" si="175"/>
        <v>24.551472222222223</v>
      </c>
      <c r="BG1040" s="4" t="s">
        <v>38</v>
      </c>
      <c r="BH1040" s="4"/>
      <c r="BI1040" s="4">
        <v>2085</v>
      </c>
      <c r="BJ1040" s="293">
        <v>42864</v>
      </c>
      <c r="BK1040" s="4"/>
      <c r="BL1040" s="293"/>
      <c r="BM1040" s="4"/>
      <c r="BN1040" s="4"/>
      <c r="BO1040" s="4"/>
      <c r="BP1040" s="4"/>
      <c r="BQ1040" s="4"/>
      <c r="BR1040" s="4"/>
      <c r="BS1040" s="4" t="s">
        <v>7494</v>
      </c>
      <c r="BT1040" s="570"/>
      <c r="BU1040" s="570"/>
      <c r="BV1040" s="570"/>
      <c r="BW1040" s="570"/>
      <c r="BX1040" s="570"/>
      <c r="BY1040" s="570"/>
      <c r="BZ1040" s="570"/>
      <c r="CA1040" s="570"/>
      <c r="CB1040" s="570"/>
      <c r="CC1040" s="570"/>
      <c r="CD1040" s="570"/>
      <c r="CE1040" s="570"/>
      <c r="CF1040" s="570"/>
      <c r="CG1040" s="570"/>
      <c r="CH1040" s="570"/>
      <c r="CI1040" s="570"/>
      <c r="CJ1040" s="570"/>
      <c r="CK1040" s="570"/>
      <c r="CL1040" s="570"/>
      <c r="CM1040" s="570"/>
      <c r="CN1040" s="570"/>
      <c r="CO1040" s="570"/>
      <c r="CP1040" s="570"/>
      <c r="CQ1040" s="570"/>
      <c r="CR1040" s="570"/>
      <c r="CS1040" s="570"/>
      <c r="CT1040" s="570"/>
      <c r="CU1040" s="570"/>
      <c r="CV1040" s="570"/>
      <c r="CW1040" s="570"/>
      <c r="CX1040" s="570"/>
      <c r="CY1040" s="570"/>
      <c r="CZ1040" s="570"/>
      <c r="DA1040" s="570"/>
      <c r="DB1040" s="570"/>
      <c r="DC1040" s="570"/>
      <c r="DD1040" s="570"/>
      <c r="DE1040" s="570"/>
      <c r="DF1040" s="570"/>
      <c r="DG1040" s="570"/>
      <c r="DH1040" s="570"/>
      <c r="DI1040" s="570"/>
      <c r="DJ1040" s="570"/>
      <c r="DK1040" s="570"/>
      <c r="DL1040" s="570"/>
      <c r="DM1040" s="570"/>
      <c r="DN1040" s="570"/>
      <c r="DO1040" s="570"/>
      <c r="DP1040" s="570"/>
      <c r="DQ1040" s="570"/>
      <c r="DR1040" s="570"/>
      <c r="DS1040" s="570"/>
      <c r="DT1040" s="570"/>
      <c r="DU1040" s="570"/>
      <c r="DV1040" s="570"/>
      <c r="DW1040" s="570"/>
      <c r="DX1040" s="570"/>
      <c r="DY1040" s="570"/>
      <c r="DZ1040" s="570"/>
      <c r="EA1040" s="570"/>
      <c r="EB1040" s="570"/>
      <c r="EC1040" s="570"/>
      <c r="ED1040" s="570"/>
      <c r="EE1040" s="570"/>
      <c r="EF1040" s="570"/>
      <c r="EG1040" s="570"/>
      <c r="EH1040" s="570"/>
      <c r="EI1040" s="570"/>
      <c r="EJ1040" s="570"/>
      <c r="EK1040" s="570"/>
      <c r="EL1040" s="570"/>
      <c r="EM1040" s="570"/>
      <c r="EN1040" s="570"/>
      <c r="EO1040" s="570"/>
      <c r="EP1040" s="570"/>
      <c r="EQ1040" s="570"/>
      <c r="ER1040" s="570"/>
      <c r="ES1040" s="570"/>
      <c r="ET1040" s="570"/>
      <c r="EU1040" s="570"/>
      <c r="EV1040" s="570"/>
      <c r="EW1040" s="570"/>
      <c r="EX1040" s="570"/>
      <c r="EY1040" s="570"/>
      <c r="EZ1040" s="570"/>
      <c r="FA1040" s="570"/>
      <c r="FB1040" s="570"/>
      <c r="FC1040" s="570"/>
      <c r="FD1040" s="570"/>
      <c r="FE1040" s="570"/>
      <c r="FF1040" s="570"/>
      <c r="FG1040" s="570"/>
      <c r="FH1040" s="570"/>
      <c r="FI1040" s="570"/>
      <c r="FJ1040" s="570"/>
      <c r="FK1040" s="570"/>
      <c r="FL1040" s="570"/>
      <c r="FM1040" s="570"/>
      <c r="FN1040" s="570"/>
      <c r="FO1040" s="570"/>
      <c r="FP1040" s="570"/>
      <c r="FQ1040" s="570"/>
      <c r="FR1040" s="570"/>
      <c r="FS1040" s="570"/>
      <c r="FT1040" s="570"/>
      <c r="FU1040" s="570"/>
      <c r="FV1040" s="570"/>
      <c r="FW1040" s="570"/>
      <c r="FX1040" s="570"/>
      <c r="FY1040" s="570"/>
      <c r="FZ1040" s="570"/>
      <c r="GA1040" s="570"/>
      <c r="GB1040" s="570"/>
      <c r="GC1040" s="570"/>
      <c r="GD1040" s="570"/>
      <c r="GE1040" s="570"/>
      <c r="GF1040" s="570"/>
      <c r="GG1040" s="570"/>
      <c r="GH1040" s="570"/>
      <c r="GI1040" s="570"/>
      <c r="GJ1040" s="570"/>
      <c r="GK1040" s="570"/>
      <c r="GL1040" s="570"/>
      <c r="GM1040" s="570"/>
      <c r="GN1040" s="570"/>
      <c r="GO1040" s="570"/>
      <c r="GP1040" s="570"/>
      <c r="GQ1040" s="570"/>
      <c r="GR1040" s="570"/>
      <c r="GS1040" s="570"/>
      <c r="GT1040" s="570"/>
      <c r="GU1040" s="570"/>
      <c r="GV1040" s="570"/>
      <c r="GW1040" s="570"/>
      <c r="GX1040" s="570"/>
      <c r="GY1040" s="570"/>
      <c r="GZ1040" s="570"/>
      <c r="HA1040" s="570"/>
      <c r="HB1040" s="570"/>
      <c r="HC1040" s="570"/>
      <c r="HD1040" s="570"/>
      <c r="HE1040" s="570"/>
      <c r="HF1040" s="570"/>
      <c r="HG1040" s="570"/>
      <c r="HH1040" s="570"/>
      <c r="HI1040" s="570"/>
      <c r="HJ1040" s="570"/>
      <c r="HK1040" s="570"/>
      <c r="HL1040" s="570"/>
      <c r="HM1040" s="570"/>
      <c r="HN1040" s="570"/>
      <c r="HO1040" s="570"/>
      <c r="HP1040" s="570"/>
      <c r="HQ1040" s="570"/>
      <c r="HR1040" s="570"/>
      <c r="HS1040" s="570"/>
      <c r="HT1040" s="570"/>
      <c r="HU1040" s="570"/>
      <c r="HV1040" s="570"/>
      <c r="HW1040" s="570"/>
      <c r="HX1040" s="570"/>
      <c r="HY1040" s="570"/>
      <c r="HZ1040" s="570"/>
      <c r="IA1040" s="570"/>
      <c r="IB1040" s="570"/>
      <c r="IC1040" s="570"/>
      <c r="ID1040" s="570"/>
      <c r="IE1040" s="570"/>
      <c r="IF1040" s="570"/>
      <c r="IG1040" s="570"/>
      <c r="IH1040" s="570"/>
      <c r="II1040" s="570"/>
      <c r="IJ1040" s="570"/>
      <c r="IK1040" s="570"/>
      <c r="IL1040" s="570"/>
      <c r="IM1040" s="570"/>
      <c r="IN1040" s="570"/>
      <c r="IO1040" s="570"/>
      <c r="IP1040" s="570"/>
      <c r="IQ1040" s="570"/>
      <c r="IR1040" s="570"/>
      <c r="IS1040" s="570"/>
      <c r="IT1040" s="570"/>
      <c r="IU1040" s="570"/>
      <c r="IV1040" s="570"/>
      <c r="IW1040" s="570"/>
      <c r="IX1040" s="570"/>
      <c r="IY1040" s="570"/>
      <c r="IZ1040" s="570"/>
      <c r="JA1040" s="570"/>
      <c r="JB1040" s="570"/>
      <c r="JC1040" s="570"/>
      <c r="JD1040" s="570"/>
      <c r="JE1040" s="570"/>
      <c r="JF1040" s="570"/>
      <c r="JG1040" s="570"/>
      <c r="JH1040" s="570"/>
    </row>
    <row r="1041" spans="1:268" s="3" customFormat="1" ht="39.75" customHeight="1" x14ac:dyDescent="0.25">
      <c r="A1041" s="4" t="s">
        <v>3391</v>
      </c>
      <c r="B1041" s="4" t="s">
        <v>7486</v>
      </c>
      <c r="C1041" s="4">
        <v>11110061</v>
      </c>
      <c r="D1041" s="293">
        <v>41883</v>
      </c>
      <c r="E1041" s="293">
        <v>41883</v>
      </c>
      <c r="F1041" s="293">
        <v>44075</v>
      </c>
      <c r="G1041" s="4">
        <v>-7777</v>
      </c>
      <c r="H1041" s="4" t="s">
        <v>4562</v>
      </c>
      <c r="I1041" s="4" t="s">
        <v>978</v>
      </c>
      <c r="J1041" s="4" t="s">
        <v>7487</v>
      </c>
      <c r="K1041" s="4" t="s">
        <v>73</v>
      </c>
      <c r="L1041" s="4" t="s">
        <v>3642</v>
      </c>
      <c r="M1041" s="4" t="s">
        <v>105</v>
      </c>
      <c r="N1041" s="4" t="s">
        <v>106</v>
      </c>
      <c r="O1041" s="4" t="s">
        <v>72</v>
      </c>
      <c r="P1041" s="294" t="s">
        <v>449</v>
      </c>
      <c r="Q1041" s="4" t="s">
        <v>7490</v>
      </c>
      <c r="R1041" s="4" t="s">
        <v>105</v>
      </c>
      <c r="S1041" s="4" t="s">
        <v>106</v>
      </c>
      <c r="T1041" s="4" t="s">
        <v>72</v>
      </c>
      <c r="U1041" s="294" t="s">
        <v>449</v>
      </c>
      <c r="V1041" s="4" t="s">
        <v>7492</v>
      </c>
      <c r="W1041" s="4" t="s">
        <v>3643</v>
      </c>
      <c r="X1041" s="4">
        <v>-7777</v>
      </c>
      <c r="Y1041" s="4">
        <v>-7777</v>
      </c>
      <c r="Z1041" s="295" t="s">
        <v>468</v>
      </c>
      <c r="AA1041" s="4" t="s">
        <v>54</v>
      </c>
      <c r="AB1041" s="4">
        <v>5.8999999999999997E-2</v>
      </c>
      <c r="AC1041" s="4">
        <v>1.9</v>
      </c>
      <c r="AD1041" s="4">
        <v>17800</v>
      </c>
      <c r="AE1041" s="4">
        <v>17800</v>
      </c>
      <c r="AF1041" s="4"/>
      <c r="AG1041" s="4"/>
      <c r="AH1041" s="4"/>
      <c r="AI1041" s="4"/>
      <c r="AJ1041" s="4"/>
      <c r="AK1041" s="4"/>
      <c r="AL1041" s="4"/>
      <c r="AM1041" s="4"/>
      <c r="AN1041" s="4"/>
      <c r="AO1041" s="4">
        <v>5.9</v>
      </c>
      <c r="AP1041" s="4">
        <v>0.75</v>
      </c>
      <c r="AQ1041" s="4"/>
      <c r="AR1041" s="4"/>
      <c r="AS1041" s="4" t="s">
        <v>1377</v>
      </c>
      <c r="AT1041" s="4">
        <v>4653164.3499999996</v>
      </c>
      <c r="AU1041" s="4">
        <v>8607632.0299999993</v>
      </c>
      <c r="AV1041" s="4">
        <v>901</v>
      </c>
      <c r="AW1041" s="4" t="s">
        <v>7163</v>
      </c>
      <c r="AX1041" s="4" t="s">
        <v>7164</v>
      </c>
      <c r="AY1041" s="4">
        <v>42</v>
      </c>
      <c r="AZ1041" s="4">
        <v>48</v>
      </c>
      <c r="BA1041" s="4">
        <v>23.4</v>
      </c>
      <c r="BB1041" s="4">
        <v>24</v>
      </c>
      <c r="BC1041" s="4">
        <v>33</v>
      </c>
      <c r="BD1041" s="4">
        <v>5.3</v>
      </c>
      <c r="BE1041" s="4">
        <f t="shared" si="174"/>
        <v>42.8065</v>
      </c>
      <c r="BF1041" s="4">
        <f t="shared" si="175"/>
        <v>24.551472222222223</v>
      </c>
      <c r="BG1041" s="4" t="s">
        <v>38</v>
      </c>
      <c r="BH1041" s="4"/>
      <c r="BI1041" s="233"/>
      <c r="BJ1041" s="233"/>
      <c r="BK1041" s="4"/>
      <c r="BL1041" s="293"/>
      <c r="BM1041" s="4"/>
      <c r="BN1041" s="4"/>
      <c r="BO1041" s="4"/>
      <c r="BP1041" s="4"/>
      <c r="BQ1041" s="4" t="s">
        <v>9836</v>
      </c>
      <c r="BR1041" s="293">
        <v>44852</v>
      </c>
      <c r="BS1041" s="4" t="s">
        <v>9837</v>
      </c>
      <c r="BT1041" s="530"/>
      <c r="BU1041" s="530"/>
      <c r="BV1041" s="530"/>
      <c r="BW1041" s="530"/>
      <c r="BX1041" s="530"/>
      <c r="BY1041" s="530"/>
      <c r="BZ1041" s="530"/>
      <c r="CA1041" s="530"/>
      <c r="CB1041" s="530"/>
      <c r="CC1041" s="530"/>
      <c r="CD1041" s="530"/>
      <c r="CE1041" s="530"/>
      <c r="CF1041" s="530"/>
      <c r="CG1041" s="530"/>
      <c r="CH1041" s="530"/>
      <c r="CI1041" s="530"/>
      <c r="CJ1041" s="530"/>
      <c r="CK1041" s="530"/>
      <c r="CL1041" s="530"/>
      <c r="CM1041" s="530"/>
      <c r="CN1041" s="530"/>
      <c r="CO1041" s="530"/>
      <c r="CP1041" s="530"/>
      <c r="CQ1041" s="530"/>
      <c r="CR1041" s="530"/>
      <c r="CS1041" s="530"/>
      <c r="CT1041" s="530"/>
      <c r="CU1041" s="530"/>
      <c r="CV1041" s="530"/>
      <c r="CW1041" s="530"/>
      <c r="CX1041" s="530"/>
      <c r="CY1041" s="530"/>
      <c r="CZ1041" s="530"/>
      <c r="DA1041" s="530"/>
      <c r="DB1041" s="530"/>
      <c r="DC1041" s="530"/>
      <c r="DD1041" s="530"/>
      <c r="DE1041" s="530"/>
      <c r="DF1041" s="530"/>
      <c r="DG1041" s="530"/>
      <c r="DH1041" s="530"/>
      <c r="DI1041" s="530"/>
      <c r="DJ1041" s="530"/>
      <c r="DK1041" s="530"/>
      <c r="DL1041" s="530"/>
      <c r="DM1041" s="530"/>
      <c r="DN1041" s="530"/>
      <c r="DO1041" s="530"/>
      <c r="DP1041" s="530"/>
      <c r="DQ1041" s="530"/>
      <c r="DR1041" s="530"/>
      <c r="DS1041" s="530"/>
      <c r="DT1041" s="530"/>
      <c r="DU1041" s="530"/>
      <c r="DV1041" s="530"/>
      <c r="DW1041" s="530"/>
      <c r="DX1041" s="530"/>
      <c r="DY1041" s="530"/>
      <c r="DZ1041" s="530"/>
      <c r="EA1041" s="530"/>
      <c r="EB1041" s="530"/>
      <c r="EC1041" s="530"/>
      <c r="ED1041" s="530"/>
      <c r="EE1041" s="530"/>
      <c r="EF1041" s="530"/>
      <c r="EG1041" s="530"/>
      <c r="EH1041" s="530"/>
      <c r="EI1041" s="530"/>
      <c r="EJ1041" s="530"/>
      <c r="EK1041" s="530"/>
      <c r="EL1041" s="530"/>
      <c r="EM1041" s="530"/>
      <c r="EN1041" s="530"/>
      <c r="EO1041" s="530"/>
      <c r="EP1041" s="530"/>
      <c r="EQ1041" s="530"/>
      <c r="ER1041" s="530"/>
      <c r="ES1041" s="530"/>
      <c r="ET1041" s="530"/>
      <c r="EU1041" s="530"/>
      <c r="EV1041" s="530"/>
      <c r="EW1041" s="530"/>
      <c r="EX1041" s="530"/>
      <c r="EY1041" s="530"/>
      <c r="EZ1041" s="530"/>
      <c r="FA1041" s="530"/>
      <c r="FB1041" s="530"/>
      <c r="FC1041" s="530"/>
      <c r="FD1041" s="530"/>
      <c r="FE1041" s="530"/>
      <c r="FF1041" s="530"/>
      <c r="FG1041" s="530"/>
      <c r="FH1041" s="530"/>
      <c r="FI1041" s="530"/>
      <c r="FJ1041" s="530"/>
      <c r="FK1041" s="530"/>
      <c r="FL1041" s="530"/>
      <c r="FM1041" s="530"/>
      <c r="FN1041" s="530"/>
      <c r="FO1041" s="530"/>
      <c r="FP1041" s="530"/>
      <c r="FQ1041" s="530"/>
      <c r="FR1041" s="530"/>
      <c r="FS1041" s="530"/>
      <c r="FT1041" s="530"/>
      <c r="FU1041" s="530"/>
      <c r="FV1041" s="530"/>
      <c r="FW1041" s="530"/>
      <c r="FX1041" s="530"/>
      <c r="FY1041" s="530"/>
      <c r="FZ1041" s="530"/>
      <c r="GA1041" s="530"/>
      <c r="GB1041" s="530"/>
      <c r="GC1041" s="530"/>
      <c r="GD1041" s="530"/>
      <c r="GE1041" s="530"/>
      <c r="GF1041" s="530"/>
      <c r="GG1041" s="530"/>
      <c r="GH1041" s="530"/>
      <c r="GI1041" s="530"/>
      <c r="GJ1041" s="530"/>
      <c r="GK1041" s="530"/>
      <c r="GL1041" s="530"/>
      <c r="GM1041" s="530"/>
      <c r="GN1041" s="530"/>
      <c r="GO1041" s="530"/>
      <c r="GP1041" s="530"/>
      <c r="GQ1041" s="530"/>
      <c r="GR1041" s="530"/>
      <c r="GS1041" s="530"/>
      <c r="GT1041" s="530"/>
      <c r="GU1041" s="530"/>
      <c r="GV1041" s="530"/>
      <c r="GW1041" s="530"/>
      <c r="GX1041" s="530"/>
      <c r="GY1041" s="530"/>
      <c r="GZ1041" s="530"/>
      <c r="HA1041" s="530"/>
      <c r="HB1041" s="530"/>
      <c r="HC1041" s="530"/>
      <c r="HD1041" s="530"/>
      <c r="HE1041" s="530"/>
      <c r="HF1041" s="530"/>
      <c r="HG1041" s="530"/>
      <c r="HH1041" s="530"/>
      <c r="HI1041" s="530"/>
      <c r="HJ1041" s="530"/>
      <c r="HK1041" s="530"/>
      <c r="HL1041" s="530"/>
      <c r="HM1041" s="530"/>
      <c r="HN1041" s="530"/>
      <c r="HO1041" s="530"/>
      <c r="HP1041" s="530"/>
      <c r="HQ1041" s="530"/>
      <c r="HR1041" s="530"/>
      <c r="HS1041" s="530"/>
      <c r="HT1041" s="530"/>
      <c r="HU1041" s="530"/>
      <c r="HV1041" s="530"/>
      <c r="HW1041" s="530"/>
      <c r="HX1041" s="530"/>
      <c r="HY1041" s="530"/>
      <c r="HZ1041" s="530"/>
      <c r="IA1041" s="530"/>
      <c r="IB1041" s="530"/>
      <c r="IC1041" s="530"/>
      <c r="ID1041" s="530"/>
      <c r="IE1041" s="530"/>
      <c r="IF1041" s="530"/>
      <c r="IG1041" s="530"/>
      <c r="IH1041" s="530"/>
      <c r="II1041" s="530"/>
      <c r="IJ1041" s="530"/>
      <c r="IK1041" s="530"/>
      <c r="IL1041" s="530"/>
      <c r="IM1041" s="530"/>
      <c r="IN1041" s="530"/>
      <c r="IO1041" s="530"/>
      <c r="IP1041" s="530"/>
      <c r="IQ1041" s="530"/>
      <c r="IR1041" s="530"/>
      <c r="IS1041" s="530"/>
      <c r="IT1041" s="530"/>
      <c r="IU1041" s="530"/>
      <c r="IV1041" s="530"/>
      <c r="IW1041" s="530"/>
      <c r="IX1041" s="530"/>
      <c r="IY1041" s="530"/>
      <c r="IZ1041" s="530"/>
      <c r="JA1041" s="530"/>
      <c r="JB1041" s="530"/>
      <c r="JC1041" s="530"/>
      <c r="JD1041" s="530"/>
      <c r="JE1041" s="530"/>
      <c r="JF1041" s="530"/>
      <c r="JG1041" s="530"/>
      <c r="JH1041" s="530"/>
    </row>
    <row r="1042" spans="1:268" s="3" customFormat="1" ht="39.75" customHeight="1" x14ac:dyDescent="0.25">
      <c r="A1042" s="1" t="s">
        <v>3391</v>
      </c>
      <c r="B1042" s="1" t="s">
        <v>184</v>
      </c>
      <c r="C1042" s="1">
        <v>11190040</v>
      </c>
      <c r="D1042" s="7">
        <v>41876</v>
      </c>
      <c r="E1042" s="7">
        <v>41876</v>
      </c>
      <c r="F1042" s="7">
        <v>49181</v>
      </c>
      <c r="G1042" s="1">
        <v>-7777</v>
      </c>
      <c r="H1042" s="1" t="s">
        <v>1032</v>
      </c>
      <c r="I1042" s="1" t="s">
        <v>1031</v>
      </c>
      <c r="J1042" s="1"/>
      <c r="K1042" s="1" t="s">
        <v>37</v>
      </c>
      <c r="L1042" s="1" t="s">
        <v>3644</v>
      </c>
      <c r="M1042" s="1" t="s">
        <v>35</v>
      </c>
      <c r="N1042" s="1" t="s">
        <v>35</v>
      </c>
      <c r="O1042" s="1" t="s">
        <v>35</v>
      </c>
      <c r="P1042" s="6" t="s">
        <v>450</v>
      </c>
      <c r="Q1042" s="1" t="s">
        <v>7491</v>
      </c>
      <c r="R1042" s="1" t="s">
        <v>35</v>
      </c>
      <c r="S1042" s="1" t="s">
        <v>35</v>
      </c>
      <c r="T1042" s="1" t="s">
        <v>35</v>
      </c>
      <c r="U1042" s="6" t="s">
        <v>450</v>
      </c>
      <c r="V1042" s="1" t="s">
        <v>3645</v>
      </c>
      <c r="W1042" s="1" t="s">
        <v>4483</v>
      </c>
      <c r="X1042" s="1">
        <v>-7777</v>
      </c>
      <c r="Y1042" s="1">
        <v>-7777</v>
      </c>
      <c r="Z1042" s="9" t="s">
        <v>468</v>
      </c>
      <c r="AA1042" s="1" t="s">
        <v>10469</v>
      </c>
      <c r="AB1042" s="1">
        <v>1.175</v>
      </c>
      <c r="AC1042" s="1">
        <v>3.5</v>
      </c>
      <c r="AD1042" s="1">
        <v>13080</v>
      </c>
      <c r="AE1042" s="1"/>
      <c r="AF1042" s="1"/>
      <c r="AG1042" s="1"/>
      <c r="AH1042" s="1"/>
      <c r="AI1042" s="1">
        <v>13080</v>
      </c>
      <c r="AJ1042" s="1"/>
      <c r="AK1042" s="1"/>
      <c r="AL1042" s="1"/>
      <c r="AM1042" s="1"/>
      <c r="AN1042" s="1"/>
      <c r="AO1042" s="1">
        <v>118</v>
      </c>
      <c r="AP1042" s="1">
        <v>-7777</v>
      </c>
      <c r="AQ1042" s="1"/>
      <c r="AR1042" s="1"/>
      <c r="AS1042" s="1" t="s">
        <v>468</v>
      </c>
      <c r="AT1042" s="1"/>
      <c r="AU1042" s="1"/>
      <c r="AV1042" s="1"/>
      <c r="AW1042" s="1" t="s">
        <v>4484</v>
      </c>
      <c r="AX1042" s="1" t="s">
        <v>4485</v>
      </c>
      <c r="AY1042" s="1">
        <v>42</v>
      </c>
      <c r="AZ1042" s="1">
        <v>50</v>
      </c>
      <c r="BA1042" s="1">
        <v>48.46</v>
      </c>
      <c r="BB1042" s="1">
        <v>25</v>
      </c>
      <c r="BC1042" s="1">
        <v>18</v>
      </c>
      <c r="BD1042" s="1">
        <v>53.33</v>
      </c>
      <c r="BE1042" s="1">
        <f t="shared" si="174"/>
        <v>42.846794444444448</v>
      </c>
      <c r="BF1042" s="1">
        <f t="shared" si="175"/>
        <v>25.314813888888889</v>
      </c>
      <c r="BG1042" s="1" t="s">
        <v>47</v>
      </c>
      <c r="BH1042" s="1"/>
      <c r="BI1042" s="1">
        <v>4279</v>
      </c>
      <c r="BJ1042" s="7">
        <v>45526</v>
      </c>
      <c r="BK1042" s="1">
        <v>4279</v>
      </c>
      <c r="BL1042" s="7">
        <v>45526</v>
      </c>
      <c r="BM1042" s="1"/>
      <c r="BN1042" s="1"/>
      <c r="BO1042" s="1"/>
      <c r="BP1042" s="1"/>
      <c r="BQ1042" s="1"/>
      <c r="BR1042" s="1"/>
      <c r="BS1042" s="1"/>
      <c r="BT1042" s="530"/>
      <c r="BU1042" s="530"/>
      <c r="BV1042" s="530"/>
      <c r="BW1042" s="530"/>
      <c r="BX1042" s="530"/>
      <c r="BY1042" s="530"/>
      <c r="BZ1042" s="530"/>
      <c r="CA1042" s="530"/>
      <c r="CB1042" s="530"/>
      <c r="CC1042" s="530"/>
      <c r="CD1042" s="530"/>
      <c r="CE1042" s="530"/>
      <c r="CF1042" s="530"/>
      <c r="CG1042" s="530"/>
      <c r="CH1042" s="530"/>
      <c r="CI1042" s="530"/>
      <c r="CJ1042" s="530"/>
      <c r="CK1042" s="530"/>
      <c r="CL1042" s="530"/>
      <c r="CM1042" s="530"/>
      <c r="CN1042" s="530"/>
      <c r="CO1042" s="530"/>
      <c r="CP1042" s="530"/>
      <c r="CQ1042" s="530"/>
      <c r="CR1042" s="530"/>
      <c r="CS1042" s="530"/>
      <c r="CT1042" s="530"/>
      <c r="CU1042" s="530"/>
      <c r="CV1042" s="530"/>
      <c r="CW1042" s="530"/>
      <c r="CX1042" s="530"/>
      <c r="CY1042" s="530"/>
      <c r="CZ1042" s="530"/>
      <c r="DA1042" s="530"/>
      <c r="DB1042" s="530"/>
      <c r="DC1042" s="530"/>
      <c r="DD1042" s="530"/>
      <c r="DE1042" s="530"/>
      <c r="DF1042" s="530"/>
      <c r="DG1042" s="530"/>
      <c r="DH1042" s="530"/>
      <c r="DI1042" s="530"/>
      <c r="DJ1042" s="530"/>
      <c r="DK1042" s="530"/>
      <c r="DL1042" s="530"/>
      <c r="DM1042" s="530"/>
      <c r="DN1042" s="530"/>
      <c r="DO1042" s="530"/>
      <c r="DP1042" s="530"/>
      <c r="DQ1042" s="530"/>
      <c r="DR1042" s="530"/>
      <c r="DS1042" s="530"/>
      <c r="DT1042" s="530"/>
      <c r="DU1042" s="530"/>
      <c r="DV1042" s="530"/>
      <c r="DW1042" s="530"/>
      <c r="DX1042" s="530"/>
      <c r="DY1042" s="530"/>
      <c r="DZ1042" s="530"/>
      <c r="EA1042" s="530"/>
      <c r="EB1042" s="530"/>
      <c r="EC1042" s="530"/>
      <c r="ED1042" s="530"/>
      <c r="EE1042" s="530"/>
      <c r="EF1042" s="530"/>
      <c r="EG1042" s="530"/>
      <c r="EH1042" s="530"/>
      <c r="EI1042" s="530"/>
      <c r="EJ1042" s="530"/>
      <c r="EK1042" s="530"/>
      <c r="EL1042" s="530"/>
      <c r="EM1042" s="530"/>
      <c r="EN1042" s="530"/>
      <c r="EO1042" s="530"/>
      <c r="EP1042" s="530"/>
      <c r="EQ1042" s="530"/>
      <c r="ER1042" s="530"/>
      <c r="ES1042" s="530"/>
      <c r="ET1042" s="530"/>
      <c r="EU1042" s="530"/>
      <c r="EV1042" s="530"/>
      <c r="EW1042" s="530"/>
      <c r="EX1042" s="530"/>
      <c r="EY1042" s="530"/>
      <c r="EZ1042" s="530"/>
      <c r="FA1042" s="530"/>
      <c r="FB1042" s="530"/>
      <c r="FC1042" s="530"/>
      <c r="FD1042" s="530"/>
      <c r="FE1042" s="530"/>
      <c r="FF1042" s="530"/>
      <c r="FG1042" s="530"/>
      <c r="FH1042" s="530"/>
      <c r="FI1042" s="530"/>
      <c r="FJ1042" s="530"/>
      <c r="FK1042" s="530"/>
      <c r="FL1042" s="530"/>
      <c r="FM1042" s="530"/>
      <c r="FN1042" s="530"/>
      <c r="FO1042" s="530"/>
      <c r="FP1042" s="530"/>
      <c r="FQ1042" s="530"/>
      <c r="FR1042" s="530"/>
      <c r="FS1042" s="530"/>
      <c r="FT1042" s="530"/>
      <c r="FU1042" s="530"/>
      <c r="FV1042" s="530"/>
      <c r="FW1042" s="530"/>
      <c r="FX1042" s="530"/>
      <c r="FY1042" s="530"/>
      <c r="FZ1042" s="530"/>
      <c r="GA1042" s="530"/>
      <c r="GB1042" s="530"/>
      <c r="GC1042" s="530"/>
      <c r="GD1042" s="530"/>
      <c r="GE1042" s="530"/>
      <c r="GF1042" s="530"/>
      <c r="GG1042" s="530"/>
      <c r="GH1042" s="530"/>
      <c r="GI1042" s="530"/>
      <c r="GJ1042" s="530"/>
      <c r="GK1042" s="530"/>
      <c r="GL1042" s="530"/>
      <c r="GM1042" s="530"/>
      <c r="GN1042" s="530"/>
      <c r="GO1042" s="530"/>
      <c r="GP1042" s="530"/>
      <c r="GQ1042" s="530"/>
      <c r="GR1042" s="530"/>
      <c r="GS1042" s="530"/>
      <c r="GT1042" s="530"/>
      <c r="GU1042" s="530"/>
      <c r="GV1042" s="530"/>
      <c r="GW1042" s="530"/>
      <c r="GX1042" s="530"/>
      <c r="GY1042" s="530"/>
      <c r="GZ1042" s="530"/>
      <c r="HA1042" s="530"/>
      <c r="HB1042" s="530"/>
      <c r="HC1042" s="530"/>
      <c r="HD1042" s="530"/>
      <c r="HE1042" s="530"/>
      <c r="HF1042" s="530"/>
      <c r="HG1042" s="530"/>
      <c r="HH1042" s="530"/>
      <c r="HI1042" s="530"/>
      <c r="HJ1042" s="530"/>
      <c r="HK1042" s="530"/>
      <c r="HL1042" s="530"/>
      <c r="HM1042" s="530"/>
      <c r="HN1042" s="530"/>
      <c r="HO1042" s="530"/>
      <c r="HP1042" s="530"/>
      <c r="HQ1042" s="530"/>
      <c r="HR1042" s="530"/>
      <c r="HS1042" s="530"/>
      <c r="HT1042" s="530"/>
      <c r="HU1042" s="530"/>
      <c r="HV1042" s="530"/>
      <c r="HW1042" s="530"/>
      <c r="HX1042" s="530"/>
      <c r="HY1042" s="530"/>
      <c r="HZ1042" s="530"/>
      <c r="IA1042" s="530"/>
      <c r="IB1042" s="530"/>
      <c r="IC1042" s="530"/>
      <c r="ID1042" s="530"/>
      <c r="IE1042" s="530"/>
      <c r="IF1042" s="530"/>
      <c r="IG1042" s="530"/>
      <c r="IH1042" s="530"/>
      <c r="II1042" s="530"/>
      <c r="IJ1042" s="530"/>
      <c r="IK1042" s="530"/>
      <c r="IL1042" s="530"/>
      <c r="IM1042" s="530"/>
      <c r="IN1042" s="530"/>
      <c r="IO1042" s="530"/>
      <c r="IP1042" s="530"/>
      <c r="IQ1042" s="530"/>
      <c r="IR1042" s="530"/>
      <c r="IS1042" s="530"/>
      <c r="IT1042" s="530"/>
      <c r="IU1042" s="530"/>
      <c r="IV1042" s="530"/>
      <c r="IW1042" s="530"/>
      <c r="IX1042" s="530"/>
      <c r="IY1042" s="530"/>
      <c r="IZ1042" s="530"/>
      <c r="JA1042" s="530"/>
      <c r="JB1042" s="530"/>
      <c r="JC1042" s="530"/>
      <c r="JD1042" s="530"/>
      <c r="JE1042" s="530"/>
      <c r="JF1042" s="530"/>
      <c r="JG1042" s="530"/>
      <c r="JH1042" s="530"/>
    </row>
    <row r="1043" spans="1:268" s="3" customFormat="1" ht="39.75" customHeight="1" x14ac:dyDescent="0.25">
      <c r="A1043" s="1" t="s">
        <v>3391</v>
      </c>
      <c r="B1043" s="1" t="s">
        <v>3631</v>
      </c>
      <c r="C1043" s="1">
        <v>11120067</v>
      </c>
      <c r="D1043" s="7">
        <v>41877</v>
      </c>
      <c r="E1043" s="7">
        <v>41877</v>
      </c>
      <c r="F1043" s="7">
        <v>43703</v>
      </c>
      <c r="G1043" s="1">
        <v>-7777</v>
      </c>
      <c r="H1043" s="1" t="s">
        <v>484</v>
      </c>
      <c r="I1043" s="1" t="s">
        <v>607</v>
      </c>
      <c r="J1043" s="1"/>
      <c r="K1043" s="1" t="s">
        <v>37</v>
      </c>
      <c r="L1043" s="1" t="s">
        <v>3653</v>
      </c>
      <c r="M1043" s="1" t="s">
        <v>915</v>
      </c>
      <c r="N1043" s="1" t="s">
        <v>46</v>
      </c>
      <c r="O1043" s="1" t="s">
        <v>45</v>
      </c>
      <c r="P1043" s="6" t="s">
        <v>3654</v>
      </c>
      <c r="Q1043" s="1"/>
      <c r="R1043" s="1" t="s">
        <v>915</v>
      </c>
      <c r="S1043" s="1" t="s">
        <v>46</v>
      </c>
      <c r="T1043" s="1" t="s">
        <v>45</v>
      </c>
      <c r="U1043" s="6" t="s">
        <v>3654</v>
      </c>
      <c r="V1043" s="1" t="s">
        <v>7488</v>
      </c>
      <c r="W1043" s="1" t="s">
        <v>7489</v>
      </c>
      <c r="X1043" s="1">
        <v>-7777</v>
      </c>
      <c r="Y1043" s="1">
        <v>-7777</v>
      </c>
      <c r="Z1043" s="9" t="s">
        <v>468</v>
      </c>
      <c r="AA1043" s="1" t="s">
        <v>341</v>
      </c>
      <c r="AB1043" s="1">
        <v>48.576000000000001</v>
      </c>
      <c r="AC1043" s="1">
        <v>53.33</v>
      </c>
      <c r="AD1043" s="1">
        <v>54005</v>
      </c>
      <c r="AE1043" s="1"/>
      <c r="AF1043" s="1"/>
      <c r="AG1043" s="1"/>
      <c r="AH1043" s="1"/>
      <c r="AI1043" s="1"/>
      <c r="AJ1043" s="1">
        <v>54005</v>
      </c>
      <c r="AK1043" s="1"/>
      <c r="AL1043" s="1"/>
      <c r="AM1043" s="1"/>
      <c r="AN1043" s="1"/>
      <c r="AO1043" s="1">
        <v>4858</v>
      </c>
      <c r="AP1043" s="1"/>
      <c r="AQ1043" s="1"/>
      <c r="AR1043" s="1"/>
      <c r="AS1043" s="1" t="s">
        <v>4786</v>
      </c>
      <c r="AT1043" s="1"/>
      <c r="AU1043" s="1"/>
      <c r="AV1043" s="1"/>
      <c r="AW1043" s="1" t="s">
        <v>4486</v>
      </c>
      <c r="AX1043" s="1" t="s">
        <v>4487</v>
      </c>
      <c r="AY1043" s="1">
        <v>43</v>
      </c>
      <c r="AZ1043" s="1">
        <v>24</v>
      </c>
      <c r="BA1043" s="1">
        <v>49</v>
      </c>
      <c r="BB1043" s="1">
        <v>25</v>
      </c>
      <c r="BC1043" s="1">
        <v>40</v>
      </c>
      <c r="BD1043" s="1">
        <v>40.4</v>
      </c>
      <c r="BE1043" s="1">
        <f t="shared" si="174"/>
        <v>43.413611111111109</v>
      </c>
      <c r="BF1043" s="1">
        <f t="shared" si="175"/>
        <v>25.677888888888891</v>
      </c>
      <c r="BG1043" s="1" t="s">
        <v>38</v>
      </c>
      <c r="BH1043" s="1"/>
      <c r="BI1043" s="1"/>
      <c r="BJ1043" s="7"/>
      <c r="BK1043" s="1"/>
      <c r="BL1043" s="7"/>
      <c r="BM1043" s="1"/>
      <c r="BN1043" s="1"/>
      <c r="BO1043" s="1"/>
      <c r="BP1043" s="1"/>
      <c r="BQ1043" s="1"/>
      <c r="BR1043" s="1"/>
      <c r="BS1043" s="1"/>
      <c r="BT1043" s="530"/>
      <c r="BU1043" s="530"/>
      <c r="BV1043" s="530"/>
      <c r="BW1043" s="530"/>
      <c r="BX1043" s="530"/>
      <c r="BY1043" s="530"/>
      <c r="BZ1043" s="530"/>
      <c r="CA1043" s="530"/>
      <c r="CB1043" s="530"/>
      <c r="CC1043" s="530"/>
      <c r="CD1043" s="530"/>
      <c r="CE1043" s="530"/>
      <c r="CF1043" s="530"/>
      <c r="CG1043" s="530"/>
      <c r="CH1043" s="530"/>
      <c r="CI1043" s="530"/>
      <c r="CJ1043" s="530"/>
      <c r="CK1043" s="530"/>
      <c r="CL1043" s="530"/>
      <c r="CM1043" s="530"/>
      <c r="CN1043" s="530"/>
      <c r="CO1043" s="530"/>
      <c r="CP1043" s="530"/>
      <c r="CQ1043" s="530"/>
      <c r="CR1043" s="530"/>
      <c r="CS1043" s="530"/>
      <c r="CT1043" s="530"/>
      <c r="CU1043" s="530"/>
      <c r="CV1043" s="530"/>
      <c r="CW1043" s="530"/>
      <c r="CX1043" s="530"/>
      <c r="CY1043" s="530"/>
      <c r="CZ1043" s="530"/>
      <c r="DA1043" s="530"/>
      <c r="DB1043" s="530"/>
      <c r="DC1043" s="530"/>
      <c r="DD1043" s="530"/>
      <c r="DE1043" s="530"/>
      <c r="DF1043" s="530"/>
      <c r="DG1043" s="530"/>
      <c r="DH1043" s="530"/>
      <c r="DI1043" s="530"/>
      <c r="DJ1043" s="530"/>
      <c r="DK1043" s="530"/>
      <c r="DL1043" s="530"/>
      <c r="DM1043" s="530"/>
      <c r="DN1043" s="530"/>
      <c r="DO1043" s="530"/>
      <c r="DP1043" s="530"/>
      <c r="DQ1043" s="530"/>
      <c r="DR1043" s="530"/>
      <c r="DS1043" s="530"/>
      <c r="DT1043" s="530"/>
      <c r="DU1043" s="530"/>
      <c r="DV1043" s="530"/>
      <c r="DW1043" s="530"/>
      <c r="DX1043" s="530"/>
      <c r="DY1043" s="530"/>
      <c r="DZ1043" s="530"/>
      <c r="EA1043" s="530"/>
      <c r="EB1043" s="530"/>
      <c r="EC1043" s="530"/>
      <c r="ED1043" s="530"/>
      <c r="EE1043" s="530"/>
      <c r="EF1043" s="530"/>
      <c r="EG1043" s="530"/>
      <c r="EH1043" s="530"/>
      <c r="EI1043" s="530"/>
      <c r="EJ1043" s="530"/>
      <c r="EK1043" s="530"/>
      <c r="EL1043" s="530"/>
      <c r="EM1043" s="530"/>
      <c r="EN1043" s="530"/>
      <c r="EO1043" s="530"/>
      <c r="EP1043" s="530"/>
      <c r="EQ1043" s="530"/>
      <c r="ER1043" s="530"/>
      <c r="ES1043" s="530"/>
      <c r="ET1043" s="530"/>
      <c r="EU1043" s="530"/>
      <c r="EV1043" s="530"/>
      <c r="EW1043" s="530"/>
      <c r="EX1043" s="530"/>
      <c r="EY1043" s="530"/>
      <c r="EZ1043" s="530"/>
      <c r="FA1043" s="530"/>
      <c r="FB1043" s="530"/>
      <c r="FC1043" s="530"/>
      <c r="FD1043" s="530"/>
      <c r="FE1043" s="530"/>
      <c r="FF1043" s="530"/>
      <c r="FG1043" s="530"/>
      <c r="FH1043" s="530"/>
      <c r="FI1043" s="530"/>
      <c r="FJ1043" s="530"/>
      <c r="FK1043" s="530"/>
      <c r="FL1043" s="530"/>
      <c r="FM1043" s="530"/>
      <c r="FN1043" s="530"/>
      <c r="FO1043" s="530"/>
      <c r="FP1043" s="530"/>
      <c r="FQ1043" s="530"/>
      <c r="FR1043" s="530"/>
      <c r="FS1043" s="530"/>
      <c r="FT1043" s="530"/>
      <c r="FU1043" s="530"/>
      <c r="FV1043" s="530"/>
      <c r="FW1043" s="530"/>
      <c r="FX1043" s="530"/>
      <c r="FY1043" s="530"/>
      <c r="FZ1043" s="530"/>
      <c r="GA1043" s="530"/>
      <c r="GB1043" s="530"/>
      <c r="GC1043" s="530"/>
      <c r="GD1043" s="530"/>
      <c r="GE1043" s="530"/>
      <c r="GF1043" s="530"/>
      <c r="GG1043" s="530"/>
      <c r="GH1043" s="530"/>
      <c r="GI1043" s="530"/>
      <c r="GJ1043" s="530"/>
      <c r="GK1043" s="530"/>
      <c r="GL1043" s="530"/>
      <c r="GM1043" s="530"/>
      <c r="GN1043" s="530"/>
      <c r="GO1043" s="530"/>
      <c r="GP1043" s="530"/>
      <c r="GQ1043" s="530"/>
      <c r="GR1043" s="530"/>
      <c r="GS1043" s="530"/>
      <c r="GT1043" s="530"/>
      <c r="GU1043" s="530"/>
      <c r="GV1043" s="530"/>
      <c r="GW1043" s="530"/>
      <c r="GX1043" s="530"/>
      <c r="GY1043" s="530"/>
      <c r="GZ1043" s="530"/>
      <c r="HA1043" s="530"/>
      <c r="HB1043" s="530"/>
      <c r="HC1043" s="530"/>
      <c r="HD1043" s="530"/>
      <c r="HE1043" s="530"/>
      <c r="HF1043" s="530"/>
      <c r="HG1043" s="530"/>
      <c r="HH1043" s="530"/>
      <c r="HI1043" s="530"/>
      <c r="HJ1043" s="530"/>
      <c r="HK1043" s="530"/>
      <c r="HL1043" s="530"/>
      <c r="HM1043" s="530"/>
      <c r="HN1043" s="530"/>
      <c r="HO1043" s="530"/>
      <c r="HP1043" s="530"/>
      <c r="HQ1043" s="530"/>
      <c r="HR1043" s="530"/>
      <c r="HS1043" s="530"/>
      <c r="HT1043" s="530"/>
      <c r="HU1043" s="530"/>
      <c r="HV1043" s="530"/>
      <c r="HW1043" s="530"/>
      <c r="HX1043" s="530"/>
      <c r="HY1043" s="530"/>
      <c r="HZ1043" s="530"/>
      <c r="IA1043" s="530"/>
      <c r="IB1043" s="530"/>
      <c r="IC1043" s="530"/>
      <c r="ID1043" s="530"/>
      <c r="IE1043" s="530"/>
      <c r="IF1043" s="530"/>
      <c r="IG1043" s="530"/>
      <c r="IH1043" s="530"/>
      <c r="II1043" s="530"/>
      <c r="IJ1043" s="530"/>
      <c r="IK1043" s="530"/>
      <c r="IL1043" s="530"/>
      <c r="IM1043" s="530"/>
      <c r="IN1043" s="530"/>
      <c r="IO1043" s="530"/>
      <c r="IP1043" s="530"/>
      <c r="IQ1043" s="530"/>
      <c r="IR1043" s="530"/>
      <c r="IS1043" s="530"/>
      <c r="IT1043" s="530"/>
      <c r="IU1043" s="530"/>
      <c r="IV1043" s="530"/>
      <c r="IW1043" s="530"/>
      <c r="IX1043" s="530"/>
      <c r="IY1043" s="530"/>
      <c r="IZ1043" s="530"/>
      <c r="JA1043" s="530"/>
      <c r="JB1043" s="530"/>
      <c r="JC1043" s="530"/>
      <c r="JD1043" s="530"/>
      <c r="JE1043" s="530"/>
      <c r="JF1043" s="530"/>
      <c r="JG1043" s="530"/>
      <c r="JH1043" s="530"/>
    </row>
    <row r="1044" spans="1:268" s="3" customFormat="1" ht="39.75" customHeight="1" x14ac:dyDescent="0.25">
      <c r="A1044" s="1"/>
      <c r="B1044" s="1" t="s">
        <v>3631</v>
      </c>
      <c r="C1044" s="1">
        <v>11120067</v>
      </c>
      <c r="D1044" s="7">
        <v>41877</v>
      </c>
      <c r="E1044" s="7">
        <v>41877</v>
      </c>
      <c r="F1044" s="7">
        <v>43703</v>
      </c>
      <c r="G1044" s="1">
        <v>-7777</v>
      </c>
      <c r="H1044" s="1" t="s">
        <v>484</v>
      </c>
      <c r="I1044" s="1" t="s">
        <v>607</v>
      </c>
      <c r="J1044" s="1"/>
      <c r="K1044" s="1" t="s">
        <v>37</v>
      </c>
      <c r="L1044" s="1" t="s">
        <v>3653</v>
      </c>
      <c r="M1044" s="1" t="s">
        <v>915</v>
      </c>
      <c r="N1044" s="1" t="s">
        <v>46</v>
      </c>
      <c r="O1044" s="1" t="s">
        <v>45</v>
      </c>
      <c r="P1044" s="6" t="s">
        <v>3654</v>
      </c>
      <c r="Q1044" s="1"/>
      <c r="R1044" s="1" t="s">
        <v>915</v>
      </c>
      <c r="S1044" s="1" t="s">
        <v>46</v>
      </c>
      <c r="T1044" s="1" t="s">
        <v>45</v>
      </c>
      <c r="U1044" s="6" t="s">
        <v>3654</v>
      </c>
      <c r="V1044" s="1" t="s">
        <v>7488</v>
      </c>
      <c r="W1044" s="1" t="s">
        <v>7489</v>
      </c>
      <c r="X1044" s="1">
        <v>-7777</v>
      </c>
      <c r="Y1044" s="1">
        <v>-7777</v>
      </c>
      <c r="Z1044" s="9" t="s">
        <v>468</v>
      </c>
      <c r="AA1044" s="1" t="s">
        <v>341</v>
      </c>
      <c r="AB1044" s="1">
        <v>48.576000000000001</v>
      </c>
      <c r="AC1044" s="1">
        <v>53.33</v>
      </c>
      <c r="AD1044" s="1">
        <v>54005</v>
      </c>
      <c r="AE1044" s="1"/>
      <c r="AF1044" s="1"/>
      <c r="AG1044" s="1"/>
      <c r="AH1044" s="1"/>
      <c r="AI1044" s="1"/>
      <c r="AJ1044" s="1">
        <v>54005</v>
      </c>
      <c r="AK1044" s="1"/>
      <c r="AL1044" s="1"/>
      <c r="AM1044" s="1"/>
      <c r="AN1044" s="1"/>
      <c r="AO1044" s="1">
        <v>4858</v>
      </c>
      <c r="AP1044" s="1"/>
      <c r="AQ1044" s="1"/>
      <c r="AR1044" s="1"/>
      <c r="AS1044" s="1" t="s">
        <v>4789</v>
      </c>
      <c r="AT1044" s="1"/>
      <c r="AU1044" s="1"/>
      <c r="AV1044" s="1"/>
      <c r="AW1044" s="1" t="s">
        <v>4488</v>
      </c>
      <c r="AX1044" s="1" t="s">
        <v>4489</v>
      </c>
      <c r="AY1044" s="1">
        <v>43</v>
      </c>
      <c r="AZ1044" s="1">
        <v>24</v>
      </c>
      <c r="BA1044" s="1">
        <v>17.3</v>
      </c>
      <c r="BB1044" s="1">
        <v>25</v>
      </c>
      <c r="BC1044" s="1">
        <v>40</v>
      </c>
      <c r="BD1044" s="1">
        <v>43.2</v>
      </c>
      <c r="BE1044" s="1">
        <f t="shared" si="174"/>
        <v>43.404805555555555</v>
      </c>
      <c r="BF1044" s="1">
        <f t="shared" si="175"/>
        <v>25.678666666666668</v>
      </c>
      <c r="BG1044" s="1" t="s">
        <v>38</v>
      </c>
      <c r="BH1044" s="1"/>
      <c r="BI1044" s="1"/>
      <c r="BJ1044" s="7"/>
      <c r="BK1044" s="1"/>
      <c r="BL1044" s="7"/>
      <c r="BM1044" s="1"/>
      <c r="BN1044" s="1"/>
      <c r="BO1044" s="1"/>
      <c r="BP1044" s="1"/>
      <c r="BQ1044" s="1"/>
      <c r="BR1044" s="1"/>
      <c r="BS1044" s="1"/>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t="s">
        <v>3391</v>
      </c>
      <c r="B1045" s="1" t="s">
        <v>3655</v>
      </c>
      <c r="C1045" s="1">
        <v>11130090</v>
      </c>
      <c r="D1045" s="7">
        <v>41893</v>
      </c>
      <c r="E1045" s="7">
        <v>41893</v>
      </c>
      <c r="F1045" s="7">
        <v>45546</v>
      </c>
      <c r="G1045" s="1">
        <v>-7777</v>
      </c>
      <c r="H1045" s="1" t="s">
        <v>470</v>
      </c>
      <c r="I1045" s="1" t="s">
        <v>582</v>
      </c>
      <c r="J1045" s="1"/>
      <c r="K1045" s="1" t="s">
        <v>42</v>
      </c>
      <c r="L1045" s="1" t="s">
        <v>3656</v>
      </c>
      <c r="M1045" s="1" t="s">
        <v>51</v>
      </c>
      <c r="N1045" s="1" t="s">
        <v>51</v>
      </c>
      <c r="O1045" s="1" t="s">
        <v>51</v>
      </c>
      <c r="P1045" s="6" t="s">
        <v>455</v>
      </c>
      <c r="Q1045" s="1"/>
      <c r="R1045" s="1" t="s">
        <v>51</v>
      </c>
      <c r="S1045" s="1" t="s">
        <v>51</v>
      </c>
      <c r="T1045" s="1" t="s">
        <v>51</v>
      </c>
      <c r="U1045" s="6" t="s">
        <v>455</v>
      </c>
      <c r="V1045" s="1" t="s">
        <v>4490</v>
      </c>
      <c r="W1045" s="1" t="s">
        <v>3657</v>
      </c>
      <c r="X1045" s="1">
        <v>-7777</v>
      </c>
      <c r="Y1045" s="1">
        <v>-7777</v>
      </c>
      <c r="Z1045" s="9" t="s">
        <v>468</v>
      </c>
      <c r="AA1045" s="1" t="s">
        <v>549</v>
      </c>
      <c r="AB1045" s="1"/>
      <c r="AC1045" s="1">
        <v>3.3</v>
      </c>
      <c r="AD1045" s="1">
        <v>25000</v>
      </c>
      <c r="AE1045" s="1"/>
      <c r="AF1045" s="1"/>
      <c r="AG1045" s="1">
        <v>25000</v>
      </c>
      <c r="AH1045" s="1"/>
      <c r="AI1045" s="1"/>
      <c r="AJ1045" s="1"/>
      <c r="AK1045" s="1"/>
      <c r="AL1045" s="1"/>
      <c r="AM1045" s="1"/>
      <c r="AN1045" s="1"/>
      <c r="AO1045" s="1"/>
      <c r="AP1045" s="1">
        <v>-7777</v>
      </c>
      <c r="AQ1045" s="1"/>
      <c r="AR1045" s="1"/>
      <c r="AS1045" s="1" t="s">
        <v>468</v>
      </c>
      <c r="AT1045" s="1"/>
      <c r="AU1045" s="1"/>
      <c r="AV1045" s="1">
        <v>22.96</v>
      </c>
      <c r="AW1045" s="1" t="s">
        <v>3658</v>
      </c>
      <c r="AX1045" s="1" t="s">
        <v>3659</v>
      </c>
      <c r="AY1045" s="1">
        <v>43</v>
      </c>
      <c r="AZ1045" s="1">
        <v>52</v>
      </c>
      <c r="BA1045" s="1">
        <v>34.68</v>
      </c>
      <c r="BB1045" s="1">
        <v>26</v>
      </c>
      <c r="BC1045" s="1">
        <v>0</v>
      </c>
      <c r="BD1045" s="1">
        <v>28.18</v>
      </c>
      <c r="BE1045" s="1">
        <f t="shared" si="174"/>
        <v>43.876300000000001</v>
      </c>
      <c r="BF1045" s="1">
        <f t="shared" si="175"/>
        <v>26.007827777777777</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3391</v>
      </c>
      <c r="B1046" s="1" t="s">
        <v>3660</v>
      </c>
      <c r="C1046" s="1">
        <v>11160106</v>
      </c>
      <c r="D1046" s="7">
        <v>41906</v>
      </c>
      <c r="E1046" s="7">
        <v>41906</v>
      </c>
      <c r="F1046" s="7">
        <v>44098</v>
      </c>
      <c r="G1046" s="1">
        <v>-7777</v>
      </c>
      <c r="H1046" s="1" t="s">
        <v>3661</v>
      </c>
      <c r="I1046" s="1" t="s">
        <v>1008</v>
      </c>
      <c r="J1046" s="1"/>
      <c r="K1046" s="1" t="s">
        <v>55</v>
      </c>
      <c r="L1046" s="1" t="s">
        <v>3662</v>
      </c>
      <c r="M1046" s="1" t="s">
        <v>3663</v>
      </c>
      <c r="N1046" s="1" t="s">
        <v>53</v>
      </c>
      <c r="O1046" s="1" t="s">
        <v>52</v>
      </c>
      <c r="P1046" s="6" t="s">
        <v>3664</v>
      </c>
      <c r="Q1046" s="1"/>
      <c r="R1046" s="1" t="s">
        <v>3663</v>
      </c>
      <c r="S1046" s="1" t="s">
        <v>53</v>
      </c>
      <c r="T1046" s="1" t="s">
        <v>52</v>
      </c>
      <c r="U1046" s="6" t="s">
        <v>3664</v>
      </c>
      <c r="V1046" s="1" t="s">
        <v>3665</v>
      </c>
      <c r="W1046" s="1" t="s">
        <v>3666</v>
      </c>
      <c r="X1046" s="1">
        <v>-7777</v>
      </c>
      <c r="Y1046" s="1">
        <v>-7777</v>
      </c>
      <c r="Z1046" s="9" t="s">
        <v>468</v>
      </c>
      <c r="AA1046" s="1" t="s">
        <v>360</v>
      </c>
      <c r="AB1046" s="1">
        <v>0.40100000000000002</v>
      </c>
      <c r="AC1046" s="1">
        <v>0.16</v>
      </c>
      <c r="AD1046" s="1">
        <v>5045.76</v>
      </c>
      <c r="AE1046" s="1"/>
      <c r="AF1046" s="1"/>
      <c r="AG1046" s="1"/>
      <c r="AH1046" s="1"/>
      <c r="AI1046" s="1"/>
      <c r="AJ1046" s="1"/>
      <c r="AK1046" s="1"/>
      <c r="AL1046" s="1">
        <v>5045.76</v>
      </c>
      <c r="AM1046" s="1"/>
      <c r="AN1046" s="1"/>
      <c r="AO1046" s="1">
        <v>40.1</v>
      </c>
      <c r="AP1046" s="1"/>
      <c r="AQ1046" s="1"/>
      <c r="AR1046" s="1"/>
      <c r="AS1046" s="1" t="s">
        <v>468</v>
      </c>
      <c r="AT1046" s="1"/>
      <c r="AU1046" s="1"/>
      <c r="AV1046" s="1"/>
      <c r="AW1046" s="1" t="s">
        <v>4491</v>
      </c>
      <c r="AX1046" s="1" t="s">
        <v>4492</v>
      </c>
      <c r="AY1046" s="1">
        <v>42</v>
      </c>
      <c r="AZ1046" s="1">
        <v>41</v>
      </c>
      <c r="BA1046" s="1">
        <v>59.59</v>
      </c>
      <c r="BB1046" s="1">
        <v>23</v>
      </c>
      <c r="BC1046" s="1">
        <v>46</v>
      </c>
      <c r="BD1046" s="1">
        <v>51.76</v>
      </c>
      <c r="BE1046" s="1">
        <f t="shared" si="174"/>
        <v>42.699886111111105</v>
      </c>
      <c r="BF1046" s="1">
        <f t="shared" si="175"/>
        <v>23.781044444444444</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t="s">
        <v>3391</v>
      </c>
      <c r="B1047" s="1" t="s">
        <v>3667</v>
      </c>
      <c r="C1047" s="1">
        <v>11160107</v>
      </c>
      <c r="D1047" s="7">
        <v>41906</v>
      </c>
      <c r="E1047" s="7">
        <v>41906</v>
      </c>
      <c r="F1047" s="7">
        <v>44098</v>
      </c>
      <c r="G1047" s="1">
        <v>-7777</v>
      </c>
      <c r="H1047" s="1" t="s">
        <v>1029</v>
      </c>
      <c r="I1047" s="1" t="s">
        <v>1015</v>
      </c>
      <c r="J1047" s="1"/>
      <c r="K1047" s="1" t="s">
        <v>60</v>
      </c>
      <c r="L1047" s="1" t="s">
        <v>3668</v>
      </c>
      <c r="M1047" s="1" t="s">
        <v>300</v>
      </c>
      <c r="N1047" s="1" t="s">
        <v>116</v>
      </c>
      <c r="O1047" s="1" t="s">
        <v>51</v>
      </c>
      <c r="P1047" s="6" t="s">
        <v>3669</v>
      </c>
      <c r="Q1047" s="1" t="s">
        <v>3670</v>
      </c>
      <c r="R1047" s="1" t="s">
        <v>300</v>
      </c>
      <c r="S1047" s="1" t="s">
        <v>116</v>
      </c>
      <c r="T1047" s="1" t="s">
        <v>51</v>
      </c>
      <c r="U1047" s="6" t="s">
        <v>3669</v>
      </c>
      <c r="V1047" s="1" t="s">
        <v>3670</v>
      </c>
      <c r="W1047" s="1" t="s">
        <v>4493</v>
      </c>
      <c r="X1047" s="1">
        <v>-7777</v>
      </c>
      <c r="Y1047" s="1">
        <v>-7777</v>
      </c>
      <c r="Z1047" s="9" t="s">
        <v>468</v>
      </c>
      <c r="AA1047" s="1" t="s">
        <v>360</v>
      </c>
      <c r="AB1047" s="1">
        <v>0.11</v>
      </c>
      <c r="AC1047" s="1">
        <v>8.4</v>
      </c>
      <c r="AD1047" s="1">
        <v>200000</v>
      </c>
      <c r="AE1047" s="1"/>
      <c r="AF1047" s="1"/>
      <c r="AG1047" s="1"/>
      <c r="AH1047" s="1"/>
      <c r="AI1047" s="1"/>
      <c r="AJ1047" s="1"/>
      <c r="AK1047" s="1"/>
      <c r="AL1047" s="1">
        <v>200000</v>
      </c>
      <c r="AM1047" s="1"/>
      <c r="AN1047" s="1"/>
      <c r="AO1047" s="1">
        <v>11</v>
      </c>
      <c r="AP1047" s="1">
        <v>2</v>
      </c>
      <c r="AQ1047" s="1"/>
      <c r="AR1047" s="1"/>
      <c r="AS1047" s="1" t="s">
        <v>4741</v>
      </c>
      <c r="AT1047" s="1"/>
      <c r="AU1047" s="1"/>
      <c r="AV1047" s="1"/>
      <c r="AW1047" s="1" t="s">
        <v>4494</v>
      </c>
      <c r="AX1047" s="1" t="s">
        <v>4495</v>
      </c>
      <c r="AY1047" s="1">
        <v>43</v>
      </c>
      <c r="AZ1047" s="1">
        <v>39</v>
      </c>
      <c r="BA1047" s="1">
        <v>10.596</v>
      </c>
      <c r="BB1047" s="1">
        <v>26</v>
      </c>
      <c r="BC1047" s="1">
        <v>17</v>
      </c>
      <c r="BD1047" s="1">
        <v>35.014000000000003</v>
      </c>
      <c r="BE1047" s="1">
        <f t="shared" si="174"/>
        <v>43.652943333333333</v>
      </c>
      <c r="BF1047" s="1">
        <f t="shared" si="175"/>
        <v>26.293059444444445</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3391</v>
      </c>
      <c r="B1048" s="1" t="s">
        <v>3674</v>
      </c>
      <c r="C1048" s="1">
        <v>11160108</v>
      </c>
      <c r="D1048" s="7">
        <v>41911</v>
      </c>
      <c r="E1048" s="7">
        <v>41911</v>
      </c>
      <c r="F1048" s="7">
        <v>44103</v>
      </c>
      <c r="G1048" s="1">
        <v>-7777</v>
      </c>
      <c r="H1048" s="1" t="s">
        <v>3360</v>
      </c>
      <c r="I1048" s="1" t="s">
        <v>596</v>
      </c>
      <c r="J1048" s="1"/>
      <c r="K1048" s="1" t="s">
        <v>55</v>
      </c>
      <c r="L1048" s="1" t="s">
        <v>3675</v>
      </c>
      <c r="M1048" s="1" t="s">
        <v>78</v>
      </c>
      <c r="N1048" s="1" t="s">
        <v>78</v>
      </c>
      <c r="O1048" s="1" t="s">
        <v>52</v>
      </c>
      <c r="P1048" s="6" t="s">
        <v>407</v>
      </c>
      <c r="Q1048" s="1" t="s">
        <v>3676</v>
      </c>
      <c r="R1048" s="1" t="s">
        <v>78</v>
      </c>
      <c r="S1048" s="1" t="s">
        <v>78</v>
      </c>
      <c r="T1048" s="1" t="s">
        <v>52</v>
      </c>
      <c r="U1048" s="6" t="s">
        <v>407</v>
      </c>
      <c r="V1048" s="1" t="s">
        <v>3676</v>
      </c>
      <c r="W1048" s="1" t="s">
        <v>2570</v>
      </c>
      <c r="X1048" s="1">
        <v>-7777</v>
      </c>
      <c r="Y1048" s="1">
        <v>-7777</v>
      </c>
      <c r="Z1048" s="9" t="s">
        <v>468</v>
      </c>
      <c r="AA1048" s="1" t="s">
        <v>360</v>
      </c>
      <c r="AB1048" s="1">
        <v>0.34323999999999999</v>
      </c>
      <c r="AC1048" s="1">
        <v>20</v>
      </c>
      <c r="AD1048" s="1">
        <v>155500</v>
      </c>
      <c r="AE1048" s="1"/>
      <c r="AF1048" s="1"/>
      <c r="AG1048" s="1"/>
      <c r="AH1048" s="1"/>
      <c r="AI1048" s="1"/>
      <c r="AJ1048" s="1"/>
      <c r="AK1048" s="1"/>
      <c r="AL1048" s="1">
        <v>155500</v>
      </c>
      <c r="AM1048" s="1"/>
      <c r="AN1048" s="1"/>
      <c r="AO1048" s="1">
        <v>34.299999999999997</v>
      </c>
      <c r="AP1048" s="1"/>
      <c r="AQ1048" s="1"/>
      <c r="AR1048" s="1"/>
      <c r="AS1048" s="1" t="s">
        <v>468</v>
      </c>
      <c r="AT1048" s="1"/>
      <c r="AU1048" s="1"/>
      <c r="AV1048" s="1">
        <v>330</v>
      </c>
      <c r="AW1048" s="1" t="s">
        <v>4496</v>
      </c>
      <c r="AX1048" s="1" t="s">
        <v>4497</v>
      </c>
      <c r="AY1048" s="1">
        <v>42</v>
      </c>
      <c r="AZ1048" s="1">
        <v>55</v>
      </c>
      <c r="BA1048" s="1">
        <v>14.9</v>
      </c>
      <c r="BB1048" s="1">
        <v>23</v>
      </c>
      <c r="BC1048" s="1">
        <v>47</v>
      </c>
      <c r="BD1048" s="1">
        <v>12.5</v>
      </c>
      <c r="BE1048" s="1">
        <f t="shared" si="174"/>
        <v>42.920805555555553</v>
      </c>
      <c r="BF1048" s="1">
        <f t="shared" si="175"/>
        <v>23.786805555555556</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48" customHeight="1" x14ac:dyDescent="0.25">
      <c r="A1049" s="1" t="s">
        <v>3391</v>
      </c>
      <c r="B1049" s="1" t="s">
        <v>433</v>
      </c>
      <c r="C1049" s="1">
        <v>11790003</v>
      </c>
      <c r="D1049" s="7">
        <v>41925</v>
      </c>
      <c r="E1049" s="7">
        <v>41925</v>
      </c>
      <c r="F1049" s="7">
        <v>47397</v>
      </c>
      <c r="G1049" s="1">
        <v>-7777</v>
      </c>
      <c r="H1049" s="1" t="s">
        <v>3682</v>
      </c>
      <c r="I1049" s="1" t="s">
        <v>986</v>
      </c>
      <c r="J1049" s="1" t="s">
        <v>8797</v>
      </c>
      <c r="K1049" s="1" t="s">
        <v>55</v>
      </c>
      <c r="L1049" s="1" t="s">
        <v>3683</v>
      </c>
      <c r="M1049" s="1" t="s">
        <v>167</v>
      </c>
      <c r="N1049" s="1" t="s">
        <v>161</v>
      </c>
      <c r="O1049" s="1" t="s">
        <v>52</v>
      </c>
      <c r="P1049" s="6" t="s">
        <v>2744</v>
      </c>
      <c r="Q1049" s="1" t="s">
        <v>8849</v>
      </c>
      <c r="R1049" s="1" t="s">
        <v>167</v>
      </c>
      <c r="S1049" s="1" t="s">
        <v>161</v>
      </c>
      <c r="T1049" s="1" t="s">
        <v>52</v>
      </c>
      <c r="U1049" s="6" t="s">
        <v>2744</v>
      </c>
      <c r="V1049" s="1"/>
      <c r="W1049" s="1" t="s">
        <v>3684</v>
      </c>
      <c r="X1049" s="1">
        <v>-7777</v>
      </c>
      <c r="Y1049" s="1">
        <v>-7777</v>
      </c>
      <c r="Z1049" s="9" t="s">
        <v>468</v>
      </c>
      <c r="AA1049" s="1" t="s">
        <v>427</v>
      </c>
      <c r="AB1049" s="1"/>
      <c r="AC1049" s="453" t="s">
        <v>8292</v>
      </c>
      <c r="AD1049" s="1">
        <v>228180</v>
      </c>
      <c r="AE1049" s="1"/>
      <c r="AF1049" s="1"/>
      <c r="AG1049" s="1"/>
      <c r="AH1049" s="1"/>
      <c r="AI1049" s="1">
        <v>228180</v>
      </c>
      <c r="AJ1049" s="1"/>
      <c r="AK1049" s="1"/>
      <c r="AL1049" s="1"/>
      <c r="AM1049" s="1"/>
      <c r="AN1049" s="1"/>
      <c r="AO1049" s="1"/>
      <c r="AP1049" s="1"/>
      <c r="AQ1049" s="1"/>
      <c r="AR1049" s="1"/>
      <c r="AS1049" s="1" t="s">
        <v>3685</v>
      </c>
      <c r="AT1049" s="1"/>
      <c r="AU1049" s="1"/>
      <c r="AV1049" s="1">
        <v>531.4</v>
      </c>
      <c r="AW1049" s="1" t="s">
        <v>4498</v>
      </c>
      <c r="AX1049" s="1" t="s">
        <v>4499</v>
      </c>
      <c r="AY1049" s="1">
        <v>42</v>
      </c>
      <c r="AZ1049" s="1">
        <v>40</v>
      </c>
      <c r="BA1049" s="1">
        <v>33.28</v>
      </c>
      <c r="BB1049" s="1">
        <v>23</v>
      </c>
      <c r="BC1049" s="1">
        <v>31</v>
      </c>
      <c r="BD1049" s="1">
        <v>57.32</v>
      </c>
      <c r="BE1049" s="1">
        <f t="shared" si="174"/>
        <v>42.675911111111105</v>
      </c>
      <c r="BF1049" s="1">
        <f t="shared" si="175"/>
        <v>23.532588888888888</v>
      </c>
      <c r="BG1049" s="1" t="s">
        <v>47</v>
      </c>
      <c r="BH1049" s="1"/>
      <c r="BI1049" s="1">
        <v>2871</v>
      </c>
      <c r="BJ1049" s="7">
        <v>43844</v>
      </c>
      <c r="BK1049" s="1">
        <v>2871</v>
      </c>
      <c r="BL1049" s="7">
        <v>43844</v>
      </c>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48" customHeight="1" x14ac:dyDescent="0.25">
      <c r="A1050" s="4" t="s">
        <v>3391</v>
      </c>
      <c r="B1050" s="4" t="s">
        <v>3701</v>
      </c>
      <c r="C1050" s="4">
        <v>11160109</v>
      </c>
      <c r="D1050" s="293">
        <v>41934</v>
      </c>
      <c r="E1050" s="293">
        <v>41934</v>
      </c>
      <c r="F1050" s="293">
        <v>44126</v>
      </c>
      <c r="G1050" s="4">
        <v>-7777</v>
      </c>
      <c r="H1050" s="4" t="s">
        <v>3115</v>
      </c>
      <c r="I1050" s="4" t="s">
        <v>983</v>
      </c>
      <c r="J1050" s="4"/>
      <c r="K1050" s="4" t="s">
        <v>95</v>
      </c>
      <c r="L1050" s="4" t="s">
        <v>4500</v>
      </c>
      <c r="M1050" s="4" t="s">
        <v>92</v>
      </c>
      <c r="N1050" s="4" t="s">
        <v>92</v>
      </c>
      <c r="O1050" s="4" t="s">
        <v>92</v>
      </c>
      <c r="P1050" s="294" t="s">
        <v>3452</v>
      </c>
      <c r="Q1050" s="4"/>
      <c r="R1050" s="4" t="s">
        <v>92</v>
      </c>
      <c r="S1050" s="4" t="s">
        <v>92</v>
      </c>
      <c r="T1050" s="4" t="s">
        <v>92</v>
      </c>
      <c r="U1050" s="294" t="s">
        <v>3452</v>
      </c>
      <c r="V1050" s="4" t="s">
        <v>7671</v>
      </c>
      <c r="W1050" s="4" t="s">
        <v>7672</v>
      </c>
      <c r="X1050" s="4">
        <v>-7777</v>
      </c>
      <c r="Y1050" s="4">
        <v>-7777</v>
      </c>
      <c r="Z1050" s="295" t="s">
        <v>468</v>
      </c>
      <c r="AA1050" s="4" t="s">
        <v>360</v>
      </c>
      <c r="AB1050" s="4">
        <v>0.49299999999999999</v>
      </c>
      <c r="AC1050" s="4">
        <v>19.8</v>
      </c>
      <c r="AD1050" s="4">
        <v>601576</v>
      </c>
      <c r="AE1050" s="4"/>
      <c r="AF1050" s="4"/>
      <c r="AG1050" s="4"/>
      <c r="AH1050" s="4"/>
      <c r="AI1050" s="4"/>
      <c r="AJ1050" s="4"/>
      <c r="AK1050" s="4"/>
      <c r="AL1050" s="4">
        <v>601576</v>
      </c>
      <c r="AM1050" s="4"/>
      <c r="AN1050" s="4"/>
      <c r="AO1050" s="454">
        <v>50</v>
      </c>
      <c r="AP1050" s="4">
        <v>1</v>
      </c>
      <c r="AQ1050" s="4"/>
      <c r="AR1050" s="4"/>
      <c r="AS1050" s="4" t="s">
        <v>468</v>
      </c>
      <c r="AT1050" s="4"/>
      <c r="AU1050" s="4"/>
      <c r="AV1050" s="4">
        <v>132.80000000000001</v>
      </c>
      <c r="AW1050" s="4" t="s">
        <v>4501</v>
      </c>
      <c r="AX1050" s="4" t="s">
        <v>4502</v>
      </c>
      <c r="AY1050" s="4">
        <v>43</v>
      </c>
      <c r="AZ1050" s="4">
        <v>25</v>
      </c>
      <c r="BA1050" s="4">
        <v>49.86</v>
      </c>
      <c r="BB1050" s="4">
        <v>23</v>
      </c>
      <c r="BC1050" s="4">
        <v>14</v>
      </c>
      <c r="BD1050" s="4">
        <v>10.9</v>
      </c>
      <c r="BE1050" s="4">
        <f t="shared" si="174"/>
        <v>43.430516666666662</v>
      </c>
      <c r="BF1050" s="4">
        <f t="shared" si="175"/>
        <v>23.236361111111112</v>
      </c>
      <c r="BG1050" s="4" t="s">
        <v>47</v>
      </c>
      <c r="BH1050" s="4"/>
      <c r="BI1050" s="4">
        <v>2220</v>
      </c>
      <c r="BJ1050" s="293">
        <v>42976</v>
      </c>
      <c r="BK1050" s="4"/>
      <c r="BL1050" s="293"/>
      <c r="BM1050" s="4"/>
      <c r="BN1050" s="4"/>
      <c r="BO1050" s="4"/>
      <c r="BP1050" s="4"/>
      <c r="BQ1050" s="4"/>
      <c r="BR1050" s="4"/>
      <c r="BS1050" s="4" t="s">
        <v>7674</v>
      </c>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50.25" customHeight="1" x14ac:dyDescent="0.25">
      <c r="A1051" s="4"/>
      <c r="B1051" s="4" t="s">
        <v>3701</v>
      </c>
      <c r="C1051" s="4">
        <v>11160109</v>
      </c>
      <c r="D1051" s="293">
        <v>41934</v>
      </c>
      <c r="E1051" s="293">
        <v>41934</v>
      </c>
      <c r="F1051" s="293">
        <v>44126</v>
      </c>
      <c r="G1051" s="4">
        <v>-7777</v>
      </c>
      <c r="H1051" s="4" t="s">
        <v>3115</v>
      </c>
      <c r="I1051" s="4" t="s">
        <v>983</v>
      </c>
      <c r="J1051" s="4"/>
      <c r="K1051" s="4" t="s">
        <v>95</v>
      </c>
      <c r="L1051" s="4" t="s">
        <v>4500</v>
      </c>
      <c r="M1051" s="4" t="s">
        <v>92</v>
      </c>
      <c r="N1051" s="4" t="s">
        <v>92</v>
      </c>
      <c r="O1051" s="4" t="s">
        <v>92</v>
      </c>
      <c r="P1051" s="294" t="s">
        <v>3452</v>
      </c>
      <c r="Q1051" s="4"/>
      <c r="R1051" s="4" t="s">
        <v>92</v>
      </c>
      <c r="S1051" s="4" t="s">
        <v>92</v>
      </c>
      <c r="T1051" s="4" t="s">
        <v>92</v>
      </c>
      <c r="U1051" s="294" t="s">
        <v>3452</v>
      </c>
      <c r="V1051" s="4" t="s">
        <v>7671</v>
      </c>
      <c r="W1051" s="4" t="s">
        <v>7672</v>
      </c>
      <c r="X1051" s="4">
        <v>-7777</v>
      </c>
      <c r="Y1051" s="4">
        <v>-7777</v>
      </c>
      <c r="Z1051" s="295" t="s">
        <v>468</v>
      </c>
      <c r="AA1051" s="4" t="s">
        <v>360</v>
      </c>
      <c r="AB1051" s="4">
        <v>0.49299999999999999</v>
      </c>
      <c r="AC1051" s="4" t="s">
        <v>2726</v>
      </c>
      <c r="AD1051" s="4" t="s">
        <v>2726</v>
      </c>
      <c r="AE1051" s="4"/>
      <c r="AF1051" s="4"/>
      <c r="AG1051" s="4"/>
      <c r="AH1051" s="4"/>
      <c r="AI1051" s="4"/>
      <c r="AJ1051" s="4"/>
      <c r="AK1051" s="4"/>
      <c r="AL1051" s="4"/>
      <c r="AM1051" s="4"/>
      <c r="AN1051" s="4"/>
      <c r="AO1051" s="454">
        <v>50</v>
      </c>
      <c r="AP1051" s="4">
        <v>2</v>
      </c>
      <c r="AQ1051" s="4"/>
      <c r="AR1051" s="4"/>
      <c r="AS1051" s="4" t="s">
        <v>3702</v>
      </c>
      <c r="AT1051" s="4"/>
      <c r="AU1051" s="4"/>
      <c r="AV1051" s="4">
        <v>126.64</v>
      </c>
      <c r="AW1051" s="4" t="s">
        <v>4503</v>
      </c>
      <c r="AX1051" s="4" t="s">
        <v>4504</v>
      </c>
      <c r="AY1051" s="4">
        <v>43</v>
      </c>
      <c r="AZ1051" s="4">
        <v>26</v>
      </c>
      <c r="BA1051" s="4">
        <v>23.02</v>
      </c>
      <c r="BB1051" s="4">
        <v>23</v>
      </c>
      <c r="BC1051" s="4">
        <v>14</v>
      </c>
      <c r="BD1051" s="4">
        <v>40.340000000000003</v>
      </c>
      <c r="BE1051" s="4">
        <f t="shared" si="174"/>
        <v>43.439727777777776</v>
      </c>
      <c r="BF1051" s="4">
        <f t="shared" si="175"/>
        <v>23.24453888888889</v>
      </c>
      <c r="BG1051" s="4" t="s">
        <v>47</v>
      </c>
      <c r="BH1051" s="4"/>
      <c r="BI1051" s="4">
        <v>2220</v>
      </c>
      <c r="BJ1051" s="293">
        <v>42976</v>
      </c>
      <c r="BK1051" s="4"/>
      <c r="BL1051" s="293"/>
      <c r="BM1051" s="4"/>
      <c r="BN1051" s="4"/>
      <c r="BO1051" s="4"/>
      <c r="BP1051" s="4"/>
      <c r="BQ1051" s="4"/>
      <c r="BR1051" s="4"/>
      <c r="BS1051" s="4" t="s">
        <v>7674</v>
      </c>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48" customHeight="1" x14ac:dyDescent="0.25">
      <c r="A1052" s="1" t="s">
        <v>3391</v>
      </c>
      <c r="B1052" s="1" t="s">
        <v>3701</v>
      </c>
      <c r="C1052" s="1">
        <v>11160109</v>
      </c>
      <c r="D1052" s="7">
        <v>41934</v>
      </c>
      <c r="E1052" s="7">
        <v>41934</v>
      </c>
      <c r="F1052" s="7">
        <v>44126</v>
      </c>
      <c r="G1052" s="1">
        <v>-7777</v>
      </c>
      <c r="H1052" s="1" t="s">
        <v>3115</v>
      </c>
      <c r="I1052" s="1" t="s">
        <v>983</v>
      </c>
      <c r="J1052" s="1" t="s">
        <v>7675</v>
      </c>
      <c r="K1052" s="1" t="s">
        <v>95</v>
      </c>
      <c r="L1052" s="1" t="s">
        <v>4500</v>
      </c>
      <c r="M1052" s="1" t="s">
        <v>92</v>
      </c>
      <c r="N1052" s="1" t="s">
        <v>92</v>
      </c>
      <c r="O1052" s="1" t="s">
        <v>92</v>
      </c>
      <c r="P1052" s="6" t="s">
        <v>3452</v>
      </c>
      <c r="Q1052" s="1"/>
      <c r="R1052" s="1" t="s">
        <v>92</v>
      </c>
      <c r="S1052" s="1" t="s">
        <v>92</v>
      </c>
      <c r="T1052" s="1" t="s">
        <v>92</v>
      </c>
      <c r="U1052" s="6" t="s">
        <v>3452</v>
      </c>
      <c r="V1052" s="1" t="s">
        <v>7671</v>
      </c>
      <c r="W1052" s="1" t="s">
        <v>7672</v>
      </c>
      <c r="X1052" s="1">
        <v>-7777</v>
      </c>
      <c r="Y1052" s="1">
        <v>-7777</v>
      </c>
      <c r="Z1052" s="9" t="s">
        <v>468</v>
      </c>
      <c r="AA1052" s="1" t="s">
        <v>360</v>
      </c>
      <c r="AB1052" s="524">
        <v>0.49299999999999999</v>
      </c>
      <c r="AC1052" s="1">
        <v>19.8</v>
      </c>
      <c r="AD1052" s="1">
        <v>601576</v>
      </c>
      <c r="AE1052" s="1"/>
      <c r="AF1052" s="1"/>
      <c r="AG1052" s="1"/>
      <c r="AH1052" s="1"/>
      <c r="AI1052" s="1"/>
      <c r="AJ1052" s="1"/>
      <c r="AK1052" s="1"/>
      <c r="AL1052" s="1">
        <v>601576</v>
      </c>
      <c r="AM1052" s="1"/>
      <c r="AN1052" s="1"/>
      <c r="AO1052" s="457">
        <v>50</v>
      </c>
      <c r="AP1052" s="1">
        <v>1</v>
      </c>
      <c r="AQ1052" s="1"/>
      <c r="AR1052" s="1"/>
      <c r="AS1052" s="1" t="s">
        <v>468</v>
      </c>
      <c r="AT1052" s="1"/>
      <c r="AU1052" s="1"/>
      <c r="AV1052" s="1">
        <v>132.80000000000001</v>
      </c>
      <c r="AW1052" s="1" t="s">
        <v>7676</v>
      </c>
      <c r="AX1052" s="1" t="s">
        <v>7677</v>
      </c>
      <c r="AY1052" s="1">
        <v>43</v>
      </c>
      <c r="AZ1052" s="1">
        <v>25</v>
      </c>
      <c r="BA1052" s="1">
        <v>53.171999999999997</v>
      </c>
      <c r="BB1052" s="1">
        <v>23</v>
      </c>
      <c r="BC1052" s="1">
        <v>14</v>
      </c>
      <c r="BD1052" s="1">
        <v>17.32</v>
      </c>
      <c r="BE1052" s="1">
        <f t="shared" ref="BE1052:BE1053" si="176">AY1052+AZ1052/60+BA1052/3600</f>
        <v>43.431436666666663</v>
      </c>
      <c r="BF1052" s="1">
        <f t="shared" ref="BF1052:BF1053" si="177">BB1052+BC1052/60+BD1052/3600</f>
        <v>23.238144444444444</v>
      </c>
      <c r="BG1052" s="1" t="s">
        <v>38</v>
      </c>
      <c r="BH1052" s="1"/>
      <c r="BI1052" s="1"/>
      <c r="BJ1052" s="7"/>
      <c r="BK1052" s="1"/>
      <c r="BL1052" s="7"/>
      <c r="BM1052" s="1"/>
      <c r="BN1052" s="1"/>
      <c r="BO1052" s="1"/>
      <c r="BP1052" s="1"/>
      <c r="BQ1052" s="1"/>
      <c r="BR1052" s="1"/>
      <c r="BS1052" s="1"/>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50.25" customHeight="1" x14ac:dyDescent="0.25">
      <c r="A1053" s="1"/>
      <c r="B1053" s="1" t="s">
        <v>3701</v>
      </c>
      <c r="C1053" s="1">
        <v>11160109</v>
      </c>
      <c r="D1053" s="7">
        <v>41934</v>
      </c>
      <c r="E1053" s="7">
        <v>41934</v>
      </c>
      <c r="F1053" s="7">
        <v>44126</v>
      </c>
      <c r="G1053" s="1">
        <v>-7777</v>
      </c>
      <c r="H1053" s="1" t="s">
        <v>3115</v>
      </c>
      <c r="I1053" s="1" t="s">
        <v>983</v>
      </c>
      <c r="J1053" s="1" t="s">
        <v>7675</v>
      </c>
      <c r="K1053" s="1" t="s">
        <v>95</v>
      </c>
      <c r="L1053" s="1" t="s">
        <v>4500</v>
      </c>
      <c r="M1053" s="1" t="s">
        <v>92</v>
      </c>
      <c r="N1053" s="1" t="s">
        <v>92</v>
      </c>
      <c r="O1053" s="1" t="s">
        <v>92</v>
      </c>
      <c r="P1053" s="6" t="s">
        <v>3452</v>
      </c>
      <c r="Q1053" s="1"/>
      <c r="R1053" s="1" t="s">
        <v>92</v>
      </c>
      <c r="S1053" s="1" t="s">
        <v>92</v>
      </c>
      <c r="T1053" s="1" t="s">
        <v>92</v>
      </c>
      <c r="U1053" s="6" t="s">
        <v>3452</v>
      </c>
      <c r="V1053" s="1" t="s">
        <v>7671</v>
      </c>
      <c r="W1053" s="1" t="s">
        <v>7672</v>
      </c>
      <c r="X1053" s="1">
        <v>-7777</v>
      </c>
      <c r="Y1053" s="1">
        <v>-7777</v>
      </c>
      <c r="Z1053" s="9" t="s">
        <v>468</v>
      </c>
      <c r="AA1053" s="1" t="s">
        <v>360</v>
      </c>
      <c r="AB1053" s="524">
        <v>0.49299999999999999</v>
      </c>
      <c r="AC1053" s="1" t="s">
        <v>2726</v>
      </c>
      <c r="AD1053" s="1" t="s">
        <v>2726</v>
      </c>
      <c r="AE1053" s="1"/>
      <c r="AF1053" s="1"/>
      <c r="AG1053" s="1"/>
      <c r="AH1053" s="1"/>
      <c r="AI1053" s="1"/>
      <c r="AJ1053" s="1"/>
      <c r="AK1053" s="1"/>
      <c r="AL1053" s="1"/>
      <c r="AM1053" s="1"/>
      <c r="AN1053" s="1"/>
      <c r="AO1053" s="457">
        <v>50</v>
      </c>
      <c r="AP1053" s="1">
        <v>2</v>
      </c>
      <c r="AQ1053" s="1"/>
      <c r="AR1053" s="1"/>
      <c r="AS1053" s="1" t="s">
        <v>3702</v>
      </c>
      <c r="AT1053" s="1"/>
      <c r="AU1053" s="1"/>
      <c r="AV1053" s="1">
        <v>126.64</v>
      </c>
      <c r="AW1053" s="1" t="s">
        <v>4503</v>
      </c>
      <c r="AX1053" s="1" t="s">
        <v>4504</v>
      </c>
      <c r="AY1053" s="1">
        <v>43</v>
      </c>
      <c r="AZ1053" s="1">
        <v>26</v>
      </c>
      <c r="BA1053" s="1">
        <v>23.02</v>
      </c>
      <c r="BB1053" s="1">
        <v>23</v>
      </c>
      <c r="BC1053" s="1">
        <v>14</v>
      </c>
      <c r="BD1053" s="1">
        <v>40.340000000000003</v>
      </c>
      <c r="BE1053" s="1">
        <f t="shared" si="176"/>
        <v>43.439727777777776</v>
      </c>
      <c r="BF1053" s="1">
        <f t="shared" si="177"/>
        <v>23.24453888888889</v>
      </c>
      <c r="BG1053" s="1" t="s">
        <v>38</v>
      </c>
      <c r="BH1053" s="1"/>
      <c r="BI1053" s="1"/>
      <c r="BJ1053" s="7"/>
      <c r="BK1053" s="1"/>
      <c r="BL1053" s="7"/>
      <c r="BM1053" s="1"/>
      <c r="BN1053" s="1"/>
      <c r="BO1053" s="1"/>
      <c r="BP1053" s="1"/>
      <c r="BQ1053" s="1"/>
      <c r="BR1053" s="1"/>
      <c r="BS1053" s="1"/>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45.75" customHeight="1" x14ac:dyDescent="0.25">
      <c r="A1054" s="1" t="s">
        <v>3391</v>
      </c>
      <c r="B1054" s="1" t="s">
        <v>3346</v>
      </c>
      <c r="C1054" s="1">
        <v>11190045</v>
      </c>
      <c r="D1054" s="7">
        <v>41934</v>
      </c>
      <c r="E1054" s="7">
        <v>41934</v>
      </c>
      <c r="F1054" s="7">
        <v>43030</v>
      </c>
      <c r="G1054" s="1">
        <v>-7777</v>
      </c>
      <c r="H1054" s="1" t="s">
        <v>491</v>
      </c>
      <c r="I1054" s="1" t="s">
        <v>882</v>
      </c>
      <c r="J1054" s="1"/>
      <c r="K1054" s="1" t="s">
        <v>55</v>
      </c>
      <c r="L1054" s="1" t="s">
        <v>4505</v>
      </c>
      <c r="M1054" s="1" t="s">
        <v>262</v>
      </c>
      <c r="N1054" s="1" t="s">
        <v>3703</v>
      </c>
      <c r="O1054" s="1" t="s">
        <v>76</v>
      </c>
      <c r="P1054" s="6" t="s">
        <v>3445</v>
      </c>
      <c r="Q1054" s="1" t="s">
        <v>4506</v>
      </c>
      <c r="R1054" s="1" t="s">
        <v>262</v>
      </c>
      <c r="S1054" s="1" t="s">
        <v>3703</v>
      </c>
      <c r="T1054" s="1" t="s">
        <v>76</v>
      </c>
      <c r="U1054" s="6" t="s">
        <v>3445</v>
      </c>
      <c r="V1054" s="1"/>
      <c r="W1054" s="1" t="s">
        <v>3704</v>
      </c>
      <c r="X1054" s="1">
        <v>-7777</v>
      </c>
      <c r="Y1054" s="1">
        <v>-7777</v>
      </c>
      <c r="Z1054" s="9" t="s">
        <v>468</v>
      </c>
      <c r="AA1054" s="1" t="s">
        <v>427</v>
      </c>
      <c r="AB1054" s="1">
        <v>63.37</v>
      </c>
      <c r="AC1054" s="1">
        <v>100</v>
      </c>
      <c r="AD1054" s="1">
        <v>9350</v>
      </c>
      <c r="AE1054" s="1"/>
      <c r="AF1054" s="1"/>
      <c r="AG1054" s="1"/>
      <c r="AH1054" s="1"/>
      <c r="AI1054" s="1">
        <v>9350</v>
      </c>
      <c r="AJ1054" s="1"/>
      <c r="AK1054" s="1"/>
      <c r="AL1054" s="1"/>
      <c r="AM1054" s="1"/>
      <c r="AN1054" s="1"/>
      <c r="AO1054" s="1">
        <v>6.3369999999999997</v>
      </c>
      <c r="AP1054" s="1"/>
      <c r="AQ1054" s="1"/>
      <c r="AR1054" s="1"/>
      <c r="AS1054" s="1" t="s">
        <v>934</v>
      </c>
      <c r="AT1054" s="1"/>
      <c r="AU1054" s="1"/>
      <c r="AV1054" s="1">
        <v>39.96</v>
      </c>
      <c r="AW1054" s="1" t="s">
        <v>4437</v>
      </c>
      <c r="AX1054" s="1" t="s">
        <v>4507</v>
      </c>
      <c r="AY1054" s="1">
        <v>42</v>
      </c>
      <c r="AZ1054" s="1">
        <v>32</v>
      </c>
      <c r="BA1054" s="1">
        <v>22.01</v>
      </c>
      <c r="BB1054" s="1">
        <v>24</v>
      </c>
      <c r="BC1054" s="1">
        <v>15</v>
      </c>
      <c r="BD1054" s="1">
        <v>2.17</v>
      </c>
      <c r="BE1054" s="1">
        <f t="shared" si="174"/>
        <v>42.539447222222222</v>
      </c>
      <c r="BF1054" s="1">
        <f t="shared" si="175"/>
        <v>24.250602777777779</v>
      </c>
      <c r="BG1054" s="1" t="s">
        <v>38</v>
      </c>
      <c r="BH1054" s="1"/>
      <c r="BI1054" s="1"/>
      <c r="BJ1054" s="7"/>
      <c r="BK1054" s="1"/>
      <c r="BL1054" s="7"/>
      <c r="BM1054" s="1"/>
      <c r="BN1054" s="1"/>
      <c r="BO1054" s="1"/>
      <c r="BP1054" s="1"/>
      <c r="BQ1054" s="1"/>
      <c r="BR1054" s="1"/>
      <c r="BS1054" s="1"/>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39.75" customHeight="1" x14ac:dyDescent="0.25">
      <c r="A1055" s="1" t="s">
        <v>3391</v>
      </c>
      <c r="B1055" s="1" t="s">
        <v>3705</v>
      </c>
      <c r="C1055" s="1">
        <v>11190046</v>
      </c>
      <c r="D1055" s="7">
        <v>41935</v>
      </c>
      <c r="E1055" s="7">
        <v>41935</v>
      </c>
      <c r="F1055" s="7">
        <v>43761</v>
      </c>
      <c r="G1055" s="1">
        <v>-7777</v>
      </c>
      <c r="H1055" s="1" t="s">
        <v>935</v>
      </c>
      <c r="I1055" s="1" t="s">
        <v>978</v>
      </c>
      <c r="J1055" s="1"/>
      <c r="K1055" s="1" t="s">
        <v>73</v>
      </c>
      <c r="L1055" s="1" t="s">
        <v>4508</v>
      </c>
      <c r="M1055" s="1" t="s">
        <v>120</v>
      </c>
      <c r="N1055" s="1" t="s">
        <v>106</v>
      </c>
      <c r="O1055" s="1" t="s">
        <v>72</v>
      </c>
      <c r="P1055" s="6" t="s">
        <v>456</v>
      </c>
      <c r="Q1055" s="1" t="s">
        <v>4508</v>
      </c>
      <c r="R1055" s="1" t="s">
        <v>120</v>
      </c>
      <c r="S1055" s="1" t="s">
        <v>106</v>
      </c>
      <c r="T1055" s="1" t="s">
        <v>72</v>
      </c>
      <c r="U1055" s="6" t="s">
        <v>456</v>
      </c>
      <c r="V1055" s="1" t="s">
        <v>4509</v>
      </c>
      <c r="W1055" s="1" t="s">
        <v>3706</v>
      </c>
      <c r="X1055" s="1">
        <v>-7777</v>
      </c>
      <c r="Y1055" s="1">
        <v>-7777</v>
      </c>
      <c r="Z1055" s="9" t="s">
        <v>468</v>
      </c>
      <c r="AA1055" s="1" t="s">
        <v>427</v>
      </c>
      <c r="AB1055" s="1">
        <v>3.06</v>
      </c>
      <c r="AC1055" s="1">
        <v>0.6</v>
      </c>
      <c r="AD1055" s="1">
        <v>1350</v>
      </c>
      <c r="AE1055" s="1"/>
      <c r="AF1055" s="1"/>
      <c r="AG1055" s="1"/>
      <c r="AH1055" s="1"/>
      <c r="AI1055" s="1">
        <v>1350</v>
      </c>
      <c r="AJ1055" s="1"/>
      <c r="AK1055" s="1"/>
      <c r="AL1055" s="1"/>
      <c r="AM1055" s="1"/>
      <c r="AN1055" s="1"/>
      <c r="AO1055" s="1" t="s">
        <v>2726</v>
      </c>
      <c r="AP1055" s="1">
        <v>1.5</v>
      </c>
      <c r="AQ1055" s="1" t="s">
        <v>38</v>
      </c>
      <c r="AR1055" s="1"/>
      <c r="AS1055" s="1" t="s">
        <v>468</v>
      </c>
      <c r="AT1055" s="1"/>
      <c r="AU1055" s="1"/>
      <c r="AV1055" s="1">
        <v>495</v>
      </c>
      <c r="AW1055" s="1" t="s">
        <v>4510</v>
      </c>
      <c r="AX1055" s="1" t="s">
        <v>4511</v>
      </c>
      <c r="AY1055" s="1">
        <v>42</v>
      </c>
      <c r="AZ1055" s="1">
        <v>51</v>
      </c>
      <c r="BA1055" s="1">
        <v>31.8</v>
      </c>
      <c r="BB1055" s="1">
        <v>24</v>
      </c>
      <c r="BC1055" s="1">
        <v>39</v>
      </c>
      <c r="BD1055" s="1">
        <v>10.1</v>
      </c>
      <c r="BE1055" s="1">
        <f t="shared" ref="BE1055:BE1086" si="178">AY1055+AZ1055/60+BA1055/3600</f>
        <v>42.858833333333337</v>
      </c>
      <c r="BF1055" s="1">
        <f t="shared" ref="BF1055:BF1086" si="179">BB1055+BC1055/60+BD1055/3600</f>
        <v>24.652805555555553</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39.75" customHeight="1" x14ac:dyDescent="0.25">
      <c r="A1056" s="1" t="s">
        <v>3391</v>
      </c>
      <c r="B1056" s="1" t="s">
        <v>3346</v>
      </c>
      <c r="C1056" s="1">
        <v>11190041</v>
      </c>
      <c r="D1056" s="7">
        <v>41932</v>
      </c>
      <c r="E1056" s="7">
        <v>41932</v>
      </c>
      <c r="F1056" s="7">
        <v>43028</v>
      </c>
      <c r="G1056" s="1">
        <v>-7777</v>
      </c>
      <c r="H1056" s="1" t="s">
        <v>4579</v>
      </c>
      <c r="I1056" s="1" t="s">
        <v>1050</v>
      </c>
      <c r="J1056" s="1"/>
      <c r="K1056" s="1" t="s">
        <v>95</v>
      </c>
      <c r="L1056" s="1" t="s">
        <v>4512</v>
      </c>
      <c r="M1056" s="1" t="s">
        <v>169</v>
      </c>
      <c r="N1056" s="1" t="s">
        <v>169</v>
      </c>
      <c r="O1056" s="1" t="s">
        <v>92</v>
      </c>
      <c r="P1056" s="6" t="s">
        <v>3382</v>
      </c>
      <c r="Q1056" s="1" t="s">
        <v>4422</v>
      </c>
      <c r="R1056" s="1" t="s">
        <v>169</v>
      </c>
      <c r="S1056" s="1" t="s">
        <v>169</v>
      </c>
      <c r="T1056" s="1" t="s">
        <v>92</v>
      </c>
      <c r="U1056" s="6" t="s">
        <v>3382</v>
      </c>
      <c r="V1056" s="1" t="s">
        <v>4422</v>
      </c>
      <c r="W1056" s="1" t="s">
        <v>3379</v>
      </c>
      <c r="X1056" s="1">
        <v>-7777</v>
      </c>
      <c r="Y1056" s="1">
        <v>-7777</v>
      </c>
      <c r="Z1056" s="9" t="s">
        <v>468</v>
      </c>
      <c r="AA1056" s="1" t="s">
        <v>427</v>
      </c>
      <c r="AB1056" s="1">
        <v>1.4950000000000001</v>
      </c>
      <c r="AC1056" s="1">
        <v>100</v>
      </c>
      <c r="AD1056" s="1">
        <v>5980</v>
      </c>
      <c r="AE1056" s="1"/>
      <c r="AF1056" s="1"/>
      <c r="AG1056" s="1"/>
      <c r="AH1056" s="1"/>
      <c r="AI1056" s="1">
        <v>5980</v>
      </c>
      <c r="AJ1056" s="1"/>
      <c r="AK1056" s="1"/>
      <c r="AL1056" s="1"/>
      <c r="AM1056" s="1"/>
      <c r="AN1056" s="1"/>
      <c r="AO1056" s="1">
        <v>150</v>
      </c>
      <c r="AP1056" s="1"/>
      <c r="AQ1056" s="1"/>
      <c r="AR1056" s="1"/>
      <c r="AS1056" s="1" t="s">
        <v>468</v>
      </c>
      <c r="AT1056" s="1"/>
      <c r="AU1056" s="1"/>
      <c r="AV1056" s="1">
        <v>51.45</v>
      </c>
      <c r="AW1056" s="1" t="s">
        <v>4424</v>
      </c>
      <c r="AX1056" s="1" t="s">
        <v>4425</v>
      </c>
      <c r="AY1056" s="1">
        <v>43</v>
      </c>
      <c r="AZ1056" s="1">
        <v>43</v>
      </c>
      <c r="BA1056" s="1">
        <v>26.09</v>
      </c>
      <c r="BB1056" s="1">
        <v>23</v>
      </c>
      <c r="BC1056" s="1">
        <v>28</v>
      </c>
      <c r="BD1056" s="1">
        <v>26.9</v>
      </c>
      <c r="BE1056" s="1">
        <f t="shared" si="178"/>
        <v>43.723913888888887</v>
      </c>
      <c r="BF1056" s="1">
        <f t="shared" si="179"/>
        <v>23.474138888888888</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39.75" customHeight="1" x14ac:dyDescent="0.25">
      <c r="A1057" s="1" t="s">
        <v>3391</v>
      </c>
      <c r="B1057" s="1" t="s">
        <v>3346</v>
      </c>
      <c r="C1057" s="1">
        <v>11190043</v>
      </c>
      <c r="D1057" s="7">
        <v>41932</v>
      </c>
      <c r="E1057" s="7">
        <v>41932</v>
      </c>
      <c r="F1057" s="7">
        <v>43028</v>
      </c>
      <c r="G1057" s="1">
        <v>-7777</v>
      </c>
      <c r="H1057" s="1" t="s">
        <v>490</v>
      </c>
      <c r="I1057" s="1" t="s">
        <v>994</v>
      </c>
      <c r="J1057" s="1"/>
      <c r="K1057" s="1" t="s">
        <v>95</v>
      </c>
      <c r="L1057" s="1" t="s">
        <v>4513</v>
      </c>
      <c r="M1057" s="1" t="s">
        <v>243</v>
      </c>
      <c r="N1057" s="1" t="s">
        <v>102</v>
      </c>
      <c r="O1057" s="1" t="s">
        <v>92</v>
      </c>
      <c r="P1057" s="6" t="s">
        <v>3447</v>
      </c>
      <c r="Q1057" s="1" t="s">
        <v>4514</v>
      </c>
      <c r="R1057" s="1" t="s">
        <v>243</v>
      </c>
      <c r="S1057" s="1" t="s">
        <v>102</v>
      </c>
      <c r="T1057" s="1" t="s">
        <v>92</v>
      </c>
      <c r="U1057" s="6" t="s">
        <v>3447</v>
      </c>
      <c r="V1057" s="1" t="s">
        <v>3707</v>
      </c>
      <c r="W1057" s="1" t="s">
        <v>3708</v>
      </c>
      <c r="X1057" s="1">
        <v>-7777</v>
      </c>
      <c r="Y1057" s="1">
        <v>-7777</v>
      </c>
      <c r="Z1057" s="9" t="s">
        <v>468</v>
      </c>
      <c r="AA1057" s="1" t="s">
        <v>427</v>
      </c>
      <c r="AB1057" s="1">
        <v>7.7</v>
      </c>
      <c r="AC1057" s="1">
        <v>100</v>
      </c>
      <c r="AD1057" s="1">
        <v>11250</v>
      </c>
      <c r="AE1057" s="1"/>
      <c r="AF1057" s="1"/>
      <c r="AG1057" s="1"/>
      <c r="AH1057" s="1"/>
      <c r="AI1057" s="1">
        <v>11250</v>
      </c>
      <c r="AJ1057" s="1"/>
      <c r="AK1057" s="1"/>
      <c r="AL1057" s="1"/>
      <c r="AM1057" s="1"/>
      <c r="AN1057" s="1"/>
      <c r="AO1057" s="1">
        <v>770</v>
      </c>
      <c r="AP1057" s="1"/>
      <c r="AQ1057" s="1"/>
      <c r="AR1057" s="1"/>
      <c r="AS1057" s="1" t="s">
        <v>468</v>
      </c>
      <c r="AT1057" s="1"/>
      <c r="AU1057" s="1"/>
      <c r="AV1057" s="1">
        <v>75.2</v>
      </c>
      <c r="AW1057" s="1" t="s">
        <v>4515</v>
      </c>
      <c r="AX1057" s="1" t="s">
        <v>4516</v>
      </c>
      <c r="AY1057" s="1">
        <v>43</v>
      </c>
      <c r="AZ1057" s="1">
        <v>42</v>
      </c>
      <c r="BA1057" s="1">
        <v>2.31</v>
      </c>
      <c r="BB1057" s="1">
        <v>23</v>
      </c>
      <c r="BC1057" s="1">
        <v>5</v>
      </c>
      <c r="BD1057" s="1">
        <v>24.05</v>
      </c>
      <c r="BE1057" s="1">
        <f t="shared" si="178"/>
        <v>43.700641666666669</v>
      </c>
      <c r="BF1057" s="1">
        <f t="shared" si="179"/>
        <v>23.090013888888887</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43.5" customHeight="1" x14ac:dyDescent="0.25">
      <c r="A1058" s="1" t="s">
        <v>3391</v>
      </c>
      <c r="B1058" s="1" t="s">
        <v>3346</v>
      </c>
      <c r="C1058" s="1">
        <v>11190044</v>
      </c>
      <c r="D1058" s="7">
        <v>41934</v>
      </c>
      <c r="E1058" s="7">
        <v>41934</v>
      </c>
      <c r="F1058" s="7">
        <v>43030</v>
      </c>
      <c r="G1058" s="1">
        <v>-7777</v>
      </c>
      <c r="H1058" s="1" t="s">
        <v>471</v>
      </c>
      <c r="I1058" s="1" t="s">
        <v>995</v>
      </c>
      <c r="J1058" s="1"/>
      <c r="K1058" s="1" t="s">
        <v>135</v>
      </c>
      <c r="L1058" s="1" t="s">
        <v>3709</v>
      </c>
      <c r="M1058" s="1" t="s">
        <v>307</v>
      </c>
      <c r="N1058" s="1" t="s">
        <v>134</v>
      </c>
      <c r="O1058" s="1" t="s">
        <v>76</v>
      </c>
      <c r="P1058" s="6" t="s">
        <v>3454</v>
      </c>
      <c r="Q1058" s="1" t="s">
        <v>3710</v>
      </c>
      <c r="R1058" s="1" t="s">
        <v>307</v>
      </c>
      <c r="S1058" s="1" t="s">
        <v>134</v>
      </c>
      <c r="T1058" s="1" t="s">
        <v>76</v>
      </c>
      <c r="U1058" s="6" t="s">
        <v>3454</v>
      </c>
      <c r="V1058" s="1" t="s">
        <v>3710</v>
      </c>
      <c r="W1058" s="1" t="s">
        <v>3711</v>
      </c>
      <c r="X1058" s="1">
        <v>-7777</v>
      </c>
      <c r="Y1058" s="1">
        <v>-7777</v>
      </c>
      <c r="Z1058" s="9" t="s">
        <v>468</v>
      </c>
      <c r="AA1058" s="1" t="s">
        <v>427</v>
      </c>
      <c r="AB1058" s="1">
        <v>12.56</v>
      </c>
      <c r="AC1058" s="1">
        <v>100</v>
      </c>
      <c r="AD1058" s="1">
        <v>19940</v>
      </c>
      <c r="AE1058" s="1"/>
      <c r="AF1058" s="1"/>
      <c r="AG1058" s="1"/>
      <c r="AH1058" s="1"/>
      <c r="AI1058" s="1">
        <v>19940</v>
      </c>
      <c r="AJ1058" s="1"/>
      <c r="AK1058" s="1"/>
      <c r="AL1058" s="1"/>
      <c r="AM1058" s="1"/>
      <c r="AN1058" s="1"/>
      <c r="AO1058" s="1">
        <v>1256</v>
      </c>
      <c r="AP1058" s="1"/>
      <c r="AQ1058" s="1"/>
      <c r="AR1058" s="1"/>
      <c r="AS1058" s="1" t="s">
        <v>468</v>
      </c>
      <c r="AT1058" s="1"/>
      <c r="AU1058" s="1"/>
      <c r="AV1058" s="1">
        <v>96.01</v>
      </c>
      <c r="AW1058" s="1" t="s">
        <v>4517</v>
      </c>
      <c r="AX1058" s="1" t="s">
        <v>4518</v>
      </c>
      <c r="AY1058" s="1">
        <v>43</v>
      </c>
      <c r="AZ1058" s="1">
        <v>18</v>
      </c>
      <c r="BA1058" s="1">
        <v>59.97</v>
      </c>
      <c r="BB1058" s="1">
        <v>24</v>
      </c>
      <c r="BC1058" s="1">
        <v>23</v>
      </c>
      <c r="BD1058" s="1">
        <v>49.29</v>
      </c>
      <c r="BE1058" s="1">
        <f t="shared" si="178"/>
        <v>43.316658333333329</v>
      </c>
      <c r="BF1058" s="1">
        <f t="shared" si="179"/>
        <v>24.397024999999999</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43.5" customHeight="1" x14ac:dyDescent="0.25">
      <c r="A1059" s="1" t="s">
        <v>3391</v>
      </c>
      <c r="B1059" s="1" t="s">
        <v>3712</v>
      </c>
      <c r="C1059" s="1">
        <v>11120068</v>
      </c>
      <c r="D1059" s="7">
        <v>41940</v>
      </c>
      <c r="E1059" s="7">
        <v>41940</v>
      </c>
      <c r="F1059" s="7">
        <v>43766</v>
      </c>
      <c r="G1059" s="1">
        <v>-7777</v>
      </c>
      <c r="H1059" s="1" t="s">
        <v>484</v>
      </c>
      <c r="I1059" s="1" t="s">
        <v>607</v>
      </c>
      <c r="J1059" s="1"/>
      <c r="K1059" s="1" t="s">
        <v>37</v>
      </c>
      <c r="L1059" s="1" t="s">
        <v>3714</v>
      </c>
      <c r="M1059" s="1" t="s">
        <v>3713</v>
      </c>
      <c r="N1059" s="1" t="s">
        <v>44</v>
      </c>
      <c r="O1059" s="1" t="s">
        <v>45</v>
      </c>
      <c r="P1059" s="6" t="s">
        <v>3715</v>
      </c>
      <c r="Q1059" s="1"/>
      <c r="R1059" s="1" t="s">
        <v>3713</v>
      </c>
      <c r="S1059" s="1" t="s">
        <v>44</v>
      </c>
      <c r="T1059" s="1" t="s">
        <v>45</v>
      </c>
      <c r="U1059" s="6" t="s">
        <v>3715</v>
      </c>
      <c r="V1059" s="1" t="s">
        <v>3716</v>
      </c>
      <c r="W1059" s="1" t="s">
        <v>4519</v>
      </c>
      <c r="X1059" s="1">
        <v>-7777</v>
      </c>
      <c r="Y1059" s="1">
        <v>-7777</v>
      </c>
      <c r="Z1059" s="9" t="s">
        <v>468</v>
      </c>
      <c r="AA1059" s="1" t="s">
        <v>341</v>
      </c>
      <c r="AB1059" s="1">
        <v>36.880000000000003</v>
      </c>
      <c r="AC1059" s="1">
        <v>22</v>
      </c>
      <c r="AD1059" s="1">
        <v>8730</v>
      </c>
      <c r="AE1059" s="1"/>
      <c r="AF1059" s="1"/>
      <c r="AG1059" s="1"/>
      <c r="AH1059" s="1"/>
      <c r="AI1059" s="1"/>
      <c r="AJ1059" s="1">
        <v>8730</v>
      </c>
      <c r="AK1059" s="1"/>
      <c r="AL1059" s="1"/>
      <c r="AM1059" s="1"/>
      <c r="AN1059" s="1"/>
      <c r="AO1059" s="1">
        <v>3688</v>
      </c>
      <c r="AP1059" s="1"/>
      <c r="AQ1059" s="1"/>
      <c r="AR1059" s="1"/>
      <c r="AS1059" s="1" t="s">
        <v>4739</v>
      </c>
      <c r="AT1059" s="1"/>
      <c r="AU1059" s="1"/>
      <c r="AV1059" s="1"/>
      <c r="AW1059" s="1" t="s">
        <v>4520</v>
      </c>
      <c r="AX1059" s="1" t="s">
        <v>4521</v>
      </c>
      <c r="AY1059" s="1">
        <v>43</v>
      </c>
      <c r="AZ1059" s="1">
        <v>15</v>
      </c>
      <c r="BA1059" s="1">
        <v>36.68</v>
      </c>
      <c r="BB1059" s="1">
        <v>25</v>
      </c>
      <c r="BC1059" s="1">
        <v>41</v>
      </c>
      <c r="BD1059" s="1">
        <v>30.95</v>
      </c>
      <c r="BE1059" s="1">
        <f t="shared" si="178"/>
        <v>43.260188888888891</v>
      </c>
      <c r="BF1059" s="1">
        <f t="shared" si="179"/>
        <v>25.691930555555555</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43.5" customHeight="1" x14ac:dyDescent="0.25">
      <c r="A1060" s="1"/>
      <c r="B1060" s="1" t="s">
        <v>3712</v>
      </c>
      <c r="C1060" s="1">
        <v>11120068</v>
      </c>
      <c r="D1060" s="7">
        <v>41940</v>
      </c>
      <c r="E1060" s="7">
        <v>41940</v>
      </c>
      <c r="F1060" s="7">
        <v>43766</v>
      </c>
      <c r="G1060" s="1">
        <v>-7777</v>
      </c>
      <c r="H1060" s="1" t="s">
        <v>484</v>
      </c>
      <c r="I1060" s="1" t="s">
        <v>607</v>
      </c>
      <c r="J1060" s="1"/>
      <c r="K1060" s="1" t="s">
        <v>37</v>
      </c>
      <c r="L1060" s="1" t="s">
        <v>3714</v>
      </c>
      <c r="M1060" s="1" t="s">
        <v>3713</v>
      </c>
      <c r="N1060" s="1" t="s">
        <v>44</v>
      </c>
      <c r="O1060" s="1" t="s">
        <v>45</v>
      </c>
      <c r="P1060" s="6" t="s">
        <v>3715</v>
      </c>
      <c r="Q1060" s="1"/>
      <c r="R1060" s="1" t="s">
        <v>3713</v>
      </c>
      <c r="S1060" s="1" t="s">
        <v>44</v>
      </c>
      <c r="T1060" s="1" t="s">
        <v>45</v>
      </c>
      <c r="U1060" s="6" t="s">
        <v>3715</v>
      </c>
      <c r="V1060" s="1" t="s">
        <v>3716</v>
      </c>
      <c r="W1060" s="1" t="s">
        <v>4519</v>
      </c>
      <c r="X1060" s="1">
        <v>-7777</v>
      </c>
      <c r="Y1060" s="1">
        <v>-7777</v>
      </c>
      <c r="Z1060" s="9" t="s">
        <v>468</v>
      </c>
      <c r="AA1060" s="1" t="s">
        <v>341</v>
      </c>
      <c r="AB1060" s="1">
        <v>36.880000000000003</v>
      </c>
      <c r="AC1060" s="1">
        <v>22</v>
      </c>
      <c r="AD1060" s="1">
        <v>8730</v>
      </c>
      <c r="AE1060" s="1"/>
      <c r="AF1060" s="1"/>
      <c r="AG1060" s="1"/>
      <c r="AH1060" s="1"/>
      <c r="AI1060" s="1"/>
      <c r="AJ1060" s="1">
        <v>8730</v>
      </c>
      <c r="AK1060" s="1"/>
      <c r="AL1060" s="1"/>
      <c r="AM1060" s="1"/>
      <c r="AN1060" s="1"/>
      <c r="AO1060" s="1">
        <v>3688</v>
      </c>
      <c r="AP1060" s="1"/>
      <c r="AQ1060" s="1"/>
      <c r="AR1060" s="1"/>
      <c r="AS1060" s="1" t="s">
        <v>4740</v>
      </c>
      <c r="AT1060" s="1"/>
      <c r="AU1060" s="1"/>
      <c r="AV1060" s="1"/>
      <c r="AW1060" s="1" t="s">
        <v>4522</v>
      </c>
      <c r="AX1060" s="1" t="s">
        <v>4523</v>
      </c>
      <c r="AY1060" s="1">
        <v>43</v>
      </c>
      <c r="AZ1060" s="1">
        <v>15</v>
      </c>
      <c r="BA1060" s="1">
        <v>30.48</v>
      </c>
      <c r="BB1060" s="1">
        <v>25</v>
      </c>
      <c r="BC1060" s="1">
        <v>41</v>
      </c>
      <c r="BD1060" s="1">
        <v>37.33</v>
      </c>
      <c r="BE1060" s="1">
        <f t="shared" si="178"/>
        <v>43.258466666666664</v>
      </c>
      <c r="BF1060" s="1">
        <f t="shared" si="179"/>
        <v>25.693702777777776</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39.75" customHeight="1" x14ac:dyDescent="0.25">
      <c r="A1061" s="1"/>
      <c r="B1061" s="1" t="s">
        <v>3712</v>
      </c>
      <c r="C1061" s="1">
        <v>11120068</v>
      </c>
      <c r="D1061" s="7">
        <v>41940</v>
      </c>
      <c r="E1061" s="7">
        <v>41940</v>
      </c>
      <c r="F1061" s="7">
        <v>43766</v>
      </c>
      <c r="G1061" s="1">
        <v>-7777</v>
      </c>
      <c r="H1061" s="1" t="s">
        <v>484</v>
      </c>
      <c r="I1061" s="1" t="s">
        <v>607</v>
      </c>
      <c r="J1061" s="1"/>
      <c r="K1061" s="1" t="s">
        <v>37</v>
      </c>
      <c r="L1061" s="1" t="s">
        <v>3714</v>
      </c>
      <c r="M1061" s="1" t="s">
        <v>3713</v>
      </c>
      <c r="N1061" s="1" t="s">
        <v>44</v>
      </c>
      <c r="O1061" s="1" t="s">
        <v>45</v>
      </c>
      <c r="P1061" s="6" t="s">
        <v>3715</v>
      </c>
      <c r="Q1061" s="1"/>
      <c r="R1061" s="1" t="s">
        <v>3713</v>
      </c>
      <c r="S1061" s="1" t="s">
        <v>44</v>
      </c>
      <c r="T1061" s="1" t="s">
        <v>45</v>
      </c>
      <c r="U1061" s="6" t="s">
        <v>3715</v>
      </c>
      <c r="V1061" s="1" t="s">
        <v>3716</v>
      </c>
      <c r="W1061" s="1" t="s">
        <v>4519</v>
      </c>
      <c r="X1061" s="1">
        <v>-7777</v>
      </c>
      <c r="Y1061" s="1">
        <v>-7777</v>
      </c>
      <c r="Z1061" s="9" t="s">
        <v>468</v>
      </c>
      <c r="AA1061" s="1" t="s">
        <v>341</v>
      </c>
      <c r="AB1061" s="1">
        <v>36.880000000000003</v>
      </c>
      <c r="AC1061" s="1">
        <v>22</v>
      </c>
      <c r="AD1061" s="1">
        <v>8730</v>
      </c>
      <c r="AE1061" s="1"/>
      <c r="AF1061" s="1"/>
      <c r="AG1061" s="1"/>
      <c r="AH1061" s="1"/>
      <c r="AI1061" s="1"/>
      <c r="AJ1061" s="1">
        <v>8730</v>
      </c>
      <c r="AK1061" s="1"/>
      <c r="AL1061" s="1"/>
      <c r="AM1061" s="1"/>
      <c r="AN1061" s="1"/>
      <c r="AO1061" s="1">
        <v>3688</v>
      </c>
      <c r="AP1061" s="1"/>
      <c r="AQ1061" s="1"/>
      <c r="AR1061" s="1"/>
      <c r="AS1061" s="1" t="s">
        <v>4742</v>
      </c>
      <c r="AT1061" s="1"/>
      <c r="AU1061" s="1"/>
      <c r="AV1061" s="1"/>
      <c r="AW1061" s="1" t="s">
        <v>4524</v>
      </c>
      <c r="AX1061" s="1" t="s">
        <v>4525</v>
      </c>
      <c r="AY1061" s="1">
        <v>43</v>
      </c>
      <c r="AZ1061" s="1">
        <v>15</v>
      </c>
      <c r="BA1061" s="1">
        <v>13.81</v>
      </c>
      <c r="BB1061" s="1">
        <v>25</v>
      </c>
      <c r="BC1061" s="1">
        <v>41</v>
      </c>
      <c r="BD1061" s="1">
        <v>50.86</v>
      </c>
      <c r="BE1061" s="1">
        <f t="shared" si="178"/>
        <v>43.253836111111113</v>
      </c>
      <c r="BF1061" s="1">
        <f t="shared" si="179"/>
        <v>25.69746111111111</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39.75" customHeight="1" x14ac:dyDescent="0.25">
      <c r="A1062" s="4" t="s">
        <v>3391</v>
      </c>
      <c r="B1062" s="4" t="s">
        <v>3374</v>
      </c>
      <c r="C1062" s="4">
        <v>11130092</v>
      </c>
      <c r="D1062" s="293">
        <v>41942</v>
      </c>
      <c r="E1062" s="293">
        <v>41942</v>
      </c>
      <c r="F1062" s="293">
        <v>45595</v>
      </c>
      <c r="G1062" s="4">
        <v>-7777</v>
      </c>
      <c r="H1062" s="4" t="s">
        <v>3717</v>
      </c>
      <c r="I1062" s="4" t="s">
        <v>986</v>
      </c>
      <c r="J1062" s="4" t="s">
        <v>9051</v>
      </c>
      <c r="K1062" s="4" t="s">
        <v>55</v>
      </c>
      <c r="L1062" s="4" t="s">
        <v>3718</v>
      </c>
      <c r="M1062" s="4" t="s">
        <v>3719</v>
      </c>
      <c r="N1062" s="4" t="s">
        <v>161</v>
      </c>
      <c r="O1062" s="4" t="s">
        <v>52</v>
      </c>
      <c r="P1062" s="294" t="s">
        <v>3721</v>
      </c>
      <c r="Q1062" s="4" t="s">
        <v>3720</v>
      </c>
      <c r="R1062" s="4" t="s">
        <v>791</v>
      </c>
      <c r="S1062" s="4" t="s">
        <v>52</v>
      </c>
      <c r="T1062" s="4" t="s">
        <v>52</v>
      </c>
      <c r="U1062" s="294" t="s">
        <v>3722</v>
      </c>
      <c r="V1062" s="4"/>
      <c r="W1062" s="4" t="s">
        <v>3723</v>
      </c>
      <c r="X1062" s="4">
        <v>-7777</v>
      </c>
      <c r="Y1062" s="4">
        <v>-7777</v>
      </c>
      <c r="Z1062" s="295" t="s">
        <v>468</v>
      </c>
      <c r="AA1062" s="4" t="s">
        <v>828</v>
      </c>
      <c r="AB1062" s="4">
        <v>0.20399999999999999</v>
      </c>
      <c r="AC1062" s="4">
        <v>1.89</v>
      </c>
      <c r="AD1062" s="4">
        <v>59686</v>
      </c>
      <c r="AE1062" s="4"/>
      <c r="AF1062" s="4"/>
      <c r="AG1062" s="4">
        <v>59686</v>
      </c>
      <c r="AH1062" s="4"/>
      <c r="AI1062" s="4"/>
      <c r="AJ1062" s="4"/>
      <c r="AK1062" s="4"/>
      <c r="AL1062" s="4"/>
      <c r="AM1062" s="4"/>
      <c r="AN1062" s="4"/>
      <c r="AO1062" s="4">
        <v>15</v>
      </c>
      <c r="AP1062" s="4">
        <v>1.7</v>
      </c>
      <c r="AQ1062" s="4"/>
      <c r="AR1062" s="4"/>
      <c r="AS1062" s="4" t="s">
        <v>468</v>
      </c>
      <c r="AT1062" s="4"/>
      <c r="AU1062" s="4"/>
      <c r="AV1062" s="4">
        <v>723</v>
      </c>
      <c r="AW1062" s="4" t="s">
        <v>4526</v>
      </c>
      <c r="AX1062" s="4" t="s">
        <v>4527</v>
      </c>
      <c r="AY1062" s="4">
        <v>42</v>
      </c>
      <c r="AZ1062" s="4">
        <v>45</v>
      </c>
      <c r="BA1062" s="4">
        <v>16.38</v>
      </c>
      <c r="BB1062" s="4">
        <v>23</v>
      </c>
      <c r="BC1062" s="4">
        <v>41</v>
      </c>
      <c r="BD1062" s="4">
        <v>10.32</v>
      </c>
      <c r="BE1062" s="4">
        <f t="shared" si="178"/>
        <v>42.754550000000002</v>
      </c>
      <c r="BF1062" s="4">
        <f t="shared" si="179"/>
        <v>23.686199999999999</v>
      </c>
      <c r="BG1062" s="4" t="s">
        <v>47</v>
      </c>
      <c r="BH1062" s="4"/>
      <c r="BI1062" s="4"/>
      <c r="BJ1062" s="293"/>
      <c r="BK1062" s="4"/>
      <c r="BL1062" s="293"/>
      <c r="BM1062" s="4">
        <v>679</v>
      </c>
      <c r="BN1062" s="293">
        <v>44214</v>
      </c>
      <c r="BO1062" s="4"/>
      <c r="BP1062" s="4"/>
      <c r="BQ1062" s="4"/>
      <c r="BR1062" s="4"/>
      <c r="BS1062" s="4"/>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39.75" customHeight="1" x14ac:dyDescent="0.25">
      <c r="A1063" s="1" t="s">
        <v>3391</v>
      </c>
      <c r="B1063" s="1" t="s">
        <v>4734</v>
      </c>
      <c r="C1063" s="1">
        <v>11120069</v>
      </c>
      <c r="D1063" s="7">
        <v>41992</v>
      </c>
      <c r="E1063" s="7">
        <v>41992</v>
      </c>
      <c r="F1063" s="7">
        <v>43818</v>
      </c>
      <c r="G1063" s="1">
        <v>-7777</v>
      </c>
      <c r="H1063" s="1" t="s">
        <v>4728</v>
      </c>
      <c r="I1063" s="1" t="s">
        <v>1602</v>
      </c>
      <c r="J1063" s="1"/>
      <c r="K1063" s="1" t="s">
        <v>37</v>
      </c>
      <c r="L1063" s="1" t="s">
        <v>4729</v>
      </c>
      <c r="M1063" s="1" t="s">
        <v>215</v>
      </c>
      <c r="N1063" s="1" t="s">
        <v>215</v>
      </c>
      <c r="O1063" s="1" t="s">
        <v>45</v>
      </c>
      <c r="P1063" s="6" t="s">
        <v>1052</v>
      </c>
      <c r="Q1063" s="1"/>
      <c r="R1063" s="1" t="s">
        <v>215</v>
      </c>
      <c r="S1063" s="1" t="s">
        <v>215</v>
      </c>
      <c r="T1063" s="1" t="s">
        <v>45</v>
      </c>
      <c r="U1063" s="6" t="s">
        <v>1052</v>
      </c>
      <c r="V1063" s="1" t="s">
        <v>4730</v>
      </c>
      <c r="W1063" s="1" t="s">
        <v>4731</v>
      </c>
      <c r="X1063" s="1">
        <v>-7777</v>
      </c>
      <c r="Y1063" s="1">
        <v>-7777</v>
      </c>
      <c r="Z1063" s="9" t="s">
        <v>468</v>
      </c>
      <c r="AA1063" s="1" t="s">
        <v>341</v>
      </c>
      <c r="AB1063" s="1">
        <v>8.6163571790969104E-2</v>
      </c>
      <c r="AC1063" s="1">
        <v>4</v>
      </c>
      <c r="AD1063" s="1">
        <v>29040</v>
      </c>
      <c r="AE1063" s="1"/>
      <c r="AF1063" s="1"/>
      <c r="AG1063" s="1"/>
      <c r="AH1063" s="1"/>
      <c r="AI1063" s="1"/>
      <c r="AJ1063" s="1">
        <v>29040</v>
      </c>
      <c r="AK1063" s="1"/>
      <c r="AL1063" s="1"/>
      <c r="AM1063" s="1"/>
      <c r="AN1063" s="1"/>
      <c r="AO1063" s="1">
        <v>86.4</v>
      </c>
      <c r="AP1063" s="1"/>
      <c r="AQ1063" s="1" t="s">
        <v>38</v>
      </c>
      <c r="AR1063" s="1"/>
      <c r="AS1063" s="1" t="s">
        <v>468</v>
      </c>
      <c r="AT1063" s="1"/>
      <c r="AU1063" s="1"/>
      <c r="AV1063" s="1"/>
      <c r="AW1063" s="1" t="s">
        <v>4732</v>
      </c>
      <c r="AX1063" s="1" t="s">
        <v>4733</v>
      </c>
      <c r="AY1063" s="1">
        <v>43</v>
      </c>
      <c r="AZ1063" s="1">
        <v>32</v>
      </c>
      <c r="BA1063" s="1">
        <v>53.96</v>
      </c>
      <c r="BB1063" s="1">
        <v>25</v>
      </c>
      <c r="BC1063" s="1">
        <v>27</v>
      </c>
      <c r="BD1063" s="1">
        <v>37.15</v>
      </c>
      <c r="BE1063" s="1">
        <f t="shared" si="178"/>
        <v>43.548322222222218</v>
      </c>
      <c r="BF1063" s="1">
        <f t="shared" si="179"/>
        <v>25.460319444444444</v>
      </c>
      <c r="BG1063" s="1" t="s">
        <v>38</v>
      </c>
      <c r="BH1063" s="1"/>
      <c r="BI1063" s="1"/>
      <c r="BJ1063" s="7"/>
      <c r="BK1063" s="1"/>
      <c r="BL1063" s="7"/>
      <c r="BM1063" s="1"/>
      <c r="BN1063" s="1"/>
      <c r="BO1063" s="1"/>
      <c r="BP1063" s="1"/>
      <c r="BQ1063" s="1"/>
      <c r="BR1063" s="1"/>
      <c r="BS1063" s="1"/>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t="s">
        <v>3391</v>
      </c>
      <c r="B1064" s="1" t="s">
        <v>3346</v>
      </c>
      <c r="C1064" s="1">
        <v>11190047</v>
      </c>
      <c r="D1064" s="7">
        <v>41984</v>
      </c>
      <c r="E1064" s="7">
        <v>41984</v>
      </c>
      <c r="F1064" s="7">
        <v>43080</v>
      </c>
      <c r="G1064" s="1">
        <v>-7777</v>
      </c>
      <c r="H1064" s="1" t="s">
        <v>484</v>
      </c>
      <c r="I1064" s="1" t="s">
        <v>607</v>
      </c>
      <c r="J1064" s="1"/>
      <c r="K1064" s="1" t="s">
        <v>37</v>
      </c>
      <c r="L1064" s="1" t="s">
        <v>4735</v>
      </c>
      <c r="M1064" s="1" t="s">
        <v>2616</v>
      </c>
      <c r="N1064" s="1" t="s">
        <v>46</v>
      </c>
      <c r="O1064" s="1" t="s">
        <v>45</v>
      </c>
      <c r="P1064" s="6" t="s">
        <v>2617</v>
      </c>
      <c r="Q1064" s="1" t="s">
        <v>4736</v>
      </c>
      <c r="R1064" s="1" t="s">
        <v>2616</v>
      </c>
      <c r="S1064" s="1" t="s">
        <v>46</v>
      </c>
      <c r="T1064" s="1" t="s">
        <v>45</v>
      </c>
      <c r="U1064" s="6" t="s">
        <v>2617</v>
      </c>
      <c r="V1064" s="1"/>
      <c r="W1064" s="1" t="s">
        <v>3400</v>
      </c>
      <c r="X1064" s="1">
        <v>-7777</v>
      </c>
      <c r="Y1064" s="1">
        <v>-7777</v>
      </c>
      <c r="Z1064" s="9" t="s">
        <v>468</v>
      </c>
      <c r="AA1064" s="1" t="s">
        <v>427</v>
      </c>
      <c r="AB1064" s="1">
        <v>41.802</v>
      </c>
      <c r="AC1064" s="1">
        <v>100</v>
      </c>
      <c r="AD1064" s="1">
        <v>12900</v>
      </c>
      <c r="AE1064" s="1"/>
      <c r="AF1064" s="1"/>
      <c r="AG1064" s="1"/>
      <c r="AH1064" s="1"/>
      <c r="AI1064" s="1">
        <v>12900</v>
      </c>
      <c r="AJ1064" s="1"/>
      <c r="AK1064" s="1"/>
      <c r="AL1064" s="1"/>
      <c r="AM1064" s="1"/>
      <c r="AN1064" s="1"/>
      <c r="AO1064" s="1">
        <v>4180</v>
      </c>
      <c r="AP1064" s="1"/>
      <c r="AQ1064" s="1"/>
      <c r="AR1064" s="1"/>
      <c r="AS1064" s="1" t="s">
        <v>468</v>
      </c>
      <c r="AT1064" s="1"/>
      <c r="AU1064" s="1"/>
      <c r="AV1064" s="1">
        <v>32.700000000000003</v>
      </c>
      <c r="AW1064" s="1" t="s">
        <v>4737</v>
      </c>
      <c r="AX1064" s="1" t="s">
        <v>4738</v>
      </c>
      <c r="AY1064" s="1">
        <v>43</v>
      </c>
      <c r="AZ1064" s="1">
        <v>19</v>
      </c>
      <c r="BA1064" s="1">
        <v>28.42</v>
      </c>
      <c r="BB1064" s="1">
        <v>25</v>
      </c>
      <c r="BC1064" s="1">
        <v>39</v>
      </c>
      <c r="BD1064" s="1">
        <v>38.15</v>
      </c>
      <c r="BE1064" s="1">
        <f t="shared" si="178"/>
        <v>43.324561111111116</v>
      </c>
      <c r="BF1064" s="1">
        <f t="shared" si="179"/>
        <v>25.660597222222222</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1" t="s">
        <v>3391</v>
      </c>
      <c r="B1065" s="1" t="s">
        <v>2734</v>
      </c>
      <c r="C1065" s="1">
        <v>11420031</v>
      </c>
      <c r="D1065" s="7">
        <v>42019</v>
      </c>
      <c r="E1065" s="7">
        <v>42019</v>
      </c>
      <c r="F1065" s="7">
        <v>45672</v>
      </c>
      <c r="G1065" s="1">
        <v>-7777</v>
      </c>
      <c r="H1065" s="1" t="s">
        <v>4743</v>
      </c>
      <c r="I1065" s="1" t="s">
        <v>2091</v>
      </c>
      <c r="J1065" s="1"/>
      <c r="K1065" s="1" t="s">
        <v>70</v>
      </c>
      <c r="L1065" s="1" t="s">
        <v>4744</v>
      </c>
      <c r="M1065" s="1" t="s">
        <v>2735</v>
      </c>
      <c r="N1065" s="1" t="s">
        <v>4745</v>
      </c>
      <c r="O1065" s="1" t="s">
        <v>317</v>
      </c>
      <c r="P1065" s="6" t="s">
        <v>4746</v>
      </c>
      <c r="Q1065" s="1"/>
      <c r="R1065" s="1" t="s">
        <v>2735</v>
      </c>
      <c r="S1065" s="1" t="s">
        <v>4745</v>
      </c>
      <c r="T1065" s="1" t="s">
        <v>317</v>
      </c>
      <c r="U1065" s="6" t="s">
        <v>4746</v>
      </c>
      <c r="V1065" s="1"/>
      <c r="W1065" s="1" t="s">
        <v>4747</v>
      </c>
      <c r="X1065" s="1">
        <v>-7777</v>
      </c>
      <c r="Y1065" s="1">
        <v>-7777</v>
      </c>
      <c r="Z1065" s="9" t="s">
        <v>468</v>
      </c>
      <c r="AA1065" s="1" t="s">
        <v>341</v>
      </c>
      <c r="AB1065" s="1">
        <v>12.56</v>
      </c>
      <c r="AC1065" s="1">
        <v>125</v>
      </c>
      <c r="AD1065" s="1">
        <v>411120</v>
      </c>
      <c r="AE1065" s="1"/>
      <c r="AF1065" s="1"/>
      <c r="AG1065" s="1"/>
      <c r="AH1065" s="1"/>
      <c r="AI1065" s="1"/>
      <c r="AJ1065" s="1">
        <v>411120</v>
      </c>
      <c r="AK1065" s="1"/>
      <c r="AL1065" s="1"/>
      <c r="AM1065" s="1"/>
      <c r="AN1065" s="1"/>
      <c r="AO1065" s="1">
        <v>12</v>
      </c>
      <c r="AP1065" s="1">
        <v>16</v>
      </c>
      <c r="AQ1065" s="1"/>
      <c r="AR1065" s="1"/>
      <c r="AS1065" s="1" t="s">
        <v>4748</v>
      </c>
      <c r="AT1065" s="1"/>
      <c r="AU1065" s="1"/>
      <c r="AV1065" s="1">
        <v>261</v>
      </c>
      <c r="AW1065" s="1" t="s">
        <v>4749</v>
      </c>
      <c r="AX1065" s="1" t="s">
        <v>4750</v>
      </c>
      <c r="AY1065" s="1">
        <v>43</v>
      </c>
      <c r="AZ1065" s="1">
        <v>22</v>
      </c>
      <c r="BA1065" s="1">
        <v>0.51</v>
      </c>
      <c r="BB1065" s="1">
        <v>27</v>
      </c>
      <c r="BC1065" s="1">
        <v>41</v>
      </c>
      <c r="BD1065" s="1">
        <v>11.54</v>
      </c>
      <c r="BE1065" s="1">
        <f t="shared" si="178"/>
        <v>43.366808333333331</v>
      </c>
      <c r="BF1065" s="1">
        <f t="shared" si="179"/>
        <v>27.68653888888889</v>
      </c>
      <c r="BG1065" s="1" t="s">
        <v>38</v>
      </c>
      <c r="BH1065" s="1"/>
      <c r="BI1065" s="1"/>
      <c r="BJ1065" s="7"/>
      <c r="BK1065" s="1"/>
      <c r="BL1065" s="7"/>
      <c r="BM1065" s="1"/>
      <c r="BN1065" s="1"/>
      <c r="BO1065" s="1"/>
      <c r="BP1065" s="1"/>
      <c r="BQ1065" s="1"/>
      <c r="BR1065" s="1"/>
      <c r="BS1065" s="1"/>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3391</v>
      </c>
      <c r="B1066" s="1" t="s">
        <v>4773</v>
      </c>
      <c r="C1066" s="1">
        <v>11760006</v>
      </c>
      <c r="D1066" s="7">
        <v>42011</v>
      </c>
      <c r="E1066" s="7">
        <v>42011</v>
      </c>
      <c r="F1066" s="7">
        <v>44203</v>
      </c>
      <c r="G1066" s="1">
        <v>-7777</v>
      </c>
      <c r="H1066" s="1" t="s">
        <v>4764</v>
      </c>
      <c r="I1066" s="1" t="s">
        <v>2220</v>
      </c>
      <c r="J1066" s="1"/>
      <c r="K1066" s="1" t="s">
        <v>37</v>
      </c>
      <c r="L1066" s="1" t="s">
        <v>4762</v>
      </c>
      <c r="M1066" s="1" t="s">
        <v>3388</v>
      </c>
      <c r="N1066" s="1" t="s">
        <v>46</v>
      </c>
      <c r="O1066" s="1" t="s">
        <v>406</v>
      </c>
      <c r="P1066" s="6" t="s">
        <v>4763</v>
      </c>
      <c r="Q1066" s="1"/>
      <c r="R1066" s="1" t="s">
        <v>3388</v>
      </c>
      <c r="S1066" s="1" t="s">
        <v>46</v>
      </c>
      <c r="T1066" s="1" t="s">
        <v>406</v>
      </c>
      <c r="U1066" s="6" t="s">
        <v>4763</v>
      </c>
      <c r="V1066" s="1" t="s">
        <v>4765</v>
      </c>
      <c r="W1066" s="1" t="s">
        <v>4766</v>
      </c>
      <c r="X1066" s="1">
        <v>-7777</v>
      </c>
      <c r="Y1066" s="1">
        <v>-7777</v>
      </c>
      <c r="Z1066" s="9" t="s">
        <v>468</v>
      </c>
      <c r="AA1066" s="1" t="s">
        <v>360</v>
      </c>
      <c r="AB1066" s="1">
        <v>4.4200000000000003E-2</v>
      </c>
      <c r="AC1066" s="1">
        <v>1</v>
      </c>
      <c r="AD1066" s="1">
        <v>47100</v>
      </c>
      <c r="AE1066" s="1"/>
      <c r="AF1066" s="1"/>
      <c r="AG1066" s="1"/>
      <c r="AH1066" s="1"/>
      <c r="AI1066" s="1"/>
      <c r="AJ1066" s="1"/>
      <c r="AK1066" s="1"/>
      <c r="AL1066" s="1">
        <v>47100</v>
      </c>
      <c r="AM1066" s="1"/>
      <c r="AN1066" s="1"/>
      <c r="AO1066" s="1">
        <v>0.44</v>
      </c>
      <c r="AP1066" s="1"/>
      <c r="AQ1066" s="1"/>
      <c r="AR1066" s="1"/>
      <c r="AS1066" s="1" t="s">
        <v>4768</v>
      </c>
      <c r="AT1066" s="1"/>
      <c r="AU1066" s="1"/>
      <c r="AV1066" s="1"/>
      <c r="AW1066" s="1" t="s">
        <v>4769</v>
      </c>
      <c r="AX1066" s="1" t="s">
        <v>4770</v>
      </c>
      <c r="AY1066" s="1">
        <v>43</v>
      </c>
      <c r="AZ1066" s="1">
        <v>19</v>
      </c>
      <c r="BA1066" s="1">
        <v>15.32</v>
      </c>
      <c r="BB1066" s="1">
        <v>25</v>
      </c>
      <c r="BC1066" s="1">
        <v>29</v>
      </c>
      <c r="BD1066" s="1">
        <v>39.369999999999997</v>
      </c>
      <c r="BE1066" s="1">
        <f t="shared" si="178"/>
        <v>43.320922222222222</v>
      </c>
      <c r="BF1066" s="1">
        <f t="shared" si="179"/>
        <v>25.494269444444445</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c r="B1067" s="1" t="s">
        <v>4773</v>
      </c>
      <c r="C1067" s="1">
        <v>11760006</v>
      </c>
      <c r="D1067" s="7">
        <v>42011</v>
      </c>
      <c r="E1067" s="7">
        <v>42011</v>
      </c>
      <c r="F1067" s="7">
        <v>44203</v>
      </c>
      <c r="G1067" s="1">
        <v>-7777</v>
      </c>
      <c r="H1067" s="1" t="s">
        <v>4764</v>
      </c>
      <c r="I1067" s="1" t="s">
        <v>2220</v>
      </c>
      <c r="J1067" s="1"/>
      <c r="K1067" s="1" t="s">
        <v>37</v>
      </c>
      <c r="L1067" s="1" t="s">
        <v>4762</v>
      </c>
      <c r="M1067" s="1" t="s">
        <v>3388</v>
      </c>
      <c r="N1067" s="1" t="s">
        <v>46</v>
      </c>
      <c r="O1067" s="1" t="s">
        <v>406</v>
      </c>
      <c r="P1067" s="6" t="s">
        <v>4763</v>
      </c>
      <c r="Q1067" s="1"/>
      <c r="R1067" s="1" t="s">
        <v>3388</v>
      </c>
      <c r="S1067" s="1" t="s">
        <v>46</v>
      </c>
      <c r="T1067" s="1" t="s">
        <v>406</v>
      </c>
      <c r="U1067" s="6" t="s">
        <v>4763</v>
      </c>
      <c r="V1067" s="1" t="s">
        <v>4765</v>
      </c>
      <c r="W1067" s="1" t="s">
        <v>4766</v>
      </c>
      <c r="X1067" s="1">
        <v>-7777</v>
      </c>
      <c r="Y1067" s="1">
        <v>-7777</v>
      </c>
      <c r="Z1067" s="9" t="s">
        <v>468</v>
      </c>
      <c r="AA1067" s="1" t="s">
        <v>360</v>
      </c>
      <c r="AB1067" s="1" t="s">
        <v>2726</v>
      </c>
      <c r="AC1067" s="1"/>
      <c r="AD1067" s="1"/>
      <c r="AE1067" s="1"/>
      <c r="AF1067" s="1"/>
      <c r="AG1067" s="1"/>
      <c r="AH1067" s="1"/>
      <c r="AI1067" s="1"/>
      <c r="AJ1067" s="1"/>
      <c r="AK1067" s="1"/>
      <c r="AL1067" s="1"/>
      <c r="AM1067" s="1"/>
      <c r="AN1067" s="1"/>
      <c r="AO1067" s="1"/>
      <c r="AP1067" s="1"/>
      <c r="AQ1067" s="1"/>
      <c r="AR1067" s="1"/>
      <c r="AS1067" s="1" t="s">
        <v>4767</v>
      </c>
      <c r="AT1067" s="1"/>
      <c r="AU1067" s="1"/>
      <c r="AV1067" s="1"/>
      <c r="AW1067" s="1" t="s">
        <v>4771</v>
      </c>
      <c r="AX1067" s="1" t="s">
        <v>4772</v>
      </c>
      <c r="AY1067" s="1">
        <v>43</v>
      </c>
      <c r="AZ1067" s="1">
        <v>19</v>
      </c>
      <c r="BA1067" s="1">
        <v>37.119999999999997</v>
      </c>
      <c r="BB1067" s="1">
        <v>25</v>
      </c>
      <c r="BC1067" s="1">
        <v>29</v>
      </c>
      <c r="BD1067" s="1">
        <v>50.33</v>
      </c>
      <c r="BE1067" s="1">
        <f t="shared" si="178"/>
        <v>43.326977777777778</v>
      </c>
      <c r="BF1067" s="1">
        <f t="shared" si="179"/>
        <v>25.49731388888889</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4" t="s">
        <v>3391</v>
      </c>
      <c r="B1068" s="4" t="s">
        <v>4775</v>
      </c>
      <c r="C1068" s="4">
        <v>11160110</v>
      </c>
      <c r="D1068" s="293">
        <v>42026</v>
      </c>
      <c r="E1068" s="293">
        <v>42026</v>
      </c>
      <c r="F1068" s="293">
        <v>44218</v>
      </c>
      <c r="G1068" s="4">
        <v>-7777</v>
      </c>
      <c r="H1068" s="4" t="s">
        <v>2433</v>
      </c>
      <c r="I1068" s="4" t="s">
        <v>838</v>
      </c>
      <c r="J1068" s="4"/>
      <c r="K1068" s="4" t="s">
        <v>55</v>
      </c>
      <c r="L1068" s="4" t="s">
        <v>4776</v>
      </c>
      <c r="M1068" s="4" t="s">
        <v>2434</v>
      </c>
      <c r="N1068" s="4" t="s">
        <v>131</v>
      </c>
      <c r="O1068" s="4" t="s">
        <v>52</v>
      </c>
      <c r="P1068" s="294" t="s">
        <v>4777</v>
      </c>
      <c r="Q1068" s="4" t="s">
        <v>4778</v>
      </c>
      <c r="R1068" s="4" t="s">
        <v>2434</v>
      </c>
      <c r="S1068" s="4" t="s">
        <v>131</v>
      </c>
      <c r="T1068" s="4" t="s">
        <v>52</v>
      </c>
      <c r="U1068" s="294" t="s">
        <v>4777</v>
      </c>
      <c r="V1068" s="4" t="s">
        <v>4778</v>
      </c>
      <c r="W1068" s="4" t="s">
        <v>2665</v>
      </c>
      <c r="X1068" s="4">
        <v>-7777</v>
      </c>
      <c r="Y1068" s="4">
        <v>-7777</v>
      </c>
      <c r="Z1068" s="295" t="s">
        <v>468</v>
      </c>
      <c r="AA1068" s="4" t="s">
        <v>360</v>
      </c>
      <c r="AB1068" s="4">
        <v>0.23299974632166401</v>
      </c>
      <c r="AC1068" s="4">
        <v>95</v>
      </c>
      <c r="AD1068" s="4">
        <v>2995920</v>
      </c>
      <c r="AE1068" s="4"/>
      <c r="AF1068" s="4"/>
      <c r="AG1068" s="4"/>
      <c r="AH1068" s="4"/>
      <c r="AI1068" s="4"/>
      <c r="AJ1068" s="4"/>
      <c r="AK1068" s="4"/>
      <c r="AL1068" s="4">
        <v>2995920</v>
      </c>
      <c r="AM1068" s="4"/>
      <c r="AN1068" s="4"/>
      <c r="AO1068" s="4">
        <v>230</v>
      </c>
      <c r="AP1068" s="4">
        <v>0.5</v>
      </c>
      <c r="AQ1068" s="4"/>
      <c r="AR1068" s="4"/>
      <c r="AS1068" s="4" t="s">
        <v>4779</v>
      </c>
      <c r="AT1068" s="4"/>
      <c r="AU1068" s="4"/>
      <c r="AV1068" s="4">
        <v>1125</v>
      </c>
      <c r="AW1068" s="4" t="s">
        <v>4780</v>
      </c>
      <c r="AX1068" s="4" t="s">
        <v>4781</v>
      </c>
      <c r="AY1068" s="4">
        <v>42</v>
      </c>
      <c r="AZ1068" s="4">
        <v>16</v>
      </c>
      <c r="BA1068" s="4">
        <v>11.9</v>
      </c>
      <c r="BB1068" s="4">
        <v>23</v>
      </c>
      <c r="BC1068" s="4">
        <v>30</v>
      </c>
      <c r="BD1068" s="4">
        <v>28.68</v>
      </c>
      <c r="BE1068" s="4">
        <f t="shared" si="178"/>
        <v>42.269972222222222</v>
      </c>
      <c r="BF1068" s="4">
        <f t="shared" si="179"/>
        <v>23.507966666666668</v>
      </c>
      <c r="BG1068" s="4" t="s">
        <v>38</v>
      </c>
      <c r="BH1068" s="4"/>
      <c r="BI1068" s="4"/>
      <c r="BJ1068" s="293"/>
      <c r="BK1068" s="4"/>
      <c r="BL1068" s="293"/>
      <c r="BM1068" s="4">
        <v>643</v>
      </c>
      <c r="BN1068" s="293">
        <v>43755</v>
      </c>
      <c r="BO1068" s="4"/>
      <c r="BP1068" s="4"/>
      <c r="BQ1068" s="4"/>
      <c r="BR1068" s="4"/>
      <c r="BS1068" s="4"/>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4"/>
      <c r="B1069" s="4" t="s">
        <v>4775</v>
      </c>
      <c r="C1069" s="4">
        <v>11160110</v>
      </c>
      <c r="D1069" s="293">
        <v>42026</v>
      </c>
      <c r="E1069" s="293">
        <v>42026</v>
      </c>
      <c r="F1069" s="293">
        <v>44218</v>
      </c>
      <c r="G1069" s="4">
        <v>-7777</v>
      </c>
      <c r="H1069" s="4" t="s">
        <v>2433</v>
      </c>
      <c r="I1069" s="4" t="s">
        <v>838</v>
      </c>
      <c r="J1069" s="4"/>
      <c r="K1069" s="4" t="s">
        <v>55</v>
      </c>
      <c r="L1069" s="4" t="s">
        <v>4776</v>
      </c>
      <c r="M1069" s="4" t="s">
        <v>2434</v>
      </c>
      <c r="N1069" s="4" t="s">
        <v>131</v>
      </c>
      <c r="O1069" s="4" t="s">
        <v>52</v>
      </c>
      <c r="P1069" s="294" t="s">
        <v>4777</v>
      </c>
      <c r="Q1069" s="4" t="s">
        <v>4778</v>
      </c>
      <c r="R1069" s="4" t="s">
        <v>2434</v>
      </c>
      <c r="S1069" s="4" t="s">
        <v>131</v>
      </c>
      <c r="T1069" s="4" t="s">
        <v>52</v>
      </c>
      <c r="U1069" s="294" t="s">
        <v>4777</v>
      </c>
      <c r="V1069" s="4" t="s">
        <v>4778</v>
      </c>
      <c r="W1069" s="4" t="s">
        <v>2665</v>
      </c>
      <c r="X1069" s="4">
        <v>-7777</v>
      </c>
      <c r="Y1069" s="4">
        <v>-7777</v>
      </c>
      <c r="Z1069" s="295" t="s">
        <v>468</v>
      </c>
      <c r="AA1069" s="4" t="s">
        <v>360</v>
      </c>
      <c r="AB1069" s="4" t="s">
        <v>2726</v>
      </c>
      <c r="AC1069" s="4" t="s">
        <v>2726</v>
      </c>
      <c r="AD1069" s="4" t="s">
        <v>2726</v>
      </c>
      <c r="AE1069" s="4"/>
      <c r="AF1069" s="4"/>
      <c r="AG1069" s="4"/>
      <c r="AH1069" s="4"/>
      <c r="AI1069" s="4"/>
      <c r="AJ1069" s="4"/>
      <c r="AK1069" s="4"/>
      <c r="AL1069" s="4"/>
      <c r="AM1069" s="4"/>
      <c r="AN1069" s="4"/>
      <c r="AO1069" s="4" t="s">
        <v>2726</v>
      </c>
      <c r="AP1069" s="4"/>
      <c r="AQ1069" s="4"/>
      <c r="AR1069" s="4"/>
      <c r="AS1069" s="478" t="s">
        <v>3498</v>
      </c>
      <c r="AT1069" s="4"/>
      <c r="AU1069" s="4"/>
      <c r="AV1069" s="4">
        <v>1120</v>
      </c>
      <c r="AW1069" s="4" t="s">
        <v>4782</v>
      </c>
      <c r="AX1069" s="4" t="s">
        <v>4783</v>
      </c>
      <c r="AY1069" s="4">
        <v>42</v>
      </c>
      <c r="AZ1069" s="4">
        <v>16</v>
      </c>
      <c r="BA1069" s="4">
        <v>16.29</v>
      </c>
      <c r="BB1069" s="4">
        <v>23</v>
      </c>
      <c r="BC1069" s="4">
        <v>30</v>
      </c>
      <c r="BD1069" s="4">
        <v>26.06</v>
      </c>
      <c r="BE1069" s="4">
        <f t="shared" si="178"/>
        <v>42.271191666666667</v>
      </c>
      <c r="BF1069" s="4">
        <f t="shared" si="179"/>
        <v>23.507238888888889</v>
      </c>
      <c r="BG1069" s="4" t="s">
        <v>38</v>
      </c>
      <c r="BH1069" s="4"/>
      <c r="BI1069" s="4"/>
      <c r="BJ1069" s="293"/>
      <c r="BK1069" s="4"/>
      <c r="BL1069" s="293"/>
      <c r="BM1069" s="4">
        <v>643</v>
      </c>
      <c r="BN1069" s="293">
        <v>43755</v>
      </c>
      <c r="BO1069" s="4"/>
      <c r="BP1069" s="4"/>
      <c r="BQ1069" s="4"/>
      <c r="BR1069" s="4"/>
      <c r="BS1069" s="4"/>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1" t="s">
        <v>3391</v>
      </c>
      <c r="B1070" s="1" t="s">
        <v>4923</v>
      </c>
      <c r="C1070" s="1">
        <v>11120070</v>
      </c>
      <c r="D1070" s="7">
        <v>42016</v>
      </c>
      <c r="E1070" s="7">
        <v>42016</v>
      </c>
      <c r="F1070" s="7">
        <v>47495</v>
      </c>
      <c r="G1070" s="7"/>
      <c r="H1070" s="1" t="s">
        <v>860</v>
      </c>
      <c r="I1070" s="1" t="s">
        <v>988</v>
      </c>
      <c r="J1070" s="1" t="s">
        <v>8016</v>
      </c>
      <c r="K1070" s="1" t="s">
        <v>37</v>
      </c>
      <c r="L1070" s="1" t="s">
        <v>4924</v>
      </c>
      <c r="M1070" s="1" t="s">
        <v>252</v>
      </c>
      <c r="N1070" s="1" t="s">
        <v>44</v>
      </c>
      <c r="O1070" s="1" t="s">
        <v>406</v>
      </c>
      <c r="P1070" s="6" t="s">
        <v>4925</v>
      </c>
      <c r="Q1070" s="1"/>
      <c r="R1070" s="1" t="s">
        <v>252</v>
      </c>
      <c r="S1070" s="1" t="s">
        <v>44</v>
      </c>
      <c r="T1070" s="1" t="s">
        <v>406</v>
      </c>
      <c r="U1070" s="6" t="s">
        <v>4925</v>
      </c>
      <c r="V1070" s="1"/>
      <c r="W1070" s="1" t="s">
        <v>4926</v>
      </c>
      <c r="X1070" s="1">
        <v>-7777</v>
      </c>
      <c r="Y1070" s="1">
        <v>-7777</v>
      </c>
      <c r="Z1070" s="9" t="s">
        <v>468</v>
      </c>
      <c r="AA1070" s="1" t="s">
        <v>341</v>
      </c>
      <c r="AB1070" s="1">
        <v>13.17</v>
      </c>
      <c r="AC1070" s="1">
        <v>196.84</v>
      </c>
      <c r="AD1070" s="1">
        <v>539380</v>
      </c>
      <c r="AE1070" s="1"/>
      <c r="AF1070" s="1"/>
      <c r="AG1070" s="1"/>
      <c r="AH1070" s="1"/>
      <c r="AI1070" s="1"/>
      <c r="AJ1070" s="1">
        <v>539380</v>
      </c>
      <c r="AK1070" s="1"/>
      <c r="AL1070" s="1"/>
      <c r="AM1070" s="1"/>
      <c r="AN1070" s="1"/>
      <c r="AO1070" s="1">
        <v>1317</v>
      </c>
      <c r="AP1070" s="1"/>
      <c r="AQ1070" s="1"/>
      <c r="AR1070" s="1" t="s">
        <v>2726</v>
      </c>
      <c r="AS1070" s="1" t="s">
        <v>468</v>
      </c>
      <c r="AT1070" s="1"/>
      <c r="AU1070" s="1"/>
      <c r="AV1070" s="1"/>
      <c r="AW1070" s="1" t="s">
        <v>4927</v>
      </c>
      <c r="AX1070" s="1" t="s">
        <v>4928</v>
      </c>
      <c r="AY1070" s="1">
        <v>43</v>
      </c>
      <c r="AZ1070" s="1">
        <v>13</v>
      </c>
      <c r="BA1070" s="1">
        <v>1.21</v>
      </c>
      <c r="BB1070" s="1">
        <v>25</v>
      </c>
      <c r="BC1070" s="1">
        <v>38</v>
      </c>
      <c r="BD1070" s="1">
        <v>51.78</v>
      </c>
      <c r="BE1070" s="1">
        <f t="shared" si="178"/>
        <v>43.217002777777779</v>
      </c>
      <c r="BF1070" s="1">
        <f t="shared" si="179"/>
        <v>25.647716666666668</v>
      </c>
      <c r="BG1070" s="1" t="s">
        <v>47</v>
      </c>
      <c r="BH1070" s="1"/>
      <c r="BI1070" s="1">
        <v>2859</v>
      </c>
      <c r="BJ1070" s="7">
        <v>43836</v>
      </c>
      <c r="BK1070" s="1" t="s">
        <v>10526</v>
      </c>
      <c r="BL1070" s="7" t="s">
        <v>10527</v>
      </c>
      <c r="BM1070" s="1"/>
      <c r="BN1070" s="1"/>
      <c r="BO1070" s="1"/>
      <c r="BP1070" s="1"/>
      <c r="BQ1070" s="1"/>
      <c r="BR1070" s="1"/>
      <c r="BS1070" s="1" t="s">
        <v>8848</v>
      </c>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1" t="s">
        <v>3391</v>
      </c>
      <c r="B1071" s="1" t="s">
        <v>4929</v>
      </c>
      <c r="C1071" s="1">
        <v>11160111</v>
      </c>
      <c r="D1071" s="7">
        <v>42027</v>
      </c>
      <c r="E1071" s="7">
        <v>42027</v>
      </c>
      <c r="F1071" s="7">
        <v>47871</v>
      </c>
      <c r="G1071" s="1">
        <v>-7777</v>
      </c>
      <c r="H1071" s="1" t="s">
        <v>981</v>
      </c>
      <c r="I1071" s="1" t="s">
        <v>1011</v>
      </c>
      <c r="J1071" s="1"/>
      <c r="K1071" s="1" t="s">
        <v>55</v>
      </c>
      <c r="L1071" s="1" t="s">
        <v>4930</v>
      </c>
      <c r="M1071" s="1" t="s">
        <v>226</v>
      </c>
      <c r="N1071" s="1" t="s">
        <v>121</v>
      </c>
      <c r="O1071" s="1" t="s">
        <v>52</v>
      </c>
      <c r="P1071" s="6" t="s">
        <v>3641</v>
      </c>
      <c r="Q1071" s="1" t="s">
        <v>4931</v>
      </c>
      <c r="R1071" s="1" t="s">
        <v>226</v>
      </c>
      <c r="S1071" s="1" t="s">
        <v>121</v>
      </c>
      <c r="T1071" s="1" t="s">
        <v>52</v>
      </c>
      <c r="U1071" s="6" t="s">
        <v>3641</v>
      </c>
      <c r="V1071" s="1" t="s">
        <v>4931</v>
      </c>
      <c r="W1071" s="1" t="s">
        <v>639</v>
      </c>
      <c r="X1071" s="1">
        <v>-7777</v>
      </c>
      <c r="Y1071" s="1">
        <v>-7777</v>
      </c>
      <c r="Z1071" s="9" t="s">
        <v>468</v>
      </c>
      <c r="AA1071" s="1" t="s">
        <v>360</v>
      </c>
      <c r="AB1071" s="1">
        <v>4</v>
      </c>
      <c r="AC1071" s="1">
        <v>7</v>
      </c>
      <c r="AD1071" s="1">
        <v>217728</v>
      </c>
      <c r="AE1071" s="1"/>
      <c r="AF1071" s="1"/>
      <c r="AG1071" s="1"/>
      <c r="AH1071" s="1"/>
      <c r="AI1071" s="1"/>
      <c r="AJ1071" s="1"/>
      <c r="AK1071" s="1"/>
      <c r="AL1071" s="1">
        <v>217728</v>
      </c>
      <c r="AM1071" s="1"/>
      <c r="AN1071" s="1"/>
      <c r="AO1071" s="1">
        <v>134</v>
      </c>
      <c r="AP1071" s="1"/>
      <c r="AQ1071" s="1"/>
      <c r="AR1071" s="1"/>
      <c r="AS1071" s="1" t="s">
        <v>468</v>
      </c>
      <c r="AT1071" s="1"/>
      <c r="AU1071" s="1"/>
      <c r="AV1071" s="1">
        <v>551</v>
      </c>
      <c r="AW1071" s="1" t="s">
        <v>4932</v>
      </c>
      <c r="AX1071" s="1" t="s">
        <v>4933</v>
      </c>
      <c r="AY1071" s="1">
        <v>42</v>
      </c>
      <c r="AZ1071" s="1">
        <v>59</v>
      </c>
      <c r="BA1071" s="1">
        <v>20.89</v>
      </c>
      <c r="BB1071" s="1">
        <v>23</v>
      </c>
      <c r="BC1071" s="1">
        <v>14</v>
      </c>
      <c r="BD1071" s="1">
        <v>12.12</v>
      </c>
      <c r="BE1071" s="1">
        <f t="shared" si="178"/>
        <v>42.989136111111115</v>
      </c>
      <c r="BF1071" s="1">
        <f t="shared" si="179"/>
        <v>23.236700000000003</v>
      </c>
      <c r="BG1071" s="1" t="s">
        <v>47</v>
      </c>
      <c r="BH1071" s="1"/>
      <c r="BI1071" s="1">
        <v>3173</v>
      </c>
      <c r="BJ1071" s="7">
        <v>44229</v>
      </c>
      <c r="BK1071" s="1">
        <v>3173</v>
      </c>
      <c r="BL1071" s="7">
        <v>44229</v>
      </c>
      <c r="BM1071" s="1"/>
      <c r="BN1071" s="1"/>
      <c r="BO1071" s="1"/>
      <c r="BP1071" s="1"/>
      <c r="BQ1071" s="1"/>
      <c r="BR1071" s="1"/>
      <c r="BS1071" s="1"/>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1"/>
      <c r="B1072" s="1" t="s">
        <v>4929</v>
      </c>
      <c r="C1072" s="1">
        <v>11160111</v>
      </c>
      <c r="D1072" s="7">
        <v>42027</v>
      </c>
      <c r="E1072" s="7">
        <v>42027</v>
      </c>
      <c r="F1072" s="7">
        <v>47871</v>
      </c>
      <c r="G1072" s="1">
        <v>-7777</v>
      </c>
      <c r="H1072" s="1" t="s">
        <v>981</v>
      </c>
      <c r="I1072" s="1" t="s">
        <v>1011</v>
      </c>
      <c r="J1072" s="1"/>
      <c r="K1072" s="1" t="s">
        <v>55</v>
      </c>
      <c r="L1072" s="1" t="s">
        <v>4930</v>
      </c>
      <c r="M1072" s="1" t="s">
        <v>226</v>
      </c>
      <c r="N1072" s="1" t="s">
        <v>121</v>
      </c>
      <c r="O1072" s="1" t="s">
        <v>52</v>
      </c>
      <c r="P1072" s="6" t="s">
        <v>3641</v>
      </c>
      <c r="Q1072" s="1" t="s">
        <v>4931</v>
      </c>
      <c r="R1072" s="1" t="s">
        <v>226</v>
      </c>
      <c r="S1072" s="1" t="s">
        <v>121</v>
      </c>
      <c r="T1072" s="1" t="s">
        <v>52</v>
      </c>
      <c r="U1072" s="6" t="s">
        <v>3641</v>
      </c>
      <c r="V1072" s="1" t="s">
        <v>4931</v>
      </c>
      <c r="W1072" s="1" t="s">
        <v>639</v>
      </c>
      <c r="X1072" s="1">
        <v>-7777</v>
      </c>
      <c r="Y1072" s="1">
        <v>-7777</v>
      </c>
      <c r="Z1072" s="9" t="s">
        <v>468</v>
      </c>
      <c r="AA1072" s="1" t="s">
        <v>360</v>
      </c>
      <c r="AB1072" s="1"/>
      <c r="AC1072" s="1" t="s">
        <v>2726</v>
      </c>
      <c r="AD1072" s="1" t="s">
        <v>2726</v>
      </c>
      <c r="AE1072" s="1"/>
      <c r="AF1072" s="1"/>
      <c r="AG1072" s="1"/>
      <c r="AH1072" s="1"/>
      <c r="AI1072" s="1"/>
      <c r="AJ1072" s="1"/>
      <c r="AK1072" s="1"/>
      <c r="AL1072" s="1"/>
      <c r="AM1072" s="1"/>
      <c r="AN1072" s="1"/>
      <c r="AO1072" s="1" t="s">
        <v>2726</v>
      </c>
      <c r="AP1072" s="1"/>
      <c r="AQ1072" s="1"/>
      <c r="AR1072" s="1"/>
      <c r="AS1072" s="222" t="s">
        <v>3498</v>
      </c>
      <c r="AT1072" s="1"/>
      <c r="AU1072" s="1"/>
      <c r="AV1072" s="1">
        <v>550</v>
      </c>
      <c r="AW1072" s="1" t="s">
        <v>4934</v>
      </c>
      <c r="AX1072" s="1" t="s">
        <v>4935</v>
      </c>
      <c r="AY1072" s="1">
        <v>42</v>
      </c>
      <c r="AZ1072" s="1">
        <v>59</v>
      </c>
      <c r="BA1072" s="1">
        <v>19.66</v>
      </c>
      <c r="BB1072" s="1">
        <v>23</v>
      </c>
      <c r="BC1072" s="1">
        <v>14</v>
      </c>
      <c r="BD1072" s="1">
        <v>12.11</v>
      </c>
      <c r="BE1072" s="1">
        <f t="shared" si="178"/>
        <v>42.988794444444444</v>
      </c>
      <c r="BF1072" s="1">
        <f t="shared" si="179"/>
        <v>23.236697222222222</v>
      </c>
      <c r="BG1072" s="1" t="s">
        <v>47</v>
      </c>
      <c r="BH1072" s="1"/>
      <c r="BI1072" s="1">
        <v>3173</v>
      </c>
      <c r="BJ1072" s="7">
        <v>44229</v>
      </c>
      <c r="BK1072" s="1">
        <v>3173</v>
      </c>
      <c r="BL1072" s="7">
        <v>44229</v>
      </c>
      <c r="BM1072" s="1"/>
      <c r="BN1072" s="1"/>
      <c r="BO1072" s="1"/>
      <c r="BP1072" s="1"/>
      <c r="BQ1072" s="1"/>
      <c r="BR1072" s="1"/>
      <c r="BS1072" s="1"/>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4" t="s">
        <v>3391</v>
      </c>
      <c r="B1073" s="4" t="s">
        <v>4937</v>
      </c>
      <c r="C1073" s="4">
        <v>11490003</v>
      </c>
      <c r="D1073" s="293">
        <v>42032</v>
      </c>
      <c r="E1073" s="293">
        <v>42032</v>
      </c>
      <c r="F1073" s="293">
        <v>44224</v>
      </c>
      <c r="G1073" s="4">
        <v>-7777</v>
      </c>
      <c r="H1073" s="4" t="s">
        <v>2874</v>
      </c>
      <c r="I1073" s="4" t="s">
        <v>995</v>
      </c>
      <c r="J1073" s="4"/>
      <c r="K1073" s="4" t="s">
        <v>135</v>
      </c>
      <c r="L1073" s="4" t="s">
        <v>4938</v>
      </c>
      <c r="M1073" s="4" t="s">
        <v>134</v>
      </c>
      <c r="N1073" s="4" t="s">
        <v>134</v>
      </c>
      <c r="O1073" s="4" t="s">
        <v>76</v>
      </c>
      <c r="P1073" s="294" t="s">
        <v>3529</v>
      </c>
      <c r="Q1073" s="4" t="s">
        <v>4939</v>
      </c>
      <c r="R1073" s="4" t="s">
        <v>134</v>
      </c>
      <c r="S1073" s="4" t="s">
        <v>134</v>
      </c>
      <c r="T1073" s="4" t="s">
        <v>76</v>
      </c>
      <c r="U1073" s="294" t="s">
        <v>3529</v>
      </c>
      <c r="V1073" s="4" t="s">
        <v>4940</v>
      </c>
      <c r="W1073" s="4" t="s">
        <v>4941</v>
      </c>
      <c r="X1073" s="4">
        <v>-7777</v>
      </c>
      <c r="Y1073" s="4">
        <v>-7777</v>
      </c>
      <c r="Z1073" s="295" t="s">
        <v>468</v>
      </c>
      <c r="AA1073" s="4" t="s">
        <v>427</v>
      </c>
      <c r="AB1073" s="4"/>
      <c r="AC1073" s="4">
        <v>0.5</v>
      </c>
      <c r="AD1073" s="4">
        <v>1080</v>
      </c>
      <c r="AE1073" s="4"/>
      <c r="AF1073" s="4"/>
      <c r="AG1073" s="4"/>
      <c r="AH1073" s="4"/>
      <c r="AI1073" s="4">
        <v>1080</v>
      </c>
      <c r="AJ1073" s="4"/>
      <c r="AK1073" s="4"/>
      <c r="AL1073" s="4"/>
      <c r="AM1073" s="4"/>
      <c r="AN1073" s="4"/>
      <c r="AO1073" s="4"/>
      <c r="AP1073" s="4">
        <v>15.5</v>
      </c>
      <c r="AQ1073" s="4"/>
      <c r="AR1073" s="4"/>
      <c r="AS1073" s="4" t="s">
        <v>468</v>
      </c>
      <c r="AT1073" s="4"/>
      <c r="AU1073" s="4"/>
      <c r="AV1073" s="4"/>
      <c r="AW1073" s="4" t="s">
        <v>4942</v>
      </c>
      <c r="AX1073" s="4" t="s">
        <v>4943</v>
      </c>
      <c r="AY1073" s="4">
        <v>43</v>
      </c>
      <c r="AZ1073" s="4">
        <v>25</v>
      </c>
      <c r="BA1073" s="4">
        <v>35.4</v>
      </c>
      <c r="BB1073" s="4">
        <v>24</v>
      </c>
      <c r="BC1073" s="4">
        <v>27</v>
      </c>
      <c r="BD1073" s="4">
        <v>22</v>
      </c>
      <c r="BE1073" s="4">
        <f t="shared" si="178"/>
        <v>43.426499999999997</v>
      </c>
      <c r="BF1073" s="4">
        <f t="shared" si="179"/>
        <v>24.45611111111111</v>
      </c>
      <c r="BG1073" s="4" t="s">
        <v>38</v>
      </c>
      <c r="BH1073" s="4"/>
      <c r="BI1073" s="4"/>
      <c r="BJ1073" s="293"/>
      <c r="BK1073" s="4"/>
      <c r="BL1073" s="293"/>
      <c r="BM1073" s="4">
        <v>653</v>
      </c>
      <c r="BN1073" s="293">
        <v>43896</v>
      </c>
      <c r="BO1073" s="4"/>
      <c r="BP1073" s="4"/>
      <c r="BQ1073" s="4"/>
      <c r="BR1073" s="4"/>
      <c r="BS1073" s="4"/>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4" t="s">
        <v>3391</v>
      </c>
      <c r="B1074" s="4" t="s">
        <v>4946</v>
      </c>
      <c r="C1074" s="4">
        <v>11160112</v>
      </c>
      <c r="D1074" s="293">
        <v>42037</v>
      </c>
      <c r="E1074" s="293">
        <v>42037</v>
      </c>
      <c r="F1074" s="293">
        <v>44229</v>
      </c>
      <c r="G1074" s="4">
        <v>-7777</v>
      </c>
      <c r="H1074" s="4" t="s">
        <v>1009</v>
      </c>
      <c r="I1074" s="4" t="s">
        <v>983</v>
      </c>
      <c r="J1074" s="4"/>
      <c r="K1074" s="4" t="s">
        <v>95</v>
      </c>
      <c r="L1074" s="4" t="s">
        <v>4947</v>
      </c>
      <c r="M1074" s="4" t="s">
        <v>739</v>
      </c>
      <c r="N1074" s="4" t="s">
        <v>216</v>
      </c>
      <c r="O1074" s="4" t="s">
        <v>189</v>
      </c>
      <c r="P1074" s="294" t="s">
        <v>3565</v>
      </c>
      <c r="Q1074" s="4"/>
      <c r="R1074" s="4" t="s">
        <v>739</v>
      </c>
      <c r="S1074" s="4" t="s">
        <v>216</v>
      </c>
      <c r="T1074" s="4" t="s">
        <v>189</v>
      </c>
      <c r="U1074" s="294" t="s">
        <v>3565</v>
      </c>
      <c r="V1074" s="4" t="s">
        <v>4948</v>
      </c>
      <c r="W1074" s="4" t="s">
        <v>4949</v>
      </c>
      <c r="X1074" s="4">
        <v>-7777</v>
      </c>
      <c r="Y1074" s="4">
        <v>-7777</v>
      </c>
      <c r="Z1074" s="295" t="s">
        <v>468</v>
      </c>
      <c r="AA1074" s="4" t="s">
        <v>360</v>
      </c>
      <c r="AB1074" s="4">
        <v>0.97899999999999998</v>
      </c>
      <c r="AC1074" s="454">
        <v>3.8899999999999998E-3</v>
      </c>
      <c r="AD1074" s="4">
        <v>235604</v>
      </c>
      <c r="AE1074" s="4"/>
      <c r="AF1074" s="4"/>
      <c r="AG1074" s="4"/>
      <c r="AH1074" s="4"/>
      <c r="AI1074" s="4"/>
      <c r="AJ1074" s="4"/>
      <c r="AK1074" s="4"/>
      <c r="AL1074" s="4">
        <v>235604</v>
      </c>
      <c r="AM1074" s="4"/>
      <c r="AN1074" s="4"/>
      <c r="AO1074" s="454">
        <v>9.8000000000000004E-2</v>
      </c>
      <c r="AP1074" s="4"/>
      <c r="AQ1074" s="4"/>
      <c r="AR1074" s="4"/>
      <c r="AS1074" s="4" t="s">
        <v>468</v>
      </c>
      <c r="AT1074" s="4"/>
      <c r="AU1074" s="4"/>
      <c r="AV1074" s="4">
        <v>135.25</v>
      </c>
      <c r="AW1074" s="4" t="s">
        <v>4950</v>
      </c>
      <c r="AX1074" s="4" t="s">
        <v>4951</v>
      </c>
      <c r="AY1074" s="4">
        <v>43</v>
      </c>
      <c r="AZ1074" s="4">
        <v>24</v>
      </c>
      <c r="BA1074" s="4">
        <v>25.4</v>
      </c>
      <c r="BB1074" s="4">
        <v>23</v>
      </c>
      <c r="BC1074" s="4">
        <v>56</v>
      </c>
      <c r="BD1074" s="4">
        <v>56.5</v>
      </c>
      <c r="BE1074" s="4">
        <f t="shared" si="178"/>
        <v>43.407055555555552</v>
      </c>
      <c r="BF1074" s="4">
        <f t="shared" si="179"/>
        <v>23.949027777777779</v>
      </c>
      <c r="BG1074" s="4" t="s">
        <v>38</v>
      </c>
      <c r="BH1074" s="4" t="s">
        <v>4954</v>
      </c>
      <c r="BI1074" s="4"/>
      <c r="BJ1074" s="293"/>
      <c r="BK1074" s="4"/>
      <c r="BL1074" s="293"/>
      <c r="BM1074" s="4"/>
      <c r="BN1074" s="4"/>
      <c r="BO1074" s="4"/>
      <c r="BP1074" s="4"/>
      <c r="BQ1074" s="4" t="s">
        <v>8490</v>
      </c>
      <c r="BR1074" s="293">
        <v>44581</v>
      </c>
      <c r="BS1074" s="4" t="s">
        <v>9564</v>
      </c>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233" customFormat="1" ht="39.75" customHeight="1" x14ac:dyDescent="0.25">
      <c r="A1075" s="4"/>
      <c r="B1075" s="4" t="s">
        <v>4946</v>
      </c>
      <c r="C1075" s="4">
        <v>11160112</v>
      </c>
      <c r="D1075" s="293">
        <v>42037</v>
      </c>
      <c r="E1075" s="293">
        <v>42037</v>
      </c>
      <c r="F1075" s="293">
        <v>44229</v>
      </c>
      <c r="G1075" s="4">
        <v>-7777</v>
      </c>
      <c r="H1075" s="4" t="s">
        <v>1009</v>
      </c>
      <c r="I1075" s="4" t="s">
        <v>983</v>
      </c>
      <c r="J1075" s="4"/>
      <c r="K1075" s="4" t="s">
        <v>95</v>
      </c>
      <c r="L1075" s="4" t="s">
        <v>4947</v>
      </c>
      <c r="M1075" s="4" t="s">
        <v>739</v>
      </c>
      <c r="N1075" s="4" t="s">
        <v>216</v>
      </c>
      <c r="O1075" s="4" t="s">
        <v>189</v>
      </c>
      <c r="P1075" s="294" t="s">
        <v>3565</v>
      </c>
      <c r="Q1075" s="4"/>
      <c r="R1075" s="4" t="s">
        <v>739</v>
      </c>
      <c r="S1075" s="4" t="s">
        <v>216</v>
      </c>
      <c r="T1075" s="4" t="s">
        <v>189</v>
      </c>
      <c r="U1075" s="294" t="s">
        <v>3565</v>
      </c>
      <c r="V1075" s="4" t="s">
        <v>4948</v>
      </c>
      <c r="W1075" s="4" t="s">
        <v>4949</v>
      </c>
      <c r="X1075" s="4">
        <v>-7777</v>
      </c>
      <c r="Y1075" s="4">
        <v>-7777</v>
      </c>
      <c r="Z1075" s="295" t="s">
        <v>468</v>
      </c>
      <c r="AA1075" s="4" t="s">
        <v>360</v>
      </c>
      <c r="AB1075" s="4"/>
      <c r="AC1075" s="4"/>
      <c r="AD1075" s="4" t="s">
        <v>2726</v>
      </c>
      <c r="AE1075" s="4"/>
      <c r="AF1075" s="4"/>
      <c r="AG1075" s="4"/>
      <c r="AH1075" s="4"/>
      <c r="AI1075" s="4"/>
      <c r="AJ1075" s="4"/>
      <c r="AK1075" s="4"/>
      <c r="AL1075" s="4" t="s">
        <v>2726</v>
      </c>
      <c r="AM1075" s="4"/>
      <c r="AN1075" s="4"/>
      <c r="AO1075" s="454">
        <v>9.8000000000000004E-2</v>
      </c>
      <c r="AP1075" s="4"/>
      <c r="AQ1075" s="4"/>
      <c r="AR1075" s="4"/>
      <c r="AS1075" s="478" t="s">
        <v>3498</v>
      </c>
      <c r="AT1075" s="4"/>
      <c r="AU1075" s="4"/>
      <c r="AV1075" s="4">
        <v>135.25</v>
      </c>
      <c r="AW1075" s="4" t="s">
        <v>4952</v>
      </c>
      <c r="AX1075" s="4" t="s">
        <v>4953</v>
      </c>
      <c r="AY1075" s="4">
        <v>43</v>
      </c>
      <c r="AZ1075" s="4">
        <v>25</v>
      </c>
      <c r="BA1075" s="4">
        <v>35.92</v>
      </c>
      <c r="BB1075" s="4">
        <v>23</v>
      </c>
      <c r="BC1075" s="4">
        <v>57</v>
      </c>
      <c r="BD1075" s="4">
        <v>43.7</v>
      </c>
      <c r="BE1075" s="4">
        <f t="shared" si="178"/>
        <v>43.426644444444442</v>
      </c>
      <c r="BF1075" s="4">
        <f t="shared" si="179"/>
        <v>23.962138888888887</v>
      </c>
      <c r="BG1075" s="4" t="s">
        <v>38</v>
      </c>
      <c r="BH1075" s="4" t="s">
        <v>4954</v>
      </c>
      <c r="BI1075" s="4"/>
      <c r="BJ1075" s="293"/>
      <c r="BK1075" s="4"/>
      <c r="BL1075" s="293"/>
      <c r="BM1075" s="4"/>
      <c r="BN1075" s="4"/>
      <c r="BO1075" s="4"/>
      <c r="BP1075" s="4"/>
      <c r="BQ1075" s="4" t="s">
        <v>8490</v>
      </c>
      <c r="BR1075" s="293">
        <v>44581</v>
      </c>
      <c r="BS1075" s="4" t="s">
        <v>9564</v>
      </c>
      <c r="BT1075" s="570"/>
      <c r="BU1075" s="570"/>
      <c r="BV1075" s="570"/>
      <c r="BW1075" s="570"/>
      <c r="BX1075" s="570"/>
      <c r="BY1075" s="570"/>
      <c r="BZ1075" s="570"/>
      <c r="CA1075" s="570"/>
      <c r="CB1075" s="570"/>
      <c r="CC1075" s="570"/>
      <c r="CD1075" s="570"/>
      <c r="CE1075" s="570"/>
      <c r="CF1075" s="570"/>
      <c r="CG1075" s="570"/>
      <c r="CH1075" s="570"/>
      <c r="CI1075" s="570"/>
      <c r="CJ1075" s="570"/>
      <c r="CK1075" s="570"/>
      <c r="CL1075" s="570"/>
      <c r="CM1075" s="570"/>
      <c r="CN1075" s="570"/>
      <c r="CO1075" s="570"/>
      <c r="CP1075" s="570"/>
      <c r="CQ1075" s="570"/>
      <c r="CR1075" s="570"/>
      <c r="CS1075" s="570"/>
      <c r="CT1075" s="570"/>
      <c r="CU1075" s="570"/>
      <c r="CV1075" s="570"/>
      <c r="CW1075" s="570"/>
      <c r="CX1075" s="570"/>
      <c r="CY1075" s="570"/>
      <c r="CZ1075" s="570"/>
      <c r="DA1075" s="570"/>
      <c r="DB1075" s="570"/>
      <c r="DC1075" s="570"/>
      <c r="DD1075" s="570"/>
      <c r="DE1075" s="570"/>
      <c r="DF1075" s="570"/>
      <c r="DG1075" s="570"/>
      <c r="DH1075" s="570"/>
      <c r="DI1075" s="570"/>
      <c r="DJ1075" s="570"/>
      <c r="DK1075" s="570"/>
      <c r="DL1075" s="570"/>
      <c r="DM1075" s="570"/>
      <c r="DN1075" s="570"/>
      <c r="DO1075" s="570"/>
      <c r="DP1075" s="570"/>
      <c r="DQ1075" s="570"/>
      <c r="DR1075" s="570"/>
      <c r="DS1075" s="570"/>
      <c r="DT1075" s="570"/>
      <c r="DU1075" s="570"/>
      <c r="DV1075" s="570"/>
      <c r="DW1075" s="570"/>
      <c r="DX1075" s="570"/>
      <c r="DY1075" s="570"/>
      <c r="DZ1075" s="570"/>
      <c r="EA1075" s="570"/>
      <c r="EB1075" s="570"/>
      <c r="EC1075" s="570"/>
      <c r="ED1075" s="570"/>
      <c r="EE1075" s="570"/>
      <c r="EF1075" s="570"/>
      <c r="EG1075" s="570"/>
      <c r="EH1075" s="570"/>
      <c r="EI1075" s="570"/>
      <c r="EJ1075" s="570"/>
      <c r="EK1075" s="570"/>
      <c r="EL1075" s="570"/>
      <c r="EM1075" s="570"/>
      <c r="EN1075" s="570"/>
      <c r="EO1075" s="570"/>
      <c r="EP1075" s="570"/>
      <c r="EQ1075" s="570"/>
      <c r="ER1075" s="570"/>
      <c r="ES1075" s="570"/>
      <c r="ET1075" s="570"/>
      <c r="EU1075" s="570"/>
      <c r="EV1075" s="570"/>
      <c r="EW1075" s="570"/>
      <c r="EX1075" s="570"/>
      <c r="EY1075" s="570"/>
      <c r="EZ1075" s="570"/>
      <c r="FA1075" s="570"/>
      <c r="FB1075" s="570"/>
      <c r="FC1075" s="570"/>
      <c r="FD1075" s="570"/>
      <c r="FE1075" s="570"/>
      <c r="FF1075" s="570"/>
      <c r="FG1075" s="570"/>
      <c r="FH1075" s="570"/>
      <c r="FI1075" s="570"/>
      <c r="FJ1075" s="570"/>
      <c r="FK1075" s="570"/>
      <c r="FL1075" s="570"/>
      <c r="FM1075" s="570"/>
      <c r="FN1075" s="570"/>
      <c r="FO1075" s="570"/>
      <c r="FP1075" s="570"/>
      <c r="FQ1075" s="570"/>
      <c r="FR1075" s="570"/>
      <c r="FS1075" s="570"/>
      <c r="FT1075" s="570"/>
      <c r="FU1075" s="570"/>
      <c r="FV1075" s="570"/>
      <c r="FW1075" s="570"/>
      <c r="FX1075" s="570"/>
      <c r="FY1075" s="570"/>
      <c r="FZ1075" s="570"/>
      <c r="GA1075" s="570"/>
      <c r="GB1075" s="570"/>
      <c r="GC1075" s="570"/>
      <c r="GD1075" s="570"/>
      <c r="GE1075" s="570"/>
      <c r="GF1075" s="570"/>
      <c r="GG1075" s="570"/>
      <c r="GH1075" s="570"/>
      <c r="GI1075" s="570"/>
      <c r="GJ1075" s="570"/>
      <c r="GK1075" s="570"/>
      <c r="GL1075" s="570"/>
      <c r="GM1075" s="570"/>
      <c r="GN1075" s="570"/>
      <c r="GO1075" s="570"/>
      <c r="GP1075" s="570"/>
      <c r="GQ1075" s="570"/>
      <c r="GR1075" s="570"/>
      <c r="GS1075" s="570"/>
      <c r="GT1075" s="570"/>
      <c r="GU1075" s="570"/>
      <c r="GV1075" s="570"/>
      <c r="GW1075" s="570"/>
      <c r="GX1075" s="570"/>
      <c r="GY1075" s="570"/>
      <c r="GZ1075" s="570"/>
      <c r="HA1075" s="570"/>
      <c r="HB1075" s="570"/>
      <c r="HC1075" s="570"/>
      <c r="HD1075" s="570"/>
      <c r="HE1075" s="570"/>
      <c r="HF1075" s="570"/>
      <c r="HG1075" s="570"/>
      <c r="HH1075" s="570"/>
      <c r="HI1075" s="570"/>
      <c r="HJ1075" s="570"/>
      <c r="HK1075" s="570"/>
      <c r="HL1075" s="570"/>
      <c r="HM1075" s="570"/>
      <c r="HN1075" s="570"/>
      <c r="HO1075" s="570"/>
      <c r="HP1075" s="570"/>
      <c r="HQ1075" s="570"/>
      <c r="HR1075" s="570"/>
      <c r="HS1075" s="570"/>
      <c r="HT1075" s="570"/>
      <c r="HU1075" s="570"/>
      <c r="HV1075" s="570"/>
      <c r="HW1075" s="570"/>
      <c r="HX1075" s="570"/>
      <c r="HY1075" s="570"/>
      <c r="HZ1075" s="570"/>
      <c r="IA1075" s="570"/>
      <c r="IB1075" s="570"/>
      <c r="IC1075" s="570"/>
      <c r="ID1075" s="570"/>
      <c r="IE1075" s="570"/>
      <c r="IF1075" s="570"/>
      <c r="IG1075" s="570"/>
      <c r="IH1075" s="570"/>
      <c r="II1075" s="570"/>
      <c r="IJ1075" s="570"/>
      <c r="IK1075" s="570"/>
      <c r="IL1075" s="570"/>
      <c r="IM1075" s="570"/>
      <c r="IN1075" s="570"/>
      <c r="IO1075" s="570"/>
      <c r="IP1075" s="570"/>
      <c r="IQ1075" s="570"/>
      <c r="IR1075" s="570"/>
      <c r="IS1075" s="570"/>
      <c r="IT1075" s="570"/>
      <c r="IU1075" s="570"/>
      <c r="IV1075" s="570"/>
      <c r="IW1075" s="570"/>
      <c r="IX1075" s="570"/>
      <c r="IY1075" s="570"/>
      <c r="IZ1075" s="570"/>
      <c r="JA1075" s="570"/>
      <c r="JB1075" s="570"/>
      <c r="JC1075" s="570"/>
      <c r="JD1075" s="570"/>
      <c r="JE1075" s="570"/>
      <c r="JF1075" s="570"/>
      <c r="JG1075" s="570"/>
      <c r="JH1075" s="570"/>
    </row>
    <row r="1076" spans="1:268" s="233" customFormat="1" ht="39.75" customHeight="1" x14ac:dyDescent="0.25">
      <c r="A1076" s="4" t="s">
        <v>3391</v>
      </c>
      <c r="B1076" s="4" t="s">
        <v>4992</v>
      </c>
      <c r="C1076" s="4">
        <v>11140154</v>
      </c>
      <c r="D1076" s="293">
        <v>42053</v>
      </c>
      <c r="E1076" s="293">
        <v>42053</v>
      </c>
      <c r="F1076" s="293">
        <v>47329</v>
      </c>
      <c r="G1076" s="4">
        <v>-7777</v>
      </c>
      <c r="H1076" s="4" t="s">
        <v>807</v>
      </c>
      <c r="I1076" s="4" t="s">
        <v>1048</v>
      </c>
      <c r="J1076" s="4"/>
      <c r="K1076" s="4" t="s">
        <v>55</v>
      </c>
      <c r="L1076" s="4" t="s">
        <v>4993</v>
      </c>
      <c r="M1076" s="4" t="s">
        <v>1824</v>
      </c>
      <c r="N1076" s="4" t="s">
        <v>249</v>
      </c>
      <c r="O1076" s="4" t="s">
        <v>189</v>
      </c>
      <c r="P1076" s="294" t="s">
        <v>4995</v>
      </c>
      <c r="Q1076" s="4"/>
      <c r="R1076" s="4" t="s">
        <v>1824</v>
      </c>
      <c r="S1076" s="4" t="s">
        <v>249</v>
      </c>
      <c r="T1076" s="4" t="s">
        <v>189</v>
      </c>
      <c r="U1076" s="294" t="s">
        <v>4995</v>
      </c>
      <c r="V1076" s="4"/>
      <c r="W1076" s="4" t="s">
        <v>3541</v>
      </c>
      <c r="X1076" s="4">
        <v>616</v>
      </c>
      <c r="Y1076" s="4">
        <v>5.2</v>
      </c>
      <c r="Z1076" s="295" t="s">
        <v>468</v>
      </c>
      <c r="AA1076" s="4" t="s">
        <v>4996</v>
      </c>
      <c r="AB1076" s="4">
        <v>10.130000000000001</v>
      </c>
      <c r="AC1076" s="4">
        <v>1500</v>
      </c>
      <c r="AD1076" s="4">
        <v>3000000000</v>
      </c>
      <c r="AE1076" s="4"/>
      <c r="AF1076" s="4">
        <v>3000000000</v>
      </c>
      <c r="AG1076" s="4"/>
      <c r="AH1076" s="4"/>
      <c r="AI1076" s="4"/>
      <c r="AJ1076" s="4"/>
      <c r="AK1076" s="4"/>
      <c r="AL1076" s="4"/>
      <c r="AM1076" s="4"/>
      <c r="AN1076" s="4"/>
      <c r="AO1076" s="4">
        <v>1000</v>
      </c>
      <c r="AP1076" s="4"/>
      <c r="AQ1076" s="4" t="s">
        <v>47</v>
      </c>
      <c r="AR1076" s="4"/>
      <c r="AS1076" s="4" t="s">
        <v>468</v>
      </c>
      <c r="AT1076" s="4"/>
      <c r="AU1076" s="4"/>
      <c r="AV1076" s="4">
        <v>153</v>
      </c>
      <c r="AW1076" s="4" t="s">
        <v>4997</v>
      </c>
      <c r="AX1076" s="4" t="s">
        <v>4998</v>
      </c>
      <c r="AY1076" s="4">
        <v>43</v>
      </c>
      <c r="AZ1076" s="4">
        <v>6</v>
      </c>
      <c r="BA1076" s="4">
        <v>9.6999999999999993</v>
      </c>
      <c r="BB1076" s="4">
        <v>23</v>
      </c>
      <c r="BC1076" s="4">
        <v>54</v>
      </c>
      <c r="BD1076" s="4">
        <v>50.2</v>
      </c>
      <c r="BE1076" s="4">
        <f t="shared" si="178"/>
        <v>43.102694444444445</v>
      </c>
      <c r="BF1076" s="4">
        <f t="shared" si="179"/>
        <v>23.913944444444443</v>
      </c>
      <c r="BG1076" s="4" t="s">
        <v>38</v>
      </c>
      <c r="BH1076" s="4" t="s">
        <v>5001</v>
      </c>
      <c r="BI1076" s="4">
        <v>1871</v>
      </c>
      <c r="BJ1076" s="293">
        <v>42466</v>
      </c>
      <c r="BK1076" s="4"/>
      <c r="BL1076" s="293"/>
      <c r="BM1076" s="4"/>
      <c r="BN1076" s="4"/>
      <c r="BO1076" s="4"/>
      <c r="BP1076" s="4"/>
      <c r="BQ1076" s="4"/>
      <c r="BR1076" s="4"/>
      <c r="BS1076" s="4"/>
      <c r="BT1076" s="570"/>
      <c r="BU1076" s="570"/>
      <c r="BV1076" s="570"/>
      <c r="BW1076" s="570"/>
      <c r="BX1076" s="570"/>
      <c r="BY1076" s="570"/>
      <c r="BZ1076" s="570"/>
      <c r="CA1076" s="570"/>
      <c r="CB1076" s="570"/>
      <c r="CC1076" s="570"/>
      <c r="CD1076" s="570"/>
      <c r="CE1076" s="570"/>
      <c r="CF1076" s="570"/>
      <c r="CG1076" s="570"/>
      <c r="CH1076" s="570"/>
      <c r="CI1076" s="570"/>
      <c r="CJ1076" s="570"/>
      <c r="CK1076" s="570"/>
      <c r="CL1076" s="570"/>
      <c r="CM1076" s="570"/>
      <c r="CN1076" s="570"/>
      <c r="CO1076" s="570"/>
      <c r="CP1076" s="570"/>
      <c r="CQ1076" s="570"/>
      <c r="CR1076" s="570"/>
      <c r="CS1076" s="570"/>
      <c r="CT1076" s="570"/>
      <c r="CU1076" s="570"/>
      <c r="CV1076" s="570"/>
      <c r="CW1076" s="570"/>
      <c r="CX1076" s="570"/>
      <c r="CY1076" s="570"/>
      <c r="CZ1076" s="570"/>
      <c r="DA1076" s="570"/>
      <c r="DB1076" s="570"/>
      <c r="DC1076" s="570"/>
      <c r="DD1076" s="570"/>
      <c r="DE1076" s="570"/>
      <c r="DF1076" s="570"/>
      <c r="DG1076" s="570"/>
      <c r="DH1076" s="570"/>
      <c r="DI1076" s="570"/>
      <c r="DJ1076" s="570"/>
      <c r="DK1076" s="570"/>
      <c r="DL1076" s="570"/>
      <c r="DM1076" s="570"/>
      <c r="DN1076" s="570"/>
      <c r="DO1076" s="570"/>
      <c r="DP1076" s="570"/>
      <c r="DQ1076" s="570"/>
      <c r="DR1076" s="570"/>
      <c r="DS1076" s="570"/>
      <c r="DT1076" s="570"/>
      <c r="DU1076" s="570"/>
      <c r="DV1076" s="570"/>
      <c r="DW1076" s="570"/>
      <c r="DX1076" s="570"/>
      <c r="DY1076" s="570"/>
      <c r="DZ1076" s="570"/>
      <c r="EA1076" s="570"/>
      <c r="EB1076" s="570"/>
      <c r="EC1076" s="570"/>
      <c r="ED1076" s="570"/>
      <c r="EE1076" s="570"/>
      <c r="EF1076" s="570"/>
      <c r="EG1076" s="570"/>
      <c r="EH1076" s="570"/>
      <c r="EI1076" s="570"/>
      <c r="EJ1076" s="570"/>
      <c r="EK1076" s="570"/>
      <c r="EL1076" s="570"/>
      <c r="EM1076" s="570"/>
      <c r="EN1076" s="570"/>
      <c r="EO1076" s="570"/>
      <c r="EP1076" s="570"/>
      <c r="EQ1076" s="570"/>
      <c r="ER1076" s="570"/>
      <c r="ES1076" s="570"/>
      <c r="ET1076" s="570"/>
      <c r="EU1076" s="570"/>
      <c r="EV1076" s="570"/>
      <c r="EW1076" s="570"/>
      <c r="EX1076" s="570"/>
      <c r="EY1076" s="570"/>
      <c r="EZ1076" s="570"/>
      <c r="FA1076" s="570"/>
      <c r="FB1076" s="570"/>
      <c r="FC1076" s="570"/>
      <c r="FD1076" s="570"/>
      <c r="FE1076" s="570"/>
      <c r="FF1076" s="570"/>
      <c r="FG1076" s="570"/>
      <c r="FH1076" s="570"/>
      <c r="FI1076" s="570"/>
      <c r="FJ1076" s="570"/>
      <c r="FK1076" s="570"/>
      <c r="FL1076" s="570"/>
      <c r="FM1076" s="570"/>
      <c r="FN1076" s="570"/>
      <c r="FO1076" s="570"/>
      <c r="FP1076" s="570"/>
      <c r="FQ1076" s="570"/>
      <c r="FR1076" s="570"/>
      <c r="FS1076" s="570"/>
      <c r="FT1076" s="570"/>
      <c r="FU1076" s="570"/>
      <c r="FV1076" s="570"/>
      <c r="FW1076" s="570"/>
      <c r="FX1076" s="570"/>
      <c r="FY1076" s="570"/>
      <c r="FZ1076" s="570"/>
      <c r="GA1076" s="570"/>
      <c r="GB1076" s="570"/>
      <c r="GC1076" s="570"/>
      <c r="GD1076" s="570"/>
      <c r="GE1076" s="570"/>
      <c r="GF1076" s="570"/>
      <c r="GG1076" s="570"/>
      <c r="GH1076" s="570"/>
      <c r="GI1076" s="570"/>
      <c r="GJ1076" s="570"/>
      <c r="GK1076" s="570"/>
      <c r="GL1076" s="570"/>
      <c r="GM1076" s="570"/>
      <c r="GN1076" s="570"/>
      <c r="GO1076" s="570"/>
      <c r="GP1076" s="570"/>
      <c r="GQ1076" s="570"/>
      <c r="GR1076" s="570"/>
      <c r="GS1076" s="570"/>
      <c r="GT1076" s="570"/>
      <c r="GU1076" s="570"/>
      <c r="GV1076" s="570"/>
      <c r="GW1076" s="570"/>
      <c r="GX1076" s="570"/>
      <c r="GY1076" s="570"/>
      <c r="GZ1076" s="570"/>
      <c r="HA1076" s="570"/>
      <c r="HB1076" s="570"/>
      <c r="HC1076" s="570"/>
      <c r="HD1076" s="570"/>
      <c r="HE1076" s="570"/>
      <c r="HF1076" s="570"/>
      <c r="HG1076" s="570"/>
      <c r="HH1076" s="570"/>
      <c r="HI1076" s="570"/>
      <c r="HJ1076" s="570"/>
      <c r="HK1076" s="570"/>
      <c r="HL1076" s="570"/>
      <c r="HM1076" s="570"/>
      <c r="HN1076" s="570"/>
      <c r="HO1076" s="570"/>
      <c r="HP1076" s="570"/>
      <c r="HQ1076" s="570"/>
      <c r="HR1076" s="570"/>
      <c r="HS1076" s="570"/>
      <c r="HT1076" s="570"/>
      <c r="HU1076" s="570"/>
      <c r="HV1076" s="570"/>
      <c r="HW1076" s="570"/>
      <c r="HX1076" s="570"/>
      <c r="HY1076" s="570"/>
      <c r="HZ1076" s="570"/>
      <c r="IA1076" s="570"/>
      <c r="IB1076" s="570"/>
      <c r="IC1076" s="570"/>
      <c r="ID1076" s="570"/>
      <c r="IE1076" s="570"/>
      <c r="IF1076" s="570"/>
      <c r="IG1076" s="570"/>
      <c r="IH1076" s="570"/>
      <c r="II1076" s="570"/>
      <c r="IJ1076" s="570"/>
      <c r="IK1076" s="570"/>
      <c r="IL1076" s="570"/>
      <c r="IM1076" s="570"/>
      <c r="IN1076" s="570"/>
      <c r="IO1076" s="570"/>
      <c r="IP1076" s="570"/>
      <c r="IQ1076" s="570"/>
      <c r="IR1076" s="570"/>
      <c r="IS1076" s="570"/>
      <c r="IT1076" s="570"/>
      <c r="IU1076" s="570"/>
      <c r="IV1076" s="570"/>
      <c r="IW1076" s="570"/>
      <c r="IX1076" s="570"/>
      <c r="IY1076" s="570"/>
      <c r="IZ1076" s="570"/>
      <c r="JA1076" s="570"/>
      <c r="JB1076" s="570"/>
      <c r="JC1076" s="570"/>
      <c r="JD1076" s="570"/>
      <c r="JE1076" s="570"/>
      <c r="JF1076" s="570"/>
      <c r="JG1076" s="570"/>
      <c r="JH1076" s="570"/>
    </row>
    <row r="1077" spans="1:268" s="3" customFormat="1" ht="39.75" customHeight="1" x14ac:dyDescent="0.25">
      <c r="A1077" s="4"/>
      <c r="B1077" s="4" t="s">
        <v>4992</v>
      </c>
      <c r="C1077" s="4">
        <v>11140154</v>
      </c>
      <c r="D1077" s="293">
        <v>42053</v>
      </c>
      <c r="E1077" s="293">
        <v>42053</v>
      </c>
      <c r="F1077" s="293">
        <v>47329</v>
      </c>
      <c r="G1077" s="4">
        <v>-7777</v>
      </c>
      <c r="H1077" s="4" t="s">
        <v>807</v>
      </c>
      <c r="I1077" s="4" t="s">
        <v>1048</v>
      </c>
      <c r="J1077" s="4"/>
      <c r="K1077" s="4" t="s">
        <v>55</v>
      </c>
      <c r="L1077" s="4" t="s">
        <v>4994</v>
      </c>
      <c r="M1077" s="4" t="s">
        <v>1824</v>
      </c>
      <c r="N1077" s="4" t="s">
        <v>249</v>
      </c>
      <c r="O1077" s="4" t="s">
        <v>189</v>
      </c>
      <c r="P1077" s="294" t="s">
        <v>4995</v>
      </c>
      <c r="Q1077" s="4"/>
      <c r="R1077" s="4" t="s">
        <v>1824</v>
      </c>
      <c r="S1077" s="4" t="s">
        <v>249</v>
      </c>
      <c r="T1077" s="4" t="s">
        <v>189</v>
      </c>
      <c r="U1077" s="294" t="s">
        <v>4995</v>
      </c>
      <c r="V1077" s="4"/>
      <c r="W1077" s="4" t="s">
        <v>3541</v>
      </c>
      <c r="X1077" s="4"/>
      <c r="Y1077" s="4"/>
      <c r="Z1077" s="295" t="s">
        <v>468</v>
      </c>
      <c r="AA1077" s="4" t="s">
        <v>4996</v>
      </c>
      <c r="AB1077" s="4"/>
      <c r="AC1077" s="4"/>
      <c r="AD1077" s="4" t="s">
        <v>2726</v>
      </c>
      <c r="AE1077" s="4"/>
      <c r="AF1077" s="4"/>
      <c r="AG1077" s="4"/>
      <c r="AH1077" s="4"/>
      <c r="AI1077" s="4"/>
      <c r="AJ1077" s="4"/>
      <c r="AK1077" s="4"/>
      <c r="AL1077" s="4"/>
      <c r="AM1077" s="4"/>
      <c r="AN1077" s="4"/>
      <c r="AO1077" s="4"/>
      <c r="AP1077" s="4"/>
      <c r="AQ1077" s="4"/>
      <c r="AR1077" s="4"/>
      <c r="AS1077" s="4" t="s">
        <v>457</v>
      </c>
      <c r="AT1077" s="4"/>
      <c r="AU1077" s="4"/>
      <c r="AV1077" s="4"/>
      <c r="AW1077" s="4" t="s">
        <v>4999</v>
      </c>
      <c r="AX1077" s="4" t="s">
        <v>5000</v>
      </c>
      <c r="AY1077" s="4">
        <v>43</v>
      </c>
      <c r="AZ1077" s="4">
        <v>6</v>
      </c>
      <c r="BA1077" s="4">
        <v>8.1999999999999993</v>
      </c>
      <c r="BB1077" s="4">
        <v>23</v>
      </c>
      <c r="BC1077" s="4">
        <v>54</v>
      </c>
      <c r="BD1077" s="4">
        <v>52</v>
      </c>
      <c r="BE1077" s="4">
        <f t="shared" si="178"/>
        <v>43.102277777777779</v>
      </c>
      <c r="BF1077" s="4">
        <f t="shared" si="179"/>
        <v>23.914444444444442</v>
      </c>
      <c r="BG1077" s="4" t="s">
        <v>38</v>
      </c>
      <c r="BH1077" s="4" t="s">
        <v>5001</v>
      </c>
      <c r="BI1077" s="4">
        <v>1871</v>
      </c>
      <c r="BJ1077" s="293">
        <v>42466</v>
      </c>
      <c r="BK1077" s="4"/>
      <c r="BL1077" s="293"/>
      <c r="BM1077" s="4"/>
      <c r="BN1077" s="4"/>
      <c r="BO1077" s="4"/>
      <c r="BP1077" s="4"/>
      <c r="BQ1077" s="4"/>
      <c r="BR1077" s="4"/>
      <c r="BS1077" s="4"/>
      <c r="BT1077" s="530"/>
      <c r="BU1077" s="530"/>
      <c r="BV1077" s="530"/>
      <c r="BW1077" s="530"/>
      <c r="BX1077" s="530"/>
      <c r="BY1077" s="530"/>
      <c r="BZ1077" s="530"/>
      <c r="CA1077" s="530"/>
      <c r="CB1077" s="530"/>
      <c r="CC1077" s="530"/>
      <c r="CD1077" s="530"/>
      <c r="CE1077" s="530"/>
      <c r="CF1077" s="530"/>
      <c r="CG1077" s="530"/>
      <c r="CH1077" s="530"/>
      <c r="CI1077" s="530"/>
      <c r="CJ1077" s="530"/>
      <c r="CK1077" s="530"/>
      <c r="CL1077" s="530"/>
      <c r="CM1077" s="530"/>
      <c r="CN1077" s="530"/>
      <c r="CO1077" s="530"/>
      <c r="CP1077" s="530"/>
      <c r="CQ1077" s="530"/>
      <c r="CR1077" s="530"/>
      <c r="CS1077" s="530"/>
      <c r="CT1077" s="530"/>
      <c r="CU1077" s="530"/>
      <c r="CV1077" s="530"/>
      <c r="CW1077" s="530"/>
      <c r="CX1077" s="530"/>
      <c r="CY1077" s="530"/>
      <c r="CZ1077" s="530"/>
      <c r="DA1077" s="530"/>
      <c r="DB1077" s="530"/>
      <c r="DC1077" s="530"/>
      <c r="DD1077" s="530"/>
      <c r="DE1077" s="530"/>
      <c r="DF1077" s="530"/>
      <c r="DG1077" s="530"/>
      <c r="DH1077" s="530"/>
      <c r="DI1077" s="530"/>
      <c r="DJ1077" s="530"/>
      <c r="DK1077" s="530"/>
      <c r="DL1077" s="530"/>
      <c r="DM1077" s="530"/>
      <c r="DN1077" s="530"/>
      <c r="DO1077" s="530"/>
      <c r="DP1077" s="530"/>
      <c r="DQ1077" s="530"/>
      <c r="DR1077" s="530"/>
      <c r="DS1077" s="530"/>
      <c r="DT1077" s="530"/>
      <c r="DU1077" s="530"/>
      <c r="DV1077" s="530"/>
      <c r="DW1077" s="530"/>
      <c r="DX1077" s="530"/>
      <c r="DY1077" s="530"/>
      <c r="DZ1077" s="530"/>
      <c r="EA1077" s="530"/>
      <c r="EB1077" s="530"/>
      <c r="EC1077" s="530"/>
      <c r="ED1077" s="530"/>
      <c r="EE1077" s="530"/>
      <c r="EF1077" s="530"/>
      <c r="EG1077" s="530"/>
      <c r="EH1077" s="530"/>
      <c r="EI1077" s="530"/>
      <c r="EJ1077" s="530"/>
      <c r="EK1077" s="530"/>
      <c r="EL1077" s="530"/>
      <c r="EM1077" s="530"/>
      <c r="EN1077" s="530"/>
      <c r="EO1077" s="530"/>
      <c r="EP1077" s="530"/>
      <c r="EQ1077" s="530"/>
      <c r="ER1077" s="530"/>
      <c r="ES1077" s="530"/>
      <c r="ET1077" s="530"/>
      <c r="EU1077" s="530"/>
      <c r="EV1077" s="530"/>
      <c r="EW1077" s="530"/>
      <c r="EX1077" s="530"/>
      <c r="EY1077" s="530"/>
      <c r="EZ1077" s="530"/>
      <c r="FA1077" s="530"/>
      <c r="FB1077" s="530"/>
      <c r="FC1077" s="530"/>
      <c r="FD1077" s="530"/>
      <c r="FE1077" s="530"/>
      <c r="FF1077" s="530"/>
      <c r="FG1077" s="530"/>
      <c r="FH1077" s="530"/>
      <c r="FI1077" s="530"/>
      <c r="FJ1077" s="530"/>
      <c r="FK1077" s="530"/>
      <c r="FL1077" s="530"/>
      <c r="FM1077" s="530"/>
      <c r="FN1077" s="530"/>
      <c r="FO1077" s="530"/>
      <c r="FP1077" s="530"/>
      <c r="FQ1077" s="530"/>
      <c r="FR1077" s="530"/>
      <c r="FS1077" s="530"/>
      <c r="FT1077" s="530"/>
      <c r="FU1077" s="530"/>
      <c r="FV1077" s="530"/>
      <c r="FW1077" s="530"/>
      <c r="FX1077" s="530"/>
      <c r="FY1077" s="530"/>
      <c r="FZ1077" s="530"/>
      <c r="GA1077" s="530"/>
      <c r="GB1077" s="530"/>
      <c r="GC1077" s="530"/>
      <c r="GD1077" s="530"/>
      <c r="GE1077" s="530"/>
      <c r="GF1077" s="530"/>
      <c r="GG1077" s="530"/>
      <c r="GH1077" s="530"/>
      <c r="GI1077" s="530"/>
      <c r="GJ1077" s="530"/>
      <c r="GK1077" s="530"/>
      <c r="GL1077" s="530"/>
      <c r="GM1077" s="530"/>
      <c r="GN1077" s="530"/>
      <c r="GO1077" s="530"/>
      <c r="GP1077" s="530"/>
      <c r="GQ1077" s="530"/>
      <c r="GR1077" s="530"/>
      <c r="GS1077" s="530"/>
      <c r="GT1077" s="530"/>
      <c r="GU1077" s="530"/>
      <c r="GV1077" s="530"/>
      <c r="GW1077" s="530"/>
      <c r="GX1077" s="530"/>
      <c r="GY1077" s="530"/>
      <c r="GZ1077" s="530"/>
      <c r="HA1077" s="530"/>
      <c r="HB1077" s="530"/>
      <c r="HC1077" s="530"/>
      <c r="HD1077" s="530"/>
      <c r="HE1077" s="530"/>
      <c r="HF1077" s="530"/>
      <c r="HG1077" s="530"/>
      <c r="HH1077" s="530"/>
      <c r="HI1077" s="530"/>
      <c r="HJ1077" s="530"/>
      <c r="HK1077" s="530"/>
      <c r="HL1077" s="530"/>
      <c r="HM1077" s="530"/>
      <c r="HN1077" s="530"/>
      <c r="HO1077" s="530"/>
      <c r="HP1077" s="530"/>
      <c r="HQ1077" s="530"/>
      <c r="HR1077" s="530"/>
      <c r="HS1077" s="530"/>
      <c r="HT1077" s="530"/>
      <c r="HU1077" s="530"/>
      <c r="HV1077" s="530"/>
      <c r="HW1077" s="530"/>
      <c r="HX1077" s="530"/>
      <c r="HY1077" s="530"/>
      <c r="HZ1077" s="530"/>
      <c r="IA1077" s="530"/>
      <c r="IB1077" s="530"/>
      <c r="IC1077" s="530"/>
      <c r="ID1077" s="530"/>
      <c r="IE1077" s="530"/>
      <c r="IF1077" s="530"/>
      <c r="IG1077" s="530"/>
      <c r="IH1077" s="530"/>
      <c r="II1077" s="530"/>
      <c r="IJ1077" s="530"/>
      <c r="IK1077" s="530"/>
      <c r="IL1077" s="530"/>
      <c r="IM1077" s="530"/>
      <c r="IN1077" s="530"/>
      <c r="IO1077" s="530"/>
      <c r="IP1077" s="530"/>
      <c r="IQ1077" s="530"/>
      <c r="IR1077" s="530"/>
      <c r="IS1077" s="530"/>
      <c r="IT1077" s="530"/>
      <c r="IU1077" s="530"/>
      <c r="IV1077" s="530"/>
      <c r="IW1077" s="530"/>
      <c r="IX1077" s="530"/>
      <c r="IY1077" s="530"/>
      <c r="IZ1077" s="530"/>
      <c r="JA1077" s="530"/>
      <c r="JB1077" s="530"/>
      <c r="JC1077" s="530"/>
      <c r="JD1077" s="530"/>
      <c r="JE1077" s="530"/>
      <c r="JF1077" s="530"/>
      <c r="JG1077" s="530"/>
      <c r="JH1077" s="530"/>
    </row>
    <row r="1078" spans="1:268" s="3" customFormat="1" ht="39.75" customHeight="1" x14ac:dyDescent="0.25">
      <c r="A1078" s="390"/>
      <c r="B1078" s="390" t="s">
        <v>4992</v>
      </c>
      <c r="C1078" s="390">
        <v>11140154</v>
      </c>
      <c r="D1078" s="391">
        <v>42053</v>
      </c>
      <c r="E1078" s="391">
        <v>42053</v>
      </c>
      <c r="F1078" s="391">
        <v>47329</v>
      </c>
      <c r="G1078" s="391">
        <v>43251</v>
      </c>
      <c r="H1078" s="390" t="s">
        <v>807</v>
      </c>
      <c r="I1078" s="390" t="s">
        <v>1048</v>
      </c>
      <c r="J1078" s="390"/>
      <c r="K1078" s="390" t="s">
        <v>55</v>
      </c>
      <c r="L1078" s="390" t="s">
        <v>4993</v>
      </c>
      <c r="M1078" s="390" t="s">
        <v>1824</v>
      </c>
      <c r="N1078" s="390" t="s">
        <v>249</v>
      </c>
      <c r="O1078" s="390" t="s">
        <v>189</v>
      </c>
      <c r="P1078" s="393" t="s">
        <v>4995</v>
      </c>
      <c r="Q1078" s="390"/>
      <c r="R1078" s="390" t="s">
        <v>1824</v>
      </c>
      <c r="S1078" s="390" t="s">
        <v>249</v>
      </c>
      <c r="T1078" s="390" t="s">
        <v>189</v>
      </c>
      <c r="U1078" s="393" t="s">
        <v>4995</v>
      </c>
      <c r="V1078" s="390"/>
      <c r="W1078" s="390" t="s">
        <v>3541</v>
      </c>
      <c r="X1078" s="390">
        <v>616</v>
      </c>
      <c r="Y1078" s="390">
        <v>5.2</v>
      </c>
      <c r="Z1078" s="394" t="s">
        <v>468</v>
      </c>
      <c r="AA1078" s="390" t="s">
        <v>4996</v>
      </c>
      <c r="AB1078" s="390">
        <v>10.130000000000001</v>
      </c>
      <c r="AC1078" s="390">
        <v>1500</v>
      </c>
      <c r="AD1078" s="390">
        <v>3000000000</v>
      </c>
      <c r="AE1078" s="390"/>
      <c r="AF1078" s="390">
        <v>3000000000</v>
      </c>
      <c r="AG1078" s="390"/>
      <c r="AH1078" s="390"/>
      <c r="AI1078" s="390"/>
      <c r="AJ1078" s="390"/>
      <c r="AK1078" s="390"/>
      <c r="AL1078" s="390"/>
      <c r="AM1078" s="390"/>
      <c r="AN1078" s="390"/>
      <c r="AO1078" s="390">
        <v>1000</v>
      </c>
      <c r="AP1078" s="390"/>
      <c r="AQ1078" s="390" t="s">
        <v>47</v>
      </c>
      <c r="AR1078" s="390"/>
      <c r="AS1078" s="390" t="s">
        <v>468</v>
      </c>
      <c r="AT1078" s="390"/>
      <c r="AU1078" s="390"/>
      <c r="AV1078" s="390">
        <v>153</v>
      </c>
      <c r="AW1078" s="390" t="s">
        <v>4997</v>
      </c>
      <c r="AX1078" s="390" t="s">
        <v>4998</v>
      </c>
      <c r="AY1078" s="390">
        <v>43</v>
      </c>
      <c r="AZ1078" s="390">
        <v>6</v>
      </c>
      <c r="BA1078" s="390">
        <v>9.6999999999999993</v>
      </c>
      <c r="BB1078" s="390">
        <v>23</v>
      </c>
      <c r="BC1078" s="390">
        <v>54</v>
      </c>
      <c r="BD1078" s="390">
        <v>50.2</v>
      </c>
      <c r="BE1078" s="390">
        <f t="shared" si="178"/>
        <v>43.102694444444445</v>
      </c>
      <c r="BF1078" s="390">
        <f t="shared" si="179"/>
        <v>23.913944444444443</v>
      </c>
      <c r="BG1078" s="390" t="s">
        <v>38</v>
      </c>
      <c r="BH1078" s="390" t="s">
        <v>5001</v>
      </c>
      <c r="BI1078" s="390">
        <v>1871</v>
      </c>
      <c r="BJ1078" s="391">
        <v>42466</v>
      </c>
      <c r="BK1078" s="390"/>
      <c r="BL1078" s="391"/>
      <c r="BM1078" s="390"/>
      <c r="BN1078" s="390"/>
      <c r="BO1078" s="390" t="s">
        <v>8293</v>
      </c>
      <c r="BP1078" s="391">
        <v>43410</v>
      </c>
      <c r="BQ1078" s="390"/>
      <c r="BR1078" s="390"/>
      <c r="BS1078" s="390"/>
      <c r="BT1078" s="530"/>
      <c r="BU1078" s="530"/>
      <c r="BV1078" s="530"/>
      <c r="BW1078" s="530"/>
      <c r="BX1078" s="530"/>
      <c r="BY1078" s="530"/>
      <c r="BZ1078" s="530"/>
      <c r="CA1078" s="530"/>
      <c r="CB1078" s="530"/>
      <c r="CC1078" s="530"/>
      <c r="CD1078" s="530"/>
      <c r="CE1078" s="530"/>
      <c r="CF1078" s="530"/>
      <c r="CG1078" s="530"/>
      <c r="CH1078" s="530"/>
      <c r="CI1078" s="530"/>
      <c r="CJ1078" s="530"/>
      <c r="CK1078" s="530"/>
      <c r="CL1078" s="530"/>
      <c r="CM1078" s="530"/>
      <c r="CN1078" s="530"/>
      <c r="CO1078" s="530"/>
      <c r="CP1078" s="530"/>
      <c r="CQ1078" s="530"/>
      <c r="CR1078" s="530"/>
      <c r="CS1078" s="530"/>
      <c r="CT1078" s="530"/>
      <c r="CU1078" s="530"/>
      <c r="CV1078" s="530"/>
      <c r="CW1078" s="530"/>
      <c r="CX1078" s="530"/>
      <c r="CY1078" s="530"/>
      <c r="CZ1078" s="530"/>
      <c r="DA1078" s="530"/>
      <c r="DB1078" s="530"/>
      <c r="DC1078" s="530"/>
      <c r="DD1078" s="530"/>
      <c r="DE1078" s="530"/>
      <c r="DF1078" s="530"/>
      <c r="DG1078" s="530"/>
      <c r="DH1078" s="530"/>
      <c r="DI1078" s="530"/>
      <c r="DJ1078" s="530"/>
      <c r="DK1078" s="530"/>
      <c r="DL1078" s="530"/>
      <c r="DM1078" s="530"/>
      <c r="DN1078" s="530"/>
      <c r="DO1078" s="530"/>
      <c r="DP1078" s="530"/>
      <c r="DQ1078" s="530"/>
      <c r="DR1078" s="530"/>
      <c r="DS1078" s="530"/>
      <c r="DT1078" s="530"/>
      <c r="DU1078" s="530"/>
      <c r="DV1078" s="530"/>
      <c r="DW1078" s="530"/>
      <c r="DX1078" s="530"/>
      <c r="DY1078" s="530"/>
      <c r="DZ1078" s="530"/>
      <c r="EA1078" s="530"/>
      <c r="EB1078" s="530"/>
      <c r="EC1078" s="530"/>
      <c r="ED1078" s="530"/>
      <c r="EE1078" s="530"/>
      <c r="EF1078" s="530"/>
      <c r="EG1078" s="530"/>
      <c r="EH1078" s="530"/>
      <c r="EI1078" s="530"/>
      <c r="EJ1078" s="530"/>
      <c r="EK1078" s="530"/>
      <c r="EL1078" s="530"/>
      <c r="EM1078" s="530"/>
      <c r="EN1078" s="530"/>
      <c r="EO1078" s="530"/>
      <c r="EP1078" s="530"/>
      <c r="EQ1078" s="530"/>
      <c r="ER1078" s="530"/>
      <c r="ES1078" s="530"/>
      <c r="ET1078" s="530"/>
      <c r="EU1078" s="530"/>
      <c r="EV1078" s="530"/>
      <c r="EW1078" s="530"/>
      <c r="EX1078" s="530"/>
      <c r="EY1078" s="530"/>
      <c r="EZ1078" s="530"/>
      <c r="FA1078" s="530"/>
      <c r="FB1078" s="530"/>
      <c r="FC1078" s="530"/>
      <c r="FD1078" s="530"/>
      <c r="FE1078" s="530"/>
      <c r="FF1078" s="530"/>
      <c r="FG1078" s="530"/>
      <c r="FH1078" s="530"/>
      <c r="FI1078" s="530"/>
      <c r="FJ1078" s="530"/>
      <c r="FK1078" s="530"/>
      <c r="FL1078" s="530"/>
      <c r="FM1078" s="530"/>
      <c r="FN1078" s="530"/>
      <c r="FO1078" s="530"/>
      <c r="FP1078" s="530"/>
      <c r="FQ1078" s="530"/>
      <c r="FR1078" s="530"/>
      <c r="FS1078" s="530"/>
      <c r="FT1078" s="530"/>
      <c r="FU1078" s="530"/>
      <c r="FV1078" s="530"/>
      <c r="FW1078" s="530"/>
      <c r="FX1078" s="530"/>
      <c r="FY1078" s="530"/>
      <c r="FZ1078" s="530"/>
      <c r="GA1078" s="530"/>
      <c r="GB1078" s="530"/>
      <c r="GC1078" s="530"/>
      <c r="GD1078" s="530"/>
      <c r="GE1078" s="530"/>
      <c r="GF1078" s="530"/>
      <c r="GG1078" s="530"/>
      <c r="GH1078" s="530"/>
      <c r="GI1078" s="530"/>
      <c r="GJ1078" s="530"/>
      <c r="GK1078" s="530"/>
      <c r="GL1078" s="530"/>
      <c r="GM1078" s="530"/>
      <c r="GN1078" s="530"/>
      <c r="GO1078" s="530"/>
      <c r="GP1078" s="530"/>
      <c r="GQ1078" s="530"/>
      <c r="GR1078" s="530"/>
      <c r="GS1078" s="530"/>
      <c r="GT1078" s="530"/>
      <c r="GU1078" s="530"/>
      <c r="GV1078" s="530"/>
      <c r="GW1078" s="530"/>
      <c r="GX1078" s="530"/>
      <c r="GY1078" s="530"/>
      <c r="GZ1078" s="530"/>
      <c r="HA1078" s="530"/>
      <c r="HB1078" s="530"/>
      <c r="HC1078" s="530"/>
      <c r="HD1078" s="530"/>
      <c r="HE1078" s="530"/>
      <c r="HF1078" s="530"/>
      <c r="HG1078" s="530"/>
      <c r="HH1078" s="530"/>
      <c r="HI1078" s="530"/>
      <c r="HJ1078" s="530"/>
      <c r="HK1078" s="530"/>
      <c r="HL1078" s="530"/>
      <c r="HM1078" s="530"/>
      <c r="HN1078" s="530"/>
      <c r="HO1078" s="530"/>
      <c r="HP1078" s="530"/>
      <c r="HQ1078" s="530"/>
      <c r="HR1078" s="530"/>
      <c r="HS1078" s="530"/>
      <c r="HT1078" s="530"/>
      <c r="HU1078" s="530"/>
      <c r="HV1078" s="530"/>
      <c r="HW1078" s="530"/>
      <c r="HX1078" s="530"/>
      <c r="HY1078" s="530"/>
      <c r="HZ1078" s="530"/>
      <c r="IA1078" s="530"/>
      <c r="IB1078" s="530"/>
      <c r="IC1078" s="530"/>
      <c r="ID1078" s="530"/>
      <c r="IE1078" s="530"/>
      <c r="IF1078" s="530"/>
      <c r="IG1078" s="530"/>
      <c r="IH1078" s="530"/>
      <c r="II1078" s="530"/>
      <c r="IJ1078" s="530"/>
      <c r="IK1078" s="530"/>
      <c r="IL1078" s="530"/>
      <c r="IM1078" s="530"/>
      <c r="IN1078" s="530"/>
      <c r="IO1078" s="530"/>
      <c r="IP1078" s="530"/>
      <c r="IQ1078" s="530"/>
      <c r="IR1078" s="530"/>
      <c r="IS1078" s="530"/>
      <c r="IT1078" s="530"/>
      <c r="IU1078" s="530"/>
      <c r="IV1078" s="530"/>
      <c r="IW1078" s="530"/>
      <c r="IX1078" s="530"/>
      <c r="IY1078" s="530"/>
      <c r="IZ1078" s="530"/>
      <c r="JA1078" s="530"/>
      <c r="JB1078" s="530"/>
      <c r="JC1078" s="530"/>
      <c r="JD1078" s="530"/>
      <c r="JE1078" s="530"/>
      <c r="JF1078" s="530"/>
      <c r="JG1078" s="530"/>
      <c r="JH1078" s="530"/>
    </row>
    <row r="1079" spans="1:268" s="3" customFormat="1" ht="39.75" customHeight="1" x14ac:dyDescent="0.25">
      <c r="A1079" s="390"/>
      <c r="B1079" s="390" t="s">
        <v>4992</v>
      </c>
      <c r="C1079" s="390">
        <v>11140154</v>
      </c>
      <c r="D1079" s="391">
        <v>42053</v>
      </c>
      <c r="E1079" s="391">
        <v>42053</v>
      </c>
      <c r="F1079" s="391">
        <v>47329</v>
      </c>
      <c r="G1079" s="391">
        <v>43251</v>
      </c>
      <c r="H1079" s="390" t="s">
        <v>807</v>
      </c>
      <c r="I1079" s="390" t="s">
        <v>1048</v>
      </c>
      <c r="J1079" s="390"/>
      <c r="K1079" s="390" t="s">
        <v>55</v>
      </c>
      <c r="L1079" s="390" t="s">
        <v>4994</v>
      </c>
      <c r="M1079" s="390" t="s">
        <v>1824</v>
      </c>
      <c r="N1079" s="390" t="s">
        <v>249</v>
      </c>
      <c r="O1079" s="390" t="s">
        <v>189</v>
      </c>
      <c r="P1079" s="393" t="s">
        <v>4995</v>
      </c>
      <c r="Q1079" s="390"/>
      <c r="R1079" s="390" t="s">
        <v>1824</v>
      </c>
      <c r="S1079" s="390" t="s">
        <v>249</v>
      </c>
      <c r="T1079" s="390" t="s">
        <v>189</v>
      </c>
      <c r="U1079" s="393" t="s">
        <v>4995</v>
      </c>
      <c r="V1079" s="390"/>
      <c r="W1079" s="390" t="s">
        <v>3541</v>
      </c>
      <c r="X1079" s="390"/>
      <c r="Y1079" s="390"/>
      <c r="Z1079" s="394" t="s">
        <v>468</v>
      </c>
      <c r="AA1079" s="390" t="s">
        <v>4996</v>
      </c>
      <c r="AB1079" s="390"/>
      <c r="AC1079" s="390"/>
      <c r="AD1079" s="390" t="s">
        <v>2726</v>
      </c>
      <c r="AE1079" s="390"/>
      <c r="AF1079" s="390"/>
      <c r="AG1079" s="390"/>
      <c r="AH1079" s="390"/>
      <c r="AI1079" s="390"/>
      <c r="AJ1079" s="390"/>
      <c r="AK1079" s="390"/>
      <c r="AL1079" s="390"/>
      <c r="AM1079" s="390"/>
      <c r="AN1079" s="390"/>
      <c r="AO1079" s="390"/>
      <c r="AP1079" s="390"/>
      <c r="AQ1079" s="390"/>
      <c r="AR1079" s="390"/>
      <c r="AS1079" s="390" t="s">
        <v>457</v>
      </c>
      <c r="AT1079" s="390"/>
      <c r="AU1079" s="390"/>
      <c r="AV1079" s="390"/>
      <c r="AW1079" s="390" t="s">
        <v>4999</v>
      </c>
      <c r="AX1079" s="390" t="s">
        <v>5000</v>
      </c>
      <c r="AY1079" s="390">
        <v>43</v>
      </c>
      <c r="AZ1079" s="390">
        <v>6</v>
      </c>
      <c r="BA1079" s="390">
        <v>8.1999999999999993</v>
      </c>
      <c r="BB1079" s="390">
        <v>23</v>
      </c>
      <c r="BC1079" s="390">
        <v>54</v>
      </c>
      <c r="BD1079" s="390">
        <v>52</v>
      </c>
      <c r="BE1079" s="390">
        <f t="shared" si="178"/>
        <v>43.102277777777779</v>
      </c>
      <c r="BF1079" s="390">
        <f t="shared" si="179"/>
        <v>23.914444444444442</v>
      </c>
      <c r="BG1079" s="390" t="s">
        <v>38</v>
      </c>
      <c r="BH1079" s="390" t="s">
        <v>5001</v>
      </c>
      <c r="BI1079" s="390">
        <v>1871</v>
      </c>
      <c r="BJ1079" s="391">
        <v>42466</v>
      </c>
      <c r="BK1079" s="390"/>
      <c r="BL1079" s="391"/>
      <c r="BM1079" s="390"/>
      <c r="BN1079" s="390"/>
      <c r="BO1079" s="390" t="s">
        <v>8293</v>
      </c>
      <c r="BP1079" s="391">
        <v>43410</v>
      </c>
      <c r="BQ1079" s="390"/>
      <c r="BR1079" s="390"/>
      <c r="BS1079" s="390"/>
      <c r="BT1079" s="530"/>
      <c r="BU1079" s="530"/>
      <c r="BV1079" s="530"/>
      <c r="BW1079" s="530"/>
      <c r="BX1079" s="530"/>
      <c r="BY1079" s="530"/>
      <c r="BZ1079" s="530"/>
      <c r="CA1079" s="530"/>
      <c r="CB1079" s="530"/>
      <c r="CC1079" s="530"/>
      <c r="CD1079" s="530"/>
      <c r="CE1079" s="530"/>
      <c r="CF1079" s="530"/>
      <c r="CG1079" s="530"/>
      <c r="CH1079" s="530"/>
      <c r="CI1079" s="530"/>
      <c r="CJ1079" s="530"/>
      <c r="CK1079" s="530"/>
      <c r="CL1079" s="530"/>
      <c r="CM1079" s="530"/>
      <c r="CN1079" s="530"/>
      <c r="CO1079" s="530"/>
      <c r="CP1079" s="530"/>
      <c r="CQ1079" s="530"/>
      <c r="CR1079" s="530"/>
      <c r="CS1079" s="530"/>
      <c r="CT1079" s="530"/>
      <c r="CU1079" s="530"/>
      <c r="CV1079" s="530"/>
      <c r="CW1079" s="530"/>
      <c r="CX1079" s="530"/>
      <c r="CY1079" s="530"/>
      <c r="CZ1079" s="530"/>
      <c r="DA1079" s="530"/>
      <c r="DB1079" s="530"/>
      <c r="DC1079" s="530"/>
      <c r="DD1079" s="530"/>
      <c r="DE1079" s="530"/>
      <c r="DF1079" s="530"/>
      <c r="DG1079" s="530"/>
      <c r="DH1079" s="530"/>
      <c r="DI1079" s="530"/>
      <c r="DJ1079" s="530"/>
      <c r="DK1079" s="530"/>
      <c r="DL1079" s="530"/>
      <c r="DM1079" s="530"/>
      <c r="DN1079" s="530"/>
      <c r="DO1079" s="530"/>
      <c r="DP1079" s="530"/>
      <c r="DQ1079" s="530"/>
      <c r="DR1079" s="530"/>
      <c r="DS1079" s="530"/>
      <c r="DT1079" s="530"/>
      <c r="DU1079" s="530"/>
      <c r="DV1079" s="530"/>
      <c r="DW1079" s="530"/>
      <c r="DX1079" s="530"/>
      <c r="DY1079" s="530"/>
      <c r="DZ1079" s="530"/>
      <c r="EA1079" s="530"/>
      <c r="EB1079" s="530"/>
      <c r="EC1079" s="530"/>
      <c r="ED1079" s="530"/>
      <c r="EE1079" s="530"/>
      <c r="EF1079" s="530"/>
      <c r="EG1079" s="530"/>
      <c r="EH1079" s="530"/>
      <c r="EI1079" s="530"/>
      <c r="EJ1079" s="530"/>
      <c r="EK1079" s="530"/>
      <c r="EL1079" s="530"/>
      <c r="EM1079" s="530"/>
      <c r="EN1079" s="530"/>
      <c r="EO1079" s="530"/>
      <c r="EP1079" s="530"/>
      <c r="EQ1079" s="530"/>
      <c r="ER1079" s="530"/>
      <c r="ES1079" s="530"/>
      <c r="ET1079" s="530"/>
      <c r="EU1079" s="530"/>
      <c r="EV1079" s="530"/>
      <c r="EW1079" s="530"/>
      <c r="EX1079" s="530"/>
      <c r="EY1079" s="530"/>
      <c r="EZ1079" s="530"/>
      <c r="FA1079" s="530"/>
      <c r="FB1079" s="530"/>
      <c r="FC1079" s="530"/>
      <c r="FD1079" s="530"/>
      <c r="FE1079" s="530"/>
      <c r="FF1079" s="530"/>
      <c r="FG1079" s="530"/>
      <c r="FH1079" s="530"/>
      <c r="FI1079" s="530"/>
      <c r="FJ1079" s="530"/>
      <c r="FK1079" s="530"/>
      <c r="FL1079" s="530"/>
      <c r="FM1079" s="530"/>
      <c r="FN1079" s="530"/>
      <c r="FO1079" s="530"/>
      <c r="FP1079" s="530"/>
      <c r="FQ1079" s="530"/>
      <c r="FR1079" s="530"/>
      <c r="FS1079" s="530"/>
      <c r="FT1079" s="530"/>
      <c r="FU1079" s="530"/>
      <c r="FV1079" s="530"/>
      <c r="FW1079" s="530"/>
      <c r="FX1079" s="530"/>
      <c r="FY1079" s="530"/>
      <c r="FZ1079" s="530"/>
      <c r="GA1079" s="530"/>
      <c r="GB1079" s="530"/>
      <c r="GC1079" s="530"/>
      <c r="GD1079" s="530"/>
      <c r="GE1079" s="530"/>
      <c r="GF1079" s="530"/>
      <c r="GG1079" s="530"/>
      <c r="GH1079" s="530"/>
      <c r="GI1079" s="530"/>
      <c r="GJ1079" s="530"/>
      <c r="GK1079" s="530"/>
      <c r="GL1079" s="530"/>
      <c r="GM1079" s="530"/>
      <c r="GN1079" s="530"/>
      <c r="GO1079" s="530"/>
      <c r="GP1079" s="530"/>
      <c r="GQ1079" s="530"/>
      <c r="GR1079" s="530"/>
      <c r="GS1079" s="530"/>
      <c r="GT1079" s="530"/>
      <c r="GU1079" s="530"/>
      <c r="GV1079" s="530"/>
      <c r="GW1079" s="530"/>
      <c r="GX1079" s="530"/>
      <c r="GY1079" s="530"/>
      <c r="GZ1079" s="530"/>
      <c r="HA1079" s="530"/>
      <c r="HB1079" s="530"/>
      <c r="HC1079" s="530"/>
      <c r="HD1079" s="530"/>
      <c r="HE1079" s="530"/>
      <c r="HF1079" s="530"/>
      <c r="HG1079" s="530"/>
      <c r="HH1079" s="530"/>
      <c r="HI1079" s="530"/>
      <c r="HJ1079" s="530"/>
      <c r="HK1079" s="530"/>
      <c r="HL1079" s="530"/>
      <c r="HM1079" s="530"/>
      <c r="HN1079" s="530"/>
      <c r="HO1079" s="530"/>
      <c r="HP1079" s="530"/>
      <c r="HQ1079" s="530"/>
      <c r="HR1079" s="530"/>
      <c r="HS1079" s="530"/>
      <c r="HT1079" s="530"/>
      <c r="HU1079" s="530"/>
      <c r="HV1079" s="530"/>
      <c r="HW1079" s="530"/>
      <c r="HX1079" s="530"/>
      <c r="HY1079" s="530"/>
      <c r="HZ1079" s="530"/>
      <c r="IA1079" s="530"/>
      <c r="IB1079" s="530"/>
      <c r="IC1079" s="530"/>
      <c r="ID1079" s="530"/>
      <c r="IE1079" s="530"/>
      <c r="IF1079" s="530"/>
      <c r="IG1079" s="530"/>
      <c r="IH1079" s="530"/>
      <c r="II1079" s="530"/>
      <c r="IJ1079" s="530"/>
      <c r="IK1079" s="530"/>
      <c r="IL1079" s="530"/>
      <c r="IM1079" s="530"/>
      <c r="IN1079" s="530"/>
      <c r="IO1079" s="530"/>
      <c r="IP1079" s="530"/>
      <c r="IQ1079" s="530"/>
      <c r="IR1079" s="530"/>
      <c r="IS1079" s="530"/>
      <c r="IT1079" s="530"/>
      <c r="IU1079" s="530"/>
      <c r="IV1079" s="530"/>
      <c r="IW1079" s="530"/>
      <c r="IX1079" s="530"/>
      <c r="IY1079" s="530"/>
      <c r="IZ1079" s="530"/>
      <c r="JA1079" s="530"/>
      <c r="JB1079" s="530"/>
      <c r="JC1079" s="530"/>
      <c r="JD1079" s="530"/>
      <c r="JE1079" s="530"/>
      <c r="JF1079" s="530"/>
      <c r="JG1079" s="530"/>
      <c r="JH1079" s="530"/>
    </row>
    <row r="1080" spans="1:268" s="3" customFormat="1" ht="39.75" customHeight="1" x14ac:dyDescent="0.25">
      <c r="A1080" s="1" t="s">
        <v>3391</v>
      </c>
      <c r="B1080" s="1" t="s">
        <v>1545</v>
      </c>
      <c r="C1080" s="1">
        <v>11130093</v>
      </c>
      <c r="D1080" s="7">
        <v>42073</v>
      </c>
      <c r="E1080" s="7">
        <v>42073</v>
      </c>
      <c r="F1080" s="7">
        <v>47917</v>
      </c>
      <c r="G1080" s="1">
        <v>-7777</v>
      </c>
      <c r="H1080" s="1" t="s">
        <v>532</v>
      </c>
      <c r="I1080" s="1" t="s">
        <v>882</v>
      </c>
      <c r="J1080" s="1" t="s">
        <v>8175</v>
      </c>
      <c r="K1080" s="1" t="s">
        <v>55</v>
      </c>
      <c r="L1080" s="1" t="s">
        <v>5005</v>
      </c>
      <c r="M1080" s="1" t="s">
        <v>198</v>
      </c>
      <c r="N1080" s="1" t="s">
        <v>199</v>
      </c>
      <c r="O1080" s="1" t="s">
        <v>76</v>
      </c>
      <c r="P1080" s="6" t="s">
        <v>3340</v>
      </c>
      <c r="Q1080" s="1" t="s">
        <v>5006</v>
      </c>
      <c r="R1080" s="1" t="s">
        <v>198</v>
      </c>
      <c r="S1080" s="1" t="s">
        <v>199</v>
      </c>
      <c r="T1080" s="1" t="s">
        <v>76</v>
      </c>
      <c r="U1080" s="6" t="s">
        <v>3340</v>
      </c>
      <c r="V1080" s="1" t="s">
        <v>5007</v>
      </c>
      <c r="W1080" s="1" t="s">
        <v>5008</v>
      </c>
      <c r="X1080" s="1">
        <v>-7777</v>
      </c>
      <c r="Y1080" s="1">
        <v>-7777</v>
      </c>
      <c r="Z1080" s="9" t="s">
        <v>468</v>
      </c>
      <c r="AA1080" s="1" t="s">
        <v>293</v>
      </c>
      <c r="AB1080" s="1">
        <v>60.22</v>
      </c>
      <c r="AC1080" s="1">
        <v>60</v>
      </c>
      <c r="AD1080" s="1">
        <v>347328</v>
      </c>
      <c r="AE1080" s="1"/>
      <c r="AF1080" s="1"/>
      <c r="AG1080" s="1">
        <v>347328</v>
      </c>
      <c r="AH1080" s="1"/>
      <c r="AI1080" s="1"/>
      <c r="AJ1080" s="1"/>
      <c r="AK1080" s="1"/>
      <c r="AL1080" s="1"/>
      <c r="AM1080" s="1"/>
      <c r="AN1080" s="1"/>
      <c r="AO1080" s="1">
        <v>6022</v>
      </c>
      <c r="AP1080" s="1"/>
      <c r="AQ1080" s="1"/>
      <c r="AR1080" s="1"/>
      <c r="AS1080" s="1" t="s">
        <v>468</v>
      </c>
      <c r="AT1080" s="1"/>
      <c r="AU1080" s="1"/>
      <c r="AV1080" s="1">
        <v>30</v>
      </c>
      <c r="AW1080" s="1" t="s">
        <v>5009</v>
      </c>
      <c r="AX1080" s="1" t="s">
        <v>5010</v>
      </c>
      <c r="AY1080" s="1">
        <v>43</v>
      </c>
      <c r="AZ1080" s="1">
        <v>35</v>
      </c>
      <c r="BA1080" s="1">
        <v>18.600000000000001</v>
      </c>
      <c r="BB1080" s="1">
        <v>24</v>
      </c>
      <c r="BC1080" s="1">
        <v>21</v>
      </c>
      <c r="BD1080" s="1">
        <v>32.6</v>
      </c>
      <c r="BE1080" s="1">
        <f t="shared" si="178"/>
        <v>43.588500000000003</v>
      </c>
      <c r="BF1080" s="1">
        <f t="shared" si="179"/>
        <v>24.359055555555557</v>
      </c>
      <c r="BG1080" s="1" t="s">
        <v>47</v>
      </c>
      <c r="BH1080" s="1"/>
      <c r="BI1080" s="1" t="s">
        <v>10113</v>
      </c>
      <c r="BJ1080" s="7" t="s">
        <v>10114</v>
      </c>
      <c r="BK1080" s="1" t="s">
        <v>10113</v>
      </c>
      <c r="BL1080" s="7" t="s">
        <v>10114</v>
      </c>
      <c r="BM1080" s="1"/>
      <c r="BN1080" s="1"/>
      <c r="BO1080" s="1"/>
      <c r="BP1080" s="1"/>
      <c r="BQ1080" s="1"/>
      <c r="BR1080" s="1"/>
      <c r="BS1080" s="1"/>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1" t="s">
        <v>3391</v>
      </c>
      <c r="B1081" s="1" t="s">
        <v>950</v>
      </c>
      <c r="C1081" s="1">
        <v>11110062</v>
      </c>
      <c r="D1081" s="7">
        <v>42108</v>
      </c>
      <c r="E1081" s="7">
        <v>42108</v>
      </c>
      <c r="F1081" s="7">
        <v>43935</v>
      </c>
      <c r="G1081" s="7">
        <v>43935</v>
      </c>
      <c r="H1081" s="1" t="s">
        <v>5013</v>
      </c>
      <c r="I1081" s="1" t="s">
        <v>1017</v>
      </c>
      <c r="J1081" s="1"/>
      <c r="K1081" s="1" t="s">
        <v>95</v>
      </c>
      <c r="L1081" s="1" t="s">
        <v>5014</v>
      </c>
      <c r="M1081" s="1" t="s">
        <v>2517</v>
      </c>
      <c r="N1081" s="1" t="s">
        <v>166</v>
      </c>
      <c r="O1081" s="1" t="s">
        <v>92</v>
      </c>
      <c r="P1081" s="6" t="s">
        <v>1060</v>
      </c>
      <c r="Q1081" s="1"/>
      <c r="R1081" s="1" t="s">
        <v>2517</v>
      </c>
      <c r="S1081" s="1" t="s">
        <v>166</v>
      </c>
      <c r="T1081" s="1" t="s">
        <v>92</v>
      </c>
      <c r="U1081" s="6" t="s">
        <v>1060</v>
      </c>
      <c r="V1081" s="1"/>
      <c r="W1081" s="1" t="s">
        <v>5015</v>
      </c>
      <c r="X1081" s="1">
        <v>-7777</v>
      </c>
      <c r="Y1081" s="1">
        <v>-7777</v>
      </c>
      <c r="Z1081" s="9" t="s">
        <v>1310</v>
      </c>
      <c r="AA1081" s="1" t="s">
        <v>285</v>
      </c>
      <c r="AB1081" s="1">
        <v>0.106</v>
      </c>
      <c r="AC1081" s="1">
        <v>7.44</v>
      </c>
      <c r="AD1081" s="1">
        <v>234000</v>
      </c>
      <c r="AE1081" s="1">
        <v>234000</v>
      </c>
      <c r="AF1081" s="1"/>
      <c r="AG1081" s="1"/>
      <c r="AH1081" s="1"/>
      <c r="AI1081" s="1"/>
      <c r="AJ1081" s="1"/>
      <c r="AK1081" s="1"/>
      <c r="AL1081" s="1"/>
      <c r="AM1081" s="1"/>
      <c r="AN1081" s="1"/>
      <c r="AO1081" s="1">
        <v>10.6</v>
      </c>
      <c r="AP1081" s="1"/>
      <c r="AQ1081" s="1"/>
      <c r="AR1081" s="1"/>
      <c r="AS1081" s="1" t="s">
        <v>5016</v>
      </c>
      <c r="AT1081" s="1"/>
      <c r="AU1081" s="1"/>
      <c r="AV1081" s="1"/>
      <c r="AW1081" s="1" t="s">
        <v>5017</v>
      </c>
      <c r="AX1081" s="1" t="s">
        <v>5018</v>
      </c>
      <c r="AY1081" s="1">
        <v>43</v>
      </c>
      <c r="AZ1081" s="1">
        <v>10</v>
      </c>
      <c r="BA1081" s="1">
        <v>20.55</v>
      </c>
      <c r="BB1081" s="1">
        <v>23</v>
      </c>
      <c r="BC1081" s="1">
        <v>6</v>
      </c>
      <c r="BD1081" s="1">
        <v>32.26</v>
      </c>
      <c r="BE1081" s="1">
        <f t="shared" si="178"/>
        <v>43.172374999999995</v>
      </c>
      <c r="BF1081" s="1">
        <f t="shared" si="179"/>
        <v>23.108961111111114</v>
      </c>
      <c r="BG1081" s="1" t="s">
        <v>38</v>
      </c>
      <c r="BH1081" s="1"/>
      <c r="BI1081" s="1"/>
      <c r="BJ1081" s="7"/>
      <c r="BK1081" s="1"/>
      <c r="BL1081" s="7"/>
      <c r="BM1081" s="1"/>
      <c r="BN1081" s="1"/>
      <c r="BO1081" s="1"/>
      <c r="BP1081" s="1"/>
      <c r="BQ1081" s="1"/>
      <c r="BR1081" s="1"/>
      <c r="BS1081" s="1"/>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0" customHeight="1" x14ac:dyDescent="0.25">
      <c r="A1082" s="1"/>
      <c r="B1082" s="1" t="s">
        <v>950</v>
      </c>
      <c r="C1082" s="1">
        <v>11110062</v>
      </c>
      <c r="D1082" s="7">
        <v>42108</v>
      </c>
      <c r="E1082" s="7">
        <v>42108</v>
      </c>
      <c r="F1082" s="7">
        <v>43935</v>
      </c>
      <c r="G1082" s="1">
        <v>-7777</v>
      </c>
      <c r="H1082" s="1" t="s">
        <v>5013</v>
      </c>
      <c r="I1082" s="1" t="s">
        <v>1017</v>
      </c>
      <c r="J1082" s="1"/>
      <c r="K1082" s="1" t="s">
        <v>95</v>
      </c>
      <c r="L1082" s="1" t="s">
        <v>5014</v>
      </c>
      <c r="M1082" s="1" t="s">
        <v>2517</v>
      </c>
      <c r="N1082" s="1" t="s">
        <v>166</v>
      </c>
      <c r="O1082" s="1" t="s">
        <v>92</v>
      </c>
      <c r="P1082" s="6" t="s">
        <v>1060</v>
      </c>
      <c r="Q1082" s="1"/>
      <c r="R1082" s="1" t="s">
        <v>2517</v>
      </c>
      <c r="S1082" s="1" t="s">
        <v>166</v>
      </c>
      <c r="T1082" s="1" t="s">
        <v>92</v>
      </c>
      <c r="U1082" s="6" t="s">
        <v>1060</v>
      </c>
      <c r="V1082" s="1"/>
      <c r="W1082" s="1" t="s">
        <v>5015</v>
      </c>
      <c r="X1082" s="1">
        <v>-7777</v>
      </c>
      <c r="Y1082" s="1">
        <v>-7777</v>
      </c>
      <c r="Z1082" s="9" t="s">
        <v>1310</v>
      </c>
      <c r="AA1082" s="1" t="s">
        <v>285</v>
      </c>
      <c r="AB1082" s="1">
        <v>0.106</v>
      </c>
      <c r="AC1082" s="1" t="s">
        <v>2726</v>
      </c>
      <c r="AD1082" s="1" t="s">
        <v>2726</v>
      </c>
      <c r="AE1082" s="1"/>
      <c r="AF1082" s="1"/>
      <c r="AG1082" s="1"/>
      <c r="AH1082" s="1"/>
      <c r="AI1082" s="1"/>
      <c r="AJ1082" s="1"/>
      <c r="AK1082" s="1"/>
      <c r="AL1082" s="1"/>
      <c r="AM1082" s="1"/>
      <c r="AN1082" s="1"/>
      <c r="AO1082" s="1" t="s">
        <v>2726</v>
      </c>
      <c r="AP1082" s="1"/>
      <c r="AQ1082" s="1"/>
      <c r="AR1082" s="1"/>
      <c r="AS1082" s="1" t="s">
        <v>5019</v>
      </c>
      <c r="AT1082" s="1"/>
      <c r="AU1082" s="1"/>
      <c r="AV1082" s="1"/>
      <c r="AW1082" s="1" t="s">
        <v>5020</v>
      </c>
      <c r="AX1082" s="1" t="s">
        <v>5021</v>
      </c>
      <c r="AY1082" s="1">
        <v>43</v>
      </c>
      <c r="AZ1082" s="1">
        <v>10</v>
      </c>
      <c r="BA1082" s="1">
        <v>47.3</v>
      </c>
      <c r="BB1082" s="1">
        <v>23</v>
      </c>
      <c r="BC1082" s="1">
        <v>7</v>
      </c>
      <c r="BD1082" s="1">
        <v>12.52</v>
      </c>
      <c r="BE1082" s="1">
        <f t="shared" si="178"/>
        <v>43.179805555555554</v>
      </c>
      <c r="BF1082" s="1">
        <f t="shared" si="179"/>
        <v>23.120144444444445</v>
      </c>
      <c r="BG1082" s="1" t="s">
        <v>38</v>
      </c>
      <c r="BH1082" s="1"/>
      <c r="BI1082" s="1"/>
      <c r="BJ1082" s="7"/>
      <c r="BK1082" s="1"/>
      <c r="BL1082" s="7"/>
      <c r="BM1082" s="1"/>
      <c r="BN1082" s="1"/>
      <c r="BO1082" s="1"/>
      <c r="BP1082" s="1"/>
      <c r="BQ1082" s="1"/>
      <c r="BR1082" s="1"/>
      <c r="BS1082" s="1"/>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0" customHeight="1" x14ac:dyDescent="0.25">
      <c r="A1083" s="1" t="s">
        <v>3391</v>
      </c>
      <c r="B1083" s="1" t="s">
        <v>5057</v>
      </c>
      <c r="C1083" s="1">
        <v>11140155</v>
      </c>
      <c r="D1083" s="7">
        <v>42142</v>
      </c>
      <c r="E1083" s="7">
        <v>42142</v>
      </c>
      <c r="F1083" s="7">
        <v>52735</v>
      </c>
      <c r="G1083" s="1">
        <v>-7777</v>
      </c>
      <c r="H1083" s="1" t="s">
        <v>1042</v>
      </c>
      <c r="I1083" s="1" t="s">
        <v>1041</v>
      </c>
      <c r="J1083" s="1"/>
      <c r="K1083" s="1" t="s">
        <v>3339</v>
      </c>
      <c r="L1083" s="1" t="s">
        <v>5058</v>
      </c>
      <c r="M1083" s="1" t="s">
        <v>200</v>
      </c>
      <c r="N1083" s="1" t="s">
        <v>144</v>
      </c>
      <c r="O1083" s="1" t="s">
        <v>145</v>
      </c>
      <c r="P1083" s="6" t="s">
        <v>5060</v>
      </c>
      <c r="Q1083" s="1" t="s">
        <v>5059</v>
      </c>
      <c r="R1083" s="1" t="s">
        <v>200</v>
      </c>
      <c r="S1083" s="1" t="s">
        <v>144</v>
      </c>
      <c r="T1083" s="1" t="s">
        <v>145</v>
      </c>
      <c r="U1083" s="6" t="s">
        <v>5060</v>
      </c>
      <c r="V1083" s="1"/>
      <c r="W1083" s="1" t="s">
        <v>5061</v>
      </c>
      <c r="X1083" s="1">
        <v>168</v>
      </c>
      <c r="Y1083" s="1">
        <v>10</v>
      </c>
      <c r="Z1083" s="9" t="s">
        <v>468</v>
      </c>
      <c r="AA1083" s="1" t="s">
        <v>4996</v>
      </c>
      <c r="AB1083" s="1">
        <v>2.12</v>
      </c>
      <c r="AC1083" s="1">
        <v>2</v>
      </c>
      <c r="AD1083" s="1">
        <v>46700000</v>
      </c>
      <c r="AE1083" s="1"/>
      <c r="AF1083" s="1">
        <v>46700000</v>
      </c>
      <c r="AG1083" s="1"/>
      <c r="AH1083" s="1"/>
      <c r="AI1083" s="1"/>
      <c r="AJ1083" s="1"/>
      <c r="AK1083" s="1"/>
      <c r="AL1083" s="1"/>
      <c r="AM1083" s="1"/>
      <c r="AN1083" s="1"/>
      <c r="AO1083" s="307">
        <v>200</v>
      </c>
      <c r="AP1083" s="1">
        <v>6</v>
      </c>
      <c r="AQ1083" s="1"/>
      <c r="AR1083" s="1"/>
      <c r="AS1083" s="1" t="s">
        <v>5062</v>
      </c>
      <c r="AT1083" s="1"/>
      <c r="AU1083" s="1"/>
      <c r="AV1083" s="1"/>
      <c r="AW1083" s="1" t="s">
        <v>5067</v>
      </c>
      <c r="AX1083" s="1" t="s">
        <v>5068</v>
      </c>
      <c r="AY1083" s="1">
        <v>42</v>
      </c>
      <c r="AZ1083" s="1">
        <v>52</v>
      </c>
      <c r="BA1083" s="1">
        <v>6.9</v>
      </c>
      <c r="BB1083" s="1">
        <v>22</v>
      </c>
      <c r="BC1083" s="1">
        <v>39</v>
      </c>
      <c r="BD1083" s="1">
        <v>17.899999999999999</v>
      </c>
      <c r="BE1083" s="1">
        <f t="shared" si="178"/>
        <v>42.868583333333333</v>
      </c>
      <c r="BF1083" s="1">
        <f t="shared" si="179"/>
        <v>22.65497222222222</v>
      </c>
      <c r="BG1083" s="1" t="s">
        <v>47</v>
      </c>
      <c r="BH1083" s="1"/>
      <c r="BI1083" s="1">
        <v>4408</v>
      </c>
      <c r="BJ1083" s="7">
        <v>45643</v>
      </c>
      <c r="BK1083" s="1">
        <v>4408</v>
      </c>
      <c r="BL1083" s="7">
        <v>45643</v>
      </c>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0" customHeight="1" x14ac:dyDescent="0.25">
      <c r="A1084" s="1"/>
      <c r="B1084" s="1" t="s">
        <v>5057</v>
      </c>
      <c r="C1084" s="1">
        <v>11140155</v>
      </c>
      <c r="D1084" s="7">
        <v>42142</v>
      </c>
      <c r="E1084" s="7">
        <v>42142</v>
      </c>
      <c r="F1084" s="7">
        <v>52735</v>
      </c>
      <c r="G1084" s="1">
        <v>-7777</v>
      </c>
      <c r="H1084" s="1" t="s">
        <v>1042</v>
      </c>
      <c r="I1084" s="1" t="s">
        <v>1041</v>
      </c>
      <c r="J1084" s="1"/>
      <c r="K1084" s="1" t="s">
        <v>3339</v>
      </c>
      <c r="L1084" s="1" t="s">
        <v>5064</v>
      </c>
      <c r="M1084" s="1" t="s">
        <v>200</v>
      </c>
      <c r="N1084" s="1" t="s">
        <v>144</v>
      </c>
      <c r="O1084" s="1" t="s">
        <v>145</v>
      </c>
      <c r="P1084" s="6" t="s">
        <v>5060</v>
      </c>
      <c r="Q1084" s="1" t="s">
        <v>5059</v>
      </c>
      <c r="R1084" s="1" t="s">
        <v>200</v>
      </c>
      <c r="S1084" s="1" t="s">
        <v>144</v>
      </c>
      <c r="T1084" s="1" t="s">
        <v>145</v>
      </c>
      <c r="U1084" s="6" t="s">
        <v>5060</v>
      </c>
      <c r="V1084" s="1"/>
      <c r="W1084" s="1" t="s">
        <v>5061</v>
      </c>
      <c r="X1084" s="1">
        <v>168</v>
      </c>
      <c r="Y1084" s="1">
        <v>10</v>
      </c>
      <c r="Z1084" s="9" t="s">
        <v>468</v>
      </c>
      <c r="AA1084" s="1" t="s">
        <v>4996</v>
      </c>
      <c r="AB1084" s="1" t="s">
        <v>2726</v>
      </c>
      <c r="AC1084" s="1" t="s">
        <v>2726</v>
      </c>
      <c r="AD1084" s="1" t="s">
        <v>2726</v>
      </c>
      <c r="AE1084" s="1"/>
      <c r="AF1084" s="1"/>
      <c r="AG1084" s="1"/>
      <c r="AH1084" s="1"/>
      <c r="AI1084" s="1"/>
      <c r="AJ1084" s="1"/>
      <c r="AK1084" s="1"/>
      <c r="AL1084" s="1"/>
      <c r="AM1084" s="1"/>
      <c r="AN1084" s="1"/>
      <c r="AO1084" s="1" t="s">
        <v>2726</v>
      </c>
      <c r="AP1084" s="1"/>
      <c r="AQ1084" s="1"/>
      <c r="AR1084" s="1"/>
      <c r="AS1084" s="1" t="s">
        <v>5063</v>
      </c>
      <c r="AT1084" s="1"/>
      <c r="AU1084" s="1"/>
      <c r="AV1084" s="1"/>
      <c r="AW1084" s="1" t="s">
        <v>5065</v>
      </c>
      <c r="AX1084" s="1" t="s">
        <v>5066</v>
      </c>
      <c r="AY1084" s="1">
        <v>42</v>
      </c>
      <c r="AZ1084" s="1">
        <v>52</v>
      </c>
      <c r="BA1084" s="1">
        <v>7.1</v>
      </c>
      <c r="BB1084" s="1">
        <v>22</v>
      </c>
      <c r="BC1084" s="1">
        <v>39</v>
      </c>
      <c r="BD1084" s="1">
        <v>18.8</v>
      </c>
      <c r="BE1084" s="1">
        <f t="shared" si="178"/>
        <v>42.868638888888889</v>
      </c>
      <c r="BF1084" s="1">
        <f t="shared" si="179"/>
        <v>22.655222222222221</v>
      </c>
      <c r="BG1084" s="1" t="s">
        <v>47</v>
      </c>
      <c r="BH1084" s="1"/>
      <c r="BI1084" s="1">
        <v>4408</v>
      </c>
      <c r="BJ1084" s="7">
        <v>45643</v>
      </c>
      <c r="BK1084" s="1">
        <v>4408</v>
      </c>
      <c r="BL1084" s="7">
        <v>45643</v>
      </c>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5057</v>
      </c>
      <c r="C1085" s="1">
        <v>11140155</v>
      </c>
      <c r="D1085" s="7">
        <v>42142</v>
      </c>
      <c r="E1085" s="7">
        <v>42142</v>
      </c>
      <c r="F1085" s="7">
        <v>52735</v>
      </c>
      <c r="G1085" s="1">
        <v>-7777</v>
      </c>
      <c r="H1085" s="1" t="s">
        <v>1042</v>
      </c>
      <c r="I1085" s="1" t="s">
        <v>1041</v>
      </c>
      <c r="J1085" s="1"/>
      <c r="K1085" s="1" t="s">
        <v>3339</v>
      </c>
      <c r="L1085" s="1" t="s">
        <v>3495</v>
      </c>
      <c r="M1085" s="1" t="s">
        <v>200</v>
      </c>
      <c r="N1085" s="1" t="s">
        <v>144</v>
      </c>
      <c r="O1085" s="1" t="s">
        <v>145</v>
      </c>
      <c r="P1085" s="6" t="s">
        <v>5060</v>
      </c>
      <c r="Q1085" s="1" t="s">
        <v>5059</v>
      </c>
      <c r="R1085" s="1" t="s">
        <v>200</v>
      </c>
      <c r="S1085" s="1" t="s">
        <v>144</v>
      </c>
      <c r="T1085" s="1" t="s">
        <v>145</v>
      </c>
      <c r="U1085" s="6" t="s">
        <v>5060</v>
      </c>
      <c r="V1085" s="1"/>
      <c r="W1085" s="1" t="s">
        <v>5061</v>
      </c>
      <c r="X1085" s="1">
        <v>168</v>
      </c>
      <c r="Y1085" s="1">
        <v>10</v>
      </c>
      <c r="Z1085" s="9" t="s">
        <v>468</v>
      </c>
      <c r="AA1085" s="1" t="s">
        <v>4996</v>
      </c>
      <c r="AB1085" s="1" t="s">
        <v>2726</v>
      </c>
      <c r="AC1085" s="1" t="s">
        <v>2726</v>
      </c>
      <c r="AD1085" s="1" t="s">
        <v>2726</v>
      </c>
      <c r="AE1085" s="1"/>
      <c r="AF1085" s="1"/>
      <c r="AG1085" s="1"/>
      <c r="AH1085" s="1"/>
      <c r="AI1085" s="1"/>
      <c r="AJ1085" s="1"/>
      <c r="AK1085" s="1"/>
      <c r="AL1085" s="1"/>
      <c r="AM1085" s="1"/>
      <c r="AN1085" s="1"/>
      <c r="AO1085" s="1" t="s">
        <v>2726</v>
      </c>
      <c r="AP1085" s="1"/>
      <c r="AQ1085" s="1"/>
      <c r="AR1085" s="1"/>
      <c r="AS1085" s="1" t="s">
        <v>485</v>
      </c>
      <c r="AT1085" s="1"/>
      <c r="AU1085" s="1"/>
      <c r="AV1085" s="1"/>
      <c r="AW1085" s="1" t="s">
        <v>5069</v>
      </c>
      <c r="AX1085" s="1" t="s">
        <v>5070</v>
      </c>
      <c r="AY1085" s="1">
        <v>42</v>
      </c>
      <c r="AZ1085" s="1">
        <v>52</v>
      </c>
      <c r="BA1085" s="1">
        <v>16.2</v>
      </c>
      <c r="BB1085" s="1">
        <v>22</v>
      </c>
      <c r="BC1085" s="1">
        <v>39</v>
      </c>
      <c r="BD1085" s="1">
        <v>32.6</v>
      </c>
      <c r="BE1085" s="1">
        <f t="shared" si="178"/>
        <v>42.871166666666667</v>
      </c>
      <c r="BF1085" s="1">
        <f t="shared" si="179"/>
        <v>22.659055555555554</v>
      </c>
      <c r="BG1085" s="1" t="s">
        <v>47</v>
      </c>
      <c r="BH1085" s="1"/>
      <c r="BI1085" s="1">
        <v>4408</v>
      </c>
      <c r="BJ1085" s="7">
        <v>45643</v>
      </c>
      <c r="BK1085" s="1">
        <v>4408</v>
      </c>
      <c r="BL1085" s="7">
        <v>45643</v>
      </c>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9.75" customHeight="1" x14ac:dyDescent="0.25">
      <c r="A1086" s="1"/>
      <c r="B1086" s="1" t="s">
        <v>5057</v>
      </c>
      <c r="C1086" s="1">
        <v>11140155</v>
      </c>
      <c r="D1086" s="7">
        <v>42142</v>
      </c>
      <c r="E1086" s="7">
        <v>42142</v>
      </c>
      <c r="F1086" s="7">
        <v>52735</v>
      </c>
      <c r="G1086" s="1">
        <v>-7777</v>
      </c>
      <c r="H1086" s="1" t="s">
        <v>1042</v>
      </c>
      <c r="I1086" s="1" t="s">
        <v>1041</v>
      </c>
      <c r="J1086" s="1"/>
      <c r="K1086" s="1" t="s">
        <v>3339</v>
      </c>
      <c r="L1086" s="1" t="s">
        <v>3495</v>
      </c>
      <c r="M1086" s="1" t="s">
        <v>200</v>
      </c>
      <c r="N1086" s="1" t="s">
        <v>144</v>
      </c>
      <c r="O1086" s="1" t="s">
        <v>145</v>
      </c>
      <c r="P1086" s="6" t="s">
        <v>5060</v>
      </c>
      <c r="Q1086" s="1" t="s">
        <v>5059</v>
      </c>
      <c r="R1086" s="1" t="s">
        <v>200</v>
      </c>
      <c r="S1086" s="1" t="s">
        <v>144</v>
      </c>
      <c r="T1086" s="1" t="s">
        <v>145</v>
      </c>
      <c r="U1086" s="6" t="s">
        <v>5060</v>
      </c>
      <c r="V1086" s="1"/>
      <c r="W1086" s="1" t="s">
        <v>5061</v>
      </c>
      <c r="X1086" s="1">
        <v>168</v>
      </c>
      <c r="Y1086" s="1">
        <v>10</v>
      </c>
      <c r="Z1086" s="9" t="s">
        <v>468</v>
      </c>
      <c r="AA1086" s="1" t="s">
        <v>4996</v>
      </c>
      <c r="AB1086" s="1" t="s">
        <v>2726</v>
      </c>
      <c r="AC1086" s="1" t="s">
        <v>2726</v>
      </c>
      <c r="AD1086" s="1" t="s">
        <v>2726</v>
      </c>
      <c r="AE1086" s="1"/>
      <c r="AF1086" s="1"/>
      <c r="AG1086" s="1"/>
      <c r="AH1086" s="1"/>
      <c r="AI1086" s="1"/>
      <c r="AJ1086" s="1"/>
      <c r="AK1086" s="1"/>
      <c r="AL1086" s="1"/>
      <c r="AM1086" s="1"/>
      <c r="AN1086" s="1"/>
      <c r="AO1086" s="1" t="s">
        <v>2726</v>
      </c>
      <c r="AP1086" s="1"/>
      <c r="AQ1086" s="1"/>
      <c r="AR1086" s="1"/>
      <c r="AS1086" s="1" t="s">
        <v>3495</v>
      </c>
      <c r="AT1086" s="1"/>
      <c r="AU1086" s="1"/>
      <c r="AV1086" s="1"/>
      <c r="AW1086" s="1" t="s">
        <v>5071</v>
      </c>
      <c r="AX1086" s="1" t="s">
        <v>5072</v>
      </c>
      <c r="AY1086" s="1">
        <v>42</v>
      </c>
      <c r="AZ1086" s="1">
        <v>52</v>
      </c>
      <c r="BA1086" s="1">
        <v>17.2</v>
      </c>
      <c r="BB1086" s="1">
        <v>22</v>
      </c>
      <c r="BC1086" s="1">
        <v>39</v>
      </c>
      <c r="BD1086" s="1">
        <v>32.5</v>
      </c>
      <c r="BE1086" s="1">
        <f t="shared" si="178"/>
        <v>42.871444444444442</v>
      </c>
      <c r="BF1086" s="1">
        <f t="shared" si="179"/>
        <v>22.659027777777776</v>
      </c>
      <c r="BG1086" s="1" t="s">
        <v>47</v>
      </c>
      <c r="BH1086" s="1"/>
      <c r="BI1086" s="1">
        <v>4408</v>
      </c>
      <c r="BJ1086" s="7">
        <v>45643</v>
      </c>
      <c r="BK1086" s="1">
        <v>4408</v>
      </c>
      <c r="BL1086" s="7">
        <v>45643</v>
      </c>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9.75" customHeight="1" x14ac:dyDescent="0.25">
      <c r="A1087" s="1" t="s">
        <v>3391</v>
      </c>
      <c r="B1087" s="1" t="s">
        <v>847</v>
      </c>
      <c r="C1087" s="1">
        <v>11190049</v>
      </c>
      <c r="D1087" s="7">
        <v>42207</v>
      </c>
      <c r="E1087" s="7">
        <v>42208</v>
      </c>
      <c r="F1087" s="7">
        <v>44400</v>
      </c>
      <c r="G1087" s="1"/>
      <c r="H1087" s="1" t="s">
        <v>938</v>
      </c>
      <c r="I1087" s="1" t="s">
        <v>590</v>
      </c>
      <c r="J1087" s="1"/>
      <c r="K1087" s="1" t="s">
        <v>73</v>
      </c>
      <c r="L1087" s="1" t="s">
        <v>5164</v>
      </c>
      <c r="M1087" s="1" t="s">
        <v>72</v>
      </c>
      <c r="N1087" s="1" t="s">
        <v>72</v>
      </c>
      <c r="O1087" s="1" t="s">
        <v>72</v>
      </c>
      <c r="P1087" s="6" t="s">
        <v>5165</v>
      </c>
      <c r="Q1087" s="1" t="s">
        <v>5166</v>
      </c>
      <c r="R1087" s="1" t="s">
        <v>72</v>
      </c>
      <c r="S1087" s="1" t="s">
        <v>72</v>
      </c>
      <c r="T1087" s="1" t="s">
        <v>72</v>
      </c>
      <c r="U1087" s="6" t="s">
        <v>5165</v>
      </c>
      <c r="V1087" s="1" t="s">
        <v>5166</v>
      </c>
      <c r="W1087" s="1" t="s">
        <v>5167</v>
      </c>
      <c r="X1087" s="1">
        <v>-7777</v>
      </c>
      <c r="Y1087" s="1">
        <v>-7777</v>
      </c>
      <c r="Z1087" s="9" t="s">
        <v>1310</v>
      </c>
      <c r="AA1087" s="1" t="s">
        <v>427</v>
      </c>
      <c r="AB1087" s="1">
        <v>52.393000000000001</v>
      </c>
      <c r="AC1087" s="1">
        <v>1.85</v>
      </c>
      <c r="AD1087" s="1">
        <v>29800</v>
      </c>
      <c r="AE1087" s="1"/>
      <c r="AF1087" s="1"/>
      <c r="AG1087" s="1"/>
      <c r="AH1087" s="1"/>
      <c r="AI1087" s="1">
        <v>29800</v>
      </c>
      <c r="AJ1087" s="1"/>
      <c r="AK1087" s="1"/>
      <c r="AL1087" s="1"/>
      <c r="AM1087" s="1"/>
      <c r="AN1087" s="1"/>
      <c r="AO1087" s="1">
        <v>27.5</v>
      </c>
      <c r="AP1087" s="1"/>
      <c r="AQ1087" s="1"/>
      <c r="AR1087" s="1"/>
      <c r="AS1087" s="1" t="s">
        <v>2651</v>
      </c>
      <c r="AT1087" s="1"/>
      <c r="AU1087" s="1"/>
      <c r="AV1087" s="1">
        <v>169.5</v>
      </c>
      <c r="AW1087" s="1" t="s">
        <v>5168</v>
      </c>
      <c r="AX1087" s="1" t="s">
        <v>5169</v>
      </c>
      <c r="AY1087" s="1">
        <v>43</v>
      </c>
      <c r="AZ1087" s="1">
        <v>8</v>
      </c>
      <c r="BA1087" s="1">
        <v>36.380000000000003</v>
      </c>
      <c r="BB1087" s="1">
        <v>24</v>
      </c>
      <c r="BC1087" s="1">
        <v>42</v>
      </c>
      <c r="BD1087" s="1">
        <v>41.44</v>
      </c>
      <c r="BE1087" s="1">
        <f t="shared" ref="BE1087:BE1118" si="180">AY1087+AZ1087/60+BA1087/3600</f>
        <v>43.143438888888888</v>
      </c>
      <c r="BF1087" s="1">
        <f t="shared" ref="BF1087:BF1118" si="181">BB1087+BC1087/60+BD1087/3600</f>
        <v>24.711511111111111</v>
      </c>
      <c r="BG1087" s="1" t="s">
        <v>38</v>
      </c>
      <c r="BH1087" s="1"/>
      <c r="BI1087" s="1"/>
      <c r="BJ1087" s="7"/>
      <c r="BK1087" s="1"/>
      <c r="BL1087" s="7"/>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9.75" customHeight="1" x14ac:dyDescent="0.25">
      <c r="A1088" s="4" t="s">
        <v>3391</v>
      </c>
      <c r="B1088" s="4" t="s">
        <v>3712</v>
      </c>
      <c r="C1088" s="4">
        <v>11120071</v>
      </c>
      <c r="D1088" s="293">
        <v>42207</v>
      </c>
      <c r="E1088" s="293">
        <v>42207</v>
      </c>
      <c r="F1088" s="293">
        <v>44034</v>
      </c>
      <c r="G1088" s="4">
        <v>-7777</v>
      </c>
      <c r="H1088" s="4" t="s">
        <v>484</v>
      </c>
      <c r="I1088" s="4" t="s">
        <v>607</v>
      </c>
      <c r="J1088" s="4"/>
      <c r="K1088" s="4" t="s">
        <v>37</v>
      </c>
      <c r="L1088" s="4" t="s">
        <v>5170</v>
      </c>
      <c r="M1088" s="4" t="s">
        <v>3713</v>
      </c>
      <c r="N1088" s="4" t="s">
        <v>44</v>
      </c>
      <c r="O1088" s="4" t="s">
        <v>406</v>
      </c>
      <c r="P1088" s="294" t="s">
        <v>3715</v>
      </c>
      <c r="Q1088" s="4"/>
      <c r="R1088" s="4" t="s">
        <v>3713</v>
      </c>
      <c r="S1088" s="4" t="s">
        <v>44</v>
      </c>
      <c r="T1088" s="4" t="s">
        <v>406</v>
      </c>
      <c r="U1088" s="294" t="s">
        <v>3715</v>
      </c>
      <c r="V1088" s="4" t="s">
        <v>5171</v>
      </c>
      <c r="W1088" s="4" t="s">
        <v>5172</v>
      </c>
      <c r="X1088" s="4">
        <v>-7777</v>
      </c>
      <c r="Y1088" s="4">
        <v>-7777</v>
      </c>
      <c r="Z1088" s="295" t="s">
        <v>468</v>
      </c>
      <c r="AA1088" s="4" t="s">
        <v>341</v>
      </c>
      <c r="AB1088" s="4">
        <v>41.37</v>
      </c>
      <c r="AC1088" s="4">
        <v>22</v>
      </c>
      <c r="AD1088" s="4">
        <v>20910</v>
      </c>
      <c r="AE1088" s="4"/>
      <c r="AF1088" s="4"/>
      <c r="AG1088" s="4"/>
      <c r="AH1088" s="4"/>
      <c r="AI1088" s="4"/>
      <c r="AJ1088" s="4">
        <v>20910</v>
      </c>
      <c r="AK1088" s="4"/>
      <c r="AL1088" s="4"/>
      <c r="AM1088" s="4"/>
      <c r="AN1088" s="4"/>
      <c r="AO1088" s="4">
        <v>4137</v>
      </c>
      <c r="AP1088" s="4"/>
      <c r="AQ1088" s="4"/>
      <c r="AR1088" s="4"/>
      <c r="AS1088" s="4" t="s">
        <v>468</v>
      </c>
      <c r="AT1088" s="4"/>
      <c r="AU1088" s="4"/>
      <c r="AV1088" s="4"/>
      <c r="AW1088" s="4" t="s">
        <v>5173</v>
      </c>
      <c r="AX1088" s="4" t="s">
        <v>5174</v>
      </c>
      <c r="AY1088" s="4">
        <v>43</v>
      </c>
      <c r="AZ1088" s="4">
        <v>15</v>
      </c>
      <c r="BA1088" s="4">
        <v>2.97</v>
      </c>
      <c r="BB1088" s="4">
        <v>25</v>
      </c>
      <c r="BC1088" s="4">
        <v>42</v>
      </c>
      <c r="BD1088" s="4">
        <v>3.53</v>
      </c>
      <c r="BE1088" s="4">
        <f t="shared" si="180"/>
        <v>43.250824999999999</v>
      </c>
      <c r="BF1088" s="4">
        <f t="shared" si="181"/>
        <v>25.700980555555557</v>
      </c>
      <c r="BG1088" s="4" t="s">
        <v>38</v>
      </c>
      <c r="BH1088" s="4"/>
      <c r="BI1088" s="4"/>
      <c r="BJ1088" s="293"/>
      <c r="BK1088" s="4"/>
      <c r="BL1088" s="293"/>
      <c r="BM1088" s="4"/>
      <c r="BN1088" s="4"/>
      <c r="BO1088" s="4" t="s">
        <v>8850</v>
      </c>
      <c r="BP1088" s="293">
        <v>43837</v>
      </c>
      <c r="BQ1088" s="4"/>
      <c r="BR1088" s="4"/>
      <c r="BS1088" s="4"/>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1" t="s">
        <v>3391</v>
      </c>
      <c r="B1089" s="1" t="s">
        <v>5175</v>
      </c>
      <c r="C1089" s="1">
        <v>11130095</v>
      </c>
      <c r="D1089" s="7">
        <v>42208</v>
      </c>
      <c r="E1089" s="7">
        <v>42208</v>
      </c>
      <c r="F1089" s="7">
        <v>49513</v>
      </c>
      <c r="G1089" s="1">
        <v>-7777</v>
      </c>
      <c r="H1089" s="1" t="s">
        <v>581</v>
      </c>
      <c r="I1089" s="1" t="s">
        <v>582</v>
      </c>
      <c r="J1089" s="1"/>
      <c r="K1089" s="1" t="s">
        <v>42</v>
      </c>
      <c r="L1089" s="1" t="s">
        <v>5176</v>
      </c>
      <c r="M1089" s="1" t="s">
        <v>1445</v>
      </c>
      <c r="N1089" s="1" t="s">
        <v>188</v>
      </c>
      <c r="O1089" s="1" t="s">
        <v>189</v>
      </c>
      <c r="P1089" s="6" t="s">
        <v>554</v>
      </c>
      <c r="Q1089" s="1" t="s">
        <v>5177</v>
      </c>
      <c r="R1089" s="1" t="s">
        <v>188</v>
      </c>
      <c r="S1089" s="1" t="s">
        <v>188</v>
      </c>
      <c r="T1089" s="1" t="s">
        <v>189</v>
      </c>
      <c r="U1089" s="6" t="s">
        <v>553</v>
      </c>
      <c r="V1089" s="1" t="s">
        <v>5178</v>
      </c>
      <c r="W1089" s="1" t="s">
        <v>10649</v>
      </c>
      <c r="X1089" s="1">
        <v>-7777</v>
      </c>
      <c r="Y1089" s="1">
        <v>-7777</v>
      </c>
      <c r="Z1089" s="9" t="s">
        <v>468</v>
      </c>
      <c r="AA1089" s="1" t="s">
        <v>5179</v>
      </c>
      <c r="AB1089" s="1"/>
      <c r="AC1089" s="1">
        <v>553</v>
      </c>
      <c r="AD1089" s="1">
        <v>17430000</v>
      </c>
      <c r="AE1089" s="1"/>
      <c r="AF1089" s="1"/>
      <c r="AG1089" s="1">
        <v>150000</v>
      </c>
      <c r="AH1089" s="1">
        <v>17280000</v>
      </c>
      <c r="AI1089" s="1"/>
      <c r="AJ1089" s="1"/>
      <c r="AK1089" s="1"/>
      <c r="AL1089" s="1"/>
      <c r="AM1089" s="1"/>
      <c r="AN1089" s="1"/>
      <c r="AO1089" s="1"/>
      <c r="AP1089" s="1"/>
      <c r="AQ1089" s="1"/>
      <c r="AR1089" s="1"/>
      <c r="AS1089" s="1" t="s">
        <v>5180</v>
      </c>
      <c r="AT1089" s="1"/>
      <c r="AU1089" s="1"/>
      <c r="AV1089" s="1">
        <v>22.74</v>
      </c>
      <c r="AW1089" s="1" t="s">
        <v>5181</v>
      </c>
      <c r="AX1089" s="1" t="s">
        <v>5182</v>
      </c>
      <c r="AY1089" s="1">
        <v>43</v>
      </c>
      <c r="AZ1089" s="1">
        <v>45</v>
      </c>
      <c r="BA1089" s="1">
        <v>14.8</v>
      </c>
      <c r="BB1089" s="1">
        <v>23</v>
      </c>
      <c r="BC1089" s="1">
        <v>51</v>
      </c>
      <c r="BD1089" s="1">
        <v>5.32</v>
      </c>
      <c r="BE1089" s="1">
        <f t="shared" si="180"/>
        <v>43.754111111111108</v>
      </c>
      <c r="BF1089" s="1">
        <f t="shared" si="181"/>
        <v>23.851477777777781</v>
      </c>
      <c r="BG1089" s="1" t="s">
        <v>47</v>
      </c>
      <c r="BH1089" s="1"/>
      <c r="BI1089" s="1">
        <v>4555</v>
      </c>
      <c r="BJ1089" s="7">
        <v>45810</v>
      </c>
      <c r="BK1089" s="1">
        <v>4555</v>
      </c>
      <c r="BL1089" s="7">
        <v>45810</v>
      </c>
      <c r="BM1089" s="1"/>
      <c r="BN1089" s="1"/>
      <c r="BO1089" s="1"/>
      <c r="BP1089" s="1"/>
      <c r="BQ1089" s="1"/>
      <c r="BR1089" s="1"/>
      <c r="BS1089" s="1"/>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thickBot="1" x14ac:dyDescent="0.3">
      <c r="A1090" s="178"/>
      <c r="B1090" s="178" t="s">
        <v>5175</v>
      </c>
      <c r="C1090" s="178">
        <v>11130095</v>
      </c>
      <c r="D1090" s="179">
        <v>42208</v>
      </c>
      <c r="E1090" s="179">
        <v>42208</v>
      </c>
      <c r="F1090" s="179">
        <v>49513</v>
      </c>
      <c r="G1090" s="178">
        <v>-7777</v>
      </c>
      <c r="H1090" s="178" t="s">
        <v>581</v>
      </c>
      <c r="I1090" s="178" t="s">
        <v>582</v>
      </c>
      <c r="J1090" s="178"/>
      <c r="K1090" s="178" t="s">
        <v>42</v>
      </c>
      <c r="L1090" s="178" t="s">
        <v>5176</v>
      </c>
      <c r="M1090" s="178" t="s">
        <v>1445</v>
      </c>
      <c r="N1090" s="178" t="s">
        <v>188</v>
      </c>
      <c r="O1090" s="178" t="s">
        <v>189</v>
      </c>
      <c r="P1090" s="180" t="s">
        <v>554</v>
      </c>
      <c r="Q1090" s="178" t="s">
        <v>5177</v>
      </c>
      <c r="R1090" s="178" t="s">
        <v>188</v>
      </c>
      <c r="S1090" s="178" t="s">
        <v>188</v>
      </c>
      <c r="T1090" s="178" t="s">
        <v>189</v>
      </c>
      <c r="U1090" s="180" t="s">
        <v>553</v>
      </c>
      <c r="V1090" s="178" t="s">
        <v>5178</v>
      </c>
      <c r="W1090" s="178" t="s">
        <v>10649</v>
      </c>
      <c r="X1090" s="178">
        <v>-7777</v>
      </c>
      <c r="Y1090" s="178">
        <v>-7777</v>
      </c>
      <c r="Z1090" s="181" t="s">
        <v>468</v>
      </c>
      <c r="AA1090" s="178" t="s">
        <v>5179</v>
      </c>
      <c r="AB1090" s="178"/>
      <c r="AC1090" s="178"/>
      <c r="AD1090" s="178" t="s">
        <v>2726</v>
      </c>
      <c r="AE1090" s="178"/>
      <c r="AF1090" s="178"/>
      <c r="AG1090" s="178"/>
      <c r="AH1090" s="178"/>
      <c r="AI1090" s="178"/>
      <c r="AJ1090" s="178"/>
      <c r="AK1090" s="178"/>
      <c r="AL1090" s="178"/>
      <c r="AM1090" s="178"/>
      <c r="AN1090" s="178"/>
      <c r="AO1090" s="178"/>
      <c r="AP1090" s="178"/>
      <c r="AQ1090" s="178"/>
      <c r="AR1090" s="178"/>
      <c r="AS1090" s="178" t="s">
        <v>5183</v>
      </c>
      <c r="AT1090" s="178"/>
      <c r="AU1090" s="178"/>
      <c r="AV1090" s="178">
        <v>22.7</v>
      </c>
      <c r="AW1090" s="178" t="s">
        <v>5184</v>
      </c>
      <c r="AX1090" s="178" t="s">
        <v>5185</v>
      </c>
      <c r="AY1090" s="178">
        <v>43</v>
      </c>
      <c r="AZ1090" s="178">
        <v>45</v>
      </c>
      <c r="BA1090" s="178">
        <v>4.8600000000000003</v>
      </c>
      <c r="BB1090" s="178">
        <v>23</v>
      </c>
      <c r="BC1090" s="178">
        <v>51</v>
      </c>
      <c r="BD1090" s="178">
        <v>40.15</v>
      </c>
      <c r="BE1090" s="178">
        <f t="shared" si="180"/>
        <v>43.751350000000002</v>
      </c>
      <c r="BF1090" s="178">
        <f t="shared" si="181"/>
        <v>23.861152777777779</v>
      </c>
      <c r="BG1090" s="178" t="s">
        <v>47</v>
      </c>
      <c r="BH1090" s="178"/>
      <c r="BI1090" s="178">
        <v>4555</v>
      </c>
      <c r="BJ1090" s="179">
        <v>45810</v>
      </c>
      <c r="BK1090" s="178">
        <v>4555</v>
      </c>
      <c r="BL1090" s="179">
        <v>45810</v>
      </c>
      <c r="BM1090" s="178"/>
      <c r="BN1090" s="178"/>
      <c r="BO1090" s="178"/>
      <c r="BP1090" s="178"/>
      <c r="BQ1090" s="178"/>
      <c r="BR1090" s="178"/>
      <c r="BS1090" s="178"/>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thickBot="1" x14ac:dyDescent="0.3">
      <c r="A1091" s="1" t="s">
        <v>3391</v>
      </c>
      <c r="B1091" s="1" t="s">
        <v>1972</v>
      </c>
      <c r="C1091" s="1">
        <v>11130094</v>
      </c>
      <c r="D1091" s="7">
        <v>42201</v>
      </c>
      <c r="E1091" s="7">
        <v>42201</v>
      </c>
      <c r="F1091" s="7">
        <v>49506</v>
      </c>
      <c r="G1091" s="1">
        <v>-7777</v>
      </c>
      <c r="H1091" s="1" t="s">
        <v>484</v>
      </c>
      <c r="I1091" s="1" t="s">
        <v>607</v>
      </c>
      <c r="J1091" s="1" t="s">
        <v>7790</v>
      </c>
      <c r="K1091" s="1" t="s">
        <v>37</v>
      </c>
      <c r="L1091" s="1" t="s">
        <v>5186</v>
      </c>
      <c r="M1091" s="1" t="s">
        <v>65</v>
      </c>
      <c r="N1091" s="1" t="s">
        <v>44</v>
      </c>
      <c r="O1091" s="1" t="s">
        <v>45</v>
      </c>
      <c r="P1091" s="6" t="s">
        <v>445</v>
      </c>
      <c r="Q1091" s="1"/>
      <c r="R1091" s="1" t="s">
        <v>65</v>
      </c>
      <c r="S1091" s="1" t="s">
        <v>44</v>
      </c>
      <c r="T1091" s="1" t="s">
        <v>45</v>
      </c>
      <c r="U1091" s="6" t="s">
        <v>445</v>
      </c>
      <c r="V1091" s="1" t="s">
        <v>5187</v>
      </c>
      <c r="W1091" s="1" t="s">
        <v>10783</v>
      </c>
      <c r="X1091" s="1">
        <v>-7777</v>
      </c>
      <c r="Y1091" s="1">
        <v>-7777</v>
      </c>
      <c r="Z1091" s="9" t="s">
        <v>468</v>
      </c>
      <c r="AA1091" s="1" t="s">
        <v>379</v>
      </c>
      <c r="AB1091" s="1">
        <v>14.84</v>
      </c>
      <c r="AC1091" s="1">
        <v>50</v>
      </c>
      <c r="AD1091" s="1">
        <v>20000</v>
      </c>
      <c r="AE1091" s="1"/>
      <c r="AF1091" s="1"/>
      <c r="AG1091" s="1">
        <v>20000</v>
      </c>
      <c r="AH1091" s="1"/>
      <c r="AI1091" s="1"/>
      <c r="AJ1091" s="1"/>
      <c r="AK1091" s="1"/>
      <c r="AL1091" s="1"/>
      <c r="AM1091" s="1"/>
      <c r="AN1091" s="1"/>
      <c r="AO1091" s="1">
        <v>1484</v>
      </c>
      <c r="AP1091" s="1"/>
      <c r="AQ1091" s="1"/>
      <c r="AR1091" s="1"/>
      <c r="AS1091" s="1" t="s">
        <v>468</v>
      </c>
      <c r="AT1091" s="1"/>
      <c r="AU1091" s="1"/>
      <c r="AV1091" s="1"/>
      <c r="AW1091" s="1" t="s">
        <v>5188</v>
      </c>
      <c r="AX1091" s="1" t="s">
        <v>5189</v>
      </c>
      <c r="AY1091" s="1">
        <v>43</v>
      </c>
      <c r="AZ1091" s="1">
        <v>10</v>
      </c>
      <c r="BA1091" s="1">
        <v>39</v>
      </c>
      <c r="BB1091" s="1">
        <v>25</v>
      </c>
      <c r="BC1091" s="1">
        <v>50</v>
      </c>
      <c r="BD1091" s="1">
        <v>29.5</v>
      </c>
      <c r="BE1091" s="1">
        <f t="shared" si="180"/>
        <v>43.177499999999995</v>
      </c>
      <c r="BF1091" s="1">
        <f t="shared" si="181"/>
        <v>25.841527777777777</v>
      </c>
      <c r="BG1091" s="1" t="s">
        <v>47</v>
      </c>
      <c r="BH1091" s="1"/>
      <c r="BI1091" s="1">
        <v>4687</v>
      </c>
      <c r="BJ1091" s="7">
        <v>45937</v>
      </c>
      <c r="BK1091" s="1">
        <v>4687</v>
      </c>
      <c r="BL1091" s="7">
        <v>45937</v>
      </c>
      <c r="BM1091" s="1"/>
      <c r="BN1091" s="1"/>
      <c r="BO1091" s="1"/>
      <c r="BP1091" s="1"/>
      <c r="BQ1091" s="1"/>
      <c r="BR1091" s="1"/>
      <c r="BS1091" s="1"/>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x14ac:dyDescent="0.25">
      <c r="A1092" s="172" t="s">
        <v>3391</v>
      </c>
      <c r="B1092" s="173" t="s">
        <v>5220</v>
      </c>
      <c r="C1092" s="175">
        <v>11190050</v>
      </c>
      <c r="D1092" s="174">
        <v>42227</v>
      </c>
      <c r="E1092" s="174">
        <v>42227</v>
      </c>
      <c r="F1092" s="174">
        <v>44419</v>
      </c>
      <c r="G1092" s="173"/>
      <c r="H1092" s="173" t="s">
        <v>1754</v>
      </c>
      <c r="I1092" s="173" t="s">
        <v>995</v>
      </c>
      <c r="J1092" s="173"/>
      <c r="K1092" s="173" t="s">
        <v>135</v>
      </c>
      <c r="L1092" s="173" t="s">
        <v>5221</v>
      </c>
      <c r="M1092" s="173" t="s">
        <v>806</v>
      </c>
      <c r="N1092" s="173" t="s">
        <v>76</v>
      </c>
      <c r="O1092" s="173" t="s">
        <v>76</v>
      </c>
      <c r="P1092" s="175" t="s">
        <v>5222</v>
      </c>
      <c r="Q1092" s="173" t="s">
        <v>5224</v>
      </c>
      <c r="R1092" s="173" t="s">
        <v>806</v>
      </c>
      <c r="S1092" s="173" t="s">
        <v>76</v>
      </c>
      <c r="T1092" s="173" t="s">
        <v>76</v>
      </c>
      <c r="U1092" s="175" t="s">
        <v>5222</v>
      </c>
      <c r="V1092" s="173" t="s">
        <v>5223</v>
      </c>
      <c r="W1092" s="173"/>
      <c r="X1092" s="173">
        <v>-7777</v>
      </c>
      <c r="Y1092" s="173">
        <v>-7777</v>
      </c>
      <c r="Z1092" s="176" t="s">
        <v>1310</v>
      </c>
      <c r="AA1092" s="173" t="s">
        <v>427</v>
      </c>
      <c r="AB1092" s="173">
        <v>0.188</v>
      </c>
      <c r="AC1092" s="173">
        <v>0.1</v>
      </c>
      <c r="AD1092" s="173">
        <v>3154</v>
      </c>
      <c r="AE1092" s="173"/>
      <c r="AF1092" s="173"/>
      <c r="AG1092" s="173"/>
      <c r="AH1092" s="173"/>
      <c r="AI1092" s="173">
        <v>3154</v>
      </c>
      <c r="AJ1092" s="173"/>
      <c r="AK1092" s="173"/>
      <c r="AL1092" s="173"/>
      <c r="AM1092" s="173"/>
      <c r="AN1092" s="173"/>
      <c r="AO1092" s="458">
        <v>2</v>
      </c>
      <c r="AP1092" s="173">
        <v>0</v>
      </c>
      <c r="AQ1092" s="173"/>
      <c r="AR1092" s="173"/>
      <c r="AS1092" s="173" t="s">
        <v>468</v>
      </c>
      <c r="AT1092" s="173"/>
      <c r="AU1092" s="173"/>
      <c r="AV1092" s="173" t="s">
        <v>5227</v>
      </c>
      <c r="AW1092" s="173" t="s">
        <v>5225</v>
      </c>
      <c r="AX1092" s="173" t="s">
        <v>5226</v>
      </c>
      <c r="AY1092" s="173">
        <v>43</v>
      </c>
      <c r="AZ1092" s="173">
        <v>14</v>
      </c>
      <c r="BA1092" s="173">
        <v>40.1</v>
      </c>
      <c r="BB1092" s="173">
        <v>24</v>
      </c>
      <c r="BC1092" s="173">
        <v>36</v>
      </c>
      <c r="BD1092" s="173">
        <v>30.7</v>
      </c>
      <c r="BE1092" s="173">
        <f t="shared" si="180"/>
        <v>43.244472222222221</v>
      </c>
      <c r="BF1092" s="173">
        <f t="shared" si="181"/>
        <v>24.60852777777778</v>
      </c>
      <c r="BG1092" s="173" t="s">
        <v>38</v>
      </c>
      <c r="BH1092" s="173"/>
      <c r="BI1092" s="173"/>
      <c r="BJ1092" s="174"/>
      <c r="BK1092" s="173"/>
      <c r="BL1092" s="174"/>
      <c r="BM1092" s="173"/>
      <c r="BN1092" s="173"/>
      <c r="BO1092" s="173"/>
      <c r="BP1092" s="173"/>
      <c r="BQ1092" s="173"/>
      <c r="BR1092" s="173"/>
      <c r="BS1092" s="173" t="s">
        <v>5436</v>
      </c>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thickBot="1" x14ac:dyDescent="0.3">
      <c r="A1093" s="177"/>
      <c r="B1093" s="178" t="s">
        <v>5220</v>
      </c>
      <c r="C1093" s="180">
        <v>11190050</v>
      </c>
      <c r="D1093" s="179">
        <v>42227</v>
      </c>
      <c r="E1093" s="179">
        <v>42227</v>
      </c>
      <c r="F1093" s="179">
        <v>44419</v>
      </c>
      <c r="G1093" s="178"/>
      <c r="H1093" s="178" t="s">
        <v>1754</v>
      </c>
      <c r="I1093" s="178" t="s">
        <v>995</v>
      </c>
      <c r="J1093" s="178"/>
      <c r="K1093" s="178" t="s">
        <v>135</v>
      </c>
      <c r="L1093" s="178" t="s">
        <v>5221</v>
      </c>
      <c r="M1093" s="178" t="s">
        <v>806</v>
      </c>
      <c r="N1093" s="178" t="s">
        <v>76</v>
      </c>
      <c r="O1093" s="178" t="s">
        <v>76</v>
      </c>
      <c r="P1093" s="180" t="s">
        <v>5222</v>
      </c>
      <c r="Q1093" s="178" t="s">
        <v>5224</v>
      </c>
      <c r="R1093" s="178" t="s">
        <v>806</v>
      </c>
      <c r="S1093" s="178" t="s">
        <v>76</v>
      </c>
      <c r="T1093" s="178" t="s">
        <v>76</v>
      </c>
      <c r="U1093" s="180" t="s">
        <v>5222</v>
      </c>
      <c r="V1093" s="178" t="s">
        <v>5223</v>
      </c>
      <c r="W1093" s="178"/>
      <c r="X1093" s="178">
        <v>-7777</v>
      </c>
      <c r="Y1093" s="178">
        <v>-7777</v>
      </c>
      <c r="Z1093" s="181" t="s">
        <v>1310</v>
      </c>
      <c r="AA1093" s="178" t="s">
        <v>427</v>
      </c>
      <c r="AB1093" s="178" t="s">
        <v>2726</v>
      </c>
      <c r="AC1093" s="178" t="s">
        <v>2726</v>
      </c>
      <c r="AD1093" s="178" t="s">
        <v>2726</v>
      </c>
      <c r="AE1093" s="178"/>
      <c r="AF1093" s="178"/>
      <c r="AG1093" s="178"/>
      <c r="AH1093" s="178"/>
      <c r="AI1093" s="178"/>
      <c r="AJ1093" s="178"/>
      <c r="AK1093" s="178"/>
      <c r="AL1093" s="178"/>
      <c r="AM1093" s="178"/>
      <c r="AN1093" s="178"/>
      <c r="AO1093" s="178" t="s">
        <v>2726</v>
      </c>
      <c r="AP1093" s="178"/>
      <c r="AQ1093" s="178"/>
      <c r="AR1093" s="178"/>
      <c r="AS1093" s="178" t="s">
        <v>457</v>
      </c>
      <c r="AT1093" s="178"/>
      <c r="AU1093" s="178"/>
      <c r="AV1093" s="178" t="s">
        <v>5230</v>
      </c>
      <c r="AW1093" s="178" t="s">
        <v>5228</v>
      </c>
      <c r="AX1093" s="178" t="s">
        <v>5229</v>
      </c>
      <c r="AY1093" s="178">
        <v>43</v>
      </c>
      <c r="AZ1093" s="178">
        <v>14</v>
      </c>
      <c r="BA1093" s="178">
        <v>39.700000000000003</v>
      </c>
      <c r="BB1093" s="178">
        <v>24</v>
      </c>
      <c r="BC1093" s="178">
        <v>36</v>
      </c>
      <c r="BD1093" s="178">
        <v>25.9</v>
      </c>
      <c r="BE1093" s="178">
        <f t="shared" si="180"/>
        <v>43.244361111111111</v>
      </c>
      <c r="BF1093" s="178">
        <f t="shared" si="181"/>
        <v>24.607194444444445</v>
      </c>
      <c r="BG1093" s="178" t="s">
        <v>38</v>
      </c>
      <c r="BH1093" s="178"/>
      <c r="BI1093" s="178"/>
      <c r="BJ1093" s="179"/>
      <c r="BK1093" s="178"/>
      <c r="BL1093" s="179"/>
      <c r="BM1093" s="178"/>
      <c r="BN1093" s="178"/>
      <c r="BO1093" s="178"/>
      <c r="BP1093" s="178"/>
      <c r="BQ1093" s="178"/>
      <c r="BR1093" s="178"/>
      <c r="BS1093" s="178"/>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x14ac:dyDescent="0.25">
      <c r="A1094" s="172" t="s">
        <v>3391</v>
      </c>
      <c r="B1094" s="173" t="s">
        <v>5247</v>
      </c>
      <c r="C1094" s="173">
        <v>11190051</v>
      </c>
      <c r="D1094" s="174">
        <v>42247</v>
      </c>
      <c r="E1094" s="174">
        <v>42247</v>
      </c>
      <c r="F1094" s="174">
        <v>44074</v>
      </c>
      <c r="G1094" s="174">
        <v>43343</v>
      </c>
      <c r="H1094" s="173" t="s">
        <v>5248</v>
      </c>
      <c r="I1094" s="173" t="s">
        <v>596</v>
      </c>
      <c r="J1094" s="173"/>
      <c r="K1094" s="173" t="s">
        <v>55</v>
      </c>
      <c r="L1094" s="173" t="s">
        <v>5250</v>
      </c>
      <c r="M1094" s="173" t="s">
        <v>58</v>
      </c>
      <c r="N1094" s="173" t="s">
        <v>58</v>
      </c>
      <c r="O1094" s="173" t="s">
        <v>52</v>
      </c>
      <c r="P1094" s="175" t="s">
        <v>1054</v>
      </c>
      <c r="Q1094" s="173" t="s">
        <v>5251</v>
      </c>
      <c r="R1094" s="173" t="s">
        <v>58</v>
      </c>
      <c r="S1094" s="173" t="s">
        <v>58</v>
      </c>
      <c r="T1094" s="173" t="s">
        <v>52</v>
      </c>
      <c r="U1094" s="175" t="s">
        <v>1054</v>
      </c>
      <c r="V1094" s="173" t="s">
        <v>5251</v>
      </c>
      <c r="W1094" s="173" t="s">
        <v>5252</v>
      </c>
      <c r="X1094" s="173">
        <v>-7777</v>
      </c>
      <c r="Y1094" s="173">
        <v>-7777</v>
      </c>
      <c r="Z1094" s="176" t="s">
        <v>1310</v>
      </c>
      <c r="AA1094" s="173" t="s">
        <v>427</v>
      </c>
      <c r="AB1094" s="173">
        <v>2.9199999999999999E-3</v>
      </c>
      <c r="AC1094" s="173">
        <v>3</v>
      </c>
      <c r="AD1094" s="173">
        <v>92000</v>
      </c>
      <c r="AE1094" s="173"/>
      <c r="AF1094" s="173"/>
      <c r="AG1094" s="173"/>
      <c r="AH1094" s="173"/>
      <c r="AI1094" s="173">
        <v>92000</v>
      </c>
      <c r="AJ1094" s="173"/>
      <c r="AK1094" s="173"/>
      <c r="AL1094" s="173"/>
      <c r="AM1094" s="173"/>
      <c r="AN1094" s="173"/>
      <c r="AO1094" s="173"/>
      <c r="AP1094" s="173"/>
      <c r="AQ1094" s="173"/>
      <c r="AR1094" s="173"/>
      <c r="AS1094" s="173" t="s">
        <v>5253</v>
      </c>
      <c r="AT1094" s="173"/>
      <c r="AU1094" s="173"/>
      <c r="AV1094" s="173">
        <v>1141.98</v>
      </c>
      <c r="AW1094" s="173" t="s">
        <v>5256</v>
      </c>
      <c r="AX1094" s="173" t="s">
        <v>5257</v>
      </c>
      <c r="AY1094" s="173">
        <v>42</v>
      </c>
      <c r="AZ1094" s="173">
        <v>45</v>
      </c>
      <c r="BA1094" s="173">
        <v>18.75</v>
      </c>
      <c r="BB1094" s="173">
        <v>24</v>
      </c>
      <c r="BC1094" s="173">
        <v>0</v>
      </c>
      <c r="BD1094" s="173">
        <v>51.84</v>
      </c>
      <c r="BE1094" s="173">
        <f t="shared" si="180"/>
        <v>42.755208333333336</v>
      </c>
      <c r="BF1094" s="173">
        <f t="shared" si="181"/>
        <v>24.014399999999998</v>
      </c>
      <c r="BG1094" s="173" t="s">
        <v>38</v>
      </c>
      <c r="BH1094" s="173"/>
      <c r="BI1094" s="173"/>
      <c r="BJ1094" s="174"/>
      <c r="BK1094" s="173"/>
      <c r="BL1094" s="174"/>
      <c r="BM1094" s="173"/>
      <c r="BN1094" s="173"/>
      <c r="BO1094" s="173"/>
      <c r="BP1094" s="173"/>
      <c r="BQ1094" s="173"/>
      <c r="BR1094" s="173"/>
      <c r="BS1094" s="173"/>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231"/>
      <c r="B1095" s="1" t="s">
        <v>5247</v>
      </c>
      <c r="C1095" s="1">
        <v>11190051</v>
      </c>
      <c r="D1095" s="7">
        <v>42247</v>
      </c>
      <c r="E1095" s="7">
        <v>42247</v>
      </c>
      <c r="F1095" s="7">
        <v>44074</v>
      </c>
      <c r="G1095" s="7">
        <v>43343</v>
      </c>
      <c r="H1095" s="1" t="s">
        <v>5249</v>
      </c>
      <c r="I1095" s="1" t="s">
        <v>596</v>
      </c>
      <c r="J1095" s="1"/>
      <c r="K1095" s="1" t="s">
        <v>55</v>
      </c>
      <c r="L1095" s="1" t="s">
        <v>5250</v>
      </c>
      <c r="M1095" s="1" t="s">
        <v>58</v>
      </c>
      <c r="N1095" s="1" t="s">
        <v>58</v>
      </c>
      <c r="O1095" s="1" t="s">
        <v>52</v>
      </c>
      <c r="P1095" s="6" t="s">
        <v>1054</v>
      </c>
      <c r="Q1095" s="1" t="s">
        <v>5251</v>
      </c>
      <c r="R1095" s="1" t="s">
        <v>58</v>
      </c>
      <c r="S1095" s="1" t="s">
        <v>58</v>
      </c>
      <c r="T1095" s="1" t="s">
        <v>52</v>
      </c>
      <c r="U1095" s="6" t="s">
        <v>1054</v>
      </c>
      <c r="V1095" s="1" t="s">
        <v>5251</v>
      </c>
      <c r="W1095" s="1" t="s">
        <v>5252</v>
      </c>
      <c r="X1095" s="1">
        <v>-7777</v>
      </c>
      <c r="Y1095" s="1">
        <v>-7777</v>
      </c>
      <c r="Z1095" s="9" t="s">
        <v>1310</v>
      </c>
      <c r="AA1095" s="1" t="s">
        <v>427</v>
      </c>
      <c r="AB1095" s="1">
        <v>2.8856E-2</v>
      </c>
      <c r="AC1095" s="1">
        <v>29.2</v>
      </c>
      <c r="AD1095" s="1">
        <v>910000</v>
      </c>
      <c r="AE1095" s="1"/>
      <c r="AF1095" s="1"/>
      <c r="AG1095" s="1"/>
      <c r="AH1095" s="1"/>
      <c r="AI1095" s="1">
        <v>910000</v>
      </c>
      <c r="AJ1095" s="1"/>
      <c r="AK1095" s="1"/>
      <c r="AL1095" s="1"/>
      <c r="AM1095" s="1"/>
      <c r="AN1095" s="1"/>
      <c r="AO1095" s="1"/>
      <c r="AP1095" s="1"/>
      <c r="AQ1095" s="1"/>
      <c r="AR1095" s="1"/>
      <c r="AS1095" s="1" t="s">
        <v>5254</v>
      </c>
      <c r="AT1095" s="1"/>
      <c r="AU1095" s="1"/>
      <c r="AV1095" s="1">
        <v>1174.72</v>
      </c>
      <c r="AW1095" s="1" t="s">
        <v>5258</v>
      </c>
      <c r="AX1095" s="1" t="s">
        <v>5259</v>
      </c>
      <c r="AY1095" s="1">
        <v>42</v>
      </c>
      <c r="AZ1095" s="1">
        <v>45</v>
      </c>
      <c r="BA1095" s="1">
        <v>16.52</v>
      </c>
      <c r="BB1095" s="1">
        <v>24</v>
      </c>
      <c r="BC1095" s="1">
        <v>0</v>
      </c>
      <c r="BD1095" s="1">
        <v>42.04</v>
      </c>
      <c r="BE1095" s="1">
        <f t="shared" si="180"/>
        <v>42.75458888888889</v>
      </c>
      <c r="BF1095" s="1">
        <f t="shared" si="181"/>
        <v>24.011677777777777</v>
      </c>
      <c r="BG1095" s="1" t="s">
        <v>38</v>
      </c>
      <c r="BH1095" s="1"/>
      <c r="BI1095" s="1"/>
      <c r="BJ1095" s="7"/>
      <c r="BK1095" s="1"/>
      <c r="BL1095" s="7"/>
      <c r="BM1095" s="1"/>
      <c r="BN1095" s="1"/>
      <c r="BO1095" s="1"/>
      <c r="BP1095" s="1"/>
      <c r="BQ1095" s="1"/>
      <c r="BR1095" s="1"/>
      <c r="BS1095" s="1"/>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thickBot="1" x14ac:dyDescent="0.3">
      <c r="A1096" s="177"/>
      <c r="B1096" s="178" t="s">
        <v>5247</v>
      </c>
      <c r="C1096" s="178">
        <v>11190051</v>
      </c>
      <c r="D1096" s="179">
        <v>42247</v>
      </c>
      <c r="E1096" s="179">
        <v>42247</v>
      </c>
      <c r="F1096" s="179">
        <v>44074</v>
      </c>
      <c r="G1096" s="179">
        <v>43343</v>
      </c>
      <c r="H1096" s="178" t="s">
        <v>5248</v>
      </c>
      <c r="I1096" s="178" t="s">
        <v>596</v>
      </c>
      <c r="J1096" s="178"/>
      <c r="K1096" s="178" t="s">
        <v>55</v>
      </c>
      <c r="L1096" s="178" t="s">
        <v>5250</v>
      </c>
      <c r="M1096" s="178" t="s">
        <v>58</v>
      </c>
      <c r="N1096" s="178" t="s">
        <v>58</v>
      </c>
      <c r="O1096" s="178" t="s">
        <v>52</v>
      </c>
      <c r="P1096" s="180" t="s">
        <v>1054</v>
      </c>
      <c r="Q1096" s="178" t="s">
        <v>5251</v>
      </c>
      <c r="R1096" s="178" t="s">
        <v>58</v>
      </c>
      <c r="S1096" s="178" t="s">
        <v>58</v>
      </c>
      <c r="T1096" s="178" t="s">
        <v>52</v>
      </c>
      <c r="U1096" s="180" t="s">
        <v>1054</v>
      </c>
      <c r="V1096" s="178" t="s">
        <v>5251</v>
      </c>
      <c r="W1096" s="178" t="s">
        <v>5252</v>
      </c>
      <c r="X1096" s="178">
        <v>-7777</v>
      </c>
      <c r="Y1096" s="178">
        <v>-7777</v>
      </c>
      <c r="Z1096" s="181" t="s">
        <v>1310</v>
      </c>
      <c r="AA1096" s="178" t="s">
        <v>427</v>
      </c>
      <c r="AB1096" s="178">
        <v>3.9035E-2</v>
      </c>
      <c r="AC1096" s="178">
        <v>39</v>
      </c>
      <c r="AD1096" s="178">
        <v>1231000</v>
      </c>
      <c r="AE1096" s="178"/>
      <c r="AF1096" s="178"/>
      <c r="AG1096" s="178"/>
      <c r="AH1096" s="178"/>
      <c r="AI1096" s="178">
        <v>1231000</v>
      </c>
      <c r="AJ1096" s="178"/>
      <c r="AK1096" s="178"/>
      <c r="AL1096" s="178"/>
      <c r="AM1096" s="178"/>
      <c r="AN1096" s="178"/>
      <c r="AO1096" s="178"/>
      <c r="AP1096" s="178"/>
      <c r="AQ1096" s="178"/>
      <c r="AR1096" s="178"/>
      <c r="AS1096" s="178" t="s">
        <v>5255</v>
      </c>
      <c r="AT1096" s="178"/>
      <c r="AU1096" s="178"/>
      <c r="AV1096" s="178">
        <v>1172.92</v>
      </c>
      <c r="AW1096" s="178" t="s">
        <v>5260</v>
      </c>
      <c r="AX1096" s="178" t="s">
        <v>5261</v>
      </c>
      <c r="AY1096" s="178">
        <v>42</v>
      </c>
      <c r="AZ1096" s="178">
        <v>45</v>
      </c>
      <c r="BA1096" s="178">
        <v>13.15</v>
      </c>
      <c r="BB1096" s="178">
        <v>24</v>
      </c>
      <c r="BC1096" s="178">
        <v>0</v>
      </c>
      <c r="BD1096" s="178">
        <v>44.2</v>
      </c>
      <c r="BE1096" s="178">
        <f t="shared" si="180"/>
        <v>42.753652777777781</v>
      </c>
      <c r="BF1096" s="178">
        <f t="shared" si="181"/>
        <v>24.012277777777779</v>
      </c>
      <c r="BG1096" s="178" t="s">
        <v>38</v>
      </c>
      <c r="BH1096" s="178"/>
      <c r="BI1096" s="178"/>
      <c r="BJ1096" s="179"/>
      <c r="BK1096" s="178"/>
      <c r="BL1096" s="179"/>
      <c r="BM1096" s="178"/>
      <c r="BN1096" s="178"/>
      <c r="BO1096" s="178"/>
      <c r="BP1096" s="178"/>
      <c r="BQ1096" s="178"/>
      <c r="BR1096" s="178"/>
      <c r="BS1096" s="178"/>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thickBot="1" x14ac:dyDescent="0.3">
      <c r="A1097" s="1" t="s">
        <v>3391</v>
      </c>
      <c r="B1097" s="1" t="s">
        <v>3686</v>
      </c>
      <c r="C1097" s="1">
        <v>11190052</v>
      </c>
      <c r="D1097" s="7">
        <v>42248</v>
      </c>
      <c r="E1097" s="7">
        <v>42248</v>
      </c>
      <c r="F1097" s="7">
        <v>46997</v>
      </c>
      <c r="G1097" s="1">
        <v>-7777</v>
      </c>
      <c r="H1097" s="1" t="s">
        <v>470</v>
      </c>
      <c r="I1097" s="1" t="s">
        <v>582</v>
      </c>
      <c r="J1097" s="1" t="s">
        <v>582</v>
      </c>
      <c r="K1097" s="1" t="s">
        <v>42</v>
      </c>
      <c r="L1097" s="1" t="s">
        <v>5262</v>
      </c>
      <c r="M1097" s="1" t="s">
        <v>111</v>
      </c>
      <c r="N1097" s="1" t="s">
        <v>111</v>
      </c>
      <c r="O1097" s="1" t="s">
        <v>111</v>
      </c>
      <c r="P1097" s="6" t="s">
        <v>1051</v>
      </c>
      <c r="Q1097" s="1" t="s">
        <v>5263</v>
      </c>
      <c r="R1097" s="1" t="s">
        <v>111</v>
      </c>
      <c r="S1097" s="1" t="s">
        <v>111</v>
      </c>
      <c r="T1097" s="1" t="s">
        <v>111</v>
      </c>
      <c r="U1097" s="6" t="s">
        <v>1051</v>
      </c>
      <c r="V1097" s="1" t="s">
        <v>10728</v>
      </c>
      <c r="W1097" s="1" t="s">
        <v>5264</v>
      </c>
      <c r="X1097" s="1">
        <v>-7777</v>
      </c>
      <c r="Y1097" s="1">
        <v>-7777</v>
      </c>
      <c r="Z1097" s="9" t="s">
        <v>468</v>
      </c>
      <c r="AA1097" s="1" t="s">
        <v>427</v>
      </c>
      <c r="AB1097" s="1"/>
      <c r="AC1097" s="1">
        <v>6.7</v>
      </c>
      <c r="AD1097" s="1">
        <v>34560</v>
      </c>
      <c r="AE1097" s="1"/>
      <c r="AF1097" s="1"/>
      <c r="AG1097" s="1"/>
      <c r="AH1097" s="1"/>
      <c r="AI1097" s="1">
        <v>34560</v>
      </c>
      <c r="AJ1097" s="1"/>
      <c r="AK1097" s="1"/>
      <c r="AL1097" s="1"/>
      <c r="AM1097" s="1"/>
      <c r="AN1097" s="1"/>
      <c r="AO1097" s="1"/>
      <c r="AP1097" s="1" t="s">
        <v>2726</v>
      </c>
      <c r="AQ1097" s="1" t="s">
        <v>2726</v>
      </c>
      <c r="AR1097" s="1" t="s">
        <v>2726</v>
      </c>
      <c r="AS1097" s="1" t="s">
        <v>468</v>
      </c>
      <c r="AT1097" s="1"/>
      <c r="AU1097" s="1"/>
      <c r="AV1097" s="1">
        <v>25.3</v>
      </c>
      <c r="AW1097" s="1" t="s">
        <v>5265</v>
      </c>
      <c r="AX1097" s="1" t="s">
        <v>5266</v>
      </c>
      <c r="AY1097" s="1">
        <v>43</v>
      </c>
      <c r="AZ1097" s="1">
        <v>59</v>
      </c>
      <c r="BA1097" s="1">
        <v>12.28</v>
      </c>
      <c r="BB1097" s="1">
        <v>22</v>
      </c>
      <c r="BC1097" s="1">
        <v>52</v>
      </c>
      <c r="BD1097" s="1">
        <v>54.54</v>
      </c>
      <c r="BE1097" s="1">
        <f t="shared" si="180"/>
        <v>43.986744444444447</v>
      </c>
      <c r="BF1097" s="1">
        <f t="shared" si="181"/>
        <v>22.881816666666666</v>
      </c>
      <c r="BG1097" s="1" t="s">
        <v>47</v>
      </c>
      <c r="BH1097" s="1"/>
      <c r="BI1097" s="1">
        <v>4645</v>
      </c>
      <c r="BJ1097" s="7">
        <v>45882</v>
      </c>
      <c r="BK1097" s="1">
        <v>4645</v>
      </c>
      <c r="BL1097" s="7">
        <v>45882</v>
      </c>
      <c r="BM1097" s="1"/>
      <c r="BN1097" s="1"/>
      <c r="BO1097" s="1"/>
      <c r="BP1097" s="1"/>
      <c r="BQ1097" s="1"/>
      <c r="BR1097" s="1"/>
      <c r="BS1097" s="1"/>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thickBot="1" x14ac:dyDescent="0.3">
      <c r="A1098" s="226" t="s">
        <v>3391</v>
      </c>
      <c r="B1098" s="227" t="s">
        <v>5285</v>
      </c>
      <c r="C1098" s="227">
        <v>11190053</v>
      </c>
      <c r="D1098" s="228">
        <v>42261</v>
      </c>
      <c r="E1098" s="228">
        <v>42261</v>
      </c>
      <c r="F1098" s="228">
        <v>49566</v>
      </c>
      <c r="G1098" s="227">
        <v>-7777</v>
      </c>
      <c r="H1098" s="227" t="s">
        <v>5468</v>
      </c>
      <c r="I1098" s="227" t="s">
        <v>882</v>
      </c>
      <c r="J1098" s="227" t="s">
        <v>7473</v>
      </c>
      <c r="K1098" s="227" t="s">
        <v>55</v>
      </c>
      <c r="L1098" s="227" t="s">
        <v>5286</v>
      </c>
      <c r="M1098" s="227" t="s">
        <v>884</v>
      </c>
      <c r="N1098" s="227" t="s">
        <v>292</v>
      </c>
      <c r="O1098" s="227" t="s">
        <v>76</v>
      </c>
      <c r="P1098" s="229" t="s">
        <v>5287</v>
      </c>
      <c r="Q1098" s="227" t="s">
        <v>5288</v>
      </c>
      <c r="R1098" s="227" t="s">
        <v>884</v>
      </c>
      <c r="S1098" s="227" t="s">
        <v>292</v>
      </c>
      <c r="T1098" s="227" t="s">
        <v>76</v>
      </c>
      <c r="U1098" s="229" t="s">
        <v>5287</v>
      </c>
      <c r="V1098" s="227" t="s">
        <v>5289</v>
      </c>
      <c r="W1098" s="227" t="s">
        <v>10784</v>
      </c>
      <c r="X1098" s="227">
        <v>-7777</v>
      </c>
      <c r="Y1098" s="227">
        <v>-7777</v>
      </c>
      <c r="Z1098" s="230" t="s">
        <v>5290</v>
      </c>
      <c r="AA1098" s="227" t="s">
        <v>427</v>
      </c>
      <c r="AB1098" s="227">
        <v>0.27200000000000002</v>
      </c>
      <c r="AC1098" s="227">
        <v>60</v>
      </c>
      <c r="AD1098" s="227">
        <v>8577792</v>
      </c>
      <c r="AE1098" s="227"/>
      <c r="AF1098" s="227"/>
      <c r="AG1098" s="227"/>
      <c r="AH1098" s="227"/>
      <c r="AI1098" s="227">
        <v>8577792</v>
      </c>
      <c r="AJ1098" s="227"/>
      <c r="AK1098" s="227"/>
      <c r="AL1098" s="227"/>
      <c r="AM1098" s="227"/>
      <c r="AN1098" s="227"/>
      <c r="AO1098" s="227">
        <v>27.2</v>
      </c>
      <c r="AP1098" s="227"/>
      <c r="AQ1098" s="227"/>
      <c r="AR1098" s="227"/>
      <c r="AS1098" s="227" t="s">
        <v>468</v>
      </c>
      <c r="AT1098" s="227"/>
      <c r="AU1098" s="227"/>
      <c r="AV1098" s="227">
        <v>138.1</v>
      </c>
      <c r="AW1098" s="227" t="s">
        <v>5291</v>
      </c>
      <c r="AX1098" s="227" t="s">
        <v>5292</v>
      </c>
      <c r="AY1098" s="227">
        <v>43</v>
      </c>
      <c r="AZ1098" s="227">
        <v>14</v>
      </c>
      <c r="BA1098" s="227">
        <v>24.4</v>
      </c>
      <c r="BB1098" s="227">
        <v>24</v>
      </c>
      <c r="BC1098" s="227">
        <v>0</v>
      </c>
      <c r="BD1098" s="227">
        <v>56.8</v>
      </c>
      <c r="BE1098" s="227">
        <f t="shared" si="180"/>
        <v>43.240111111111112</v>
      </c>
      <c r="BF1098" s="227">
        <f t="shared" si="181"/>
        <v>24.015777777777778</v>
      </c>
      <c r="BG1098" s="227" t="s">
        <v>38</v>
      </c>
      <c r="BH1098" s="227"/>
      <c r="BI1098" s="227">
        <v>4699</v>
      </c>
      <c r="BJ1098" s="228">
        <v>45946</v>
      </c>
      <c r="BK1098" s="227">
        <v>4699</v>
      </c>
      <c r="BL1098" s="228">
        <v>45946</v>
      </c>
      <c r="BM1098" s="227"/>
      <c r="BN1098" s="227"/>
      <c r="BO1098" s="227"/>
      <c r="BP1098" s="227"/>
      <c r="BQ1098" s="227"/>
      <c r="BR1098" s="227"/>
      <c r="BS1098" s="227"/>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x14ac:dyDescent="0.25">
      <c r="A1099" s="172" t="s">
        <v>3391</v>
      </c>
      <c r="B1099" s="173" t="s">
        <v>5294</v>
      </c>
      <c r="C1099" s="173">
        <v>11160113</v>
      </c>
      <c r="D1099" s="174">
        <v>42263</v>
      </c>
      <c r="E1099" s="174">
        <v>42263</v>
      </c>
      <c r="F1099" s="174">
        <v>44458</v>
      </c>
      <c r="G1099" s="173">
        <v>-7777</v>
      </c>
      <c r="H1099" s="173" t="s">
        <v>1219</v>
      </c>
      <c r="I1099" s="173" t="s">
        <v>838</v>
      </c>
      <c r="J1099" s="173" t="s">
        <v>7897</v>
      </c>
      <c r="K1099" s="173" t="s">
        <v>55</v>
      </c>
      <c r="L1099" s="173" t="s">
        <v>5295</v>
      </c>
      <c r="M1099" s="173" t="s">
        <v>131</v>
      </c>
      <c r="N1099" s="173" t="s">
        <v>131</v>
      </c>
      <c r="O1099" s="173" t="s">
        <v>52</v>
      </c>
      <c r="P1099" s="175" t="s">
        <v>5296</v>
      </c>
      <c r="Q1099" s="173" t="s">
        <v>8474</v>
      </c>
      <c r="R1099" s="173" t="s">
        <v>131</v>
      </c>
      <c r="S1099" s="173" t="s">
        <v>131</v>
      </c>
      <c r="T1099" s="173" t="s">
        <v>52</v>
      </c>
      <c r="U1099" s="175" t="s">
        <v>5296</v>
      </c>
      <c r="V1099" s="173" t="s">
        <v>5298</v>
      </c>
      <c r="W1099" s="173" t="s">
        <v>639</v>
      </c>
      <c r="X1099" s="173">
        <v>-7777</v>
      </c>
      <c r="Y1099" s="173">
        <v>-7777</v>
      </c>
      <c r="Z1099" s="176" t="s">
        <v>468</v>
      </c>
      <c r="AA1099" s="173" t="s">
        <v>360</v>
      </c>
      <c r="AB1099" s="173">
        <v>0.80100000000000005</v>
      </c>
      <c r="AC1099" s="173">
        <v>112.5</v>
      </c>
      <c r="AD1099" s="173">
        <v>7884000</v>
      </c>
      <c r="AE1099" s="173"/>
      <c r="AF1099" s="173"/>
      <c r="AG1099" s="173"/>
      <c r="AH1099" s="173"/>
      <c r="AI1099" s="173"/>
      <c r="AJ1099" s="173"/>
      <c r="AK1099" s="173"/>
      <c r="AL1099" s="173">
        <v>7884000</v>
      </c>
      <c r="AM1099" s="173"/>
      <c r="AN1099" s="173"/>
      <c r="AO1099" s="173">
        <v>80</v>
      </c>
      <c r="AP1099" s="173">
        <v>2.5</v>
      </c>
      <c r="AQ1099" s="173"/>
      <c r="AR1099" s="173"/>
      <c r="AS1099" s="173" t="s">
        <v>5299</v>
      </c>
      <c r="AT1099" s="173"/>
      <c r="AU1099" s="173"/>
      <c r="AV1099" s="173">
        <v>1045.9000000000001</v>
      </c>
      <c r="AW1099" s="173" t="s">
        <v>8470</v>
      </c>
      <c r="AX1099" s="173" t="s">
        <v>8472</v>
      </c>
      <c r="AY1099" s="173">
        <v>42</v>
      </c>
      <c r="AZ1099" s="173">
        <v>18</v>
      </c>
      <c r="BA1099" s="173">
        <v>3.2</v>
      </c>
      <c r="BB1099" s="173">
        <v>23</v>
      </c>
      <c r="BC1099" s="173">
        <v>34</v>
      </c>
      <c r="BD1099" s="173">
        <v>10</v>
      </c>
      <c r="BE1099" s="173">
        <f t="shared" si="180"/>
        <v>42.300888888888885</v>
      </c>
      <c r="BF1099" s="173">
        <f t="shared" si="181"/>
        <v>23.569444444444443</v>
      </c>
      <c r="BG1099" s="173" t="s">
        <v>47</v>
      </c>
      <c r="BH1099" s="173"/>
      <c r="BI1099" s="173">
        <v>2661</v>
      </c>
      <c r="BJ1099" s="174">
        <v>43623</v>
      </c>
      <c r="BK1099" s="173"/>
      <c r="BL1099" s="174"/>
      <c r="BM1099" s="173"/>
      <c r="BN1099" s="173"/>
      <c r="BO1099" s="173"/>
      <c r="BP1099" s="173"/>
      <c r="BQ1099" s="173"/>
      <c r="BR1099" s="173"/>
      <c r="BS1099" s="173" t="s">
        <v>8512</v>
      </c>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thickBot="1" x14ac:dyDescent="0.3">
      <c r="A1100" s="177"/>
      <c r="B1100" s="178" t="s">
        <v>5294</v>
      </c>
      <c r="C1100" s="178">
        <v>11160113</v>
      </c>
      <c r="D1100" s="179">
        <v>42263</v>
      </c>
      <c r="E1100" s="179">
        <v>42263</v>
      </c>
      <c r="F1100" s="179">
        <v>44458</v>
      </c>
      <c r="G1100" s="178">
        <v>-7777</v>
      </c>
      <c r="H1100" s="178" t="s">
        <v>1219</v>
      </c>
      <c r="I1100" s="178" t="s">
        <v>838</v>
      </c>
      <c r="J1100" s="178" t="s">
        <v>7897</v>
      </c>
      <c r="K1100" s="178" t="s">
        <v>55</v>
      </c>
      <c r="L1100" s="178" t="s">
        <v>5295</v>
      </c>
      <c r="M1100" s="178" t="s">
        <v>131</v>
      </c>
      <c r="N1100" s="178" t="s">
        <v>131</v>
      </c>
      <c r="O1100" s="178" t="s">
        <v>52</v>
      </c>
      <c r="P1100" s="180" t="s">
        <v>5296</v>
      </c>
      <c r="Q1100" s="178" t="s">
        <v>5297</v>
      </c>
      <c r="R1100" s="178" t="s">
        <v>131</v>
      </c>
      <c r="S1100" s="178" t="s">
        <v>131</v>
      </c>
      <c r="T1100" s="178" t="s">
        <v>52</v>
      </c>
      <c r="U1100" s="180" t="s">
        <v>5296</v>
      </c>
      <c r="V1100" s="178" t="s">
        <v>5298</v>
      </c>
      <c r="W1100" s="178" t="s">
        <v>639</v>
      </c>
      <c r="X1100" s="178">
        <v>-7777</v>
      </c>
      <c r="Y1100" s="178">
        <v>-7777</v>
      </c>
      <c r="Z1100" s="181" t="s">
        <v>468</v>
      </c>
      <c r="AA1100" s="178" t="s">
        <v>360</v>
      </c>
      <c r="AB1100" s="178">
        <v>0.80100000000000005</v>
      </c>
      <c r="AC1100" s="178"/>
      <c r="AD1100" s="178" t="s">
        <v>2726</v>
      </c>
      <c r="AE1100" s="178"/>
      <c r="AF1100" s="178"/>
      <c r="AG1100" s="178"/>
      <c r="AH1100" s="178"/>
      <c r="AI1100" s="178"/>
      <c r="AJ1100" s="178"/>
      <c r="AK1100" s="178"/>
      <c r="AL1100" s="178" t="s">
        <v>2726</v>
      </c>
      <c r="AM1100" s="178"/>
      <c r="AN1100" s="178"/>
      <c r="AO1100" s="178" t="s">
        <v>2726</v>
      </c>
      <c r="AP1100" s="178"/>
      <c r="AQ1100" s="178"/>
      <c r="AR1100" s="178"/>
      <c r="AS1100" s="232" t="s">
        <v>3498</v>
      </c>
      <c r="AT1100" s="178"/>
      <c r="AU1100" s="178"/>
      <c r="AV1100" s="178"/>
      <c r="AW1100" s="1" t="s">
        <v>8471</v>
      </c>
      <c r="AX1100" s="1" t="s">
        <v>8473</v>
      </c>
      <c r="AY1100" s="178">
        <v>42</v>
      </c>
      <c r="AZ1100" s="178">
        <v>18</v>
      </c>
      <c r="BA1100" s="178">
        <v>8.4350000000000005</v>
      </c>
      <c r="BB1100" s="178">
        <v>23</v>
      </c>
      <c r="BC1100" s="178">
        <v>34</v>
      </c>
      <c r="BD1100" s="178">
        <v>16.821999999999999</v>
      </c>
      <c r="BE1100" s="178">
        <f t="shared" si="180"/>
        <v>42.302343055555554</v>
      </c>
      <c r="BF1100" s="178">
        <f t="shared" si="181"/>
        <v>23.571339444444444</v>
      </c>
      <c r="BG1100" s="178" t="s">
        <v>47</v>
      </c>
      <c r="BH1100" s="178"/>
      <c r="BI1100" s="178">
        <v>2661</v>
      </c>
      <c r="BJ1100" s="179">
        <v>43623</v>
      </c>
      <c r="BK1100" s="178"/>
      <c r="BL1100" s="179"/>
      <c r="BM1100" s="178"/>
      <c r="BN1100" s="178"/>
      <c r="BO1100" s="178"/>
      <c r="BP1100" s="178"/>
      <c r="BQ1100" s="178"/>
      <c r="BR1100" s="178"/>
      <c r="BS1100" s="178"/>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1" t="s">
        <v>3391</v>
      </c>
      <c r="B1101" s="390" t="s">
        <v>5301</v>
      </c>
      <c r="C1101" s="390">
        <v>11130096</v>
      </c>
      <c r="D1101" s="391">
        <v>42275</v>
      </c>
      <c r="E1101" s="391">
        <v>42275</v>
      </c>
      <c r="F1101" s="391">
        <v>44467</v>
      </c>
      <c r="G1101" s="390">
        <v>-7777</v>
      </c>
      <c r="H1101" s="390" t="s">
        <v>491</v>
      </c>
      <c r="I1101" s="390" t="s">
        <v>882</v>
      </c>
      <c r="J1101" s="390"/>
      <c r="K1101" s="390" t="s">
        <v>55</v>
      </c>
      <c r="L1101" s="390" t="s">
        <v>5302</v>
      </c>
      <c r="M1101" s="390" t="s">
        <v>249</v>
      </c>
      <c r="N1101" s="390" t="s">
        <v>249</v>
      </c>
      <c r="O1101" s="390" t="s">
        <v>189</v>
      </c>
      <c r="P1101" s="393" t="s">
        <v>5303</v>
      </c>
      <c r="Q1101" s="390" t="s">
        <v>5304</v>
      </c>
      <c r="R1101" s="390" t="s">
        <v>249</v>
      </c>
      <c r="S1101" s="390" t="s">
        <v>249</v>
      </c>
      <c r="T1101" s="390" t="s">
        <v>189</v>
      </c>
      <c r="U1101" s="393" t="s">
        <v>5303</v>
      </c>
      <c r="V1101" s="390" t="s">
        <v>5304</v>
      </c>
      <c r="W1101" s="390" t="s">
        <v>5305</v>
      </c>
      <c r="X1101" s="390">
        <v>-7777</v>
      </c>
      <c r="Y1101" s="390">
        <v>-7777</v>
      </c>
      <c r="Z1101" s="394" t="s">
        <v>468</v>
      </c>
      <c r="AA1101" s="390" t="s">
        <v>293</v>
      </c>
      <c r="AB1101" s="390">
        <v>47.34</v>
      </c>
      <c r="AC1101" s="390">
        <v>5.2</v>
      </c>
      <c r="AD1101" s="390">
        <v>109325</v>
      </c>
      <c r="AE1101" s="390"/>
      <c r="AF1101" s="390"/>
      <c r="AG1101" s="390">
        <v>109325</v>
      </c>
      <c r="AH1101" s="390"/>
      <c r="AI1101" s="390"/>
      <c r="AJ1101" s="390"/>
      <c r="AK1101" s="390"/>
      <c r="AL1101" s="390"/>
      <c r="AM1101" s="390"/>
      <c r="AN1101" s="390"/>
      <c r="AO1101" s="390"/>
      <c r="AP1101" s="390"/>
      <c r="AQ1101" s="390"/>
      <c r="AR1101" s="390"/>
      <c r="AS1101" s="390" t="s">
        <v>468</v>
      </c>
      <c r="AT1101" s="390"/>
      <c r="AU1101" s="390"/>
      <c r="AV1101" s="390"/>
      <c r="AW1101" s="390" t="s">
        <v>5306</v>
      </c>
      <c r="AX1101" s="390" t="s">
        <v>5307</v>
      </c>
      <c r="AY1101" s="390">
        <v>43</v>
      </c>
      <c r="AZ1101" s="390">
        <v>8</v>
      </c>
      <c r="BA1101" s="390">
        <v>59.71</v>
      </c>
      <c r="BB1101" s="390">
        <v>23</v>
      </c>
      <c r="BC1101" s="390">
        <v>55</v>
      </c>
      <c r="BD1101" s="390">
        <v>47.1</v>
      </c>
      <c r="BE1101" s="390">
        <f t="shared" si="180"/>
        <v>43.149919444444443</v>
      </c>
      <c r="BF1101" s="390">
        <f t="shared" si="181"/>
        <v>23.929750000000002</v>
      </c>
      <c r="BG1101" s="390" t="s">
        <v>38</v>
      </c>
      <c r="BH1101" s="390"/>
      <c r="BI1101" s="390"/>
      <c r="BJ1101" s="391"/>
      <c r="BK1101" s="390"/>
      <c r="BL1101" s="391"/>
      <c r="BM1101" s="390">
        <v>555</v>
      </c>
      <c r="BN1101" s="391">
        <v>43264</v>
      </c>
      <c r="BO1101" s="390"/>
      <c r="BP1101" s="390"/>
      <c r="BQ1101" s="390"/>
      <c r="BR1101" s="390"/>
      <c r="BS1101" s="390"/>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x14ac:dyDescent="0.25">
      <c r="A1102" s="172" t="s">
        <v>3391</v>
      </c>
      <c r="B1102" s="173" t="s">
        <v>5319</v>
      </c>
      <c r="C1102" s="173">
        <v>11120072</v>
      </c>
      <c r="D1102" s="174">
        <v>42290</v>
      </c>
      <c r="E1102" s="174">
        <v>42290</v>
      </c>
      <c r="F1102" s="174">
        <v>44117</v>
      </c>
      <c r="G1102" s="174">
        <v>43386</v>
      </c>
      <c r="H1102" s="173" t="s">
        <v>5320</v>
      </c>
      <c r="I1102" s="173" t="s">
        <v>596</v>
      </c>
      <c r="J1102" s="173"/>
      <c r="K1102" s="173" t="s">
        <v>55</v>
      </c>
      <c r="L1102" s="173" t="s">
        <v>5321</v>
      </c>
      <c r="M1102" s="173" t="s">
        <v>5322</v>
      </c>
      <c r="N1102" s="173" t="s">
        <v>78</v>
      </c>
      <c r="O1102" s="173" t="s">
        <v>52</v>
      </c>
      <c r="P1102" s="175" t="s">
        <v>551</v>
      </c>
      <c r="Q1102" s="173" t="s">
        <v>5323</v>
      </c>
      <c r="R1102" s="173" t="s">
        <v>5322</v>
      </c>
      <c r="S1102" s="173" t="s">
        <v>78</v>
      </c>
      <c r="T1102" s="173" t="s">
        <v>52</v>
      </c>
      <c r="U1102" s="175" t="s">
        <v>551</v>
      </c>
      <c r="V1102" s="173" t="s">
        <v>5324</v>
      </c>
      <c r="W1102" s="173" t="s">
        <v>5325</v>
      </c>
      <c r="X1102" s="173">
        <v>-7777</v>
      </c>
      <c r="Y1102" s="173">
        <v>-7777</v>
      </c>
      <c r="Z1102" s="176" t="s">
        <v>1310</v>
      </c>
      <c r="AA1102" s="173" t="s">
        <v>5326</v>
      </c>
      <c r="AB1102" s="173">
        <v>3.5499999999999997E-2</v>
      </c>
      <c r="AC1102" s="173">
        <v>3.3</v>
      </c>
      <c r="AD1102" s="173">
        <v>52800</v>
      </c>
      <c r="AE1102" s="173"/>
      <c r="AF1102" s="173"/>
      <c r="AG1102" s="173"/>
      <c r="AH1102" s="173"/>
      <c r="AI1102" s="173"/>
      <c r="AJ1102" s="173">
        <v>52800</v>
      </c>
      <c r="AK1102" s="173"/>
      <c r="AL1102" s="173"/>
      <c r="AM1102" s="173"/>
      <c r="AN1102" s="173"/>
      <c r="AO1102" s="173">
        <v>3.55</v>
      </c>
      <c r="AP1102" s="173"/>
      <c r="AQ1102" s="173"/>
      <c r="AR1102" s="173"/>
      <c r="AS1102" s="173" t="s">
        <v>934</v>
      </c>
      <c r="AT1102" s="173"/>
      <c r="AU1102" s="173"/>
      <c r="AV1102" s="173"/>
      <c r="AW1102" s="173" t="s">
        <v>5329</v>
      </c>
      <c r="AX1102" s="173" t="s">
        <v>5330</v>
      </c>
      <c r="AY1102" s="173">
        <v>42</v>
      </c>
      <c r="AZ1102" s="173">
        <v>59</v>
      </c>
      <c r="BA1102" s="173">
        <v>31.27</v>
      </c>
      <c r="BB1102" s="173">
        <v>23</v>
      </c>
      <c r="BC1102" s="173">
        <v>37</v>
      </c>
      <c r="BD1102" s="173">
        <v>29.75</v>
      </c>
      <c r="BE1102" s="173">
        <f t="shared" si="180"/>
        <v>42.992019444444445</v>
      </c>
      <c r="BF1102" s="173">
        <f t="shared" si="181"/>
        <v>23.624930555555554</v>
      </c>
      <c r="BG1102" s="173" t="s">
        <v>38</v>
      </c>
      <c r="BH1102" s="173"/>
      <c r="BI1102" s="173"/>
      <c r="BJ1102" s="174"/>
      <c r="BK1102" s="173"/>
      <c r="BL1102" s="174"/>
      <c r="BM1102" s="173"/>
      <c r="BN1102" s="173"/>
      <c r="BO1102" s="173"/>
      <c r="BP1102" s="173"/>
      <c r="BQ1102" s="173"/>
      <c r="BR1102" s="173"/>
      <c r="BS1102" s="173"/>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thickBot="1" x14ac:dyDescent="0.3">
      <c r="A1103" s="231"/>
      <c r="B1103" s="1" t="s">
        <v>5319</v>
      </c>
      <c r="C1103" s="1">
        <v>11120072</v>
      </c>
      <c r="D1103" s="7">
        <v>42290</v>
      </c>
      <c r="E1103" s="7">
        <v>42290</v>
      </c>
      <c r="F1103" s="7">
        <v>44117</v>
      </c>
      <c r="G1103" s="7">
        <v>43386</v>
      </c>
      <c r="H1103" s="1" t="s">
        <v>5320</v>
      </c>
      <c r="I1103" s="1" t="s">
        <v>596</v>
      </c>
      <c r="J1103" s="1"/>
      <c r="K1103" s="1" t="s">
        <v>55</v>
      </c>
      <c r="L1103" s="1" t="s">
        <v>5321</v>
      </c>
      <c r="M1103" s="1" t="s">
        <v>5322</v>
      </c>
      <c r="N1103" s="1" t="s">
        <v>78</v>
      </c>
      <c r="O1103" s="1" t="s">
        <v>52</v>
      </c>
      <c r="P1103" s="6" t="s">
        <v>551</v>
      </c>
      <c r="Q1103" s="1" t="s">
        <v>5323</v>
      </c>
      <c r="R1103" s="1" t="s">
        <v>5322</v>
      </c>
      <c r="S1103" s="1" t="s">
        <v>78</v>
      </c>
      <c r="T1103" s="1" t="s">
        <v>52</v>
      </c>
      <c r="U1103" s="6" t="s">
        <v>551</v>
      </c>
      <c r="V1103" s="1" t="s">
        <v>5324</v>
      </c>
      <c r="W1103" s="1" t="s">
        <v>5325</v>
      </c>
      <c r="X1103" s="1">
        <v>-7777</v>
      </c>
      <c r="Y1103" s="1">
        <v>-7777</v>
      </c>
      <c r="Z1103" s="9" t="s">
        <v>1310</v>
      </c>
      <c r="AA1103" s="1" t="s">
        <v>5326</v>
      </c>
      <c r="AB1103" s="186">
        <v>3.5499999999999997E-2</v>
      </c>
      <c r="AC1103" s="1"/>
      <c r="AD1103" s="1" t="s">
        <v>2726</v>
      </c>
      <c r="AE1103" s="1"/>
      <c r="AF1103" s="1"/>
      <c r="AG1103" s="1"/>
      <c r="AH1103" s="1"/>
      <c r="AI1103" s="1"/>
      <c r="AJ1103" s="1"/>
      <c r="AK1103" s="1"/>
      <c r="AL1103" s="1"/>
      <c r="AM1103" s="1"/>
      <c r="AN1103" s="1"/>
      <c r="AO1103" s="1" t="s">
        <v>2726</v>
      </c>
      <c r="AP1103" s="1"/>
      <c r="AQ1103" s="1"/>
      <c r="AR1103" s="1"/>
      <c r="AS1103" s="1" t="s">
        <v>5328</v>
      </c>
      <c r="AT1103" s="1"/>
      <c r="AU1103" s="1"/>
      <c r="AV1103" s="1"/>
      <c r="AW1103" s="1" t="s">
        <v>5331</v>
      </c>
      <c r="AX1103" s="1" t="s">
        <v>5332</v>
      </c>
      <c r="AY1103" s="1">
        <v>42</v>
      </c>
      <c r="AZ1103" s="1">
        <v>59</v>
      </c>
      <c r="BA1103" s="1">
        <v>32.799999999999997</v>
      </c>
      <c r="BB1103" s="1">
        <v>23</v>
      </c>
      <c r="BC1103" s="1">
        <v>37</v>
      </c>
      <c r="BD1103" s="1">
        <v>42.5</v>
      </c>
      <c r="BE1103" s="1">
        <f t="shared" si="180"/>
        <v>42.992444444444445</v>
      </c>
      <c r="BF1103" s="1">
        <f t="shared" si="181"/>
        <v>23.628472222222221</v>
      </c>
      <c r="BG1103" s="1" t="s">
        <v>38</v>
      </c>
      <c r="BH1103" s="1"/>
      <c r="BI1103" s="1"/>
      <c r="BJ1103" s="7"/>
      <c r="BK1103" s="1"/>
      <c r="BL1103" s="7"/>
      <c r="BM1103" s="1"/>
      <c r="BN1103" s="1"/>
      <c r="BO1103" s="1"/>
      <c r="BP1103" s="1"/>
      <c r="BQ1103" s="1"/>
      <c r="BR1103" s="1"/>
      <c r="BS1103" s="1"/>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177"/>
      <c r="B1104" s="178" t="s">
        <v>5319</v>
      </c>
      <c r="C1104" s="178">
        <v>11120072</v>
      </c>
      <c r="D1104" s="179">
        <v>42290</v>
      </c>
      <c r="E1104" s="179">
        <v>42290</v>
      </c>
      <c r="F1104" s="179">
        <v>44117</v>
      </c>
      <c r="G1104" s="179">
        <v>43386</v>
      </c>
      <c r="H1104" s="178" t="s">
        <v>5320</v>
      </c>
      <c r="I1104" s="178" t="s">
        <v>596</v>
      </c>
      <c r="J1104" s="178"/>
      <c r="K1104" s="178" t="s">
        <v>55</v>
      </c>
      <c r="L1104" s="178" t="s">
        <v>5321</v>
      </c>
      <c r="M1104" s="178" t="s">
        <v>5322</v>
      </c>
      <c r="N1104" s="178" t="s">
        <v>78</v>
      </c>
      <c r="O1104" s="178" t="s">
        <v>52</v>
      </c>
      <c r="P1104" s="180" t="s">
        <v>551</v>
      </c>
      <c r="Q1104" s="178" t="s">
        <v>5323</v>
      </c>
      <c r="R1104" s="178" t="s">
        <v>5322</v>
      </c>
      <c r="S1104" s="178" t="s">
        <v>78</v>
      </c>
      <c r="T1104" s="178" t="s">
        <v>52</v>
      </c>
      <c r="U1104" s="180" t="s">
        <v>551</v>
      </c>
      <c r="V1104" s="178" t="s">
        <v>5324</v>
      </c>
      <c r="W1104" s="178" t="s">
        <v>5325</v>
      </c>
      <c r="X1104" s="178">
        <v>-7777</v>
      </c>
      <c r="Y1104" s="178">
        <v>-7777</v>
      </c>
      <c r="Z1104" s="181" t="s">
        <v>1310</v>
      </c>
      <c r="AA1104" s="178" t="s">
        <v>5326</v>
      </c>
      <c r="AB1104" s="227">
        <v>3.5499999999999997E-2</v>
      </c>
      <c r="AC1104" s="178"/>
      <c r="AD1104" s="178" t="s">
        <v>2726</v>
      </c>
      <c r="AE1104" s="178"/>
      <c r="AF1104" s="178"/>
      <c r="AG1104" s="178"/>
      <c r="AH1104" s="178"/>
      <c r="AI1104" s="178"/>
      <c r="AJ1104" s="178"/>
      <c r="AK1104" s="178"/>
      <c r="AL1104" s="178"/>
      <c r="AM1104" s="178"/>
      <c r="AN1104" s="178"/>
      <c r="AO1104" s="178" t="s">
        <v>2726</v>
      </c>
      <c r="AP1104" s="178"/>
      <c r="AQ1104" s="178"/>
      <c r="AR1104" s="178"/>
      <c r="AS1104" s="178" t="s">
        <v>5327</v>
      </c>
      <c r="AT1104" s="178"/>
      <c r="AU1104" s="178"/>
      <c r="AV1104" s="178"/>
      <c r="AW1104" s="178" t="s">
        <v>5333</v>
      </c>
      <c r="AX1104" s="178" t="s">
        <v>5334</v>
      </c>
      <c r="AY1104" s="178">
        <v>42</v>
      </c>
      <c r="AZ1104" s="178">
        <v>59</v>
      </c>
      <c r="BA1104" s="178">
        <v>20.9</v>
      </c>
      <c r="BB1104" s="178">
        <v>23</v>
      </c>
      <c r="BC1104" s="178">
        <v>37</v>
      </c>
      <c r="BD1104" s="178">
        <v>33.299999999999997</v>
      </c>
      <c r="BE1104" s="178">
        <f t="shared" si="180"/>
        <v>42.989138888888888</v>
      </c>
      <c r="BF1104" s="178">
        <f t="shared" si="181"/>
        <v>23.625916666666669</v>
      </c>
      <c r="BG1104" s="178" t="s">
        <v>38</v>
      </c>
      <c r="BH1104" s="178"/>
      <c r="BI1104" s="178"/>
      <c r="BJ1104" s="179"/>
      <c r="BK1104" s="178"/>
      <c r="BL1104" s="179"/>
      <c r="BM1104" s="178"/>
      <c r="BN1104" s="178"/>
      <c r="BO1104" s="178"/>
      <c r="BP1104" s="178"/>
      <c r="BQ1104" s="178"/>
      <c r="BR1104" s="178"/>
      <c r="BS1104" s="178"/>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thickBot="1" x14ac:dyDescent="0.3">
      <c r="A1105" s="172" t="s">
        <v>3391</v>
      </c>
      <c r="B1105" s="173" t="s">
        <v>5351</v>
      </c>
      <c r="C1105" s="173">
        <v>11190054</v>
      </c>
      <c r="D1105" s="174">
        <v>42291</v>
      </c>
      <c r="E1105" s="174">
        <v>42291</v>
      </c>
      <c r="F1105" s="174">
        <v>44483</v>
      </c>
      <c r="G1105" s="174">
        <v>43387</v>
      </c>
      <c r="H1105" s="173" t="s">
        <v>5352</v>
      </c>
      <c r="I1105" s="173" t="s">
        <v>1478</v>
      </c>
      <c r="J1105" s="173"/>
      <c r="K1105" s="173" t="s">
        <v>95</v>
      </c>
      <c r="L1105" s="173" t="s">
        <v>5353</v>
      </c>
      <c r="M1105" s="173" t="s">
        <v>178</v>
      </c>
      <c r="N1105" s="173" t="s">
        <v>111</v>
      </c>
      <c r="O1105" s="173" t="s">
        <v>111</v>
      </c>
      <c r="P1105" s="175" t="s">
        <v>5354</v>
      </c>
      <c r="Q1105" s="173" t="s">
        <v>5355</v>
      </c>
      <c r="R1105" s="173" t="s">
        <v>178</v>
      </c>
      <c r="S1105" s="173" t="s">
        <v>111</v>
      </c>
      <c r="T1105" s="173" t="s">
        <v>111</v>
      </c>
      <c r="U1105" s="175" t="s">
        <v>5354</v>
      </c>
      <c r="V1105" s="173" t="s">
        <v>5355</v>
      </c>
      <c r="W1105" s="173" t="s">
        <v>5356</v>
      </c>
      <c r="X1105" s="173">
        <v>-7777</v>
      </c>
      <c r="Y1105" s="173">
        <v>-7777</v>
      </c>
      <c r="Z1105" s="176" t="s">
        <v>1310</v>
      </c>
      <c r="AA1105" s="173" t="s">
        <v>7261</v>
      </c>
      <c r="AB1105" s="173">
        <v>2.4E-2</v>
      </c>
      <c r="AC1105" s="173">
        <v>0.1</v>
      </c>
      <c r="AD1105" s="173">
        <v>756864</v>
      </c>
      <c r="AE1105" s="173"/>
      <c r="AF1105" s="173"/>
      <c r="AG1105" s="173"/>
      <c r="AH1105" s="173"/>
      <c r="AI1105" s="173">
        <v>756864</v>
      </c>
      <c r="AJ1105" s="173"/>
      <c r="AK1105" s="173"/>
      <c r="AL1105" s="173"/>
      <c r="AM1105" s="173"/>
      <c r="AN1105" s="173"/>
      <c r="AO1105" s="173">
        <v>2.4</v>
      </c>
      <c r="AP1105" s="173"/>
      <c r="AQ1105" s="173"/>
      <c r="AR1105" s="173"/>
      <c r="AS1105" s="173" t="s">
        <v>5299</v>
      </c>
      <c r="AT1105" s="173"/>
      <c r="AU1105" s="173"/>
      <c r="AV1105" s="173">
        <v>71.8</v>
      </c>
      <c r="AW1105" s="173" t="s">
        <v>5357</v>
      </c>
      <c r="AX1105" s="173" t="s">
        <v>5358</v>
      </c>
      <c r="AY1105" s="173">
        <v>44</v>
      </c>
      <c r="AZ1105" s="173">
        <v>1</v>
      </c>
      <c r="BA1105" s="173">
        <v>34.049999999999997</v>
      </c>
      <c r="BB1105" s="173">
        <v>22</v>
      </c>
      <c r="BC1105" s="173">
        <v>41</v>
      </c>
      <c r="BD1105" s="173">
        <v>4.66</v>
      </c>
      <c r="BE1105" s="173">
        <f t="shared" si="180"/>
        <v>44.026125</v>
      </c>
      <c r="BF1105" s="173">
        <f t="shared" si="181"/>
        <v>22.684627777777777</v>
      </c>
      <c r="BG1105" s="173" t="s">
        <v>38</v>
      </c>
      <c r="BH1105" s="173"/>
      <c r="BI1105" s="173"/>
      <c r="BJ1105" s="174"/>
      <c r="BK1105" s="173"/>
      <c r="BL1105" s="174"/>
      <c r="BM1105" s="173"/>
      <c r="BN1105" s="173"/>
      <c r="BO1105" s="173"/>
      <c r="BP1105" s="173"/>
      <c r="BQ1105" s="173"/>
      <c r="BR1105" s="173"/>
      <c r="BS1105" s="173" t="s">
        <v>7876</v>
      </c>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177"/>
      <c r="B1106" s="178" t="s">
        <v>5351</v>
      </c>
      <c r="C1106" s="178">
        <v>11190054</v>
      </c>
      <c r="D1106" s="179">
        <v>42291</v>
      </c>
      <c r="E1106" s="179">
        <v>42291</v>
      </c>
      <c r="F1106" s="179">
        <v>44483</v>
      </c>
      <c r="G1106" s="179">
        <v>43387</v>
      </c>
      <c r="H1106" s="178" t="s">
        <v>5352</v>
      </c>
      <c r="I1106" s="178" t="s">
        <v>1478</v>
      </c>
      <c r="J1106" s="178"/>
      <c r="K1106" s="178" t="s">
        <v>95</v>
      </c>
      <c r="L1106" s="178" t="s">
        <v>5353</v>
      </c>
      <c r="M1106" s="178" t="s">
        <v>178</v>
      </c>
      <c r="N1106" s="178" t="s">
        <v>111</v>
      </c>
      <c r="O1106" s="178" t="s">
        <v>111</v>
      </c>
      <c r="P1106" s="180" t="s">
        <v>5354</v>
      </c>
      <c r="Q1106" s="178" t="s">
        <v>5355</v>
      </c>
      <c r="R1106" s="178" t="s">
        <v>178</v>
      </c>
      <c r="S1106" s="178" t="s">
        <v>111</v>
      </c>
      <c r="T1106" s="178" t="s">
        <v>111</v>
      </c>
      <c r="U1106" s="180" t="s">
        <v>5354</v>
      </c>
      <c r="V1106" s="178" t="s">
        <v>5355</v>
      </c>
      <c r="W1106" s="178" t="s">
        <v>5356</v>
      </c>
      <c r="X1106" s="178">
        <v>-7777</v>
      </c>
      <c r="Y1106" s="178">
        <v>-7777</v>
      </c>
      <c r="Z1106" s="181" t="s">
        <v>1310</v>
      </c>
      <c r="AA1106" s="178" t="s">
        <v>7261</v>
      </c>
      <c r="AB1106" s="178">
        <v>2.4E-2</v>
      </c>
      <c r="AC1106" s="178" t="s">
        <v>2726</v>
      </c>
      <c r="AD1106" s="178" t="s">
        <v>2726</v>
      </c>
      <c r="AE1106" s="178"/>
      <c r="AF1106" s="178"/>
      <c r="AG1106" s="178"/>
      <c r="AH1106" s="178"/>
      <c r="AI1106" s="178"/>
      <c r="AJ1106" s="178"/>
      <c r="AK1106" s="178"/>
      <c r="AL1106" s="178"/>
      <c r="AM1106" s="178"/>
      <c r="AN1106" s="178"/>
      <c r="AO1106" s="178" t="s">
        <v>2726</v>
      </c>
      <c r="AP1106" s="178"/>
      <c r="AQ1106" s="178"/>
      <c r="AR1106" s="178"/>
      <c r="AS1106" s="178" t="s">
        <v>457</v>
      </c>
      <c r="AT1106" s="178"/>
      <c r="AU1106" s="178"/>
      <c r="AV1106" s="178">
        <v>71.8</v>
      </c>
      <c r="AW1106" s="178" t="s">
        <v>5357</v>
      </c>
      <c r="AX1106" s="178" t="s">
        <v>5358</v>
      </c>
      <c r="AY1106" s="178">
        <v>44</v>
      </c>
      <c r="AZ1106" s="178">
        <v>1</v>
      </c>
      <c r="BA1106" s="178">
        <v>34.049999999999997</v>
      </c>
      <c r="BB1106" s="178">
        <v>22</v>
      </c>
      <c r="BC1106" s="178">
        <v>41</v>
      </c>
      <c r="BD1106" s="178">
        <v>4.66</v>
      </c>
      <c r="BE1106" s="178">
        <f t="shared" si="180"/>
        <v>44.026125</v>
      </c>
      <c r="BF1106" s="178">
        <f t="shared" si="181"/>
        <v>22.684627777777777</v>
      </c>
      <c r="BG1106" s="178" t="s">
        <v>38</v>
      </c>
      <c r="BH1106" s="178"/>
      <c r="BI1106" s="178"/>
      <c r="BJ1106" s="179"/>
      <c r="BK1106" s="178"/>
      <c r="BL1106" s="179"/>
      <c r="BM1106" s="178"/>
      <c r="BN1106" s="178"/>
      <c r="BO1106" s="178"/>
      <c r="BP1106" s="178"/>
      <c r="BQ1106" s="178"/>
      <c r="BR1106" s="178"/>
      <c r="BS1106" s="173" t="s">
        <v>7876</v>
      </c>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 t="s">
        <v>3391</v>
      </c>
      <c r="B1107" s="1" t="s">
        <v>5359</v>
      </c>
      <c r="C1107" s="1">
        <v>11420032</v>
      </c>
      <c r="D1107" s="7">
        <v>42293</v>
      </c>
      <c r="E1107" s="7">
        <v>40107</v>
      </c>
      <c r="F1107" s="7">
        <v>48165</v>
      </c>
      <c r="G1107" s="1">
        <v>-7777</v>
      </c>
      <c r="H1107" s="1" t="s">
        <v>5104</v>
      </c>
      <c r="I1107" s="1" t="s">
        <v>2239</v>
      </c>
      <c r="J1107" s="1" t="s">
        <v>8761</v>
      </c>
      <c r="K1107" s="1" t="s">
        <v>70</v>
      </c>
      <c r="L1107" s="1" t="s">
        <v>5360</v>
      </c>
      <c r="M1107" s="1" t="s">
        <v>55</v>
      </c>
      <c r="N1107" s="1" t="s">
        <v>316</v>
      </c>
      <c r="O1107" s="1" t="s">
        <v>317</v>
      </c>
      <c r="P1107" s="6" t="s">
        <v>5361</v>
      </c>
      <c r="Q1107" s="1"/>
      <c r="R1107" s="1" t="s">
        <v>55</v>
      </c>
      <c r="S1107" s="1" t="s">
        <v>316</v>
      </c>
      <c r="T1107" s="1" t="s">
        <v>317</v>
      </c>
      <c r="U1107" s="6" t="s">
        <v>5361</v>
      </c>
      <c r="V1107" s="1" t="s">
        <v>5362</v>
      </c>
      <c r="W1107" s="1" t="s">
        <v>2742</v>
      </c>
      <c r="X1107" s="1">
        <v>-7777</v>
      </c>
      <c r="Y1107" s="1">
        <v>-7777</v>
      </c>
      <c r="Z1107" s="9" t="s">
        <v>468</v>
      </c>
      <c r="AA1107" s="1" t="s">
        <v>341</v>
      </c>
      <c r="AB1107" s="1">
        <v>1.4999999999999999E-2</v>
      </c>
      <c r="AC1107" s="453">
        <v>20</v>
      </c>
      <c r="AD1107" s="1">
        <v>118000</v>
      </c>
      <c r="AE1107" s="1"/>
      <c r="AF1107" s="1"/>
      <c r="AG1107" s="1"/>
      <c r="AH1107" s="1"/>
      <c r="AI1107" s="1"/>
      <c r="AJ1107" s="1">
        <v>118000</v>
      </c>
      <c r="AK1107" s="1"/>
      <c r="AL1107" s="1"/>
      <c r="AM1107" s="1"/>
      <c r="AN1107" s="1"/>
      <c r="AO1107" s="1"/>
      <c r="AP1107" s="1"/>
      <c r="AQ1107" s="1"/>
      <c r="AR1107" s="1"/>
      <c r="AS1107" s="1" t="s">
        <v>468</v>
      </c>
      <c r="AT1107" s="1"/>
      <c r="AU1107" s="1"/>
      <c r="AV1107" s="1"/>
      <c r="AW1107" s="1" t="s">
        <v>5363</v>
      </c>
      <c r="AX1107" s="1" t="s">
        <v>5364</v>
      </c>
      <c r="AY1107" s="1">
        <v>43</v>
      </c>
      <c r="AZ1107" s="1">
        <v>23</v>
      </c>
      <c r="BA1107" s="1">
        <v>53.9</v>
      </c>
      <c r="BB1107" s="1">
        <v>27</v>
      </c>
      <c r="BC1107" s="1">
        <v>29</v>
      </c>
      <c r="BD1107" s="1">
        <v>33.299999999999997</v>
      </c>
      <c r="BE1107" s="1">
        <f t="shared" si="180"/>
        <v>43.398305555555552</v>
      </c>
      <c r="BF1107" s="1">
        <f t="shared" si="181"/>
        <v>27.492583333333336</v>
      </c>
      <c r="BG1107" s="1" t="s">
        <v>47</v>
      </c>
      <c r="BH1107" s="1" t="s">
        <v>5365</v>
      </c>
      <c r="BI1107" s="1">
        <v>3420</v>
      </c>
      <c r="BJ1107" s="7">
        <v>44523</v>
      </c>
      <c r="BK1107" s="1">
        <v>3420</v>
      </c>
      <c r="BL1107" s="7">
        <v>44523</v>
      </c>
      <c r="BM1107" s="1"/>
      <c r="BN1107" s="1"/>
      <c r="BO1107" s="1"/>
      <c r="BP1107" s="1"/>
      <c r="BQ1107" s="1"/>
      <c r="BR1107" s="1"/>
      <c r="BS1107" s="1" t="s">
        <v>5366</v>
      </c>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x14ac:dyDescent="0.25">
      <c r="A1108" s="380" t="s">
        <v>3391</v>
      </c>
      <c r="B1108" s="296" t="s">
        <v>5367</v>
      </c>
      <c r="C1108" s="296">
        <v>11160114</v>
      </c>
      <c r="D1108" s="297">
        <v>42296</v>
      </c>
      <c r="E1108" s="297">
        <v>42296</v>
      </c>
      <c r="F1108" s="297">
        <v>44123</v>
      </c>
      <c r="G1108" s="296">
        <v>-7777</v>
      </c>
      <c r="H1108" s="296" t="s">
        <v>4720</v>
      </c>
      <c r="I1108" s="296" t="s">
        <v>604</v>
      </c>
      <c r="J1108" s="296"/>
      <c r="K1108" s="296" t="s">
        <v>37</v>
      </c>
      <c r="L1108" s="296" t="s">
        <v>5370</v>
      </c>
      <c r="M1108" s="296" t="s">
        <v>113</v>
      </c>
      <c r="N1108" s="296" t="s">
        <v>35</v>
      </c>
      <c r="O1108" s="296" t="s">
        <v>35</v>
      </c>
      <c r="P1108" s="298" t="s">
        <v>451</v>
      </c>
      <c r="Q1108" s="296"/>
      <c r="R1108" s="296" t="s">
        <v>113</v>
      </c>
      <c r="S1108" s="296" t="s">
        <v>35</v>
      </c>
      <c r="T1108" s="296" t="s">
        <v>35</v>
      </c>
      <c r="U1108" s="298" t="s">
        <v>451</v>
      </c>
      <c r="V1108" s="296" t="s">
        <v>5368</v>
      </c>
      <c r="W1108" s="296" t="s">
        <v>639</v>
      </c>
      <c r="X1108" s="296">
        <v>-7777</v>
      </c>
      <c r="Y1108" s="296">
        <v>-7777</v>
      </c>
      <c r="Z1108" s="299" t="s">
        <v>1310</v>
      </c>
      <c r="AA1108" s="296" t="s">
        <v>360</v>
      </c>
      <c r="AB1108" s="296">
        <v>0.12653</v>
      </c>
      <c r="AC1108" s="296">
        <v>210</v>
      </c>
      <c r="AD1108" s="296">
        <v>6622560</v>
      </c>
      <c r="AE1108" s="296"/>
      <c r="AF1108" s="296"/>
      <c r="AG1108" s="296"/>
      <c r="AH1108" s="296"/>
      <c r="AI1108" s="296"/>
      <c r="AJ1108" s="296"/>
      <c r="AK1108" s="296"/>
      <c r="AL1108" s="296">
        <v>6622560</v>
      </c>
      <c r="AM1108" s="296"/>
      <c r="AN1108" s="296"/>
      <c r="AO1108" s="296">
        <v>22.45</v>
      </c>
      <c r="AP1108" s="296"/>
      <c r="AQ1108" s="296"/>
      <c r="AR1108" s="296"/>
      <c r="AS1108" s="296" t="s">
        <v>468</v>
      </c>
      <c r="AT1108" s="296"/>
      <c r="AU1108" s="296"/>
      <c r="AV1108" s="296"/>
      <c r="AW1108" s="296" t="s">
        <v>5369</v>
      </c>
      <c r="AX1108" s="296" t="s">
        <v>5371</v>
      </c>
      <c r="AY1108" s="296">
        <v>42</v>
      </c>
      <c r="AZ1108" s="296">
        <v>53</v>
      </c>
      <c r="BA1108" s="296">
        <v>41.33</v>
      </c>
      <c r="BB1108" s="296">
        <v>25</v>
      </c>
      <c r="BC1108" s="296">
        <v>24</v>
      </c>
      <c r="BD1108" s="296">
        <v>6.81</v>
      </c>
      <c r="BE1108" s="296">
        <f t="shared" si="180"/>
        <v>42.894813888888891</v>
      </c>
      <c r="BF1108" s="296">
        <f t="shared" si="181"/>
        <v>25.401891666666664</v>
      </c>
      <c r="BG1108" s="296" t="s">
        <v>38</v>
      </c>
      <c r="BH1108" s="296"/>
      <c r="BI1108" s="296"/>
      <c r="BJ1108" s="297"/>
      <c r="BK1108" s="296"/>
      <c r="BL1108" s="297"/>
      <c r="BM1108" s="296">
        <v>553</v>
      </c>
      <c r="BN1108" s="297">
        <v>43242</v>
      </c>
      <c r="BO1108" s="296"/>
      <c r="BP1108" s="296"/>
      <c r="BQ1108" s="296"/>
      <c r="BR1108" s="296"/>
      <c r="BS1108" s="296"/>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thickBot="1" x14ac:dyDescent="0.3">
      <c r="A1109" s="310"/>
      <c r="B1109" s="310" t="s">
        <v>5367</v>
      </c>
      <c r="C1109" s="310">
        <v>11160114</v>
      </c>
      <c r="D1109" s="311">
        <v>42296</v>
      </c>
      <c r="E1109" s="311">
        <v>42296</v>
      </c>
      <c r="F1109" s="311">
        <v>44123</v>
      </c>
      <c r="G1109" s="310">
        <v>-7777</v>
      </c>
      <c r="H1109" s="310" t="s">
        <v>4720</v>
      </c>
      <c r="I1109" s="310" t="s">
        <v>604</v>
      </c>
      <c r="J1109" s="310"/>
      <c r="K1109" s="310" t="s">
        <v>37</v>
      </c>
      <c r="L1109" s="310" t="s">
        <v>5370</v>
      </c>
      <c r="M1109" s="310" t="s">
        <v>113</v>
      </c>
      <c r="N1109" s="310" t="s">
        <v>35</v>
      </c>
      <c r="O1109" s="310" t="s">
        <v>35</v>
      </c>
      <c r="P1109" s="312" t="s">
        <v>451</v>
      </c>
      <c r="Q1109" s="310"/>
      <c r="R1109" s="310" t="s">
        <v>113</v>
      </c>
      <c r="S1109" s="310" t="s">
        <v>35</v>
      </c>
      <c r="T1109" s="310" t="s">
        <v>35</v>
      </c>
      <c r="U1109" s="312" t="s">
        <v>451</v>
      </c>
      <c r="V1109" s="310" t="s">
        <v>5368</v>
      </c>
      <c r="W1109" s="310" t="s">
        <v>639</v>
      </c>
      <c r="X1109" s="310">
        <v>-7777</v>
      </c>
      <c r="Y1109" s="310">
        <v>-7777</v>
      </c>
      <c r="Z1109" s="313" t="s">
        <v>1310</v>
      </c>
      <c r="AA1109" s="310" t="s">
        <v>360</v>
      </c>
      <c r="AB1109" s="310" t="s">
        <v>2726</v>
      </c>
      <c r="AC1109" s="310" t="s">
        <v>2726</v>
      </c>
      <c r="AD1109" s="310" t="s">
        <v>2726</v>
      </c>
      <c r="AE1109" s="310"/>
      <c r="AF1109" s="310"/>
      <c r="AG1109" s="310"/>
      <c r="AH1109" s="310"/>
      <c r="AI1109" s="310"/>
      <c r="AJ1109" s="310"/>
      <c r="AK1109" s="310"/>
      <c r="AL1109" s="310"/>
      <c r="AM1109" s="310"/>
      <c r="AN1109" s="310"/>
      <c r="AO1109" s="310" t="s">
        <v>2726</v>
      </c>
      <c r="AP1109" s="310"/>
      <c r="AQ1109" s="310"/>
      <c r="AR1109" s="310"/>
      <c r="AS1109" s="310" t="s">
        <v>3570</v>
      </c>
      <c r="AT1109" s="310"/>
      <c r="AU1109" s="310"/>
      <c r="AV1109" s="310"/>
      <c r="AW1109" s="310" t="s">
        <v>5372</v>
      </c>
      <c r="AX1109" s="310" t="s">
        <v>5373</v>
      </c>
      <c r="AY1109" s="310">
        <v>42</v>
      </c>
      <c r="AZ1109" s="310">
        <v>53</v>
      </c>
      <c r="BA1109" s="310">
        <v>45.62</v>
      </c>
      <c r="BB1109" s="310">
        <v>25</v>
      </c>
      <c r="BC1109" s="310">
        <v>23</v>
      </c>
      <c r="BD1109" s="310">
        <v>59.34</v>
      </c>
      <c r="BE1109" s="310">
        <f t="shared" si="180"/>
        <v>42.896005555555554</v>
      </c>
      <c r="BF1109" s="310">
        <f t="shared" si="181"/>
        <v>25.399816666666666</v>
      </c>
      <c r="BG1109" s="310" t="s">
        <v>38</v>
      </c>
      <c r="BH1109" s="310"/>
      <c r="BI1109" s="310"/>
      <c r="BJ1109" s="311"/>
      <c r="BK1109" s="310"/>
      <c r="BL1109" s="311"/>
      <c r="BM1109" s="310">
        <v>553</v>
      </c>
      <c r="BN1109" s="311">
        <v>43242</v>
      </c>
      <c r="BO1109" s="310"/>
      <c r="BP1109" s="310"/>
      <c r="BQ1109" s="310"/>
      <c r="BR1109" s="310"/>
      <c r="BS1109" s="310"/>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177" t="s">
        <v>3391</v>
      </c>
      <c r="B1110" s="178" t="s">
        <v>3726</v>
      </c>
      <c r="C1110" s="178">
        <v>11130098</v>
      </c>
      <c r="D1110" s="179">
        <v>42317</v>
      </c>
      <c r="E1110" s="179">
        <v>42317</v>
      </c>
      <c r="F1110" s="179">
        <v>44144</v>
      </c>
      <c r="G1110" s="178">
        <v>-7777</v>
      </c>
      <c r="H1110" s="178" t="s">
        <v>1028</v>
      </c>
      <c r="I1110" s="178" t="s">
        <v>596</v>
      </c>
      <c r="J1110" s="178"/>
      <c r="K1110" s="178" t="s">
        <v>55</v>
      </c>
      <c r="L1110" s="178" t="s">
        <v>5393</v>
      </c>
      <c r="M1110" s="178" t="s">
        <v>58</v>
      </c>
      <c r="N1110" s="178" t="s">
        <v>58</v>
      </c>
      <c r="O1110" s="178" t="s">
        <v>52</v>
      </c>
      <c r="P1110" s="180" t="s">
        <v>1054</v>
      </c>
      <c r="Q1110" s="178"/>
      <c r="R1110" s="178" t="s">
        <v>58</v>
      </c>
      <c r="S1110" s="178" t="s">
        <v>58</v>
      </c>
      <c r="T1110" s="178" t="s">
        <v>52</v>
      </c>
      <c r="U1110" s="180" t="s">
        <v>1054</v>
      </c>
      <c r="V1110" s="178"/>
      <c r="W1110" s="178" t="s">
        <v>5374</v>
      </c>
      <c r="X1110" s="178">
        <v>-7777</v>
      </c>
      <c r="Y1110" s="178">
        <v>-7777</v>
      </c>
      <c r="Z1110" s="181" t="s">
        <v>468</v>
      </c>
      <c r="AA1110" s="178" t="s">
        <v>293</v>
      </c>
      <c r="AB1110" s="178">
        <v>3.0599999999999999E-2</v>
      </c>
      <c r="AC1110" s="178">
        <v>2.31</v>
      </c>
      <c r="AD1110" s="178">
        <v>60000</v>
      </c>
      <c r="AE1110" s="178"/>
      <c r="AF1110" s="178"/>
      <c r="AG1110" s="178">
        <v>60000</v>
      </c>
      <c r="AH1110" s="178"/>
      <c r="AI1110" s="178"/>
      <c r="AJ1110" s="178"/>
      <c r="AK1110" s="178"/>
      <c r="AL1110" s="178"/>
      <c r="AM1110" s="178"/>
      <c r="AN1110" s="178"/>
      <c r="AO1110" s="178"/>
      <c r="AP1110" s="178">
        <v>1</v>
      </c>
      <c r="AQ1110" s="178"/>
      <c r="AR1110" s="178"/>
      <c r="AS1110" s="178" t="s">
        <v>468</v>
      </c>
      <c r="AT1110" s="178"/>
      <c r="AU1110" s="178"/>
      <c r="AV1110" s="178">
        <v>606.94000000000005</v>
      </c>
      <c r="AW1110" s="178" t="s">
        <v>5375</v>
      </c>
      <c r="AX1110" s="178" t="s">
        <v>5376</v>
      </c>
      <c r="AY1110" s="178">
        <v>42</v>
      </c>
      <c r="AZ1110" s="178">
        <v>48</v>
      </c>
      <c r="BA1110" s="178">
        <v>23</v>
      </c>
      <c r="BB1110" s="178">
        <v>23</v>
      </c>
      <c r="BC1110" s="178">
        <v>59</v>
      </c>
      <c r="BD1110" s="178">
        <v>3.9</v>
      </c>
      <c r="BE1110" s="178">
        <f t="shared" si="180"/>
        <v>42.806388888888883</v>
      </c>
      <c r="BF1110" s="178">
        <f t="shared" si="181"/>
        <v>23.984416666666668</v>
      </c>
      <c r="BG1110" s="178" t="s">
        <v>38</v>
      </c>
      <c r="BH1110" s="178"/>
      <c r="BI1110" s="178"/>
      <c r="BJ1110" s="179"/>
      <c r="BK1110" s="178"/>
      <c r="BL1110" s="179"/>
      <c r="BM1110" s="178"/>
      <c r="BN1110" s="178"/>
      <c r="BO1110" s="178"/>
      <c r="BP1110" s="178"/>
      <c r="BQ1110" s="178"/>
      <c r="BR1110" s="178"/>
      <c r="BS1110" s="178"/>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x14ac:dyDescent="0.25">
      <c r="A1111" s="172" t="s">
        <v>3391</v>
      </c>
      <c r="B1111" s="173" t="s">
        <v>10636</v>
      </c>
      <c r="C1111" s="173">
        <v>11130099</v>
      </c>
      <c r="D1111" s="174">
        <v>42317</v>
      </c>
      <c r="E1111" s="174">
        <v>42317</v>
      </c>
      <c r="F1111" s="174">
        <v>49256</v>
      </c>
      <c r="G1111" s="173">
        <v>-7777</v>
      </c>
      <c r="H1111" s="173" t="s">
        <v>484</v>
      </c>
      <c r="I1111" s="173" t="s">
        <v>1012</v>
      </c>
      <c r="J1111" s="173" t="s">
        <v>7790</v>
      </c>
      <c r="K1111" s="173" t="s">
        <v>37</v>
      </c>
      <c r="L1111" s="173" t="s">
        <v>9640</v>
      </c>
      <c r="M1111" s="173" t="s">
        <v>45</v>
      </c>
      <c r="N1111" s="173" t="s">
        <v>45</v>
      </c>
      <c r="O1111" s="173" t="s">
        <v>45</v>
      </c>
      <c r="P1111" s="175" t="s">
        <v>4689</v>
      </c>
      <c r="Q1111" s="173"/>
      <c r="R1111" s="173" t="s">
        <v>45</v>
      </c>
      <c r="S1111" s="173" t="s">
        <v>45</v>
      </c>
      <c r="T1111" s="173" t="s">
        <v>45</v>
      </c>
      <c r="U1111" s="175" t="s">
        <v>4689</v>
      </c>
      <c r="V1111" s="173" t="s">
        <v>9639</v>
      </c>
      <c r="W1111" s="173" t="s">
        <v>5377</v>
      </c>
      <c r="X1111" s="173">
        <v>-7777</v>
      </c>
      <c r="Y1111" s="173">
        <v>-7777</v>
      </c>
      <c r="Z1111" s="176" t="s">
        <v>468</v>
      </c>
      <c r="AA1111" s="173" t="s">
        <v>5163</v>
      </c>
      <c r="AB1111" s="173">
        <v>12</v>
      </c>
      <c r="AC1111" s="173">
        <v>25</v>
      </c>
      <c r="AD1111" s="173">
        <v>92500</v>
      </c>
      <c r="AE1111" s="173"/>
      <c r="AF1111" s="173"/>
      <c r="AG1111" s="173">
        <v>80500</v>
      </c>
      <c r="AH1111" s="173"/>
      <c r="AI1111" s="173">
        <v>12000</v>
      </c>
      <c r="AJ1111" s="173"/>
      <c r="AK1111" s="173"/>
      <c r="AL1111" s="173"/>
      <c r="AM1111" s="173"/>
      <c r="AN1111" s="173"/>
      <c r="AO1111" s="173">
        <v>1200</v>
      </c>
      <c r="AP1111" s="173"/>
      <c r="AQ1111" s="173"/>
      <c r="AR1111" s="173"/>
      <c r="AS1111" s="173" t="s">
        <v>468</v>
      </c>
      <c r="AT1111" s="173"/>
      <c r="AU1111" s="173"/>
      <c r="AV1111" s="173">
        <v>134</v>
      </c>
      <c r="AW1111" s="173" t="s">
        <v>5378</v>
      </c>
      <c r="AX1111" s="173" t="s">
        <v>5379</v>
      </c>
      <c r="AY1111" s="173">
        <v>43</v>
      </c>
      <c r="AZ1111" s="173">
        <v>3</v>
      </c>
      <c r="BA1111" s="173">
        <v>42.7</v>
      </c>
      <c r="BB1111" s="173">
        <v>25</v>
      </c>
      <c r="BC1111" s="173">
        <v>36</v>
      </c>
      <c r="BD1111" s="173">
        <v>53.3</v>
      </c>
      <c r="BE1111" s="173">
        <f t="shared" si="180"/>
        <v>43.061861111111106</v>
      </c>
      <c r="BF1111" s="173">
        <f t="shared" si="181"/>
        <v>25.614805555555556</v>
      </c>
      <c r="BG1111" s="173" t="s">
        <v>47</v>
      </c>
      <c r="BH1111" s="173"/>
      <c r="BI1111" s="173">
        <v>3549</v>
      </c>
      <c r="BJ1111" s="174">
        <v>44691</v>
      </c>
      <c r="BK1111" s="173">
        <v>4481</v>
      </c>
      <c r="BL1111" s="174">
        <v>45728</v>
      </c>
      <c r="BM1111" s="173"/>
      <c r="BN1111" s="173"/>
      <c r="BO1111" s="173"/>
      <c r="BP1111" s="173"/>
      <c r="BQ1111" s="173"/>
      <c r="BR1111" s="173"/>
      <c r="BS1111" s="173"/>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thickBot="1" x14ac:dyDescent="0.3">
      <c r="A1112" s="177"/>
      <c r="B1112" s="178" t="s">
        <v>10636</v>
      </c>
      <c r="C1112" s="178">
        <v>11130099</v>
      </c>
      <c r="D1112" s="179">
        <v>42317</v>
      </c>
      <c r="E1112" s="179">
        <v>42317</v>
      </c>
      <c r="F1112" s="179">
        <v>49256</v>
      </c>
      <c r="G1112" s="178">
        <v>-7777</v>
      </c>
      <c r="H1112" s="178" t="s">
        <v>484</v>
      </c>
      <c r="I1112" s="178" t="s">
        <v>1012</v>
      </c>
      <c r="J1112" s="178" t="s">
        <v>7790</v>
      </c>
      <c r="K1112" s="178" t="s">
        <v>37</v>
      </c>
      <c r="L1112" s="178" t="s">
        <v>9640</v>
      </c>
      <c r="M1112" s="178" t="s">
        <v>45</v>
      </c>
      <c r="N1112" s="178" t="s">
        <v>45</v>
      </c>
      <c r="O1112" s="178" t="s">
        <v>45</v>
      </c>
      <c r="P1112" s="180" t="s">
        <v>4689</v>
      </c>
      <c r="Q1112" s="178"/>
      <c r="R1112" s="178" t="s">
        <v>45</v>
      </c>
      <c r="S1112" s="178" t="s">
        <v>45</v>
      </c>
      <c r="T1112" s="178" t="s">
        <v>45</v>
      </c>
      <c r="U1112" s="180" t="s">
        <v>4689</v>
      </c>
      <c r="V1112" s="178" t="s">
        <v>9639</v>
      </c>
      <c r="W1112" s="178" t="s">
        <v>5377</v>
      </c>
      <c r="X1112" s="178">
        <v>-7777</v>
      </c>
      <c r="Y1112" s="178">
        <v>-7777</v>
      </c>
      <c r="Z1112" s="181" t="s">
        <v>468</v>
      </c>
      <c r="AA1112" s="178" t="s">
        <v>5163</v>
      </c>
      <c r="AB1112" s="178" t="s">
        <v>2726</v>
      </c>
      <c r="AC1112" s="178" t="s">
        <v>2726</v>
      </c>
      <c r="AD1112" s="178" t="s">
        <v>2726</v>
      </c>
      <c r="AE1112" s="178"/>
      <c r="AF1112" s="178"/>
      <c r="AG1112" s="178"/>
      <c r="AH1112" s="178"/>
      <c r="AI1112" s="178"/>
      <c r="AJ1112" s="178"/>
      <c r="AK1112" s="178"/>
      <c r="AL1112" s="178"/>
      <c r="AM1112" s="178"/>
      <c r="AN1112" s="178"/>
      <c r="AO1112" s="178" t="s">
        <v>2726</v>
      </c>
      <c r="AP1112" s="178"/>
      <c r="AQ1112" s="178"/>
      <c r="AR1112" s="178"/>
      <c r="AS1112" s="178" t="s">
        <v>3570</v>
      </c>
      <c r="AT1112" s="178"/>
      <c r="AU1112" s="178"/>
      <c r="AV1112" s="178"/>
      <c r="AW1112" s="178" t="s">
        <v>5380</v>
      </c>
      <c r="AX1112" s="178" t="s">
        <v>5381</v>
      </c>
      <c r="AY1112" s="178">
        <v>43</v>
      </c>
      <c r="AZ1112" s="178">
        <v>3</v>
      </c>
      <c r="BA1112" s="178">
        <v>42.5</v>
      </c>
      <c r="BB1112" s="178">
        <v>25</v>
      </c>
      <c r="BC1112" s="178">
        <v>36</v>
      </c>
      <c r="BD1112" s="178">
        <v>54.2</v>
      </c>
      <c r="BE1112" s="178">
        <f t="shared" si="180"/>
        <v>43.061805555555551</v>
      </c>
      <c r="BF1112" s="178">
        <f t="shared" si="181"/>
        <v>25.615055555555557</v>
      </c>
      <c r="BG1112" s="178" t="s">
        <v>47</v>
      </c>
      <c r="BH1112" s="178"/>
      <c r="BI1112" s="178">
        <v>3549</v>
      </c>
      <c r="BJ1112" s="179">
        <v>44691</v>
      </c>
      <c r="BK1112" s="178">
        <v>4481</v>
      </c>
      <c r="BL1112" s="179">
        <v>45728</v>
      </c>
      <c r="BM1112" s="178"/>
      <c r="BN1112" s="178"/>
      <c r="BO1112" s="178"/>
      <c r="BP1112" s="178"/>
      <c r="BQ1112" s="178"/>
      <c r="BR1112" s="178"/>
      <c r="BS1112" s="178"/>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226" t="s">
        <v>3391</v>
      </c>
      <c r="B1113" s="227" t="s">
        <v>5382</v>
      </c>
      <c r="C1113" s="227">
        <v>11130097</v>
      </c>
      <c r="D1113" s="228">
        <v>42307</v>
      </c>
      <c r="E1113" s="228">
        <v>42307</v>
      </c>
      <c r="F1113" s="228">
        <v>44155</v>
      </c>
      <c r="G1113" s="227">
        <v>-7777</v>
      </c>
      <c r="H1113" s="227" t="s">
        <v>470</v>
      </c>
      <c r="I1113" s="227" t="s">
        <v>582</v>
      </c>
      <c r="J1113" s="227"/>
      <c r="K1113" s="227" t="s">
        <v>42</v>
      </c>
      <c r="L1113" s="227" t="s">
        <v>5383</v>
      </c>
      <c r="M1113" s="227" t="s">
        <v>51</v>
      </c>
      <c r="N1113" s="227" t="s">
        <v>51</v>
      </c>
      <c r="O1113" s="227" t="s">
        <v>51</v>
      </c>
      <c r="P1113" s="229" t="s">
        <v>455</v>
      </c>
      <c r="Q1113" s="227" t="s">
        <v>2672</v>
      </c>
      <c r="R1113" s="227" t="s">
        <v>51</v>
      </c>
      <c r="S1113" s="227" t="s">
        <v>51</v>
      </c>
      <c r="T1113" s="227" t="s">
        <v>51</v>
      </c>
      <c r="U1113" s="229" t="s">
        <v>455</v>
      </c>
      <c r="V1113" s="227" t="s">
        <v>5384</v>
      </c>
      <c r="W1113" s="227" t="s">
        <v>5385</v>
      </c>
      <c r="X1113" s="227">
        <v>-7777</v>
      </c>
      <c r="Y1113" s="227">
        <v>-7777</v>
      </c>
      <c r="Z1113" s="230" t="s">
        <v>468</v>
      </c>
      <c r="AA1113" s="227" t="s">
        <v>5386</v>
      </c>
      <c r="AB1113" s="227"/>
      <c r="AC1113" s="227">
        <v>28</v>
      </c>
      <c r="AD1113" s="227">
        <v>890000</v>
      </c>
      <c r="AE1113" s="227"/>
      <c r="AF1113" s="227"/>
      <c r="AG1113" s="227">
        <v>445000</v>
      </c>
      <c r="AH1113" s="227">
        <v>445000</v>
      </c>
      <c r="AI1113" s="227"/>
      <c r="AJ1113" s="227"/>
      <c r="AK1113" s="227"/>
      <c r="AL1113" s="227"/>
      <c r="AM1113" s="227"/>
      <c r="AN1113" s="227"/>
      <c r="AO1113" s="227"/>
      <c r="AP1113" s="227"/>
      <c r="AQ1113" s="227"/>
      <c r="AR1113" s="227"/>
      <c r="AS1113" s="227" t="s">
        <v>3570</v>
      </c>
      <c r="AT1113" s="227"/>
      <c r="AU1113" s="227"/>
      <c r="AV1113" s="227">
        <v>18.510000000000002</v>
      </c>
      <c r="AW1113" s="227" t="s">
        <v>5387</v>
      </c>
      <c r="AX1113" s="227" t="s">
        <v>5388</v>
      </c>
      <c r="AY1113" s="227">
        <v>43</v>
      </c>
      <c r="AZ1113" s="227">
        <v>50</v>
      </c>
      <c r="BA1113" s="227">
        <v>5.7</v>
      </c>
      <c r="BB1113" s="227">
        <v>25</v>
      </c>
      <c r="BC1113" s="227">
        <v>55</v>
      </c>
      <c r="BD1113" s="227">
        <v>53.4</v>
      </c>
      <c r="BE1113" s="227">
        <f t="shared" si="180"/>
        <v>43.834916666666672</v>
      </c>
      <c r="BF1113" s="227">
        <f t="shared" si="181"/>
        <v>25.9315</v>
      </c>
      <c r="BG1113" s="227" t="s">
        <v>47</v>
      </c>
      <c r="BH1113" s="227"/>
      <c r="BI1113" s="227"/>
      <c r="BJ1113" s="228"/>
      <c r="BK1113" s="227"/>
      <c r="BL1113" s="228"/>
      <c r="BM1113" s="227"/>
      <c r="BN1113" s="227"/>
      <c r="BO1113" s="227"/>
      <c r="BP1113" s="227"/>
      <c r="BQ1113" s="227"/>
      <c r="BR1113" s="227"/>
      <c r="BS1113" s="227" t="s">
        <v>7360</v>
      </c>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x14ac:dyDescent="0.25">
      <c r="A1114" s="380" t="s">
        <v>3391</v>
      </c>
      <c r="B1114" s="296" t="s">
        <v>5394</v>
      </c>
      <c r="C1114" s="296">
        <v>11160115</v>
      </c>
      <c r="D1114" s="297">
        <v>42327</v>
      </c>
      <c r="E1114" s="297">
        <v>42327</v>
      </c>
      <c r="F1114" s="297">
        <v>43770</v>
      </c>
      <c r="G1114" s="296">
        <v>-7777</v>
      </c>
      <c r="H1114" s="296" t="s">
        <v>971</v>
      </c>
      <c r="I1114" s="296" t="s">
        <v>599</v>
      </c>
      <c r="J1114" s="296"/>
      <c r="K1114" s="296" t="s">
        <v>60</v>
      </c>
      <c r="L1114" s="296" t="s">
        <v>5395</v>
      </c>
      <c r="M1114" s="296" t="s">
        <v>5396</v>
      </c>
      <c r="N1114" s="296" t="s">
        <v>358</v>
      </c>
      <c r="O1114" s="296" t="s">
        <v>51</v>
      </c>
      <c r="P1114" s="298" t="s">
        <v>5397</v>
      </c>
      <c r="Q1114" s="296" t="s">
        <v>971</v>
      </c>
      <c r="R1114" s="296" t="s">
        <v>302</v>
      </c>
      <c r="S1114" s="296" t="s">
        <v>358</v>
      </c>
      <c r="T1114" s="296" t="s">
        <v>51</v>
      </c>
      <c r="U1114" s="298" t="s">
        <v>5397</v>
      </c>
      <c r="V1114" s="296" t="s">
        <v>5398</v>
      </c>
      <c r="W1114" s="296" t="s">
        <v>639</v>
      </c>
      <c r="X1114" s="296">
        <v>-7777</v>
      </c>
      <c r="Y1114" s="296">
        <v>-7777</v>
      </c>
      <c r="Z1114" s="299" t="s">
        <v>468</v>
      </c>
      <c r="AA1114" s="296" t="s">
        <v>360</v>
      </c>
      <c r="AB1114" s="296"/>
      <c r="AC1114" s="296"/>
      <c r="AD1114" s="296">
        <v>98325</v>
      </c>
      <c r="AE1114" s="296"/>
      <c r="AF1114" s="296"/>
      <c r="AG1114" s="296"/>
      <c r="AH1114" s="296"/>
      <c r="AI1114" s="296"/>
      <c r="AJ1114" s="296"/>
      <c r="AK1114" s="296"/>
      <c r="AL1114" s="296">
        <v>98325</v>
      </c>
      <c r="AM1114" s="296"/>
      <c r="AN1114" s="296"/>
      <c r="AO1114" s="461">
        <v>1150</v>
      </c>
      <c r="AP1114" s="296"/>
      <c r="AQ1114" s="296"/>
      <c r="AR1114" s="296"/>
      <c r="AS1114" s="296" t="s">
        <v>468</v>
      </c>
      <c r="AT1114" s="296"/>
      <c r="AU1114" s="296"/>
      <c r="AV1114" s="296">
        <v>120.5</v>
      </c>
      <c r="AW1114" s="296" t="s">
        <v>5399</v>
      </c>
      <c r="AX1114" s="296" t="s">
        <v>5400</v>
      </c>
      <c r="AY1114" s="296">
        <v>43</v>
      </c>
      <c r="AZ1114" s="296">
        <v>31</v>
      </c>
      <c r="BA1114" s="296">
        <v>32.56</v>
      </c>
      <c r="BB1114" s="296">
        <v>26</v>
      </c>
      <c r="BC1114" s="296">
        <v>3</v>
      </c>
      <c r="BD1114" s="296">
        <v>6.27</v>
      </c>
      <c r="BE1114" s="296">
        <f t="shared" si="180"/>
        <v>43.525711111111107</v>
      </c>
      <c r="BF1114" s="296">
        <f t="shared" si="181"/>
        <v>26.051741666666668</v>
      </c>
      <c r="BG1114" s="296" t="s">
        <v>38</v>
      </c>
      <c r="BH1114" s="296"/>
      <c r="BI1114" s="296"/>
      <c r="BJ1114" s="297"/>
      <c r="BK1114" s="296"/>
      <c r="BL1114" s="297"/>
      <c r="BM1114" s="296">
        <v>536</v>
      </c>
      <c r="BN1114" s="293">
        <v>43130</v>
      </c>
      <c r="BO1114" s="296"/>
      <c r="BP1114" s="296"/>
      <c r="BQ1114" s="296"/>
      <c r="BR1114" s="296"/>
      <c r="BS1114" s="296" t="s">
        <v>7857</v>
      </c>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thickBot="1" x14ac:dyDescent="0.3">
      <c r="A1115" s="381"/>
      <c r="B1115" s="310" t="s">
        <v>5394</v>
      </c>
      <c r="C1115" s="310">
        <v>11160115</v>
      </c>
      <c r="D1115" s="311">
        <v>42327</v>
      </c>
      <c r="E1115" s="311">
        <v>42327</v>
      </c>
      <c r="F1115" s="311">
        <v>43770</v>
      </c>
      <c r="G1115" s="310">
        <v>-7777</v>
      </c>
      <c r="H1115" s="310" t="s">
        <v>971</v>
      </c>
      <c r="I1115" s="310" t="s">
        <v>599</v>
      </c>
      <c r="J1115" s="310"/>
      <c r="K1115" s="310" t="s">
        <v>60</v>
      </c>
      <c r="L1115" s="310" t="s">
        <v>5395</v>
      </c>
      <c r="M1115" s="310" t="s">
        <v>5396</v>
      </c>
      <c r="N1115" s="310" t="s">
        <v>358</v>
      </c>
      <c r="O1115" s="310" t="s">
        <v>51</v>
      </c>
      <c r="P1115" s="312" t="s">
        <v>5397</v>
      </c>
      <c r="Q1115" s="310" t="s">
        <v>971</v>
      </c>
      <c r="R1115" s="310" t="s">
        <v>302</v>
      </c>
      <c r="S1115" s="310" t="s">
        <v>358</v>
      </c>
      <c r="T1115" s="310" t="s">
        <v>51</v>
      </c>
      <c r="U1115" s="312" t="s">
        <v>5397</v>
      </c>
      <c r="V1115" s="310" t="s">
        <v>5398</v>
      </c>
      <c r="W1115" s="310" t="s">
        <v>639</v>
      </c>
      <c r="X1115" s="310">
        <v>-7777</v>
      </c>
      <c r="Y1115" s="310">
        <v>-7777</v>
      </c>
      <c r="Z1115" s="313" t="s">
        <v>468</v>
      </c>
      <c r="AA1115" s="310" t="s">
        <v>360</v>
      </c>
      <c r="AB1115" s="310"/>
      <c r="AC1115" s="310"/>
      <c r="AD1115" s="310" t="s">
        <v>2726</v>
      </c>
      <c r="AE1115" s="310"/>
      <c r="AF1115" s="310"/>
      <c r="AG1115" s="310"/>
      <c r="AH1115" s="310"/>
      <c r="AI1115" s="310"/>
      <c r="AJ1115" s="310"/>
      <c r="AK1115" s="310"/>
      <c r="AL1115" s="310" t="s">
        <v>2726</v>
      </c>
      <c r="AM1115" s="310"/>
      <c r="AN1115" s="310"/>
      <c r="AO1115" s="310"/>
      <c r="AP1115" s="310"/>
      <c r="AQ1115" s="310"/>
      <c r="AR1115" s="310"/>
      <c r="AS1115" s="310" t="s">
        <v>3570</v>
      </c>
      <c r="AT1115" s="310"/>
      <c r="AU1115" s="310"/>
      <c r="AV1115" s="310">
        <v>118.8</v>
      </c>
      <c r="AW1115" s="310" t="s">
        <v>5401</v>
      </c>
      <c r="AX1115" s="310" t="s">
        <v>5402</v>
      </c>
      <c r="AY1115" s="310">
        <v>43</v>
      </c>
      <c r="AZ1115" s="310">
        <v>31</v>
      </c>
      <c r="BA1115" s="310">
        <v>33.25</v>
      </c>
      <c r="BB1115" s="310">
        <v>26</v>
      </c>
      <c r="BC1115" s="310">
        <v>3</v>
      </c>
      <c r="BD1115" s="310">
        <v>4.74</v>
      </c>
      <c r="BE1115" s="310">
        <f t="shared" si="180"/>
        <v>43.52590277777778</v>
      </c>
      <c r="BF1115" s="310">
        <f t="shared" si="181"/>
        <v>26.051316666666668</v>
      </c>
      <c r="BG1115" s="310" t="s">
        <v>38</v>
      </c>
      <c r="BH1115" s="310"/>
      <c r="BI1115" s="310"/>
      <c r="BJ1115" s="311"/>
      <c r="BK1115" s="310"/>
      <c r="BL1115" s="311"/>
      <c r="BM1115" s="310">
        <v>536</v>
      </c>
      <c r="BN1115" s="311">
        <v>43130</v>
      </c>
      <c r="BO1115" s="310"/>
      <c r="BP1115" s="310"/>
      <c r="BQ1115" s="310"/>
      <c r="BR1115" s="310"/>
      <c r="BS1115" s="310" t="s">
        <v>7857</v>
      </c>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x14ac:dyDescent="0.25">
      <c r="A1116" s="172" t="s">
        <v>3391</v>
      </c>
      <c r="B1116" s="173" t="s">
        <v>2374</v>
      </c>
      <c r="C1116" s="173">
        <v>11140156</v>
      </c>
      <c r="D1116" s="174">
        <v>42332</v>
      </c>
      <c r="E1116" s="174">
        <v>42332</v>
      </c>
      <c r="F1116" s="174">
        <v>44100</v>
      </c>
      <c r="G1116" s="174">
        <v>44100</v>
      </c>
      <c r="H1116" s="173" t="s">
        <v>5273</v>
      </c>
      <c r="I1116" s="173" t="s">
        <v>838</v>
      </c>
      <c r="J1116" s="173"/>
      <c r="K1116" s="173" t="s">
        <v>55</v>
      </c>
      <c r="L1116" s="173" t="s">
        <v>5418</v>
      </c>
      <c r="M1116" s="173" t="s">
        <v>130</v>
      </c>
      <c r="N1116" s="173" t="s">
        <v>131</v>
      </c>
      <c r="O1116" s="173" t="s">
        <v>52</v>
      </c>
      <c r="P1116" s="175" t="s">
        <v>453</v>
      </c>
      <c r="Q1116" s="173" t="s">
        <v>5406</v>
      </c>
      <c r="R1116" s="173" t="s">
        <v>130</v>
      </c>
      <c r="S1116" s="173" t="s">
        <v>131</v>
      </c>
      <c r="T1116" s="173" t="s">
        <v>52</v>
      </c>
      <c r="U1116" s="175" t="s">
        <v>453</v>
      </c>
      <c r="V1116" s="173" t="s">
        <v>5403</v>
      </c>
      <c r="W1116" s="173" t="s">
        <v>5404</v>
      </c>
      <c r="X1116" s="173" t="s">
        <v>5419</v>
      </c>
      <c r="Y1116" s="173" t="s">
        <v>5420</v>
      </c>
      <c r="Z1116" s="176" t="s">
        <v>468</v>
      </c>
      <c r="AA1116" s="173" t="s">
        <v>5405</v>
      </c>
      <c r="AB1116" s="173">
        <v>0.19500000000000001</v>
      </c>
      <c r="AC1116" s="173">
        <v>400</v>
      </c>
      <c r="AD1116" s="173">
        <v>5004000</v>
      </c>
      <c r="AE1116" s="173"/>
      <c r="AF1116" s="173">
        <v>5004000</v>
      </c>
      <c r="AG1116" s="173"/>
      <c r="AH1116" s="173"/>
      <c r="AI1116" s="173"/>
      <c r="AJ1116" s="173"/>
      <c r="AK1116" s="173"/>
      <c r="AL1116" s="173"/>
      <c r="AM1116" s="173"/>
      <c r="AN1116" s="173"/>
      <c r="AO1116" s="173">
        <v>20</v>
      </c>
      <c r="AP1116" s="173"/>
      <c r="AQ1116" s="173" t="s">
        <v>47</v>
      </c>
      <c r="AR1116" s="173" t="s">
        <v>1148</v>
      </c>
      <c r="AS1116" s="173" t="s">
        <v>5409</v>
      </c>
      <c r="AT1116" s="173"/>
      <c r="AU1116" s="173"/>
      <c r="AV1116" s="173">
        <v>1584</v>
      </c>
      <c r="AW1116" s="173" t="s">
        <v>5412</v>
      </c>
      <c r="AX1116" s="173" t="s">
        <v>5413</v>
      </c>
      <c r="AY1116" s="173">
        <v>42</v>
      </c>
      <c r="AZ1116" s="173">
        <v>13</v>
      </c>
      <c r="BA1116" s="173">
        <v>4.96</v>
      </c>
      <c r="BB1116" s="173">
        <v>23</v>
      </c>
      <c r="BC1116" s="173">
        <v>24</v>
      </c>
      <c r="BD1116" s="173">
        <v>11.9</v>
      </c>
      <c r="BE1116" s="173">
        <f t="shared" si="180"/>
        <v>42.218044444444445</v>
      </c>
      <c r="BF1116" s="173">
        <f t="shared" si="181"/>
        <v>23.403305555555555</v>
      </c>
      <c r="BG1116" s="173" t="s">
        <v>38</v>
      </c>
      <c r="BH1116" s="173"/>
      <c r="BI1116" s="173"/>
      <c r="BJ1116" s="174"/>
      <c r="BK1116" s="173"/>
      <c r="BL1116" s="174"/>
      <c r="BM1116" s="173"/>
      <c r="BN1116" s="173"/>
      <c r="BO1116" s="173"/>
      <c r="BP1116" s="173"/>
      <c r="BQ1116" s="173"/>
      <c r="BR1116" s="173"/>
      <c r="BS1116" s="173"/>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231"/>
      <c r="B1117" s="1" t="s">
        <v>2374</v>
      </c>
      <c r="C1117" s="1">
        <v>11140156</v>
      </c>
      <c r="D1117" s="7">
        <v>42332</v>
      </c>
      <c r="E1117" s="7">
        <v>42332</v>
      </c>
      <c r="F1117" s="7">
        <v>44100</v>
      </c>
      <c r="G1117" s="7">
        <v>44100</v>
      </c>
      <c r="H1117" s="1" t="s">
        <v>5270</v>
      </c>
      <c r="I1117" s="1" t="s">
        <v>838</v>
      </c>
      <c r="J1117" s="1"/>
      <c r="K1117" s="1" t="s">
        <v>55</v>
      </c>
      <c r="L1117" s="1" t="s">
        <v>5418</v>
      </c>
      <c r="M1117" s="1" t="s">
        <v>130</v>
      </c>
      <c r="N1117" s="1" t="s">
        <v>131</v>
      </c>
      <c r="O1117" s="1" t="s">
        <v>52</v>
      </c>
      <c r="P1117" s="6" t="s">
        <v>453</v>
      </c>
      <c r="Q1117" s="1" t="s">
        <v>5408</v>
      </c>
      <c r="R1117" s="1" t="s">
        <v>130</v>
      </c>
      <c r="S1117" s="1" t="s">
        <v>131</v>
      </c>
      <c r="T1117" s="1" t="s">
        <v>52</v>
      </c>
      <c r="U1117" s="6" t="s">
        <v>453</v>
      </c>
      <c r="V1117" s="1" t="s">
        <v>5403</v>
      </c>
      <c r="W1117" s="1" t="s">
        <v>5404</v>
      </c>
      <c r="X1117" s="1" t="s">
        <v>5419</v>
      </c>
      <c r="Y1117" s="1" t="s">
        <v>5420</v>
      </c>
      <c r="Z1117" s="9" t="s">
        <v>468</v>
      </c>
      <c r="AA1117" s="1" t="s">
        <v>5405</v>
      </c>
      <c r="AB1117" s="1">
        <v>0.35</v>
      </c>
      <c r="AC1117" s="1">
        <v>700</v>
      </c>
      <c r="AD1117" s="1">
        <v>8757000</v>
      </c>
      <c r="AE1117" s="1"/>
      <c r="AF1117" s="1">
        <v>8757000</v>
      </c>
      <c r="AG1117" s="1"/>
      <c r="AH1117" s="1"/>
      <c r="AI1117" s="1"/>
      <c r="AJ1117" s="1"/>
      <c r="AK1117" s="1"/>
      <c r="AL1117" s="1"/>
      <c r="AM1117" s="1"/>
      <c r="AN1117" s="1"/>
      <c r="AO1117" s="1">
        <v>40</v>
      </c>
      <c r="AP1117" s="1"/>
      <c r="AQ1117" s="1" t="s">
        <v>47</v>
      </c>
      <c r="AR1117" s="1" t="s">
        <v>1148</v>
      </c>
      <c r="AS1117" s="1" t="s">
        <v>5410</v>
      </c>
      <c r="AT1117" s="1"/>
      <c r="AU1117" s="1"/>
      <c r="AV1117" s="1">
        <v>1583.75</v>
      </c>
      <c r="AW1117" s="1" t="s">
        <v>5414</v>
      </c>
      <c r="AX1117" s="1" t="s">
        <v>5415</v>
      </c>
      <c r="AY1117" s="1">
        <v>42</v>
      </c>
      <c r="AZ1117" s="1">
        <v>13</v>
      </c>
      <c r="BA1117" s="1">
        <v>2.71</v>
      </c>
      <c r="BB1117" s="1">
        <v>23</v>
      </c>
      <c r="BC1117" s="1">
        <v>23</v>
      </c>
      <c r="BD1117" s="1">
        <v>0.7</v>
      </c>
      <c r="BE1117" s="1">
        <f t="shared" si="180"/>
        <v>42.217419444444445</v>
      </c>
      <c r="BF1117" s="1">
        <f t="shared" si="181"/>
        <v>23.383527777777779</v>
      </c>
      <c r="BG1117" s="1" t="s">
        <v>38</v>
      </c>
      <c r="BH1117" s="1"/>
      <c r="BI1117" s="1"/>
      <c r="BJ1117" s="7"/>
      <c r="BK1117" s="1"/>
      <c r="BL1117" s="7"/>
      <c r="BM1117" s="1"/>
      <c r="BN1117" s="1"/>
      <c r="BO1117" s="1"/>
      <c r="BP1117" s="1"/>
      <c r="BQ1117" s="1"/>
      <c r="BR1117" s="1"/>
      <c r="BS1117" s="1"/>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thickBot="1" x14ac:dyDescent="0.3">
      <c r="A1118" s="177"/>
      <c r="B1118" s="178" t="s">
        <v>2374</v>
      </c>
      <c r="C1118" s="178">
        <v>11140156</v>
      </c>
      <c r="D1118" s="179">
        <v>42332</v>
      </c>
      <c r="E1118" s="179">
        <v>42332</v>
      </c>
      <c r="F1118" s="179">
        <v>44100</v>
      </c>
      <c r="G1118" s="179">
        <v>44100</v>
      </c>
      <c r="H1118" s="178" t="s">
        <v>4721</v>
      </c>
      <c r="I1118" s="178" t="s">
        <v>838</v>
      </c>
      <c r="J1118" s="178"/>
      <c r="K1118" s="178" t="s">
        <v>55</v>
      </c>
      <c r="L1118" s="178" t="s">
        <v>5418</v>
      </c>
      <c r="M1118" s="178" t="s">
        <v>130</v>
      </c>
      <c r="N1118" s="178" t="s">
        <v>131</v>
      </c>
      <c r="O1118" s="178" t="s">
        <v>52</v>
      </c>
      <c r="P1118" s="180" t="s">
        <v>453</v>
      </c>
      <c r="Q1118" s="178" t="s">
        <v>5407</v>
      </c>
      <c r="R1118" s="178" t="s">
        <v>130</v>
      </c>
      <c r="S1118" s="178" t="s">
        <v>131</v>
      </c>
      <c r="T1118" s="178" t="s">
        <v>52</v>
      </c>
      <c r="U1118" s="180" t="s">
        <v>453</v>
      </c>
      <c r="V1118" s="178" t="s">
        <v>5403</v>
      </c>
      <c r="W1118" s="178" t="s">
        <v>5404</v>
      </c>
      <c r="X1118" s="178" t="s">
        <v>5419</v>
      </c>
      <c r="Y1118" s="178" t="s">
        <v>5420</v>
      </c>
      <c r="Z1118" s="181" t="s">
        <v>468</v>
      </c>
      <c r="AA1118" s="178" t="s">
        <v>5405</v>
      </c>
      <c r="AB1118" s="525">
        <v>1.1299999999999999</v>
      </c>
      <c r="AC1118" s="178">
        <v>1700</v>
      </c>
      <c r="AD1118" s="178">
        <v>21503000</v>
      </c>
      <c r="AE1118" s="178"/>
      <c r="AF1118" s="178">
        <v>21503000</v>
      </c>
      <c r="AG1118" s="178"/>
      <c r="AH1118" s="178"/>
      <c r="AI1118" s="178"/>
      <c r="AJ1118" s="178"/>
      <c r="AK1118" s="178"/>
      <c r="AL1118" s="178"/>
      <c r="AM1118" s="178"/>
      <c r="AN1118" s="178"/>
      <c r="AO1118" s="178">
        <v>130</v>
      </c>
      <c r="AP1118" s="178"/>
      <c r="AQ1118" s="178" t="s">
        <v>47</v>
      </c>
      <c r="AR1118" s="178" t="s">
        <v>1148</v>
      </c>
      <c r="AS1118" s="178" t="s">
        <v>5411</v>
      </c>
      <c r="AT1118" s="178"/>
      <c r="AU1118" s="178"/>
      <c r="AV1118" s="178">
        <v>1332</v>
      </c>
      <c r="AW1118" s="178" t="s">
        <v>5416</v>
      </c>
      <c r="AX1118" s="178" t="s">
        <v>5417</v>
      </c>
      <c r="AY1118" s="178">
        <v>42</v>
      </c>
      <c r="AZ1118" s="178">
        <v>14</v>
      </c>
      <c r="BA1118" s="178">
        <v>14.27</v>
      </c>
      <c r="BB1118" s="178">
        <v>23</v>
      </c>
      <c r="BC1118" s="178">
        <v>23</v>
      </c>
      <c r="BD1118" s="178">
        <v>10.58</v>
      </c>
      <c r="BE1118" s="178">
        <f t="shared" si="180"/>
        <v>42.237297222222224</v>
      </c>
      <c r="BF1118" s="178">
        <f t="shared" si="181"/>
        <v>23.386272222222221</v>
      </c>
      <c r="BG1118" s="178" t="s">
        <v>38</v>
      </c>
      <c r="BH1118" s="178"/>
      <c r="BI1118" s="178"/>
      <c r="BJ1118" s="179"/>
      <c r="BK1118" s="178"/>
      <c r="BL1118" s="179"/>
      <c r="BM1118" s="178"/>
      <c r="BN1118" s="178"/>
      <c r="BO1118" s="178"/>
      <c r="BP1118" s="178"/>
      <c r="BQ1118" s="178"/>
      <c r="BR1118" s="178"/>
      <c r="BS1118" s="178"/>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x14ac:dyDescent="0.25">
      <c r="A1119" s="172" t="s">
        <v>3391</v>
      </c>
      <c r="B1119" s="173" t="s">
        <v>1276</v>
      </c>
      <c r="C1119" s="173">
        <v>11190055</v>
      </c>
      <c r="D1119" s="174">
        <v>42339</v>
      </c>
      <c r="E1119" s="174">
        <v>42339</v>
      </c>
      <c r="F1119" s="174">
        <v>43435</v>
      </c>
      <c r="G1119" s="174">
        <v>43191</v>
      </c>
      <c r="H1119" s="173" t="s">
        <v>818</v>
      </c>
      <c r="I1119" s="173" t="s">
        <v>2249</v>
      </c>
      <c r="J1119" s="173"/>
      <c r="K1119" s="173" t="s">
        <v>95</v>
      </c>
      <c r="L1119" s="173" t="s">
        <v>5421</v>
      </c>
      <c r="M1119" s="173" t="s">
        <v>282</v>
      </c>
      <c r="N1119" s="173" t="s">
        <v>282</v>
      </c>
      <c r="O1119" s="173" t="s">
        <v>189</v>
      </c>
      <c r="P1119" s="175" t="s">
        <v>2250</v>
      </c>
      <c r="Q1119" s="173" t="s">
        <v>5422</v>
      </c>
      <c r="R1119" s="173" t="s">
        <v>282</v>
      </c>
      <c r="S1119" s="173" t="s">
        <v>282</v>
      </c>
      <c r="T1119" s="173" t="s">
        <v>189</v>
      </c>
      <c r="U1119" s="175" t="s">
        <v>2250</v>
      </c>
      <c r="V1119" s="173" t="s">
        <v>5423</v>
      </c>
      <c r="W1119" s="173" t="s">
        <v>5424</v>
      </c>
      <c r="X1119" s="173"/>
      <c r="Y1119" s="173"/>
      <c r="Z1119" s="176" t="s">
        <v>1310</v>
      </c>
      <c r="AA1119" s="173" t="s">
        <v>427</v>
      </c>
      <c r="AB1119" s="173"/>
      <c r="AC1119" s="173">
        <v>61.11</v>
      </c>
      <c r="AD1119" s="173">
        <v>800</v>
      </c>
      <c r="AE1119" s="173"/>
      <c r="AF1119" s="173"/>
      <c r="AG1119" s="173"/>
      <c r="AH1119" s="173"/>
      <c r="AI1119" s="458">
        <v>800</v>
      </c>
      <c r="AJ1119" s="173"/>
      <c r="AK1119" s="173"/>
      <c r="AL1119" s="173"/>
      <c r="AM1119" s="173"/>
      <c r="AN1119" s="173"/>
      <c r="AO1119" s="173"/>
      <c r="AP1119" s="173"/>
      <c r="AQ1119" s="173"/>
      <c r="AR1119" s="173"/>
      <c r="AS1119" s="173" t="s">
        <v>468</v>
      </c>
      <c r="AT1119" s="173"/>
      <c r="AU1119" s="173"/>
      <c r="AV1119" s="173">
        <v>22.51</v>
      </c>
      <c r="AW1119" s="173" t="s">
        <v>5425</v>
      </c>
      <c r="AX1119" s="173" t="s">
        <v>5426</v>
      </c>
      <c r="AY1119" s="173">
        <v>43</v>
      </c>
      <c r="AZ1119" s="173">
        <v>43</v>
      </c>
      <c r="BA1119" s="173">
        <v>38.518000000000001</v>
      </c>
      <c r="BB1119" s="173">
        <v>23</v>
      </c>
      <c r="BC1119" s="173">
        <v>51</v>
      </c>
      <c r="BD1119" s="173">
        <v>58.485999999999997</v>
      </c>
      <c r="BE1119" s="173">
        <f t="shared" ref="BE1119:BE1151" si="182">AY1119+AZ1119/60+BA1119/3600</f>
        <v>43.72736611111111</v>
      </c>
      <c r="BF1119" s="173">
        <f t="shared" ref="BF1119:BF1151" si="183">BB1119+BC1119/60+BD1119/3600</f>
        <v>23.866246111111113</v>
      </c>
      <c r="BG1119" s="173" t="s">
        <v>38</v>
      </c>
      <c r="BH1119" s="173"/>
      <c r="BI1119" s="173"/>
      <c r="BJ1119" s="174"/>
      <c r="BK1119" s="173"/>
      <c r="BL1119" s="174"/>
      <c r="BM1119" s="173"/>
      <c r="BN1119" s="173"/>
      <c r="BO1119" s="173"/>
      <c r="BP1119" s="173"/>
      <c r="BQ1119" s="173"/>
      <c r="BR1119" s="173"/>
      <c r="BS1119" s="173"/>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thickBot="1" x14ac:dyDescent="0.3">
      <c r="A1120" s="177"/>
      <c r="B1120" s="178" t="s">
        <v>1276</v>
      </c>
      <c r="C1120" s="178">
        <v>11190055</v>
      </c>
      <c r="D1120" s="179">
        <v>42339</v>
      </c>
      <c r="E1120" s="179">
        <v>42339</v>
      </c>
      <c r="F1120" s="179">
        <v>43435</v>
      </c>
      <c r="G1120" s="179">
        <v>43191</v>
      </c>
      <c r="H1120" s="178" t="s">
        <v>818</v>
      </c>
      <c r="I1120" s="178" t="s">
        <v>2249</v>
      </c>
      <c r="J1120" s="178"/>
      <c r="K1120" s="178" t="s">
        <v>95</v>
      </c>
      <c r="L1120" s="178" t="s">
        <v>5421</v>
      </c>
      <c r="M1120" s="178" t="s">
        <v>282</v>
      </c>
      <c r="N1120" s="178" t="s">
        <v>282</v>
      </c>
      <c r="O1120" s="178" t="s">
        <v>189</v>
      </c>
      <c r="P1120" s="180" t="s">
        <v>2250</v>
      </c>
      <c r="Q1120" s="178" t="s">
        <v>5422</v>
      </c>
      <c r="R1120" s="178" t="s">
        <v>282</v>
      </c>
      <c r="S1120" s="178" t="s">
        <v>282</v>
      </c>
      <c r="T1120" s="178" t="s">
        <v>189</v>
      </c>
      <c r="U1120" s="180" t="s">
        <v>2250</v>
      </c>
      <c r="V1120" s="178" t="s">
        <v>5423</v>
      </c>
      <c r="W1120" s="178" t="s">
        <v>5424</v>
      </c>
      <c r="X1120" s="178"/>
      <c r="Y1120" s="178"/>
      <c r="Z1120" s="181" t="s">
        <v>1310</v>
      </c>
      <c r="AA1120" s="178" t="s">
        <v>427</v>
      </c>
      <c r="AB1120" s="178"/>
      <c r="AC1120" s="178"/>
      <c r="AD1120" s="178"/>
      <c r="AE1120" s="178"/>
      <c r="AF1120" s="178"/>
      <c r="AG1120" s="178"/>
      <c r="AH1120" s="178"/>
      <c r="AI1120" s="459"/>
      <c r="AJ1120" s="178"/>
      <c r="AK1120" s="178"/>
      <c r="AL1120" s="178"/>
      <c r="AM1120" s="178"/>
      <c r="AN1120" s="178"/>
      <c r="AO1120" s="178"/>
      <c r="AP1120" s="178"/>
      <c r="AQ1120" s="178"/>
      <c r="AR1120" s="178"/>
      <c r="AS1120" s="178" t="s">
        <v>3570</v>
      </c>
      <c r="AT1120" s="178"/>
      <c r="AU1120" s="178"/>
      <c r="AV1120" s="178">
        <v>22.53</v>
      </c>
      <c r="AW1120" s="178" t="s">
        <v>5427</v>
      </c>
      <c r="AX1120" s="178" t="s">
        <v>5428</v>
      </c>
      <c r="AY1120" s="178">
        <v>43</v>
      </c>
      <c r="AZ1120" s="178">
        <v>43</v>
      </c>
      <c r="BA1120" s="178">
        <v>38.5</v>
      </c>
      <c r="BB1120" s="178">
        <v>23</v>
      </c>
      <c r="BC1120" s="178">
        <v>51</v>
      </c>
      <c r="BD1120" s="178">
        <v>58.9</v>
      </c>
      <c r="BE1120" s="178">
        <f t="shared" si="182"/>
        <v>43.727361111111115</v>
      </c>
      <c r="BF1120" s="178">
        <f t="shared" si="183"/>
        <v>23.866361111111111</v>
      </c>
      <c r="BG1120" s="178" t="s">
        <v>38</v>
      </c>
      <c r="BH1120" s="178"/>
      <c r="BI1120" s="178"/>
      <c r="BJ1120" s="179"/>
      <c r="BK1120" s="178"/>
      <c r="BL1120" s="179"/>
      <c r="BM1120" s="178"/>
      <c r="BN1120" s="178"/>
      <c r="BO1120" s="178"/>
      <c r="BP1120" s="178"/>
      <c r="BQ1120" s="178"/>
      <c r="BR1120" s="178"/>
      <c r="BS1120" s="178"/>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x14ac:dyDescent="0.25">
      <c r="A1121" s="172" t="s">
        <v>3391</v>
      </c>
      <c r="B1121" s="173" t="s">
        <v>1276</v>
      </c>
      <c r="C1121" s="173">
        <v>11190056</v>
      </c>
      <c r="D1121" s="174">
        <v>42340</v>
      </c>
      <c r="E1121" s="174">
        <v>42340</v>
      </c>
      <c r="F1121" s="174">
        <v>43436</v>
      </c>
      <c r="G1121" s="174">
        <v>43191</v>
      </c>
      <c r="H1121" s="173" t="s">
        <v>818</v>
      </c>
      <c r="I1121" s="173" t="s">
        <v>983</v>
      </c>
      <c r="J1121" s="173"/>
      <c r="K1121" s="173" t="s">
        <v>95</v>
      </c>
      <c r="L1121" s="173" t="s">
        <v>5421</v>
      </c>
      <c r="M1121" s="173" t="s">
        <v>243</v>
      </c>
      <c r="N1121" s="173" t="s">
        <v>188</v>
      </c>
      <c r="O1121" s="173" t="s">
        <v>189</v>
      </c>
      <c r="P1121" s="175" t="s">
        <v>5429</v>
      </c>
      <c r="Q1121" s="173" t="s">
        <v>5430</v>
      </c>
      <c r="R1121" s="173" t="s">
        <v>243</v>
      </c>
      <c r="S1121" s="173" t="s">
        <v>188</v>
      </c>
      <c r="T1121" s="173" t="s">
        <v>189</v>
      </c>
      <c r="U1121" s="175" t="s">
        <v>5429</v>
      </c>
      <c r="V1121" s="173" t="s">
        <v>5431</v>
      </c>
      <c r="W1121" s="173" t="s">
        <v>5424</v>
      </c>
      <c r="X1121" s="173"/>
      <c r="Y1121" s="173"/>
      <c r="Z1121" s="176" t="s">
        <v>1310</v>
      </c>
      <c r="AA1121" s="173" t="s">
        <v>427</v>
      </c>
      <c r="AB1121" s="173"/>
      <c r="AC1121" s="173">
        <v>61.11</v>
      </c>
      <c r="AD1121" s="173">
        <v>6000</v>
      </c>
      <c r="AE1121" s="173"/>
      <c r="AF1121" s="173"/>
      <c r="AG1121" s="173"/>
      <c r="AH1121" s="173"/>
      <c r="AI1121" s="458">
        <v>6000</v>
      </c>
      <c r="AJ1121" s="173"/>
      <c r="AK1121" s="173"/>
      <c r="AL1121" s="173"/>
      <c r="AM1121" s="173"/>
      <c r="AN1121" s="173"/>
      <c r="AO1121" s="173"/>
      <c r="AP1121" s="173"/>
      <c r="AQ1121" s="173"/>
      <c r="AR1121" s="173"/>
      <c r="AS1121" s="173" t="s">
        <v>468</v>
      </c>
      <c r="AT1121" s="173"/>
      <c r="AU1121" s="173"/>
      <c r="AV1121" s="173">
        <v>40.774000000000001</v>
      </c>
      <c r="AW1121" s="173" t="s">
        <v>5432</v>
      </c>
      <c r="AX1121" s="173" t="s">
        <v>5433</v>
      </c>
      <c r="AY1121" s="173">
        <v>43</v>
      </c>
      <c r="AZ1121" s="173">
        <v>37</v>
      </c>
      <c r="BA1121" s="173">
        <v>21.1</v>
      </c>
      <c r="BB1121" s="173">
        <v>23</v>
      </c>
      <c r="BC1121" s="173">
        <v>42</v>
      </c>
      <c r="BD1121" s="173">
        <v>6.46</v>
      </c>
      <c r="BE1121" s="173">
        <f t="shared" si="182"/>
        <v>43.622527777777776</v>
      </c>
      <c r="BF1121" s="173">
        <f t="shared" si="183"/>
        <v>23.701794444444445</v>
      </c>
      <c r="BG1121" s="173" t="s">
        <v>38</v>
      </c>
      <c r="BH1121" s="173"/>
      <c r="BI1121" s="173"/>
      <c r="BJ1121" s="174"/>
      <c r="BK1121" s="173"/>
      <c r="BL1121" s="174"/>
      <c r="BM1121" s="173"/>
      <c r="BN1121" s="173"/>
      <c r="BO1121" s="173"/>
      <c r="BP1121" s="173"/>
      <c r="BQ1121" s="173"/>
      <c r="BR1121" s="173"/>
      <c r="BS1121" s="173"/>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thickBot="1" x14ac:dyDescent="0.3">
      <c r="A1122" s="177"/>
      <c r="B1122" s="178" t="s">
        <v>1276</v>
      </c>
      <c r="C1122" s="178">
        <v>11190056</v>
      </c>
      <c r="D1122" s="179">
        <v>42340</v>
      </c>
      <c r="E1122" s="179">
        <v>42340</v>
      </c>
      <c r="F1122" s="179">
        <v>43436</v>
      </c>
      <c r="G1122" s="179">
        <v>43191</v>
      </c>
      <c r="H1122" s="178" t="s">
        <v>818</v>
      </c>
      <c r="I1122" s="178" t="s">
        <v>983</v>
      </c>
      <c r="J1122" s="178"/>
      <c r="K1122" s="178" t="s">
        <v>95</v>
      </c>
      <c r="L1122" s="178" t="s">
        <v>5421</v>
      </c>
      <c r="M1122" s="178" t="s">
        <v>243</v>
      </c>
      <c r="N1122" s="178" t="s">
        <v>188</v>
      </c>
      <c r="O1122" s="178" t="s">
        <v>189</v>
      </c>
      <c r="P1122" s="180" t="s">
        <v>5429</v>
      </c>
      <c r="Q1122" s="178" t="s">
        <v>5430</v>
      </c>
      <c r="R1122" s="178" t="s">
        <v>243</v>
      </c>
      <c r="S1122" s="178" t="s">
        <v>188</v>
      </c>
      <c r="T1122" s="178" t="s">
        <v>189</v>
      </c>
      <c r="U1122" s="180" t="s">
        <v>5429</v>
      </c>
      <c r="V1122" s="178" t="s">
        <v>5431</v>
      </c>
      <c r="W1122" s="178" t="s">
        <v>5424</v>
      </c>
      <c r="X1122" s="178"/>
      <c r="Y1122" s="178"/>
      <c r="Z1122" s="181" t="s">
        <v>1310</v>
      </c>
      <c r="AA1122" s="178" t="s">
        <v>427</v>
      </c>
      <c r="AB1122" s="178"/>
      <c r="AC1122" s="178"/>
      <c r="AD1122" s="178"/>
      <c r="AE1122" s="178"/>
      <c r="AF1122" s="178"/>
      <c r="AG1122" s="178"/>
      <c r="AH1122" s="178"/>
      <c r="AI1122" s="178"/>
      <c r="AJ1122" s="178"/>
      <c r="AK1122" s="178"/>
      <c r="AL1122" s="178"/>
      <c r="AM1122" s="178"/>
      <c r="AN1122" s="178"/>
      <c r="AO1122" s="178"/>
      <c r="AP1122" s="178"/>
      <c r="AQ1122" s="178"/>
      <c r="AR1122" s="178"/>
      <c r="AS1122" s="178" t="s">
        <v>3570</v>
      </c>
      <c r="AT1122" s="178"/>
      <c r="AU1122" s="178"/>
      <c r="AV1122" s="178">
        <v>40.950000000000003</v>
      </c>
      <c r="AW1122" s="178" t="s">
        <v>5434</v>
      </c>
      <c r="AX1122" s="178" t="s">
        <v>5435</v>
      </c>
      <c r="AY1122" s="178">
        <v>43</v>
      </c>
      <c r="AZ1122" s="178">
        <v>37</v>
      </c>
      <c r="BA1122" s="178">
        <v>21.396999999999998</v>
      </c>
      <c r="BB1122" s="178">
        <v>23</v>
      </c>
      <c r="BC1122" s="178">
        <v>42</v>
      </c>
      <c r="BD1122" s="178">
        <v>6.5309999999999997</v>
      </c>
      <c r="BE1122" s="178">
        <f t="shared" si="182"/>
        <v>43.622610277777781</v>
      </c>
      <c r="BF1122" s="178">
        <f t="shared" si="183"/>
        <v>23.701814166666665</v>
      </c>
      <c r="BG1122" s="178" t="s">
        <v>38</v>
      </c>
      <c r="BH1122" s="178"/>
      <c r="BI1122" s="178"/>
      <c r="BJ1122" s="179"/>
      <c r="BK1122" s="178"/>
      <c r="BL1122" s="179"/>
      <c r="BM1122" s="178"/>
      <c r="BN1122" s="178"/>
      <c r="BO1122" s="178"/>
      <c r="BP1122" s="178"/>
      <c r="BQ1122" s="178"/>
      <c r="BR1122" s="178"/>
      <c r="BS1122" s="178"/>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226" t="s">
        <v>3391</v>
      </c>
      <c r="B1123" s="227" t="s">
        <v>1276</v>
      </c>
      <c r="C1123" s="227">
        <v>11190057</v>
      </c>
      <c r="D1123" s="228">
        <v>42348</v>
      </c>
      <c r="E1123" s="228">
        <v>42348</v>
      </c>
      <c r="F1123" s="228">
        <v>44540</v>
      </c>
      <c r="G1123" s="227">
        <v>-7777</v>
      </c>
      <c r="H1123" s="227" t="s">
        <v>5438</v>
      </c>
      <c r="I1123" s="227" t="s">
        <v>2737</v>
      </c>
      <c r="J1123" s="227"/>
      <c r="K1123" s="227" t="s">
        <v>95</v>
      </c>
      <c r="L1123" s="227" t="s">
        <v>5439</v>
      </c>
      <c r="M1123" s="227" t="s">
        <v>5440</v>
      </c>
      <c r="N1123" s="227" t="s">
        <v>323</v>
      </c>
      <c r="O1123" s="227" t="s">
        <v>189</v>
      </c>
      <c r="P1123" s="229" t="s">
        <v>5441</v>
      </c>
      <c r="Q1123" s="227" t="s">
        <v>5442</v>
      </c>
      <c r="R1123" s="227" t="s">
        <v>5440</v>
      </c>
      <c r="S1123" s="227" t="s">
        <v>323</v>
      </c>
      <c r="T1123" s="227" t="s">
        <v>189</v>
      </c>
      <c r="U1123" s="229" t="s">
        <v>5441</v>
      </c>
      <c r="V1123" s="227" t="s">
        <v>5443</v>
      </c>
      <c r="W1123" s="227" t="s">
        <v>5445</v>
      </c>
      <c r="X1123" s="227"/>
      <c r="Y1123" s="227"/>
      <c r="Z1123" s="230" t="s">
        <v>1310</v>
      </c>
      <c r="AA1123" s="227" t="s">
        <v>5444</v>
      </c>
      <c r="AB1123" s="227"/>
      <c r="AC1123" s="227">
        <v>27.17</v>
      </c>
      <c r="AD1123" s="227">
        <v>4000</v>
      </c>
      <c r="AE1123" s="227"/>
      <c r="AF1123" s="227"/>
      <c r="AG1123" s="227"/>
      <c r="AH1123" s="227"/>
      <c r="AI1123" s="227">
        <v>4000</v>
      </c>
      <c r="AJ1123" s="227"/>
      <c r="AK1123" s="227"/>
      <c r="AL1123" s="227"/>
      <c r="AM1123" s="227"/>
      <c r="AN1123" s="227"/>
      <c r="AO1123" s="227"/>
      <c r="AP1123" s="227"/>
      <c r="AQ1123" s="227"/>
      <c r="AR1123" s="227"/>
      <c r="AS1123" s="227" t="s">
        <v>2651</v>
      </c>
      <c r="AT1123" s="227"/>
      <c r="AU1123" s="227"/>
      <c r="AV1123" s="227">
        <v>142.4</v>
      </c>
      <c r="AW1123" s="227" t="s">
        <v>5446</v>
      </c>
      <c r="AX1123" s="227" t="s">
        <v>5447</v>
      </c>
      <c r="AY1123" s="227">
        <v>43</v>
      </c>
      <c r="AZ1123" s="227">
        <v>26</v>
      </c>
      <c r="BA1123" s="227">
        <v>19.845780000000001</v>
      </c>
      <c r="BB1123" s="227">
        <v>23</v>
      </c>
      <c r="BC1123" s="227">
        <v>37</v>
      </c>
      <c r="BD1123" s="227">
        <v>28.113990000000001</v>
      </c>
      <c r="BE1123" s="227">
        <f t="shared" si="182"/>
        <v>43.438846049999995</v>
      </c>
      <c r="BF1123" s="227">
        <f t="shared" si="183"/>
        <v>23.624476108333333</v>
      </c>
      <c r="BG1123" s="227" t="s">
        <v>38</v>
      </c>
      <c r="BH1123" s="227"/>
      <c r="BI1123" s="227"/>
      <c r="BJ1123" s="228"/>
      <c r="BK1123" s="227"/>
      <c r="BL1123" s="228"/>
      <c r="BM1123" s="227"/>
      <c r="BN1123" s="227"/>
      <c r="BO1123" s="227"/>
      <c r="BP1123" s="227"/>
      <c r="BQ1123" s="227"/>
      <c r="BR1123" s="227"/>
      <c r="BS1123" s="227"/>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thickBot="1" x14ac:dyDescent="0.3">
      <c r="A1124" s="226" t="s">
        <v>3391</v>
      </c>
      <c r="B1124" s="227" t="s">
        <v>5448</v>
      </c>
      <c r="C1124" s="227">
        <v>11120073</v>
      </c>
      <c r="D1124" s="228">
        <v>42352</v>
      </c>
      <c r="E1124" s="228">
        <v>42352</v>
      </c>
      <c r="F1124" s="228">
        <v>46005</v>
      </c>
      <c r="G1124" s="227">
        <v>-7777</v>
      </c>
      <c r="H1124" s="227" t="s">
        <v>5449</v>
      </c>
      <c r="I1124" s="227" t="s">
        <v>2239</v>
      </c>
      <c r="J1124" s="227"/>
      <c r="K1124" s="227" t="s">
        <v>70</v>
      </c>
      <c r="L1124" s="227" t="s">
        <v>5450</v>
      </c>
      <c r="M1124" s="227" t="s">
        <v>5451</v>
      </c>
      <c r="N1124" s="227" t="s">
        <v>315</v>
      </c>
      <c r="O1124" s="227" t="s">
        <v>260</v>
      </c>
      <c r="P1124" s="229" t="s">
        <v>5452</v>
      </c>
      <c r="Q1124" s="227"/>
      <c r="R1124" s="227" t="s">
        <v>5451</v>
      </c>
      <c r="S1124" s="227" t="s">
        <v>315</v>
      </c>
      <c r="T1124" s="227" t="s">
        <v>260</v>
      </c>
      <c r="U1124" s="229" t="s">
        <v>5452</v>
      </c>
      <c r="V1124" s="227" t="s">
        <v>5453</v>
      </c>
      <c r="W1124" s="227" t="s">
        <v>2742</v>
      </c>
      <c r="X1124" s="227"/>
      <c r="Y1124" s="227"/>
      <c r="Z1124" s="230" t="s">
        <v>468</v>
      </c>
      <c r="AA1124" s="227" t="s">
        <v>341</v>
      </c>
      <c r="AB1124" s="227">
        <v>1.9599999999999999E-3</v>
      </c>
      <c r="AC1124" s="227">
        <v>4.5999999999999996</v>
      </c>
      <c r="AD1124" s="227">
        <v>62000</v>
      </c>
      <c r="AE1124" s="227"/>
      <c r="AF1124" s="227"/>
      <c r="AG1124" s="227"/>
      <c r="AH1124" s="227"/>
      <c r="AI1124" s="227"/>
      <c r="AJ1124" s="227">
        <v>62000</v>
      </c>
      <c r="AK1124" s="227"/>
      <c r="AL1124" s="227"/>
      <c r="AM1124" s="227"/>
      <c r="AN1124" s="227"/>
      <c r="AO1124" s="227">
        <v>46</v>
      </c>
      <c r="AP1124" s="227"/>
      <c r="AQ1124" s="227"/>
      <c r="AR1124" s="227"/>
      <c r="AS1124" s="227" t="s">
        <v>468</v>
      </c>
      <c r="AT1124" s="227"/>
      <c r="AU1124" s="227"/>
      <c r="AV1124" s="227">
        <v>285</v>
      </c>
      <c r="AW1124" s="227" t="s">
        <v>5454</v>
      </c>
      <c r="AX1124" s="227" t="s">
        <v>5455</v>
      </c>
      <c r="AY1124" s="227">
        <v>43</v>
      </c>
      <c r="AZ1124" s="227">
        <v>28</v>
      </c>
      <c r="BA1124" s="227">
        <v>14.9</v>
      </c>
      <c r="BB1124" s="227">
        <v>27</v>
      </c>
      <c r="BC1124" s="227">
        <v>15</v>
      </c>
      <c r="BD1124" s="227">
        <v>56.4</v>
      </c>
      <c r="BE1124" s="227">
        <f t="shared" si="182"/>
        <v>43.470805555555557</v>
      </c>
      <c r="BF1124" s="227">
        <f t="shared" si="183"/>
        <v>27.265666666666668</v>
      </c>
      <c r="BG1124" s="227" t="s">
        <v>38</v>
      </c>
      <c r="BH1124" s="227"/>
      <c r="BI1124" s="227"/>
      <c r="BJ1124" s="228"/>
      <c r="BK1124" s="227"/>
      <c r="BL1124" s="228"/>
      <c r="BM1124" s="227"/>
      <c r="BN1124" s="227"/>
      <c r="BO1124" s="227"/>
      <c r="BP1124" s="227"/>
      <c r="BQ1124" s="227"/>
      <c r="BR1124" s="227"/>
      <c r="BS1124" s="227"/>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x14ac:dyDescent="0.25">
      <c r="A1125" s="172" t="s">
        <v>3391</v>
      </c>
      <c r="B1125" s="173" t="s">
        <v>5458</v>
      </c>
      <c r="C1125" s="173">
        <v>11160116</v>
      </c>
      <c r="D1125" s="174">
        <v>42375</v>
      </c>
      <c r="E1125" s="174">
        <v>42375</v>
      </c>
      <c r="F1125" s="174">
        <v>44202</v>
      </c>
      <c r="G1125" s="173">
        <v>-7777</v>
      </c>
      <c r="H1125" s="173" t="s">
        <v>1039</v>
      </c>
      <c r="I1125" s="173" t="s">
        <v>882</v>
      </c>
      <c r="J1125" s="173"/>
      <c r="K1125" s="173" t="s">
        <v>55</v>
      </c>
      <c r="L1125" s="173" t="s">
        <v>5459</v>
      </c>
      <c r="M1125" s="173" t="s">
        <v>297</v>
      </c>
      <c r="N1125" s="173" t="s">
        <v>256</v>
      </c>
      <c r="O1125" s="173" t="s">
        <v>189</v>
      </c>
      <c r="P1125" s="175" t="s">
        <v>5460</v>
      </c>
      <c r="Q1125" s="175" t="s">
        <v>1039</v>
      </c>
      <c r="R1125" s="173" t="s">
        <v>297</v>
      </c>
      <c r="S1125" s="173" t="s">
        <v>256</v>
      </c>
      <c r="T1125" s="173" t="s">
        <v>189</v>
      </c>
      <c r="U1125" s="175" t="s">
        <v>5460</v>
      </c>
      <c r="V1125" s="173" t="s">
        <v>5461</v>
      </c>
      <c r="W1125" s="173" t="s">
        <v>639</v>
      </c>
      <c r="X1125" s="173"/>
      <c r="Y1125" s="173"/>
      <c r="Z1125" s="176" t="s">
        <v>1310</v>
      </c>
      <c r="AA1125" s="173" t="s">
        <v>5462</v>
      </c>
      <c r="AB1125" s="173">
        <v>5.8700000000000002E-2</v>
      </c>
      <c r="AC1125" s="173">
        <v>5.95</v>
      </c>
      <c r="AD1125" s="173">
        <v>185300</v>
      </c>
      <c r="AE1125" s="173"/>
      <c r="AF1125" s="173"/>
      <c r="AG1125" s="173"/>
      <c r="AH1125" s="173"/>
      <c r="AI1125" s="173"/>
      <c r="AJ1125" s="173"/>
      <c r="AK1125" s="173"/>
      <c r="AL1125" s="173">
        <v>185300</v>
      </c>
      <c r="AM1125" s="173"/>
      <c r="AN1125" s="173"/>
      <c r="AO1125" s="173">
        <v>5.8</v>
      </c>
      <c r="AP1125" s="173"/>
      <c r="AQ1125" s="173"/>
      <c r="AR1125" s="173"/>
      <c r="AS1125" s="173" t="s">
        <v>468</v>
      </c>
      <c r="AT1125" s="173"/>
      <c r="AU1125" s="173"/>
      <c r="AV1125" s="173">
        <v>243.48</v>
      </c>
      <c r="AW1125" s="173" t="s">
        <v>5463</v>
      </c>
      <c r="AX1125" s="173" t="s">
        <v>5464</v>
      </c>
      <c r="AY1125" s="173">
        <v>43</v>
      </c>
      <c r="AZ1125" s="173">
        <v>11</v>
      </c>
      <c r="BA1125" s="173">
        <v>25.760999999999999</v>
      </c>
      <c r="BB1125" s="173">
        <v>23</v>
      </c>
      <c r="BC1125" s="173">
        <v>40</v>
      </c>
      <c r="BD1125" s="173">
        <v>34.841999999999999</v>
      </c>
      <c r="BE1125" s="173">
        <f t="shared" si="182"/>
        <v>43.190489166666666</v>
      </c>
      <c r="BF1125" s="173">
        <f t="shared" si="183"/>
        <v>23.676345000000001</v>
      </c>
      <c r="BG1125" s="173" t="s">
        <v>38</v>
      </c>
      <c r="BH1125" s="173"/>
      <c r="BI1125" s="173"/>
      <c r="BJ1125" s="174"/>
      <c r="BK1125" s="173"/>
      <c r="BL1125" s="174"/>
      <c r="BM1125" s="173"/>
      <c r="BN1125" s="173"/>
      <c r="BO1125" s="173"/>
      <c r="BP1125" s="173"/>
      <c r="BQ1125" s="173"/>
      <c r="BR1125" s="173"/>
      <c r="BS1125" s="173"/>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thickBot="1" x14ac:dyDescent="0.3">
      <c r="A1126" s="177"/>
      <c r="B1126" s="178" t="s">
        <v>5458</v>
      </c>
      <c r="C1126" s="178">
        <v>11160116</v>
      </c>
      <c r="D1126" s="179">
        <v>42375</v>
      </c>
      <c r="E1126" s="179">
        <v>42375</v>
      </c>
      <c r="F1126" s="179">
        <v>44202</v>
      </c>
      <c r="G1126" s="178">
        <v>-7777</v>
      </c>
      <c r="H1126" s="178" t="s">
        <v>1039</v>
      </c>
      <c r="I1126" s="178" t="s">
        <v>882</v>
      </c>
      <c r="J1126" s="178"/>
      <c r="K1126" s="178" t="s">
        <v>55</v>
      </c>
      <c r="L1126" s="178" t="s">
        <v>5459</v>
      </c>
      <c r="M1126" s="178" t="s">
        <v>297</v>
      </c>
      <c r="N1126" s="178" t="s">
        <v>256</v>
      </c>
      <c r="O1126" s="178" t="s">
        <v>189</v>
      </c>
      <c r="P1126" s="180" t="s">
        <v>5460</v>
      </c>
      <c r="Q1126" s="180" t="s">
        <v>1039</v>
      </c>
      <c r="R1126" s="178" t="s">
        <v>297</v>
      </c>
      <c r="S1126" s="178" t="s">
        <v>256</v>
      </c>
      <c r="T1126" s="178" t="s">
        <v>189</v>
      </c>
      <c r="U1126" s="180" t="s">
        <v>5460</v>
      </c>
      <c r="V1126" s="178" t="s">
        <v>5461</v>
      </c>
      <c r="W1126" s="178" t="s">
        <v>639</v>
      </c>
      <c r="X1126" s="178"/>
      <c r="Y1126" s="178"/>
      <c r="Z1126" s="181" t="s">
        <v>1310</v>
      </c>
      <c r="AA1126" s="178" t="s">
        <v>5462</v>
      </c>
      <c r="AB1126" s="178"/>
      <c r="AC1126" s="178"/>
      <c r="AD1126" s="178"/>
      <c r="AE1126" s="178"/>
      <c r="AF1126" s="178"/>
      <c r="AG1126" s="178"/>
      <c r="AH1126" s="178"/>
      <c r="AI1126" s="178"/>
      <c r="AJ1126" s="178"/>
      <c r="AK1126" s="178"/>
      <c r="AL1126" s="178"/>
      <c r="AM1126" s="178"/>
      <c r="AN1126" s="178"/>
      <c r="AO1126" s="178"/>
      <c r="AP1126" s="178"/>
      <c r="AQ1126" s="178"/>
      <c r="AR1126" s="178"/>
      <c r="AS1126" s="178" t="s">
        <v>3570</v>
      </c>
      <c r="AT1126" s="178"/>
      <c r="AU1126" s="178"/>
      <c r="AV1126" s="178">
        <v>241.8</v>
      </c>
      <c r="AW1126" s="178" t="s">
        <v>5465</v>
      </c>
      <c r="AX1126" s="178" t="s">
        <v>5466</v>
      </c>
      <c r="AY1126" s="178">
        <v>43</v>
      </c>
      <c r="AZ1126" s="178">
        <v>11</v>
      </c>
      <c r="BA1126" s="178">
        <v>23.111999999999998</v>
      </c>
      <c r="BB1126" s="178">
        <v>23</v>
      </c>
      <c r="BC1126" s="178">
        <v>40</v>
      </c>
      <c r="BD1126" s="178">
        <v>39.250999999999998</v>
      </c>
      <c r="BE1126" s="178">
        <f t="shared" si="182"/>
        <v>43.189753333333329</v>
      </c>
      <c r="BF1126" s="178">
        <f t="shared" si="183"/>
        <v>23.677569722222223</v>
      </c>
      <c r="BG1126" s="178" t="s">
        <v>38</v>
      </c>
      <c r="BH1126" s="178"/>
      <c r="BI1126" s="178"/>
      <c r="BJ1126" s="179"/>
      <c r="BK1126" s="178"/>
      <c r="BL1126" s="179"/>
      <c r="BM1126" s="178"/>
      <c r="BN1126" s="178"/>
      <c r="BO1126" s="178"/>
      <c r="BP1126" s="178"/>
      <c r="BQ1126" s="178"/>
      <c r="BR1126" s="178"/>
      <c r="BS1126" s="178"/>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x14ac:dyDescent="0.25">
      <c r="A1127" s="1" t="s">
        <v>3391</v>
      </c>
      <c r="B1127" s="1" t="s">
        <v>5479</v>
      </c>
      <c r="C1127" s="1">
        <v>11460005</v>
      </c>
      <c r="D1127" s="7">
        <v>42401</v>
      </c>
      <c r="E1127" s="7">
        <v>42401</v>
      </c>
      <c r="F1127" s="7">
        <v>46054</v>
      </c>
      <c r="G1127" s="1">
        <v>-7777</v>
      </c>
      <c r="H1127" s="1" t="s">
        <v>5318</v>
      </c>
      <c r="I1127" s="1" t="s">
        <v>599</v>
      </c>
      <c r="J1127" s="1"/>
      <c r="K1127" s="1" t="s">
        <v>60</v>
      </c>
      <c r="L1127" s="1" t="s">
        <v>5480</v>
      </c>
      <c r="M1127" s="1" t="s">
        <v>340</v>
      </c>
      <c r="N1127" s="1" t="s">
        <v>139</v>
      </c>
      <c r="O1127" s="1" t="s">
        <v>126</v>
      </c>
      <c r="P1127" s="6" t="s">
        <v>3403</v>
      </c>
      <c r="Q1127" s="6"/>
      <c r="R1127" s="1" t="s">
        <v>340</v>
      </c>
      <c r="S1127" s="1" t="s">
        <v>139</v>
      </c>
      <c r="T1127" s="1" t="s">
        <v>126</v>
      </c>
      <c r="U1127" s="6" t="s">
        <v>3403</v>
      </c>
      <c r="V1127" s="1" t="s">
        <v>5481</v>
      </c>
      <c r="W1127" s="1" t="s">
        <v>639</v>
      </c>
      <c r="X1127" s="1"/>
      <c r="Y1127" s="1"/>
      <c r="Z1127" s="9" t="s">
        <v>468</v>
      </c>
      <c r="AA1127" s="1" t="s">
        <v>360</v>
      </c>
      <c r="AB1127" s="1">
        <v>1.9E-2</v>
      </c>
      <c r="AC1127" s="1">
        <v>2.4</v>
      </c>
      <c r="AD1127" s="1">
        <v>36202</v>
      </c>
      <c r="AE1127" s="1"/>
      <c r="AF1127" s="1"/>
      <c r="AG1127" s="1"/>
      <c r="AH1127" s="1"/>
      <c r="AI1127" s="1"/>
      <c r="AJ1127" s="1"/>
      <c r="AK1127" s="1"/>
      <c r="AL1127" s="1">
        <v>36202</v>
      </c>
      <c r="AM1127" s="1"/>
      <c r="AN1127" s="1"/>
      <c r="AO1127" s="1">
        <v>20</v>
      </c>
      <c r="AP1127" s="1"/>
      <c r="AQ1127" s="1"/>
      <c r="AR1127" s="1"/>
      <c r="AS1127" s="1" t="s">
        <v>7233</v>
      </c>
      <c r="AT1127" s="1"/>
      <c r="AU1127" s="1"/>
      <c r="AV1127" s="1">
        <v>173.29</v>
      </c>
      <c r="AW1127" s="173" t="s">
        <v>7234</v>
      </c>
      <c r="AX1127" s="173" t="s">
        <v>7235</v>
      </c>
      <c r="AY1127" s="1">
        <v>43</v>
      </c>
      <c r="AZ1127" s="1">
        <v>23</v>
      </c>
      <c r="BA1127" s="1">
        <v>28.59</v>
      </c>
      <c r="BB1127" s="1">
        <v>26</v>
      </c>
      <c r="BC1127" s="1">
        <v>15</v>
      </c>
      <c r="BD1127" s="1">
        <v>49.65</v>
      </c>
      <c r="BE1127" s="1">
        <f t="shared" si="182"/>
        <v>43.391275</v>
      </c>
      <c r="BF1127" s="1">
        <f t="shared" si="183"/>
        <v>26.263791666666666</v>
      </c>
      <c r="BG1127" s="1" t="s">
        <v>38</v>
      </c>
      <c r="BH1127" s="1"/>
      <c r="BI1127" s="1"/>
      <c r="BJ1127" s="7"/>
      <c r="BK1127" s="1"/>
      <c r="BL1127" s="7"/>
      <c r="BM1127" s="1"/>
      <c r="BN1127" s="1"/>
      <c r="BO1127" s="1"/>
      <c r="BP1127" s="1"/>
      <c r="BQ1127" s="1"/>
      <c r="BR1127" s="1"/>
      <c r="BS1127" s="1"/>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thickBot="1" x14ac:dyDescent="0.3">
      <c r="A1128" s="178"/>
      <c r="B1128" s="178" t="s">
        <v>5479</v>
      </c>
      <c r="C1128" s="178">
        <v>11460005</v>
      </c>
      <c r="D1128" s="179">
        <v>42401</v>
      </c>
      <c r="E1128" s="179">
        <v>42401</v>
      </c>
      <c r="F1128" s="179">
        <v>46054</v>
      </c>
      <c r="G1128" s="178">
        <v>-7777</v>
      </c>
      <c r="H1128" s="178" t="s">
        <v>5318</v>
      </c>
      <c r="I1128" s="178" t="s">
        <v>599</v>
      </c>
      <c r="J1128" s="178"/>
      <c r="K1128" s="178" t="s">
        <v>60</v>
      </c>
      <c r="L1128" s="178" t="s">
        <v>5480</v>
      </c>
      <c r="M1128" s="178" t="s">
        <v>340</v>
      </c>
      <c r="N1128" s="178" t="s">
        <v>139</v>
      </c>
      <c r="O1128" s="178" t="s">
        <v>126</v>
      </c>
      <c r="P1128" s="180" t="s">
        <v>3403</v>
      </c>
      <c r="Q1128" s="180"/>
      <c r="R1128" s="178" t="s">
        <v>340</v>
      </c>
      <c r="S1128" s="178" t="s">
        <v>139</v>
      </c>
      <c r="T1128" s="178" t="s">
        <v>126</v>
      </c>
      <c r="U1128" s="180" t="s">
        <v>3403</v>
      </c>
      <c r="V1128" s="178" t="s">
        <v>5481</v>
      </c>
      <c r="W1128" s="178" t="s">
        <v>639</v>
      </c>
      <c r="X1128" s="178"/>
      <c r="Y1128" s="178"/>
      <c r="Z1128" s="181" t="s">
        <v>468</v>
      </c>
      <c r="AA1128" s="178" t="s">
        <v>360</v>
      </c>
      <c r="AB1128" s="1">
        <v>1.9E-2</v>
      </c>
      <c r="AC1128" s="178"/>
      <c r="AD1128" s="178"/>
      <c r="AE1128" s="178"/>
      <c r="AF1128" s="178"/>
      <c r="AG1128" s="178"/>
      <c r="AH1128" s="178"/>
      <c r="AI1128" s="178"/>
      <c r="AJ1128" s="178"/>
      <c r="AK1128" s="178"/>
      <c r="AL1128" s="178"/>
      <c r="AM1128" s="178"/>
      <c r="AN1128" s="178"/>
      <c r="AO1128" s="178"/>
      <c r="AP1128" s="178"/>
      <c r="AQ1128" s="178"/>
      <c r="AR1128" s="178"/>
      <c r="AS1128" s="178" t="s">
        <v>5482</v>
      </c>
      <c r="AT1128" s="178"/>
      <c r="AU1128" s="178"/>
      <c r="AV1128" s="178"/>
      <c r="AW1128" s="178" t="s">
        <v>5483</v>
      </c>
      <c r="AX1128" s="178" t="s">
        <v>5484</v>
      </c>
      <c r="AY1128" s="178">
        <v>43</v>
      </c>
      <c r="AZ1128" s="178">
        <v>23</v>
      </c>
      <c r="BA1128" s="178">
        <v>33.549999999999997</v>
      </c>
      <c r="BB1128" s="178">
        <v>26</v>
      </c>
      <c r="BC1128" s="178">
        <v>15</v>
      </c>
      <c r="BD1128" s="178">
        <v>54.59</v>
      </c>
      <c r="BE1128" s="178">
        <f t="shared" si="182"/>
        <v>43.392652777777776</v>
      </c>
      <c r="BF1128" s="178">
        <f t="shared" si="183"/>
        <v>26.265163888888889</v>
      </c>
      <c r="BG1128" s="178" t="s">
        <v>38</v>
      </c>
      <c r="BH1128" s="178"/>
      <c r="BI1128" s="178"/>
      <c r="BJ1128" s="179"/>
      <c r="BK1128" s="178"/>
      <c r="BL1128" s="179"/>
      <c r="BM1128" s="178"/>
      <c r="BN1128" s="178"/>
      <c r="BO1128" s="178"/>
      <c r="BP1128" s="178"/>
      <c r="BQ1128" s="178"/>
      <c r="BR1128" s="178"/>
      <c r="BS1128" s="178"/>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317" t="s">
        <v>3391</v>
      </c>
      <c r="B1129" s="317" t="s">
        <v>5486</v>
      </c>
      <c r="C1129" s="317">
        <v>11120074</v>
      </c>
      <c r="D1129" s="318">
        <v>42410</v>
      </c>
      <c r="E1129" s="318">
        <v>42410</v>
      </c>
      <c r="F1129" s="318">
        <v>46063</v>
      </c>
      <c r="G1129" s="317">
        <v>-7777</v>
      </c>
      <c r="H1129" s="317" t="s">
        <v>470</v>
      </c>
      <c r="I1129" s="317" t="s">
        <v>582</v>
      </c>
      <c r="J1129" s="317" t="s">
        <v>582</v>
      </c>
      <c r="K1129" s="317" t="s">
        <v>42</v>
      </c>
      <c r="L1129" s="317" t="s">
        <v>5487</v>
      </c>
      <c r="M1129" s="317" t="s">
        <v>5488</v>
      </c>
      <c r="N1129" s="317" t="s">
        <v>224</v>
      </c>
      <c r="O1129" s="317" t="s">
        <v>92</v>
      </c>
      <c r="P1129" s="319" t="s">
        <v>5489</v>
      </c>
      <c r="Q1129" s="317"/>
      <c r="R1129" s="317" t="s">
        <v>5488</v>
      </c>
      <c r="S1129" s="317" t="s">
        <v>224</v>
      </c>
      <c r="T1129" s="317" t="s">
        <v>92</v>
      </c>
      <c r="U1129" s="319" t="s">
        <v>5489</v>
      </c>
      <c r="V1129" s="317" t="s">
        <v>5490</v>
      </c>
      <c r="W1129" s="317" t="s">
        <v>782</v>
      </c>
      <c r="X1129" s="317"/>
      <c r="Y1129" s="317"/>
      <c r="Z1129" s="320" t="s">
        <v>468</v>
      </c>
      <c r="AA1129" s="317" t="s">
        <v>341</v>
      </c>
      <c r="AB1129" s="317"/>
      <c r="AC1129" s="317">
        <v>20.83</v>
      </c>
      <c r="AD1129" s="317">
        <v>11500</v>
      </c>
      <c r="AE1129" s="317"/>
      <c r="AF1129" s="317"/>
      <c r="AG1129" s="317"/>
      <c r="AH1129" s="317"/>
      <c r="AI1129" s="317"/>
      <c r="AJ1129" s="317">
        <v>11500</v>
      </c>
      <c r="AK1129" s="317"/>
      <c r="AL1129" s="317"/>
      <c r="AM1129" s="317"/>
      <c r="AN1129" s="317"/>
      <c r="AO1129" s="317"/>
      <c r="AP1129" s="317"/>
      <c r="AQ1129" s="317"/>
      <c r="AR1129" s="317"/>
      <c r="AS1129" s="317" t="s">
        <v>468</v>
      </c>
      <c r="AT1129" s="317"/>
      <c r="AU1129" s="317"/>
      <c r="AV1129" s="317">
        <v>21.25</v>
      </c>
      <c r="AW1129" s="317" t="s">
        <v>5491</v>
      </c>
      <c r="AX1129" s="317" t="s">
        <v>5492</v>
      </c>
      <c r="AY1129" s="317">
        <v>43</v>
      </c>
      <c r="AZ1129" s="317">
        <v>50</v>
      </c>
      <c r="BA1129" s="317">
        <v>39.799999999999997</v>
      </c>
      <c r="BB1129" s="317">
        <v>23</v>
      </c>
      <c r="BC1129" s="317">
        <v>26</v>
      </c>
      <c r="BD1129" s="317">
        <v>36.299999999999997</v>
      </c>
      <c r="BE1129" s="317">
        <f t="shared" si="182"/>
        <v>43.844388888888894</v>
      </c>
      <c r="BF1129" s="317">
        <f t="shared" si="183"/>
        <v>23.443416666666668</v>
      </c>
      <c r="BG1129" s="317" t="s">
        <v>38</v>
      </c>
      <c r="BH1129" s="317"/>
      <c r="BI1129" s="317"/>
      <c r="BJ1129" s="318"/>
      <c r="BK1129" s="317"/>
      <c r="BL1129" s="318"/>
      <c r="BM1129" s="317">
        <v>739</v>
      </c>
      <c r="BN1129" s="318">
        <v>44848</v>
      </c>
      <c r="BO1129" s="317"/>
      <c r="BP1129" s="317"/>
      <c r="BQ1129" s="317"/>
      <c r="BR1129" s="317"/>
      <c r="BS1129" s="317"/>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x14ac:dyDescent="0.25">
      <c r="A1130" s="1" t="s">
        <v>3391</v>
      </c>
      <c r="B1130" s="1" t="s">
        <v>5493</v>
      </c>
      <c r="C1130" s="1">
        <v>11160118</v>
      </c>
      <c r="D1130" s="7">
        <v>42415</v>
      </c>
      <c r="E1130" s="7">
        <v>42415</v>
      </c>
      <c r="F1130" s="7">
        <v>46204</v>
      </c>
      <c r="G1130" s="1">
        <v>-7777</v>
      </c>
      <c r="H1130" s="1" t="s">
        <v>1976</v>
      </c>
      <c r="I1130" s="1" t="s">
        <v>1977</v>
      </c>
      <c r="J1130" s="1" t="s">
        <v>9000</v>
      </c>
      <c r="K1130" s="1" t="s">
        <v>135</v>
      </c>
      <c r="L1130" s="1" t="s">
        <v>5494</v>
      </c>
      <c r="M1130" s="1" t="s">
        <v>296</v>
      </c>
      <c r="N1130" s="1" t="s">
        <v>106</v>
      </c>
      <c r="O1130" s="1" t="s">
        <v>72</v>
      </c>
      <c r="P1130" s="6" t="s">
        <v>5495</v>
      </c>
      <c r="Q1130" s="1" t="s">
        <v>5496</v>
      </c>
      <c r="R1130" s="1" t="s">
        <v>296</v>
      </c>
      <c r="S1130" s="1" t="s">
        <v>106</v>
      </c>
      <c r="T1130" s="1" t="s">
        <v>72</v>
      </c>
      <c r="U1130" s="6" t="s">
        <v>5495</v>
      </c>
      <c r="V1130" s="1" t="s">
        <v>5497</v>
      </c>
      <c r="W1130" s="1" t="s">
        <v>639</v>
      </c>
      <c r="X1130" s="1"/>
      <c r="Y1130" s="1"/>
      <c r="Z1130" s="9" t="s">
        <v>468</v>
      </c>
      <c r="AA1130" s="1" t="s">
        <v>9001</v>
      </c>
      <c r="AB1130" s="1">
        <v>0.73699999999999999</v>
      </c>
      <c r="AC1130" s="1">
        <v>24</v>
      </c>
      <c r="AD1130" s="1">
        <v>600000</v>
      </c>
      <c r="AE1130" s="1"/>
      <c r="AF1130" s="1"/>
      <c r="AG1130" s="1"/>
      <c r="AH1130" s="1"/>
      <c r="AI1130" s="1"/>
      <c r="AJ1130" s="1"/>
      <c r="AK1130" s="1"/>
      <c r="AL1130" s="1">
        <v>600000</v>
      </c>
      <c r="AM1130" s="1"/>
      <c r="AN1130" s="1"/>
      <c r="AO1130" s="1">
        <v>289</v>
      </c>
      <c r="AP1130" s="1"/>
      <c r="AQ1130" s="1"/>
      <c r="AR1130" s="1"/>
      <c r="AS1130" s="1" t="s">
        <v>468</v>
      </c>
      <c r="AT1130" s="1"/>
      <c r="AU1130" s="1"/>
      <c r="AV1130" s="1"/>
      <c r="AW1130" s="1" t="s">
        <v>5498</v>
      </c>
      <c r="AX1130" s="1" t="s">
        <v>5499</v>
      </c>
      <c r="AY1130" s="1">
        <v>42</v>
      </c>
      <c r="AZ1130" s="1">
        <v>57</v>
      </c>
      <c r="BA1130" s="1">
        <v>31.1</v>
      </c>
      <c r="BB1130" s="1">
        <v>24</v>
      </c>
      <c r="BC1130" s="1">
        <v>29</v>
      </c>
      <c r="BD1130" s="1">
        <v>21.3</v>
      </c>
      <c r="BE1130" s="1">
        <f t="shared" si="182"/>
        <v>42.958638888888892</v>
      </c>
      <c r="BF1130" s="1">
        <f t="shared" si="183"/>
        <v>24.489250000000002</v>
      </c>
      <c r="BG1130" s="1" t="s">
        <v>47</v>
      </c>
      <c r="BH1130" s="1"/>
      <c r="BI1130" s="1">
        <v>3023</v>
      </c>
      <c r="BJ1130" s="7">
        <v>44027</v>
      </c>
      <c r="BK1130" s="1">
        <v>3023</v>
      </c>
      <c r="BL1130" s="7">
        <v>44027</v>
      </c>
      <c r="BM1130" s="1"/>
      <c r="BN1130" s="1"/>
      <c r="BO1130" s="1"/>
      <c r="BP1130" s="1"/>
      <c r="BQ1130" s="1"/>
      <c r="BR1130" s="1"/>
      <c r="BS1130" s="1"/>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thickBot="1" x14ac:dyDescent="0.3">
      <c r="A1131" s="178"/>
      <c r="B1131" s="178" t="s">
        <v>5493</v>
      </c>
      <c r="C1131" s="178">
        <v>11160118</v>
      </c>
      <c r="D1131" s="179">
        <v>42415</v>
      </c>
      <c r="E1131" s="179">
        <v>42415</v>
      </c>
      <c r="F1131" s="179">
        <v>46204</v>
      </c>
      <c r="G1131" s="178">
        <v>-7777</v>
      </c>
      <c r="H1131" s="178" t="s">
        <v>1976</v>
      </c>
      <c r="I1131" s="178" t="s">
        <v>1977</v>
      </c>
      <c r="J1131" s="178" t="s">
        <v>9000</v>
      </c>
      <c r="K1131" s="178" t="s">
        <v>135</v>
      </c>
      <c r="L1131" s="178" t="s">
        <v>5494</v>
      </c>
      <c r="M1131" s="178" t="s">
        <v>296</v>
      </c>
      <c r="N1131" s="178" t="s">
        <v>106</v>
      </c>
      <c r="O1131" s="178" t="s">
        <v>72</v>
      </c>
      <c r="P1131" s="180" t="s">
        <v>5495</v>
      </c>
      <c r="Q1131" s="178" t="s">
        <v>5496</v>
      </c>
      <c r="R1131" s="178" t="s">
        <v>296</v>
      </c>
      <c r="S1131" s="178" t="s">
        <v>106</v>
      </c>
      <c r="T1131" s="178" t="s">
        <v>72</v>
      </c>
      <c r="U1131" s="180" t="s">
        <v>5495</v>
      </c>
      <c r="V1131" s="178" t="s">
        <v>5497</v>
      </c>
      <c r="W1131" s="178" t="s">
        <v>639</v>
      </c>
      <c r="X1131" s="178"/>
      <c r="Y1131" s="178"/>
      <c r="Z1131" s="181"/>
      <c r="AA1131" s="178"/>
      <c r="AB1131" s="178">
        <v>0.73699999999999999</v>
      </c>
      <c r="AC1131" s="178"/>
      <c r="AD1131" s="178"/>
      <c r="AE1131" s="178"/>
      <c r="AF1131" s="178"/>
      <c r="AG1131" s="178"/>
      <c r="AH1131" s="178"/>
      <c r="AI1131" s="178"/>
      <c r="AJ1131" s="178"/>
      <c r="AK1131" s="178"/>
      <c r="AL1131" s="178"/>
      <c r="AM1131" s="178"/>
      <c r="AN1131" s="178"/>
      <c r="AO1131" s="178"/>
      <c r="AP1131" s="178"/>
      <c r="AQ1131" s="178"/>
      <c r="AR1131" s="178"/>
      <c r="AS1131" s="178" t="s">
        <v>3570</v>
      </c>
      <c r="AT1131" s="178"/>
      <c r="AU1131" s="178"/>
      <c r="AV1131" s="178"/>
      <c r="AW1131" s="178" t="s">
        <v>5500</v>
      </c>
      <c r="AX1131" s="178" t="s">
        <v>5501</v>
      </c>
      <c r="AY1131" s="178">
        <v>42</v>
      </c>
      <c r="AZ1131" s="178">
        <v>57</v>
      </c>
      <c r="BA1131" s="178">
        <v>37.5</v>
      </c>
      <c r="BB1131" s="178">
        <v>24</v>
      </c>
      <c r="BC1131" s="178">
        <v>29</v>
      </c>
      <c r="BD1131" s="178">
        <v>23.2</v>
      </c>
      <c r="BE1131" s="178">
        <f t="shared" si="182"/>
        <v>42.960416666666667</v>
      </c>
      <c r="BF1131" s="178">
        <f t="shared" si="183"/>
        <v>24.489777777777778</v>
      </c>
      <c r="BG1131" s="178" t="s">
        <v>47</v>
      </c>
      <c r="BH1131" s="178"/>
      <c r="BI1131" s="178">
        <v>3023</v>
      </c>
      <c r="BJ1131" s="179">
        <v>44027</v>
      </c>
      <c r="BK1131" s="178">
        <v>3023</v>
      </c>
      <c r="BL1131" s="179">
        <v>44027</v>
      </c>
      <c r="BM1131" s="178"/>
      <c r="BN1131" s="178"/>
      <c r="BO1131" s="178"/>
      <c r="BP1131" s="178"/>
      <c r="BQ1131" s="178"/>
      <c r="BR1131" s="178"/>
      <c r="BS1131" s="178"/>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x14ac:dyDescent="0.25">
      <c r="A1132" s="1" t="s">
        <v>3391</v>
      </c>
      <c r="B1132" s="1" t="s">
        <v>5503</v>
      </c>
      <c r="C1132" s="1">
        <v>11160117</v>
      </c>
      <c r="D1132" s="7">
        <v>42415</v>
      </c>
      <c r="E1132" s="7">
        <v>42415</v>
      </c>
      <c r="F1132" s="7">
        <v>49720</v>
      </c>
      <c r="G1132" s="1">
        <v>-7777</v>
      </c>
      <c r="H1132" s="1" t="s">
        <v>818</v>
      </c>
      <c r="I1132" s="1" t="s">
        <v>983</v>
      </c>
      <c r="J1132" s="1"/>
      <c r="K1132" s="1" t="s">
        <v>95</v>
      </c>
      <c r="L1132" s="1" t="s">
        <v>5504</v>
      </c>
      <c r="M1132" s="1" t="s">
        <v>211</v>
      </c>
      <c r="N1132" s="1" t="s">
        <v>211</v>
      </c>
      <c r="O1132" s="1" t="s">
        <v>92</v>
      </c>
      <c r="P1132" s="6" t="s">
        <v>5505</v>
      </c>
      <c r="Q1132" s="1"/>
      <c r="R1132" s="1" t="s">
        <v>211</v>
      </c>
      <c r="S1132" s="1" t="s">
        <v>211</v>
      </c>
      <c r="T1132" s="1" t="s">
        <v>92</v>
      </c>
      <c r="U1132" s="6" t="s">
        <v>5505</v>
      </c>
      <c r="V1132" s="1" t="s">
        <v>9802</v>
      </c>
      <c r="W1132" s="1" t="s">
        <v>639</v>
      </c>
      <c r="X1132" s="1"/>
      <c r="Y1132" s="1"/>
      <c r="Z1132" s="9" t="s">
        <v>468</v>
      </c>
      <c r="AA1132" s="1" t="s">
        <v>360</v>
      </c>
      <c r="AB1132" s="1">
        <v>11.212999999999999</v>
      </c>
      <c r="AC1132" s="1">
        <v>29.67</v>
      </c>
      <c r="AD1132" s="1">
        <v>935674</v>
      </c>
      <c r="AE1132" s="1"/>
      <c r="AF1132" s="1"/>
      <c r="AG1132" s="1"/>
      <c r="AH1132" s="1"/>
      <c r="AI1132" s="1"/>
      <c r="AJ1132" s="1"/>
      <c r="AK1132" s="1"/>
      <c r="AL1132" s="1">
        <v>935674</v>
      </c>
      <c r="AM1132" s="1"/>
      <c r="AN1132" s="1"/>
      <c r="AO1132" s="1">
        <v>1035</v>
      </c>
      <c r="AP1132" s="1"/>
      <c r="AQ1132" s="1"/>
      <c r="AR1132" s="1"/>
      <c r="AS1132" s="1" t="s">
        <v>5507</v>
      </c>
      <c r="AT1132" s="1"/>
      <c r="AU1132" s="1"/>
      <c r="AV1132" s="1">
        <v>104.15</v>
      </c>
      <c r="AW1132" s="1" t="s">
        <v>5508</v>
      </c>
      <c r="AX1132" s="1" t="s">
        <v>5509</v>
      </c>
      <c r="AY1132" s="1">
        <v>43</v>
      </c>
      <c r="AZ1132" s="1">
        <v>28</v>
      </c>
      <c r="BA1132" s="1">
        <v>58.7</v>
      </c>
      <c r="BB1132" s="1">
        <v>23</v>
      </c>
      <c r="BC1132" s="1">
        <v>18</v>
      </c>
      <c r="BD1132" s="1">
        <v>9.3000000000000007</v>
      </c>
      <c r="BE1132" s="1">
        <f t="shared" si="182"/>
        <v>43.482972222222223</v>
      </c>
      <c r="BF1132" s="1">
        <f t="shared" si="183"/>
        <v>23.302583333333335</v>
      </c>
      <c r="BG1132" s="1" t="s">
        <v>47</v>
      </c>
      <c r="BH1132" s="1"/>
      <c r="BI1132" s="1">
        <v>3650</v>
      </c>
      <c r="BJ1132" s="7">
        <v>44827</v>
      </c>
      <c r="BK1132" s="1">
        <v>3650</v>
      </c>
      <c r="BL1132" s="7">
        <v>44827</v>
      </c>
      <c r="BM1132" s="1"/>
      <c r="BN1132" s="1"/>
      <c r="BO1132" s="1"/>
      <c r="BP1132" s="1"/>
      <c r="BQ1132" s="1"/>
      <c r="BR1132" s="1"/>
      <c r="BS1132" s="1"/>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c r="B1133" s="1" t="s">
        <v>5503</v>
      </c>
      <c r="C1133" s="1">
        <v>11160117</v>
      </c>
      <c r="D1133" s="7">
        <v>42415</v>
      </c>
      <c r="E1133" s="7">
        <v>42415</v>
      </c>
      <c r="F1133" s="7">
        <v>49720</v>
      </c>
      <c r="G1133" s="1">
        <v>-7777</v>
      </c>
      <c r="H1133" s="1" t="s">
        <v>818</v>
      </c>
      <c r="I1133" s="1" t="s">
        <v>983</v>
      </c>
      <c r="J1133" s="1"/>
      <c r="K1133" s="1" t="s">
        <v>95</v>
      </c>
      <c r="L1133" s="1" t="s">
        <v>5504</v>
      </c>
      <c r="M1133" s="1" t="s">
        <v>211</v>
      </c>
      <c r="N1133" s="1" t="s">
        <v>211</v>
      </c>
      <c r="O1133" s="1" t="s">
        <v>92</v>
      </c>
      <c r="P1133" s="6" t="s">
        <v>5505</v>
      </c>
      <c r="Q1133" s="1"/>
      <c r="R1133" s="1" t="s">
        <v>211</v>
      </c>
      <c r="S1133" s="1" t="s">
        <v>211</v>
      </c>
      <c r="T1133" s="1" t="s">
        <v>92</v>
      </c>
      <c r="U1133" s="6" t="s">
        <v>5505</v>
      </c>
      <c r="V1133" s="1" t="s">
        <v>9802</v>
      </c>
      <c r="W1133" s="1" t="s">
        <v>639</v>
      </c>
      <c r="X1133" s="1"/>
      <c r="Y1133" s="1"/>
      <c r="Z1133" s="9"/>
      <c r="AA1133" s="1"/>
      <c r="AB1133" s="1"/>
      <c r="AC1133" s="1"/>
      <c r="AD1133" s="1"/>
      <c r="AE1133" s="1"/>
      <c r="AF1133" s="1"/>
      <c r="AG1133" s="1"/>
      <c r="AH1133" s="1"/>
      <c r="AI1133" s="1"/>
      <c r="AJ1133" s="1"/>
      <c r="AK1133" s="1"/>
      <c r="AL1133" s="1"/>
      <c r="AM1133" s="1"/>
      <c r="AN1133" s="1"/>
      <c r="AO1133" s="1"/>
      <c r="AP1133" s="1"/>
      <c r="AQ1133" s="1"/>
      <c r="AR1133" s="1"/>
      <c r="AS1133" s="1" t="s">
        <v>5506</v>
      </c>
      <c r="AT1133" s="1"/>
      <c r="AU1133" s="1"/>
      <c r="AV1133" s="1">
        <v>101.611</v>
      </c>
      <c r="AW1133" s="1" t="s">
        <v>5510</v>
      </c>
      <c r="AX1133" s="1" t="s">
        <v>5511</v>
      </c>
      <c r="AY1133" s="1">
        <v>43</v>
      </c>
      <c r="AZ1133" s="1">
        <v>29</v>
      </c>
      <c r="BA1133" s="1">
        <v>11.356999999999999</v>
      </c>
      <c r="BB1133" s="1">
        <v>23</v>
      </c>
      <c r="BC1133" s="1">
        <v>19</v>
      </c>
      <c r="BD1133" s="1">
        <v>26.009</v>
      </c>
      <c r="BE1133" s="1">
        <f t="shared" si="182"/>
        <v>43.486488055555554</v>
      </c>
      <c r="BF1133" s="1">
        <f t="shared" si="183"/>
        <v>23.323891388888889</v>
      </c>
      <c r="BG1133" s="1" t="s">
        <v>47</v>
      </c>
      <c r="BH1133" s="1"/>
      <c r="BI1133" s="1">
        <v>3650</v>
      </c>
      <c r="BJ1133" s="7">
        <v>44827</v>
      </c>
      <c r="BK1133" s="1">
        <v>3650</v>
      </c>
      <c r="BL1133" s="7">
        <v>44827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x14ac:dyDescent="0.25">
      <c r="A1134" s="1"/>
      <c r="B1134" s="1" t="s">
        <v>5503</v>
      </c>
      <c r="C1134" s="1">
        <v>11160117</v>
      </c>
      <c r="D1134" s="7">
        <v>42415</v>
      </c>
      <c r="E1134" s="7">
        <v>42415</v>
      </c>
      <c r="F1134" s="7">
        <v>49720</v>
      </c>
      <c r="G1134" s="1">
        <v>-7777</v>
      </c>
      <c r="H1134" s="1" t="s">
        <v>818</v>
      </c>
      <c r="I1134" s="1" t="s">
        <v>983</v>
      </c>
      <c r="J1134" s="1"/>
      <c r="K1134" s="1" t="s">
        <v>95</v>
      </c>
      <c r="L1134" s="1" t="s">
        <v>5504</v>
      </c>
      <c r="M1134" s="1" t="s">
        <v>211</v>
      </c>
      <c r="N1134" s="1" t="s">
        <v>211</v>
      </c>
      <c r="O1134" s="1" t="s">
        <v>92</v>
      </c>
      <c r="P1134" s="6" t="s">
        <v>5505</v>
      </c>
      <c r="Q1134" s="1"/>
      <c r="R1134" s="1" t="s">
        <v>211</v>
      </c>
      <c r="S1134" s="1" t="s">
        <v>211</v>
      </c>
      <c r="T1134" s="1" t="s">
        <v>92</v>
      </c>
      <c r="U1134" s="6" t="s">
        <v>5505</v>
      </c>
      <c r="V1134" s="1" t="s">
        <v>9802</v>
      </c>
      <c r="W1134" s="1" t="s">
        <v>639</v>
      </c>
      <c r="X1134" s="1"/>
      <c r="Y1134" s="1"/>
      <c r="Z1134" s="9"/>
      <c r="AA1134" s="1"/>
      <c r="AB1134" s="1"/>
      <c r="AC1134" s="1"/>
      <c r="AD1134" s="1"/>
      <c r="AE1134" s="1"/>
      <c r="AF1134" s="1"/>
      <c r="AG1134" s="1"/>
      <c r="AH1134" s="1"/>
      <c r="AI1134" s="1"/>
      <c r="AJ1134" s="1"/>
      <c r="AK1134" s="1"/>
      <c r="AL1134" s="1"/>
      <c r="AM1134" s="1"/>
      <c r="AN1134" s="1"/>
      <c r="AO1134" s="1"/>
      <c r="AP1134" s="1"/>
      <c r="AQ1134" s="1"/>
      <c r="AR1134" s="1"/>
      <c r="AS1134" s="1" t="s">
        <v>3570</v>
      </c>
      <c r="AT1134" s="1"/>
      <c r="AU1134" s="1"/>
      <c r="AV1134" s="1">
        <v>100.645</v>
      </c>
      <c r="AW1134" s="1" t="s">
        <v>5512</v>
      </c>
      <c r="AX1134" s="1" t="s">
        <v>5513</v>
      </c>
      <c r="AY1134" s="1">
        <v>43</v>
      </c>
      <c r="AZ1134" s="1">
        <v>29</v>
      </c>
      <c r="BA1134" s="1">
        <v>13.9</v>
      </c>
      <c r="BB1134" s="1">
        <v>23</v>
      </c>
      <c r="BC1134" s="1">
        <v>19</v>
      </c>
      <c r="BD1134" s="1">
        <v>32.4</v>
      </c>
      <c r="BE1134" s="1">
        <f t="shared" si="182"/>
        <v>43.487194444444448</v>
      </c>
      <c r="BF1134" s="1">
        <f t="shared" si="183"/>
        <v>23.325666666666667</v>
      </c>
      <c r="BG1134" s="1" t="s">
        <v>47</v>
      </c>
      <c r="BH1134" s="1"/>
      <c r="BI1134" s="1">
        <v>3650</v>
      </c>
      <c r="BJ1134" s="7">
        <v>44827</v>
      </c>
      <c r="BK1134" s="1">
        <v>3650</v>
      </c>
      <c r="BL1134" s="7">
        <v>44827</v>
      </c>
      <c r="BM1134" s="1"/>
      <c r="BN1134" s="1"/>
      <c r="BO1134" s="1"/>
      <c r="BP1134" s="1"/>
      <c r="BQ1134" s="1"/>
      <c r="BR1134" s="1"/>
      <c r="BS1134" s="1"/>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thickBot="1" x14ac:dyDescent="0.3">
      <c r="A1135" s="178"/>
      <c r="B1135" s="178" t="s">
        <v>5503</v>
      </c>
      <c r="C1135" s="178">
        <v>11160117</v>
      </c>
      <c r="D1135" s="179">
        <v>42415</v>
      </c>
      <c r="E1135" s="179">
        <v>42415</v>
      </c>
      <c r="F1135" s="179">
        <v>49720</v>
      </c>
      <c r="G1135" s="178">
        <v>-7777</v>
      </c>
      <c r="H1135" s="178" t="s">
        <v>818</v>
      </c>
      <c r="I1135" s="178" t="s">
        <v>983</v>
      </c>
      <c r="J1135" s="178"/>
      <c r="K1135" s="178" t="s">
        <v>95</v>
      </c>
      <c r="L1135" s="178" t="s">
        <v>5504</v>
      </c>
      <c r="M1135" s="178" t="s">
        <v>211</v>
      </c>
      <c r="N1135" s="178" t="s">
        <v>211</v>
      </c>
      <c r="O1135" s="178" t="s">
        <v>92</v>
      </c>
      <c r="P1135" s="180" t="s">
        <v>5505</v>
      </c>
      <c r="Q1135" s="178"/>
      <c r="R1135" s="178" t="s">
        <v>211</v>
      </c>
      <c r="S1135" s="178" t="s">
        <v>211</v>
      </c>
      <c r="T1135" s="178" t="s">
        <v>92</v>
      </c>
      <c r="U1135" s="180" t="s">
        <v>5505</v>
      </c>
      <c r="V1135" s="178" t="s">
        <v>9802</v>
      </c>
      <c r="W1135" s="178" t="s">
        <v>639</v>
      </c>
      <c r="X1135" s="178"/>
      <c r="Y1135" s="178"/>
      <c r="Z1135" s="181"/>
      <c r="AA1135" s="178"/>
      <c r="AB1135" s="178"/>
      <c r="AC1135" s="178"/>
      <c r="AD1135" s="178"/>
      <c r="AE1135" s="178"/>
      <c r="AF1135" s="178"/>
      <c r="AG1135" s="178"/>
      <c r="AH1135" s="178"/>
      <c r="AI1135" s="178"/>
      <c r="AJ1135" s="178"/>
      <c r="AK1135" s="178"/>
      <c r="AL1135" s="178"/>
      <c r="AM1135" s="178"/>
      <c r="AN1135" s="178"/>
      <c r="AO1135" s="178"/>
      <c r="AP1135" s="178"/>
      <c r="AQ1135" s="178"/>
      <c r="AR1135" s="178"/>
      <c r="AS1135" s="178" t="s">
        <v>3570</v>
      </c>
      <c r="AT1135" s="178"/>
      <c r="AU1135" s="178"/>
      <c r="AV1135" s="178">
        <v>99.12</v>
      </c>
      <c r="AW1135" s="178" t="s">
        <v>9803</v>
      </c>
      <c r="AX1135" s="178" t="s">
        <v>9804</v>
      </c>
      <c r="AY1135" s="178">
        <v>43</v>
      </c>
      <c r="AZ1135" s="178">
        <v>28</v>
      </c>
      <c r="BA1135" s="178">
        <v>57.622</v>
      </c>
      <c r="BB1135" s="178">
        <v>23</v>
      </c>
      <c r="BC1135" s="178">
        <v>20</v>
      </c>
      <c r="BD1135" s="178">
        <v>38.335000000000001</v>
      </c>
      <c r="BE1135" s="178">
        <f t="shared" si="182"/>
        <v>43.482672777777779</v>
      </c>
      <c r="BF1135" s="178">
        <f t="shared" si="183"/>
        <v>23.343981944444444</v>
      </c>
      <c r="BG1135" s="178" t="s">
        <v>47</v>
      </c>
      <c r="BH1135" s="178"/>
      <c r="BI1135" s="178">
        <v>3650</v>
      </c>
      <c r="BJ1135" s="179">
        <v>44827</v>
      </c>
      <c r="BK1135" s="178">
        <v>3650</v>
      </c>
      <c r="BL1135" s="179">
        <v>44827</v>
      </c>
      <c r="BM1135" s="178"/>
      <c r="BN1135" s="178"/>
      <c r="BO1135" s="178"/>
      <c r="BP1135" s="178"/>
      <c r="BQ1135" s="178"/>
      <c r="BR1135" s="178"/>
      <c r="BS1135" s="178"/>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x14ac:dyDescent="0.25">
      <c r="A1136" s="1" t="s">
        <v>3391</v>
      </c>
      <c r="B1136" s="1" t="s">
        <v>3298</v>
      </c>
      <c r="C1136" s="1">
        <v>11790004</v>
      </c>
      <c r="D1136" s="7">
        <v>42418</v>
      </c>
      <c r="E1136" s="7">
        <v>42418</v>
      </c>
      <c r="F1136" s="7">
        <v>44245</v>
      </c>
      <c r="G1136" s="1">
        <v>-7777</v>
      </c>
      <c r="H1136" s="1" t="s">
        <v>5514</v>
      </c>
      <c r="I1136" s="1" t="s">
        <v>1018</v>
      </c>
      <c r="J1136" s="1"/>
      <c r="K1136" s="1" t="s">
        <v>164</v>
      </c>
      <c r="L1136" s="1" t="s">
        <v>5515</v>
      </c>
      <c r="M1136" s="1" t="s">
        <v>890</v>
      </c>
      <c r="N1136" s="1" t="s">
        <v>163</v>
      </c>
      <c r="O1136" s="1" t="s">
        <v>52</v>
      </c>
      <c r="P1136" s="6" t="s">
        <v>5516</v>
      </c>
      <c r="Q1136" s="1"/>
      <c r="R1136" s="1"/>
      <c r="S1136" s="1"/>
      <c r="T1136" s="1"/>
      <c r="U1136" s="6"/>
      <c r="V1136" s="1"/>
      <c r="W1136" s="1" t="s">
        <v>5517</v>
      </c>
      <c r="X1136" s="1"/>
      <c r="Y1136" s="1"/>
      <c r="Z1136" s="9" t="s">
        <v>468</v>
      </c>
      <c r="AA1136" s="1" t="s">
        <v>427</v>
      </c>
      <c r="AB1136" s="1"/>
      <c r="AC1136" s="1">
        <v>75</v>
      </c>
      <c r="AD1136" s="1">
        <v>62500</v>
      </c>
      <c r="AE1136" s="1"/>
      <c r="AF1136" s="1"/>
      <c r="AG1136" s="1"/>
      <c r="AH1136" s="1"/>
      <c r="AI1136" s="1">
        <v>62500</v>
      </c>
      <c r="AJ1136" s="1"/>
      <c r="AK1136" s="1"/>
      <c r="AL1136" s="1"/>
      <c r="AM1136" s="1"/>
      <c r="AN1136" s="1"/>
      <c r="AO1136" s="1"/>
      <c r="AP1136" s="1"/>
      <c r="AQ1136" s="1"/>
      <c r="AR1136" s="1"/>
      <c r="AS1136" s="1" t="s">
        <v>468</v>
      </c>
      <c r="AT1136" s="1"/>
      <c r="AU1136" s="1"/>
      <c r="AV1136" s="1"/>
      <c r="AW1136" s="1" t="s">
        <v>5518</v>
      </c>
      <c r="AX1136" s="1" t="s">
        <v>5519</v>
      </c>
      <c r="AY1136" s="1">
        <v>43</v>
      </c>
      <c r="AZ1136" s="1">
        <v>3</v>
      </c>
      <c r="BA1136" s="1">
        <v>31</v>
      </c>
      <c r="BB1136" s="1">
        <v>22</v>
      </c>
      <c r="BC1136" s="1">
        <v>55</v>
      </c>
      <c r="BD1136" s="1">
        <v>18</v>
      </c>
      <c r="BE1136" s="1">
        <f t="shared" si="182"/>
        <v>43.058611111111105</v>
      </c>
      <c r="BF1136" s="1">
        <f t="shared" si="183"/>
        <v>22.921666666666667</v>
      </c>
      <c r="BG1136" s="1" t="s">
        <v>38</v>
      </c>
      <c r="BH1136" s="1"/>
      <c r="BI1136" s="1"/>
      <c r="BJ1136" s="7"/>
      <c r="BK1136" s="1"/>
      <c r="BL1136" s="7"/>
      <c r="BM1136" s="1"/>
      <c r="BN1136" s="1"/>
      <c r="BO1136" s="1"/>
      <c r="BP1136" s="1"/>
      <c r="BQ1136" s="1"/>
      <c r="BR1136" s="1"/>
      <c r="BS1136" s="1"/>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thickBot="1" x14ac:dyDescent="0.3">
      <c r="A1137" s="178"/>
      <c r="B1137" s="178" t="s">
        <v>3298</v>
      </c>
      <c r="C1137" s="178">
        <v>11790004</v>
      </c>
      <c r="D1137" s="179">
        <v>42418</v>
      </c>
      <c r="E1137" s="179">
        <v>42418</v>
      </c>
      <c r="F1137" s="179">
        <v>44245</v>
      </c>
      <c r="G1137" s="178">
        <v>-7777</v>
      </c>
      <c r="H1137" s="178" t="s">
        <v>5514</v>
      </c>
      <c r="I1137" s="178" t="s">
        <v>1018</v>
      </c>
      <c r="J1137" s="178"/>
      <c r="K1137" s="178" t="s">
        <v>164</v>
      </c>
      <c r="L1137" s="178" t="s">
        <v>5515</v>
      </c>
      <c r="M1137" s="178" t="s">
        <v>890</v>
      </c>
      <c r="N1137" s="178" t="s">
        <v>163</v>
      </c>
      <c r="O1137" s="178" t="s">
        <v>52</v>
      </c>
      <c r="P1137" s="180" t="s">
        <v>5516</v>
      </c>
      <c r="Q1137" s="178"/>
      <c r="R1137" s="178"/>
      <c r="S1137" s="178"/>
      <c r="T1137" s="178"/>
      <c r="U1137" s="180"/>
      <c r="V1137" s="178"/>
      <c r="W1137" s="178" t="s">
        <v>5517</v>
      </c>
      <c r="X1137" s="178"/>
      <c r="Y1137" s="178"/>
      <c r="Z1137" s="181" t="s">
        <v>468</v>
      </c>
      <c r="AA1137" s="178" t="s">
        <v>427</v>
      </c>
      <c r="AB1137" s="178"/>
      <c r="AC1137" s="178"/>
      <c r="AD1137" s="178"/>
      <c r="AE1137" s="178"/>
      <c r="AF1137" s="178"/>
      <c r="AG1137" s="178"/>
      <c r="AH1137" s="178"/>
      <c r="AI1137" s="178"/>
      <c r="AJ1137" s="178"/>
      <c r="AK1137" s="178"/>
      <c r="AL1137" s="178"/>
      <c r="AM1137" s="178"/>
      <c r="AN1137" s="178"/>
      <c r="AO1137" s="178"/>
      <c r="AP1137" s="178"/>
      <c r="AQ1137" s="178"/>
      <c r="AR1137" s="178"/>
      <c r="AS1137" s="178" t="s">
        <v>3570</v>
      </c>
      <c r="AT1137" s="178"/>
      <c r="AU1137" s="178"/>
      <c r="AV1137" s="178"/>
      <c r="AW1137" s="178" t="s">
        <v>5520</v>
      </c>
      <c r="AX1137" s="178" t="s">
        <v>5521</v>
      </c>
      <c r="AY1137" s="178">
        <v>43</v>
      </c>
      <c r="AZ1137" s="178">
        <v>2</v>
      </c>
      <c r="BA1137" s="178">
        <v>51</v>
      </c>
      <c r="BB1137" s="178">
        <v>22</v>
      </c>
      <c r="BC1137" s="178">
        <v>55</v>
      </c>
      <c r="BD1137" s="178">
        <v>7</v>
      </c>
      <c r="BE1137" s="178">
        <f t="shared" si="182"/>
        <v>43.047499999999999</v>
      </c>
      <c r="BF1137" s="178">
        <f t="shared" si="183"/>
        <v>22.918611111111112</v>
      </c>
      <c r="BG1137" s="178" t="s">
        <v>38</v>
      </c>
      <c r="BH1137" s="178"/>
      <c r="BI1137" s="178"/>
      <c r="BJ1137" s="179"/>
      <c r="BK1137" s="178"/>
      <c r="BL1137" s="179"/>
      <c r="BM1137" s="178"/>
      <c r="BN1137" s="178"/>
      <c r="BO1137" s="178"/>
      <c r="BP1137" s="178"/>
      <c r="BQ1137" s="178"/>
      <c r="BR1137" s="178"/>
      <c r="BS1137" s="178"/>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227" t="s">
        <v>3391</v>
      </c>
      <c r="B1138" s="227" t="s">
        <v>528</v>
      </c>
      <c r="C1138" s="227">
        <v>11110063</v>
      </c>
      <c r="D1138" s="228">
        <v>42439</v>
      </c>
      <c r="E1138" s="228">
        <v>42439</v>
      </c>
      <c r="F1138" s="228">
        <v>49744</v>
      </c>
      <c r="G1138" s="227">
        <v>-7777</v>
      </c>
      <c r="H1138" s="227" t="s">
        <v>4562</v>
      </c>
      <c r="I1138" s="227" t="s">
        <v>978</v>
      </c>
      <c r="J1138" s="227" t="s">
        <v>7487</v>
      </c>
      <c r="K1138" s="227" t="s">
        <v>73</v>
      </c>
      <c r="L1138" s="227" t="s">
        <v>5525</v>
      </c>
      <c r="M1138" s="227" t="s">
        <v>105</v>
      </c>
      <c r="N1138" s="227" t="s">
        <v>106</v>
      </c>
      <c r="O1138" s="227" t="s">
        <v>72</v>
      </c>
      <c r="P1138" s="229" t="s">
        <v>449</v>
      </c>
      <c r="Q1138" s="227"/>
      <c r="R1138" s="227" t="s">
        <v>105</v>
      </c>
      <c r="S1138" s="227" t="s">
        <v>106</v>
      </c>
      <c r="T1138" s="227" t="s">
        <v>72</v>
      </c>
      <c r="U1138" s="229" t="s">
        <v>449</v>
      </c>
      <c r="V1138" s="227" t="s">
        <v>5526</v>
      </c>
      <c r="W1138" s="227" t="s">
        <v>5527</v>
      </c>
      <c r="X1138" s="227"/>
      <c r="Y1138" s="227"/>
      <c r="Z1138" s="230" t="s">
        <v>468</v>
      </c>
      <c r="AA1138" s="227" t="s">
        <v>208</v>
      </c>
      <c r="AB1138" s="227">
        <v>1702944</v>
      </c>
      <c r="AC1138" s="227">
        <v>1.5649999999999999</v>
      </c>
      <c r="AD1138" s="227">
        <v>49357</v>
      </c>
      <c r="AE1138" s="227">
        <v>49357</v>
      </c>
      <c r="AF1138" s="227"/>
      <c r="AG1138" s="227"/>
      <c r="AH1138" s="227"/>
      <c r="AI1138" s="227"/>
      <c r="AJ1138" s="227"/>
      <c r="AK1138" s="227"/>
      <c r="AL1138" s="227"/>
      <c r="AM1138" s="227"/>
      <c r="AN1138" s="227"/>
      <c r="AO1138" s="227">
        <v>5.4</v>
      </c>
      <c r="AP1138" s="227"/>
      <c r="AQ1138" s="227"/>
      <c r="AR1138" s="227"/>
      <c r="AS1138" s="227" t="s">
        <v>468</v>
      </c>
      <c r="AT1138" s="262"/>
      <c r="AU1138" s="262"/>
      <c r="AV1138" s="227">
        <v>901</v>
      </c>
      <c r="AW1138" s="227" t="s">
        <v>5528</v>
      </c>
      <c r="AX1138" s="227" t="s">
        <v>5529</v>
      </c>
      <c r="AY1138" s="227">
        <v>42</v>
      </c>
      <c r="AZ1138" s="227">
        <v>48</v>
      </c>
      <c r="BA1138" s="227">
        <v>23.4</v>
      </c>
      <c r="BB1138" s="227">
        <v>24</v>
      </c>
      <c r="BC1138" s="227">
        <v>33</v>
      </c>
      <c r="BD1138" s="227">
        <v>5.3</v>
      </c>
      <c r="BE1138" s="227">
        <f t="shared" si="182"/>
        <v>42.8065</v>
      </c>
      <c r="BF1138" s="227">
        <f t="shared" si="183"/>
        <v>24.551472222222223</v>
      </c>
      <c r="BG1138" s="227" t="s">
        <v>47</v>
      </c>
      <c r="BH1138" s="227"/>
      <c r="BI1138" s="227" t="s">
        <v>10833</v>
      </c>
      <c r="BJ1138" s="228" t="s">
        <v>10834</v>
      </c>
      <c r="BK1138" s="227">
        <v>4837</v>
      </c>
      <c r="BL1138" s="228">
        <v>46077</v>
      </c>
      <c r="BM1138" s="227"/>
      <c r="BN1138" s="227"/>
      <c r="BO1138" s="227"/>
      <c r="BP1138" s="227"/>
      <c r="BQ1138" s="227"/>
      <c r="BR1138" s="227"/>
      <c r="BS1138" s="227" t="s">
        <v>5530</v>
      </c>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thickBot="1" x14ac:dyDescent="0.3">
      <c r="A1139" s="317" t="s">
        <v>3391</v>
      </c>
      <c r="B1139" s="317" t="s">
        <v>5531</v>
      </c>
      <c r="C1139" s="317">
        <v>11430014</v>
      </c>
      <c r="D1139" s="318">
        <v>42436</v>
      </c>
      <c r="E1139" s="318">
        <v>42436</v>
      </c>
      <c r="F1139" s="318">
        <v>42735</v>
      </c>
      <c r="G1139" s="317">
        <v>-7777</v>
      </c>
      <c r="H1139" s="317" t="s">
        <v>3041</v>
      </c>
      <c r="I1139" s="317" t="s">
        <v>882</v>
      </c>
      <c r="J1139" s="317"/>
      <c r="K1139" s="317" t="s">
        <v>55</v>
      </c>
      <c r="L1139" s="317" t="s">
        <v>1855</v>
      </c>
      <c r="M1139" s="317" t="s">
        <v>297</v>
      </c>
      <c r="N1139" s="317" t="s">
        <v>256</v>
      </c>
      <c r="O1139" s="317" t="s">
        <v>189</v>
      </c>
      <c r="P1139" s="319" t="s">
        <v>5460</v>
      </c>
      <c r="Q1139" s="317"/>
      <c r="R1139" s="317" t="s">
        <v>256</v>
      </c>
      <c r="S1139" s="317" t="s">
        <v>256</v>
      </c>
      <c r="T1139" s="317" t="s">
        <v>189</v>
      </c>
      <c r="U1139" s="319" t="s">
        <v>5485</v>
      </c>
      <c r="V1139" s="317"/>
      <c r="W1139" s="317" t="s">
        <v>5532</v>
      </c>
      <c r="X1139" s="317"/>
      <c r="Y1139" s="317"/>
      <c r="Z1139" s="320" t="s">
        <v>468</v>
      </c>
      <c r="AA1139" s="317" t="s">
        <v>386</v>
      </c>
      <c r="AB1139" s="317"/>
      <c r="AC1139" s="317">
        <v>14.8</v>
      </c>
      <c r="AD1139" s="317">
        <v>554954.4</v>
      </c>
      <c r="AE1139" s="317"/>
      <c r="AF1139" s="317"/>
      <c r="AG1139" s="317"/>
      <c r="AH1139" s="317">
        <v>554954.4</v>
      </c>
      <c r="AI1139" s="317"/>
      <c r="AJ1139" s="317"/>
      <c r="AK1139" s="317"/>
      <c r="AL1139" s="317"/>
      <c r="AM1139" s="317"/>
      <c r="AN1139" s="317"/>
      <c r="AO1139" s="317"/>
      <c r="AP1139" s="317"/>
      <c r="AQ1139" s="317"/>
      <c r="AR1139" s="317"/>
      <c r="AS1139" s="317" t="s">
        <v>468</v>
      </c>
      <c r="AT1139" s="317"/>
      <c r="AU1139" s="317"/>
      <c r="AV1139" s="317" t="s">
        <v>5535</v>
      </c>
      <c r="AW1139" s="317" t="s">
        <v>5533</v>
      </c>
      <c r="AX1139" s="317" t="s">
        <v>5534</v>
      </c>
      <c r="AY1139" s="317">
        <v>43</v>
      </c>
      <c r="AZ1139" s="317">
        <v>10</v>
      </c>
      <c r="BA1139" s="317">
        <v>56.827399999999997</v>
      </c>
      <c r="BB1139" s="317">
        <v>23</v>
      </c>
      <c r="BC1139" s="317">
        <v>41</v>
      </c>
      <c r="BD1139" s="317">
        <v>18.173200000000001</v>
      </c>
      <c r="BE1139" s="317">
        <f t="shared" si="182"/>
        <v>43.182452055555551</v>
      </c>
      <c r="BF1139" s="317">
        <f t="shared" si="183"/>
        <v>23.688381444444445</v>
      </c>
      <c r="BG1139" s="317" t="s">
        <v>38</v>
      </c>
      <c r="BH1139" s="317"/>
      <c r="BI1139" s="317"/>
      <c r="BJ1139" s="318"/>
      <c r="BK1139" s="317"/>
      <c r="BL1139" s="318"/>
      <c r="BM1139" s="317"/>
      <c r="BN1139" s="317"/>
      <c r="BO1139" s="317"/>
      <c r="BP1139" s="317"/>
      <c r="BQ1139" s="317" t="s">
        <v>495</v>
      </c>
      <c r="BR1139" s="318">
        <v>42746</v>
      </c>
      <c r="BS1139" s="317" t="s">
        <v>7389</v>
      </c>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x14ac:dyDescent="0.25">
      <c r="A1140" s="1" t="s">
        <v>3391</v>
      </c>
      <c r="B1140" s="1" t="s">
        <v>2318</v>
      </c>
      <c r="C1140" s="1">
        <v>11160119</v>
      </c>
      <c r="D1140" s="7">
        <v>42443</v>
      </c>
      <c r="E1140" s="7">
        <v>42443</v>
      </c>
      <c r="F1140" s="7">
        <v>44634</v>
      </c>
      <c r="G1140" s="1">
        <v>-7777</v>
      </c>
      <c r="H1140" s="1" t="s">
        <v>1042</v>
      </c>
      <c r="I1140" s="1" t="s">
        <v>1041</v>
      </c>
      <c r="J1140" s="1"/>
      <c r="K1140" s="1" t="s">
        <v>3339</v>
      </c>
      <c r="L1140" s="1" t="s">
        <v>5536</v>
      </c>
      <c r="M1140" s="1" t="s">
        <v>2319</v>
      </c>
      <c r="N1140" s="1" t="s">
        <v>144</v>
      </c>
      <c r="O1140" s="1" t="s">
        <v>145</v>
      </c>
      <c r="P1140" s="6" t="s">
        <v>5537</v>
      </c>
      <c r="Q1140" s="1" t="s">
        <v>5538</v>
      </c>
      <c r="R1140" s="1" t="s">
        <v>2319</v>
      </c>
      <c r="S1140" s="1" t="s">
        <v>144</v>
      </c>
      <c r="T1140" s="1" t="s">
        <v>145</v>
      </c>
      <c r="U1140" s="6" t="s">
        <v>5537</v>
      </c>
      <c r="V1140" s="1" t="s">
        <v>5539</v>
      </c>
      <c r="W1140" s="1" t="s">
        <v>639</v>
      </c>
      <c r="X1140" s="1"/>
      <c r="Y1140" s="1"/>
      <c r="Z1140" s="9" t="s">
        <v>468</v>
      </c>
      <c r="AA1140" s="1" t="s">
        <v>360</v>
      </c>
      <c r="AB1140" s="1">
        <v>66856320</v>
      </c>
      <c r="AC1140" s="1">
        <v>3</v>
      </c>
      <c r="AD1140" s="1">
        <v>94608</v>
      </c>
      <c r="AE1140" s="1"/>
      <c r="AF1140" s="1"/>
      <c r="AG1140" s="1"/>
      <c r="AH1140" s="1"/>
      <c r="AI1140" s="1"/>
      <c r="AJ1140" s="1"/>
      <c r="AK1140" s="1"/>
      <c r="AL1140" s="1">
        <v>94608</v>
      </c>
      <c r="AM1140" s="1"/>
      <c r="AN1140" s="1"/>
      <c r="AO1140" s="1">
        <v>200</v>
      </c>
      <c r="AP1140" s="1"/>
      <c r="AQ1140" s="1"/>
      <c r="AR1140" s="1"/>
      <c r="AS1140" s="1" t="s">
        <v>468</v>
      </c>
      <c r="AT1140" s="1"/>
      <c r="AU1140" s="1"/>
      <c r="AV1140" s="1"/>
      <c r="AW1140" s="1" t="s">
        <v>5540</v>
      </c>
      <c r="AX1140" s="1" t="s">
        <v>5541</v>
      </c>
      <c r="AY1140" s="1">
        <v>42</v>
      </c>
      <c r="AZ1140" s="1">
        <v>52</v>
      </c>
      <c r="BA1140" s="1">
        <v>17.899999999999999</v>
      </c>
      <c r="BB1140" s="1">
        <v>22</v>
      </c>
      <c r="BC1140" s="1">
        <v>39</v>
      </c>
      <c r="BD1140" s="1">
        <v>31.6</v>
      </c>
      <c r="BE1140" s="1">
        <f t="shared" si="182"/>
        <v>42.871638888888889</v>
      </c>
      <c r="BF1140" s="1">
        <f t="shared" si="183"/>
        <v>22.658777777777775</v>
      </c>
      <c r="BG1140" s="1" t="s">
        <v>38</v>
      </c>
      <c r="BH1140" s="1"/>
      <c r="BI1140" s="1"/>
      <c r="BJ1140" s="7"/>
      <c r="BK1140" s="1"/>
      <c r="BL1140" s="7"/>
      <c r="BM1140" s="1"/>
      <c r="BN1140" s="1"/>
      <c r="BO1140" s="1"/>
      <c r="BP1140" s="1"/>
      <c r="BQ1140" s="1"/>
      <c r="BR1140" s="1"/>
      <c r="BS1140" s="1" t="s">
        <v>5569</v>
      </c>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thickBot="1" x14ac:dyDescent="0.3">
      <c r="A1141" s="178"/>
      <c r="B1141" s="178" t="s">
        <v>2318</v>
      </c>
      <c r="C1141" s="178">
        <v>11160119</v>
      </c>
      <c r="D1141" s="179">
        <v>42443</v>
      </c>
      <c r="E1141" s="179">
        <v>42443</v>
      </c>
      <c r="F1141" s="179">
        <v>44634</v>
      </c>
      <c r="G1141" s="178">
        <v>-7777</v>
      </c>
      <c r="H1141" s="178" t="s">
        <v>1042</v>
      </c>
      <c r="I1141" s="178" t="s">
        <v>1041</v>
      </c>
      <c r="J1141" s="178"/>
      <c r="K1141" s="178" t="s">
        <v>3339</v>
      </c>
      <c r="L1141" s="178" t="s">
        <v>5536</v>
      </c>
      <c r="M1141" s="178" t="s">
        <v>2319</v>
      </c>
      <c r="N1141" s="178" t="s">
        <v>144</v>
      </c>
      <c r="O1141" s="178" t="s">
        <v>145</v>
      </c>
      <c r="P1141" s="180" t="s">
        <v>5537</v>
      </c>
      <c r="Q1141" s="178" t="s">
        <v>5538</v>
      </c>
      <c r="R1141" s="178" t="s">
        <v>2319</v>
      </c>
      <c r="S1141" s="178" t="s">
        <v>144</v>
      </c>
      <c r="T1141" s="178" t="s">
        <v>145</v>
      </c>
      <c r="U1141" s="180" t="s">
        <v>5537</v>
      </c>
      <c r="V1141" s="178" t="s">
        <v>5539</v>
      </c>
      <c r="W1141" s="178" t="s">
        <v>639</v>
      </c>
      <c r="X1141" s="178"/>
      <c r="Y1141" s="178"/>
      <c r="Z1141" s="181" t="s">
        <v>468</v>
      </c>
      <c r="AA1141" s="178" t="s">
        <v>360</v>
      </c>
      <c r="AB1141" s="178"/>
      <c r="AC1141" s="178"/>
      <c r="AD1141" s="178"/>
      <c r="AE1141" s="178"/>
      <c r="AF1141" s="178"/>
      <c r="AG1141" s="178"/>
      <c r="AH1141" s="178"/>
      <c r="AI1141" s="178"/>
      <c r="AJ1141" s="178"/>
      <c r="AK1141" s="178"/>
      <c r="AL1141" s="178"/>
      <c r="AM1141" s="178"/>
      <c r="AN1141" s="178"/>
      <c r="AO1141" s="178"/>
      <c r="AP1141" s="178"/>
      <c r="AQ1141" s="178"/>
      <c r="AR1141" s="178"/>
      <c r="AS1141" s="178" t="s">
        <v>3570</v>
      </c>
      <c r="AT1141" s="178"/>
      <c r="AU1141" s="178"/>
      <c r="AV1141" s="178"/>
      <c r="AW1141" s="178" t="s">
        <v>5542</v>
      </c>
      <c r="AX1141" s="178" t="s">
        <v>5543</v>
      </c>
      <c r="AY1141" s="178">
        <v>42</v>
      </c>
      <c r="AZ1141" s="178">
        <v>52</v>
      </c>
      <c r="BA1141" s="178">
        <v>18.899999999999999</v>
      </c>
      <c r="BB1141" s="178">
        <v>22</v>
      </c>
      <c r="BC1141" s="178">
        <v>39</v>
      </c>
      <c r="BD1141" s="178">
        <v>30.6</v>
      </c>
      <c r="BE1141" s="178">
        <f t="shared" si="182"/>
        <v>42.871916666666664</v>
      </c>
      <c r="BF1141" s="178">
        <f t="shared" si="183"/>
        <v>22.6585</v>
      </c>
      <c r="BG1141" s="178" t="s">
        <v>38</v>
      </c>
      <c r="BH1141" s="178"/>
      <c r="BI1141" s="178"/>
      <c r="BJ1141" s="179"/>
      <c r="BK1141" s="178"/>
      <c r="BL1141" s="179"/>
      <c r="BM1141" s="178"/>
      <c r="BN1141" s="178"/>
      <c r="BO1141" s="178"/>
      <c r="BP1141" s="178"/>
      <c r="BQ1141" s="178"/>
      <c r="BR1141" s="178"/>
      <c r="BS1141" s="178"/>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x14ac:dyDescent="0.25">
      <c r="A1142" s="296" t="s">
        <v>3391</v>
      </c>
      <c r="B1142" s="296" t="s">
        <v>2728</v>
      </c>
      <c r="C1142" s="296">
        <v>11130100</v>
      </c>
      <c r="D1142" s="297">
        <v>42440</v>
      </c>
      <c r="E1142" s="297">
        <v>42440</v>
      </c>
      <c r="F1142" s="297">
        <v>42581</v>
      </c>
      <c r="G1142" s="296">
        <v>-7777</v>
      </c>
      <c r="H1142" s="296" t="s">
        <v>491</v>
      </c>
      <c r="I1142" s="296" t="s">
        <v>882</v>
      </c>
      <c r="J1142" s="296"/>
      <c r="K1142" s="296" t="s">
        <v>55</v>
      </c>
      <c r="L1142" s="296" t="s">
        <v>2545</v>
      </c>
      <c r="M1142" s="296" t="s">
        <v>55</v>
      </c>
      <c r="N1142" s="296" t="s">
        <v>55</v>
      </c>
      <c r="O1142" s="296" t="s">
        <v>76</v>
      </c>
      <c r="P1142" s="298" t="s">
        <v>1053</v>
      </c>
      <c r="Q1142" s="296"/>
      <c r="R1142" s="296" t="s">
        <v>55</v>
      </c>
      <c r="S1142" s="296" t="s">
        <v>55</v>
      </c>
      <c r="T1142" s="296" t="s">
        <v>76</v>
      </c>
      <c r="U1142" s="298" t="s">
        <v>1053</v>
      </c>
      <c r="V1142" s="296" t="s">
        <v>5544</v>
      </c>
      <c r="W1142" s="296" t="s">
        <v>5545</v>
      </c>
      <c r="X1142" s="296"/>
      <c r="Y1142" s="296"/>
      <c r="Z1142" s="299" t="s">
        <v>468</v>
      </c>
      <c r="AA1142" s="296" t="s">
        <v>293</v>
      </c>
      <c r="AB1142" s="296">
        <v>1825303680</v>
      </c>
      <c r="AC1142" s="296">
        <v>4</v>
      </c>
      <c r="AD1142" s="296">
        <v>15000</v>
      </c>
      <c r="AE1142" s="296"/>
      <c r="AF1142" s="296"/>
      <c r="AG1142" s="296">
        <v>15000</v>
      </c>
      <c r="AH1142" s="296"/>
      <c r="AI1142" s="296"/>
      <c r="AJ1142" s="296"/>
      <c r="AK1142" s="296"/>
      <c r="AL1142" s="296"/>
      <c r="AM1142" s="296"/>
      <c r="AN1142" s="296"/>
      <c r="AO1142" s="296">
        <v>5788</v>
      </c>
      <c r="AP1142" s="296"/>
      <c r="AQ1142" s="296"/>
      <c r="AR1142" s="296"/>
      <c r="AS1142" s="296" t="s">
        <v>468</v>
      </c>
      <c r="AT1142" s="296"/>
      <c r="AU1142" s="296"/>
      <c r="AV1142" s="296"/>
      <c r="AW1142" s="296" t="s">
        <v>5546</v>
      </c>
      <c r="AX1142" s="296" t="s">
        <v>5547</v>
      </c>
      <c r="AY1142" s="296">
        <v>43</v>
      </c>
      <c r="AZ1142" s="296">
        <v>28</v>
      </c>
      <c r="BA1142" s="296">
        <v>21.32</v>
      </c>
      <c r="BB1142" s="296">
        <v>24</v>
      </c>
      <c r="BC1142" s="296">
        <v>15</v>
      </c>
      <c r="BD1142" s="296">
        <v>3.69</v>
      </c>
      <c r="BE1142" s="296">
        <f t="shared" si="182"/>
        <v>43.472588888888893</v>
      </c>
      <c r="BF1142" s="296">
        <f t="shared" si="183"/>
        <v>24.251024999999998</v>
      </c>
      <c r="BG1142" s="296" t="s">
        <v>38</v>
      </c>
      <c r="BH1142" s="296"/>
      <c r="BI1142" s="296"/>
      <c r="BJ1142" s="297"/>
      <c r="BK1142" s="296"/>
      <c r="BL1142" s="297"/>
      <c r="BM1142" s="296"/>
      <c r="BN1142" s="296"/>
      <c r="BO1142" s="296"/>
      <c r="BP1142" s="296"/>
      <c r="BQ1142" s="296"/>
      <c r="BR1142" s="296"/>
      <c r="BS1142" s="296" t="s">
        <v>5548</v>
      </c>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thickBot="1" x14ac:dyDescent="0.3">
      <c r="A1143" s="310"/>
      <c r="B1143" s="310" t="s">
        <v>2728</v>
      </c>
      <c r="C1143" s="310">
        <v>11130100</v>
      </c>
      <c r="D1143" s="311">
        <v>42440</v>
      </c>
      <c r="E1143" s="311">
        <v>42440</v>
      </c>
      <c r="F1143" s="311">
        <v>44772</v>
      </c>
      <c r="G1143" s="310">
        <v>-7777</v>
      </c>
      <c r="H1143" s="310" t="s">
        <v>491</v>
      </c>
      <c r="I1143" s="310" t="s">
        <v>882</v>
      </c>
      <c r="J1143" s="310"/>
      <c r="K1143" s="310" t="s">
        <v>55</v>
      </c>
      <c r="L1143" s="310" t="s">
        <v>2545</v>
      </c>
      <c r="M1143" s="310" t="s">
        <v>55</v>
      </c>
      <c r="N1143" s="310" t="s">
        <v>55</v>
      </c>
      <c r="O1143" s="310" t="s">
        <v>76</v>
      </c>
      <c r="P1143" s="312" t="s">
        <v>1053</v>
      </c>
      <c r="Q1143" s="310"/>
      <c r="R1143" s="310" t="s">
        <v>55</v>
      </c>
      <c r="S1143" s="310" t="s">
        <v>55</v>
      </c>
      <c r="T1143" s="310" t="s">
        <v>76</v>
      </c>
      <c r="U1143" s="312" t="s">
        <v>1053</v>
      </c>
      <c r="V1143" s="310" t="s">
        <v>5544</v>
      </c>
      <c r="W1143" s="310" t="s">
        <v>5545</v>
      </c>
      <c r="X1143" s="310"/>
      <c r="Y1143" s="310"/>
      <c r="Z1143" s="313" t="s">
        <v>468</v>
      </c>
      <c r="AA1143" s="310" t="s">
        <v>293</v>
      </c>
      <c r="AB1143" s="310">
        <v>57.88</v>
      </c>
      <c r="AC1143" s="310">
        <v>4</v>
      </c>
      <c r="AD1143" s="310">
        <v>15000</v>
      </c>
      <c r="AE1143" s="310"/>
      <c r="AF1143" s="310"/>
      <c r="AG1143" s="310">
        <v>15000</v>
      </c>
      <c r="AH1143" s="310"/>
      <c r="AI1143" s="310"/>
      <c r="AJ1143" s="310"/>
      <c r="AK1143" s="310"/>
      <c r="AL1143" s="310"/>
      <c r="AM1143" s="310"/>
      <c r="AN1143" s="310"/>
      <c r="AO1143" s="310">
        <v>5788</v>
      </c>
      <c r="AP1143" s="310"/>
      <c r="AQ1143" s="310"/>
      <c r="AR1143" s="310"/>
      <c r="AS1143" s="310" t="s">
        <v>468</v>
      </c>
      <c r="AT1143" s="310"/>
      <c r="AU1143" s="310"/>
      <c r="AV1143" s="310"/>
      <c r="AW1143" s="310" t="s">
        <v>5546</v>
      </c>
      <c r="AX1143" s="310" t="s">
        <v>5547</v>
      </c>
      <c r="AY1143" s="310">
        <v>43</v>
      </c>
      <c r="AZ1143" s="310">
        <v>28</v>
      </c>
      <c r="BA1143" s="310">
        <v>21.32</v>
      </c>
      <c r="BB1143" s="310">
        <v>24</v>
      </c>
      <c r="BC1143" s="310">
        <v>15</v>
      </c>
      <c r="BD1143" s="310">
        <v>3.69</v>
      </c>
      <c r="BE1143" s="310">
        <f>AY1143+AZ1143/60+BA1143/3600</f>
        <v>43.472588888888893</v>
      </c>
      <c r="BF1143" s="310">
        <f>BB1143+BC1143/60+BD1143/3600</f>
        <v>24.251024999999998</v>
      </c>
      <c r="BG1143" s="310" t="s">
        <v>38</v>
      </c>
      <c r="BH1143" s="310"/>
      <c r="BI1143" s="310"/>
      <c r="BJ1143" s="311"/>
      <c r="BK1143" s="310"/>
      <c r="BL1143" s="311"/>
      <c r="BM1143" s="310"/>
      <c r="BN1143" s="310"/>
      <c r="BO1143" s="310"/>
      <c r="BP1143" s="310"/>
      <c r="BQ1143" s="310" t="s">
        <v>9835</v>
      </c>
      <c r="BR1143" s="311">
        <v>44847</v>
      </c>
      <c r="BS1143" s="310" t="s">
        <v>5548</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178" t="s">
        <v>3391</v>
      </c>
      <c r="B1144" s="178" t="s">
        <v>868</v>
      </c>
      <c r="C1144" s="178">
        <v>11190058</v>
      </c>
      <c r="D1144" s="179">
        <v>42447</v>
      </c>
      <c r="E1144" s="179">
        <v>42447</v>
      </c>
      <c r="F1144" s="179">
        <v>46830</v>
      </c>
      <c r="G1144" s="178">
        <v>-7777</v>
      </c>
      <c r="H1144" s="178" t="s">
        <v>5549</v>
      </c>
      <c r="I1144" s="178" t="s">
        <v>989</v>
      </c>
      <c r="J1144" s="178" t="s">
        <v>8173</v>
      </c>
      <c r="K1144" s="178" t="s">
        <v>73</v>
      </c>
      <c r="L1144" s="178" t="s">
        <v>5550</v>
      </c>
      <c r="M1144" s="178" t="s">
        <v>154</v>
      </c>
      <c r="N1144" s="178" t="s">
        <v>80</v>
      </c>
      <c r="O1144" s="178" t="s">
        <v>76</v>
      </c>
      <c r="P1144" s="180" t="s">
        <v>5551</v>
      </c>
      <c r="Q1144" s="178" t="s">
        <v>5552</v>
      </c>
      <c r="R1144" s="178" t="s">
        <v>154</v>
      </c>
      <c r="S1144" s="178" t="s">
        <v>80</v>
      </c>
      <c r="T1144" s="178" t="s">
        <v>76</v>
      </c>
      <c r="U1144" s="180" t="s">
        <v>5551</v>
      </c>
      <c r="V1144" s="178" t="s">
        <v>5553</v>
      </c>
      <c r="W1144" s="178" t="s">
        <v>5554</v>
      </c>
      <c r="X1144" s="178"/>
      <c r="Y1144" s="178"/>
      <c r="Z1144" s="181" t="s">
        <v>468</v>
      </c>
      <c r="AA1144" s="178" t="s">
        <v>427</v>
      </c>
      <c r="AB1144" s="178">
        <v>1.02</v>
      </c>
      <c r="AC1144" s="178">
        <v>1</v>
      </c>
      <c r="AD1144" s="178">
        <v>31536</v>
      </c>
      <c r="AE1144" s="178"/>
      <c r="AF1144" s="178"/>
      <c r="AG1144" s="178"/>
      <c r="AH1144" s="178"/>
      <c r="AI1144" s="178">
        <v>31536</v>
      </c>
      <c r="AJ1144" s="178"/>
      <c r="AK1144" s="178"/>
      <c r="AL1144" s="178"/>
      <c r="AM1144" s="178"/>
      <c r="AN1144" s="178"/>
      <c r="AO1144" s="178">
        <v>0.1</v>
      </c>
      <c r="AP1144" s="178"/>
      <c r="AQ1144" s="178"/>
      <c r="AR1144" s="178"/>
      <c r="AS1144" s="178" t="s">
        <v>468</v>
      </c>
      <c r="AT1144" s="178"/>
      <c r="AU1144" s="178"/>
      <c r="AV1144" s="178"/>
      <c r="AW1144" s="178" t="s">
        <v>5555</v>
      </c>
      <c r="AX1144" s="178" t="s">
        <v>5556</v>
      </c>
      <c r="AY1144" s="178">
        <v>43</v>
      </c>
      <c r="AZ1144" s="178">
        <v>19</v>
      </c>
      <c r="BA1144" s="178">
        <v>20.100000000000001</v>
      </c>
      <c r="BB1144" s="178">
        <v>25</v>
      </c>
      <c r="BC1144" s="178">
        <v>9</v>
      </c>
      <c r="BD1144" s="178">
        <v>13.7</v>
      </c>
      <c r="BE1144" s="178">
        <f t="shared" si="182"/>
        <v>43.322250000000004</v>
      </c>
      <c r="BF1144" s="178">
        <f t="shared" si="183"/>
        <v>25.153805555555554</v>
      </c>
      <c r="BG1144" s="178" t="s">
        <v>47</v>
      </c>
      <c r="BH1144" s="178"/>
      <c r="BI1144" s="178">
        <v>3464</v>
      </c>
      <c r="BJ1144" s="179">
        <v>44566</v>
      </c>
      <c r="BK1144" s="178">
        <v>3464</v>
      </c>
      <c r="BL1144" s="179">
        <v>44566</v>
      </c>
      <c r="BM1144" s="178"/>
      <c r="BN1144" s="178"/>
      <c r="BO1144" s="178"/>
      <c r="BP1144" s="178"/>
      <c r="BQ1144" s="178"/>
      <c r="BR1144" s="178"/>
      <c r="BS1144" s="178"/>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thickBot="1" x14ac:dyDescent="0.3">
      <c r="A1145" s="227" t="s">
        <v>3391</v>
      </c>
      <c r="B1145" s="227" t="s">
        <v>5558</v>
      </c>
      <c r="C1145" s="227">
        <v>11110064</v>
      </c>
      <c r="D1145" s="228">
        <v>42452</v>
      </c>
      <c r="E1145" s="228">
        <v>42452</v>
      </c>
      <c r="F1145" s="228">
        <v>49757</v>
      </c>
      <c r="G1145" s="227">
        <v>-7777</v>
      </c>
      <c r="H1145" s="227" t="s">
        <v>5559</v>
      </c>
      <c r="I1145" s="227" t="s">
        <v>994</v>
      </c>
      <c r="J1145" s="227"/>
      <c r="K1145" s="227" t="s">
        <v>95</v>
      </c>
      <c r="L1145" s="227" t="s">
        <v>5560</v>
      </c>
      <c r="M1145" s="227" t="s">
        <v>628</v>
      </c>
      <c r="N1145" s="227" t="s">
        <v>127</v>
      </c>
      <c r="O1145" s="227" t="s">
        <v>111</v>
      </c>
      <c r="P1145" s="229" t="s">
        <v>2724</v>
      </c>
      <c r="Q1145" s="227" t="s">
        <v>5561</v>
      </c>
      <c r="R1145" s="227" t="s">
        <v>628</v>
      </c>
      <c r="S1145" s="227" t="s">
        <v>127</v>
      </c>
      <c r="T1145" s="227" t="s">
        <v>111</v>
      </c>
      <c r="U1145" s="229" t="s">
        <v>2724</v>
      </c>
      <c r="V1145" s="227" t="s">
        <v>5562</v>
      </c>
      <c r="W1145" s="227" t="s">
        <v>5563</v>
      </c>
      <c r="X1145" s="227"/>
      <c r="Y1145" s="227"/>
      <c r="Z1145" s="230" t="s">
        <v>468</v>
      </c>
      <c r="AA1145" s="227" t="s">
        <v>284</v>
      </c>
      <c r="AB1145" s="227">
        <v>55.03</v>
      </c>
      <c r="AC1145" s="227">
        <v>1.95</v>
      </c>
      <c r="AD1145" s="227">
        <v>60991.5</v>
      </c>
      <c r="AE1145" s="227">
        <v>60991.5</v>
      </c>
      <c r="AF1145" s="227"/>
      <c r="AG1145" s="227"/>
      <c r="AH1145" s="227"/>
      <c r="AI1145" s="227"/>
      <c r="AJ1145" s="227"/>
      <c r="AK1145" s="227"/>
      <c r="AL1145" s="227"/>
      <c r="AM1145" s="227"/>
      <c r="AN1145" s="227"/>
      <c r="AO1145" s="227">
        <v>5.6</v>
      </c>
      <c r="AP1145" s="227"/>
      <c r="AQ1145" s="227"/>
      <c r="AR1145" s="227"/>
      <c r="AS1145" s="227" t="s">
        <v>468</v>
      </c>
      <c r="AT1145" s="227"/>
      <c r="AU1145" s="227"/>
      <c r="AV1145" s="227" t="s">
        <v>5564</v>
      </c>
      <c r="AW1145" s="227" t="s">
        <v>5565</v>
      </c>
      <c r="AX1145" s="227" t="s">
        <v>5566</v>
      </c>
      <c r="AY1145" s="227">
        <v>43</v>
      </c>
      <c r="AZ1145" s="227">
        <v>26</v>
      </c>
      <c r="BA1145" s="227">
        <v>9.09</v>
      </c>
      <c r="BB1145" s="227">
        <v>22</v>
      </c>
      <c r="BC1145" s="227">
        <v>41</v>
      </c>
      <c r="BD1145" s="227">
        <v>37.15</v>
      </c>
      <c r="BE1145" s="227">
        <f t="shared" si="182"/>
        <v>43.435858333333329</v>
      </c>
      <c r="BF1145" s="227">
        <f t="shared" si="183"/>
        <v>22.693652777777778</v>
      </c>
      <c r="BG1145" s="227" t="s">
        <v>38</v>
      </c>
      <c r="BH1145" s="227"/>
      <c r="BI1145" s="227"/>
      <c r="BJ1145" s="228"/>
      <c r="BK1145" s="227"/>
      <c r="BL1145" s="228"/>
      <c r="BM1145" s="227"/>
      <c r="BN1145" s="227"/>
      <c r="BO1145" s="227"/>
      <c r="BP1145" s="227"/>
      <c r="BQ1145" s="227"/>
      <c r="BR1145" s="227"/>
      <c r="BS1145" s="227"/>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x14ac:dyDescent="0.25">
      <c r="A1146" s="390" t="s">
        <v>3391</v>
      </c>
      <c r="B1146" s="390" t="s">
        <v>5884</v>
      </c>
      <c r="C1146" s="390">
        <v>11440003</v>
      </c>
      <c r="D1146" s="391">
        <v>42464</v>
      </c>
      <c r="E1146" s="391">
        <v>42464</v>
      </c>
      <c r="F1146" s="391">
        <v>43392</v>
      </c>
      <c r="G1146" s="390">
        <v>-7777</v>
      </c>
      <c r="H1146" s="390" t="s">
        <v>5053</v>
      </c>
      <c r="I1146" s="392" t="s">
        <v>995</v>
      </c>
      <c r="J1146" s="392"/>
      <c r="K1146" s="392" t="s">
        <v>135</v>
      </c>
      <c r="L1146" s="390" t="s">
        <v>1855</v>
      </c>
      <c r="M1146" s="390" t="s">
        <v>242</v>
      </c>
      <c r="N1146" s="390" t="s">
        <v>292</v>
      </c>
      <c r="O1146" s="390" t="s">
        <v>76</v>
      </c>
      <c r="P1146" s="393" t="s">
        <v>5885</v>
      </c>
      <c r="Q1146" s="390" t="s">
        <v>5887</v>
      </c>
      <c r="R1146" s="390" t="s">
        <v>242</v>
      </c>
      <c r="S1146" s="390" t="s">
        <v>292</v>
      </c>
      <c r="T1146" s="390" t="s">
        <v>76</v>
      </c>
      <c r="U1146" s="393" t="s">
        <v>5885</v>
      </c>
      <c r="V1146" s="390" t="s">
        <v>5886</v>
      </c>
      <c r="W1146" s="390" t="s">
        <v>7378</v>
      </c>
      <c r="X1146" s="390">
        <v>347</v>
      </c>
      <c r="Y1146" s="390">
        <v>21</v>
      </c>
      <c r="Z1146" s="394" t="s">
        <v>468</v>
      </c>
      <c r="AA1146" s="390" t="s">
        <v>5405</v>
      </c>
      <c r="AB1146" s="390"/>
      <c r="AC1146" s="390">
        <v>2000</v>
      </c>
      <c r="AD1146" s="390">
        <v>37000000</v>
      </c>
      <c r="AE1146" s="390"/>
      <c r="AF1146" s="390">
        <v>37000000</v>
      </c>
      <c r="AG1146" s="390"/>
      <c r="AH1146" s="390"/>
      <c r="AI1146" s="390"/>
      <c r="AJ1146" s="390"/>
      <c r="AK1146" s="390"/>
      <c r="AL1146" s="390"/>
      <c r="AM1146" s="390"/>
      <c r="AN1146" s="390"/>
      <c r="AO1146" s="390"/>
      <c r="AP1146" s="390"/>
      <c r="AQ1146" s="390"/>
      <c r="AR1146" s="390"/>
      <c r="AS1146" s="390" t="s">
        <v>468</v>
      </c>
      <c r="AT1146" s="390"/>
      <c r="AU1146" s="390"/>
      <c r="AV1146" s="390"/>
      <c r="AW1146" s="390" t="s">
        <v>5888</v>
      </c>
      <c r="AX1146" s="390" t="s">
        <v>5889</v>
      </c>
      <c r="AY1146" s="390">
        <v>43</v>
      </c>
      <c r="AZ1146" s="390">
        <v>19</v>
      </c>
      <c r="BA1146" s="390">
        <v>3.77</v>
      </c>
      <c r="BB1146" s="390">
        <v>24</v>
      </c>
      <c r="BC1146" s="390">
        <v>14</v>
      </c>
      <c r="BD1146" s="390">
        <v>43.75</v>
      </c>
      <c r="BE1146" s="390">
        <f t="shared" si="182"/>
        <v>43.317713888888889</v>
      </c>
      <c r="BF1146" s="390">
        <f t="shared" si="183"/>
        <v>24.245486111111113</v>
      </c>
      <c r="BG1146" s="390" t="s">
        <v>38</v>
      </c>
      <c r="BH1146" s="390"/>
      <c r="BI1146" s="390"/>
      <c r="BJ1146" s="391"/>
      <c r="BK1146" s="390"/>
      <c r="BL1146" s="391"/>
      <c r="BM1146" s="390"/>
      <c r="BN1146" s="390"/>
      <c r="BO1146" s="390"/>
      <c r="BP1146" s="390"/>
      <c r="BQ1146" s="390" t="s">
        <v>8209</v>
      </c>
      <c r="BR1146" s="391">
        <v>43355</v>
      </c>
      <c r="BS1146" s="390"/>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thickBot="1" x14ac:dyDescent="0.3">
      <c r="A1147" s="385"/>
      <c r="B1147" s="385" t="s">
        <v>5884</v>
      </c>
      <c r="C1147" s="385">
        <v>11440003</v>
      </c>
      <c r="D1147" s="389">
        <v>42464</v>
      </c>
      <c r="E1147" s="389">
        <v>42464</v>
      </c>
      <c r="F1147" s="389">
        <v>43392</v>
      </c>
      <c r="G1147" s="385">
        <v>-7777</v>
      </c>
      <c r="H1147" s="385" t="s">
        <v>5053</v>
      </c>
      <c r="I1147" s="385" t="s">
        <v>995</v>
      </c>
      <c r="J1147" s="385"/>
      <c r="K1147" s="385" t="s">
        <v>135</v>
      </c>
      <c r="L1147" s="385" t="s">
        <v>1855</v>
      </c>
      <c r="M1147" s="385" t="s">
        <v>242</v>
      </c>
      <c r="N1147" s="385" t="s">
        <v>292</v>
      </c>
      <c r="O1147" s="385" t="s">
        <v>76</v>
      </c>
      <c r="P1147" s="396" t="s">
        <v>5885</v>
      </c>
      <c r="Q1147" s="385" t="s">
        <v>5887</v>
      </c>
      <c r="R1147" s="385" t="s">
        <v>242</v>
      </c>
      <c r="S1147" s="385" t="s">
        <v>292</v>
      </c>
      <c r="T1147" s="385" t="s">
        <v>76</v>
      </c>
      <c r="U1147" s="396" t="s">
        <v>5885</v>
      </c>
      <c r="V1147" s="385" t="s">
        <v>5886</v>
      </c>
      <c r="W1147" s="385" t="s">
        <v>8319</v>
      </c>
      <c r="X1147" s="385">
        <v>347</v>
      </c>
      <c r="Y1147" s="385">
        <v>21</v>
      </c>
      <c r="Z1147" s="397" t="s">
        <v>468</v>
      </c>
      <c r="AA1147" s="385" t="s">
        <v>5405</v>
      </c>
      <c r="AB1147" s="385"/>
      <c r="AC1147" s="385"/>
      <c r="AD1147" s="385"/>
      <c r="AE1147" s="385"/>
      <c r="AF1147" s="385"/>
      <c r="AG1147" s="385"/>
      <c r="AH1147" s="385"/>
      <c r="AI1147" s="385"/>
      <c r="AJ1147" s="385"/>
      <c r="AK1147" s="385"/>
      <c r="AL1147" s="385"/>
      <c r="AM1147" s="385"/>
      <c r="AN1147" s="385"/>
      <c r="AO1147" s="385"/>
      <c r="AP1147" s="385"/>
      <c r="AQ1147" s="385"/>
      <c r="AR1147" s="385"/>
      <c r="AS1147" s="385" t="s">
        <v>3570</v>
      </c>
      <c r="AT1147" s="385"/>
      <c r="AU1147" s="385"/>
      <c r="AV1147" s="385"/>
      <c r="AW1147" s="385" t="s">
        <v>5890</v>
      </c>
      <c r="AX1147" s="385" t="s">
        <v>5891</v>
      </c>
      <c r="AY1147" s="385">
        <v>43</v>
      </c>
      <c r="AZ1147" s="385">
        <v>19</v>
      </c>
      <c r="BA1147" s="385">
        <v>8.9700000000000006</v>
      </c>
      <c r="BB1147" s="385">
        <v>24</v>
      </c>
      <c r="BC1147" s="385">
        <v>14</v>
      </c>
      <c r="BD1147" s="385">
        <v>53.5</v>
      </c>
      <c r="BE1147" s="385">
        <f t="shared" si="182"/>
        <v>43.319158333333334</v>
      </c>
      <c r="BF1147" s="385">
        <f t="shared" si="183"/>
        <v>24.248194444444444</v>
      </c>
      <c r="BG1147" s="385" t="s">
        <v>38</v>
      </c>
      <c r="BH1147" s="385"/>
      <c r="BI1147" s="385"/>
      <c r="BJ1147" s="389"/>
      <c r="BK1147" s="385"/>
      <c r="BL1147" s="389"/>
      <c r="BM1147" s="385"/>
      <c r="BN1147" s="385"/>
      <c r="BO1147" s="385"/>
      <c r="BP1147" s="385"/>
      <c r="BQ1147" s="390" t="s">
        <v>8209</v>
      </c>
      <c r="BR1147" s="391">
        <v>43355</v>
      </c>
      <c r="BS1147" s="385"/>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x14ac:dyDescent="0.25">
      <c r="A1148" s="4" t="s">
        <v>3391</v>
      </c>
      <c r="B1148" s="4" t="s">
        <v>5900</v>
      </c>
      <c r="C1148" s="4">
        <v>11160121</v>
      </c>
      <c r="D1148" s="293">
        <v>42509</v>
      </c>
      <c r="E1148" s="293">
        <v>42509</v>
      </c>
      <c r="F1148" s="293">
        <v>42655</v>
      </c>
      <c r="G1148" s="4">
        <v>-7777</v>
      </c>
      <c r="H1148" s="4" t="s">
        <v>952</v>
      </c>
      <c r="I1148" s="4" t="s">
        <v>1495</v>
      </c>
      <c r="J1148" s="4"/>
      <c r="K1148" s="4" t="s">
        <v>73</v>
      </c>
      <c r="L1148" s="4" t="s">
        <v>5901</v>
      </c>
      <c r="M1148" s="4" t="s">
        <v>100</v>
      </c>
      <c r="N1148" s="4" t="s">
        <v>80</v>
      </c>
      <c r="O1148" s="4" t="s">
        <v>76</v>
      </c>
      <c r="P1148" s="294" t="s">
        <v>448</v>
      </c>
      <c r="Q1148" s="4"/>
      <c r="R1148" s="4" t="s">
        <v>100</v>
      </c>
      <c r="S1148" s="4" t="s">
        <v>80</v>
      </c>
      <c r="T1148" s="4" t="s">
        <v>76</v>
      </c>
      <c r="U1148" s="294" t="s">
        <v>448</v>
      </c>
      <c r="V1148" s="4" t="s">
        <v>5902</v>
      </c>
      <c r="W1148" s="4" t="s">
        <v>639</v>
      </c>
      <c r="X1148" s="4"/>
      <c r="Y1148" s="4"/>
      <c r="Z1148" s="295" t="s">
        <v>468</v>
      </c>
      <c r="AA1148" s="4" t="s">
        <v>360</v>
      </c>
      <c r="AB1148" s="4">
        <v>0.11799999999999999</v>
      </c>
      <c r="AC1148" s="4">
        <v>7</v>
      </c>
      <c r="AD1148" s="4">
        <v>6000</v>
      </c>
      <c r="AE1148" s="4"/>
      <c r="AF1148" s="4"/>
      <c r="AG1148" s="4"/>
      <c r="AH1148" s="4"/>
      <c r="AI1148" s="4"/>
      <c r="AJ1148" s="4"/>
      <c r="AK1148" s="4"/>
      <c r="AL1148" s="4">
        <v>6000</v>
      </c>
      <c r="AM1148" s="4"/>
      <c r="AN1148" s="4"/>
      <c r="AO1148" s="4">
        <v>12</v>
      </c>
      <c r="AP1148" s="4"/>
      <c r="AQ1148" s="4"/>
      <c r="AR1148" s="4"/>
      <c r="AS1148" s="4" t="s">
        <v>468</v>
      </c>
      <c r="AT1148" s="4"/>
      <c r="AU1148" s="4"/>
      <c r="AV1148" s="233"/>
      <c r="AW1148" s="4" t="s">
        <v>5903</v>
      </c>
      <c r="AX1148" s="4" t="s">
        <v>5904</v>
      </c>
      <c r="AY1148" s="4">
        <v>43</v>
      </c>
      <c r="AZ1148" s="4">
        <v>25</v>
      </c>
      <c r="BA1148" s="4">
        <v>33.6</v>
      </c>
      <c r="BB1148" s="4">
        <v>24</v>
      </c>
      <c r="BC1148" s="4">
        <v>58</v>
      </c>
      <c r="BD1148" s="4">
        <v>38.5</v>
      </c>
      <c r="BE1148" s="4">
        <f t="shared" si="182"/>
        <v>43.425999999999995</v>
      </c>
      <c r="BF1148" s="4">
        <f t="shared" si="183"/>
        <v>24.977361111111108</v>
      </c>
      <c r="BG1148" s="4" t="s">
        <v>38</v>
      </c>
      <c r="BH1148" s="4"/>
      <c r="BI1148" s="4"/>
      <c r="BJ1148" s="293"/>
      <c r="BK1148" s="4">
        <v>1943</v>
      </c>
      <c r="BL1148" s="293">
        <v>42572</v>
      </c>
      <c r="BM1148" s="4"/>
      <c r="BN1148" s="4"/>
      <c r="BO1148" s="4"/>
      <c r="BP1148" s="4"/>
      <c r="BQ1148" s="4"/>
      <c r="BR1148" s="4"/>
      <c r="BS1148" s="4"/>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thickBot="1" x14ac:dyDescent="0.3">
      <c r="A1149" s="178"/>
      <c r="B1149" s="178" t="s">
        <v>5900</v>
      </c>
      <c r="C1149" s="178">
        <v>11160121</v>
      </c>
      <c r="D1149" s="179">
        <v>42509</v>
      </c>
      <c r="E1149" s="179">
        <v>42509</v>
      </c>
      <c r="F1149" s="179">
        <v>46307</v>
      </c>
      <c r="G1149" s="178">
        <v>-7777</v>
      </c>
      <c r="H1149" s="178" t="s">
        <v>952</v>
      </c>
      <c r="I1149" s="178" t="s">
        <v>1495</v>
      </c>
      <c r="J1149" s="178"/>
      <c r="K1149" s="178" t="s">
        <v>73</v>
      </c>
      <c r="L1149" s="178" t="s">
        <v>5901</v>
      </c>
      <c r="M1149" s="178" t="s">
        <v>100</v>
      </c>
      <c r="N1149" s="178" t="s">
        <v>80</v>
      </c>
      <c r="O1149" s="178" t="s">
        <v>76</v>
      </c>
      <c r="P1149" s="180" t="s">
        <v>448</v>
      </c>
      <c r="Q1149" s="178"/>
      <c r="R1149" s="178" t="s">
        <v>100</v>
      </c>
      <c r="S1149" s="178" t="s">
        <v>80</v>
      </c>
      <c r="T1149" s="178" t="s">
        <v>76</v>
      </c>
      <c r="U1149" s="180" t="s">
        <v>448</v>
      </c>
      <c r="V1149" s="178" t="s">
        <v>5902</v>
      </c>
      <c r="W1149" s="178" t="s">
        <v>639</v>
      </c>
      <c r="X1149" s="178"/>
      <c r="Y1149" s="178"/>
      <c r="Z1149" s="181" t="s">
        <v>468</v>
      </c>
      <c r="AA1149" s="178" t="s">
        <v>360</v>
      </c>
      <c r="AB1149" s="178">
        <v>0.11799999999999999</v>
      </c>
      <c r="AC1149" s="178">
        <v>7</v>
      </c>
      <c r="AD1149" s="178">
        <v>6000</v>
      </c>
      <c r="AE1149" s="178"/>
      <c r="AF1149" s="178"/>
      <c r="AG1149" s="178"/>
      <c r="AH1149" s="178"/>
      <c r="AI1149" s="178"/>
      <c r="AJ1149" s="178"/>
      <c r="AK1149" s="178"/>
      <c r="AL1149" s="178">
        <v>6000</v>
      </c>
      <c r="AM1149" s="178"/>
      <c r="AN1149" s="178"/>
      <c r="AO1149" s="178">
        <v>12</v>
      </c>
      <c r="AP1149" s="178"/>
      <c r="AQ1149" s="178"/>
      <c r="AR1149" s="178"/>
      <c r="AS1149" s="178" t="s">
        <v>468</v>
      </c>
      <c r="AT1149" s="178"/>
      <c r="AU1149" s="178"/>
      <c r="AV1149" s="263"/>
      <c r="AW1149" s="178" t="s">
        <v>5903</v>
      </c>
      <c r="AX1149" s="178" t="s">
        <v>5904</v>
      </c>
      <c r="AY1149" s="178">
        <v>43</v>
      </c>
      <c r="AZ1149" s="178">
        <v>25</v>
      </c>
      <c r="BA1149" s="178">
        <v>33.6</v>
      </c>
      <c r="BB1149" s="178">
        <v>24</v>
      </c>
      <c r="BC1149" s="178">
        <v>58</v>
      </c>
      <c r="BD1149" s="178">
        <v>38.5</v>
      </c>
      <c r="BE1149" s="178">
        <f t="shared" si="182"/>
        <v>43.425999999999995</v>
      </c>
      <c r="BF1149" s="178">
        <f t="shared" si="183"/>
        <v>24.977361111111108</v>
      </c>
      <c r="BG1149" s="178" t="s">
        <v>38</v>
      </c>
      <c r="BH1149" s="178"/>
      <c r="BI1149" s="178"/>
      <c r="BJ1149" s="179"/>
      <c r="BK1149" s="178"/>
      <c r="BL1149" s="179"/>
      <c r="BM1149" s="178"/>
      <c r="BN1149" s="178"/>
      <c r="BO1149" s="178"/>
      <c r="BP1149" s="178"/>
      <c r="BQ1149" s="178"/>
      <c r="BR1149" s="178"/>
      <c r="BS1149" s="178"/>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x14ac:dyDescent="0.25">
      <c r="A1150" s="4" t="s">
        <v>3391</v>
      </c>
      <c r="B1150" s="4" t="s">
        <v>5900</v>
      </c>
      <c r="C1150" s="4">
        <v>11160120</v>
      </c>
      <c r="D1150" s="293">
        <v>42509</v>
      </c>
      <c r="E1150" s="293">
        <v>42509</v>
      </c>
      <c r="F1150" s="293">
        <v>42655</v>
      </c>
      <c r="G1150" s="4">
        <v>-7777</v>
      </c>
      <c r="H1150" s="4" t="s">
        <v>952</v>
      </c>
      <c r="I1150" s="4" t="s">
        <v>1495</v>
      </c>
      <c r="J1150" s="4"/>
      <c r="K1150" s="4" t="s">
        <v>73</v>
      </c>
      <c r="L1150" s="4" t="s">
        <v>6858</v>
      </c>
      <c r="M1150" s="4" t="s">
        <v>100</v>
      </c>
      <c r="N1150" s="4" t="s">
        <v>80</v>
      </c>
      <c r="O1150" s="4" t="s">
        <v>76</v>
      </c>
      <c r="P1150" s="294" t="s">
        <v>448</v>
      </c>
      <c r="Q1150" s="4"/>
      <c r="R1150" s="4" t="s">
        <v>100</v>
      </c>
      <c r="S1150" s="4" t="s">
        <v>80</v>
      </c>
      <c r="T1150" s="4" t="s">
        <v>76</v>
      </c>
      <c r="U1150" s="294" t="s">
        <v>448</v>
      </c>
      <c r="V1150" s="4" t="s">
        <v>6859</v>
      </c>
      <c r="W1150" s="4" t="s">
        <v>639</v>
      </c>
      <c r="X1150" s="4"/>
      <c r="Y1150" s="4"/>
      <c r="Z1150" s="295" t="s">
        <v>468</v>
      </c>
      <c r="AA1150" s="4" t="s">
        <v>360</v>
      </c>
      <c r="AB1150" s="4">
        <v>0.11799999999999999</v>
      </c>
      <c r="AC1150" s="4">
        <v>10</v>
      </c>
      <c r="AD1150" s="4">
        <v>30000</v>
      </c>
      <c r="AE1150" s="4"/>
      <c r="AF1150" s="4"/>
      <c r="AG1150" s="4"/>
      <c r="AH1150" s="4"/>
      <c r="AI1150" s="4"/>
      <c r="AJ1150" s="4"/>
      <c r="AK1150" s="4"/>
      <c r="AL1150" s="4">
        <v>30000</v>
      </c>
      <c r="AM1150" s="4"/>
      <c r="AN1150" s="4"/>
      <c r="AO1150" s="4">
        <v>12</v>
      </c>
      <c r="AP1150" s="4"/>
      <c r="AQ1150" s="4"/>
      <c r="AR1150" s="4"/>
      <c r="AS1150" s="4" t="s">
        <v>468</v>
      </c>
      <c r="AT1150" s="4"/>
      <c r="AU1150" s="4"/>
      <c r="AV1150" s="233"/>
      <c r="AW1150" s="4" t="s">
        <v>6860</v>
      </c>
      <c r="AX1150" s="4" t="s">
        <v>6861</v>
      </c>
      <c r="AY1150" s="4">
        <v>43</v>
      </c>
      <c r="AZ1150" s="4">
        <v>25</v>
      </c>
      <c r="BA1150" s="4">
        <v>23.7</v>
      </c>
      <c r="BB1150" s="4">
        <v>24</v>
      </c>
      <c r="BC1150" s="4">
        <v>58</v>
      </c>
      <c r="BD1150" s="4">
        <v>23.5</v>
      </c>
      <c r="BE1150" s="4">
        <f t="shared" si="182"/>
        <v>43.423249999999996</v>
      </c>
      <c r="BF1150" s="4">
        <f t="shared" si="183"/>
        <v>24.973194444444442</v>
      </c>
      <c r="BG1150" s="4" t="s">
        <v>47</v>
      </c>
      <c r="BH1150" s="4"/>
      <c r="BI1150" s="4"/>
      <c r="BJ1150" s="293"/>
      <c r="BK1150" s="4">
        <v>1940</v>
      </c>
      <c r="BL1150" s="293">
        <v>42571</v>
      </c>
      <c r="BM1150" s="4"/>
      <c r="BN1150" s="4"/>
      <c r="BO1150" s="4"/>
      <c r="BP1150" s="4"/>
      <c r="BQ1150" s="4"/>
      <c r="BR1150" s="4"/>
      <c r="BS1150" s="4"/>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thickBot="1" x14ac:dyDescent="0.3">
      <c r="A1151" s="178" t="s">
        <v>3391</v>
      </c>
      <c r="B1151" s="178" t="s">
        <v>5900</v>
      </c>
      <c r="C1151" s="178">
        <v>11160120</v>
      </c>
      <c r="D1151" s="179">
        <v>42509</v>
      </c>
      <c r="E1151" s="179">
        <v>42509</v>
      </c>
      <c r="F1151" s="179">
        <v>46307</v>
      </c>
      <c r="G1151" s="178">
        <v>-7777</v>
      </c>
      <c r="H1151" s="178" t="s">
        <v>952</v>
      </c>
      <c r="I1151" s="178" t="s">
        <v>1495</v>
      </c>
      <c r="J1151" s="178"/>
      <c r="K1151" s="178" t="s">
        <v>73</v>
      </c>
      <c r="L1151" s="178" t="s">
        <v>6858</v>
      </c>
      <c r="M1151" s="178" t="s">
        <v>100</v>
      </c>
      <c r="N1151" s="178" t="s">
        <v>80</v>
      </c>
      <c r="O1151" s="178" t="s">
        <v>76</v>
      </c>
      <c r="P1151" s="180" t="s">
        <v>448</v>
      </c>
      <c r="Q1151" s="178"/>
      <c r="R1151" s="178" t="s">
        <v>100</v>
      </c>
      <c r="S1151" s="178" t="s">
        <v>80</v>
      </c>
      <c r="T1151" s="178" t="s">
        <v>76</v>
      </c>
      <c r="U1151" s="180" t="s">
        <v>448</v>
      </c>
      <c r="V1151" s="178" t="s">
        <v>6859</v>
      </c>
      <c r="W1151" s="178" t="s">
        <v>639</v>
      </c>
      <c r="X1151" s="178"/>
      <c r="Y1151" s="178"/>
      <c r="Z1151" s="181" t="s">
        <v>468</v>
      </c>
      <c r="AA1151" s="178" t="s">
        <v>360</v>
      </c>
      <c r="AB1151" s="178">
        <v>0.11799999999999999</v>
      </c>
      <c r="AC1151" s="178">
        <v>10</v>
      </c>
      <c r="AD1151" s="178">
        <v>30000</v>
      </c>
      <c r="AE1151" s="178"/>
      <c r="AF1151" s="178"/>
      <c r="AG1151" s="178"/>
      <c r="AH1151" s="178"/>
      <c r="AI1151" s="178"/>
      <c r="AJ1151" s="178"/>
      <c r="AK1151" s="178"/>
      <c r="AL1151" s="178">
        <v>30000</v>
      </c>
      <c r="AM1151" s="178"/>
      <c r="AN1151" s="178"/>
      <c r="AO1151" s="178">
        <v>12</v>
      </c>
      <c r="AP1151" s="178"/>
      <c r="AQ1151" s="178"/>
      <c r="AR1151" s="178"/>
      <c r="AS1151" s="178" t="s">
        <v>468</v>
      </c>
      <c r="AT1151" s="178"/>
      <c r="AU1151" s="178"/>
      <c r="AV1151" s="263"/>
      <c r="AW1151" s="178" t="s">
        <v>6860</v>
      </c>
      <c r="AX1151" s="178" t="s">
        <v>6861</v>
      </c>
      <c r="AY1151" s="178">
        <v>43</v>
      </c>
      <c r="AZ1151" s="178">
        <v>25</v>
      </c>
      <c r="BA1151" s="178">
        <v>23.7</v>
      </c>
      <c r="BB1151" s="178">
        <v>24</v>
      </c>
      <c r="BC1151" s="178">
        <v>58</v>
      </c>
      <c r="BD1151" s="178">
        <v>23.5</v>
      </c>
      <c r="BE1151" s="178">
        <f t="shared" si="182"/>
        <v>43.423249999999996</v>
      </c>
      <c r="BF1151" s="178">
        <f t="shared" si="183"/>
        <v>24.973194444444442</v>
      </c>
      <c r="BG1151" s="178" t="s">
        <v>38</v>
      </c>
      <c r="BH1151" s="178"/>
      <c r="BI1151" s="178"/>
      <c r="BJ1151" s="179"/>
      <c r="BK1151" s="178"/>
      <c r="BL1151" s="179"/>
      <c r="BM1151" s="178"/>
      <c r="BN1151" s="178"/>
      <c r="BO1151" s="178"/>
      <c r="BP1151" s="178"/>
      <c r="BQ1151" s="178"/>
      <c r="BR1151" s="178"/>
      <c r="BS1151" s="178"/>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t="s">
        <v>3391</v>
      </c>
      <c r="B1152" s="178" t="s">
        <v>1965</v>
      </c>
      <c r="C1152" s="178">
        <v>11420033</v>
      </c>
      <c r="D1152" s="179">
        <v>42535</v>
      </c>
      <c r="E1152" s="179">
        <v>42535</v>
      </c>
      <c r="F1152" s="179">
        <v>43100</v>
      </c>
      <c r="G1152" s="178">
        <v>-7777</v>
      </c>
      <c r="H1152" s="178" t="s">
        <v>2925</v>
      </c>
      <c r="I1152" s="178" t="s">
        <v>1049</v>
      </c>
      <c r="J1152" s="178"/>
      <c r="K1152" s="178" t="s">
        <v>70</v>
      </c>
      <c r="L1152" s="178" t="s">
        <v>7167</v>
      </c>
      <c r="M1152" s="178" t="s">
        <v>2736</v>
      </c>
      <c r="N1152" s="178" t="s">
        <v>273</v>
      </c>
      <c r="O1152" s="178" t="s">
        <v>273</v>
      </c>
      <c r="P1152" s="180" t="s">
        <v>7173</v>
      </c>
      <c r="Q1152" s="178" t="s">
        <v>7168</v>
      </c>
      <c r="R1152" s="178" t="s">
        <v>273</v>
      </c>
      <c r="S1152" s="178" t="s">
        <v>273</v>
      </c>
      <c r="T1152" s="178" t="s">
        <v>273</v>
      </c>
      <c r="U1152" s="180" t="s">
        <v>5437</v>
      </c>
      <c r="V1152" s="178" t="s">
        <v>7169</v>
      </c>
      <c r="W1152" s="178" t="s">
        <v>7170</v>
      </c>
      <c r="X1152" s="178"/>
      <c r="Y1152" s="178"/>
      <c r="Z1152" s="181" t="s">
        <v>468</v>
      </c>
      <c r="AA1152" s="178" t="s">
        <v>341</v>
      </c>
      <c r="AB1152" s="178"/>
      <c r="AC1152" s="178">
        <v>15</v>
      </c>
      <c r="AD1152" s="178">
        <v>43200</v>
      </c>
      <c r="AE1152" s="178"/>
      <c r="AF1152" s="178"/>
      <c r="AG1152" s="178"/>
      <c r="AH1152" s="178"/>
      <c r="AI1152" s="178"/>
      <c r="AJ1152" s="178">
        <v>43200</v>
      </c>
      <c r="AK1152" s="178"/>
      <c r="AL1152" s="178"/>
      <c r="AM1152" s="178"/>
      <c r="AN1152" s="178"/>
      <c r="AO1152" s="178"/>
      <c r="AP1152" s="178"/>
      <c r="AQ1152" s="178"/>
      <c r="AR1152" s="178"/>
      <c r="AS1152" s="178" t="s">
        <v>468</v>
      </c>
      <c r="AT1152" s="178"/>
      <c r="AU1152" s="178"/>
      <c r="AV1152" s="263"/>
      <c r="AW1152" s="178" t="s">
        <v>7171</v>
      </c>
      <c r="AX1152" s="178" t="s">
        <v>7172</v>
      </c>
      <c r="AY1152" s="178">
        <v>43</v>
      </c>
      <c r="AZ1152" s="178">
        <v>36</v>
      </c>
      <c r="BA1152" s="178">
        <v>7.74</v>
      </c>
      <c r="BB1152" s="178">
        <v>27</v>
      </c>
      <c r="BC1152" s="178">
        <v>44</v>
      </c>
      <c r="BD1152" s="178">
        <v>37.08</v>
      </c>
      <c r="BE1152" s="178">
        <f t="shared" ref="BE1152:BE1181" si="184">AY1152+AZ1152/60+BA1152/3600</f>
        <v>43.602150000000002</v>
      </c>
      <c r="BF1152" s="178">
        <f t="shared" ref="BF1152:BF1181" si="185">BB1152+BC1152/60+BD1152/3600</f>
        <v>27.743633333333335</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thickBot="1" x14ac:dyDescent="0.3">
      <c r="A1153" s="227" t="s">
        <v>3391</v>
      </c>
      <c r="B1153" s="227" t="s">
        <v>7174</v>
      </c>
      <c r="C1153" s="227">
        <v>11130101</v>
      </c>
      <c r="D1153" s="228">
        <v>42544</v>
      </c>
      <c r="E1153" s="228">
        <v>39111</v>
      </c>
      <c r="F1153" s="228">
        <v>46199</v>
      </c>
      <c r="G1153" s="227">
        <v>-7777</v>
      </c>
      <c r="H1153" s="227" t="s">
        <v>935</v>
      </c>
      <c r="I1153" s="227" t="s">
        <v>978</v>
      </c>
      <c r="J1153" s="227"/>
      <c r="K1153" s="227" t="s">
        <v>73</v>
      </c>
      <c r="L1153" s="227" t="s">
        <v>7175</v>
      </c>
      <c r="M1153" s="227" t="s">
        <v>106</v>
      </c>
      <c r="N1153" s="227" t="s">
        <v>106</v>
      </c>
      <c r="O1153" s="227" t="s">
        <v>72</v>
      </c>
      <c r="P1153" s="229" t="s">
        <v>3338</v>
      </c>
      <c r="Q1153" s="227"/>
      <c r="R1153" s="227" t="s">
        <v>106</v>
      </c>
      <c r="S1153" s="227" t="s">
        <v>106</v>
      </c>
      <c r="T1153" s="227" t="s">
        <v>72</v>
      </c>
      <c r="U1153" s="229" t="s">
        <v>3338</v>
      </c>
      <c r="V1153" s="227" t="s">
        <v>7176</v>
      </c>
      <c r="W1153" s="227" t="s">
        <v>7177</v>
      </c>
      <c r="X1153" s="227"/>
      <c r="Y1153" s="227"/>
      <c r="Z1153" s="230" t="s">
        <v>468</v>
      </c>
      <c r="AA1153" s="227" t="s">
        <v>2695</v>
      </c>
      <c r="AB1153" s="227">
        <v>3.85</v>
      </c>
      <c r="AC1153" s="227">
        <v>11</v>
      </c>
      <c r="AD1153" s="227">
        <v>154297</v>
      </c>
      <c r="AE1153" s="227"/>
      <c r="AF1153" s="227"/>
      <c r="AG1153" s="227">
        <v>154297</v>
      </c>
      <c r="AH1153" s="227"/>
      <c r="AI1153" s="227"/>
      <c r="AJ1153" s="227"/>
      <c r="AK1153" s="227"/>
      <c r="AL1153" s="227"/>
      <c r="AM1153" s="227"/>
      <c r="AN1153" s="227"/>
      <c r="AO1153" s="227">
        <v>385</v>
      </c>
      <c r="AP1153" s="227"/>
      <c r="AQ1153" s="227"/>
      <c r="AR1153" s="227"/>
      <c r="AS1153" s="227" t="s">
        <v>468</v>
      </c>
      <c r="AT1153" s="227"/>
      <c r="AU1153" s="227"/>
      <c r="AV1153" s="227">
        <v>414</v>
      </c>
      <c r="AW1153" s="227" t="s">
        <v>7178</v>
      </c>
      <c r="AX1153" s="227" t="s">
        <v>7179</v>
      </c>
      <c r="AY1153" s="227">
        <v>42</v>
      </c>
      <c r="AZ1153" s="227">
        <v>52</v>
      </c>
      <c r="BA1153" s="227">
        <v>15.7</v>
      </c>
      <c r="BB1153" s="227">
        <v>24</v>
      </c>
      <c r="BC1153" s="227">
        <v>42</v>
      </c>
      <c r="BD1153" s="227">
        <v>54</v>
      </c>
      <c r="BE1153" s="227">
        <f t="shared" si="184"/>
        <v>42.871027777777776</v>
      </c>
      <c r="BF1153" s="306">
        <f t="shared" si="185"/>
        <v>24.715</v>
      </c>
      <c r="BG1153" s="227" t="s">
        <v>38</v>
      </c>
      <c r="BH1153" s="227" t="s">
        <v>7180</v>
      </c>
      <c r="BI1153" s="227">
        <v>1921</v>
      </c>
      <c r="BJ1153" s="228">
        <v>42544</v>
      </c>
      <c r="BK1153" s="227">
        <v>1921</v>
      </c>
      <c r="BL1153" s="228">
        <v>42544</v>
      </c>
      <c r="BM1153" s="227"/>
      <c r="BN1153" s="227"/>
      <c r="BO1153" s="227"/>
      <c r="BP1153" s="227"/>
      <c r="BQ1153" s="227"/>
      <c r="BR1153" s="227"/>
      <c r="BS1153" s="227" t="s">
        <v>7181</v>
      </c>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227" t="s">
        <v>3391</v>
      </c>
      <c r="B1154" s="227" t="s">
        <v>7183</v>
      </c>
      <c r="C1154" s="227">
        <v>11130102</v>
      </c>
      <c r="D1154" s="228">
        <v>42555</v>
      </c>
      <c r="E1154" s="228">
        <v>42555</v>
      </c>
      <c r="F1154" s="228">
        <v>48033</v>
      </c>
      <c r="G1154" s="227">
        <v>-7777</v>
      </c>
      <c r="H1154" s="227" t="s">
        <v>491</v>
      </c>
      <c r="I1154" s="227" t="s">
        <v>882</v>
      </c>
      <c r="J1154" s="227" t="s">
        <v>7473</v>
      </c>
      <c r="K1154" s="227" t="s">
        <v>55</v>
      </c>
      <c r="L1154" s="227" t="s">
        <v>7184</v>
      </c>
      <c r="M1154" s="227" t="s">
        <v>234</v>
      </c>
      <c r="N1154" s="227" t="s">
        <v>249</v>
      </c>
      <c r="O1154" s="227" t="s">
        <v>189</v>
      </c>
      <c r="P1154" s="229" t="s">
        <v>7185</v>
      </c>
      <c r="Q1154" s="227"/>
      <c r="R1154" s="227" t="s">
        <v>234</v>
      </c>
      <c r="S1154" s="227" t="s">
        <v>249</v>
      </c>
      <c r="T1154" s="227" t="s">
        <v>189</v>
      </c>
      <c r="U1154" s="229" t="s">
        <v>7185</v>
      </c>
      <c r="V1154" s="227"/>
      <c r="W1154" s="227"/>
      <c r="X1154" s="227"/>
      <c r="Y1154" s="227"/>
      <c r="Z1154" s="230" t="s">
        <v>468</v>
      </c>
      <c r="AA1154" s="227" t="s">
        <v>293</v>
      </c>
      <c r="AB1154" s="227">
        <v>53.24</v>
      </c>
      <c r="AC1154" s="227">
        <v>2.1</v>
      </c>
      <c r="AD1154" s="227">
        <v>1755</v>
      </c>
      <c r="AE1154" s="227"/>
      <c r="AF1154" s="227"/>
      <c r="AG1154" s="227">
        <v>1755</v>
      </c>
      <c r="AH1154" s="227"/>
      <c r="AI1154" s="227"/>
      <c r="AJ1154" s="227"/>
      <c r="AK1154" s="227"/>
      <c r="AL1154" s="227"/>
      <c r="AM1154" s="227"/>
      <c r="AN1154" s="227"/>
      <c r="AO1154" s="227">
        <v>12780</v>
      </c>
      <c r="AP1154" s="227"/>
      <c r="AQ1154" s="227"/>
      <c r="AR1154" s="227"/>
      <c r="AS1154" s="227" t="s">
        <v>468</v>
      </c>
      <c r="AT1154" s="227"/>
      <c r="AU1154" s="227"/>
      <c r="AV1154" s="227">
        <v>325</v>
      </c>
      <c r="AW1154" s="227" t="s">
        <v>7186</v>
      </c>
      <c r="AX1154" s="227" t="s">
        <v>7187</v>
      </c>
      <c r="AY1154" s="227">
        <v>43</v>
      </c>
      <c r="AZ1154" s="227">
        <v>11</v>
      </c>
      <c r="BA1154" s="227">
        <v>0.28999999999999998</v>
      </c>
      <c r="BB1154" s="227">
        <v>23</v>
      </c>
      <c r="BC1154" s="227">
        <v>59</v>
      </c>
      <c r="BD1154" s="227">
        <v>55.34</v>
      </c>
      <c r="BE1154" s="227">
        <f t="shared" si="184"/>
        <v>43.183413888888886</v>
      </c>
      <c r="BF1154" s="306">
        <f t="shared" si="185"/>
        <v>23.998705555555556</v>
      </c>
      <c r="BG1154" s="227" t="s">
        <v>47</v>
      </c>
      <c r="BH1154" s="227"/>
      <c r="BI1154" s="227">
        <v>3188</v>
      </c>
      <c r="BJ1154" s="228">
        <v>44251</v>
      </c>
      <c r="BK1154" s="227">
        <v>3188</v>
      </c>
      <c r="BL1154" s="228">
        <v>44251</v>
      </c>
      <c r="BM1154" s="227"/>
      <c r="BN1154" s="227"/>
      <c r="BO1154" s="227"/>
      <c r="BP1154" s="227"/>
      <c r="BQ1154" s="227"/>
      <c r="BR1154" s="227"/>
      <c r="BS1154" s="227"/>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x14ac:dyDescent="0.25">
      <c r="A1155" s="4" t="s">
        <v>3391</v>
      </c>
      <c r="B1155" s="4" t="s">
        <v>3134</v>
      </c>
      <c r="C1155" s="4">
        <v>11140157</v>
      </c>
      <c r="D1155" s="293">
        <v>42555</v>
      </c>
      <c r="E1155" s="293">
        <v>42555</v>
      </c>
      <c r="F1155" s="293">
        <v>46207</v>
      </c>
      <c r="G1155" s="4">
        <v>-7777</v>
      </c>
      <c r="H1155" s="4" t="s">
        <v>860</v>
      </c>
      <c r="I1155" s="296" t="s">
        <v>988</v>
      </c>
      <c r="J1155" s="296"/>
      <c r="K1155" s="296" t="s">
        <v>37</v>
      </c>
      <c r="L1155" s="4" t="s">
        <v>7188</v>
      </c>
      <c r="M1155" s="4" t="s">
        <v>696</v>
      </c>
      <c r="N1155" s="4" t="s">
        <v>124</v>
      </c>
      <c r="O1155" s="4" t="s">
        <v>35</v>
      </c>
      <c r="P1155" s="294" t="s">
        <v>1888</v>
      </c>
      <c r="Q1155" s="233"/>
      <c r="R1155" s="4" t="s">
        <v>696</v>
      </c>
      <c r="S1155" s="4" t="s">
        <v>124</v>
      </c>
      <c r="T1155" s="4" t="s">
        <v>35</v>
      </c>
      <c r="U1155" s="294" t="s">
        <v>1888</v>
      </c>
      <c r="V1155" s="4" t="s">
        <v>7189</v>
      </c>
      <c r="W1155" s="4" t="s">
        <v>2900</v>
      </c>
      <c r="X1155" s="4">
        <v>600</v>
      </c>
      <c r="Y1155" s="4">
        <v>21</v>
      </c>
      <c r="Z1155" s="295" t="s">
        <v>468</v>
      </c>
      <c r="AA1155" s="4" t="s">
        <v>5405</v>
      </c>
      <c r="AB1155" s="4">
        <v>3.76</v>
      </c>
      <c r="AC1155" s="4">
        <v>3750</v>
      </c>
      <c r="AD1155" s="4">
        <v>65000000</v>
      </c>
      <c r="AE1155" s="4"/>
      <c r="AF1155" s="4">
        <v>65000000</v>
      </c>
      <c r="AG1155" s="4"/>
      <c r="AH1155" s="4"/>
      <c r="AI1155" s="4"/>
      <c r="AJ1155" s="4"/>
      <c r="AK1155" s="4"/>
      <c r="AL1155" s="4"/>
      <c r="AM1155" s="4"/>
      <c r="AN1155" s="4"/>
      <c r="AO1155" s="4">
        <v>376</v>
      </c>
      <c r="AP1155" s="4">
        <v>1.7</v>
      </c>
      <c r="AQ1155" s="4" t="s">
        <v>47</v>
      </c>
      <c r="AR1155" s="4" t="s">
        <v>2086</v>
      </c>
      <c r="AS1155" s="4" t="s">
        <v>468</v>
      </c>
      <c r="AT1155" s="4"/>
      <c r="AU1155" s="4"/>
      <c r="AV1155" s="4"/>
      <c r="AW1155" s="4" t="s">
        <v>7190</v>
      </c>
      <c r="AX1155" s="4" t="s">
        <v>7191</v>
      </c>
      <c r="AY1155" s="4">
        <v>42</v>
      </c>
      <c r="AZ1155" s="4">
        <v>54</v>
      </c>
      <c r="BA1155" s="4">
        <v>14</v>
      </c>
      <c r="BB1155" s="4">
        <v>25</v>
      </c>
      <c r="BC1155" s="4">
        <v>5</v>
      </c>
      <c r="BD1155" s="4">
        <v>2</v>
      </c>
      <c r="BE1155" s="4">
        <f t="shared" si="184"/>
        <v>42.903888888888886</v>
      </c>
      <c r="BF1155" s="4">
        <f t="shared" si="185"/>
        <v>25.083888888888886</v>
      </c>
      <c r="BG1155" s="4" t="s">
        <v>47</v>
      </c>
      <c r="BH1155" s="4"/>
      <c r="BI1155" s="4">
        <v>2562</v>
      </c>
      <c r="BJ1155" s="293">
        <v>43438</v>
      </c>
      <c r="BK1155" s="4"/>
      <c r="BL1155" s="293"/>
      <c r="BM1155" s="4"/>
      <c r="BN1155" s="4"/>
      <c r="BO1155" s="4"/>
      <c r="BP1155" s="4"/>
      <c r="BQ1155" s="4"/>
      <c r="BR1155" s="4"/>
      <c r="BS1155" s="4"/>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233" customFormat="1" ht="39.75" customHeight="1" x14ac:dyDescent="0.25">
      <c r="A1156" s="4"/>
      <c r="B1156" s="4" t="s">
        <v>3134</v>
      </c>
      <c r="C1156" s="4">
        <v>11140157</v>
      </c>
      <c r="D1156" s="293">
        <v>42555</v>
      </c>
      <c r="E1156" s="293">
        <v>42555</v>
      </c>
      <c r="F1156" s="293">
        <v>46207</v>
      </c>
      <c r="G1156" s="4">
        <v>-7777</v>
      </c>
      <c r="H1156" s="4" t="s">
        <v>860</v>
      </c>
      <c r="I1156" s="4" t="s">
        <v>988</v>
      </c>
      <c r="J1156" s="4"/>
      <c r="K1156" s="4" t="s">
        <v>37</v>
      </c>
      <c r="L1156" s="4" t="s">
        <v>7188</v>
      </c>
      <c r="M1156" s="4" t="s">
        <v>696</v>
      </c>
      <c r="N1156" s="4" t="s">
        <v>124</v>
      </c>
      <c r="O1156" s="4" t="s">
        <v>35</v>
      </c>
      <c r="P1156" s="294" t="s">
        <v>1888</v>
      </c>
      <c r="R1156" s="4" t="s">
        <v>696</v>
      </c>
      <c r="S1156" s="4" t="s">
        <v>124</v>
      </c>
      <c r="T1156" s="4" t="s">
        <v>35</v>
      </c>
      <c r="U1156" s="294" t="s">
        <v>1888</v>
      </c>
      <c r="V1156" s="4" t="s">
        <v>7189</v>
      </c>
      <c r="W1156" s="4" t="s">
        <v>2900</v>
      </c>
      <c r="X1156" s="4">
        <v>600</v>
      </c>
      <c r="Y1156" s="4">
        <v>21</v>
      </c>
      <c r="Z1156" s="295" t="s">
        <v>468</v>
      </c>
      <c r="AA1156" s="4" t="s">
        <v>5405</v>
      </c>
      <c r="AB1156" s="4"/>
      <c r="AC1156" s="4"/>
      <c r="AD1156" s="4"/>
      <c r="AE1156" s="4"/>
      <c r="AF1156" s="4"/>
      <c r="AG1156" s="4"/>
      <c r="AH1156" s="4"/>
      <c r="AI1156" s="4"/>
      <c r="AJ1156" s="4"/>
      <c r="AK1156" s="4"/>
      <c r="AL1156" s="4"/>
      <c r="AM1156" s="4"/>
      <c r="AN1156" s="4"/>
      <c r="AO1156" s="4"/>
      <c r="AP1156" s="4"/>
      <c r="AQ1156" s="4"/>
      <c r="AR1156" s="4"/>
      <c r="AS1156" s="4" t="s">
        <v>3570</v>
      </c>
      <c r="AT1156" s="4"/>
      <c r="AU1156" s="4"/>
      <c r="AV1156" s="4"/>
      <c r="AW1156" s="4" t="s">
        <v>7192</v>
      </c>
      <c r="AX1156" s="4" t="s">
        <v>7193</v>
      </c>
      <c r="AY1156" s="4">
        <v>42</v>
      </c>
      <c r="AZ1156" s="4">
        <v>54</v>
      </c>
      <c r="BA1156" s="4">
        <v>40.4</v>
      </c>
      <c r="BB1156" s="4">
        <v>25</v>
      </c>
      <c r="BC1156" s="4">
        <v>5</v>
      </c>
      <c r="BD1156" s="4">
        <v>33.4</v>
      </c>
      <c r="BE1156" s="4">
        <f t="shared" si="184"/>
        <v>42.911222222222221</v>
      </c>
      <c r="BF1156" s="4">
        <f t="shared" si="185"/>
        <v>25.092611111111111</v>
      </c>
      <c r="BG1156" s="4" t="s">
        <v>47</v>
      </c>
      <c r="BH1156" s="4"/>
      <c r="BI1156" s="4">
        <v>2562</v>
      </c>
      <c r="BJ1156" s="293">
        <v>43438</v>
      </c>
      <c r="BK1156" s="4"/>
      <c r="BL1156" s="293"/>
      <c r="BM1156" s="4"/>
      <c r="BN1156" s="4"/>
      <c r="BO1156" s="4"/>
      <c r="BP1156" s="4"/>
      <c r="BQ1156" s="4"/>
      <c r="BR1156" s="4"/>
      <c r="BS1156" s="4"/>
      <c r="BT1156" s="570"/>
      <c r="BU1156" s="570"/>
      <c r="BV1156" s="570"/>
      <c r="BW1156" s="570"/>
      <c r="BX1156" s="570"/>
      <c r="BY1156" s="570"/>
      <c r="BZ1156" s="570"/>
      <c r="CA1156" s="570"/>
      <c r="CB1156" s="570"/>
      <c r="CC1156" s="570"/>
      <c r="CD1156" s="570"/>
      <c r="CE1156" s="570"/>
      <c r="CF1156" s="570"/>
      <c r="CG1156" s="570"/>
      <c r="CH1156" s="570"/>
      <c r="CI1156" s="570"/>
      <c r="CJ1156" s="570"/>
      <c r="CK1156" s="570"/>
      <c r="CL1156" s="570"/>
      <c r="CM1156" s="570"/>
      <c r="CN1156" s="570"/>
      <c r="CO1156" s="570"/>
      <c r="CP1156" s="570"/>
      <c r="CQ1156" s="570"/>
      <c r="CR1156" s="570"/>
      <c r="CS1156" s="570"/>
      <c r="CT1156" s="570"/>
      <c r="CU1156" s="570"/>
      <c r="CV1156" s="570"/>
      <c r="CW1156" s="570"/>
      <c r="CX1156" s="570"/>
      <c r="CY1156" s="570"/>
      <c r="CZ1156" s="570"/>
      <c r="DA1156" s="570"/>
      <c r="DB1156" s="570"/>
      <c r="DC1156" s="570"/>
      <c r="DD1156" s="570"/>
      <c r="DE1156" s="570"/>
      <c r="DF1156" s="570"/>
      <c r="DG1156" s="570"/>
      <c r="DH1156" s="570"/>
      <c r="DI1156" s="570"/>
      <c r="DJ1156" s="570"/>
      <c r="DK1156" s="570"/>
      <c r="DL1156" s="570"/>
      <c r="DM1156" s="570"/>
      <c r="DN1156" s="570"/>
      <c r="DO1156" s="570"/>
      <c r="DP1156" s="570"/>
      <c r="DQ1156" s="570"/>
      <c r="DR1156" s="570"/>
      <c r="DS1156" s="570"/>
      <c r="DT1156" s="570"/>
      <c r="DU1156" s="570"/>
      <c r="DV1156" s="570"/>
      <c r="DW1156" s="570"/>
      <c r="DX1156" s="570"/>
      <c r="DY1156" s="570"/>
      <c r="DZ1156" s="570"/>
      <c r="EA1156" s="570"/>
      <c r="EB1156" s="570"/>
      <c r="EC1156" s="570"/>
      <c r="ED1156" s="570"/>
      <c r="EE1156" s="570"/>
      <c r="EF1156" s="570"/>
      <c r="EG1156" s="570"/>
      <c r="EH1156" s="570"/>
      <c r="EI1156" s="570"/>
      <c r="EJ1156" s="570"/>
      <c r="EK1156" s="570"/>
      <c r="EL1156" s="570"/>
      <c r="EM1156" s="570"/>
      <c r="EN1156" s="570"/>
      <c r="EO1156" s="570"/>
      <c r="EP1156" s="570"/>
      <c r="EQ1156" s="570"/>
      <c r="ER1156" s="570"/>
      <c r="ES1156" s="570"/>
      <c r="ET1156" s="570"/>
      <c r="EU1156" s="570"/>
      <c r="EV1156" s="570"/>
      <c r="EW1156" s="570"/>
      <c r="EX1156" s="570"/>
      <c r="EY1156" s="570"/>
      <c r="EZ1156" s="570"/>
      <c r="FA1156" s="570"/>
      <c r="FB1156" s="570"/>
      <c r="FC1156" s="570"/>
      <c r="FD1156" s="570"/>
      <c r="FE1156" s="570"/>
      <c r="FF1156" s="570"/>
      <c r="FG1156" s="570"/>
      <c r="FH1156" s="570"/>
      <c r="FI1156" s="570"/>
      <c r="FJ1156" s="570"/>
      <c r="FK1156" s="570"/>
      <c r="FL1156" s="570"/>
      <c r="FM1156" s="570"/>
      <c r="FN1156" s="570"/>
      <c r="FO1156" s="570"/>
      <c r="FP1156" s="570"/>
      <c r="FQ1156" s="570"/>
      <c r="FR1156" s="570"/>
      <c r="FS1156" s="570"/>
      <c r="FT1156" s="570"/>
      <c r="FU1156" s="570"/>
      <c r="FV1156" s="570"/>
      <c r="FW1156" s="570"/>
      <c r="FX1156" s="570"/>
      <c r="FY1156" s="570"/>
      <c r="FZ1156" s="570"/>
      <c r="GA1156" s="570"/>
      <c r="GB1156" s="570"/>
      <c r="GC1156" s="570"/>
      <c r="GD1156" s="570"/>
      <c r="GE1156" s="570"/>
      <c r="GF1156" s="570"/>
      <c r="GG1156" s="570"/>
      <c r="GH1156" s="570"/>
      <c r="GI1156" s="570"/>
      <c r="GJ1156" s="570"/>
      <c r="GK1156" s="570"/>
      <c r="GL1156" s="570"/>
      <c r="GM1156" s="570"/>
      <c r="GN1156" s="570"/>
      <c r="GO1156" s="570"/>
      <c r="GP1156" s="570"/>
      <c r="GQ1156" s="570"/>
      <c r="GR1156" s="570"/>
      <c r="GS1156" s="570"/>
      <c r="GT1156" s="570"/>
      <c r="GU1156" s="570"/>
      <c r="GV1156" s="570"/>
      <c r="GW1156" s="570"/>
      <c r="GX1156" s="570"/>
      <c r="GY1156" s="570"/>
      <c r="GZ1156" s="570"/>
      <c r="HA1156" s="570"/>
      <c r="HB1156" s="570"/>
      <c r="HC1156" s="570"/>
      <c r="HD1156" s="570"/>
      <c r="HE1156" s="570"/>
      <c r="HF1156" s="570"/>
      <c r="HG1156" s="570"/>
      <c r="HH1156" s="570"/>
      <c r="HI1156" s="570"/>
      <c r="HJ1156" s="570"/>
      <c r="HK1156" s="570"/>
      <c r="HL1156" s="570"/>
      <c r="HM1156" s="570"/>
      <c r="HN1156" s="570"/>
      <c r="HO1156" s="570"/>
      <c r="HP1156" s="570"/>
      <c r="HQ1156" s="570"/>
      <c r="HR1156" s="570"/>
      <c r="HS1156" s="570"/>
      <c r="HT1156" s="570"/>
      <c r="HU1156" s="570"/>
      <c r="HV1156" s="570"/>
      <c r="HW1156" s="570"/>
      <c r="HX1156" s="570"/>
      <c r="HY1156" s="570"/>
      <c r="HZ1156" s="570"/>
      <c r="IA1156" s="570"/>
      <c r="IB1156" s="570"/>
      <c r="IC1156" s="570"/>
      <c r="ID1156" s="570"/>
      <c r="IE1156" s="570"/>
      <c r="IF1156" s="570"/>
      <c r="IG1156" s="570"/>
      <c r="IH1156" s="570"/>
      <c r="II1156" s="570"/>
      <c r="IJ1156" s="570"/>
      <c r="IK1156" s="570"/>
      <c r="IL1156" s="570"/>
      <c r="IM1156" s="570"/>
      <c r="IN1156" s="570"/>
      <c r="IO1156" s="570"/>
      <c r="IP1156" s="570"/>
      <c r="IQ1156" s="570"/>
      <c r="IR1156" s="570"/>
      <c r="IS1156" s="570"/>
      <c r="IT1156" s="570"/>
      <c r="IU1156" s="570"/>
      <c r="IV1156" s="570"/>
      <c r="IW1156" s="570"/>
      <c r="IX1156" s="570"/>
      <c r="IY1156" s="570"/>
      <c r="IZ1156" s="570"/>
      <c r="JA1156" s="570"/>
      <c r="JB1156" s="570"/>
      <c r="JC1156" s="570"/>
      <c r="JD1156" s="570"/>
      <c r="JE1156" s="570"/>
      <c r="JF1156" s="570"/>
      <c r="JG1156" s="570"/>
      <c r="JH1156" s="570"/>
    </row>
    <row r="1157" spans="1:268" s="233" customFormat="1" ht="39.75" customHeight="1" x14ac:dyDescent="0.25">
      <c r="A1157" s="1"/>
      <c r="B1157" s="1" t="s">
        <v>3134</v>
      </c>
      <c r="C1157" s="1">
        <v>11140157</v>
      </c>
      <c r="D1157" s="7">
        <v>42555</v>
      </c>
      <c r="E1157" s="7">
        <v>42555</v>
      </c>
      <c r="F1157" s="7">
        <v>46207</v>
      </c>
      <c r="G1157" s="1">
        <v>-7777</v>
      </c>
      <c r="H1157" s="1" t="s">
        <v>860</v>
      </c>
      <c r="I1157" s="1" t="s">
        <v>988</v>
      </c>
      <c r="J1157" s="1" t="s">
        <v>988</v>
      </c>
      <c r="K1157" s="1" t="s">
        <v>37</v>
      </c>
      <c r="L1157" s="1" t="s">
        <v>7188</v>
      </c>
      <c r="M1157" s="1" t="s">
        <v>147</v>
      </c>
      <c r="N1157" s="1" t="s">
        <v>124</v>
      </c>
      <c r="O1157" s="1" t="s">
        <v>35</v>
      </c>
      <c r="P1157" s="6" t="s">
        <v>8105</v>
      </c>
      <c r="Q1157" s="1" t="s">
        <v>8330</v>
      </c>
      <c r="R1157" s="1" t="s">
        <v>696</v>
      </c>
      <c r="S1157" s="1" t="s">
        <v>124</v>
      </c>
      <c r="T1157" s="1" t="s">
        <v>35</v>
      </c>
      <c r="U1157" s="6" t="s">
        <v>1888</v>
      </c>
      <c r="V1157" s="1" t="s">
        <v>7189</v>
      </c>
      <c r="W1157" s="1" t="s">
        <v>2900</v>
      </c>
      <c r="X1157" s="1">
        <v>600</v>
      </c>
      <c r="Y1157" s="1">
        <v>21</v>
      </c>
      <c r="Z1157" s="9" t="s">
        <v>468</v>
      </c>
      <c r="AA1157" s="1" t="s">
        <v>5405</v>
      </c>
      <c r="AB1157" s="1">
        <v>3.58</v>
      </c>
      <c r="AC1157" s="1">
        <v>4000</v>
      </c>
      <c r="AD1157" s="1">
        <v>43130000</v>
      </c>
      <c r="AE1157" s="1"/>
      <c r="AF1157" s="1">
        <v>43130000</v>
      </c>
      <c r="AG1157" s="1"/>
      <c r="AH1157" s="1"/>
      <c r="AI1157" s="1"/>
      <c r="AJ1157" s="1"/>
      <c r="AK1157" s="1"/>
      <c r="AL1157" s="1"/>
      <c r="AM1157" s="1"/>
      <c r="AN1157" s="1"/>
      <c r="AO1157" s="1">
        <v>358</v>
      </c>
      <c r="AP1157" s="1">
        <v>1.7</v>
      </c>
      <c r="AQ1157" s="1" t="s">
        <v>47</v>
      </c>
      <c r="AR1157" s="1" t="s">
        <v>2086</v>
      </c>
      <c r="AS1157" s="1" t="s">
        <v>8332</v>
      </c>
      <c r="AT1157" s="1"/>
      <c r="AU1157" s="1"/>
      <c r="AV1157" s="1"/>
      <c r="AW1157" s="1" t="s">
        <v>7190</v>
      </c>
      <c r="AX1157" s="1" t="s">
        <v>7191</v>
      </c>
      <c r="AY1157" s="1">
        <v>42</v>
      </c>
      <c r="AZ1157" s="1">
        <v>54</v>
      </c>
      <c r="BA1157" s="1">
        <v>14</v>
      </c>
      <c r="BB1157" s="1">
        <v>25</v>
      </c>
      <c r="BC1157" s="1">
        <v>5</v>
      </c>
      <c r="BD1157" s="1">
        <v>2</v>
      </c>
      <c r="BE1157" s="1">
        <f t="shared" ref="BE1157:BE1158" si="186">AY1157+AZ1157/60+BA1157/3600</f>
        <v>42.903888888888886</v>
      </c>
      <c r="BF1157" s="1">
        <f t="shared" ref="BF1157:BF1158" si="187">BB1157+BC1157/60+BD1157/3600</f>
        <v>25.083888888888886</v>
      </c>
      <c r="BG1157" s="1" t="s">
        <v>38</v>
      </c>
      <c r="BH1157" s="1"/>
      <c r="BI1157" s="1"/>
      <c r="BJ1157" s="7"/>
      <c r="BK1157" s="1"/>
      <c r="BL1157" s="7"/>
      <c r="BM1157" s="1"/>
      <c r="BN1157" s="1"/>
      <c r="BO1157" s="1"/>
      <c r="BP1157" s="1"/>
      <c r="BQ1157" s="1"/>
      <c r="BR1157" s="1"/>
      <c r="BS1157" s="1"/>
      <c r="BT1157" s="570"/>
      <c r="BU1157" s="570"/>
      <c r="BV1157" s="570"/>
      <c r="BW1157" s="570"/>
      <c r="BX1157" s="570"/>
      <c r="BY1157" s="570"/>
      <c r="BZ1157" s="570"/>
      <c r="CA1157" s="570"/>
      <c r="CB1157" s="570"/>
      <c r="CC1157" s="570"/>
      <c r="CD1157" s="570"/>
      <c r="CE1157" s="570"/>
      <c r="CF1157" s="570"/>
      <c r="CG1157" s="570"/>
      <c r="CH1157" s="570"/>
      <c r="CI1157" s="570"/>
      <c r="CJ1157" s="570"/>
      <c r="CK1157" s="570"/>
      <c r="CL1157" s="570"/>
      <c r="CM1157" s="570"/>
      <c r="CN1157" s="570"/>
      <c r="CO1157" s="570"/>
      <c r="CP1157" s="570"/>
      <c r="CQ1157" s="570"/>
      <c r="CR1157" s="570"/>
      <c r="CS1157" s="570"/>
      <c r="CT1157" s="570"/>
      <c r="CU1157" s="570"/>
      <c r="CV1157" s="570"/>
      <c r="CW1157" s="570"/>
      <c r="CX1157" s="570"/>
      <c r="CY1157" s="570"/>
      <c r="CZ1157" s="570"/>
      <c r="DA1157" s="570"/>
      <c r="DB1157" s="570"/>
      <c r="DC1157" s="570"/>
      <c r="DD1157" s="570"/>
      <c r="DE1157" s="570"/>
      <c r="DF1157" s="570"/>
      <c r="DG1157" s="570"/>
      <c r="DH1157" s="570"/>
      <c r="DI1157" s="570"/>
      <c r="DJ1157" s="570"/>
      <c r="DK1157" s="570"/>
      <c r="DL1157" s="570"/>
      <c r="DM1157" s="570"/>
      <c r="DN1157" s="570"/>
      <c r="DO1157" s="570"/>
      <c r="DP1157" s="570"/>
      <c r="DQ1157" s="570"/>
      <c r="DR1157" s="570"/>
      <c r="DS1157" s="570"/>
      <c r="DT1157" s="570"/>
      <c r="DU1157" s="570"/>
      <c r="DV1157" s="570"/>
      <c r="DW1157" s="570"/>
      <c r="DX1157" s="570"/>
      <c r="DY1157" s="570"/>
      <c r="DZ1157" s="570"/>
      <c r="EA1157" s="570"/>
      <c r="EB1157" s="570"/>
      <c r="EC1157" s="570"/>
      <c r="ED1157" s="570"/>
      <c r="EE1157" s="570"/>
      <c r="EF1157" s="570"/>
      <c r="EG1157" s="570"/>
      <c r="EH1157" s="570"/>
      <c r="EI1157" s="570"/>
      <c r="EJ1157" s="570"/>
      <c r="EK1157" s="570"/>
      <c r="EL1157" s="570"/>
      <c r="EM1157" s="570"/>
      <c r="EN1157" s="570"/>
      <c r="EO1157" s="570"/>
      <c r="EP1157" s="570"/>
      <c r="EQ1157" s="570"/>
      <c r="ER1157" s="570"/>
      <c r="ES1157" s="570"/>
      <c r="ET1157" s="570"/>
      <c r="EU1157" s="570"/>
      <c r="EV1157" s="570"/>
      <c r="EW1157" s="570"/>
      <c r="EX1157" s="570"/>
      <c r="EY1157" s="570"/>
      <c r="EZ1157" s="570"/>
      <c r="FA1157" s="570"/>
      <c r="FB1157" s="570"/>
      <c r="FC1157" s="570"/>
      <c r="FD1157" s="570"/>
      <c r="FE1157" s="570"/>
      <c r="FF1157" s="570"/>
      <c r="FG1157" s="570"/>
      <c r="FH1157" s="570"/>
      <c r="FI1157" s="570"/>
      <c r="FJ1157" s="570"/>
      <c r="FK1157" s="570"/>
      <c r="FL1157" s="570"/>
      <c r="FM1157" s="570"/>
      <c r="FN1157" s="570"/>
      <c r="FO1157" s="570"/>
      <c r="FP1157" s="570"/>
      <c r="FQ1157" s="570"/>
      <c r="FR1157" s="570"/>
      <c r="FS1157" s="570"/>
      <c r="FT1157" s="570"/>
      <c r="FU1157" s="570"/>
      <c r="FV1157" s="570"/>
      <c r="FW1157" s="570"/>
      <c r="FX1157" s="570"/>
      <c r="FY1157" s="570"/>
      <c r="FZ1157" s="570"/>
      <c r="GA1157" s="570"/>
      <c r="GB1157" s="570"/>
      <c r="GC1157" s="570"/>
      <c r="GD1157" s="570"/>
      <c r="GE1157" s="570"/>
      <c r="GF1157" s="570"/>
      <c r="GG1157" s="570"/>
      <c r="GH1157" s="570"/>
      <c r="GI1157" s="570"/>
      <c r="GJ1157" s="570"/>
      <c r="GK1157" s="570"/>
      <c r="GL1157" s="570"/>
      <c r="GM1157" s="570"/>
      <c r="GN1157" s="570"/>
      <c r="GO1157" s="570"/>
      <c r="GP1157" s="570"/>
      <c r="GQ1157" s="570"/>
      <c r="GR1157" s="570"/>
      <c r="GS1157" s="570"/>
      <c r="GT1157" s="570"/>
      <c r="GU1157" s="570"/>
      <c r="GV1157" s="570"/>
      <c r="GW1157" s="570"/>
      <c r="GX1157" s="570"/>
      <c r="GY1157" s="570"/>
      <c r="GZ1157" s="570"/>
      <c r="HA1157" s="570"/>
      <c r="HB1157" s="570"/>
      <c r="HC1157" s="570"/>
      <c r="HD1157" s="570"/>
      <c r="HE1157" s="570"/>
      <c r="HF1157" s="570"/>
      <c r="HG1157" s="570"/>
      <c r="HH1157" s="570"/>
      <c r="HI1157" s="570"/>
      <c r="HJ1157" s="570"/>
      <c r="HK1157" s="570"/>
      <c r="HL1157" s="570"/>
      <c r="HM1157" s="570"/>
      <c r="HN1157" s="570"/>
      <c r="HO1157" s="570"/>
      <c r="HP1157" s="570"/>
      <c r="HQ1157" s="570"/>
      <c r="HR1157" s="570"/>
      <c r="HS1157" s="570"/>
      <c r="HT1157" s="570"/>
      <c r="HU1157" s="570"/>
      <c r="HV1157" s="570"/>
      <c r="HW1157" s="570"/>
      <c r="HX1157" s="570"/>
      <c r="HY1157" s="570"/>
      <c r="HZ1157" s="570"/>
      <c r="IA1157" s="570"/>
      <c r="IB1157" s="570"/>
      <c r="IC1157" s="570"/>
      <c r="ID1157" s="570"/>
      <c r="IE1157" s="570"/>
      <c r="IF1157" s="570"/>
      <c r="IG1157" s="570"/>
      <c r="IH1157" s="570"/>
      <c r="II1157" s="570"/>
      <c r="IJ1157" s="570"/>
      <c r="IK1157" s="570"/>
      <c r="IL1157" s="570"/>
      <c r="IM1157" s="570"/>
      <c r="IN1157" s="570"/>
      <c r="IO1157" s="570"/>
      <c r="IP1157" s="570"/>
      <c r="IQ1157" s="570"/>
      <c r="IR1157" s="570"/>
      <c r="IS1157" s="570"/>
      <c r="IT1157" s="570"/>
      <c r="IU1157" s="570"/>
      <c r="IV1157" s="570"/>
      <c r="IW1157" s="570"/>
      <c r="IX1157" s="570"/>
      <c r="IY1157" s="570"/>
      <c r="IZ1157" s="570"/>
      <c r="JA1157" s="570"/>
      <c r="JB1157" s="570"/>
      <c r="JC1157" s="570"/>
      <c r="JD1157" s="570"/>
      <c r="JE1157" s="570"/>
      <c r="JF1157" s="570"/>
      <c r="JG1157" s="570"/>
      <c r="JH1157" s="570"/>
    </row>
    <row r="1158" spans="1:268" s="233" customFormat="1" ht="39.75" customHeight="1" x14ac:dyDescent="0.25">
      <c r="A1158" s="1"/>
      <c r="B1158" s="1" t="s">
        <v>3134</v>
      </c>
      <c r="C1158" s="1">
        <v>11140157</v>
      </c>
      <c r="D1158" s="7">
        <v>42555</v>
      </c>
      <c r="E1158" s="7">
        <v>42555</v>
      </c>
      <c r="F1158" s="7">
        <v>46207</v>
      </c>
      <c r="G1158" s="1">
        <v>-7777</v>
      </c>
      <c r="H1158" s="1" t="s">
        <v>860</v>
      </c>
      <c r="I1158" s="1" t="s">
        <v>988</v>
      </c>
      <c r="J1158" s="1" t="s">
        <v>988</v>
      </c>
      <c r="K1158" s="1" t="s">
        <v>37</v>
      </c>
      <c r="L1158" s="1" t="s">
        <v>7188</v>
      </c>
      <c r="M1158" s="1" t="s">
        <v>696</v>
      </c>
      <c r="N1158" s="1" t="s">
        <v>124</v>
      </c>
      <c r="O1158" s="1" t="s">
        <v>35</v>
      </c>
      <c r="P1158" s="6" t="s">
        <v>1888</v>
      </c>
      <c r="Q1158" s="1" t="s">
        <v>8331</v>
      </c>
      <c r="R1158" s="1" t="s">
        <v>696</v>
      </c>
      <c r="S1158" s="1" t="s">
        <v>124</v>
      </c>
      <c r="T1158" s="1" t="s">
        <v>35</v>
      </c>
      <c r="U1158" s="6" t="s">
        <v>1888</v>
      </c>
      <c r="V1158" s="1" t="s">
        <v>7189</v>
      </c>
      <c r="W1158" s="1" t="s">
        <v>2900</v>
      </c>
      <c r="X1158" s="1">
        <v>600</v>
      </c>
      <c r="Y1158" s="1">
        <v>21</v>
      </c>
      <c r="Z1158" s="9" t="s">
        <v>468</v>
      </c>
      <c r="AA1158" s="1" t="s">
        <v>5405</v>
      </c>
      <c r="AB1158" s="1">
        <v>3.76</v>
      </c>
      <c r="AC1158" s="1">
        <v>3750</v>
      </c>
      <c r="AD1158" s="1">
        <v>8540000</v>
      </c>
      <c r="AE1158" s="1"/>
      <c r="AF1158" s="1">
        <v>8540000</v>
      </c>
      <c r="AG1158" s="1"/>
      <c r="AH1158" s="1"/>
      <c r="AI1158" s="1"/>
      <c r="AJ1158" s="1"/>
      <c r="AK1158" s="1"/>
      <c r="AL1158" s="1"/>
      <c r="AM1158" s="1"/>
      <c r="AN1158" s="1"/>
      <c r="AO1158" s="1">
        <v>376</v>
      </c>
      <c r="AP1158" s="1"/>
      <c r="AQ1158" s="1"/>
      <c r="AR1158" s="1"/>
      <c r="AS1158" s="1" t="s">
        <v>8333</v>
      </c>
      <c r="AT1158" s="1"/>
      <c r="AU1158" s="1"/>
      <c r="AV1158" s="1"/>
      <c r="AW1158" s="1" t="s">
        <v>8334</v>
      </c>
      <c r="AX1158" s="1" t="s">
        <v>8335</v>
      </c>
      <c r="AY1158" s="1">
        <v>42</v>
      </c>
      <c r="AZ1158" s="1">
        <v>54</v>
      </c>
      <c r="BA1158" s="1">
        <v>14</v>
      </c>
      <c r="BB1158" s="1">
        <v>25</v>
      </c>
      <c r="BC1158" s="1">
        <v>5</v>
      </c>
      <c r="BD1158" s="1">
        <v>2</v>
      </c>
      <c r="BE1158" s="1">
        <f t="shared" si="186"/>
        <v>42.903888888888886</v>
      </c>
      <c r="BF1158" s="1">
        <f t="shared" si="187"/>
        <v>25.083888888888886</v>
      </c>
      <c r="BG1158" s="1" t="s">
        <v>38</v>
      </c>
      <c r="BH1158" s="1"/>
      <c r="BI1158" s="1"/>
      <c r="BJ1158" s="7"/>
      <c r="BK1158" s="1"/>
      <c r="BL1158" s="7"/>
      <c r="BM1158" s="1"/>
      <c r="BN1158" s="1"/>
      <c r="BO1158" s="1"/>
      <c r="BP1158" s="1"/>
      <c r="BQ1158" s="1"/>
      <c r="BR1158" s="1"/>
      <c r="BS1158" s="1"/>
      <c r="BT1158" s="570"/>
      <c r="BU1158" s="570"/>
      <c r="BV1158" s="570"/>
      <c r="BW1158" s="570"/>
      <c r="BX1158" s="570"/>
      <c r="BY1158" s="570"/>
      <c r="BZ1158" s="570"/>
      <c r="CA1158" s="570"/>
      <c r="CB1158" s="570"/>
      <c r="CC1158" s="570"/>
      <c r="CD1158" s="570"/>
      <c r="CE1158" s="570"/>
      <c r="CF1158" s="570"/>
      <c r="CG1158" s="570"/>
      <c r="CH1158" s="570"/>
      <c r="CI1158" s="570"/>
      <c r="CJ1158" s="570"/>
      <c r="CK1158" s="570"/>
      <c r="CL1158" s="570"/>
      <c r="CM1158" s="570"/>
      <c r="CN1158" s="570"/>
      <c r="CO1158" s="570"/>
      <c r="CP1158" s="570"/>
      <c r="CQ1158" s="570"/>
      <c r="CR1158" s="570"/>
      <c r="CS1158" s="570"/>
      <c r="CT1158" s="570"/>
      <c r="CU1158" s="570"/>
      <c r="CV1158" s="570"/>
      <c r="CW1158" s="570"/>
      <c r="CX1158" s="570"/>
      <c r="CY1158" s="570"/>
      <c r="CZ1158" s="570"/>
      <c r="DA1158" s="570"/>
      <c r="DB1158" s="570"/>
      <c r="DC1158" s="570"/>
      <c r="DD1158" s="570"/>
      <c r="DE1158" s="570"/>
      <c r="DF1158" s="570"/>
      <c r="DG1158" s="570"/>
      <c r="DH1158" s="570"/>
      <c r="DI1158" s="570"/>
      <c r="DJ1158" s="570"/>
      <c r="DK1158" s="570"/>
      <c r="DL1158" s="570"/>
      <c r="DM1158" s="570"/>
      <c r="DN1158" s="570"/>
      <c r="DO1158" s="570"/>
      <c r="DP1158" s="570"/>
      <c r="DQ1158" s="570"/>
      <c r="DR1158" s="570"/>
      <c r="DS1158" s="570"/>
      <c r="DT1158" s="570"/>
      <c r="DU1158" s="570"/>
      <c r="DV1158" s="570"/>
      <c r="DW1158" s="570"/>
      <c r="DX1158" s="570"/>
      <c r="DY1158" s="570"/>
      <c r="DZ1158" s="570"/>
      <c r="EA1158" s="570"/>
      <c r="EB1158" s="570"/>
      <c r="EC1158" s="570"/>
      <c r="ED1158" s="570"/>
      <c r="EE1158" s="570"/>
      <c r="EF1158" s="570"/>
      <c r="EG1158" s="570"/>
      <c r="EH1158" s="570"/>
      <c r="EI1158" s="570"/>
      <c r="EJ1158" s="570"/>
      <c r="EK1158" s="570"/>
      <c r="EL1158" s="570"/>
      <c r="EM1158" s="570"/>
      <c r="EN1158" s="570"/>
      <c r="EO1158" s="570"/>
      <c r="EP1158" s="570"/>
      <c r="EQ1158" s="570"/>
      <c r="ER1158" s="570"/>
      <c r="ES1158" s="570"/>
      <c r="ET1158" s="570"/>
      <c r="EU1158" s="570"/>
      <c r="EV1158" s="570"/>
      <c r="EW1158" s="570"/>
      <c r="EX1158" s="570"/>
      <c r="EY1158" s="570"/>
      <c r="EZ1158" s="570"/>
      <c r="FA1158" s="570"/>
      <c r="FB1158" s="570"/>
      <c r="FC1158" s="570"/>
      <c r="FD1158" s="570"/>
      <c r="FE1158" s="570"/>
      <c r="FF1158" s="570"/>
      <c r="FG1158" s="570"/>
      <c r="FH1158" s="570"/>
      <c r="FI1158" s="570"/>
      <c r="FJ1158" s="570"/>
      <c r="FK1158" s="570"/>
      <c r="FL1158" s="570"/>
      <c r="FM1158" s="570"/>
      <c r="FN1158" s="570"/>
      <c r="FO1158" s="570"/>
      <c r="FP1158" s="570"/>
      <c r="FQ1158" s="570"/>
      <c r="FR1158" s="570"/>
      <c r="FS1158" s="570"/>
      <c r="FT1158" s="570"/>
      <c r="FU1158" s="570"/>
      <c r="FV1158" s="570"/>
      <c r="FW1158" s="570"/>
      <c r="FX1158" s="570"/>
      <c r="FY1158" s="570"/>
      <c r="FZ1158" s="570"/>
      <c r="GA1158" s="570"/>
      <c r="GB1158" s="570"/>
      <c r="GC1158" s="570"/>
      <c r="GD1158" s="570"/>
      <c r="GE1158" s="570"/>
      <c r="GF1158" s="570"/>
      <c r="GG1158" s="570"/>
      <c r="GH1158" s="570"/>
      <c r="GI1158" s="570"/>
      <c r="GJ1158" s="570"/>
      <c r="GK1158" s="570"/>
      <c r="GL1158" s="570"/>
      <c r="GM1158" s="570"/>
      <c r="GN1158" s="570"/>
      <c r="GO1158" s="570"/>
      <c r="GP1158" s="570"/>
      <c r="GQ1158" s="570"/>
      <c r="GR1158" s="570"/>
      <c r="GS1158" s="570"/>
      <c r="GT1158" s="570"/>
      <c r="GU1158" s="570"/>
      <c r="GV1158" s="570"/>
      <c r="GW1158" s="570"/>
      <c r="GX1158" s="570"/>
      <c r="GY1158" s="570"/>
      <c r="GZ1158" s="570"/>
      <c r="HA1158" s="570"/>
      <c r="HB1158" s="570"/>
      <c r="HC1158" s="570"/>
      <c r="HD1158" s="570"/>
      <c r="HE1158" s="570"/>
      <c r="HF1158" s="570"/>
      <c r="HG1158" s="570"/>
      <c r="HH1158" s="570"/>
      <c r="HI1158" s="570"/>
      <c r="HJ1158" s="570"/>
      <c r="HK1158" s="570"/>
      <c r="HL1158" s="570"/>
      <c r="HM1158" s="570"/>
      <c r="HN1158" s="570"/>
      <c r="HO1158" s="570"/>
      <c r="HP1158" s="570"/>
      <c r="HQ1158" s="570"/>
      <c r="HR1158" s="570"/>
      <c r="HS1158" s="570"/>
      <c r="HT1158" s="570"/>
      <c r="HU1158" s="570"/>
      <c r="HV1158" s="570"/>
      <c r="HW1158" s="570"/>
      <c r="HX1158" s="570"/>
      <c r="HY1158" s="570"/>
      <c r="HZ1158" s="570"/>
      <c r="IA1158" s="570"/>
      <c r="IB1158" s="570"/>
      <c r="IC1158" s="570"/>
      <c r="ID1158" s="570"/>
      <c r="IE1158" s="570"/>
      <c r="IF1158" s="570"/>
      <c r="IG1158" s="570"/>
      <c r="IH1158" s="570"/>
      <c r="II1158" s="570"/>
      <c r="IJ1158" s="570"/>
      <c r="IK1158" s="570"/>
      <c r="IL1158" s="570"/>
      <c r="IM1158" s="570"/>
      <c r="IN1158" s="570"/>
      <c r="IO1158" s="570"/>
      <c r="IP1158" s="570"/>
      <c r="IQ1158" s="570"/>
      <c r="IR1158" s="570"/>
      <c r="IS1158" s="570"/>
      <c r="IT1158" s="570"/>
      <c r="IU1158" s="570"/>
      <c r="IV1158" s="570"/>
      <c r="IW1158" s="570"/>
      <c r="IX1158" s="570"/>
      <c r="IY1158" s="570"/>
      <c r="IZ1158" s="570"/>
      <c r="JA1158" s="570"/>
      <c r="JB1158" s="570"/>
      <c r="JC1158" s="570"/>
      <c r="JD1158" s="570"/>
      <c r="JE1158" s="570"/>
      <c r="JF1158" s="570"/>
      <c r="JG1158" s="570"/>
      <c r="JH1158" s="570"/>
    </row>
    <row r="1159" spans="1:268" s="233" customFormat="1" ht="39.75" customHeight="1" thickBot="1" x14ac:dyDescent="0.3">
      <c r="A1159" s="178"/>
      <c r="B1159" s="178" t="s">
        <v>3134</v>
      </c>
      <c r="C1159" s="178">
        <v>11140157</v>
      </c>
      <c r="D1159" s="179">
        <v>42555</v>
      </c>
      <c r="E1159" s="179">
        <v>42555</v>
      </c>
      <c r="F1159" s="179">
        <v>46207</v>
      </c>
      <c r="G1159" s="178">
        <v>-7777</v>
      </c>
      <c r="H1159" s="178" t="s">
        <v>860</v>
      </c>
      <c r="I1159" s="178" t="s">
        <v>988</v>
      </c>
      <c r="J1159" s="178" t="s">
        <v>988</v>
      </c>
      <c r="K1159" s="178" t="s">
        <v>37</v>
      </c>
      <c r="L1159" s="178" t="s">
        <v>7188</v>
      </c>
      <c r="M1159" s="178" t="s">
        <v>696</v>
      </c>
      <c r="N1159" s="178" t="s">
        <v>124</v>
      </c>
      <c r="O1159" s="178" t="s">
        <v>35</v>
      </c>
      <c r="P1159" s="180" t="s">
        <v>1888</v>
      </c>
      <c r="Q1159" s="178"/>
      <c r="R1159" s="178"/>
      <c r="S1159" s="178"/>
      <c r="T1159" s="178"/>
      <c r="U1159" s="180"/>
      <c r="V1159" s="178"/>
      <c r="W1159" s="178" t="s">
        <v>2900</v>
      </c>
      <c r="X1159" s="178"/>
      <c r="Y1159" s="178"/>
      <c r="Z1159" s="181" t="s">
        <v>468</v>
      </c>
      <c r="AA1159" s="178" t="s">
        <v>5405</v>
      </c>
      <c r="AB1159" s="178"/>
      <c r="AC1159" s="178"/>
      <c r="AD1159" s="178"/>
      <c r="AE1159" s="178"/>
      <c r="AF1159" s="178"/>
      <c r="AG1159" s="178"/>
      <c r="AH1159" s="178"/>
      <c r="AI1159" s="178"/>
      <c r="AJ1159" s="178"/>
      <c r="AK1159" s="178"/>
      <c r="AL1159" s="178"/>
      <c r="AM1159" s="178"/>
      <c r="AN1159" s="178"/>
      <c r="AO1159" s="178"/>
      <c r="AP1159" s="178"/>
      <c r="AQ1159" s="178"/>
      <c r="AR1159" s="178"/>
      <c r="AS1159" s="178" t="s">
        <v>3570</v>
      </c>
      <c r="AT1159" s="178"/>
      <c r="AU1159" s="178"/>
      <c r="AV1159" s="178"/>
      <c r="AW1159" s="178" t="s">
        <v>7192</v>
      </c>
      <c r="AX1159" s="178" t="s">
        <v>8130</v>
      </c>
      <c r="AY1159" s="178">
        <v>42</v>
      </c>
      <c r="AZ1159" s="178">
        <v>54</v>
      </c>
      <c r="BA1159" s="178">
        <v>40.4</v>
      </c>
      <c r="BB1159" s="178">
        <v>25</v>
      </c>
      <c r="BC1159" s="178">
        <v>5</v>
      </c>
      <c r="BD1159" s="178">
        <v>33.01</v>
      </c>
      <c r="BE1159" s="178">
        <f t="shared" ref="BE1159" si="188">AY1159+AZ1159/60+BA1159/3600</f>
        <v>42.911222222222221</v>
      </c>
      <c r="BF1159" s="178">
        <f t="shared" ref="BF1159" si="189">BB1159+BC1159/60+BD1159/3600</f>
        <v>25.092502777777778</v>
      </c>
      <c r="BG1159" s="178" t="s">
        <v>38</v>
      </c>
      <c r="BH1159" s="178"/>
      <c r="BI1159" s="178"/>
      <c r="BJ1159" s="179"/>
      <c r="BK1159" s="178"/>
      <c r="BL1159" s="179"/>
      <c r="BM1159" s="178"/>
      <c r="BN1159" s="178"/>
      <c r="BO1159" s="178"/>
      <c r="BP1159" s="178"/>
      <c r="BQ1159" s="178"/>
      <c r="BR1159" s="178"/>
      <c r="BS1159" s="178"/>
      <c r="BT1159" s="570"/>
      <c r="BU1159" s="570"/>
      <c r="BV1159" s="570"/>
      <c r="BW1159" s="570"/>
      <c r="BX1159" s="570"/>
      <c r="BY1159" s="570"/>
      <c r="BZ1159" s="570"/>
      <c r="CA1159" s="570"/>
      <c r="CB1159" s="570"/>
      <c r="CC1159" s="570"/>
      <c r="CD1159" s="570"/>
      <c r="CE1159" s="570"/>
      <c r="CF1159" s="570"/>
      <c r="CG1159" s="570"/>
      <c r="CH1159" s="570"/>
      <c r="CI1159" s="570"/>
      <c r="CJ1159" s="570"/>
      <c r="CK1159" s="570"/>
      <c r="CL1159" s="570"/>
      <c r="CM1159" s="570"/>
      <c r="CN1159" s="570"/>
      <c r="CO1159" s="570"/>
      <c r="CP1159" s="570"/>
      <c r="CQ1159" s="570"/>
      <c r="CR1159" s="570"/>
      <c r="CS1159" s="570"/>
      <c r="CT1159" s="570"/>
      <c r="CU1159" s="570"/>
      <c r="CV1159" s="570"/>
      <c r="CW1159" s="570"/>
      <c r="CX1159" s="570"/>
      <c r="CY1159" s="570"/>
      <c r="CZ1159" s="570"/>
      <c r="DA1159" s="570"/>
      <c r="DB1159" s="570"/>
      <c r="DC1159" s="570"/>
      <c r="DD1159" s="570"/>
      <c r="DE1159" s="570"/>
      <c r="DF1159" s="570"/>
      <c r="DG1159" s="570"/>
      <c r="DH1159" s="570"/>
      <c r="DI1159" s="570"/>
      <c r="DJ1159" s="570"/>
      <c r="DK1159" s="570"/>
      <c r="DL1159" s="570"/>
      <c r="DM1159" s="570"/>
      <c r="DN1159" s="570"/>
      <c r="DO1159" s="570"/>
      <c r="DP1159" s="570"/>
      <c r="DQ1159" s="570"/>
      <c r="DR1159" s="570"/>
      <c r="DS1159" s="570"/>
      <c r="DT1159" s="570"/>
      <c r="DU1159" s="570"/>
      <c r="DV1159" s="570"/>
      <c r="DW1159" s="570"/>
      <c r="DX1159" s="570"/>
      <c r="DY1159" s="570"/>
      <c r="DZ1159" s="570"/>
      <c r="EA1159" s="570"/>
      <c r="EB1159" s="570"/>
      <c r="EC1159" s="570"/>
      <c r="ED1159" s="570"/>
      <c r="EE1159" s="570"/>
      <c r="EF1159" s="570"/>
      <c r="EG1159" s="570"/>
      <c r="EH1159" s="570"/>
      <c r="EI1159" s="570"/>
      <c r="EJ1159" s="570"/>
      <c r="EK1159" s="570"/>
      <c r="EL1159" s="570"/>
      <c r="EM1159" s="570"/>
      <c r="EN1159" s="570"/>
      <c r="EO1159" s="570"/>
      <c r="EP1159" s="570"/>
      <c r="EQ1159" s="570"/>
      <c r="ER1159" s="570"/>
      <c r="ES1159" s="570"/>
      <c r="ET1159" s="570"/>
      <c r="EU1159" s="570"/>
      <c r="EV1159" s="570"/>
      <c r="EW1159" s="570"/>
      <c r="EX1159" s="570"/>
      <c r="EY1159" s="570"/>
      <c r="EZ1159" s="570"/>
      <c r="FA1159" s="570"/>
      <c r="FB1159" s="570"/>
      <c r="FC1159" s="570"/>
      <c r="FD1159" s="570"/>
      <c r="FE1159" s="570"/>
      <c r="FF1159" s="570"/>
      <c r="FG1159" s="570"/>
      <c r="FH1159" s="570"/>
      <c r="FI1159" s="570"/>
      <c r="FJ1159" s="570"/>
      <c r="FK1159" s="570"/>
      <c r="FL1159" s="570"/>
      <c r="FM1159" s="570"/>
      <c r="FN1159" s="570"/>
      <c r="FO1159" s="570"/>
      <c r="FP1159" s="570"/>
      <c r="FQ1159" s="570"/>
      <c r="FR1159" s="570"/>
      <c r="FS1159" s="570"/>
      <c r="FT1159" s="570"/>
      <c r="FU1159" s="570"/>
      <c r="FV1159" s="570"/>
      <c r="FW1159" s="570"/>
      <c r="FX1159" s="570"/>
      <c r="FY1159" s="570"/>
      <c r="FZ1159" s="570"/>
      <c r="GA1159" s="570"/>
      <c r="GB1159" s="570"/>
      <c r="GC1159" s="570"/>
      <c r="GD1159" s="570"/>
      <c r="GE1159" s="570"/>
      <c r="GF1159" s="570"/>
      <c r="GG1159" s="570"/>
      <c r="GH1159" s="570"/>
      <c r="GI1159" s="570"/>
      <c r="GJ1159" s="570"/>
      <c r="GK1159" s="570"/>
      <c r="GL1159" s="570"/>
      <c r="GM1159" s="570"/>
      <c r="GN1159" s="570"/>
      <c r="GO1159" s="570"/>
      <c r="GP1159" s="570"/>
      <c r="GQ1159" s="570"/>
      <c r="GR1159" s="570"/>
      <c r="GS1159" s="570"/>
      <c r="GT1159" s="570"/>
      <c r="GU1159" s="570"/>
      <c r="GV1159" s="570"/>
      <c r="GW1159" s="570"/>
      <c r="GX1159" s="570"/>
      <c r="GY1159" s="570"/>
      <c r="GZ1159" s="570"/>
      <c r="HA1159" s="570"/>
      <c r="HB1159" s="570"/>
      <c r="HC1159" s="570"/>
      <c r="HD1159" s="570"/>
      <c r="HE1159" s="570"/>
      <c r="HF1159" s="570"/>
      <c r="HG1159" s="570"/>
      <c r="HH1159" s="570"/>
      <c r="HI1159" s="570"/>
      <c r="HJ1159" s="570"/>
      <c r="HK1159" s="570"/>
      <c r="HL1159" s="570"/>
      <c r="HM1159" s="570"/>
      <c r="HN1159" s="570"/>
      <c r="HO1159" s="570"/>
      <c r="HP1159" s="570"/>
      <c r="HQ1159" s="570"/>
      <c r="HR1159" s="570"/>
      <c r="HS1159" s="570"/>
      <c r="HT1159" s="570"/>
      <c r="HU1159" s="570"/>
      <c r="HV1159" s="570"/>
      <c r="HW1159" s="570"/>
      <c r="HX1159" s="570"/>
      <c r="HY1159" s="570"/>
      <c r="HZ1159" s="570"/>
      <c r="IA1159" s="570"/>
      <c r="IB1159" s="570"/>
      <c r="IC1159" s="570"/>
      <c r="ID1159" s="570"/>
      <c r="IE1159" s="570"/>
      <c r="IF1159" s="570"/>
      <c r="IG1159" s="570"/>
      <c r="IH1159" s="570"/>
      <c r="II1159" s="570"/>
      <c r="IJ1159" s="570"/>
      <c r="IK1159" s="570"/>
      <c r="IL1159" s="570"/>
      <c r="IM1159" s="570"/>
      <c r="IN1159" s="570"/>
      <c r="IO1159" s="570"/>
      <c r="IP1159" s="570"/>
      <c r="IQ1159" s="570"/>
      <c r="IR1159" s="570"/>
      <c r="IS1159" s="570"/>
      <c r="IT1159" s="570"/>
      <c r="IU1159" s="570"/>
      <c r="IV1159" s="570"/>
      <c r="IW1159" s="570"/>
      <c r="IX1159" s="570"/>
      <c r="IY1159" s="570"/>
      <c r="IZ1159" s="570"/>
      <c r="JA1159" s="570"/>
      <c r="JB1159" s="570"/>
      <c r="JC1159" s="570"/>
      <c r="JD1159" s="570"/>
      <c r="JE1159" s="570"/>
      <c r="JF1159" s="570"/>
      <c r="JG1159" s="570"/>
      <c r="JH1159" s="570"/>
    </row>
    <row r="1160" spans="1:268" s="233" customFormat="1" ht="39.75" customHeight="1" x14ac:dyDescent="0.25">
      <c r="A1160" s="4" t="s">
        <v>3391</v>
      </c>
      <c r="B1160" s="4" t="s">
        <v>7194</v>
      </c>
      <c r="C1160" s="4">
        <v>11160122</v>
      </c>
      <c r="D1160" s="293">
        <v>42558</v>
      </c>
      <c r="E1160" s="293">
        <v>42558</v>
      </c>
      <c r="F1160" s="293">
        <v>44749</v>
      </c>
      <c r="G1160" s="4">
        <v>-7777</v>
      </c>
      <c r="H1160" s="4" t="s">
        <v>971</v>
      </c>
      <c r="I1160" s="4" t="s">
        <v>599</v>
      </c>
      <c r="J1160" s="4"/>
      <c r="K1160" s="4" t="s">
        <v>60</v>
      </c>
      <c r="L1160" s="4" t="s">
        <v>7195</v>
      </c>
      <c r="M1160" s="4" t="s">
        <v>302</v>
      </c>
      <c r="N1160" s="4" t="s">
        <v>358</v>
      </c>
      <c r="O1160" s="4" t="s">
        <v>51</v>
      </c>
      <c r="P1160" s="294" t="s">
        <v>5397</v>
      </c>
      <c r="Q1160" s="4" t="s">
        <v>7196</v>
      </c>
      <c r="R1160" s="4" t="s">
        <v>302</v>
      </c>
      <c r="S1160" s="4" t="s">
        <v>358</v>
      </c>
      <c r="T1160" s="4" t="s">
        <v>51</v>
      </c>
      <c r="U1160" s="294" t="s">
        <v>5397</v>
      </c>
      <c r="V1160" s="4" t="s">
        <v>7196</v>
      </c>
      <c r="W1160" s="4" t="s">
        <v>639</v>
      </c>
      <c r="X1160" s="4"/>
      <c r="Y1160" s="4"/>
      <c r="Z1160" s="295" t="s">
        <v>468</v>
      </c>
      <c r="AA1160" s="4" t="s">
        <v>360</v>
      </c>
      <c r="AB1160" s="4">
        <v>3.387</v>
      </c>
      <c r="AC1160" s="4">
        <v>22</v>
      </c>
      <c r="AD1160" s="4">
        <v>11600</v>
      </c>
      <c r="AE1160" s="4"/>
      <c r="AF1160" s="4"/>
      <c r="AG1160" s="4"/>
      <c r="AH1160" s="4"/>
      <c r="AI1160" s="4"/>
      <c r="AJ1160" s="4"/>
      <c r="AK1160" s="4"/>
      <c r="AL1160" s="4">
        <v>11600</v>
      </c>
      <c r="AM1160" s="4"/>
      <c r="AN1160" s="4"/>
      <c r="AO1160" s="4">
        <v>339</v>
      </c>
      <c r="AP1160" s="4"/>
      <c r="AQ1160" s="4"/>
      <c r="AR1160" s="4"/>
      <c r="AS1160" s="4" t="s">
        <v>468</v>
      </c>
      <c r="AT1160" s="4"/>
      <c r="AU1160" s="4"/>
      <c r="AV1160" s="4">
        <v>117.5</v>
      </c>
      <c r="AW1160" s="4" t="s">
        <v>7197</v>
      </c>
      <c r="AX1160" s="4" t="s">
        <v>7198</v>
      </c>
      <c r="AY1160" s="4">
        <v>43</v>
      </c>
      <c r="AZ1160" s="4">
        <v>31</v>
      </c>
      <c r="BA1160" s="4">
        <v>36.020000000000003</v>
      </c>
      <c r="BB1160" s="4">
        <v>26</v>
      </c>
      <c r="BC1160" s="4">
        <v>2</v>
      </c>
      <c r="BD1160" s="4">
        <v>44.86</v>
      </c>
      <c r="BE1160" s="4">
        <f t="shared" si="184"/>
        <v>43.526672222222224</v>
      </c>
      <c r="BF1160" s="4">
        <f t="shared" si="185"/>
        <v>26.045794444444446</v>
      </c>
      <c r="BG1160" s="4" t="s">
        <v>38</v>
      </c>
      <c r="BH1160" s="4"/>
      <c r="BI1160" s="4"/>
      <c r="BJ1160" s="293"/>
      <c r="BK1160" s="4"/>
      <c r="BL1160" s="293"/>
      <c r="BM1160" s="4">
        <v>501</v>
      </c>
      <c r="BN1160" s="293">
        <v>42706</v>
      </c>
      <c r="BO1160" s="4"/>
      <c r="BP1160" s="4"/>
      <c r="BQ1160" s="4"/>
      <c r="BR1160" s="4"/>
      <c r="BS1160" s="4" t="s">
        <v>7362</v>
      </c>
      <c r="BT1160" s="570"/>
      <c r="BU1160" s="570"/>
      <c r="BV1160" s="570"/>
      <c r="BW1160" s="570"/>
      <c r="BX1160" s="570"/>
      <c r="BY1160" s="570"/>
      <c r="BZ1160" s="570"/>
      <c r="CA1160" s="570"/>
      <c r="CB1160" s="570"/>
      <c r="CC1160" s="570"/>
      <c r="CD1160" s="570"/>
      <c r="CE1160" s="570"/>
      <c r="CF1160" s="570"/>
      <c r="CG1160" s="570"/>
      <c r="CH1160" s="570"/>
      <c r="CI1160" s="570"/>
      <c r="CJ1160" s="570"/>
      <c r="CK1160" s="570"/>
      <c r="CL1160" s="570"/>
      <c r="CM1160" s="570"/>
      <c r="CN1160" s="570"/>
      <c r="CO1160" s="570"/>
      <c r="CP1160" s="570"/>
      <c r="CQ1160" s="570"/>
      <c r="CR1160" s="570"/>
      <c r="CS1160" s="570"/>
      <c r="CT1160" s="570"/>
      <c r="CU1160" s="570"/>
      <c r="CV1160" s="570"/>
      <c r="CW1160" s="570"/>
      <c r="CX1160" s="570"/>
      <c r="CY1160" s="570"/>
      <c r="CZ1160" s="570"/>
      <c r="DA1160" s="570"/>
      <c r="DB1160" s="570"/>
      <c r="DC1160" s="570"/>
      <c r="DD1160" s="570"/>
      <c r="DE1160" s="570"/>
      <c r="DF1160" s="570"/>
      <c r="DG1160" s="570"/>
      <c r="DH1160" s="570"/>
      <c r="DI1160" s="570"/>
      <c r="DJ1160" s="570"/>
      <c r="DK1160" s="570"/>
      <c r="DL1160" s="570"/>
      <c r="DM1160" s="570"/>
      <c r="DN1160" s="570"/>
      <c r="DO1160" s="570"/>
      <c r="DP1160" s="570"/>
      <c r="DQ1160" s="570"/>
      <c r="DR1160" s="570"/>
      <c r="DS1160" s="570"/>
      <c r="DT1160" s="570"/>
      <c r="DU1160" s="570"/>
      <c r="DV1160" s="570"/>
      <c r="DW1160" s="570"/>
      <c r="DX1160" s="570"/>
      <c r="DY1160" s="570"/>
      <c r="DZ1160" s="570"/>
      <c r="EA1160" s="570"/>
      <c r="EB1160" s="570"/>
      <c r="EC1160" s="570"/>
      <c r="ED1160" s="570"/>
      <c r="EE1160" s="570"/>
      <c r="EF1160" s="570"/>
      <c r="EG1160" s="570"/>
      <c r="EH1160" s="570"/>
      <c r="EI1160" s="570"/>
      <c r="EJ1160" s="570"/>
      <c r="EK1160" s="570"/>
      <c r="EL1160" s="570"/>
      <c r="EM1160" s="570"/>
      <c r="EN1160" s="570"/>
      <c r="EO1160" s="570"/>
      <c r="EP1160" s="570"/>
      <c r="EQ1160" s="570"/>
      <c r="ER1160" s="570"/>
      <c r="ES1160" s="570"/>
      <c r="ET1160" s="570"/>
      <c r="EU1160" s="570"/>
      <c r="EV1160" s="570"/>
      <c r="EW1160" s="570"/>
      <c r="EX1160" s="570"/>
      <c r="EY1160" s="570"/>
      <c r="EZ1160" s="570"/>
      <c r="FA1160" s="570"/>
      <c r="FB1160" s="570"/>
      <c r="FC1160" s="570"/>
      <c r="FD1160" s="570"/>
      <c r="FE1160" s="570"/>
      <c r="FF1160" s="570"/>
      <c r="FG1160" s="570"/>
      <c r="FH1160" s="570"/>
      <c r="FI1160" s="570"/>
      <c r="FJ1160" s="570"/>
      <c r="FK1160" s="570"/>
      <c r="FL1160" s="570"/>
      <c r="FM1160" s="570"/>
      <c r="FN1160" s="570"/>
      <c r="FO1160" s="570"/>
      <c r="FP1160" s="570"/>
      <c r="FQ1160" s="570"/>
      <c r="FR1160" s="570"/>
      <c r="FS1160" s="570"/>
      <c r="FT1160" s="570"/>
      <c r="FU1160" s="570"/>
      <c r="FV1160" s="570"/>
      <c r="FW1160" s="570"/>
      <c r="FX1160" s="570"/>
      <c r="FY1160" s="570"/>
      <c r="FZ1160" s="570"/>
      <c r="GA1160" s="570"/>
      <c r="GB1160" s="570"/>
      <c r="GC1160" s="570"/>
      <c r="GD1160" s="570"/>
      <c r="GE1160" s="570"/>
      <c r="GF1160" s="570"/>
      <c r="GG1160" s="570"/>
      <c r="GH1160" s="570"/>
      <c r="GI1160" s="570"/>
      <c r="GJ1160" s="570"/>
      <c r="GK1160" s="570"/>
      <c r="GL1160" s="570"/>
      <c r="GM1160" s="570"/>
      <c r="GN1160" s="570"/>
      <c r="GO1160" s="570"/>
      <c r="GP1160" s="570"/>
      <c r="GQ1160" s="570"/>
      <c r="GR1160" s="570"/>
      <c r="GS1160" s="570"/>
      <c r="GT1160" s="570"/>
      <c r="GU1160" s="570"/>
      <c r="GV1160" s="570"/>
      <c r="GW1160" s="570"/>
      <c r="GX1160" s="570"/>
      <c r="GY1160" s="570"/>
      <c r="GZ1160" s="570"/>
      <c r="HA1160" s="570"/>
      <c r="HB1160" s="570"/>
      <c r="HC1160" s="570"/>
      <c r="HD1160" s="570"/>
      <c r="HE1160" s="570"/>
      <c r="HF1160" s="570"/>
      <c r="HG1160" s="570"/>
      <c r="HH1160" s="570"/>
      <c r="HI1160" s="570"/>
      <c r="HJ1160" s="570"/>
      <c r="HK1160" s="570"/>
      <c r="HL1160" s="570"/>
      <c r="HM1160" s="570"/>
      <c r="HN1160" s="570"/>
      <c r="HO1160" s="570"/>
      <c r="HP1160" s="570"/>
      <c r="HQ1160" s="570"/>
      <c r="HR1160" s="570"/>
      <c r="HS1160" s="570"/>
      <c r="HT1160" s="570"/>
      <c r="HU1160" s="570"/>
      <c r="HV1160" s="570"/>
      <c r="HW1160" s="570"/>
      <c r="HX1160" s="570"/>
      <c r="HY1160" s="570"/>
      <c r="HZ1160" s="570"/>
      <c r="IA1160" s="570"/>
      <c r="IB1160" s="570"/>
      <c r="IC1160" s="570"/>
      <c r="ID1160" s="570"/>
      <c r="IE1160" s="570"/>
      <c r="IF1160" s="570"/>
      <c r="IG1160" s="570"/>
      <c r="IH1160" s="570"/>
      <c r="II1160" s="570"/>
      <c r="IJ1160" s="570"/>
      <c r="IK1160" s="570"/>
      <c r="IL1160" s="570"/>
      <c r="IM1160" s="570"/>
      <c r="IN1160" s="570"/>
      <c r="IO1160" s="570"/>
      <c r="IP1160" s="570"/>
      <c r="IQ1160" s="570"/>
      <c r="IR1160" s="570"/>
      <c r="IS1160" s="570"/>
      <c r="IT1160" s="570"/>
      <c r="IU1160" s="570"/>
      <c r="IV1160" s="570"/>
      <c r="IW1160" s="570"/>
      <c r="IX1160" s="570"/>
      <c r="IY1160" s="570"/>
      <c r="IZ1160" s="570"/>
      <c r="JA1160" s="570"/>
      <c r="JB1160" s="570"/>
      <c r="JC1160" s="570"/>
      <c r="JD1160" s="570"/>
      <c r="JE1160" s="570"/>
      <c r="JF1160" s="570"/>
      <c r="JG1160" s="570"/>
      <c r="JH1160" s="570"/>
    </row>
    <row r="1161" spans="1:268" s="3" customFormat="1" ht="39.75" customHeight="1" thickBot="1" x14ac:dyDescent="0.3">
      <c r="A1161" s="310"/>
      <c r="B1161" s="310" t="s">
        <v>7194</v>
      </c>
      <c r="C1161" s="310">
        <v>11160122</v>
      </c>
      <c r="D1161" s="311">
        <v>42558</v>
      </c>
      <c r="E1161" s="311">
        <v>42558</v>
      </c>
      <c r="F1161" s="311">
        <v>44749</v>
      </c>
      <c r="G1161" s="310">
        <v>-7777</v>
      </c>
      <c r="H1161" s="310" t="s">
        <v>971</v>
      </c>
      <c r="I1161" s="310" t="s">
        <v>599</v>
      </c>
      <c r="J1161" s="310"/>
      <c r="K1161" s="310" t="s">
        <v>60</v>
      </c>
      <c r="L1161" s="310" t="s">
        <v>7195</v>
      </c>
      <c r="M1161" s="310" t="s">
        <v>302</v>
      </c>
      <c r="N1161" s="310" t="s">
        <v>358</v>
      </c>
      <c r="O1161" s="310" t="s">
        <v>51</v>
      </c>
      <c r="P1161" s="312" t="s">
        <v>5397</v>
      </c>
      <c r="Q1161" s="310" t="s">
        <v>7196</v>
      </c>
      <c r="R1161" s="310" t="s">
        <v>302</v>
      </c>
      <c r="S1161" s="310" t="s">
        <v>358</v>
      </c>
      <c r="T1161" s="310" t="s">
        <v>51</v>
      </c>
      <c r="U1161" s="312" t="s">
        <v>5397</v>
      </c>
      <c r="V1161" s="310" t="s">
        <v>7196</v>
      </c>
      <c r="W1161" s="310" t="s">
        <v>639</v>
      </c>
      <c r="X1161" s="310"/>
      <c r="Y1161" s="310"/>
      <c r="Z1161" s="313"/>
      <c r="AA1161" s="310"/>
      <c r="AB1161" s="310"/>
      <c r="AC1161" s="310"/>
      <c r="AD1161" s="310"/>
      <c r="AE1161" s="310"/>
      <c r="AF1161" s="310"/>
      <c r="AG1161" s="310"/>
      <c r="AH1161" s="310"/>
      <c r="AI1161" s="310"/>
      <c r="AJ1161" s="310"/>
      <c r="AK1161" s="310"/>
      <c r="AL1161" s="310"/>
      <c r="AM1161" s="310"/>
      <c r="AN1161" s="310"/>
      <c r="AO1161" s="310"/>
      <c r="AP1161" s="310"/>
      <c r="AQ1161" s="310"/>
      <c r="AR1161" s="310"/>
      <c r="AS1161" s="310" t="s">
        <v>3570</v>
      </c>
      <c r="AT1161" s="310"/>
      <c r="AU1161" s="310"/>
      <c r="AV1161" s="310">
        <v>117.35</v>
      </c>
      <c r="AW1161" s="310" t="s">
        <v>7199</v>
      </c>
      <c r="AX1161" s="310" t="s">
        <v>7200</v>
      </c>
      <c r="AY1161" s="310">
        <v>43</v>
      </c>
      <c r="AZ1161" s="310">
        <v>31</v>
      </c>
      <c r="BA1161" s="310">
        <v>36.01</v>
      </c>
      <c r="BB1161" s="310">
        <v>26</v>
      </c>
      <c r="BC1161" s="310">
        <v>2</v>
      </c>
      <c r="BD1161" s="310">
        <v>44.44</v>
      </c>
      <c r="BE1161" s="310">
        <f t="shared" si="184"/>
        <v>43.526669444444444</v>
      </c>
      <c r="BF1161" s="310">
        <f t="shared" si="185"/>
        <v>26.045677777777779</v>
      </c>
      <c r="BG1161" s="310" t="s">
        <v>38</v>
      </c>
      <c r="BH1161" s="310"/>
      <c r="BI1161" s="310"/>
      <c r="BJ1161" s="311"/>
      <c r="BK1161" s="310"/>
      <c r="BL1161" s="311"/>
      <c r="BM1161" s="310">
        <v>501</v>
      </c>
      <c r="BN1161" s="293">
        <v>42706</v>
      </c>
      <c r="BO1161" s="310"/>
      <c r="BP1161" s="310"/>
      <c r="BQ1161" s="310"/>
      <c r="BR1161" s="310"/>
      <c r="BS1161" s="4" t="s">
        <v>7362</v>
      </c>
      <c r="BT1161" s="530"/>
      <c r="BU1161" s="530"/>
      <c r="BV1161" s="530"/>
      <c r="BW1161" s="530"/>
      <c r="BX1161" s="530"/>
      <c r="BY1161" s="530"/>
      <c r="BZ1161" s="530"/>
      <c r="CA1161" s="530"/>
      <c r="CB1161" s="530"/>
      <c r="CC1161" s="530"/>
      <c r="CD1161" s="530"/>
      <c r="CE1161" s="530"/>
      <c r="CF1161" s="530"/>
      <c r="CG1161" s="530"/>
      <c r="CH1161" s="530"/>
      <c r="CI1161" s="530"/>
      <c r="CJ1161" s="530"/>
      <c r="CK1161" s="530"/>
      <c r="CL1161" s="530"/>
      <c r="CM1161" s="530"/>
      <c r="CN1161" s="530"/>
      <c r="CO1161" s="530"/>
      <c r="CP1161" s="530"/>
      <c r="CQ1161" s="530"/>
      <c r="CR1161" s="530"/>
      <c r="CS1161" s="530"/>
      <c r="CT1161" s="530"/>
      <c r="CU1161" s="530"/>
      <c r="CV1161" s="530"/>
      <c r="CW1161" s="530"/>
      <c r="CX1161" s="530"/>
      <c r="CY1161" s="530"/>
      <c r="CZ1161" s="530"/>
      <c r="DA1161" s="530"/>
      <c r="DB1161" s="530"/>
      <c r="DC1161" s="530"/>
      <c r="DD1161" s="530"/>
      <c r="DE1161" s="530"/>
      <c r="DF1161" s="530"/>
      <c r="DG1161" s="530"/>
      <c r="DH1161" s="530"/>
      <c r="DI1161" s="530"/>
      <c r="DJ1161" s="530"/>
      <c r="DK1161" s="530"/>
      <c r="DL1161" s="530"/>
      <c r="DM1161" s="530"/>
      <c r="DN1161" s="530"/>
      <c r="DO1161" s="530"/>
      <c r="DP1161" s="530"/>
      <c r="DQ1161" s="530"/>
      <c r="DR1161" s="530"/>
      <c r="DS1161" s="530"/>
      <c r="DT1161" s="530"/>
      <c r="DU1161" s="530"/>
      <c r="DV1161" s="530"/>
      <c r="DW1161" s="530"/>
      <c r="DX1161" s="530"/>
      <c r="DY1161" s="530"/>
      <c r="DZ1161" s="530"/>
      <c r="EA1161" s="530"/>
      <c r="EB1161" s="530"/>
      <c r="EC1161" s="530"/>
      <c r="ED1161" s="530"/>
      <c r="EE1161" s="530"/>
      <c r="EF1161" s="530"/>
      <c r="EG1161" s="530"/>
      <c r="EH1161" s="530"/>
      <c r="EI1161" s="530"/>
      <c r="EJ1161" s="530"/>
      <c r="EK1161" s="530"/>
      <c r="EL1161" s="530"/>
      <c r="EM1161" s="530"/>
      <c r="EN1161" s="530"/>
      <c r="EO1161" s="530"/>
      <c r="EP1161" s="530"/>
      <c r="EQ1161" s="530"/>
      <c r="ER1161" s="530"/>
      <c r="ES1161" s="530"/>
      <c r="ET1161" s="530"/>
      <c r="EU1161" s="530"/>
      <c r="EV1161" s="530"/>
      <c r="EW1161" s="530"/>
      <c r="EX1161" s="530"/>
      <c r="EY1161" s="530"/>
      <c r="EZ1161" s="530"/>
      <c r="FA1161" s="530"/>
      <c r="FB1161" s="530"/>
      <c r="FC1161" s="530"/>
      <c r="FD1161" s="530"/>
      <c r="FE1161" s="530"/>
      <c r="FF1161" s="530"/>
      <c r="FG1161" s="530"/>
      <c r="FH1161" s="530"/>
      <c r="FI1161" s="530"/>
      <c r="FJ1161" s="530"/>
      <c r="FK1161" s="530"/>
      <c r="FL1161" s="530"/>
      <c r="FM1161" s="530"/>
      <c r="FN1161" s="530"/>
      <c r="FO1161" s="530"/>
      <c r="FP1161" s="530"/>
      <c r="FQ1161" s="530"/>
      <c r="FR1161" s="530"/>
      <c r="FS1161" s="530"/>
      <c r="FT1161" s="530"/>
      <c r="FU1161" s="530"/>
      <c r="FV1161" s="530"/>
      <c r="FW1161" s="530"/>
      <c r="FX1161" s="530"/>
      <c r="FY1161" s="530"/>
      <c r="FZ1161" s="530"/>
      <c r="GA1161" s="530"/>
      <c r="GB1161" s="530"/>
      <c r="GC1161" s="530"/>
      <c r="GD1161" s="530"/>
      <c r="GE1161" s="530"/>
      <c r="GF1161" s="530"/>
      <c r="GG1161" s="530"/>
      <c r="GH1161" s="530"/>
      <c r="GI1161" s="530"/>
      <c r="GJ1161" s="530"/>
      <c r="GK1161" s="530"/>
      <c r="GL1161" s="530"/>
      <c r="GM1161" s="530"/>
      <c r="GN1161" s="530"/>
      <c r="GO1161" s="530"/>
      <c r="GP1161" s="530"/>
      <c r="GQ1161" s="530"/>
      <c r="GR1161" s="530"/>
      <c r="GS1161" s="530"/>
      <c r="GT1161" s="530"/>
      <c r="GU1161" s="530"/>
      <c r="GV1161" s="530"/>
      <c r="GW1161" s="530"/>
      <c r="GX1161" s="530"/>
      <c r="GY1161" s="530"/>
      <c r="GZ1161" s="530"/>
      <c r="HA1161" s="530"/>
      <c r="HB1161" s="530"/>
      <c r="HC1161" s="530"/>
      <c r="HD1161" s="530"/>
      <c r="HE1161" s="530"/>
      <c r="HF1161" s="530"/>
      <c r="HG1161" s="530"/>
      <c r="HH1161" s="530"/>
      <c r="HI1161" s="530"/>
      <c r="HJ1161" s="530"/>
      <c r="HK1161" s="530"/>
      <c r="HL1161" s="530"/>
      <c r="HM1161" s="530"/>
      <c r="HN1161" s="530"/>
      <c r="HO1161" s="530"/>
      <c r="HP1161" s="530"/>
      <c r="HQ1161" s="530"/>
      <c r="HR1161" s="530"/>
      <c r="HS1161" s="530"/>
      <c r="HT1161" s="530"/>
      <c r="HU1161" s="530"/>
      <c r="HV1161" s="530"/>
      <c r="HW1161" s="530"/>
      <c r="HX1161" s="530"/>
      <c r="HY1161" s="530"/>
      <c r="HZ1161" s="530"/>
      <c r="IA1161" s="530"/>
      <c r="IB1161" s="530"/>
      <c r="IC1161" s="530"/>
      <c r="ID1161" s="530"/>
      <c r="IE1161" s="530"/>
      <c r="IF1161" s="530"/>
      <c r="IG1161" s="530"/>
      <c r="IH1161" s="530"/>
      <c r="II1161" s="530"/>
      <c r="IJ1161" s="530"/>
      <c r="IK1161" s="530"/>
      <c r="IL1161" s="530"/>
      <c r="IM1161" s="530"/>
      <c r="IN1161" s="530"/>
      <c r="IO1161" s="530"/>
      <c r="IP1161" s="530"/>
      <c r="IQ1161" s="530"/>
      <c r="IR1161" s="530"/>
      <c r="IS1161" s="530"/>
      <c r="IT1161" s="530"/>
      <c r="IU1161" s="530"/>
      <c r="IV1161" s="530"/>
      <c r="IW1161" s="530"/>
      <c r="IX1161" s="530"/>
      <c r="IY1161" s="530"/>
      <c r="IZ1161" s="530"/>
      <c r="JA1161" s="530"/>
      <c r="JB1161" s="530"/>
      <c r="JC1161" s="530"/>
      <c r="JD1161" s="530"/>
      <c r="JE1161" s="530"/>
      <c r="JF1161" s="530"/>
      <c r="JG1161" s="530"/>
      <c r="JH1161" s="530"/>
    </row>
    <row r="1162" spans="1:268" s="3" customFormat="1" ht="39.75" customHeight="1" x14ac:dyDescent="0.25">
      <c r="A1162" s="1" t="s">
        <v>3391</v>
      </c>
      <c r="B1162" s="1" t="s">
        <v>7202</v>
      </c>
      <c r="C1162" s="1">
        <v>11120075</v>
      </c>
      <c r="D1162" s="7">
        <v>42565</v>
      </c>
      <c r="E1162" s="7">
        <v>42565</v>
      </c>
      <c r="F1162" s="7">
        <v>46217</v>
      </c>
      <c r="G1162" s="1">
        <v>-7777</v>
      </c>
      <c r="H1162" s="1" t="s">
        <v>860</v>
      </c>
      <c r="I1162" s="173" t="s">
        <v>1023</v>
      </c>
      <c r="J1162" s="173"/>
      <c r="K1162" s="173" t="s">
        <v>37</v>
      </c>
      <c r="L1162" s="1" t="s">
        <v>7203</v>
      </c>
      <c r="M1162" s="1" t="s">
        <v>700</v>
      </c>
      <c r="N1162" s="1" t="s">
        <v>79</v>
      </c>
      <c r="O1162" s="1" t="s">
        <v>45</v>
      </c>
      <c r="P1162" s="6" t="s">
        <v>1807</v>
      </c>
      <c r="Q1162" s="1"/>
      <c r="R1162" s="1" t="s">
        <v>700</v>
      </c>
      <c r="S1162" s="1" t="s">
        <v>79</v>
      </c>
      <c r="T1162" s="1" t="s">
        <v>45</v>
      </c>
      <c r="U1162" s="6" t="s">
        <v>1807</v>
      </c>
      <c r="V1162" s="1" t="s">
        <v>7204</v>
      </c>
      <c r="W1162" s="1" t="s">
        <v>7205</v>
      </c>
      <c r="X1162" s="1"/>
      <c r="Y1162" s="1"/>
      <c r="Z1162" s="9" t="s">
        <v>468</v>
      </c>
      <c r="AA1162" s="1" t="s">
        <v>341</v>
      </c>
      <c r="AB1162" s="1">
        <v>2.37</v>
      </c>
      <c r="AC1162" s="1"/>
      <c r="AD1162" s="1"/>
      <c r="AE1162" s="1"/>
      <c r="AF1162" s="1"/>
      <c r="AG1162" s="1"/>
      <c r="AH1162" s="1"/>
      <c r="AI1162" s="1"/>
      <c r="AJ1162" s="1"/>
      <c r="AK1162" s="1"/>
      <c r="AL1162" s="1"/>
      <c r="AM1162" s="1"/>
      <c r="AN1162" s="1"/>
      <c r="AO1162" s="1">
        <v>237</v>
      </c>
      <c r="AP1162" s="1"/>
      <c r="AQ1162" s="1"/>
      <c r="AR1162" s="1"/>
      <c r="AS1162" s="1" t="s">
        <v>7206</v>
      </c>
      <c r="AT1162" s="1"/>
      <c r="AU1162" s="1"/>
      <c r="AV1162" s="1"/>
      <c r="AW1162" s="1" t="s">
        <v>7209</v>
      </c>
      <c r="AX1162" s="1" t="s">
        <v>7210</v>
      </c>
      <c r="AY1162" s="1">
        <v>43</v>
      </c>
      <c r="AZ1162" s="1">
        <v>11</v>
      </c>
      <c r="BA1162" s="1">
        <v>32.19</v>
      </c>
      <c r="BB1162" s="1">
        <v>25</v>
      </c>
      <c r="BC1162" s="1">
        <v>18</v>
      </c>
      <c r="BD1162" s="1">
        <v>25.27</v>
      </c>
      <c r="BE1162" s="1">
        <f t="shared" si="184"/>
        <v>43.192274999999995</v>
      </c>
      <c r="BF1162" s="1">
        <f t="shared" si="185"/>
        <v>25.307019444444446</v>
      </c>
      <c r="BG1162" s="1" t="s">
        <v>38</v>
      </c>
      <c r="BH1162" s="1"/>
      <c r="BI1162" s="1"/>
      <c r="BJ1162" s="7"/>
      <c r="BK1162" s="1"/>
      <c r="BL1162" s="7"/>
      <c r="BM1162" s="1"/>
      <c r="BN1162" s="1"/>
      <c r="BO1162" s="1"/>
      <c r="BP1162" s="1"/>
      <c r="BQ1162" s="1"/>
      <c r="BR1162" s="1"/>
      <c r="BS1162" s="1"/>
      <c r="BT1162" s="530"/>
      <c r="BU1162" s="530"/>
      <c r="BV1162" s="530"/>
      <c r="BW1162" s="530"/>
      <c r="BX1162" s="530"/>
      <c r="BY1162" s="530"/>
      <c r="BZ1162" s="530"/>
      <c r="CA1162" s="530"/>
      <c r="CB1162" s="530"/>
      <c r="CC1162" s="530"/>
      <c r="CD1162" s="530"/>
      <c r="CE1162" s="530"/>
      <c r="CF1162" s="530"/>
      <c r="CG1162" s="530"/>
      <c r="CH1162" s="530"/>
      <c r="CI1162" s="530"/>
      <c r="CJ1162" s="530"/>
      <c r="CK1162" s="530"/>
      <c r="CL1162" s="530"/>
      <c r="CM1162" s="530"/>
      <c r="CN1162" s="530"/>
      <c r="CO1162" s="530"/>
      <c r="CP1162" s="530"/>
      <c r="CQ1162" s="530"/>
      <c r="CR1162" s="530"/>
      <c r="CS1162" s="530"/>
      <c r="CT1162" s="530"/>
      <c r="CU1162" s="530"/>
      <c r="CV1162" s="530"/>
      <c r="CW1162" s="530"/>
      <c r="CX1162" s="530"/>
      <c r="CY1162" s="530"/>
      <c r="CZ1162" s="530"/>
      <c r="DA1162" s="530"/>
      <c r="DB1162" s="530"/>
      <c r="DC1162" s="530"/>
      <c r="DD1162" s="530"/>
      <c r="DE1162" s="530"/>
      <c r="DF1162" s="530"/>
      <c r="DG1162" s="530"/>
      <c r="DH1162" s="530"/>
      <c r="DI1162" s="530"/>
      <c r="DJ1162" s="530"/>
      <c r="DK1162" s="530"/>
      <c r="DL1162" s="530"/>
      <c r="DM1162" s="530"/>
      <c r="DN1162" s="530"/>
      <c r="DO1162" s="530"/>
      <c r="DP1162" s="530"/>
      <c r="DQ1162" s="530"/>
      <c r="DR1162" s="530"/>
      <c r="DS1162" s="530"/>
      <c r="DT1162" s="530"/>
      <c r="DU1162" s="530"/>
      <c r="DV1162" s="530"/>
      <c r="DW1162" s="530"/>
      <c r="DX1162" s="530"/>
      <c r="DY1162" s="530"/>
      <c r="DZ1162" s="530"/>
      <c r="EA1162" s="530"/>
      <c r="EB1162" s="530"/>
      <c r="EC1162" s="530"/>
      <c r="ED1162" s="530"/>
      <c r="EE1162" s="530"/>
      <c r="EF1162" s="530"/>
      <c r="EG1162" s="530"/>
      <c r="EH1162" s="530"/>
      <c r="EI1162" s="530"/>
      <c r="EJ1162" s="530"/>
      <c r="EK1162" s="530"/>
      <c r="EL1162" s="530"/>
      <c r="EM1162" s="530"/>
      <c r="EN1162" s="530"/>
      <c r="EO1162" s="530"/>
      <c r="EP1162" s="530"/>
      <c r="EQ1162" s="530"/>
      <c r="ER1162" s="530"/>
      <c r="ES1162" s="530"/>
      <c r="ET1162" s="530"/>
      <c r="EU1162" s="530"/>
      <c r="EV1162" s="530"/>
      <c r="EW1162" s="530"/>
      <c r="EX1162" s="530"/>
      <c r="EY1162" s="530"/>
      <c r="EZ1162" s="530"/>
      <c r="FA1162" s="530"/>
      <c r="FB1162" s="530"/>
      <c r="FC1162" s="530"/>
      <c r="FD1162" s="530"/>
      <c r="FE1162" s="530"/>
      <c r="FF1162" s="530"/>
      <c r="FG1162" s="530"/>
      <c r="FH1162" s="530"/>
      <c r="FI1162" s="530"/>
      <c r="FJ1162" s="530"/>
      <c r="FK1162" s="530"/>
      <c r="FL1162" s="530"/>
      <c r="FM1162" s="530"/>
      <c r="FN1162" s="530"/>
      <c r="FO1162" s="530"/>
      <c r="FP1162" s="530"/>
      <c r="FQ1162" s="530"/>
      <c r="FR1162" s="530"/>
      <c r="FS1162" s="530"/>
      <c r="FT1162" s="530"/>
      <c r="FU1162" s="530"/>
      <c r="FV1162" s="530"/>
      <c r="FW1162" s="530"/>
      <c r="FX1162" s="530"/>
      <c r="FY1162" s="530"/>
      <c r="FZ1162" s="530"/>
      <c r="GA1162" s="530"/>
      <c r="GB1162" s="530"/>
      <c r="GC1162" s="530"/>
      <c r="GD1162" s="530"/>
      <c r="GE1162" s="530"/>
      <c r="GF1162" s="530"/>
      <c r="GG1162" s="530"/>
      <c r="GH1162" s="530"/>
      <c r="GI1162" s="530"/>
      <c r="GJ1162" s="530"/>
      <c r="GK1162" s="530"/>
      <c r="GL1162" s="530"/>
      <c r="GM1162" s="530"/>
      <c r="GN1162" s="530"/>
      <c r="GO1162" s="530"/>
      <c r="GP1162" s="530"/>
      <c r="GQ1162" s="530"/>
      <c r="GR1162" s="530"/>
      <c r="GS1162" s="530"/>
      <c r="GT1162" s="530"/>
      <c r="GU1162" s="530"/>
      <c r="GV1162" s="530"/>
      <c r="GW1162" s="530"/>
      <c r="GX1162" s="530"/>
      <c r="GY1162" s="530"/>
      <c r="GZ1162" s="530"/>
      <c r="HA1162" s="530"/>
      <c r="HB1162" s="530"/>
      <c r="HC1162" s="530"/>
      <c r="HD1162" s="530"/>
      <c r="HE1162" s="530"/>
      <c r="HF1162" s="530"/>
      <c r="HG1162" s="530"/>
      <c r="HH1162" s="530"/>
      <c r="HI1162" s="530"/>
      <c r="HJ1162" s="530"/>
      <c r="HK1162" s="530"/>
      <c r="HL1162" s="530"/>
      <c r="HM1162" s="530"/>
      <c r="HN1162" s="530"/>
      <c r="HO1162" s="530"/>
      <c r="HP1162" s="530"/>
      <c r="HQ1162" s="530"/>
      <c r="HR1162" s="530"/>
      <c r="HS1162" s="530"/>
      <c r="HT1162" s="530"/>
      <c r="HU1162" s="530"/>
      <c r="HV1162" s="530"/>
      <c r="HW1162" s="530"/>
      <c r="HX1162" s="530"/>
      <c r="HY1162" s="530"/>
      <c r="HZ1162" s="530"/>
      <c r="IA1162" s="530"/>
      <c r="IB1162" s="530"/>
      <c r="IC1162" s="530"/>
      <c r="ID1162" s="530"/>
      <c r="IE1162" s="530"/>
      <c r="IF1162" s="530"/>
      <c r="IG1162" s="530"/>
      <c r="IH1162" s="530"/>
      <c r="II1162" s="530"/>
      <c r="IJ1162" s="530"/>
      <c r="IK1162" s="530"/>
      <c r="IL1162" s="530"/>
      <c r="IM1162" s="530"/>
      <c r="IN1162" s="530"/>
      <c r="IO1162" s="530"/>
      <c r="IP1162" s="530"/>
      <c r="IQ1162" s="530"/>
      <c r="IR1162" s="530"/>
      <c r="IS1162" s="530"/>
      <c r="IT1162" s="530"/>
      <c r="IU1162" s="530"/>
      <c r="IV1162" s="530"/>
      <c r="IW1162" s="530"/>
      <c r="IX1162" s="530"/>
      <c r="IY1162" s="530"/>
      <c r="IZ1162" s="530"/>
      <c r="JA1162" s="530"/>
      <c r="JB1162" s="530"/>
      <c r="JC1162" s="530"/>
      <c r="JD1162" s="530"/>
      <c r="JE1162" s="530"/>
      <c r="JF1162" s="530"/>
      <c r="JG1162" s="530"/>
      <c r="JH1162" s="530"/>
    </row>
    <row r="1163" spans="1:268" s="3" customFormat="1" ht="39.75" customHeight="1" x14ac:dyDescent="0.25">
      <c r="A1163" s="1"/>
      <c r="B1163" s="1" t="s">
        <v>7202</v>
      </c>
      <c r="C1163" s="1">
        <v>11120075</v>
      </c>
      <c r="D1163" s="7">
        <v>42565</v>
      </c>
      <c r="E1163" s="7">
        <v>42565</v>
      </c>
      <c r="F1163" s="7">
        <v>46217</v>
      </c>
      <c r="G1163" s="1">
        <v>-7777</v>
      </c>
      <c r="H1163" s="1" t="s">
        <v>7215</v>
      </c>
      <c r="I1163" s="1" t="s">
        <v>1023</v>
      </c>
      <c r="J1163" s="1"/>
      <c r="K1163" s="1" t="s">
        <v>37</v>
      </c>
      <c r="L1163" s="1" t="s">
        <v>7203</v>
      </c>
      <c r="M1163" s="1" t="s">
        <v>700</v>
      </c>
      <c r="N1163" s="1" t="s">
        <v>79</v>
      </c>
      <c r="O1163" s="1" t="s">
        <v>45</v>
      </c>
      <c r="P1163" s="6" t="s">
        <v>1807</v>
      </c>
      <c r="Q1163" s="1"/>
      <c r="R1163" s="1" t="s">
        <v>700</v>
      </c>
      <c r="S1163" s="1" t="s">
        <v>79</v>
      </c>
      <c r="T1163" s="1" t="s">
        <v>45</v>
      </c>
      <c r="U1163" s="6" t="s">
        <v>1807</v>
      </c>
      <c r="V1163" s="1" t="s">
        <v>7204</v>
      </c>
      <c r="W1163" s="1" t="s">
        <v>7205</v>
      </c>
      <c r="X1163" s="1"/>
      <c r="Y1163" s="1"/>
      <c r="Z1163" s="9" t="s">
        <v>468</v>
      </c>
      <c r="AA1163" s="1" t="s">
        <v>341</v>
      </c>
      <c r="AB1163" s="1"/>
      <c r="AC1163" s="1">
        <v>2.5099999999999998</v>
      </c>
      <c r="AD1163" s="1">
        <v>10</v>
      </c>
      <c r="AE1163" s="1"/>
      <c r="AF1163" s="1"/>
      <c r="AG1163" s="1"/>
      <c r="AH1163" s="1"/>
      <c r="AI1163" s="1"/>
      <c r="AJ1163" s="1">
        <v>10</v>
      </c>
      <c r="AK1163" s="1"/>
      <c r="AL1163" s="1"/>
      <c r="AM1163" s="1"/>
      <c r="AN1163" s="1"/>
      <c r="AO1163" s="1"/>
      <c r="AP1163" s="1"/>
      <c r="AQ1163" s="1"/>
      <c r="AR1163" s="1"/>
      <c r="AS1163" s="1" t="s">
        <v>7207</v>
      </c>
      <c r="AT1163" s="1"/>
      <c r="AU1163" s="1"/>
      <c r="AV1163" s="1"/>
      <c r="AW1163" s="1" t="s">
        <v>7211</v>
      </c>
      <c r="AX1163" s="1" t="s">
        <v>7212</v>
      </c>
      <c r="AY1163" s="1">
        <v>43</v>
      </c>
      <c r="AZ1163" s="1">
        <v>11</v>
      </c>
      <c r="BA1163" s="1">
        <v>57.19</v>
      </c>
      <c r="BB1163" s="1">
        <v>25</v>
      </c>
      <c r="BC1163" s="1">
        <v>18</v>
      </c>
      <c r="BD1163" s="1">
        <v>37.76</v>
      </c>
      <c r="BE1163" s="1">
        <f t="shared" si="184"/>
        <v>43.199219444444438</v>
      </c>
      <c r="BF1163" s="1">
        <f t="shared" si="185"/>
        <v>25.310488888888891</v>
      </c>
      <c r="BG1163" s="1" t="s">
        <v>38</v>
      </c>
      <c r="BH1163" s="1"/>
      <c r="BI1163" s="1"/>
      <c r="BJ1163" s="7"/>
      <c r="BK1163" s="1"/>
      <c r="BL1163" s="7"/>
      <c r="BM1163" s="1"/>
      <c r="BN1163" s="1"/>
      <c r="BO1163" s="1"/>
      <c r="BP1163" s="1"/>
      <c r="BQ1163" s="1"/>
      <c r="BR1163" s="1"/>
      <c r="BS1163" s="1"/>
      <c r="BT1163" s="530"/>
      <c r="BU1163" s="530"/>
      <c r="BV1163" s="530"/>
      <c r="BW1163" s="530"/>
      <c r="BX1163" s="530"/>
      <c r="BY1163" s="530"/>
      <c r="BZ1163" s="530"/>
      <c r="CA1163" s="530"/>
      <c r="CB1163" s="530"/>
      <c r="CC1163" s="530"/>
      <c r="CD1163" s="530"/>
      <c r="CE1163" s="530"/>
      <c r="CF1163" s="530"/>
      <c r="CG1163" s="530"/>
      <c r="CH1163" s="530"/>
      <c r="CI1163" s="530"/>
      <c r="CJ1163" s="530"/>
      <c r="CK1163" s="530"/>
      <c r="CL1163" s="530"/>
      <c r="CM1163" s="530"/>
      <c r="CN1163" s="530"/>
      <c r="CO1163" s="530"/>
      <c r="CP1163" s="530"/>
      <c r="CQ1163" s="530"/>
      <c r="CR1163" s="530"/>
      <c r="CS1163" s="530"/>
      <c r="CT1163" s="530"/>
      <c r="CU1163" s="530"/>
      <c r="CV1163" s="530"/>
      <c r="CW1163" s="530"/>
      <c r="CX1163" s="530"/>
      <c r="CY1163" s="530"/>
      <c r="CZ1163" s="530"/>
      <c r="DA1163" s="530"/>
      <c r="DB1163" s="530"/>
      <c r="DC1163" s="530"/>
      <c r="DD1163" s="530"/>
      <c r="DE1163" s="530"/>
      <c r="DF1163" s="530"/>
      <c r="DG1163" s="530"/>
      <c r="DH1163" s="530"/>
      <c r="DI1163" s="530"/>
      <c r="DJ1163" s="530"/>
      <c r="DK1163" s="530"/>
      <c r="DL1163" s="530"/>
      <c r="DM1163" s="530"/>
      <c r="DN1163" s="530"/>
      <c r="DO1163" s="530"/>
      <c r="DP1163" s="530"/>
      <c r="DQ1163" s="530"/>
      <c r="DR1163" s="530"/>
      <c r="DS1163" s="530"/>
      <c r="DT1163" s="530"/>
      <c r="DU1163" s="530"/>
      <c r="DV1163" s="530"/>
      <c r="DW1163" s="530"/>
      <c r="DX1163" s="530"/>
      <c r="DY1163" s="530"/>
      <c r="DZ1163" s="530"/>
      <c r="EA1163" s="530"/>
      <c r="EB1163" s="530"/>
      <c r="EC1163" s="530"/>
      <c r="ED1163" s="530"/>
      <c r="EE1163" s="530"/>
      <c r="EF1163" s="530"/>
      <c r="EG1163" s="530"/>
      <c r="EH1163" s="530"/>
      <c r="EI1163" s="530"/>
      <c r="EJ1163" s="530"/>
      <c r="EK1163" s="530"/>
      <c r="EL1163" s="530"/>
      <c r="EM1163" s="530"/>
      <c r="EN1163" s="530"/>
      <c r="EO1163" s="530"/>
      <c r="EP1163" s="530"/>
      <c r="EQ1163" s="530"/>
      <c r="ER1163" s="530"/>
      <c r="ES1163" s="530"/>
      <c r="ET1163" s="530"/>
      <c r="EU1163" s="530"/>
      <c r="EV1163" s="530"/>
      <c r="EW1163" s="530"/>
      <c r="EX1163" s="530"/>
      <c r="EY1163" s="530"/>
      <c r="EZ1163" s="530"/>
      <c r="FA1163" s="530"/>
      <c r="FB1163" s="530"/>
      <c r="FC1163" s="530"/>
      <c r="FD1163" s="530"/>
      <c r="FE1163" s="530"/>
      <c r="FF1163" s="530"/>
      <c r="FG1163" s="530"/>
      <c r="FH1163" s="530"/>
      <c r="FI1163" s="530"/>
      <c r="FJ1163" s="530"/>
      <c r="FK1163" s="530"/>
      <c r="FL1163" s="530"/>
      <c r="FM1163" s="530"/>
      <c r="FN1163" s="530"/>
      <c r="FO1163" s="530"/>
      <c r="FP1163" s="530"/>
      <c r="FQ1163" s="530"/>
      <c r="FR1163" s="530"/>
      <c r="FS1163" s="530"/>
      <c r="FT1163" s="530"/>
      <c r="FU1163" s="530"/>
      <c r="FV1163" s="530"/>
      <c r="FW1163" s="530"/>
      <c r="FX1163" s="530"/>
      <c r="FY1163" s="530"/>
      <c r="FZ1163" s="530"/>
      <c r="GA1163" s="530"/>
      <c r="GB1163" s="530"/>
      <c r="GC1163" s="530"/>
      <c r="GD1163" s="530"/>
      <c r="GE1163" s="530"/>
      <c r="GF1163" s="530"/>
      <c r="GG1163" s="530"/>
      <c r="GH1163" s="530"/>
      <c r="GI1163" s="530"/>
      <c r="GJ1163" s="530"/>
      <c r="GK1163" s="530"/>
      <c r="GL1163" s="530"/>
      <c r="GM1163" s="530"/>
      <c r="GN1163" s="530"/>
      <c r="GO1163" s="530"/>
      <c r="GP1163" s="530"/>
      <c r="GQ1163" s="530"/>
      <c r="GR1163" s="530"/>
      <c r="GS1163" s="530"/>
      <c r="GT1163" s="530"/>
      <c r="GU1163" s="530"/>
      <c r="GV1163" s="530"/>
      <c r="GW1163" s="530"/>
      <c r="GX1163" s="530"/>
      <c r="GY1163" s="530"/>
      <c r="GZ1163" s="530"/>
      <c r="HA1163" s="530"/>
      <c r="HB1163" s="530"/>
      <c r="HC1163" s="530"/>
      <c r="HD1163" s="530"/>
      <c r="HE1163" s="530"/>
      <c r="HF1163" s="530"/>
      <c r="HG1163" s="530"/>
      <c r="HH1163" s="530"/>
      <c r="HI1163" s="530"/>
      <c r="HJ1163" s="530"/>
      <c r="HK1163" s="530"/>
      <c r="HL1163" s="530"/>
      <c r="HM1163" s="530"/>
      <c r="HN1163" s="530"/>
      <c r="HO1163" s="530"/>
      <c r="HP1163" s="530"/>
      <c r="HQ1163" s="530"/>
      <c r="HR1163" s="530"/>
      <c r="HS1163" s="530"/>
      <c r="HT1163" s="530"/>
      <c r="HU1163" s="530"/>
      <c r="HV1163" s="530"/>
      <c r="HW1163" s="530"/>
      <c r="HX1163" s="530"/>
      <c r="HY1163" s="530"/>
      <c r="HZ1163" s="530"/>
      <c r="IA1163" s="530"/>
      <c r="IB1163" s="530"/>
      <c r="IC1163" s="530"/>
      <c r="ID1163" s="530"/>
      <c r="IE1163" s="530"/>
      <c r="IF1163" s="530"/>
      <c r="IG1163" s="530"/>
      <c r="IH1163" s="530"/>
      <c r="II1163" s="530"/>
      <c r="IJ1163" s="530"/>
      <c r="IK1163" s="530"/>
      <c r="IL1163" s="530"/>
      <c r="IM1163" s="530"/>
      <c r="IN1163" s="530"/>
      <c r="IO1163" s="530"/>
      <c r="IP1163" s="530"/>
      <c r="IQ1163" s="530"/>
      <c r="IR1163" s="530"/>
      <c r="IS1163" s="530"/>
      <c r="IT1163" s="530"/>
      <c r="IU1163" s="530"/>
      <c r="IV1163" s="530"/>
      <c r="IW1163" s="530"/>
      <c r="IX1163" s="530"/>
      <c r="IY1163" s="530"/>
      <c r="IZ1163" s="530"/>
      <c r="JA1163" s="530"/>
      <c r="JB1163" s="530"/>
      <c r="JC1163" s="530"/>
      <c r="JD1163" s="530"/>
      <c r="JE1163" s="530"/>
      <c r="JF1163" s="530"/>
      <c r="JG1163" s="530"/>
      <c r="JH1163" s="530"/>
    </row>
    <row r="1164" spans="1:268" s="3" customFormat="1" ht="39.75" customHeight="1" thickBot="1" x14ac:dyDescent="0.3">
      <c r="A1164" s="178"/>
      <c r="B1164" s="178" t="s">
        <v>7202</v>
      </c>
      <c r="C1164" s="178">
        <v>11120075</v>
      </c>
      <c r="D1164" s="179">
        <v>42565</v>
      </c>
      <c r="E1164" s="179">
        <v>42565</v>
      </c>
      <c r="F1164" s="179">
        <v>46217</v>
      </c>
      <c r="G1164" s="178">
        <v>-7777</v>
      </c>
      <c r="H1164" s="178" t="s">
        <v>7215</v>
      </c>
      <c r="I1164" s="178" t="s">
        <v>1023</v>
      </c>
      <c r="J1164" s="178"/>
      <c r="K1164" s="178" t="s">
        <v>37</v>
      </c>
      <c r="L1164" s="178" t="s">
        <v>7203</v>
      </c>
      <c r="M1164" s="178" t="s">
        <v>700</v>
      </c>
      <c r="N1164" s="178" t="s">
        <v>79</v>
      </c>
      <c r="O1164" s="178" t="s">
        <v>45</v>
      </c>
      <c r="P1164" s="180" t="s">
        <v>1807</v>
      </c>
      <c r="Q1164" s="178"/>
      <c r="R1164" s="178" t="s">
        <v>700</v>
      </c>
      <c r="S1164" s="178" t="s">
        <v>79</v>
      </c>
      <c r="T1164" s="178" t="s">
        <v>45</v>
      </c>
      <c r="U1164" s="180" t="s">
        <v>1807</v>
      </c>
      <c r="V1164" s="178" t="s">
        <v>7204</v>
      </c>
      <c r="W1164" s="178" t="s">
        <v>7205</v>
      </c>
      <c r="X1164" s="178"/>
      <c r="Y1164" s="178"/>
      <c r="Z1164" s="181" t="s">
        <v>468</v>
      </c>
      <c r="AA1164" s="178" t="s">
        <v>341</v>
      </c>
      <c r="AB1164" s="178"/>
      <c r="AC1164" s="178">
        <v>4.4400000000000004</v>
      </c>
      <c r="AD1164" s="178">
        <v>23</v>
      </c>
      <c r="AE1164" s="178"/>
      <c r="AF1164" s="178"/>
      <c r="AG1164" s="178"/>
      <c r="AH1164" s="178"/>
      <c r="AI1164" s="178"/>
      <c r="AJ1164" s="178">
        <v>23</v>
      </c>
      <c r="AK1164" s="178"/>
      <c r="AL1164" s="178"/>
      <c r="AM1164" s="178"/>
      <c r="AN1164" s="178"/>
      <c r="AO1164" s="178"/>
      <c r="AP1164" s="178"/>
      <c r="AQ1164" s="178"/>
      <c r="AR1164" s="178"/>
      <c r="AS1164" s="178" t="s">
        <v>7208</v>
      </c>
      <c r="AT1164" s="178"/>
      <c r="AU1164" s="178"/>
      <c r="AV1164" s="178"/>
      <c r="AW1164" s="178" t="s">
        <v>7213</v>
      </c>
      <c r="AX1164" s="178" t="s">
        <v>7214</v>
      </c>
      <c r="AY1164" s="178">
        <v>43</v>
      </c>
      <c r="AZ1164" s="178">
        <v>11</v>
      </c>
      <c r="BA1164" s="178">
        <v>54.17</v>
      </c>
      <c r="BB1164" s="178">
        <v>25</v>
      </c>
      <c r="BC1164" s="178">
        <v>18</v>
      </c>
      <c r="BD1164" s="178">
        <v>38.46</v>
      </c>
      <c r="BE1164" s="178">
        <f t="shared" si="184"/>
        <v>43.198380555555552</v>
      </c>
      <c r="BF1164" s="178">
        <f t="shared" si="185"/>
        <v>25.310683333333333</v>
      </c>
      <c r="BG1164" s="178" t="s">
        <v>38</v>
      </c>
      <c r="BH1164" s="178"/>
      <c r="BI1164" s="178"/>
      <c r="BJ1164" s="179"/>
      <c r="BK1164" s="178"/>
      <c r="BL1164" s="179"/>
      <c r="BM1164" s="178"/>
      <c r="BN1164" s="178"/>
      <c r="BO1164" s="178"/>
      <c r="BP1164" s="178"/>
      <c r="BQ1164" s="178"/>
      <c r="BR1164" s="178"/>
      <c r="BS1164" s="178"/>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x14ac:dyDescent="0.25">
      <c r="A1165" s="4" t="s">
        <v>3391</v>
      </c>
      <c r="B1165" s="4" t="s">
        <v>2323</v>
      </c>
      <c r="C1165" s="4">
        <v>11160123</v>
      </c>
      <c r="D1165" s="293">
        <v>42566</v>
      </c>
      <c r="E1165" s="293">
        <v>42566</v>
      </c>
      <c r="F1165" s="293">
        <v>43313</v>
      </c>
      <c r="G1165" s="4">
        <v>-7777</v>
      </c>
      <c r="H1165" s="4" t="s">
        <v>7216</v>
      </c>
      <c r="I1165" s="296" t="s">
        <v>1002</v>
      </c>
      <c r="J1165" s="296"/>
      <c r="K1165" s="296" t="s">
        <v>55</v>
      </c>
      <c r="L1165" s="4" t="s">
        <v>3359</v>
      </c>
      <c r="M1165" s="4" t="s">
        <v>220</v>
      </c>
      <c r="N1165" s="4" t="s">
        <v>217</v>
      </c>
      <c r="O1165" s="4" t="s">
        <v>52</v>
      </c>
      <c r="P1165" s="294" t="s">
        <v>7217</v>
      </c>
      <c r="Q1165" s="4"/>
      <c r="R1165" s="4" t="s">
        <v>220</v>
      </c>
      <c r="S1165" s="4" t="s">
        <v>217</v>
      </c>
      <c r="T1165" s="4" t="s">
        <v>52</v>
      </c>
      <c r="U1165" s="294" t="s">
        <v>7217</v>
      </c>
      <c r="V1165" s="4" t="s">
        <v>7218</v>
      </c>
      <c r="W1165" s="4" t="s">
        <v>1611</v>
      </c>
      <c r="X1165" s="4"/>
      <c r="Y1165" s="4"/>
      <c r="Z1165" s="295" t="s">
        <v>468</v>
      </c>
      <c r="AA1165" s="4" t="s">
        <v>360</v>
      </c>
      <c r="AB1165" s="4">
        <v>1.9800000000000002E-2</v>
      </c>
      <c r="AC1165" s="4">
        <v>11</v>
      </c>
      <c r="AD1165" s="4">
        <v>164400</v>
      </c>
      <c r="AE1165" s="4"/>
      <c r="AF1165" s="4"/>
      <c r="AG1165" s="4"/>
      <c r="AH1165" s="4"/>
      <c r="AI1165" s="4"/>
      <c r="AJ1165" s="4"/>
      <c r="AK1165" s="4"/>
      <c r="AL1165" s="4">
        <v>164400</v>
      </c>
      <c r="AM1165" s="4"/>
      <c r="AN1165" s="4"/>
      <c r="AO1165" s="4">
        <v>2</v>
      </c>
      <c r="AP1165" s="4">
        <v>1.5</v>
      </c>
      <c r="AQ1165" s="4"/>
      <c r="AR1165" s="4"/>
      <c r="AS1165" s="4" t="s">
        <v>1403</v>
      </c>
      <c r="AT1165" s="4"/>
      <c r="AU1165" s="4"/>
      <c r="AV1165" s="4"/>
      <c r="AW1165" s="4" t="s">
        <v>7220</v>
      </c>
      <c r="AX1165" s="4" t="s">
        <v>7221</v>
      </c>
      <c r="AY1165" s="4">
        <v>42</v>
      </c>
      <c r="AZ1165" s="4">
        <v>48</v>
      </c>
      <c r="BA1165" s="4">
        <v>18.03</v>
      </c>
      <c r="BB1165" s="4">
        <v>23</v>
      </c>
      <c r="BC1165" s="4">
        <v>0</v>
      </c>
      <c r="BD1165" s="4">
        <v>9.6199999999999992</v>
      </c>
      <c r="BE1165" s="4">
        <f t="shared" si="184"/>
        <v>42.805008333333333</v>
      </c>
      <c r="BF1165" s="4">
        <f t="shared" si="185"/>
        <v>23.002672222222223</v>
      </c>
      <c r="BG1165" s="4" t="s">
        <v>47</v>
      </c>
      <c r="BH1165" s="4"/>
      <c r="BI1165" s="4">
        <v>2500</v>
      </c>
      <c r="BJ1165" s="293">
        <v>43326</v>
      </c>
      <c r="BK1165" s="4">
        <v>2500</v>
      </c>
      <c r="BL1165" s="293">
        <v>43326</v>
      </c>
      <c r="BM1165" s="4"/>
      <c r="BN1165" s="4"/>
      <c r="BO1165" s="4"/>
      <c r="BP1165" s="4"/>
      <c r="BQ1165" s="4"/>
      <c r="BR1165" s="4"/>
      <c r="BS1165" s="4"/>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4"/>
      <c r="B1166" s="4" t="s">
        <v>2323</v>
      </c>
      <c r="C1166" s="4">
        <v>11160123</v>
      </c>
      <c r="D1166" s="293">
        <v>42566</v>
      </c>
      <c r="E1166" s="293">
        <v>42566</v>
      </c>
      <c r="F1166" s="293">
        <v>43313</v>
      </c>
      <c r="G1166" s="4">
        <v>-7777</v>
      </c>
      <c r="H1166" s="4" t="s">
        <v>3435</v>
      </c>
      <c r="I1166" s="4" t="s">
        <v>1002</v>
      </c>
      <c r="J1166" s="4"/>
      <c r="K1166" s="4" t="s">
        <v>55</v>
      </c>
      <c r="L1166" s="4" t="s">
        <v>3359</v>
      </c>
      <c r="M1166" s="4" t="s">
        <v>220</v>
      </c>
      <c r="N1166" s="4" t="s">
        <v>217</v>
      </c>
      <c r="O1166" s="4" t="s">
        <v>52</v>
      </c>
      <c r="P1166" s="294" t="s">
        <v>7217</v>
      </c>
      <c r="Q1166" s="4"/>
      <c r="R1166" s="4" t="s">
        <v>220</v>
      </c>
      <c r="S1166" s="4" t="s">
        <v>217</v>
      </c>
      <c r="T1166" s="4" t="s">
        <v>52</v>
      </c>
      <c r="U1166" s="294" t="s">
        <v>7217</v>
      </c>
      <c r="V1166" s="4" t="s">
        <v>7218</v>
      </c>
      <c r="W1166" s="4" t="s">
        <v>1611</v>
      </c>
      <c r="X1166" s="4"/>
      <c r="Y1166" s="4"/>
      <c r="Z1166" s="295" t="s">
        <v>468</v>
      </c>
      <c r="AA1166" s="4" t="s">
        <v>360</v>
      </c>
      <c r="AB1166" s="4">
        <v>3.7199999999999997E-2</v>
      </c>
      <c r="AC1166" s="4">
        <v>6</v>
      </c>
      <c r="AD1166" s="4">
        <v>133800</v>
      </c>
      <c r="AE1166" s="4"/>
      <c r="AF1166" s="4"/>
      <c r="AG1166" s="4"/>
      <c r="AH1166" s="4"/>
      <c r="AI1166" s="4"/>
      <c r="AJ1166" s="4"/>
      <c r="AK1166" s="4"/>
      <c r="AL1166" s="4">
        <v>133800</v>
      </c>
      <c r="AM1166" s="4"/>
      <c r="AN1166" s="4"/>
      <c r="AO1166" s="4">
        <v>3.7</v>
      </c>
      <c r="AP1166" s="4">
        <v>1.5</v>
      </c>
      <c r="AQ1166" s="4"/>
      <c r="AR1166" s="4"/>
      <c r="AS1166" s="4" t="s">
        <v>1404</v>
      </c>
      <c r="AT1166" s="4"/>
      <c r="AU1166" s="4"/>
      <c r="AV1166" s="4"/>
      <c r="AW1166" s="4" t="s">
        <v>7222</v>
      </c>
      <c r="AX1166" s="4" t="s">
        <v>7223</v>
      </c>
      <c r="AY1166" s="4">
        <v>42</v>
      </c>
      <c r="AZ1166" s="4">
        <v>48</v>
      </c>
      <c r="BA1166" s="4">
        <v>25.6</v>
      </c>
      <c r="BB1166" s="4">
        <v>23</v>
      </c>
      <c r="BC1166" s="4">
        <v>0</v>
      </c>
      <c r="BD1166" s="4">
        <v>10.64</v>
      </c>
      <c r="BE1166" s="4">
        <f t="shared" si="184"/>
        <v>42.807111111111105</v>
      </c>
      <c r="BF1166" s="4">
        <f t="shared" si="185"/>
        <v>23.002955555555555</v>
      </c>
      <c r="BG1166" s="4" t="s">
        <v>47</v>
      </c>
      <c r="BH1166" s="4"/>
      <c r="BI1166" s="4">
        <v>2500</v>
      </c>
      <c r="BJ1166" s="293">
        <v>43326</v>
      </c>
      <c r="BK1166" s="4">
        <v>2500</v>
      </c>
      <c r="BL1166" s="293">
        <v>43326</v>
      </c>
      <c r="BM1166" s="4"/>
      <c r="BN1166" s="4"/>
      <c r="BO1166" s="4"/>
      <c r="BP1166" s="4"/>
      <c r="BQ1166" s="4"/>
      <c r="BR1166" s="4"/>
      <c r="BS1166" s="4"/>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x14ac:dyDescent="0.25">
      <c r="A1167" s="4"/>
      <c r="B1167" s="4" t="s">
        <v>2323</v>
      </c>
      <c r="C1167" s="4">
        <v>11160123</v>
      </c>
      <c r="D1167" s="293">
        <v>42566</v>
      </c>
      <c r="E1167" s="293">
        <v>42566</v>
      </c>
      <c r="F1167" s="293">
        <v>43313</v>
      </c>
      <c r="G1167" s="4">
        <v>-7777</v>
      </c>
      <c r="H1167" s="4" t="s">
        <v>7219</v>
      </c>
      <c r="I1167" s="4" t="s">
        <v>1002</v>
      </c>
      <c r="J1167" s="4"/>
      <c r="K1167" s="4" t="s">
        <v>55</v>
      </c>
      <c r="L1167" s="4" t="s">
        <v>3359</v>
      </c>
      <c r="M1167" s="4" t="s">
        <v>220</v>
      </c>
      <c r="N1167" s="4" t="s">
        <v>217</v>
      </c>
      <c r="O1167" s="4" t="s">
        <v>52</v>
      </c>
      <c r="P1167" s="294" t="s">
        <v>7217</v>
      </c>
      <c r="Q1167" s="4"/>
      <c r="R1167" s="4" t="s">
        <v>220</v>
      </c>
      <c r="S1167" s="4" t="s">
        <v>217</v>
      </c>
      <c r="T1167" s="4" t="s">
        <v>52</v>
      </c>
      <c r="U1167" s="294" t="s">
        <v>7217</v>
      </c>
      <c r="V1167" s="4" t="s">
        <v>7218</v>
      </c>
      <c r="W1167" s="4" t="s">
        <v>1611</v>
      </c>
      <c r="X1167" s="4"/>
      <c r="Y1167" s="4"/>
      <c r="Z1167" s="295" t="s">
        <v>468</v>
      </c>
      <c r="AA1167" s="4" t="s">
        <v>360</v>
      </c>
      <c r="AB1167" s="4"/>
      <c r="AC1167" s="4"/>
      <c r="AD1167" s="4"/>
      <c r="AE1167" s="4"/>
      <c r="AF1167" s="4"/>
      <c r="AG1167" s="4"/>
      <c r="AH1167" s="4"/>
      <c r="AI1167" s="4"/>
      <c r="AJ1167" s="4"/>
      <c r="AK1167" s="4"/>
      <c r="AL1167" s="4"/>
      <c r="AM1167" s="4"/>
      <c r="AN1167" s="4"/>
      <c r="AO1167" s="4"/>
      <c r="AP1167" s="4"/>
      <c r="AQ1167" s="4"/>
      <c r="AR1167" s="4"/>
      <c r="AS1167" s="4" t="s">
        <v>7226</v>
      </c>
      <c r="AT1167" s="4"/>
      <c r="AU1167" s="4"/>
      <c r="AV1167" s="4"/>
      <c r="AW1167" s="4" t="s">
        <v>7224</v>
      </c>
      <c r="AX1167" s="4" t="s">
        <v>7225</v>
      </c>
      <c r="AY1167" s="4">
        <v>42</v>
      </c>
      <c r="AZ1167" s="4">
        <v>48</v>
      </c>
      <c r="BA1167" s="4">
        <v>24.25</v>
      </c>
      <c r="BB1167" s="4">
        <v>23</v>
      </c>
      <c r="BC1167" s="4">
        <v>0</v>
      </c>
      <c r="BD1167" s="4">
        <v>14.67</v>
      </c>
      <c r="BE1167" s="4">
        <f t="shared" si="184"/>
        <v>42.806736111111107</v>
      </c>
      <c r="BF1167" s="4">
        <f t="shared" si="185"/>
        <v>23.004075</v>
      </c>
      <c r="BG1167" s="4" t="s">
        <v>47</v>
      </c>
      <c r="BH1167" s="4"/>
      <c r="BI1167" s="4">
        <v>2500</v>
      </c>
      <c r="BJ1167" s="293">
        <v>43326</v>
      </c>
      <c r="BK1167" s="4">
        <v>2500</v>
      </c>
      <c r="BL1167" s="293">
        <v>43326</v>
      </c>
      <c r="BM1167" s="4"/>
      <c r="BN1167" s="4"/>
      <c r="BO1167" s="4"/>
      <c r="BP1167" s="4"/>
      <c r="BQ1167" s="4"/>
      <c r="BR1167" s="4"/>
      <c r="BS1167" s="4"/>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1" t="s">
        <v>3391</v>
      </c>
      <c r="B1168" s="1" t="s">
        <v>2323</v>
      </c>
      <c r="C1168" s="1">
        <v>11160123</v>
      </c>
      <c r="D1168" s="7">
        <v>42566</v>
      </c>
      <c r="E1168" s="7">
        <v>42566</v>
      </c>
      <c r="F1168" s="7">
        <v>48792</v>
      </c>
      <c r="G1168" s="1">
        <v>-7777</v>
      </c>
      <c r="H1168" s="1" t="s">
        <v>7216</v>
      </c>
      <c r="I1168" s="1"/>
      <c r="J1168" s="1" t="s">
        <v>1002</v>
      </c>
      <c r="K1168" s="1" t="s">
        <v>55</v>
      </c>
      <c r="L1168" s="1" t="s">
        <v>3359</v>
      </c>
      <c r="M1168" s="1" t="s">
        <v>220</v>
      </c>
      <c r="N1168" s="1" t="s">
        <v>217</v>
      </c>
      <c r="O1168" s="1" t="s">
        <v>52</v>
      </c>
      <c r="P1168" s="6" t="s">
        <v>7217</v>
      </c>
      <c r="Q1168" s="1"/>
      <c r="R1168" s="1" t="s">
        <v>220</v>
      </c>
      <c r="S1168" s="1" t="s">
        <v>217</v>
      </c>
      <c r="T1168" s="1" t="s">
        <v>52</v>
      </c>
      <c r="U1168" s="6" t="s">
        <v>7217</v>
      </c>
      <c r="V1168" s="1" t="s">
        <v>7218</v>
      </c>
      <c r="W1168" s="1" t="s">
        <v>1611</v>
      </c>
      <c r="X1168" s="1"/>
      <c r="Y1168" s="1"/>
      <c r="Z1168" s="9" t="s">
        <v>468</v>
      </c>
      <c r="AA1168" s="1" t="s">
        <v>360</v>
      </c>
      <c r="AB1168" s="1">
        <v>1.9800000000000002E-2</v>
      </c>
      <c r="AC1168" s="1">
        <v>11</v>
      </c>
      <c r="AD1168" s="1">
        <v>164400</v>
      </c>
      <c r="AE1168" s="1"/>
      <c r="AF1168" s="1"/>
      <c r="AG1168" s="1"/>
      <c r="AH1168" s="1"/>
      <c r="AI1168" s="1"/>
      <c r="AJ1168" s="1"/>
      <c r="AK1168" s="1"/>
      <c r="AL1168" s="1">
        <v>164400</v>
      </c>
      <c r="AM1168" s="1"/>
      <c r="AN1168" s="1"/>
      <c r="AO1168" s="1">
        <v>2</v>
      </c>
      <c r="AP1168" s="1">
        <v>1.5</v>
      </c>
      <c r="AQ1168" s="1"/>
      <c r="AR1168" s="1"/>
      <c r="AS1168" s="1" t="s">
        <v>1403</v>
      </c>
      <c r="AT1168" s="1"/>
      <c r="AU1168" s="1"/>
      <c r="AV1168" s="1"/>
      <c r="AW1168" s="1" t="s">
        <v>7220</v>
      </c>
      <c r="AX1168" s="1" t="s">
        <v>7221</v>
      </c>
      <c r="AY1168" s="1">
        <v>42</v>
      </c>
      <c r="AZ1168" s="1">
        <v>48</v>
      </c>
      <c r="BA1168" s="1">
        <v>18.03</v>
      </c>
      <c r="BB1168" s="1">
        <v>23</v>
      </c>
      <c r="BC1168" s="1">
        <v>0</v>
      </c>
      <c r="BD1168" s="1">
        <v>9.6199999999999992</v>
      </c>
      <c r="BE1168" s="1">
        <f t="shared" ref="BE1168:BE1170" si="190">AY1168+AZ1168/60+BA1168/3600</f>
        <v>42.805008333333333</v>
      </c>
      <c r="BF1168" s="1">
        <f t="shared" ref="BF1168:BF1170" si="191">BB1168+BC1168/60+BD1168/3600</f>
        <v>23.002672222222223</v>
      </c>
      <c r="BG1168" s="1" t="s">
        <v>47</v>
      </c>
      <c r="BH1168" s="1"/>
      <c r="BI1168" s="1">
        <v>4003</v>
      </c>
      <c r="BJ1168" s="7">
        <v>45236</v>
      </c>
      <c r="BK1168" s="1">
        <v>4003</v>
      </c>
      <c r="BL1168" s="7">
        <v>45236</v>
      </c>
      <c r="BM1168" s="1"/>
      <c r="BN1168" s="1"/>
      <c r="BO1168" s="1"/>
      <c r="BP1168" s="1"/>
      <c r="BQ1168" s="1"/>
      <c r="BR1168" s="1"/>
      <c r="BS1168" s="1"/>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1"/>
      <c r="B1169" s="1" t="s">
        <v>2323</v>
      </c>
      <c r="C1169" s="1">
        <v>11160123</v>
      </c>
      <c r="D1169" s="7">
        <v>42566</v>
      </c>
      <c r="E1169" s="7">
        <v>42566</v>
      </c>
      <c r="F1169" s="7">
        <v>48792</v>
      </c>
      <c r="G1169" s="1">
        <v>-7777</v>
      </c>
      <c r="H1169" s="1" t="s">
        <v>3435</v>
      </c>
      <c r="I1169" s="1"/>
      <c r="J1169" s="1" t="s">
        <v>1002</v>
      </c>
      <c r="K1169" s="1" t="s">
        <v>55</v>
      </c>
      <c r="L1169" s="1" t="s">
        <v>3359</v>
      </c>
      <c r="M1169" s="1" t="s">
        <v>220</v>
      </c>
      <c r="N1169" s="1" t="s">
        <v>217</v>
      </c>
      <c r="O1169" s="1" t="s">
        <v>52</v>
      </c>
      <c r="P1169" s="6" t="s">
        <v>7217</v>
      </c>
      <c r="Q1169" s="1"/>
      <c r="R1169" s="1" t="s">
        <v>220</v>
      </c>
      <c r="S1169" s="1" t="s">
        <v>217</v>
      </c>
      <c r="T1169" s="1" t="s">
        <v>52</v>
      </c>
      <c r="U1169" s="6" t="s">
        <v>7217</v>
      </c>
      <c r="V1169" s="1" t="s">
        <v>7218</v>
      </c>
      <c r="W1169" s="1" t="s">
        <v>1611</v>
      </c>
      <c r="X1169" s="1"/>
      <c r="Y1169" s="1"/>
      <c r="Z1169" s="9" t="s">
        <v>468</v>
      </c>
      <c r="AA1169" s="1" t="s">
        <v>360</v>
      </c>
      <c r="AB1169" s="1">
        <v>3.7199999999999997E-2</v>
      </c>
      <c r="AC1169" s="1">
        <v>6</v>
      </c>
      <c r="AD1169" s="1">
        <v>133800</v>
      </c>
      <c r="AE1169" s="1"/>
      <c r="AF1169" s="1"/>
      <c r="AG1169" s="1"/>
      <c r="AH1169" s="1"/>
      <c r="AI1169" s="1"/>
      <c r="AJ1169" s="1"/>
      <c r="AK1169" s="1"/>
      <c r="AL1169" s="1">
        <v>133800</v>
      </c>
      <c r="AM1169" s="1"/>
      <c r="AN1169" s="1"/>
      <c r="AO1169" s="1">
        <v>3.7</v>
      </c>
      <c r="AP1169" s="1">
        <v>1.5</v>
      </c>
      <c r="AQ1169" s="1"/>
      <c r="AR1169" s="1"/>
      <c r="AS1169" s="1" t="s">
        <v>1404</v>
      </c>
      <c r="AT1169" s="1"/>
      <c r="AU1169" s="1"/>
      <c r="AV1169" s="1"/>
      <c r="AW1169" s="1" t="s">
        <v>7222</v>
      </c>
      <c r="AX1169" s="1" t="s">
        <v>7223</v>
      </c>
      <c r="AY1169" s="1">
        <v>42</v>
      </c>
      <c r="AZ1169" s="1">
        <v>48</v>
      </c>
      <c r="BA1169" s="1">
        <v>25.6</v>
      </c>
      <c r="BB1169" s="1">
        <v>23</v>
      </c>
      <c r="BC1169" s="1">
        <v>0</v>
      </c>
      <c r="BD1169" s="1">
        <v>10.64</v>
      </c>
      <c r="BE1169" s="1">
        <f t="shared" si="190"/>
        <v>42.807111111111105</v>
      </c>
      <c r="BF1169" s="1">
        <f t="shared" si="191"/>
        <v>23.002955555555555</v>
      </c>
      <c r="BG1169" s="1" t="s">
        <v>47</v>
      </c>
      <c r="BH1169" s="1"/>
      <c r="BI1169" s="1">
        <v>4003</v>
      </c>
      <c r="BJ1169" s="7">
        <v>45236</v>
      </c>
      <c r="BK1169" s="1">
        <v>4003</v>
      </c>
      <c r="BL1169" s="7">
        <v>45236</v>
      </c>
      <c r="BM1169" s="1"/>
      <c r="BN1169" s="1"/>
      <c r="BO1169" s="1"/>
      <c r="BP1169" s="1"/>
      <c r="BQ1169" s="1"/>
      <c r="BR1169" s="1"/>
      <c r="BS1169" s="1"/>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thickBot="1" x14ac:dyDescent="0.3">
      <c r="A1170" s="178"/>
      <c r="B1170" s="178" t="s">
        <v>2323</v>
      </c>
      <c r="C1170" s="178">
        <v>11160123</v>
      </c>
      <c r="D1170" s="179">
        <v>42566</v>
      </c>
      <c r="E1170" s="179">
        <v>42566</v>
      </c>
      <c r="F1170" s="179">
        <v>48792</v>
      </c>
      <c r="G1170" s="178">
        <v>-7777</v>
      </c>
      <c r="H1170" s="178" t="s">
        <v>7219</v>
      </c>
      <c r="I1170" s="178"/>
      <c r="J1170" s="178" t="s">
        <v>1002</v>
      </c>
      <c r="K1170" s="178" t="s">
        <v>55</v>
      </c>
      <c r="L1170" s="178" t="s">
        <v>3359</v>
      </c>
      <c r="M1170" s="178" t="s">
        <v>220</v>
      </c>
      <c r="N1170" s="178" t="s">
        <v>217</v>
      </c>
      <c r="O1170" s="178" t="s">
        <v>52</v>
      </c>
      <c r="P1170" s="180" t="s">
        <v>7217</v>
      </c>
      <c r="Q1170" s="178"/>
      <c r="R1170" s="178" t="s">
        <v>220</v>
      </c>
      <c r="S1170" s="178" t="s">
        <v>217</v>
      </c>
      <c r="T1170" s="178" t="s">
        <v>52</v>
      </c>
      <c r="U1170" s="180" t="s">
        <v>7217</v>
      </c>
      <c r="V1170" s="178" t="s">
        <v>7218</v>
      </c>
      <c r="W1170" s="178" t="s">
        <v>1611</v>
      </c>
      <c r="X1170" s="178"/>
      <c r="Y1170" s="178"/>
      <c r="Z1170" s="181" t="s">
        <v>468</v>
      </c>
      <c r="AA1170" s="178" t="s">
        <v>360</v>
      </c>
      <c r="AB1170" s="178"/>
      <c r="AC1170" s="178"/>
      <c r="AD1170" s="178"/>
      <c r="AE1170" s="178"/>
      <c r="AF1170" s="178"/>
      <c r="AG1170" s="178"/>
      <c r="AH1170" s="178"/>
      <c r="AI1170" s="178"/>
      <c r="AJ1170" s="178"/>
      <c r="AK1170" s="178"/>
      <c r="AL1170" s="178"/>
      <c r="AM1170" s="178"/>
      <c r="AN1170" s="178"/>
      <c r="AO1170" s="178"/>
      <c r="AP1170" s="178"/>
      <c r="AQ1170" s="178"/>
      <c r="AR1170" s="178"/>
      <c r="AS1170" s="178" t="s">
        <v>7226</v>
      </c>
      <c r="AT1170" s="178"/>
      <c r="AU1170" s="178"/>
      <c r="AV1170" s="178"/>
      <c r="AW1170" s="178" t="s">
        <v>7224</v>
      </c>
      <c r="AX1170" s="178" t="s">
        <v>7225</v>
      </c>
      <c r="AY1170" s="178">
        <v>42</v>
      </c>
      <c r="AZ1170" s="178">
        <v>48</v>
      </c>
      <c r="BA1170" s="178">
        <v>24.25</v>
      </c>
      <c r="BB1170" s="178">
        <v>23</v>
      </c>
      <c r="BC1170" s="178">
        <v>0</v>
      </c>
      <c r="BD1170" s="178">
        <v>14.67</v>
      </c>
      <c r="BE1170" s="178">
        <f t="shared" si="190"/>
        <v>42.806736111111107</v>
      </c>
      <c r="BF1170" s="178">
        <f t="shared" si="191"/>
        <v>23.004075</v>
      </c>
      <c r="BG1170" s="178" t="s">
        <v>47</v>
      </c>
      <c r="BH1170" s="178"/>
      <c r="BI1170" s="178">
        <v>4003</v>
      </c>
      <c r="BJ1170" s="179">
        <v>45236</v>
      </c>
      <c r="BK1170" s="178">
        <v>4003</v>
      </c>
      <c r="BL1170" s="179">
        <v>45236</v>
      </c>
      <c r="BM1170" s="178"/>
      <c r="BN1170" s="178"/>
      <c r="BO1170" s="178"/>
      <c r="BP1170" s="178"/>
      <c r="BQ1170" s="178"/>
      <c r="BR1170" s="178"/>
      <c r="BS1170" s="178"/>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thickBot="1" x14ac:dyDescent="0.3">
      <c r="A1171" s="227" t="s">
        <v>3391</v>
      </c>
      <c r="B1171" s="227" t="s">
        <v>3265</v>
      </c>
      <c r="C1171" s="227">
        <v>11140158</v>
      </c>
      <c r="D1171" s="228">
        <v>42566</v>
      </c>
      <c r="E1171" s="228">
        <v>38917</v>
      </c>
      <c r="F1171" s="228">
        <v>46222</v>
      </c>
      <c r="G1171" s="227">
        <v>-7777</v>
      </c>
      <c r="H1171" s="227" t="s">
        <v>499</v>
      </c>
      <c r="I1171" s="227" t="s">
        <v>982</v>
      </c>
      <c r="J1171" s="227"/>
      <c r="K1171" s="227" t="s">
        <v>37</v>
      </c>
      <c r="L1171" s="227" t="s">
        <v>7228</v>
      </c>
      <c r="M1171" s="227" t="s">
        <v>157</v>
      </c>
      <c r="N1171" s="227" t="s">
        <v>157</v>
      </c>
      <c r="O1171" s="227" t="s">
        <v>72</v>
      </c>
      <c r="P1171" s="229" t="s">
        <v>2530</v>
      </c>
      <c r="Q1171" s="227" t="s">
        <v>7229</v>
      </c>
      <c r="R1171" s="227" t="s">
        <v>157</v>
      </c>
      <c r="S1171" s="227" t="s">
        <v>157</v>
      </c>
      <c r="T1171" s="227" t="s">
        <v>72</v>
      </c>
      <c r="U1171" s="229" t="s">
        <v>2530</v>
      </c>
      <c r="V1171" s="227"/>
      <c r="W1171" s="227" t="s">
        <v>3267</v>
      </c>
      <c r="X1171" s="227">
        <v>500</v>
      </c>
      <c r="Y1171" s="227">
        <v>12.5</v>
      </c>
      <c r="Z1171" s="230" t="s">
        <v>468</v>
      </c>
      <c r="AA1171" s="227" t="s">
        <v>5405</v>
      </c>
      <c r="AB1171" s="227">
        <v>3.22</v>
      </c>
      <c r="AC1171" s="227">
        <v>4000</v>
      </c>
      <c r="AD1171" s="227">
        <v>43200000</v>
      </c>
      <c r="AE1171" s="227"/>
      <c r="AF1171" s="227">
        <v>43200000</v>
      </c>
      <c r="AG1171" s="227"/>
      <c r="AH1171" s="227"/>
      <c r="AI1171" s="227"/>
      <c r="AJ1171" s="227"/>
      <c r="AK1171" s="227"/>
      <c r="AL1171" s="227"/>
      <c r="AM1171" s="227"/>
      <c r="AN1171" s="227"/>
      <c r="AO1171" s="227">
        <v>322</v>
      </c>
      <c r="AP1171" s="227"/>
      <c r="AQ1171" s="227"/>
      <c r="AR1171" s="227"/>
      <c r="AS1171" s="227" t="s">
        <v>468</v>
      </c>
      <c r="AT1171" s="227" t="s">
        <v>7230</v>
      </c>
      <c r="AU1171" s="227" t="s">
        <v>7231</v>
      </c>
      <c r="AV1171" s="227">
        <v>478</v>
      </c>
      <c r="AW1171" s="227" t="s">
        <v>5793</v>
      </c>
      <c r="AX1171" s="227" t="s">
        <v>5794</v>
      </c>
      <c r="AY1171" s="227">
        <v>42</v>
      </c>
      <c r="AZ1171" s="227">
        <v>51</v>
      </c>
      <c r="BA1171" s="227">
        <v>0.9</v>
      </c>
      <c r="BB1171" s="227">
        <v>24</v>
      </c>
      <c r="BC1171" s="227">
        <v>53</v>
      </c>
      <c r="BD1171" s="227">
        <v>26.7</v>
      </c>
      <c r="BE1171" s="227">
        <f t="shared" si="184"/>
        <v>42.850250000000003</v>
      </c>
      <c r="BF1171" s="227">
        <f t="shared" si="185"/>
        <v>24.890750000000001</v>
      </c>
      <c r="BG1171" s="227" t="s">
        <v>38</v>
      </c>
      <c r="BH1171" s="227" t="s">
        <v>7232</v>
      </c>
      <c r="BI1171" s="227">
        <v>1930</v>
      </c>
      <c r="BJ1171" s="228">
        <v>42566</v>
      </c>
      <c r="BK1171" s="227">
        <v>1930</v>
      </c>
      <c r="BL1171" s="228">
        <v>42566</v>
      </c>
      <c r="BM1171" s="227"/>
      <c r="BN1171" s="227"/>
      <c r="BO1171" s="227"/>
      <c r="BP1171" s="227"/>
      <c r="BQ1171" s="227"/>
      <c r="BR1171" s="227"/>
      <c r="BS1171" s="227"/>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thickBot="1" x14ac:dyDescent="0.3">
      <c r="A1172" s="227" t="s">
        <v>3391</v>
      </c>
      <c r="B1172" s="227" t="s">
        <v>7239</v>
      </c>
      <c r="C1172" s="227">
        <v>11420034</v>
      </c>
      <c r="D1172" s="228">
        <v>42584</v>
      </c>
      <c r="E1172" s="228">
        <v>42584</v>
      </c>
      <c r="F1172" s="228">
        <v>43646</v>
      </c>
      <c r="G1172" s="227">
        <v>-7777</v>
      </c>
      <c r="H1172" s="227" t="s">
        <v>2937</v>
      </c>
      <c r="I1172" s="227" t="s">
        <v>1999</v>
      </c>
      <c r="J1172" s="227"/>
      <c r="K1172" s="227" t="s">
        <v>95</v>
      </c>
      <c r="L1172" s="227" t="s">
        <v>7240</v>
      </c>
      <c r="M1172" s="227" t="s">
        <v>3681</v>
      </c>
      <c r="N1172" s="227" t="s">
        <v>183</v>
      </c>
      <c r="O1172" s="227" t="s">
        <v>111</v>
      </c>
      <c r="P1172" s="229" t="s">
        <v>7241</v>
      </c>
      <c r="Q1172" s="227"/>
      <c r="R1172" s="227" t="s">
        <v>3681</v>
      </c>
      <c r="S1172" s="227" t="s">
        <v>183</v>
      </c>
      <c r="T1172" s="227" t="s">
        <v>111</v>
      </c>
      <c r="U1172" s="229" t="s">
        <v>7241</v>
      </c>
      <c r="V1172" s="227" t="s">
        <v>7242</v>
      </c>
      <c r="W1172" s="227" t="s">
        <v>7243</v>
      </c>
      <c r="X1172" s="227"/>
      <c r="Y1172" s="227"/>
      <c r="Z1172" s="230" t="s">
        <v>468</v>
      </c>
      <c r="AA1172" s="227" t="s">
        <v>341</v>
      </c>
      <c r="AB1172" s="227"/>
      <c r="AC1172" s="227">
        <v>2.2000000000000002</v>
      </c>
      <c r="AD1172" s="227">
        <v>4000</v>
      </c>
      <c r="AE1172" s="227"/>
      <c r="AF1172" s="227"/>
      <c r="AG1172" s="227"/>
      <c r="AH1172" s="227"/>
      <c r="AI1172" s="227"/>
      <c r="AJ1172" s="227">
        <v>4000</v>
      </c>
      <c r="AK1172" s="227"/>
      <c r="AL1172" s="227"/>
      <c r="AM1172" s="227"/>
      <c r="AN1172" s="227"/>
      <c r="AO1172" s="227"/>
      <c r="AP1172" s="227"/>
      <c r="AQ1172" s="227"/>
      <c r="AR1172" s="227"/>
      <c r="AS1172" s="227" t="s">
        <v>468</v>
      </c>
      <c r="AT1172" s="227"/>
      <c r="AU1172" s="227"/>
      <c r="AV1172" s="227">
        <v>173</v>
      </c>
      <c r="AW1172" s="227" t="s">
        <v>7244</v>
      </c>
      <c r="AX1172" s="227" t="s">
        <v>7245</v>
      </c>
      <c r="AY1172" s="227">
        <v>43</v>
      </c>
      <c r="AZ1172" s="227">
        <v>41</v>
      </c>
      <c r="BA1172" s="227">
        <v>45.27</v>
      </c>
      <c r="BB1172" s="227">
        <v>22</v>
      </c>
      <c r="BC1172" s="227">
        <v>52</v>
      </c>
      <c r="BD1172" s="227">
        <v>59.95</v>
      </c>
      <c r="BE1172" s="227">
        <f t="shared" si="184"/>
        <v>43.695908333333328</v>
      </c>
      <c r="BF1172" s="227">
        <f t="shared" si="185"/>
        <v>22.883319444444446</v>
      </c>
      <c r="BG1172" s="227" t="s">
        <v>38</v>
      </c>
      <c r="BH1172" s="227"/>
      <c r="BI1172" s="227"/>
      <c r="BJ1172" s="228"/>
      <c r="BK1172" s="227"/>
      <c r="BL1172" s="228"/>
      <c r="BM1172" s="227"/>
      <c r="BN1172" s="227"/>
      <c r="BO1172" s="227"/>
      <c r="BP1172" s="227"/>
      <c r="BQ1172" s="227"/>
      <c r="BR1172" s="227"/>
      <c r="BS1172" s="227"/>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227" t="s">
        <v>3391</v>
      </c>
      <c r="B1173" s="227" t="s">
        <v>503</v>
      </c>
      <c r="C1173" s="227">
        <v>11190059</v>
      </c>
      <c r="D1173" s="228">
        <v>42601</v>
      </c>
      <c r="E1173" s="228">
        <v>42601</v>
      </c>
      <c r="F1173" s="228">
        <v>45523</v>
      </c>
      <c r="G1173" s="227">
        <v>-7777</v>
      </c>
      <c r="H1173" s="227" t="s">
        <v>462</v>
      </c>
      <c r="I1173" s="227" t="s">
        <v>996</v>
      </c>
      <c r="J1173" s="227" t="s">
        <v>8504</v>
      </c>
      <c r="K1173" s="227" t="s">
        <v>55</v>
      </c>
      <c r="L1173" s="227" t="s">
        <v>7252</v>
      </c>
      <c r="M1173" s="227" t="s">
        <v>152</v>
      </c>
      <c r="N1173" s="227" t="s">
        <v>152</v>
      </c>
      <c r="O1173" s="227" t="s">
        <v>72</v>
      </c>
      <c r="P1173" s="229" t="s">
        <v>7253</v>
      </c>
      <c r="Q1173" s="227" t="s">
        <v>7254</v>
      </c>
      <c r="R1173" s="227" t="s">
        <v>152</v>
      </c>
      <c r="S1173" s="227" t="s">
        <v>152</v>
      </c>
      <c r="T1173" s="227" t="s">
        <v>72</v>
      </c>
      <c r="U1173" s="229" t="s">
        <v>7253</v>
      </c>
      <c r="V1173" s="227" t="s">
        <v>7255</v>
      </c>
      <c r="W1173" s="227" t="s">
        <v>7256</v>
      </c>
      <c r="X1173" s="227"/>
      <c r="Y1173" s="227"/>
      <c r="Z1173" s="230" t="s">
        <v>468</v>
      </c>
      <c r="AA1173" s="227" t="s">
        <v>427</v>
      </c>
      <c r="AB1173" s="227">
        <v>2.7770000000000001</v>
      </c>
      <c r="AC1173" s="227">
        <v>1</v>
      </c>
      <c r="AD1173" s="227">
        <v>5000</v>
      </c>
      <c r="AE1173" s="227"/>
      <c r="AF1173" s="227"/>
      <c r="AG1173" s="227"/>
      <c r="AH1173" s="227"/>
      <c r="AI1173" s="227">
        <v>5000</v>
      </c>
      <c r="AJ1173" s="227"/>
      <c r="AK1173" s="227"/>
      <c r="AL1173" s="227"/>
      <c r="AM1173" s="227"/>
      <c r="AN1173" s="227"/>
      <c r="AO1173" s="227">
        <v>1154</v>
      </c>
      <c r="AP1173" s="227"/>
      <c r="AQ1173" s="227"/>
      <c r="AR1173" s="227"/>
      <c r="AS1173" s="227" t="s">
        <v>468</v>
      </c>
      <c r="AT1173" s="227"/>
      <c r="AU1173" s="227"/>
      <c r="AV1173" s="227">
        <v>119.5</v>
      </c>
      <c r="AW1173" s="227" t="s">
        <v>7257</v>
      </c>
      <c r="AX1173" s="227" t="s">
        <v>7258</v>
      </c>
      <c r="AY1173" s="227">
        <v>43</v>
      </c>
      <c r="AZ1173" s="227">
        <v>12</v>
      </c>
      <c r="BA1173" s="227">
        <v>25.4</v>
      </c>
      <c r="BB1173" s="227">
        <v>24</v>
      </c>
      <c r="BC1173" s="227">
        <v>10</v>
      </c>
      <c r="BD1173" s="227">
        <v>4.5</v>
      </c>
      <c r="BE1173" s="227">
        <f t="shared" si="184"/>
        <v>43.207055555555556</v>
      </c>
      <c r="BF1173" s="227">
        <f t="shared" si="185"/>
        <v>24.167916666666667</v>
      </c>
      <c r="BG1173" s="227" t="s">
        <v>47</v>
      </c>
      <c r="BH1173" s="227"/>
      <c r="BI1173" s="227">
        <v>3367</v>
      </c>
      <c r="BJ1173" s="228">
        <v>44460</v>
      </c>
      <c r="BK1173" s="227">
        <v>3367</v>
      </c>
      <c r="BL1173" s="228">
        <v>44460</v>
      </c>
      <c r="BM1173" s="227"/>
      <c r="BN1173" s="227"/>
      <c r="BO1173" s="227"/>
      <c r="BP1173" s="227"/>
      <c r="BQ1173" s="227"/>
      <c r="BR1173" s="227"/>
      <c r="BS1173" s="227"/>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3391</v>
      </c>
      <c r="B1174" s="227" t="s">
        <v>7267</v>
      </c>
      <c r="C1174" s="227">
        <v>11120076</v>
      </c>
      <c r="D1174" s="228">
        <v>42611</v>
      </c>
      <c r="E1174" s="228">
        <v>42611</v>
      </c>
      <c r="F1174" s="228">
        <v>46263</v>
      </c>
      <c r="G1174" s="227">
        <v>-7777</v>
      </c>
      <c r="H1174" s="227" t="s">
        <v>496</v>
      </c>
      <c r="I1174" s="227" t="s">
        <v>604</v>
      </c>
      <c r="J1174" s="227"/>
      <c r="K1174" s="227" t="s">
        <v>37</v>
      </c>
      <c r="L1174" s="227" t="s">
        <v>7268</v>
      </c>
      <c r="M1174" s="227" t="s">
        <v>864</v>
      </c>
      <c r="N1174" s="227" t="s">
        <v>45</v>
      </c>
      <c r="O1174" s="227" t="s">
        <v>45</v>
      </c>
      <c r="P1174" s="229" t="s">
        <v>7269</v>
      </c>
      <c r="Q1174" s="227"/>
      <c r="R1174" s="227" t="s">
        <v>864</v>
      </c>
      <c r="S1174" s="227" t="s">
        <v>45</v>
      </c>
      <c r="T1174" s="227" t="s">
        <v>45</v>
      </c>
      <c r="U1174" s="229" t="s">
        <v>7269</v>
      </c>
      <c r="V1174" s="227" t="s">
        <v>7270</v>
      </c>
      <c r="W1174" s="227" t="s">
        <v>2711</v>
      </c>
      <c r="X1174" s="227"/>
      <c r="Y1174" s="227"/>
      <c r="Z1174" s="230" t="s">
        <v>468</v>
      </c>
      <c r="AA1174" s="227" t="s">
        <v>341</v>
      </c>
      <c r="AB1174" s="227">
        <v>3.25</v>
      </c>
      <c r="AC1174" s="227">
        <v>18.329999999999998</v>
      </c>
      <c r="AD1174" s="227">
        <v>510</v>
      </c>
      <c r="AE1174" s="227"/>
      <c r="AF1174" s="227"/>
      <c r="AG1174" s="227"/>
      <c r="AH1174" s="227"/>
      <c r="AI1174" s="227"/>
      <c r="AJ1174" s="227">
        <v>510</v>
      </c>
      <c r="AK1174" s="227"/>
      <c r="AL1174" s="227"/>
      <c r="AM1174" s="227"/>
      <c r="AN1174" s="227"/>
      <c r="AO1174" s="227">
        <v>325</v>
      </c>
      <c r="AP1174" s="227"/>
      <c r="AQ1174" s="227"/>
      <c r="AR1174" s="227"/>
      <c r="AS1174" s="227" t="s">
        <v>468</v>
      </c>
      <c r="AT1174" s="227"/>
      <c r="AU1174" s="227"/>
      <c r="AV1174" s="227"/>
      <c r="AW1174" s="227" t="s">
        <v>7271</v>
      </c>
      <c r="AX1174" s="227" t="s">
        <v>7272</v>
      </c>
      <c r="AY1174" s="227">
        <v>43</v>
      </c>
      <c r="AZ1174" s="227">
        <v>2</v>
      </c>
      <c r="BA1174" s="227">
        <v>43.85</v>
      </c>
      <c r="BB1174" s="227">
        <v>25</v>
      </c>
      <c r="BC1174" s="227">
        <v>36</v>
      </c>
      <c r="BD1174" s="227">
        <v>21.3</v>
      </c>
      <c r="BE1174" s="227">
        <f t="shared" si="184"/>
        <v>43.045513888888884</v>
      </c>
      <c r="BF1174" s="227">
        <f t="shared" si="185"/>
        <v>25.605916666666669</v>
      </c>
      <c r="BG1174" s="227" t="s">
        <v>38</v>
      </c>
      <c r="BH1174" s="227"/>
      <c r="BI1174" s="227"/>
      <c r="BJ1174" s="228"/>
      <c r="BK1174" s="227"/>
      <c r="BL1174" s="228"/>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3391</v>
      </c>
      <c r="B1175" s="227" t="s">
        <v>7273</v>
      </c>
      <c r="C1175" s="227">
        <v>11120077</v>
      </c>
      <c r="D1175" s="228">
        <v>42629</v>
      </c>
      <c r="E1175" s="228">
        <v>42629</v>
      </c>
      <c r="F1175" s="228">
        <v>44455</v>
      </c>
      <c r="G1175" s="227">
        <v>-7777</v>
      </c>
      <c r="H1175" s="227" t="s">
        <v>471</v>
      </c>
      <c r="I1175" s="227" t="s">
        <v>605</v>
      </c>
      <c r="J1175" s="227"/>
      <c r="K1175" s="227" t="s">
        <v>135</v>
      </c>
      <c r="L1175" s="227" t="s">
        <v>1942</v>
      </c>
      <c r="M1175" s="227" t="s">
        <v>155</v>
      </c>
      <c r="N1175" s="227" t="s">
        <v>152</v>
      </c>
      <c r="O1175" s="227" t="s">
        <v>72</v>
      </c>
      <c r="P1175" s="229" t="s">
        <v>552</v>
      </c>
      <c r="Q1175" s="227" t="s">
        <v>7275</v>
      </c>
      <c r="R1175" s="227" t="s">
        <v>155</v>
      </c>
      <c r="S1175" s="227" t="s">
        <v>152</v>
      </c>
      <c r="T1175" s="227" t="s">
        <v>72</v>
      </c>
      <c r="U1175" s="229" t="s">
        <v>552</v>
      </c>
      <c r="V1175" s="227" t="s">
        <v>7274</v>
      </c>
      <c r="W1175" s="227" t="s">
        <v>1834</v>
      </c>
      <c r="X1175" s="227"/>
      <c r="Y1175" s="227"/>
      <c r="Z1175" s="230" t="s">
        <v>468</v>
      </c>
      <c r="AA1175" s="227" t="s">
        <v>341</v>
      </c>
      <c r="AB1175" s="227">
        <v>47.982999999999997</v>
      </c>
      <c r="AC1175" s="227">
        <v>200</v>
      </c>
      <c r="AD1175" s="227">
        <v>320000</v>
      </c>
      <c r="AE1175" s="227"/>
      <c r="AF1175" s="227"/>
      <c r="AG1175" s="227"/>
      <c r="AH1175" s="227"/>
      <c r="AI1175" s="227"/>
      <c r="AJ1175" s="227">
        <v>320000</v>
      </c>
      <c r="AK1175" s="227"/>
      <c r="AL1175" s="227"/>
      <c r="AM1175" s="227"/>
      <c r="AN1175" s="227"/>
      <c r="AO1175" s="227">
        <v>480</v>
      </c>
      <c r="AP1175" s="227">
        <v>0.8</v>
      </c>
      <c r="AQ1175" s="227" t="s">
        <v>47</v>
      </c>
      <c r="AR1175" s="227" t="s">
        <v>3540</v>
      </c>
      <c r="AS1175" s="227" t="s">
        <v>468</v>
      </c>
      <c r="AT1175" s="227"/>
      <c r="AU1175" s="227"/>
      <c r="AV1175" s="227"/>
      <c r="AW1175" s="227" t="s">
        <v>7276</v>
      </c>
      <c r="AX1175" s="227" t="s">
        <v>7277</v>
      </c>
      <c r="AY1175" s="227">
        <v>43</v>
      </c>
      <c r="AZ1175" s="227">
        <v>7</v>
      </c>
      <c r="BA1175" s="227">
        <v>36.716000000000001</v>
      </c>
      <c r="BB1175" s="227">
        <v>24</v>
      </c>
      <c r="BC1175" s="227">
        <v>17</v>
      </c>
      <c r="BD1175" s="227">
        <v>31.277999999999999</v>
      </c>
      <c r="BE1175" s="227">
        <f t="shared" si="184"/>
        <v>43.126865555555554</v>
      </c>
      <c r="BF1175" s="227">
        <f t="shared" si="185"/>
        <v>24.292021666666667</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x14ac:dyDescent="0.25">
      <c r="A1176" s="1" t="s">
        <v>3391</v>
      </c>
      <c r="B1176" s="1" t="s">
        <v>7279</v>
      </c>
      <c r="C1176" s="1">
        <v>11140159</v>
      </c>
      <c r="D1176" s="7">
        <v>42585</v>
      </c>
      <c r="E1176" s="7">
        <v>38981</v>
      </c>
      <c r="F1176" s="7">
        <v>49940</v>
      </c>
      <c r="G1176" s="1">
        <v>-7777</v>
      </c>
      <c r="H1176" s="1" t="s">
        <v>939</v>
      </c>
      <c r="I1176" s="173" t="s">
        <v>991</v>
      </c>
      <c r="J1176" s="173"/>
      <c r="K1176" s="173" t="s">
        <v>95</v>
      </c>
      <c r="L1176" s="1" t="s">
        <v>7280</v>
      </c>
      <c r="M1176" s="1" t="s">
        <v>7281</v>
      </c>
      <c r="N1176" s="1" t="s">
        <v>240</v>
      </c>
      <c r="O1176" s="1" t="s">
        <v>92</v>
      </c>
      <c r="P1176" s="6" t="s">
        <v>7282</v>
      </c>
      <c r="Q1176" s="1"/>
      <c r="R1176" s="1" t="s">
        <v>7281</v>
      </c>
      <c r="S1176" s="1" t="s">
        <v>240</v>
      </c>
      <c r="T1176" s="1" t="s">
        <v>92</v>
      </c>
      <c r="U1176" s="6" t="s">
        <v>7282</v>
      </c>
      <c r="V1176" s="1"/>
      <c r="W1176" s="1" t="s">
        <v>3282</v>
      </c>
      <c r="X1176" s="1">
        <v>810</v>
      </c>
      <c r="Y1176" s="1">
        <v>40</v>
      </c>
      <c r="Z1176" s="9" t="s">
        <v>468</v>
      </c>
      <c r="AA1176" s="1" t="s">
        <v>4725</v>
      </c>
      <c r="AB1176" s="1"/>
      <c r="AC1176" s="1">
        <v>2750</v>
      </c>
      <c r="AD1176" s="1">
        <v>33828000</v>
      </c>
      <c r="AE1176" s="1"/>
      <c r="AF1176" s="1">
        <v>33828000</v>
      </c>
      <c r="AG1176" s="1"/>
      <c r="AH1176" s="1"/>
      <c r="AI1176" s="1"/>
      <c r="AJ1176" s="1"/>
      <c r="AK1176" s="1"/>
      <c r="AL1176" s="1"/>
      <c r="AM1176" s="1"/>
      <c r="AN1176" s="1"/>
      <c r="AO1176" s="1">
        <v>190</v>
      </c>
      <c r="AP1176" s="1">
        <v>3</v>
      </c>
      <c r="AQ1176" s="1"/>
      <c r="AR1176" s="1"/>
      <c r="AS1176" s="1" t="s">
        <v>468</v>
      </c>
      <c r="AT1176" s="1"/>
      <c r="AU1176" s="1"/>
      <c r="AV1176" s="1">
        <v>350</v>
      </c>
      <c r="AW1176" s="173" t="s">
        <v>7283</v>
      </c>
      <c r="AX1176" s="173" t="s">
        <v>7284</v>
      </c>
      <c r="AY1176" s="1">
        <v>43</v>
      </c>
      <c r="AZ1176" s="1">
        <v>24</v>
      </c>
      <c r="BA1176" s="1">
        <v>11.2</v>
      </c>
      <c r="BB1176" s="1">
        <v>22</v>
      </c>
      <c r="BC1176" s="1">
        <v>56</v>
      </c>
      <c r="BD1176" s="1">
        <v>10.4</v>
      </c>
      <c r="BE1176" s="1">
        <f t="shared" si="184"/>
        <v>43.403111111111109</v>
      </c>
      <c r="BF1176" s="1">
        <f t="shared" si="185"/>
        <v>22.936222222222224</v>
      </c>
      <c r="BG1176" s="1" t="s">
        <v>38</v>
      </c>
      <c r="BH1176" s="1" t="s">
        <v>7289</v>
      </c>
      <c r="BI1176" s="1"/>
      <c r="BJ1176" s="7"/>
      <c r="BK1176" s="1"/>
      <c r="BL1176" s="7"/>
      <c r="BM1176" s="1"/>
      <c r="BN1176" s="1"/>
      <c r="BO1176" s="1"/>
      <c r="BP1176" s="1"/>
      <c r="BQ1176" s="1"/>
      <c r="BR1176" s="1"/>
      <c r="BS1176" s="1"/>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x14ac:dyDescent="0.25">
      <c r="A1177" s="1"/>
      <c r="B1177" s="1" t="s">
        <v>7279</v>
      </c>
      <c r="C1177" s="1">
        <v>11140159</v>
      </c>
      <c r="D1177" s="7">
        <v>42585</v>
      </c>
      <c r="E1177" s="7">
        <v>38981</v>
      </c>
      <c r="F1177" s="7">
        <v>49940</v>
      </c>
      <c r="G1177" s="1">
        <v>-7777</v>
      </c>
      <c r="H1177" s="1" t="s">
        <v>939</v>
      </c>
      <c r="I1177" s="1" t="s">
        <v>991</v>
      </c>
      <c r="J1177" s="1"/>
      <c r="K1177" s="1" t="s">
        <v>95</v>
      </c>
      <c r="L1177" s="1" t="s">
        <v>7280</v>
      </c>
      <c r="M1177" s="1" t="s">
        <v>7281</v>
      </c>
      <c r="N1177" s="1" t="s">
        <v>240</v>
      </c>
      <c r="O1177" s="1" t="s">
        <v>92</v>
      </c>
      <c r="P1177" s="6" t="s">
        <v>7282</v>
      </c>
      <c r="Q1177" s="1"/>
      <c r="R1177" s="1" t="s">
        <v>7281</v>
      </c>
      <c r="S1177" s="1" t="s">
        <v>240</v>
      </c>
      <c r="T1177" s="1" t="s">
        <v>92</v>
      </c>
      <c r="U1177" s="6" t="s">
        <v>7282</v>
      </c>
      <c r="V1177" s="1"/>
      <c r="W1177" s="1" t="s">
        <v>3282</v>
      </c>
      <c r="X1177" s="1"/>
      <c r="Y1177" s="1"/>
      <c r="Z1177" s="9"/>
      <c r="AA1177" s="1"/>
      <c r="AB1177" s="1"/>
      <c r="AC1177" s="1"/>
      <c r="AD1177" s="1"/>
      <c r="AE1177" s="1"/>
      <c r="AF1177" s="1"/>
      <c r="AG1177" s="1"/>
      <c r="AH1177" s="1"/>
      <c r="AI1177" s="1"/>
      <c r="AJ1177" s="1"/>
      <c r="AK1177" s="1"/>
      <c r="AL1177" s="1"/>
      <c r="AM1177" s="1"/>
      <c r="AN1177" s="1"/>
      <c r="AO1177" s="1"/>
      <c r="AP1177" s="1"/>
      <c r="AQ1177" s="1"/>
      <c r="AR1177" s="1"/>
      <c r="AS1177" s="1" t="s">
        <v>2727</v>
      </c>
      <c r="AT1177" s="1"/>
      <c r="AU1177" s="1"/>
      <c r="AV1177" s="1">
        <v>312</v>
      </c>
      <c r="AW1177" s="1" t="s">
        <v>7285</v>
      </c>
      <c r="AX1177" s="1" t="s">
        <v>7286</v>
      </c>
      <c r="AY1177" s="1">
        <v>43</v>
      </c>
      <c r="AZ1177" s="1">
        <v>24</v>
      </c>
      <c r="BA1177" s="1">
        <v>59.9</v>
      </c>
      <c r="BB1177" s="1">
        <v>22</v>
      </c>
      <c r="BC1177" s="1">
        <v>57</v>
      </c>
      <c r="BD1177" s="1">
        <v>3.2</v>
      </c>
      <c r="BE1177" s="1">
        <f t="shared" si="184"/>
        <v>43.41663888888889</v>
      </c>
      <c r="BF1177" s="1">
        <f t="shared" si="185"/>
        <v>22.950888888888887</v>
      </c>
      <c r="BG1177" s="1" t="s">
        <v>38</v>
      </c>
      <c r="BH1177" s="1" t="s">
        <v>7290</v>
      </c>
      <c r="BI1177" s="1"/>
      <c r="BJ1177" s="7"/>
      <c r="BK1177" s="1"/>
      <c r="BL1177" s="7"/>
      <c r="BM1177" s="1"/>
      <c r="BN1177" s="1"/>
      <c r="BO1177" s="1"/>
      <c r="BP1177" s="1"/>
      <c r="BQ1177" s="1"/>
      <c r="BR1177" s="1"/>
      <c r="BS1177" s="1"/>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233" customFormat="1" ht="39.75" customHeight="1" thickBot="1" x14ac:dyDescent="0.3">
      <c r="A1178" s="178"/>
      <c r="B1178" s="178" t="s">
        <v>7279</v>
      </c>
      <c r="C1178" s="178">
        <v>11140159</v>
      </c>
      <c r="D1178" s="179">
        <v>42585</v>
      </c>
      <c r="E1178" s="179">
        <v>38981</v>
      </c>
      <c r="F1178" s="179">
        <v>49940</v>
      </c>
      <c r="G1178" s="178">
        <v>-7777</v>
      </c>
      <c r="H1178" s="178" t="s">
        <v>939</v>
      </c>
      <c r="I1178" s="178" t="s">
        <v>991</v>
      </c>
      <c r="J1178" s="178"/>
      <c r="K1178" s="178" t="s">
        <v>95</v>
      </c>
      <c r="L1178" s="178" t="s">
        <v>7280</v>
      </c>
      <c r="M1178" s="178" t="s">
        <v>7281</v>
      </c>
      <c r="N1178" s="178" t="s">
        <v>240</v>
      </c>
      <c r="O1178" s="178" t="s">
        <v>92</v>
      </c>
      <c r="P1178" s="180" t="s">
        <v>7282</v>
      </c>
      <c r="Q1178" s="178"/>
      <c r="R1178" s="178" t="s">
        <v>7281</v>
      </c>
      <c r="S1178" s="178" t="s">
        <v>240</v>
      </c>
      <c r="T1178" s="178" t="s">
        <v>92</v>
      </c>
      <c r="U1178" s="180" t="s">
        <v>7282</v>
      </c>
      <c r="V1178" s="178"/>
      <c r="W1178" s="178" t="s">
        <v>3282</v>
      </c>
      <c r="X1178" s="178"/>
      <c r="Y1178" s="178"/>
      <c r="Z1178" s="181"/>
      <c r="AA1178" s="178"/>
      <c r="AB1178" s="178"/>
      <c r="AC1178" s="178"/>
      <c r="AD1178" s="178"/>
      <c r="AE1178" s="178"/>
      <c r="AF1178" s="178"/>
      <c r="AG1178" s="178"/>
      <c r="AH1178" s="178"/>
      <c r="AI1178" s="178"/>
      <c r="AJ1178" s="178"/>
      <c r="AK1178" s="178"/>
      <c r="AL1178" s="178"/>
      <c r="AM1178" s="178"/>
      <c r="AN1178" s="178"/>
      <c r="AO1178" s="178"/>
      <c r="AP1178" s="178"/>
      <c r="AQ1178" s="178"/>
      <c r="AR1178" s="178"/>
      <c r="AS1178" s="178" t="s">
        <v>3498</v>
      </c>
      <c r="AT1178" s="178"/>
      <c r="AU1178" s="178"/>
      <c r="AV1178" s="178">
        <v>312</v>
      </c>
      <c r="AW1178" s="178" t="s">
        <v>7287</v>
      </c>
      <c r="AX1178" s="178" t="s">
        <v>7288</v>
      </c>
      <c r="AY1178" s="178">
        <v>43</v>
      </c>
      <c r="AZ1178" s="178">
        <v>24</v>
      </c>
      <c r="BA1178" s="178">
        <v>57.61</v>
      </c>
      <c r="BB1178" s="178">
        <v>22</v>
      </c>
      <c r="BC1178" s="178">
        <v>56</v>
      </c>
      <c r="BD1178" s="178">
        <v>59.92</v>
      </c>
      <c r="BE1178" s="178">
        <f t="shared" si="184"/>
        <v>43.416002777777777</v>
      </c>
      <c r="BF1178" s="178">
        <f t="shared" si="185"/>
        <v>22.949977777777779</v>
      </c>
      <c r="BG1178" s="178" t="s">
        <v>38</v>
      </c>
      <c r="BH1178" s="178" t="s">
        <v>7291</v>
      </c>
      <c r="BI1178" s="178"/>
      <c r="BJ1178" s="179"/>
      <c r="BK1178" s="178"/>
      <c r="BL1178" s="179"/>
      <c r="BM1178" s="178"/>
      <c r="BN1178" s="178"/>
      <c r="BO1178" s="178"/>
      <c r="BP1178" s="178"/>
      <c r="BQ1178" s="178"/>
      <c r="BR1178" s="178"/>
      <c r="BS1178" s="178"/>
      <c r="BT1178" s="570"/>
      <c r="BU1178" s="570"/>
      <c r="BV1178" s="570"/>
      <c r="BW1178" s="570"/>
      <c r="BX1178" s="570"/>
      <c r="BY1178" s="570"/>
      <c r="BZ1178" s="570"/>
      <c r="CA1178" s="570"/>
      <c r="CB1178" s="570"/>
      <c r="CC1178" s="570"/>
      <c r="CD1178" s="570"/>
      <c r="CE1178" s="570"/>
      <c r="CF1178" s="570"/>
      <c r="CG1178" s="570"/>
      <c r="CH1178" s="570"/>
      <c r="CI1178" s="570"/>
      <c r="CJ1178" s="570"/>
      <c r="CK1178" s="570"/>
      <c r="CL1178" s="570"/>
      <c r="CM1178" s="570"/>
      <c r="CN1178" s="570"/>
      <c r="CO1178" s="570"/>
      <c r="CP1178" s="570"/>
      <c r="CQ1178" s="570"/>
      <c r="CR1178" s="570"/>
      <c r="CS1178" s="570"/>
      <c r="CT1178" s="570"/>
      <c r="CU1178" s="570"/>
      <c r="CV1178" s="570"/>
      <c r="CW1178" s="570"/>
      <c r="CX1178" s="570"/>
      <c r="CY1178" s="570"/>
      <c r="CZ1178" s="570"/>
      <c r="DA1178" s="570"/>
      <c r="DB1178" s="570"/>
      <c r="DC1178" s="570"/>
      <c r="DD1178" s="570"/>
      <c r="DE1178" s="570"/>
      <c r="DF1178" s="570"/>
      <c r="DG1178" s="570"/>
      <c r="DH1178" s="570"/>
      <c r="DI1178" s="570"/>
      <c r="DJ1178" s="570"/>
      <c r="DK1178" s="570"/>
      <c r="DL1178" s="570"/>
      <c r="DM1178" s="570"/>
      <c r="DN1178" s="570"/>
      <c r="DO1178" s="570"/>
      <c r="DP1178" s="570"/>
      <c r="DQ1178" s="570"/>
      <c r="DR1178" s="570"/>
      <c r="DS1178" s="570"/>
      <c r="DT1178" s="570"/>
      <c r="DU1178" s="570"/>
      <c r="DV1178" s="570"/>
      <c r="DW1178" s="570"/>
      <c r="DX1178" s="570"/>
      <c r="DY1178" s="570"/>
      <c r="DZ1178" s="570"/>
      <c r="EA1178" s="570"/>
      <c r="EB1178" s="570"/>
      <c r="EC1178" s="570"/>
      <c r="ED1178" s="570"/>
      <c r="EE1178" s="570"/>
      <c r="EF1178" s="570"/>
      <c r="EG1178" s="570"/>
      <c r="EH1178" s="570"/>
      <c r="EI1178" s="570"/>
      <c r="EJ1178" s="570"/>
      <c r="EK1178" s="570"/>
      <c r="EL1178" s="570"/>
      <c r="EM1178" s="570"/>
      <c r="EN1178" s="570"/>
      <c r="EO1178" s="570"/>
      <c r="EP1178" s="570"/>
      <c r="EQ1178" s="570"/>
      <c r="ER1178" s="570"/>
      <c r="ES1178" s="570"/>
      <c r="ET1178" s="570"/>
      <c r="EU1178" s="570"/>
      <c r="EV1178" s="570"/>
      <c r="EW1178" s="570"/>
      <c r="EX1178" s="570"/>
      <c r="EY1178" s="570"/>
      <c r="EZ1178" s="570"/>
      <c r="FA1178" s="570"/>
      <c r="FB1178" s="570"/>
      <c r="FC1178" s="570"/>
      <c r="FD1178" s="570"/>
      <c r="FE1178" s="570"/>
      <c r="FF1178" s="570"/>
      <c r="FG1178" s="570"/>
      <c r="FH1178" s="570"/>
      <c r="FI1178" s="570"/>
      <c r="FJ1178" s="570"/>
      <c r="FK1178" s="570"/>
      <c r="FL1178" s="570"/>
      <c r="FM1178" s="570"/>
      <c r="FN1178" s="570"/>
      <c r="FO1178" s="570"/>
      <c r="FP1178" s="570"/>
      <c r="FQ1178" s="570"/>
      <c r="FR1178" s="570"/>
      <c r="FS1178" s="570"/>
      <c r="FT1178" s="570"/>
      <c r="FU1178" s="570"/>
      <c r="FV1178" s="570"/>
      <c r="FW1178" s="570"/>
      <c r="FX1178" s="570"/>
      <c r="FY1178" s="570"/>
      <c r="FZ1178" s="570"/>
      <c r="GA1178" s="570"/>
      <c r="GB1178" s="570"/>
      <c r="GC1178" s="570"/>
      <c r="GD1178" s="570"/>
      <c r="GE1178" s="570"/>
      <c r="GF1178" s="570"/>
      <c r="GG1178" s="570"/>
      <c r="GH1178" s="570"/>
      <c r="GI1178" s="570"/>
      <c r="GJ1178" s="570"/>
      <c r="GK1178" s="570"/>
      <c r="GL1178" s="570"/>
      <c r="GM1178" s="570"/>
      <c r="GN1178" s="570"/>
      <c r="GO1178" s="570"/>
      <c r="GP1178" s="570"/>
      <c r="GQ1178" s="570"/>
      <c r="GR1178" s="570"/>
      <c r="GS1178" s="570"/>
      <c r="GT1178" s="570"/>
      <c r="GU1178" s="570"/>
      <c r="GV1178" s="570"/>
      <c r="GW1178" s="570"/>
      <c r="GX1178" s="570"/>
      <c r="GY1178" s="570"/>
      <c r="GZ1178" s="570"/>
      <c r="HA1178" s="570"/>
      <c r="HB1178" s="570"/>
      <c r="HC1178" s="570"/>
      <c r="HD1178" s="570"/>
      <c r="HE1178" s="570"/>
      <c r="HF1178" s="570"/>
      <c r="HG1178" s="570"/>
      <c r="HH1178" s="570"/>
      <c r="HI1178" s="570"/>
      <c r="HJ1178" s="570"/>
      <c r="HK1178" s="570"/>
      <c r="HL1178" s="570"/>
      <c r="HM1178" s="570"/>
      <c r="HN1178" s="570"/>
      <c r="HO1178" s="570"/>
      <c r="HP1178" s="570"/>
      <c r="HQ1178" s="570"/>
      <c r="HR1178" s="570"/>
      <c r="HS1178" s="570"/>
      <c r="HT1178" s="570"/>
      <c r="HU1178" s="570"/>
      <c r="HV1178" s="570"/>
      <c r="HW1178" s="570"/>
      <c r="HX1178" s="570"/>
      <c r="HY1178" s="570"/>
      <c r="HZ1178" s="570"/>
      <c r="IA1178" s="570"/>
      <c r="IB1178" s="570"/>
      <c r="IC1178" s="570"/>
      <c r="ID1178" s="570"/>
      <c r="IE1178" s="570"/>
      <c r="IF1178" s="570"/>
      <c r="IG1178" s="570"/>
      <c r="IH1178" s="570"/>
      <c r="II1178" s="570"/>
      <c r="IJ1178" s="570"/>
      <c r="IK1178" s="570"/>
      <c r="IL1178" s="570"/>
      <c r="IM1178" s="570"/>
      <c r="IN1178" s="570"/>
      <c r="IO1178" s="570"/>
      <c r="IP1178" s="570"/>
      <c r="IQ1178" s="570"/>
      <c r="IR1178" s="570"/>
      <c r="IS1178" s="570"/>
      <c r="IT1178" s="570"/>
      <c r="IU1178" s="570"/>
      <c r="IV1178" s="570"/>
      <c r="IW1178" s="570"/>
      <c r="IX1178" s="570"/>
      <c r="IY1178" s="570"/>
      <c r="IZ1178" s="570"/>
      <c r="JA1178" s="570"/>
      <c r="JB1178" s="570"/>
      <c r="JC1178" s="570"/>
      <c r="JD1178" s="570"/>
      <c r="JE1178" s="570"/>
      <c r="JF1178" s="570"/>
      <c r="JG1178" s="570"/>
      <c r="JH1178" s="570"/>
    </row>
    <row r="1179" spans="1:268" s="3" customFormat="1" ht="39.75" customHeight="1" thickBot="1" x14ac:dyDescent="0.3">
      <c r="A1179" s="317" t="s">
        <v>3391</v>
      </c>
      <c r="B1179" s="317" t="s">
        <v>1276</v>
      </c>
      <c r="C1179" s="317">
        <v>11190060</v>
      </c>
      <c r="D1179" s="318">
        <v>42646</v>
      </c>
      <c r="E1179" s="318">
        <v>42646</v>
      </c>
      <c r="F1179" s="318">
        <v>43741</v>
      </c>
      <c r="G1179" s="317">
        <v>-7777</v>
      </c>
      <c r="H1179" s="317" t="s">
        <v>581</v>
      </c>
      <c r="I1179" s="317" t="s">
        <v>582</v>
      </c>
      <c r="J1179" s="317"/>
      <c r="K1179" s="317" t="s">
        <v>42</v>
      </c>
      <c r="L1179" s="317" t="s">
        <v>7292</v>
      </c>
      <c r="M1179" s="317" t="s">
        <v>342</v>
      </c>
      <c r="N1179" s="317" t="s">
        <v>51</v>
      </c>
      <c r="O1179" s="317" t="s">
        <v>51</v>
      </c>
      <c r="P1179" s="319" t="s">
        <v>454</v>
      </c>
      <c r="Q1179" s="317" t="s">
        <v>7293</v>
      </c>
      <c r="R1179" s="317" t="s">
        <v>342</v>
      </c>
      <c r="S1179" s="317" t="s">
        <v>51</v>
      </c>
      <c r="T1179" s="317" t="s">
        <v>51</v>
      </c>
      <c r="U1179" s="319" t="s">
        <v>454</v>
      </c>
      <c r="V1179" s="317" t="s">
        <v>7275</v>
      </c>
      <c r="W1179" s="317" t="s">
        <v>7294</v>
      </c>
      <c r="X1179" s="317"/>
      <c r="Y1179" s="317"/>
      <c r="Z1179" s="320" t="s">
        <v>468</v>
      </c>
      <c r="AA1179" s="317" t="s">
        <v>7295</v>
      </c>
      <c r="AB1179" s="317"/>
      <c r="AC1179" s="317" t="s">
        <v>7296</v>
      </c>
      <c r="AD1179" s="317">
        <v>20000</v>
      </c>
      <c r="AE1179" s="317"/>
      <c r="AF1179" s="317"/>
      <c r="AG1179" s="317"/>
      <c r="AH1179" s="317"/>
      <c r="AI1179" s="317">
        <v>20000</v>
      </c>
      <c r="AJ1179" s="317"/>
      <c r="AK1179" s="317"/>
      <c r="AL1179" s="317"/>
      <c r="AM1179" s="317"/>
      <c r="AN1179" s="317"/>
      <c r="AO1179" s="317"/>
      <c r="AP1179" s="317"/>
      <c r="AQ1179" s="317"/>
      <c r="AR1179" s="317"/>
      <c r="AS1179" s="317" t="s">
        <v>468</v>
      </c>
      <c r="AT1179" s="317"/>
      <c r="AU1179" s="317"/>
      <c r="AV1179" s="317">
        <v>15.98</v>
      </c>
      <c r="AW1179" s="317" t="s">
        <v>7297</v>
      </c>
      <c r="AX1179" s="317" t="s">
        <v>7298</v>
      </c>
      <c r="AY1179" s="317">
        <v>43</v>
      </c>
      <c r="AZ1179" s="317">
        <v>55</v>
      </c>
      <c r="BA1179" s="317">
        <v>36.799999999999997</v>
      </c>
      <c r="BB1179" s="317">
        <v>26</v>
      </c>
      <c r="BC1179" s="317">
        <v>4</v>
      </c>
      <c r="BD1179" s="317">
        <v>30.6</v>
      </c>
      <c r="BE1179" s="317">
        <f t="shared" si="184"/>
        <v>43.92688888888889</v>
      </c>
      <c r="BF1179" s="317">
        <f t="shared" si="185"/>
        <v>26.075166666666668</v>
      </c>
      <c r="BG1179" s="317" t="s">
        <v>38</v>
      </c>
      <c r="BH1179" s="317"/>
      <c r="BI1179" s="317"/>
      <c r="BJ1179" s="318"/>
      <c r="BK1179" s="317"/>
      <c r="BL1179" s="318"/>
      <c r="BM1179" s="317">
        <v>506</v>
      </c>
      <c r="BN1179" s="318">
        <v>42787</v>
      </c>
      <c r="BO1179" s="317"/>
      <c r="BP1179" s="317"/>
      <c r="BQ1179" s="317"/>
      <c r="BR1179" s="317"/>
      <c r="BS1179" s="317" t="s">
        <v>7403</v>
      </c>
      <c r="BT1179" s="530"/>
      <c r="BU1179" s="530"/>
      <c r="BV1179" s="530"/>
      <c r="BW1179" s="530"/>
      <c r="BX1179" s="530"/>
      <c r="BY1179" s="530"/>
      <c r="BZ1179" s="530"/>
      <c r="CA1179" s="530"/>
      <c r="CB1179" s="530"/>
      <c r="CC1179" s="530"/>
      <c r="CD1179" s="530"/>
      <c r="CE1179" s="530"/>
      <c r="CF1179" s="530"/>
      <c r="CG1179" s="530"/>
      <c r="CH1179" s="530"/>
      <c r="CI1179" s="530"/>
      <c r="CJ1179" s="530"/>
      <c r="CK1179" s="530"/>
      <c r="CL1179" s="530"/>
      <c r="CM1179" s="530"/>
      <c r="CN1179" s="530"/>
      <c r="CO1179" s="530"/>
      <c r="CP1179" s="530"/>
      <c r="CQ1179" s="530"/>
      <c r="CR1179" s="530"/>
      <c r="CS1179" s="530"/>
      <c r="CT1179" s="530"/>
      <c r="CU1179" s="530"/>
      <c r="CV1179" s="530"/>
      <c r="CW1179" s="530"/>
      <c r="CX1179" s="530"/>
      <c r="CY1179" s="530"/>
      <c r="CZ1179" s="530"/>
      <c r="DA1179" s="530"/>
      <c r="DB1179" s="530"/>
      <c r="DC1179" s="530"/>
      <c r="DD1179" s="530"/>
      <c r="DE1179" s="530"/>
      <c r="DF1179" s="530"/>
      <c r="DG1179" s="530"/>
      <c r="DH1179" s="530"/>
      <c r="DI1179" s="530"/>
      <c r="DJ1179" s="530"/>
      <c r="DK1179" s="530"/>
      <c r="DL1179" s="530"/>
      <c r="DM1179" s="530"/>
      <c r="DN1179" s="530"/>
      <c r="DO1179" s="530"/>
      <c r="DP1179" s="530"/>
      <c r="DQ1179" s="530"/>
      <c r="DR1179" s="530"/>
      <c r="DS1179" s="530"/>
      <c r="DT1179" s="530"/>
      <c r="DU1179" s="530"/>
      <c r="DV1179" s="530"/>
      <c r="DW1179" s="530"/>
      <c r="DX1179" s="530"/>
      <c r="DY1179" s="530"/>
      <c r="DZ1179" s="530"/>
      <c r="EA1179" s="530"/>
      <c r="EB1179" s="530"/>
      <c r="EC1179" s="530"/>
      <c r="ED1179" s="530"/>
      <c r="EE1179" s="530"/>
      <c r="EF1179" s="530"/>
      <c r="EG1179" s="530"/>
      <c r="EH1179" s="530"/>
      <c r="EI1179" s="530"/>
      <c r="EJ1179" s="530"/>
      <c r="EK1179" s="530"/>
      <c r="EL1179" s="530"/>
      <c r="EM1179" s="530"/>
      <c r="EN1179" s="530"/>
      <c r="EO1179" s="530"/>
      <c r="EP1179" s="530"/>
      <c r="EQ1179" s="530"/>
      <c r="ER1179" s="530"/>
      <c r="ES1179" s="530"/>
      <c r="ET1179" s="530"/>
      <c r="EU1179" s="530"/>
      <c r="EV1179" s="530"/>
      <c r="EW1179" s="530"/>
      <c r="EX1179" s="530"/>
      <c r="EY1179" s="530"/>
      <c r="EZ1179" s="530"/>
      <c r="FA1179" s="530"/>
      <c r="FB1179" s="530"/>
      <c r="FC1179" s="530"/>
      <c r="FD1179" s="530"/>
      <c r="FE1179" s="530"/>
      <c r="FF1179" s="530"/>
      <c r="FG1179" s="530"/>
      <c r="FH1179" s="530"/>
      <c r="FI1179" s="530"/>
      <c r="FJ1179" s="530"/>
      <c r="FK1179" s="530"/>
      <c r="FL1179" s="530"/>
      <c r="FM1179" s="530"/>
      <c r="FN1179" s="530"/>
      <c r="FO1179" s="530"/>
      <c r="FP1179" s="530"/>
      <c r="FQ1179" s="530"/>
      <c r="FR1179" s="530"/>
      <c r="FS1179" s="530"/>
      <c r="FT1179" s="530"/>
      <c r="FU1179" s="530"/>
      <c r="FV1179" s="530"/>
      <c r="FW1179" s="530"/>
      <c r="FX1179" s="530"/>
      <c r="FY1179" s="530"/>
      <c r="FZ1179" s="530"/>
      <c r="GA1179" s="530"/>
      <c r="GB1179" s="530"/>
      <c r="GC1179" s="530"/>
      <c r="GD1179" s="530"/>
      <c r="GE1179" s="530"/>
      <c r="GF1179" s="530"/>
      <c r="GG1179" s="530"/>
      <c r="GH1179" s="530"/>
      <c r="GI1179" s="530"/>
      <c r="GJ1179" s="530"/>
      <c r="GK1179" s="530"/>
      <c r="GL1179" s="530"/>
      <c r="GM1179" s="530"/>
      <c r="GN1179" s="530"/>
      <c r="GO1179" s="530"/>
      <c r="GP1179" s="530"/>
      <c r="GQ1179" s="530"/>
      <c r="GR1179" s="530"/>
      <c r="GS1179" s="530"/>
      <c r="GT1179" s="530"/>
      <c r="GU1179" s="530"/>
      <c r="GV1179" s="530"/>
      <c r="GW1179" s="530"/>
      <c r="GX1179" s="530"/>
      <c r="GY1179" s="530"/>
      <c r="GZ1179" s="530"/>
      <c r="HA1179" s="530"/>
      <c r="HB1179" s="530"/>
      <c r="HC1179" s="530"/>
      <c r="HD1179" s="530"/>
      <c r="HE1179" s="530"/>
      <c r="HF1179" s="530"/>
      <c r="HG1179" s="530"/>
      <c r="HH1179" s="530"/>
      <c r="HI1179" s="530"/>
      <c r="HJ1179" s="530"/>
      <c r="HK1179" s="530"/>
      <c r="HL1179" s="530"/>
      <c r="HM1179" s="530"/>
      <c r="HN1179" s="530"/>
      <c r="HO1179" s="530"/>
      <c r="HP1179" s="530"/>
      <c r="HQ1179" s="530"/>
      <c r="HR1179" s="530"/>
      <c r="HS1179" s="530"/>
      <c r="HT1179" s="530"/>
      <c r="HU1179" s="530"/>
      <c r="HV1179" s="530"/>
      <c r="HW1179" s="530"/>
      <c r="HX1179" s="530"/>
      <c r="HY1179" s="530"/>
      <c r="HZ1179" s="530"/>
      <c r="IA1179" s="530"/>
      <c r="IB1179" s="530"/>
      <c r="IC1179" s="530"/>
      <c r="ID1179" s="530"/>
      <c r="IE1179" s="530"/>
      <c r="IF1179" s="530"/>
      <c r="IG1179" s="530"/>
      <c r="IH1179" s="530"/>
      <c r="II1179" s="530"/>
      <c r="IJ1179" s="530"/>
      <c r="IK1179" s="530"/>
      <c r="IL1179" s="530"/>
      <c r="IM1179" s="530"/>
      <c r="IN1179" s="530"/>
      <c r="IO1179" s="530"/>
      <c r="IP1179" s="530"/>
      <c r="IQ1179" s="530"/>
      <c r="IR1179" s="530"/>
      <c r="IS1179" s="530"/>
      <c r="IT1179" s="530"/>
      <c r="IU1179" s="530"/>
      <c r="IV1179" s="530"/>
      <c r="IW1179" s="530"/>
      <c r="IX1179" s="530"/>
      <c r="IY1179" s="530"/>
      <c r="IZ1179" s="530"/>
      <c r="JA1179" s="530"/>
      <c r="JB1179" s="530"/>
      <c r="JC1179" s="530"/>
      <c r="JD1179" s="530"/>
      <c r="JE1179" s="530"/>
      <c r="JF1179" s="530"/>
      <c r="JG1179" s="530"/>
      <c r="JH1179" s="530"/>
    </row>
    <row r="1180" spans="1:268" s="3" customFormat="1" ht="39.75" customHeight="1" thickBot="1" x14ac:dyDescent="0.3">
      <c r="A1180" s="227" t="s">
        <v>3391</v>
      </c>
      <c r="B1180" s="227" t="s">
        <v>7300</v>
      </c>
      <c r="C1180" s="227">
        <v>11160124</v>
      </c>
      <c r="D1180" s="228">
        <v>42649</v>
      </c>
      <c r="E1180" s="228">
        <v>42649</v>
      </c>
      <c r="F1180" s="228">
        <v>48954</v>
      </c>
      <c r="G1180" s="227">
        <v>-7777</v>
      </c>
      <c r="H1180" s="227" t="s">
        <v>462</v>
      </c>
      <c r="I1180" s="227" t="s">
        <v>996</v>
      </c>
      <c r="J1180" s="227" t="s">
        <v>10258</v>
      </c>
      <c r="K1180" s="227" t="s">
        <v>55</v>
      </c>
      <c r="L1180" s="227" t="s">
        <v>7301</v>
      </c>
      <c r="M1180" s="227" t="s">
        <v>152</v>
      </c>
      <c r="N1180" s="227" t="s">
        <v>152</v>
      </c>
      <c r="O1180" s="227" t="s">
        <v>72</v>
      </c>
      <c r="P1180" s="229" t="s">
        <v>7253</v>
      </c>
      <c r="Q1180" s="227"/>
      <c r="R1180" s="227" t="s">
        <v>152</v>
      </c>
      <c r="S1180" s="227" t="s">
        <v>152</v>
      </c>
      <c r="T1180" s="227" t="s">
        <v>72</v>
      </c>
      <c r="U1180" s="229" t="s">
        <v>7253</v>
      </c>
      <c r="V1180" s="227" t="s">
        <v>7302</v>
      </c>
      <c r="W1180" s="227" t="s">
        <v>1611</v>
      </c>
      <c r="X1180" s="227"/>
      <c r="Y1180" s="227"/>
      <c r="Z1180" s="230" t="s">
        <v>468</v>
      </c>
      <c r="AA1180" s="227" t="s">
        <v>360</v>
      </c>
      <c r="AB1180" s="227">
        <v>3.66</v>
      </c>
      <c r="AC1180" s="227">
        <v>1.55</v>
      </c>
      <c r="AD1180" s="227">
        <v>49000</v>
      </c>
      <c r="AE1180" s="227"/>
      <c r="AF1180" s="227"/>
      <c r="AG1180" s="227"/>
      <c r="AH1180" s="227"/>
      <c r="AI1180" s="227"/>
      <c r="AJ1180" s="227"/>
      <c r="AK1180" s="227"/>
      <c r="AL1180" s="227">
        <v>49000</v>
      </c>
      <c r="AM1180" s="227"/>
      <c r="AN1180" s="227"/>
      <c r="AO1180" s="227">
        <v>366</v>
      </c>
      <c r="AP1180" s="227"/>
      <c r="AQ1180" s="227"/>
      <c r="AR1180" s="227"/>
      <c r="AS1180" s="227" t="s">
        <v>468</v>
      </c>
      <c r="AT1180" s="227"/>
      <c r="AU1180" s="227"/>
      <c r="AV1180" s="227"/>
      <c r="AW1180" s="227" t="s">
        <v>7303</v>
      </c>
      <c r="AX1180" s="227" t="s">
        <v>7304</v>
      </c>
      <c r="AY1180" s="227">
        <v>43</v>
      </c>
      <c r="AZ1180" s="227">
        <v>12</v>
      </c>
      <c r="BA1180" s="227">
        <v>29.7</v>
      </c>
      <c r="BB1180" s="227">
        <v>24</v>
      </c>
      <c r="BC1180" s="227">
        <v>10</v>
      </c>
      <c r="BD1180" s="227">
        <v>8.3000000000000007</v>
      </c>
      <c r="BE1180" s="227">
        <f t="shared" si="184"/>
        <v>43.20825</v>
      </c>
      <c r="BF1180" s="227">
        <f t="shared" si="185"/>
        <v>24.168972222222223</v>
      </c>
      <c r="BG1180" s="227" t="s">
        <v>47</v>
      </c>
      <c r="BH1180" s="227" t="s">
        <v>7305</v>
      </c>
      <c r="BI1180" s="227">
        <v>4074</v>
      </c>
      <c r="BJ1180" s="228">
        <v>45302</v>
      </c>
      <c r="BK1180" s="227">
        <v>4074</v>
      </c>
      <c r="BL1180" s="228">
        <v>45302</v>
      </c>
      <c r="BM1180" s="227"/>
      <c r="BN1180" s="227"/>
      <c r="BO1180" s="227"/>
      <c r="BP1180" s="227"/>
      <c r="BQ1180" s="227"/>
      <c r="BR1180" s="227"/>
      <c r="BS1180" s="227"/>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263" customFormat="1" ht="39.75" customHeight="1" thickBot="1" x14ac:dyDescent="0.3">
      <c r="A1181" s="227" t="s">
        <v>3391</v>
      </c>
      <c r="B1181" s="227" t="s">
        <v>7306</v>
      </c>
      <c r="C1181" s="227">
        <v>11190061</v>
      </c>
      <c r="D1181" s="228">
        <v>42649</v>
      </c>
      <c r="E1181" s="228">
        <v>42649</v>
      </c>
      <c r="F1181" s="228">
        <v>44475</v>
      </c>
      <c r="G1181" s="227">
        <v>-7777</v>
      </c>
      <c r="H1181" s="227" t="s">
        <v>470</v>
      </c>
      <c r="I1181" s="227" t="s">
        <v>582</v>
      </c>
      <c r="J1181" s="227"/>
      <c r="K1181" s="227" t="s">
        <v>42</v>
      </c>
      <c r="L1181" s="227" t="s">
        <v>7307</v>
      </c>
      <c r="M1181" s="227" t="s">
        <v>436</v>
      </c>
      <c r="N1181" s="227" t="s">
        <v>437</v>
      </c>
      <c r="O1181" s="227" t="s">
        <v>76</v>
      </c>
      <c r="P1181" s="229" t="s">
        <v>7308</v>
      </c>
      <c r="Q1181" s="227" t="s">
        <v>7309</v>
      </c>
      <c r="R1181" s="227" t="s">
        <v>436</v>
      </c>
      <c r="S1181" s="227" t="s">
        <v>437</v>
      </c>
      <c r="T1181" s="227" t="s">
        <v>76</v>
      </c>
      <c r="U1181" s="229" t="s">
        <v>7308</v>
      </c>
      <c r="V1181" s="227" t="s">
        <v>7310</v>
      </c>
      <c r="W1181" s="227" t="s">
        <v>7311</v>
      </c>
      <c r="X1181" s="227"/>
      <c r="Y1181" s="227"/>
      <c r="Z1181" s="230" t="s">
        <v>468</v>
      </c>
      <c r="AA1181" s="227" t="s">
        <v>427</v>
      </c>
      <c r="AB1181" s="227"/>
      <c r="AC1181" s="227">
        <v>20</v>
      </c>
      <c r="AD1181" s="227">
        <v>1728</v>
      </c>
      <c r="AE1181" s="227"/>
      <c r="AF1181" s="227"/>
      <c r="AG1181" s="227"/>
      <c r="AH1181" s="227"/>
      <c r="AI1181" s="227">
        <v>1728</v>
      </c>
      <c r="AJ1181" s="227"/>
      <c r="AK1181" s="227"/>
      <c r="AL1181" s="227"/>
      <c r="AM1181" s="227"/>
      <c r="AN1181" s="227"/>
      <c r="AO1181" s="227"/>
      <c r="AP1181" s="227"/>
      <c r="AQ1181" s="227"/>
      <c r="AR1181" s="227"/>
      <c r="AS1181" s="227" t="s">
        <v>468</v>
      </c>
      <c r="AT1181" s="227"/>
      <c r="AU1181" s="227"/>
      <c r="AV1181" s="227">
        <v>19.7</v>
      </c>
      <c r="AW1181" s="227" t="s">
        <v>7312</v>
      </c>
      <c r="AX1181" s="227" t="s">
        <v>7313</v>
      </c>
      <c r="AY1181" s="227">
        <v>43</v>
      </c>
      <c r="AZ1181" s="227">
        <v>41</v>
      </c>
      <c r="BA1181" s="227">
        <v>30</v>
      </c>
      <c r="BB1181" s="227">
        <v>24</v>
      </c>
      <c r="BC1181" s="227">
        <v>46</v>
      </c>
      <c r="BD1181" s="227">
        <v>29</v>
      </c>
      <c r="BE1181" s="227">
        <f t="shared" si="184"/>
        <v>43.691666666666663</v>
      </c>
      <c r="BF1181" s="227">
        <f t="shared" si="185"/>
        <v>24.77472222222222</v>
      </c>
      <c r="BG1181" s="227" t="s">
        <v>38</v>
      </c>
      <c r="BH1181" s="227"/>
      <c r="BI1181" s="227"/>
      <c r="BJ1181" s="228"/>
      <c r="BK1181" s="227"/>
      <c r="BL1181" s="228"/>
      <c r="BM1181" s="227"/>
      <c r="BN1181" s="227"/>
      <c r="BO1181" s="227"/>
      <c r="BP1181" s="227"/>
      <c r="BQ1181" s="227"/>
      <c r="BR1181" s="227"/>
      <c r="BS1181" s="227"/>
      <c r="BT1181" s="530"/>
      <c r="BU1181" s="530"/>
      <c r="BV1181" s="530"/>
      <c r="BW1181" s="530"/>
      <c r="BX1181" s="530"/>
      <c r="BY1181" s="530"/>
      <c r="BZ1181" s="530"/>
      <c r="CA1181" s="530"/>
      <c r="CB1181" s="530"/>
      <c r="CC1181" s="530"/>
      <c r="CD1181" s="530"/>
      <c r="CE1181" s="530"/>
      <c r="CF1181" s="530"/>
      <c r="CG1181" s="530"/>
      <c r="CH1181" s="530"/>
      <c r="CI1181" s="530"/>
      <c r="CJ1181" s="530"/>
      <c r="CK1181" s="530"/>
      <c r="CL1181" s="530"/>
      <c r="CM1181" s="530"/>
      <c r="CN1181" s="530"/>
      <c r="CO1181" s="530"/>
      <c r="CP1181" s="530"/>
      <c r="CQ1181" s="530"/>
      <c r="CR1181" s="530"/>
      <c r="CS1181" s="530"/>
      <c r="CT1181" s="530"/>
      <c r="CU1181" s="530"/>
      <c r="CV1181" s="530"/>
      <c r="CW1181" s="530"/>
      <c r="CX1181" s="530"/>
      <c r="CY1181" s="530"/>
      <c r="CZ1181" s="530"/>
      <c r="DA1181" s="530"/>
      <c r="DB1181" s="530"/>
      <c r="DC1181" s="530"/>
      <c r="DD1181" s="530"/>
      <c r="DE1181" s="530"/>
      <c r="DF1181" s="530"/>
      <c r="DG1181" s="530"/>
      <c r="DH1181" s="530"/>
      <c r="DI1181" s="530"/>
      <c r="DJ1181" s="530"/>
      <c r="DK1181" s="530"/>
      <c r="DL1181" s="530"/>
      <c r="DM1181" s="530"/>
      <c r="DN1181" s="530"/>
      <c r="DO1181" s="530"/>
      <c r="DP1181" s="530"/>
      <c r="DQ1181" s="530"/>
      <c r="DR1181" s="530"/>
      <c r="DS1181" s="530"/>
      <c r="DT1181" s="530"/>
      <c r="DU1181" s="530"/>
      <c r="DV1181" s="530"/>
      <c r="DW1181" s="530"/>
      <c r="DX1181" s="530"/>
      <c r="DY1181" s="530"/>
      <c r="DZ1181" s="530"/>
      <c r="EA1181" s="530"/>
      <c r="EB1181" s="530"/>
      <c r="EC1181" s="530"/>
      <c r="ED1181" s="530"/>
      <c r="EE1181" s="530"/>
      <c r="EF1181" s="530"/>
      <c r="EG1181" s="530"/>
      <c r="EH1181" s="530"/>
      <c r="EI1181" s="530"/>
      <c r="EJ1181" s="530"/>
      <c r="EK1181" s="530"/>
      <c r="EL1181" s="530"/>
      <c r="EM1181" s="530"/>
      <c r="EN1181" s="530"/>
      <c r="EO1181" s="530"/>
      <c r="EP1181" s="530"/>
      <c r="EQ1181" s="530"/>
      <c r="ER1181" s="530"/>
      <c r="ES1181" s="530"/>
      <c r="ET1181" s="530"/>
      <c r="EU1181" s="530"/>
      <c r="EV1181" s="530"/>
      <c r="EW1181" s="530"/>
      <c r="EX1181" s="530"/>
      <c r="EY1181" s="530"/>
      <c r="EZ1181" s="530"/>
      <c r="FA1181" s="530"/>
      <c r="FB1181" s="530"/>
      <c r="FC1181" s="530"/>
      <c r="FD1181" s="530"/>
      <c r="FE1181" s="530"/>
      <c r="FF1181" s="530"/>
      <c r="FG1181" s="530"/>
      <c r="FH1181" s="530"/>
      <c r="FI1181" s="530"/>
      <c r="FJ1181" s="530"/>
      <c r="FK1181" s="530"/>
      <c r="FL1181" s="530"/>
      <c r="FM1181" s="530"/>
      <c r="FN1181" s="530"/>
      <c r="FO1181" s="530"/>
      <c r="FP1181" s="530"/>
      <c r="FQ1181" s="530"/>
      <c r="FR1181" s="530"/>
      <c r="FS1181" s="530"/>
      <c r="FT1181" s="530"/>
      <c r="FU1181" s="530"/>
      <c r="FV1181" s="530"/>
      <c r="FW1181" s="530"/>
      <c r="FX1181" s="530"/>
      <c r="FY1181" s="530"/>
      <c r="FZ1181" s="530"/>
      <c r="GA1181" s="530"/>
      <c r="GB1181" s="530"/>
      <c r="GC1181" s="530"/>
      <c r="GD1181" s="530"/>
      <c r="GE1181" s="530"/>
      <c r="GF1181" s="530"/>
      <c r="GG1181" s="530"/>
      <c r="GH1181" s="530"/>
      <c r="GI1181" s="530"/>
      <c r="GJ1181" s="530"/>
      <c r="GK1181" s="530"/>
      <c r="GL1181" s="530"/>
      <c r="GM1181" s="530"/>
      <c r="GN1181" s="530"/>
      <c r="GO1181" s="530"/>
      <c r="GP1181" s="530"/>
      <c r="GQ1181" s="530"/>
      <c r="GR1181" s="530"/>
      <c r="GS1181" s="530"/>
      <c r="GT1181" s="530"/>
      <c r="GU1181" s="530"/>
      <c r="GV1181" s="530"/>
      <c r="GW1181" s="530"/>
      <c r="GX1181" s="530"/>
      <c r="GY1181" s="530"/>
      <c r="GZ1181" s="530"/>
      <c r="HA1181" s="530"/>
      <c r="HB1181" s="530"/>
      <c r="HC1181" s="530"/>
      <c r="HD1181" s="530"/>
      <c r="HE1181" s="530"/>
      <c r="HF1181" s="530"/>
      <c r="HG1181" s="530"/>
      <c r="HH1181" s="530"/>
      <c r="HI1181" s="530"/>
      <c r="HJ1181" s="530"/>
      <c r="HK1181" s="530"/>
      <c r="HL1181" s="530"/>
      <c r="HM1181" s="530"/>
      <c r="HN1181" s="530"/>
      <c r="HO1181" s="530"/>
      <c r="HP1181" s="530"/>
      <c r="HQ1181" s="530"/>
      <c r="HR1181" s="530"/>
      <c r="HS1181" s="530"/>
      <c r="HT1181" s="530"/>
      <c r="HU1181" s="530"/>
      <c r="HV1181" s="530"/>
      <c r="HW1181" s="530"/>
      <c r="HX1181" s="530"/>
      <c r="HY1181" s="530"/>
      <c r="HZ1181" s="530"/>
      <c r="IA1181" s="530"/>
      <c r="IB1181" s="530"/>
      <c r="IC1181" s="530"/>
      <c r="ID1181" s="530"/>
      <c r="IE1181" s="530"/>
      <c r="IF1181" s="530"/>
      <c r="IG1181" s="530"/>
      <c r="IH1181" s="530"/>
      <c r="II1181" s="530"/>
      <c r="IJ1181" s="530"/>
      <c r="IK1181" s="530"/>
      <c r="IL1181" s="530"/>
      <c r="IM1181" s="530"/>
      <c r="IN1181" s="530"/>
      <c r="IO1181" s="530"/>
      <c r="IP1181" s="530"/>
      <c r="IQ1181" s="530"/>
      <c r="IR1181" s="530"/>
      <c r="IS1181" s="530"/>
      <c r="IT1181" s="530"/>
      <c r="IU1181" s="530"/>
      <c r="IV1181" s="530"/>
      <c r="IW1181" s="530"/>
      <c r="IX1181" s="530"/>
      <c r="IY1181" s="530"/>
      <c r="IZ1181" s="530"/>
      <c r="JA1181" s="530"/>
      <c r="JB1181" s="530"/>
      <c r="JC1181" s="530"/>
      <c r="JD1181" s="530"/>
      <c r="JE1181" s="530"/>
      <c r="JF1181" s="530"/>
      <c r="JG1181" s="530"/>
      <c r="JH1181" s="530"/>
    </row>
    <row r="1182" spans="1:268" s="262" customFormat="1" ht="39.75" customHeight="1" thickBot="1" x14ac:dyDescent="0.3">
      <c r="A1182" s="227" t="s">
        <v>3391</v>
      </c>
      <c r="B1182" s="178" t="s">
        <v>7317</v>
      </c>
      <c r="C1182" s="178">
        <v>11140160</v>
      </c>
      <c r="D1182" s="179">
        <v>42671</v>
      </c>
      <c r="E1182" s="179">
        <v>42671</v>
      </c>
      <c r="F1182" s="179">
        <v>46174</v>
      </c>
      <c r="G1182" s="227">
        <v>-7777</v>
      </c>
      <c r="H1182" s="178" t="s">
        <v>491</v>
      </c>
      <c r="I1182" s="227" t="s">
        <v>882</v>
      </c>
      <c r="J1182" s="227"/>
      <c r="K1182" s="227" t="s">
        <v>55</v>
      </c>
      <c r="L1182" s="178" t="s">
        <v>1942</v>
      </c>
      <c r="M1182" s="227" t="s">
        <v>152</v>
      </c>
      <c r="N1182" s="227" t="s">
        <v>152</v>
      </c>
      <c r="O1182" s="227" t="s">
        <v>72</v>
      </c>
      <c r="P1182" s="180" t="s">
        <v>7253</v>
      </c>
      <c r="Q1182" s="178" t="s">
        <v>7318</v>
      </c>
      <c r="R1182" s="227" t="s">
        <v>152</v>
      </c>
      <c r="S1182" s="227" t="s">
        <v>152</v>
      </c>
      <c r="T1182" s="227" t="s">
        <v>72</v>
      </c>
      <c r="U1182" s="180" t="s">
        <v>7253</v>
      </c>
      <c r="V1182" s="178"/>
      <c r="W1182" s="178" t="s">
        <v>7319</v>
      </c>
      <c r="X1182" s="178"/>
      <c r="Y1182" s="178"/>
      <c r="Z1182" s="230" t="s">
        <v>468</v>
      </c>
      <c r="AA1182" s="178" t="s">
        <v>4725</v>
      </c>
      <c r="AB1182" s="178">
        <v>51</v>
      </c>
      <c r="AC1182" s="178">
        <v>54000</v>
      </c>
      <c r="AD1182" s="178">
        <v>123780000</v>
      </c>
      <c r="AE1182" s="178"/>
      <c r="AF1182" s="178">
        <v>123780000</v>
      </c>
      <c r="AG1182" s="178"/>
      <c r="AH1182" s="178"/>
      <c r="AI1182" s="178"/>
      <c r="AJ1182" s="178"/>
      <c r="AK1182" s="178"/>
      <c r="AL1182" s="178"/>
      <c r="AM1182" s="178"/>
      <c r="AN1182" s="178"/>
      <c r="AO1182" s="178">
        <v>5100</v>
      </c>
      <c r="AP1182" s="178">
        <v>6</v>
      </c>
      <c r="AQ1182" s="178" t="s">
        <v>47</v>
      </c>
      <c r="AR1182" s="178"/>
      <c r="AS1182" s="227" t="s">
        <v>468</v>
      </c>
      <c r="AT1182" s="178">
        <v>4696581.8099999996</v>
      </c>
      <c r="AU1182" s="178">
        <v>8567821.75</v>
      </c>
      <c r="AV1182" s="178"/>
      <c r="AW1182" s="178"/>
      <c r="AX1182" s="178"/>
      <c r="AY1182" s="178"/>
      <c r="AZ1182" s="178"/>
      <c r="BA1182" s="178"/>
      <c r="BB1182" s="178"/>
      <c r="BC1182" s="178"/>
      <c r="BD1182" s="178"/>
      <c r="BE1182" s="178"/>
      <c r="BF1182" s="178"/>
      <c r="BG1182" s="178"/>
      <c r="BH1182" s="178"/>
      <c r="BI1182" s="178"/>
      <c r="BJ1182" s="179"/>
      <c r="BK1182" s="178"/>
      <c r="BL1182" s="179"/>
      <c r="BM1182" s="178"/>
      <c r="BN1182" s="178"/>
      <c r="BO1182" s="178"/>
      <c r="BP1182" s="178"/>
      <c r="BQ1182" s="178"/>
      <c r="BR1182" s="178"/>
      <c r="BS1182" s="178"/>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3" customFormat="1" ht="39.75" customHeight="1" thickBot="1" x14ac:dyDescent="0.3">
      <c r="A1183" s="317" t="s">
        <v>3391</v>
      </c>
      <c r="B1183" s="317" t="s">
        <v>7320</v>
      </c>
      <c r="C1183" s="317">
        <v>11130103</v>
      </c>
      <c r="D1183" s="318">
        <v>42677</v>
      </c>
      <c r="E1183" s="318">
        <v>42677</v>
      </c>
      <c r="F1183" s="318">
        <v>42961</v>
      </c>
      <c r="G1183" s="317">
        <v>-7777</v>
      </c>
      <c r="H1183" s="317" t="s">
        <v>470</v>
      </c>
      <c r="I1183" s="317" t="s">
        <v>582</v>
      </c>
      <c r="J1183" s="317"/>
      <c r="K1183" s="317" t="s">
        <v>42</v>
      </c>
      <c r="L1183" s="317" t="s">
        <v>7669</v>
      </c>
      <c r="M1183" s="317" t="s">
        <v>215</v>
      </c>
      <c r="N1183" s="317" t="s">
        <v>215</v>
      </c>
      <c r="O1183" s="317" t="s">
        <v>45</v>
      </c>
      <c r="P1183" s="319" t="s">
        <v>1052</v>
      </c>
      <c r="Q1183" s="378"/>
      <c r="R1183" s="317" t="s">
        <v>215</v>
      </c>
      <c r="S1183" s="317" t="s">
        <v>215</v>
      </c>
      <c r="T1183" s="317" t="s">
        <v>45</v>
      </c>
      <c r="U1183" s="319" t="s">
        <v>1052</v>
      </c>
      <c r="V1183" s="317" t="s">
        <v>7321</v>
      </c>
      <c r="W1183" s="317" t="s">
        <v>7322</v>
      </c>
      <c r="X1183" s="317"/>
      <c r="Y1183" s="317"/>
      <c r="Z1183" s="320" t="s">
        <v>468</v>
      </c>
      <c r="AA1183" s="317" t="s">
        <v>401</v>
      </c>
      <c r="AB1183" s="317"/>
      <c r="AC1183" s="317">
        <v>147</v>
      </c>
      <c r="AD1183" s="317">
        <v>4632000</v>
      </c>
      <c r="AE1183" s="317"/>
      <c r="AF1183" s="317"/>
      <c r="AG1183" s="317">
        <v>4632000</v>
      </c>
      <c r="AH1183" s="317"/>
      <c r="AI1183" s="317"/>
      <c r="AJ1183" s="317"/>
      <c r="AK1183" s="317"/>
      <c r="AL1183" s="317"/>
      <c r="AM1183" s="317"/>
      <c r="AN1183" s="317"/>
      <c r="AO1183" s="317"/>
      <c r="AP1183" s="317"/>
      <c r="AQ1183" s="317"/>
      <c r="AR1183" s="317"/>
      <c r="AS1183" s="317" t="s">
        <v>468</v>
      </c>
      <c r="AT1183" s="317"/>
      <c r="AU1183" s="317"/>
      <c r="AV1183" s="317"/>
      <c r="AW1183" s="317" t="s">
        <v>7323</v>
      </c>
      <c r="AX1183" s="317" t="s">
        <v>7324</v>
      </c>
      <c r="AY1183" s="317">
        <v>43</v>
      </c>
      <c r="AZ1183" s="317">
        <v>38</v>
      </c>
      <c r="BA1183" s="317">
        <v>44</v>
      </c>
      <c r="BB1183" s="317">
        <v>25</v>
      </c>
      <c r="BC1183" s="317">
        <v>18</v>
      </c>
      <c r="BD1183" s="317">
        <v>12.7</v>
      </c>
      <c r="BE1183" s="317">
        <f t="shared" ref="BE1183:BE1212" si="192">AY1183+AZ1183/60+BA1183/3600</f>
        <v>43.645555555555553</v>
      </c>
      <c r="BF1183" s="317">
        <f t="shared" ref="BF1183:BF1212" si="193">BB1183+BC1183/60+BD1183/3600</f>
        <v>25.303527777777777</v>
      </c>
      <c r="BG1183" s="317" t="s">
        <v>38</v>
      </c>
      <c r="BH1183" s="317"/>
      <c r="BI1183" s="317">
        <v>2232</v>
      </c>
      <c r="BJ1183" s="318">
        <v>42997</v>
      </c>
      <c r="BK1183" s="317">
        <v>2232</v>
      </c>
      <c r="BL1183" s="318">
        <v>42997</v>
      </c>
      <c r="BM1183" s="317"/>
      <c r="BN1183" s="317"/>
      <c r="BO1183" s="317"/>
      <c r="BP1183" s="317"/>
      <c r="BQ1183" s="317"/>
      <c r="BR1183" s="317"/>
      <c r="BS1183" s="317" t="s">
        <v>7670</v>
      </c>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3" customFormat="1" ht="39.75" customHeight="1" thickBot="1" x14ac:dyDescent="0.3">
      <c r="A1184" s="227" t="s">
        <v>3391</v>
      </c>
      <c r="B1184" s="227" t="s">
        <v>7320</v>
      </c>
      <c r="C1184" s="227">
        <v>11130103</v>
      </c>
      <c r="D1184" s="228">
        <v>42677</v>
      </c>
      <c r="E1184" s="228">
        <v>42677</v>
      </c>
      <c r="F1184" s="228">
        <v>46613</v>
      </c>
      <c r="G1184" s="227">
        <v>-7777</v>
      </c>
      <c r="H1184" s="227" t="s">
        <v>470</v>
      </c>
      <c r="I1184" s="227" t="s">
        <v>582</v>
      </c>
      <c r="J1184" s="227"/>
      <c r="K1184" s="227" t="s">
        <v>42</v>
      </c>
      <c r="L1184" s="227" t="s">
        <v>7669</v>
      </c>
      <c r="M1184" s="227" t="s">
        <v>215</v>
      </c>
      <c r="N1184" s="227" t="s">
        <v>215</v>
      </c>
      <c r="O1184" s="227" t="s">
        <v>45</v>
      </c>
      <c r="P1184" s="229" t="s">
        <v>1052</v>
      </c>
      <c r="Q1184" s="262"/>
      <c r="R1184" s="227" t="s">
        <v>215</v>
      </c>
      <c r="S1184" s="227" t="s">
        <v>215</v>
      </c>
      <c r="T1184" s="227" t="s">
        <v>45</v>
      </c>
      <c r="U1184" s="229" t="s">
        <v>1052</v>
      </c>
      <c r="V1184" s="227" t="s">
        <v>7321</v>
      </c>
      <c r="W1184" s="227" t="s">
        <v>7322</v>
      </c>
      <c r="X1184" s="227"/>
      <c r="Y1184" s="227"/>
      <c r="Z1184" s="230" t="s">
        <v>468</v>
      </c>
      <c r="AA1184" s="227" t="s">
        <v>401</v>
      </c>
      <c r="AB1184" s="227"/>
      <c r="AC1184" s="227">
        <v>147</v>
      </c>
      <c r="AD1184" s="227">
        <v>4632000</v>
      </c>
      <c r="AE1184" s="227"/>
      <c r="AF1184" s="227"/>
      <c r="AG1184" s="227">
        <v>4632000</v>
      </c>
      <c r="AH1184" s="227"/>
      <c r="AI1184" s="227"/>
      <c r="AJ1184" s="227"/>
      <c r="AK1184" s="227"/>
      <c r="AL1184" s="227"/>
      <c r="AM1184" s="227"/>
      <c r="AN1184" s="227"/>
      <c r="AO1184" s="227"/>
      <c r="AP1184" s="227"/>
      <c r="AQ1184" s="227"/>
      <c r="AR1184" s="227"/>
      <c r="AS1184" s="227" t="s">
        <v>468</v>
      </c>
      <c r="AT1184" s="227"/>
      <c r="AU1184" s="227"/>
      <c r="AV1184" s="227"/>
      <c r="AW1184" s="227" t="s">
        <v>7323</v>
      </c>
      <c r="AX1184" s="227" t="s">
        <v>7324</v>
      </c>
      <c r="AY1184" s="227">
        <v>43</v>
      </c>
      <c r="AZ1184" s="227">
        <v>38</v>
      </c>
      <c r="BA1184" s="227">
        <v>44</v>
      </c>
      <c r="BB1184" s="227">
        <v>25</v>
      </c>
      <c r="BC1184" s="227">
        <v>18</v>
      </c>
      <c r="BD1184" s="227">
        <v>12.7</v>
      </c>
      <c r="BE1184" s="227">
        <f t="shared" ref="BE1184" si="194">AY1184+AZ1184/60+BA1184/3600</f>
        <v>43.645555555555553</v>
      </c>
      <c r="BF1184" s="227">
        <f t="shared" ref="BF1184" si="195">BB1184+BC1184/60+BD1184/3600</f>
        <v>25.303527777777777</v>
      </c>
      <c r="BG1184" s="227" t="s">
        <v>38</v>
      </c>
      <c r="BH1184" s="227"/>
      <c r="BI1184" s="227"/>
      <c r="BJ1184" s="228"/>
      <c r="BK1184" s="227"/>
      <c r="BL1184" s="228"/>
      <c r="BM1184" s="227"/>
      <c r="BN1184" s="227"/>
      <c r="BO1184" s="227"/>
      <c r="BP1184" s="227"/>
      <c r="BQ1184" s="227"/>
      <c r="BR1184" s="227"/>
      <c r="BS1184" s="227"/>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3" customFormat="1" ht="39.75" customHeight="1" x14ac:dyDescent="0.25">
      <c r="A1185" s="1" t="s">
        <v>3391</v>
      </c>
      <c r="B1185" s="1" t="s">
        <v>1375</v>
      </c>
      <c r="C1185" s="1">
        <v>11190062</v>
      </c>
      <c r="D1185" s="7">
        <v>42668</v>
      </c>
      <c r="E1185" s="7">
        <v>42668</v>
      </c>
      <c r="F1185" s="7">
        <v>46320</v>
      </c>
      <c r="G1185" s="1">
        <v>-7777</v>
      </c>
      <c r="H1185" s="1" t="s">
        <v>5248</v>
      </c>
      <c r="I1185" s="1" t="s">
        <v>596</v>
      </c>
      <c r="J1185" s="1"/>
      <c r="K1185" s="1" t="s">
        <v>55</v>
      </c>
      <c r="L1185" s="1" t="s">
        <v>3385</v>
      </c>
      <c r="M1185" s="1" t="s">
        <v>58</v>
      </c>
      <c r="N1185" s="1" t="s">
        <v>58</v>
      </c>
      <c r="O1185" s="1" t="s">
        <v>52</v>
      </c>
      <c r="P1185" s="6" t="s">
        <v>1054</v>
      </c>
      <c r="Q1185" s="1"/>
      <c r="R1185" s="1" t="s">
        <v>58</v>
      </c>
      <c r="S1185" s="1" t="s">
        <v>58</v>
      </c>
      <c r="T1185" s="1" t="s">
        <v>52</v>
      </c>
      <c r="U1185" s="6" t="s">
        <v>1054</v>
      </c>
      <c r="V1185" s="1"/>
      <c r="W1185" s="1" t="s">
        <v>7342</v>
      </c>
      <c r="X1185" s="1"/>
      <c r="Y1185" s="1"/>
      <c r="Z1185" s="9" t="s">
        <v>1310</v>
      </c>
      <c r="AA1185" s="1" t="s">
        <v>427</v>
      </c>
      <c r="AB1185" s="1">
        <v>6.0000000000000001E-3</v>
      </c>
      <c r="AC1185" s="1">
        <v>6</v>
      </c>
      <c r="AD1185" s="1">
        <v>189216</v>
      </c>
      <c r="AE1185" s="1"/>
      <c r="AF1185" s="1"/>
      <c r="AG1185" s="1"/>
      <c r="AH1185" s="1"/>
      <c r="AI1185" s="1">
        <v>189216</v>
      </c>
      <c r="AJ1185" s="1"/>
      <c r="AK1185" s="1"/>
      <c r="AL1185" s="1"/>
      <c r="AM1185" s="1"/>
      <c r="AN1185" s="1"/>
      <c r="AO1185" s="1"/>
      <c r="AP1185" s="1">
        <v>2</v>
      </c>
      <c r="AQ1185" s="1"/>
      <c r="AR1185" s="1"/>
      <c r="AS1185" s="1" t="s">
        <v>7330</v>
      </c>
      <c r="AT1185" s="1"/>
      <c r="AU1185" s="1"/>
      <c r="AV1185" s="1">
        <v>1316</v>
      </c>
      <c r="AW1185" s="1" t="s">
        <v>7334</v>
      </c>
      <c r="AX1185" s="1" t="s">
        <v>7335</v>
      </c>
      <c r="AY1185" s="1">
        <v>42</v>
      </c>
      <c r="AZ1185" s="1">
        <v>45</v>
      </c>
      <c r="BA1185" s="1">
        <v>16.315000000000001</v>
      </c>
      <c r="BB1185" s="1">
        <v>24</v>
      </c>
      <c r="BC1185" s="1">
        <v>0</v>
      </c>
      <c r="BD1185" s="1">
        <v>19.372</v>
      </c>
      <c r="BE1185" s="1">
        <f t="shared" si="192"/>
        <v>42.754531944444444</v>
      </c>
      <c r="BF1185" s="1">
        <f t="shared" si="193"/>
        <v>24.00538111111111</v>
      </c>
      <c r="BG1185" s="1" t="s">
        <v>38</v>
      </c>
      <c r="BH1185" s="1"/>
      <c r="BI1185" s="1"/>
      <c r="BJ1185" s="7"/>
      <c r="BK1185" s="1"/>
      <c r="BL1185" s="7"/>
      <c r="BM1185" s="1"/>
      <c r="BN1185" s="1"/>
      <c r="BO1185" s="1"/>
      <c r="BP1185" s="1"/>
      <c r="BQ1185" s="1"/>
      <c r="BR1185" s="1"/>
      <c r="BS1185" s="1"/>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x14ac:dyDescent="0.25">
      <c r="A1186" s="1"/>
      <c r="B1186" s="1" t="s">
        <v>1375</v>
      </c>
      <c r="C1186" s="1">
        <v>11190062</v>
      </c>
      <c r="D1186" s="7">
        <v>42668</v>
      </c>
      <c r="E1186" s="7">
        <v>42668</v>
      </c>
      <c r="F1186" s="7">
        <v>46320</v>
      </c>
      <c r="G1186" s="1">
        <v>-7777</v>
      </c>
      <c r="H1186" s="1" t="s">
        <v>5248</v>
      </c>
      <c r="I1186" s="1" t="s">
        <v>596</v>
      </c>
      <c r="J1186" s="1"/>
      <c r="K1186" s="1" t="s">
        <v>55</v>
      </c>
      <c r="L1186" s="1" t="s">
        <v>3385</v>
      </c>
      <c r="M1186" s="1" t="s">
        <v>58</v>
      </c>
      <c r="N1186" s="1" t="s">
        <v>58</v>
      </c>
      <c r="O1186" s="1" t="s">
        <v>52</v>
      </c>
      <c r="P1186" s="6" t="s">
        <v>1054</v>
      </c>
      <c r="Q1186" s="1"/>
      <c r="R1186" s="1" t="s">
        <v>58</v>
      </c>
      <c r="S1186" s="1" t="s">
        <v>58</v>
      </c>
      <c r="T1186" s="1" t="s">
        <v>52</v>
      </c>
      <c r="U1186" s="6" t="s">
        <v>1054</v>
      </c>
      <c r="V1186" s="1"/>
      <c r="W1186" s="1" t="s">
        <v>7342</v>
      </c>
      <c r="X1186" s="1"/>
      <c r="Y1186" s="1"/>
      <c r="Z1186" s="9" t="s">
        <v>1310</v>
      </c>
      <c r="AA1186" s="1" t="s">
        <v>427</v>
      </c>
      <c r="AB1186" s="1">
        <v>1.8100000000000002E-2</v>
      </c>
      <c r="AC1186" s="1">
        <v>18.100000000000001</v>
      </c>
      <c r="AD1186" s="1">
        <v>570801.6</v>
      </c>
      <c r="AE1186" s="1"/>
      <c r="AF1186" s="1"/>
      <c r="AG1186" s="1"/>
      <c r="AH1186" s="1"/>
      <c r="AI1186" s="1">
        <v>570801.6</v>
      </c>
      <c r="AJ1186" s="1"/>
      <c r="AK1186" s="1"/>
      <c r="AL1186" s="1"/>
      <c r="AM1186" s="1"/>
      <c r="AN1186" s="1"/>
      <c r="AO1186" s="1"/>
      <c r="AP1186" s="1">
        <v>2</v>
      </c>
      <c r="AQ1186" s="1"/>
      <c r="AR1186" s="1"/>
      <c r="AS1186" s="1" t="s">
        <v>7331</v>
      </c>
      <c r="AT1186" s="1"/>
      <c r="AU1186" s="1"/>
      <c r="AV1186" s="1">
        <v>1306</v>
      </c>
      <c r="AW1186" s="1" t="s">
        <v>7336</v>
      </c>
      <c r="AX1186" s="1" t="s">
        <v>7337</v>
      </c>
      <c r="AY1186" s="1">
        <v>42</v>
      </c>
      <c r="AZ1186" s="1">
        <v>45</v>
      </c>
      <c r="BA1186" s="1">
        <v>10.226000000000001</v>
      </c>
      <c r="BB1186" s="1">
        <v>24</v>
      </c>
      <c r="BC1186" s="1">
        <v>0</v>
      </c>
      <c r="BD1186" s="1">
        <v>19.82</v>
      </c>
      <c r="BE1186" s="1">
        <f t="shared" si="192"/>
        <v>42.752840555555558</v>
      </c>
      <c r="BF1186" s="1">
        <f t="shared" si="193"/>
        <v>24.005505555555555</v>
      </c>
      <c r="BG1186" s="1" t="s">
        <v>38</v>
      </c>
      <c r="BH1186" s="1"/>
      <c r="BI1186" s="1"/>
      <c r="BJ1186" s="7"/>
      <c r="BK1186" s="1"/>
      <c r="BL1186" s="7"/>
      <c r="BM1186" s="1"/>
      <c r="BN1186" s="1"/>
      <c r="BO1186" s="1"/>
      <c r="BP1186" s="1"/>
      <c r="BQ1186" s="1"/>
      <c r="BR1186" s="1"/>
      <c r="BS1186" s="1"/>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263" customFormat="1" ht="39.75" customHeight="1" thickBot="1" x14ac:dyDescent="0.3">
      <c r="A1187" s="1"/>
      <c r="B1187" s="1" t="s">
        <v>1375</v>
      </c>
      <c r="C1187" s="1">
        <v>11190062</v>
      </c>
      <c r="D1187" s="7">
        <v>42668</v>
      </c>
      <c r="E1187" s="7">
        <v>42668</v>
      </c>
      <c r="F1187" s="7">
        <v>46320</v>
      </c>
      <c r="G1187" s="1">
        <v>-7777</v>
      </c>
      <c r="H1187" s="1" t="s">
        <v>5248</v>
      </c>
      <c r="I1187" s="1" t="s">
        <v>596</v>
      </c>
      <c r="J1187" s="1"/>
      <c r="K1187" s="1" t="s">
        <v>55</v>
      </c>
      <c r="L1187" s="1" t="s">
        <v>3385</v>
      </c>
      <c r="M1187" s="1" t="s">
        <v>58</v>
      </c>
      <c r="N1187" s="1" t="s">
        <v>58</v>
      </c>
      <c r="O1187" s="1" t="s">
        <v>52</v>
      </c>
      <c r="P1187" s="6" t="s">
        <v>1054</v>
      </c>
      <c r="Q1187" s="1"/>
      <c r="R1187" s="1" t="s">
        <v>58</v>
      </c>
      <c r="S1187" s="1" t="s">
        <v>58</v>
      </c>
      <c r="T1187" s="1" t="s">
        <v>52</v>
      </c>
      <c r="U1187" s="6" t="s">
        <v>1054</v>
      </c>
      <c r="V1187" s="1"/>
      <c r="W1187" s="1" t="s">
        <v>7342</v>
      </c>
      <c r="X1187" s="1"/>
      <c r="Y1187" s="1"/>
      <c r="Z1187" s="9" t="s">
        <v>1310</v>
      </c>
      <c r="AA1187" s="1" t="s">
        <v>427</v>
      </c>
      <c r="AB1187" s="1">
        <v>3.5000000000000001E-3</v>
      </c>
      <c r="AC1187" s="1">
        <v>3.5</v>
      </c>
      <c r="AD1187" s="1">
        <v>110376</v>
      </c>
      <c r="AE1187" s="1"/>
      <c r="AF1187" s="1"/>
      <c r="AG1187" s="1"/>
      <c r="AH1187" s="1"/>
      <c r="AI1187" s="1">
        <v>110376</v>
      </c>
      <c r="AJ1187" s="1"/>
      <c r="AK1187" s="1"/>
      <c r="AL1187" s="1"/>
      <c r="AM1187" s="1"/>
      <c r="AN1187" s="1"/>
      <c r="AO1187" s="1"/>
      <c r="AP1187" s="1">
        <v>2</v>
      </c>
      <c r="AQ1187" s="1"/>
      <c r="AR1187" s="1"/>
      <c r="AS1187" s="1" t="s">
        <v>7332</v>
      </c>
      <c r="AT1187" s="1"/>
      <c r="AU1187" s="1"/>
      <c r="AV1187" s="1">
        <v>1240</v>
      </c>
      <c r="AW1187" s="1" t="s">
        <v>7338</v>
      </c>
      <c r="AX1187" s="1" t="s">
        <v>7339</v>
      </c>
      <c r="AY1187" s="1">
        <v>42</v>
      </c>
      <c r="AZ1187" s="1">
        <v>45</v>
      </c>
      <c r="BA1187" s="1">
        <v>0.83299999999999996</v>
      </c>
      <c r="BB1187" s="1">
        <v>24</v>
      </c>
      <c r="BC1187" s="1">
        <v>0</v>
      </c>
      <c r="BD1187" s="1">
        <v>24.597000000000001</v>
      </c>
      <c r="BE1187" s="1">
        <f t="shared" si="192"/>
        <v>42.750231388888892</v>
      </c>
      <c r="BF1187" s="1">
        <f t="shared" si="193"/>
        <v>24.006832500000002</v>
      </c>
      <c r="BG1187" s="1" t="s">
        <v>38</v>
      </c>
      <c r="BH1187" s="1"/>
      <c r="BI1187" s="1"/>
      <c r="BJ1187" s="7"/>
      <c r="BK1187" s="1"/>
      <c r="BL1187" s="7"/>
      <c r="BM1187" s="1"/>
      <c r="BN1187" s="1"/>
      <c r="BO1187" s="1"/>
      <c r="BP1187" s="1"/>
      <c r="BQ1187" s="1"/>
      <c r="BR1187" s="1"/>
      <c r="BS1187" s="1"/>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3" customFormat="1" ht="39.75" customHeight="1" thickBot="1" x14ac:dyDescent="0.3">
      <c r="A1188" s="178"/>
      <c r="B1188" s="178" t="s">
        <v>1375</v>
      </c>
      <c r="C1188" s="178">
        <v>11190062</v>
      </c>
      <c r="D1188" s="179">
        <v>42668</v>
      </c>
      <c r="E1188" s="179">
        <v>42668</v>
      </c>
      <c r="F1188" s="179">
        <v>46320</v>
      </c>
      <c r="G1188" s="178">
        <v>-7777</v>
      </c>
      <c r="H1188" s="178" t="s">
        <v>5248</v>
      </c>
      <c r="I1188" s="178" t="s">
        <v>596</v>
      </c>
      <c r="J1188" s="178"/>
      <c r="K1188" s="178" t="s">
        <v>55</v>
      </c>
      <c r="L1188" s="178" t="s">
        <v>3385</v>
      </c>
      <c r="M1188" s="178" t="s">
        <v>58</v>
      </c>
      <c r="N1188" s="178" t="s">
        <v>58</v>
      </c>
      <c r="O1188" s="178" t="s">
        <v>52</v>
      </c>
      <c r="P1188" s="180" t="s">
        <v>1054</v>
      </c>
      <c r="Q1188" s="178"/>
      <c r="R1188" s="178" t="s">
        <v>58</v>
      </c>
      <c r="S1188" s="178" t="s">
        <v>58</v>
      </c>
      <c r="T1188" s="178" t="s">
        <v>52</v>
      </c>
      <c r="U1188" s="180" t="s">
        <v>1054</v>
      </c>
      <c r="V1188" s="178"/>
      <c r="W1188" s="178" t="s">
        <v>7342</v>
      </c>
      <c r="X1188" s="178"/>
      <c r="Y1188" s="178"/>
      <c r="Z1188" s="181" t="s">
        <v>1310</v>
      </c>
      <c r="AA1188" s="178" t="s">
        <v>427</v>
      </c>
      <c r="AB1188" s="178">
        <v>2.76E-2</v>
      </c>
      <c r="AC1188" s="178">
        <v>27.6</v>
      </c>
      <c r="AD1188" s="178">
        <v>870393.6</v>
      </c>
      <c r="AE1188" s="178"/>
      <c r="AF1188" s="178"/>
      <c r="AG1188" s="178"/>
      <c r="AH1188" s="178"/>
      <c r="AI1188" s="178">
        <v>870393.6</v>
      </c>
      <c r="AJ1188" s="178"/>
      <c r="AK1188" s="178"/>
      <c r="AL1188" s="178"/>
      <c r="AM1188" s="178"/>
      <c r="AN1188" s="178"/>
      <c r="AO1188" s="178"/>
      <c r="AP1188" s="178">
        <v>2</v>
      </c>
      <c r="AQ1188" s="178"/>
      <c r="AR1188" s="178"/>
      <c r="AS1188" s="178" t="s">
        <v>7333</v>
      </c>
      <c r="AT1188" s="178"/>
      <c r="AU1188" s="178"/>
      <c r="AV1188" s="178">
        <v>1240.5</v>
      </c>
      <c r="AW1188" s="178" t="s">
        <v>7340</v>
      </c>
      <c r="AX1188" s="178" t="s">
        <v>7341</v>
      </c>
      <c r="AY1188" s="178">
        <v>42</v>
      </c>
      <c r="AZ1188" s="178">
        <v>44</v>
      </c>
      <c r="BA1188" s="178">
        <v>59.542999999999999</v>
      </c>
      <c r="BB1188" s="178">
        <v>24</v>
      </c>
      <c r="BC1188" s="178">
        <v>0</v>
      </c>
      <c r="BD1188" s="178">
        <v>44.061</v>
      </c>
      <c r="BE1188" s="178">
        <f t="shared" si="192"/>
        <v>42.749873055555554</v>
      </c>
      <c r="BF1188" s="178">
        <f t="shared" si="193"/>
        <v>24.012239166666667</v>
      </c>
      <c r="BG1188" s="178" t="s">
        <v>38</v>
      </c>
      <c r="BH1188" s="178"/>
      <c r="BI1188" s="178"/>
      <c r="BJ1188" s="179"/>
      <c r="BK1188" s="178"/>
      <c r="BL1188" s="179"/>
      <c r="BM1188" s="178"/>
      <c r="BN1188" s="178"/>
      <c r="BO1188" s="178"/>
      <c r="BP1188" s="178"/>
      <c r="BQ1188" s="178"/>
      <c r="BR1188" s="178"/>
      <c r="BS1188" s="178"/>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263" customFormat="1" ht="39.75" customHeight="1" thickBot="1" x14ac:dyDescent="0.3">
      <c r="A1189" s="1" t="s">
        <v>3391</v>
      </c>
      <c r="B1189" s="1" t="s">
        <v>7344</v>
      </c>
      <c r="C1189" s="1">
        <v>11160125</v>
      </c>
      <c r="D1189" s="7">
        <v>42684</v>
      </c>
      <c r="E1189" s="7">
        <v>42684</v>
      </c>
      <c r="F1189" s="7">
        <v>48528</v>
      </c>
      <c r="G1189" s="1">
        <v>-7777</v>
      </c>
      <c r="H1189" s="1" t="s">
        <v>9754</v>
      </c>
      <c r="I1189" s="1" t="s">
        <v>1018</v>
      </c>
      <c r="J1189" s="1" t="s">
        <v>9656</v>
      </c>
      <c r="K1189" s="1" t="s">
        <v>164</v>
      </c>
      <c r="L1189" s="1" t="s">
        <v>7350</v>
      </c>
      <c r="M1189" s="1" t="s">
        <v>685</v>
      </c>
      <c r="N1189" s="1" t="s">
        <v>163</v>
      </c>
      <c r="O1189" s="1" t="s">
        <v>52</v>
      </c>
      <c r="P1189" s="6">
        <v>14903</v>
      </c>
      <c r="Q1189" s="1" t="s">
        <v>7345</v>
      </c>
      <c r="R1189" s="1" t="s">
        <v>685</v>
      </c>
      <c r="S1189" s="1" t="s">
        <v>163</v>
      </c>
      <c r="T1189" s="1" t="s">
        <v>52</v>
      </c>
      <c r="U1189" s="6">
        <v>14903</v>
      </c>
      <c r="V1189" s="1" t="s">
        <v>10008</v>
      </c>
      <c r="W1189" s="1" t="s">
        <v>639</v>
      </c>
      <c r="X1189" s="1"/>
      <c r="Y1189" s="1"/>
      <c r="Z1189" s="9" t="s">
        <v>468</v>
      </c>
      <c r="AA1189" s="1" t="s">
        <v>360</v>
      </c>
      <c r="AB1189" s="1">
        <v>0.43</v>
      </c>
      <c r="AC1189" s="1">
        <v>4</v>
      </c>
      <c r="AD1189" s="1">
        <v>83000</v>
      </c>
      <c r="AE1189" s="1"/>
      <c r="AF1189" s="1"/>
      <c r="AG1189" s="1"/>
      <c r="AH1189" s="1"/>
      <c r="AI1189" s="1"/>
      <c r="AJ1189" s="1"/>
      <c r="AK1189" s="1"/>
      <c r="AL1189" s="1">
        <v>83000</v>
      </c>
      <c r="AM1189" s="1"/>
      <c r="AN1189" s="1"/>
      <c r="AO1189" s="1">
        <v>43</v>
      </c>
      <c r="AP1189" s="1">
        <v>0.6</v>
      </c>
      <c r="AQ1189" s="1"/>
      <c r="AR1189" s="1"/>
      <c r="AS1189" s="1" t="s">
        <v>1403</v>
      </c>
      <c r="AT1189" s="1"/>
      <c r="AU1189" s="1"/>
      <c r="AV1189" s="1">
        <v>1140</v>
      </c>
      <c r="AW1189" s="1" t="s">
        <v>7346</v>
      </c>
      <c r="AX1189" s="1" t="s">
        <v>7347</v>
      </c>
      <c r="AY1189" s="1">
        <v>43</v>
      </c>
      <c r="AZ1189" s="1">
        <v>5</v>
      </c>
      <c r="BA1189" s="1">
        <v>57.8</v>
      </c>
      <c r="BB1189" s="1">
        <v>23</v>
      </c>
      <c r="BC1189" s="1">
        <v>6</v>
      </c>
      <c r="BD1189" s="1">
        <v>10.1</v>
      </c>
      <c r="BE1189" s="1">
        <f t="shared" si="192"/>
        <v>43.099388888888889</v>
      </c>
      <c r="BF1189" s="1">
        <f t="shared" si="193"/>
        <v>23.102805555555555</v>
      </c>
      <c r="BG1189" s="1" t="s">
        <v>38</v>
      </c>
      <c r="BH1189" s="1"/>
      <c r="BI1189" s="1">
        <v>3750</v>
      </c>
      <c r="BJ1189" s="7">
        <v>44992</v>
      </c>
      <c r="BK1189" s="1">
        <v>3750</v>
      </c>
      <c r="BL1189" s="7">
        <v>44992</v>
      </c>
      <c r="BM1189" s="1"/>
      <c r="BN1189" s="1"/>
      <c r="BO1189" s="1"/>
      <c r="BP1189" s="1"/>
      <c r="BQ1189" s="1"/>
      <c r="BR1189" s="1"/>
      <c r="BS1189" s="1"/>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530" customFormat="1" ht="39.75" customHeight="1" x14ac:dyDescent="0.25">
      <c r="A1190" s="526"/>
      <c r="B1190" s="526" t="s">
        <v>7344</v>
      </c>
      <c r="C1190" s="526">
        <v>11160125</v>
      </c>
      <c r="D1190" s="527">
        <v>42684</v>
      </c>
      <c r="E1190" s="527">
        <v>42684</v>
      </c>
      <c r="F1190" s="527">
        <v>48528</v>
      </c>
      <c r="G1190" s="526">
        <v>-7777</v>
      </c>
      <c r="H1190" s="526" t="s">
        <v>9754</v>
      </c>
      <c r="I1190" s="526" t="s">
        <v>1018</v>
      </c>
      <c r="J1190" s="526" t="s">
        <v>9656</v>
      </c>
      <c r="K1190" s="526" t="s">
        <v>164</v>
      </c>
      <c r="L1190" s="526" t="s">
        <v>7351</v>
      </c>
      <c r="M1190" s="526" t="s">
        <v>685</v>
      </c>
      <c r="N1190" s="526" t="s">
        <v>163</v>
      </c>
      <c r="O1190" s="526" t="s">
        <v>52</v>
      </c>
      <c r="P1190" s="528">
        <v>14903</v>
      </c>
      <c r="Q1190" s="526" t="s">
        <v>7345</v>
      </c>
      <c r="R1190" s="526" t="s">
        <v>685</v>
      </c>
      <c r="S1190" s="526" t="s">
        <v>163</v>
      </c>
      <c r="T1190" s="526" t="s">
        <v>52</v>
      </c>
      <c r="U1190" s="528">
        <v>14903</v>
      </c>
      <c r="V1190" s="1" t="s">
        <v>10008</v>
      </c>
      <c r="W1190" s="526" t="s">
        <v>639</v>
      </c>
      <c r="X1190" s="526"/>
      <c r="Y1190" s="526"/>
      <c r="Z1190" s="529" t="s">
        <v>468</v>
      </c>
      <c r="AA1190" s="526" t="s">
        <v>360</v>
      </c>
      <c r="AB1190" s="526"/>
      <c r="AC1190" s="526"/>
      <c r="AD1190" s="526"/>
      <c r="AE1190" s="526"/>
      <c r="AF1190" s="526"/>
      <c r="AG1190" s="526"/>
      <c r="AH1190" s="526"/>
      <c r="AI1190" s="526"/>
      <c r="AJ1190" s="526"/>
      <c r="AK1190" s="526"/>
      <c r="AL1190" s="526"/>
      <c r="AM1190" s="526"/>
      <c r="AN1190" s="526"/>
      <c r="AO1190" s="526"/>
      <c r="AP1190" s="526"/>
      <c r="AQ1190" s="526"/>
      <c r="AR1190" s="526"/>
      <c r="AS1190" s="526" t="s">
        <v>1404</v>
      </c>
      <c r="AT1190" s="526"/>
      <c r="AU1190" s="526"/>
      <c r="AV1190" s="526">
        <v>1140</v>
      </c>
      <c r="AW1190" s="526" t="s">
        <v>7348</v>
      </c>
      <c r="AX1190" s="526" t="s">
        <v>7349</v>
      </c>
      <c r="AY1190" s="526">
        <v>43</v>
      </c>
      <c r="AZ1190" s="526">
        <v>5</v>
      </c>
      <c r="BA1190" s="526">
        <v>57.2</v>
      </c>
      <c r="BB1190" s="526">
        <v>23</v>
      </c>
      <c r="BC1190" s="526">
        <v>6</v>
      </c>
      <c r="BD1190" s="526">
        <v>10.4</v>
      </c>
      <c r="BE1190" s="526">
        <f t="shared" si="192"/>
        <v>43.099222222222224</v>
      </c>
      <c r="BF1190" s="526">
        <f t="shared" si="193"/>
        <v>23.102888888888891</v>
      </c>
      <c r="BG1190" s="526" t="s">
        <v>38</v>
      </c>
      <c r="BH1190" s="526"/>
      <c r="BI1190" s="1">
        <v>3750</v>
      </c>
      <c r="BJ1190" s="7">
        <v>44992</v>
      </c>
      <c r="BK1190" s="1">
        <v>3750</v>
      </c>
      <c r="BL1190" s="7">
        <v>44992</v>
      </c>
      <c r="BM1190" s="526"/>
      <c r="BN1190" s="526"/>
      <c r="BO1190" s="526"/>
      <c r="BP1190" s="526"/>
      <c r="BQ1190" s="526"/>
      <c r="BR1190" s="526"/>
      <c r="BS1190" s="526"/>
    </row>
    <row r="1191" spans="1:268" s="530" customFormat="1" ht="39.75" customHeight="1" thickBot="1" x14ac:dyDescent="0.3">
      <c r="A1191" s="178"/>
      <c r="B1191" s="178" t="s">
        <v>7344</v>
      </c>
      <c r="C1191" s="178">
        <v>11160125</v>
      </c>
      <c r="D1191" s="179">
        <v>42684</v>
      </c>
      <c r="E1191" s="179">
        <v>42684</v>
      </c>
      <c r="F1191" s="179">
        <v>48528</v>
      </c>
      <c r="G1191" s="178">
        <v>-7777</v>
      </c>
      <c r="H1191" s="178" t="s">
        <v>9754</v>
      </c>
      <c r="I1191" s="178" t="s">
        <v>1018</v>
      </c>
      <c r="J1191" s="178" t="s">
        <v>9656</v>
      </c>
      <c r="K1191" s="178" t="s">
        <v>164</v>
      </c>
      <c r="L1191" s="178" t="s">
        <v>7351</v>
      </c>
      <c r="M1191" s="178" t="s">
        <v>685</v>
      </c>
      <c r="N1191" s="178" t="s">
        <v>163</v>
      </c>
      <c r="O1191" s="178" t="s">
        <v>52</v>
      </c>
      <c r="P1191" s="180">
        <v>14903</v>
      </c>
      <c r="Q1191" s="178" t="s">
        <v>7345</v>
      </c>
      <c r="R1191" s="178" t="s">
        <v>685</v>
      </c>
      <c r="S1191" s="178" t="s">
        <v>163</v>
      </c>
      <c r="T1191" s="178" t="s">
        <v>52</v>
      </c>
      <c r="U1191" s="180">
        <v>14903</v>
      </c>
      <c r="V1191" s="178" t="s">
        <v>10008</v>
      </c>
      <c r="W1191" s="178" t="s">
        <v>639</v>
      </c>
      <c r="X1191" s="178"/>
      <c r="Y1191" s="178"/>
      <c r="Z1191" s="181" t="s">
        <v>468</v>
      </c>
      <c r="AA1191" s="178" t="s">
        <v>360</v>
      </c>
      <c r="AB1191" s="178"/>
      <c r="AC1191" s="178"/>
      <c r="AD1191" s="178"/>
      <c r="AE1191" s="178"/>
      <c r="AF1191" s="178"/>
      <c r="AG1191" s="178"/>
      <c r="AH1191" s="178"/>
      <c r="AI1191" s="178"/>
      <c r="AJ1191" s="178"/>
      <c r="AK1191" s="178"/>
      <c r="AL1191" s="178"/>
      <c r="AM1191" s="178"/>
      <c r="AN1191" s="178"/>
      <c r="AO1191" s="178"/>
      <c r="AP1191" s="178"/>
      <c r="AQ1191" s="178"/>
      <c r="AR1191" s="178"/>
      <c r="AS1191" s="178" t="s">
        <v>1611</v>
      </c>
      <c r="AT1191" s="178"/>
      <c r="AU1191" s="178"/>
      <c r="AV1191" s="178">
        <v>1138</v>
      </c>
      <c r="AW1191" s="178" t="s">
        <v>10009</v>
      </c>
      <c r="AX1191" s="178" t="s">
        <v>10010</v>
      </c>
      <c r="AY1191" s="178">
        <v>43</v>
      </c>
      <c r="AZ1191" s="178">
        <v>5</v>
      </c>
      <c r="BA1191" s="178">
        <v>56.3</v>
      </c>
      <c r="BB1191" s="178">
        <v>23</v>
      </c>
      <c r="BC1191" s="178">
        <v>6</v>
      </c>
      <c r="BD1191" s="178">
        <v>9.3000000000000007</v>
      </c>
      <c r="BE1191" s="178">
        <f t="shared" si="192"/>
        <v>43.098972222222223</v>
      </c>
      <c r="BF1191" s="178">
        <f t="shared" si="193"/>
        <v>23.102583333333335</v>
      </c>
      <c r="BG1191" s="178" t="s">
        <v>38</v>
      </c>
      <c r="BH1191" s="178"/>
      <c r="BI1191" s="178">
        <v>3750</v>
      </c>
      <c r="BJ1191" s="179">
        <v>44992</v>
      </c>
      <c r="BK1191" s="178">
        <v>3750</v>
      </c>
      <c r="BL1191" s="179">
        <v>44992</v>
      </c>
      <c r="BM1191" s="178"/>
      <c r="BN1191" s="178"/>
      <c r="BO1191" s="178"/>
      <c r="BP1191" s="178"/>
      <c r="BQ1191" s="178"/>
      <c r="BR1191" s="178"/>
      <c r="BS1191" s="178"/>
    </row>
    <row r="1192" spans="1:268" s="263" customFormat="1" ht="39.75" customHeight="1" thickBot="1" x14ac:dyDescent="0.3">
      <c r="A1192" s="178" t="s">
        <v>3391</v>
      </c>
      <c r="B1192" s="178" t="s">
        <v>7352</v>
      </c>
      <c r="C1192" s="178">
        <v>11160126</v>
      </c>
      <c r="D1192" s="179">
        <v>42690</v>
      </c>
      <c r="E1192" s="179">
        <v>42690</v>
      </c>
      <c r="F1192" s="179">
        <v>47744</v>
      </c>
      <c r="G1192" s="178">
        <v>-7777</v>
      </c>
      <c r="H1192" s="178" t="s">
        <v>3574</v>
      </c>
      <c r="I1192" s="178" t="s">
        <v>590</v>
      </c>
      <c r="J1192" s="178" t="s">
        <v>8085</v>
      </c>
      <c r="K1192" s="178" t="s">
        <v>73</v>
      </c>
      <c r="L1192" s="178" t="s">
        <v>2074</v>
      </c>
      <c r="M1192" s="178" t="s">
        <v>856</v>
      </c>
      <c r="N1192" s="178" t="s">
        <v>72</v>
      </c>
      <c r="O1192" s="178" t="s">
        <v>72</v>
      </c>
      <c r="P1192" s="180" t="s">
        <v>3575</v>
      </c>
      <c r="Q1192" s="178" t="s">
        <v>7299</v>
      </c>
      <c r="R1192" s="178" t="s">
        <v>856</v>
      </c>
      <c r="S1192" s="178" t="s">
        <v>72</v>
      </c>
      <c r="T1192" s="178" t="s">
        <v>72</v>
      </c>
      <c r="U1192" s="180" t="s">
        <v>3575</v>
      </c>
      <c r="V1192" s="178" t="s">
        <v>7353</v>
      </c>
      <c r="W1192" s="178" t="s">
        <v>639</v>
      </c>
      <c r="X1192" s="178"/>
      <c r="Y1192" s="178"/>
      <c r="Z1192" s="181" t="s">
        <v>468</v>
      </c>
      <c r="AA1192" s="178" t="s">
        <v>360</v>
      </c>
      <c r="AB1192" s="178">
        <v>0.10100000000000001</v>
      </c>
      <c r="AC1192" s="178">
        <v>8</v>
      </c>
      <c r="AD1192" s="178">
        <v>8000</v>
      </c>
      <c r="AE1192" s="178"/>
      <c r="AF1192" s="178"/>
      <c r="AG1192" s="178"/>
      <c r="AH1192" s="178"/>
      <c r="AI1192" s="178"/>
      <c r="AJ1192" s="178"/>
      <c r="AK1192" s="178"/>
      <c r="AL1192" s="178">
        <v>8000</v>
      </c>
      <c r="AM1192" s="178"/>
      <c r="AN1192" s="178"/>
      <c r="AO1192" s="178">
        <v>10</v>
      </c>
      <c r="AP1192" s="178"/>
      <c r="AQ1192" s="178"/>
      <c r="AR1192" s="178"/>
      <c r="AS1192" s="178" t="s">
        <v>1377</v>
      </c>
      <c r="AT1192" s="178"/>
      <c r="AU1192" s="178"/>
      <c r="AV1192" s="178"/>
      <c r="AW1192" s="178" t="s">
        <v>3577</v>
      </c>
      <c r="AX1192" s="178" t="s">
        <v>3578</v>
      </c>
      <c r="AY1192" s="178">
        <v>43</v>
      </c>
      <c r="AZ1192" s="178">
        <v>10</v>
      </c>
      <c r="BA1192" s="178">
        <v>21.7</v>
      </c>
      <c r="BB1192" s="178">
        <v>24</v>
      </c>
      <c r="BC1192" s="178">
        <v>48</v>
      </c>
      <c r="BD1192" s="178">
        <v>6.1</v>
      </c>
      <c r="BE1192" s="178">
        <f t="shared" si="192"/>
        <v>43.172694444444446</v>
      </c>
      <c r="BF1192" s="178">
        <f t="shared" si="193"/>
        <v>24.801694444444447</v>
      </c>
      <c r="BG1192" s="178" t="s">
        <v>47</v>
      </c>
      <c r="BH1192" s="178"/>
      <c r="BI1192" s="178">
        <v>4209</v>
      </c>
      <c r="BJ1192" s="179">
        <v>45456</v>
      </c>
      <c r="BK1192" s="178">
        <v>4209</v>
      </c>
      <c r="BL1192" s="179">
        <v>45456</v>
      </c>
      <c r="BM1192" s="178"/>
      <c r="BN1192" s="178"/>
      <c r="BO1192" s="178"/>
      <c r="BP1192" s="178"/>
      <c r="BQ1192" s="178"/>
      <c r="BR1192" s="178"/>
      <c r="BS1192" s="178" t="s">
        <v>7354</v>
      </c>
      <c r="BT1192" s="530"/>
      <c r="BU1192" s="530"/>
      <c r="BV1192" s="530"/>
      <c r="BW1192" s="530"/>
      <c r="BX1192" s="530"/>
      <c r="BY1192" s="530"/>
      <c r="BZ1192" s="530"/>
      <c r="CA1192" s="530"/>
      <c r="CB1192" s="530"/>
      <c r="CC1192" s="530"/>
      <c r="CD1192" s="530"/>
      <c r="CE1192" s="530"/>
      <c r="CF1192" s="530"/>
      <c r="CG1192" s="530"/>
      <c r="CH1192" s="530"/>
      <c r="CI1192" s="530"/>
      <c r="CJ1192" s="530"/>
      <c r="CK1192" s="530"/>
      <c r="CL1192" s="530"/>
      <c r="CM1192" s="530"/>
      <c r="CN1192" s="530"/>
      <c r="CO1192" s="530"/>
      <c r="CP1192" s="530"/>
      <c r="CQ1192" s="530"/>
      <c r="CR1192" s="530"/>
      <c r="CS1192" s="530"/>
      <c r="CT1192" s="530"/>
      <c r="CU1192" s="530"/>
      <c r="CV1192" s="530"/>
      <c r="CW1192" s="530"/>
      <c r="CX1192" s="530"/>
      <c r="CY1192" s="530"/>
      <c r="CZ1192" s="530"/>
      <c r="DA1192" s="530"/>
      <c r="DB1192" s="530"/>
      <c r="DC1192" s="530"/>
      <c r="DD1192" s="530"/>
      <c r="DE1192" s="530"/>
      <c r="DF1192" s="530"/>
      <c r="DG1192" s="530"/>
      <c r="DH1192" s="530"/>
      <c r="DI1192" s="530"/>
      <c r="DJ1192" s="530"/>
      <c r="DK1192" s="530"/>
      <c r="DL1192" s="530"/>
      <c r="DM1192" s="530"/>
      <c r="DN1192" s="530"/>
      <c r="DO1192" s="530"/>
      <c r="DP1192" s="530"/>
      <c r="DQ1192" s="530"/>
      <c r="DR1192" s="530"/>
      <c r="DS1192" s="530"/>
      <c r="DT1192" s="530"/>
      <c r="DU1192" s="530"/>
      <c r="DV1192" s="530"/>
      <c r="DW1192" s="530"/>
      <c r="DX1192" s="530"/>
      <c r="DY1192" s="530"/>
      <c r="DZ1192" s="530"/>
      <c r="EA1192" s="530"/>
      <c r="EB1192" s="530"/>
      <c r="EC1192" s="530"/>
      <c r="ED1192" s="530"/>
      <c r="EE1192" s="530"/>
      <c r="EF1192" s="530"/>
      <c r="EG1192" s="530"/>
      <c r="EH1192" s="530"/>
      <c r="EI1192" s="530"/>
      <c r="EJ1192" s="530"/>
      <c r="EK1192" s="530"/>
      <c r="EL1192" s="530"/>
      <c r="EM1192" s="530"/>
      <c r="EN1192" s="530"/>
      <c r="EO1192" s="530"/>
      <c r="EP1192" s="530"/>
      <c r="EQ1192" s="530"/>
      <c r="ER1192" s="530"/>
      <c r="ES1192" s="530"/>
      <c r="ET1192" s="530"/>
      <c r="EU1192" s="530"/>
      <c r="EV1192" s="530"/>
      <c r="EW1192" s="530"/>
      <c r="EX1192" s="530"/>
      <c r="EY1192" s="530"/>
      <c r="EZ1192" s="530"/>
      <c r="FA1192" s="530"/>
      <c r="FB1192" s="530"/>
      <c r="FC1192" s="530"/>
      <c r="FD1192" s="530"/>
      <c r="FE1192" s="530"/>
      <c r="FF1192" s="530"/>
      <c r="FG1192" s="530"/>
      <c r="FH1192" s="530"/>
      <c r="FI1192" s="530"/>
      <c r="FJ1192" s="530"/>
      <c r="FK1192" s="530"/>
      <c r="FL1192" s="530"/>
      <c r="FM1192" s="530"/>
      <c r="FN1192" s="530"/>
      <c r="FO1192" s="530"/>
      <c r="FP1192" s="530"/>
      <c r="FQ1192" s="530"/>
      <c r="FR1192" s="530"/>
      <c r="FS1192" s="530"/>
      <c r="FT1192" s="530"/>
      <c r="FU1192" s="530"/>
      <c r="FV1192" s="530"/>
      <c r="FW1192" s="530"/>
      <c r="FX1192" s="530"/>
      <c r="FY1192" s="530"/>
      <c r="FZ1192" s="530"/>
      <c r="GA1192" s="530"/>
      <c r="GB1192" s="530"/>
      <c r="GC1192" s="530"/>
      <c r="GD1192" s="530"/>
      <c r="GE1192" s="530"/>
      <c r="GF1192" s="530"/>
      <c r="GG1192" s="530"/>
      <c r="GH1192" s="530"/>
      <c r="GI1192" s="530"/>
      <c r="GJ1192" s="530"/>
      <c r="GK1192" s="530"/>
      <c r="GL1192" s="530"/>
      <c r="GM1192" s="530"/>
      <c r="GN1192" s="530"/>
      <c r="GO1192" s="530"/>
      <c r="GP1192" s="530"/>
      <c r="GQ1192" s="530"/>
      <c r="GR1192" s="530"/>
      <c r="GS1192" s="530"/>
      <c r="GT1192" s="530"/>
      <c r="GU1192" s="530"/>
      <c r="GV1192" s="530"/>
      <c r="GW1192" s="530"/>
      <c r="GX1192" s="530"/>
      <c r="GY1192" s="530"/>
      <c r="GZ1192" s="530"/>
      <c r="HA1192" s="530"/>
      <c r="HB1192" s="530"/>
      <c r="HC1192" s="530"/>
      <c r="HD1192" s="530"/>
      <c r="HE1192" s="530"/>
      <c r="HF1192" s="530"/>
      <c r="HG1192" s="530"/>
      <c r="HH1192" s="530"/>
      <c r="HI1192" s="530"/>
      <c r="HJ1192" s="530"/>
      <c r="HK1192" s="530"/>
      <c r="HL1192" s="530"/>
      <c r="HM1192" s="530"/>
      <c r="HN1192" s="530"/>
      <c r="HO1192" s="530"/>
      <c r="HP1192" s="530"/>
      <c r="HQ1192" s="530"/>
      <c r="HR1192" s="530"/>
      <c r="HS1192" s="530"/>
      <c r="HT1192" s="530"/>
      <c r="HU1192" s="530"/>
      <c r="HV1192" s="530"/>
      <c r="HW1192" s="530"/>
      <c r="HX1192" s="530"/>
      <c r="HY1192" s="530"/>
      <c r="HZ1192" s="530"/>
      <c r="IA1192" s="530"/>
      <c r="IB1192" s="530"/>
      <c r="IC1192" s="530"/>
      <c r="ID1192" s="530"/>
      <c r="IE1192" s="530"/>
      <c r="IF1192" s="530"/>
      <c r="IG1192" s="530"/>
      <c r="IH1192" s="530"/>
      <c r="II1192" s="530"/>
      <c r="IJ1192" s="530"/>
      <c r="IK1192" s="530"/>
      <c r="IL1192" s="530"/>
      <c r="IM1192" s="530"/>
      <c r="IN1192" s="530"/>
      <c r="IO1192" s="530"/>
      <c r="IP1192" s="530"/>
      <c r="IQ1192" s="530"/>
      <c r="IR1192" s="530"/>
      <c r="IS1192" s="530"/>
      <c r="IT1192" s="530"/>
      <c r="IU1192" s="530"/>
      <c r="IV1192" s="530"/>
      <c r="IW1192" s="530"/>
      <c r="IX1192" s="530"/>
      <c r="IY1192" s="530"/>
      <c r="IZ1192" s="530"/>
      <c r="JA1192" s="530"/>
      <c r="JB1192" s="530"/>
      <c r="JC1192" s="530"/>
      <c r="JD1192" s="530"/>
      <c r="JE1192" s="530"/>
      <c r="JF1192" s="530"/>
      <c r="JG1192" s="530"/>
      <c r="JH1192" s="530"/>
    </row>
    <row r="1193" spans="1:268" s="3" customFormat="1" ht="39.75" customHeight="1" x14ac:dyDescent="0.25">
      <c r="A1193" s="1" t="s">
        <v>3391</v>
      </c>
      <c r="B1193" s="1" t="s">
        <v>7355</v>
      </c>
      <c r="C1193" s="1">
        <v>11140161</v>
      </c>
      <c r="D1193" s="7">
        <v>42691</v>
      </c>
      <c r="E1193" s="7">
        <v>42691</v>
      </c>
      <c r="F1193" s="7">
        <v>47245</v>
      </c>
      <c r="G1193" s="1">
        <v>-7777</v>
      </c>
      <c r="H1193" s="1" t="s">
        <v>499</v>
      </c>
      <c r="I1193" s="1" t="s">
        <v>1055</v>
      </c>
      <c r="J1193" s="1" t="s">
        <v>8667</v>
      </c>
      <c r="K1193" s="1" t="s">
        <v>37</v>
      </c>
      <c r="L1193" s="1" t="s">
        <v>8668</v>
      </c>
      <c r="M1193" s="1" t="s">
        <v>357</v>
      </c>
      <c r="N1193" s="1" t="s">
        <v>124</v>
      </c>
      <c r="O1193" s="1" t="s">
        <v>35</v>
      </c>
      <c r="P1193" s="6" t="s">
        <v>7356</v>
      </c>
      <c r="Q1193" s="1" t="s">
        <v>7357</v>
      </c>
      <c r="R1193" s="1" t="s">
        <v>357</v>
      </c>
      <c r="S1193" s="1" t="s">
        <v>124</v>
      </c>
      <c r="T1193" s="1" t="s">
        <v>35</v>
      </c>
      <c r="U1193" s="6" t="s">
        <v>7356</v>
      </c>
      <c r="V1193" s="1" t="s">
        <v>8673</v>
      </c>
      <c r="W1193" s="1" t="s">
        <v>7358</v>
      </c>
      <c r="X1193" s="1">
        <v>275</v>
      </c>
      <c r="Y1193" s="1">
        <v>6</v>
      </c>
      <c r="Z1193" s="9" t="s">
        <v>468</v>
      </c>
      <c r="AA1193" s="1" t="s">
        <v>4725</v>
      </c>
      <c r="AB1193" s="1">
        <v>4.3099999999999996</v>
      </c>
      <c r="AC1193" s="1">
        <v>7500</v>
      </c>
      <c r="AD1193" s="1">
        <v>180000000</v>
      </c>
      <c r="AE1193" s="1"/>
      <c r="AF1193" s="1">
        <v>180000000</v>
      </c>
      <c r="AG1193" s="1"/>
      <c r="AH1193" s="1"/>
      <c r="AI1193" s="1"/>
      <c r="AJ1193" s="1"/>
      <c r="AK1193" s="1"/>
      <c r="AL1193" s="1"/>
      <c r="AM1193" s="1"/>
      <c r="AN1193" s="1"/>
      <c r="AO1193" s="1">
        <v>431</v>
      </c>
      <c r="AP1193" s="1">
        <v>7.5</v>
      </c>
      <c r="AQ1193" s="1" t="s">
        <v>47</v>
      </c>
      <c r="AR1193" s="1"/>
      <c r="AS1193" s="1" t="s">
        <v>468</v>
      </c>
      <c r="AT1193" s="1"/>
      <c r="AU1193" s="1"/>
      <c r="AV1193" s="1">
        <v>230</v>
      </c>
      <c r="AW1193" s="1" t="s">
        <v>8669</v>
      </c>
      <c r="AX1193" s="1" t="s">
        <v>8670</v>
      </c>
      <c r="AY1193" s="1">
        <v>42</v>
      </c>
      <c r="AZ1193" s="1">
        <v>57</v>
      </c>
      <c r="BA1193" s="1">
        <v>40.21</v>
      </c>
      <c r="BB1193" s="1">
        <v>25</v>
      </c>
      <c r="BC1193" s="1">
        <v>0</v>
      </c>
      <c r="BD1193" s="1">
        <v>11.97</v>
      </c>
      <c r="BE1193" s="1">
        <f t="shared" si="192"/>
        <v>42.961169444444444</v>
      </c>
      <c r="BF1193" s="1">
        <f t="shared" si="193"/>
        <v>25.003325</v>
      </c>
      <c r="BG1193" s="1" t="s">
        <v>47</v>
      </c>
      <c r="BH1193" s="1"/>
      <c r="BI1193" s="1">
        <v>2719</v>
      </c>
      <c r="BJ1193" s="7">
        <v>43697</v>
      </c>
      <c r="BK1193" s="1">
        <v>2719</v>
      </c>
      <c r="BL1193" s="7">
        <v>43697</v>
      </c>
      <c r="BM1193" s="1"/>
      <c r="BN1193" s="1"/>
      <c r="BO1193" s="1"/>
      <c r="BP1193" s="1"/>
      <c r="BQ1193" s="1"/>
      <c r="BR1193" s="1"/>
      <c r="BS1193" s="1"/>
      <c r="BT1193" s="530"/>
      <c r="BU1193" s="530"/>
      <c r="BV1193" s="530"/>
      <c r="BW1193" s="530"/>
      <c r="BX1193" s="530"/>
      <c r="BY1193" s="530"/>
      <c r="BZ1193" s="530"/>
      <c r="CA1193" s="530"/>
      <c r="CB1193" s="530"/>
      <c r="CC1193" s="530"/>
      <c r="CD1193" s="530"/>
      <c r="CE1193" s="530"/>
      <c r="CF1193" s="530"/>
      <c r="CG1193" s="530"/>
      <c r="CH1193" s="530"/>
      <c r="CI1193" s="530"/>
      <c r="CJ1193" s="530"/>
      <c r="CK1193" s="530"/>
      <c r="CL1193" s="530"/>
      <c r="CM1193" s="530"/>
      <c r="CN1193" s="530"/>
      <c r="CO1193" s="530"/>
      <c r="CP1193" s="530"/>
      <c r="CQ1193" s="530"/>
      <c r="CR1193" s="530"/>
      <c r="CS1193" s="530"/>
      <c r="CT1193" s="530"/>
      <c r="CU1193" s="530"/>
      <c r="CV1193" s="530"/>
      <c r="CW1193" s="530"/>
      <c r="CX1193" s="530"/>
      <c r="CY1193" s="530"/>
      <c r="CZ1193" s="530"/>
      <c r="DA1193" s="530"/>
      <c r="DB1193" s="530"/>
      <c r="DC1193" s="530"/>
      <c r="DD1193" s="530"/>
      <c r="DE1193" s="530"/>
      <c r="DF1193" s="530"/>
      <c r="DG1193" s="530"/>
      <c r="DH1193" s="530"/>
      <c r="DI1193" s="530"/>
      <c r="DJ1193" s="530"/>
      <c r="DK1193" s="530"/>
      <c r="DL1193" s="530"/>
      <c r="DM1193" s="530"/>
      <c r="DN1193" s="530"/>
      <c r="DO1193" s="530"/>
      <c r="DP1193" s="530"/>
      <c r="DQ1193" s="530"/>
      <c r="DR1193" s="530"/>
      <c r="DS1193" s="530"/>
      <c r="DT1193" s="530"/>
      <c r="DU1193" s="530"/>
      <c r="DV1193" s="530"/>
      <c r="DW1193" s="530"/>
      <c r="DX1193" s="530"/>
      <c r="DY1193" s="530"/>
      <c r="DZ1193" s="530"/>
      <c r="EA1193" s="530"/>
      <c r="EB1193" s="530"/>
      <c r="EC1193" s="530"/>
      <c r="ED1193" s="530"/>
      <c r="EE1193" s="530"/>
      <c r="EF1193" s="530"/>
      <c r="EG1193" s="530"/>
      <c r="EH1193" s="530"/>
      <c r="EI1193" s="530"/>
      <c r="EJ1193" s="530"/>
      <c r="EK1193" s="530"/>
      <c r="EL1193" s="530"/>
      <c r="EM1193" s="530"/>
      <c r="EN1193" s="530"/>
      <c r="EO1193" s="530"/>
      <c r="EP1193" s="530"/>
      <c r="EQ1193" s="530"/>
      <c r="ER1193" s="530"/>
      <c r="ES1193" s="530"/>
      <c r="ET1193" s="530"/>
      <c r="EU1193" s="530"/>
      <c r="EV1193" s="530"/>
      <c r="EW1193" s="530"/>
      <c r="EX1193" s="530"/>
      <c r="EY1193" s="530"/>
      <c r="EZ1193" s="530"/>
      <c r="FA1193" s="530"/>
      <c r="FB1193" s="530"/>
      <c r="FC1193" s="530"/>
      <c r="FD1193" s="530"/>
      <c r="FE1193" s="530"/>
      <c r="FF1193" s="530"/>
      <c r="FG1193" s="530"/>
      <c r="FH1193" s="530"/>
      <c r="FI1193" s="530"/>
      <c r="FJ1193" s="530"/>
      <c r="FK1193" s="530"/>
      <c r="FL1193" s="530"/>
      <c r="FM1193" s="530"/>
      <c r="FN1193" s="530"/>
      <c r="FO1193" s="530"/>
      <c r="FP1193" s="530"/>
      <c r="FQ1193" s="530"/>
      <c r="FR1193" s="530"/>
      <c r="FS1193" s="530"/>
      <c r="FT1193" s="530"/>
      <c r="FU1193" s="530"/>
      <c r="FV1193" s="530"/>
      <c r="FW1193" s="530"/>
      <c r="FX1193" s="530"/>
      <c r="FY1193" s="530"/>
      <c r="FZ1193" s="530"/>
      <c r="GA1193" s="530"/>
      <c r="GB1193" s="530"/>
      <c r="GC1193" s="530"/>
      <c r="GD1193" s="530"/>
      <c r="GE1193" s="530"/>
      <c r="GF1193" s="530"/>
      <c r="GG1193" s="530"/>
      <c r="GH1193" s="530"/>
      <c r="GI1193" s="530"/>
      <c r="GJ1193" s="530"/>
      <c r="GK1193" s="530"/>
      <c r="GL1193" s="530"/>
      <c r="GM1193" s="530"/>
      <c r="GN1193" s="530"/>
      <c r="GO1193" s="530"/>
      <c r="GP1193" s="530"/>
      <c r="GQ1193" s="530"/>
      <c r="GR1193" s="530"/>
      <c r="GS1193" s="530"/>
      <c r="GT1193" s="530"/>
      <c r="GU1193" s="530"/>
      <c r="GV1193" s="530"/>
      <c r="GW1193" s="530"/>
      <c r="GX1193" s="530"/>
      <c r="GY1193" s="530"/>
      <c r="GZ1193" s="530"/>
      <c r="HA1193" s="530"/>
      <c r="HB1193" s="530"/>
      <c r="HC1193" s="530"/>
      <c r="HD1193" s="530"/>
      <c r="HE1193" s="530"/>
      <c r="HF1193" s="530"/>
      <c r="HG1193" s="530"/>
      <c r="HH1193" s="530"/>
      <c r="HI1193" s="530"/>
      <c r="HJ1193" s="530"/>
      <c r="HK1193" s="530"/>
      <c r="HL1193" s="530"/>
      <c r="HM1193" s="530"/>
      <c r="HN1193" s="530"/>
      <c r="HO1193" s="530"/>
      <c r="HP1193" s="530"/>
      <c r="HQ1193" s="530"/>
      <c r="HR1193" s="530"/>
      <c r="HS1193" s="530"/>
      <c r="HT1193" s="530"/>
      <c r="HU1193" s="530"/>
      <c r="HV1193" s="530"/>
      <c r="HW1193" s="530"/>
      <c r="HX1193" s="530"/>
      <c r="HY1193" s="530"/>
      <c r="HZ1193" s="530"/>
      <c r="IA1193" s="530"/>
      <c r="IB1193" s="530"/>
      <c r="IC1193" s="530"/>
      <c r="ID1193" s="530"/>
      <c r="IE1193" s="530"/>
      <c r="IF1193" s="530"/>
      <c r="IG1193" s="530"/>
      <c r="IH1193" s="530"/>
      <c r="II1193" s="530"/>
      <c r="IJ1193" s="530"/>
      <c r="IK1193" s="530"/>
      <c r="IL1193" s="530"/>
      <c r="IM1193" s="530"/>
      <c r="IN1193" s="530"/>
      <c r="IO1193" s="530"/>
      <c r="IP1193" s="530"/>
      <c r="IQ1193" s="530"/>
      <c r="IR1193" s="530"/>
      <c r="IS1193" s="530"/>
      <c r="IT1193" s="530"/>
      <c r="IU1193" s="530"/>
      <c r="IV1193" s="530"/>
      <c r="IW1193" s="530"/>
      <c r="IX1193" s="530"/>
      <c r="IY1193" s="530"/>
      <c r="IZ1193" s="530"/>
      <c r="JA1193" s="530"/>
      <c r="JB1193" s="530"/>
      <c r="JC1193" s="530"/>
      <c r="JD1193" s="530"/>
      <c r="JE1193" s="530"/>
      <c r="JF1193" s="530"/>
      <c r="JG1193" s="530"/>
      <c r="JH1193" s="530"/>
    </row>
    <row r="1194" spans="1:268" s="3" customFormat="1" ht="39.75" customHeight="1" x14ac:dyDescent="0.25">
      <c r="A1194" s="1"/>
      <c r="B1194" s="1" t="s">
        <v>7355</v>
      </c>
      <c r="C1194" s="1">
        <v>11140161</v>
      </c>
      <c r="D1194" s="7">
        <v>42691</v>
      </c>
      <c r="E1194" s="7">
        <v>42691</v>
      </c>
      <c r="F1194" s="7">
        <v>47245</v>
      </c>
      <c r="G1194" s="1">
        <v>-7777</v>
      </c>
      <c r="H1194" s="1" t="s">
        <v>499</v>
      </c>
      <c r="I1194" s="1" t="s">
        <v>1055</v>
      </c>
      <c r="J1194" s="1" t="s">
        <v>8667</v>
      </c>
      <c r="K1194" s="1" t="s">
        <v>37</v>
      </c>
      <c r="L1194" s="1" t="s">
        <v>8668</v>
      </c>
      <c r="M1194" s="1" t="s">
        <v>357</v>
      </c>
      <c r="N1194" s="1" t="s">
        <v>124</v>
      </c>
      <c r="O1194" s="1" t="s">
        <v>35</v>
      </c>
      <c r="P1194" s="6" t="s">
        <v>7356</v>
      </c>
      <c r="Q1194" s="1" t="s">
        <v>7357</v>
      </c>
      <c r="R1194" s="1" t="s">
        <v>357</v>
      </c>
      <c r="S1194" s="1" t="s">
        <v>124</v>
      </c>
      <c r="T1194" s="1" t="s">
        <v>35</v>
      </c>
      <c r="U1194" s="6" t="s">
        <v>7356</v>
      </c>
      <c r="V1194" s="1" t="s">
        <v>8673</v>
      </c>
      <c r="W1194" s="1" t="s">
        <v>7358</v>
      </c>
      <c r="X1194" s="1">
        <v>275</v>
      </c>
      <c r="Y1194" s="1">
        <v>6</v>
      </c>
      <c r="Z1194" s="9" t="s">
        <v>468</v>
      </c>
      <c r="AA1194" s="1" t="s">
        <v>4725</v>
      </c>
      <c r="AB1194" s="1"/>
      <c r="AC1194" s="1"/>
      <c r="AD1194" s="1"/>
      <c r="AE1194" s="1"/>
      <c r="AF1194" s="1"/>
      <c r="AG1194" s="1"/>
      <c r="AH1194" s="1"/>
      <c r="AI1194" s="1"/>
      <c r="AJ1194" s="1"/>
      <c r="AK1194" s="1"/>
      <c r="AL1194" s="1"/>
      <c r="AM1194" s="1"/>
      <c r="AN1194" s="1"/>
      <c r="AO1194" s="1"/>
      <c r="AP1194" s="1"/>
      <c r="AQ1194" s="1"/>
      <c r="AR1194" s="1"/>
      <c r="AS1194" s="1" t="s">
        <v>2727</v>
      </c>
      <c r="AT1194" s="1"/>
      <c r="AU1194" s="1"/>
      <c r="AV1194" s="1"/>
      <c r="AW1194" s="1" t="s">
        <v>8671</v>
      </c>
      <c r="AX1194" s="1" t="s">
        <v>8672</v>
      </c>
      <c r="AY1194" s="1">
        <v>42</v>
      </c>
      <c r="AZ1194" s="1">
        <v>57</v>
      </c>
      <c r="BA1194" s="1">
        <v>40.549999999999997</v>
      </c>
      <c r="BB1194" s="1">
        <v>25</v>
      </c>
      <c r="BC1194" s="1">
        <v>0</v>
      </c>
      <c r="BD1194" s="1">
        <v>11.9</v>
      </c>
      <c r="BE1194" s="1">
        <f t="shared" si="192"/>
        <v>42.961263888888894</v>
      </c>
      <c r="BF1194" s="1">
        <f t="shared" si="193"/>
        <v>25.003305555555556</v>
      </c>
      <c r="BG1194" s="1" t="s">
        <v>47</v>
      </c>
      <c r="BH1194" s="1"/>
      <c r="BI1194" s="1">
        <v>2719</v>
      </c>
      <c r="BJ1194" s="7">
        <v>43697</v>
      </c>
      <c r="BK1194" s="1">
        <v>2719</v>
      </c>
      <c r="BL1194" s="7">
        <v>43697</v>
      </c>
      <c r="BM1194" s="1"/>
      <c r="BN1194" s="1"/>
      <c r="BO1194" s="1"/>
      <c r="BP1194" s="1"/>
      <c r="BQ1194" s="1"/>
      <c r="BR1194" s="1"/>
      <c r="BS1194" s="1"/>
      <c r="BT1194" s="530"/>
      <c r="BU1194" s="530"/>
      <c r="BV1194" s="530"/>
      <c r="BW1194" s="530"/>
      <c r="BX1194" s="530"/>
      <c r="BY1194" s="530"/>
      <c r="BZ1194" s="530"/>
      <c r="CA1194" s="530"/>
      <c r="CB1194" s="530"/>
      <c r="CC1194" s="530"/>
      <c r="CD1194" s="530"/>
      <c r="CE1194" s="530"/>
      <c r="CF1194" s="530"/>
      <c r="CG1194" s="530"/>
      <c r="CH1194" s="530"/>
      <c r="CI1194" s="530"/>
      <c r="CJ1194" s="530"/>
      <c r="CK1194" s="530"/>
      <c r="CL1194" s="530"/>
      <c r="CM1194" s="530"/>
      <c r="CN1194" s="530"/>
      <c r="CO1194" s="530"/>
      <c r="CP1194" s="530"/>
      <c r="CQ1194" s="530"/>
      <c r="CR1194" s="530"/>
      <c r="CS1194" s="530"/>
      <c r="CT1194" s="530"/>
      <c r="CU1194" s="530"/>
      <c r="CV1194" s="530"/>
      <c r="CW1194" s="530"/>
      <c r="CX1194" s="530"/>
      <c r="CY1194" s="530"/>
      <c r="CZ1194" s="530"/>
      <c r="DA1194" s="530"/>
      <c r="DB1194" s="530"/>
      <c r="DC1194" s="530"/>
      <c r="DD1194" s="530"/>
      <c r="DE1194" s="530"/>
      <c r="DF1194" s="530"/>
      <c r="DG1194" s="530"/>
      <c r="DH1194" s="530"/>
      <c r="DI1194" s="530"/>
      <c r="DJ1194" s="530"/>
      <c r="DK1194" s="530"/>
      <c r="DL1194" s="530"/>
      <c r="DM1194" s="530"/>
      <c r="DN1194" s="530"/>
      <c r="DO1194" s="530"/>
      <c r="DP1194" s="530"/>
      <c r="DQ1194" s="530"/>
      <c r="DR1194" s="530"/>
      <c r="DS1194" s="530"/>
      <c r="DT1194" s="530"/>
      <c r="DU1194" s="530"/>
      <c r="DV1194" s="530"/>
      <c r="DW1194" s="530"/>
      <c r="DX1194" s="530"/>
      <c r="DY1194" s="530"/>
      <c r="DZ1194" s="530"/>
      <c r="EA1194" s="530"/>
      <c r="EB1194" s="530"/>
      <c r="EC1194" s="530"/>
      <c r="ED1194" s="530"/>
      <c r="EE1194" s="530"/>
      <c r="EF1194" s="530"/>
      <c r="EG1194" s="530"/>
      <c r="EH1194" s="530"/>
      <c r="EI1194" s="530"/>
      <c r="EJ1194" s="530"/>
      <c r="EK1194" s="530"/>
      <c r="EL1194" s="530"/>
      <c r="EM1194" s="530"/>
      <c r="EN1194" s="530"/>
      <c r="EO1194" s="530"/>
      <c r="EP1194" s="530"/>
      <c r="EQ1194" s="530"/>
      <c r="ER1194" s="530"/>
      <c r="ES1194" s="530"/>
      <c r="ET1194" s="530"/>
      <c r="EU1194" s="530"/>
      <c r="EV1194" s="530"/>
      <c r="EW1194" s="530"/>
      <c r="EX1194" s="530"/>
      <c r="EY1194" s="530"/>
      <c r="EZ1194" s="530"/>
      <c r="FA1194" s="530"/>
      <c r="FB1194" s="530"/>
      <c r="FC1194" s="530"/>
      <c r="FD1194" s="530"/>
      <c r="FE1194" s="530"/>
      <c r="FF1194" s="530"/>
      <c r="FG1194" s="530"/>
      <c r="FH1194" s="530"/>
      <c r="FI1194" s="530"/>
      <c r="FJ1194" s="530"/>
      <c r="FK1194" s="530"/>
      <c r="FL1194" s="530"/>
      <c r="FM1194" s="530"/>
      <c r="FN1194" s="530"/>
      <c r="FO1194" s="530"/>
      <c r="FP1194" s="530"/>
      <c r="FQ1194" s="530"/>
      <c r="FR1194" s="530"/>
      <c r="FS1194" s="530"/>
      <c r="FT1194" s="530"/>
      <c r="FU1194" s="530"/>
      <c r="FV1194" s="530"/>
      <c r="FW1194" s="530"/>
      <c r="FX1194" s="530"/>
      <c r="FY1194" s="530"/>
      <c r="FZ1194" s="530"/>
      <c r="GA1194" s="530"/>
      <c r="GB1194" s="530"/>
      <c r="GC1194" s="530"/>
      <c r="GD1194" s="530"/>
      <c r="GE1194" s="530"/>
      <c r="GF1194" s="530"/>
      <c r="GG1194" s="530"/>
      <c r="GH1194" s="530"/>
      <c r="GI1194" s="530"/>
      <c r="GJ1194" s="530"/>
      <c r="GK1194" s="530"/>
      <c r="GL1194" s="530"/>
      <c r="GM1194" s="530"/>
      <c r="GN1194" s="530"/>
      <c r="GO1194" s="530"/>
      <c r="GP1194" s="530"/>
      <c r="GQ1194" s="530"/>
      <c r="GR1194" s="530"/>
      <c r="GS1194" s="530"/>
      <c r="GT1194" s="530"/>
      <c r="GU1194" s="530"/>
      <c r="GV1194" s="530"/>
      <c r="GW1194" s="530"/>
      <c r="GX1194" s="530"/>
      <c r="GY1194" s="530"/>
      <c r="GZ1194" s="530"/>
      <c r="HA1194" s="530"/>
      <c r="HB1194" s="530"/>
      <c r="HC1194" s="530"/>
      <c r="HD1194" s="530"/>
      <c r="HE1194" s="530"/>
      <c r="HF1194" s="530"/>
      <c r="HG1194" s="530"/>
      <c r="HH1194" s="530"/>
      <c r="HI1194" s="530"/>
      <c r="HJ1194" s="530"/>
      <c r="HK1194" s="530"/>
      <c r="HL1194" s="530"/>
      <c r="HM1194" s="530"/>
      <c r="HN1194" s="530"/>
      <c r="HO1194" s="530"/>
      <c r="HP1194" s="530"/>
      <c r="HQ1194" s="530"/>
      <c r="HR1194" s="530"/>
      <c r="HS1194" s="530"/>
      <c r="HT1194" s="530"/>
      <c r="HU1194" s="530"/>
      <c r="HV1194" s="530"/>
      <c r="HW1194" s="530"/>
      <c r="HX1194" s="530"/>
      <c r="HY1194" s="530"/>
      <c r="HZ1194" s="530"/>
      <c r="IA1194" s="530"/>
      <c r="IB1194" s="530"/>
      <c r="IC1194" s="530"/>
      <c r="ID1194" s="530"/>
      <c r="IE1194" s="530"/>
      <c r="IF1194" s="530"/>
      <c r="IG1194" s="530"/>
      <c r="IH1194" s="530"/>
      <c r="II1194" s="530"/>
      <c r="IJ1194" s="530"/>
      <c r="IK1194" s="530"/>
      <c r="IL1194" s="530"/>
      <c r="IM1194" s="530"/>
      <c r="IN1194" s="530"/>
      <c r="IO1194" s="530"/>
      <c r="IP1194" s="530"/>
      <c r="IQ1194" s="530"/>
      <c r="IR1194" s="530"/>
      <c r="IS1194" s="530"/>
      <c r="IT1194" s="530"/>
      <c r="IU1194" s="530"/>
      <c r="IV1194" s="530"/>
      <c r="IW1194" s="530"/>
      <c r="IX1194" s="530"/>
      <c r="IY1194" s="530"/>
      <c r="IZ1194" s="530"/>
      <c r="JA1194" s="530"/>
      <c r="JB1194" s="530"/>
      <c r="JC1194" s="530"/>
      <c r="JD1194" s="530"/>
      <c r="JE1194" s="530"/>
      <c r="JF1194" s="530"/>
      <c r="JG1194" s="530"/>
      <c r="JH1194" s="530"/>
    </row>
    <row r="1195" spans="1:268" s="3" customFormat="1" ht="39.75" customHeight="1" thickBot="1" x14ac:dyDescent="0.3">
      <c r="A1195" s="178"/>
      <c r="B1195" s="178" t="s">
        <v>7355</v>
      </c>
      <c r="C1195" s="178">
        <v>11140161</v>
      </c>
      <c r="D1195" s="179">
        <v>42691</v>
      </c>
      <c r="E1195" s="179">
        <v>42691</v>
      </c>
      <c r="F1195" s="179">
        <v>47245</v>
      </c>
      <c r="G1195" s="178">
        <v>-7777</v>
      </c>
      <c r="H1195" s="178" t="s">
        <v>499</v>
      </c>
      <c r="I1195" s="178" t="s">
        <v>1055</v>
      </c>
      <c r="J1195" s="178" t="s">
        <v>8667</v>
      </c>
      <c r="K1195" s="178" t="s">
        <v>37</v>
      </c>
      <c r="L1195" s="178" t="s">
        <v>8668</v>
      </c>
      <c r="M1195" s="178" t="s">
        <v>357</v>
      </c>
      <c r="N1195" s="178" t="s">
        <v>124</v>
      </c>
      <c r="O1195" s="178" t="s">
        <v>35</v>
      </c>
      <c r="P1195" s="180" t="s">
        <v>7356</v>
      </c>
      <c r="Q1195" s="178" t="s">
        <v>7357</v>
      </c>
      <c r="R1195" s="178" t="s">
        <v>357</v>
      </c>
      <c r="S1195" s="178" t="s">
        <v>124</v>
      </c>
      <c r="T1195" s="178" t="s">
        <v>35</v>
      </c>
      <c r="U1195" s="180" t="s">
        <v>7356</v>
      </c>
      <c r="V1195" s="178" t="s">
        <v>8673</v>
      </c>
      <c r="W1195" s="178" t="s">
        <v>7358</v>
      </c>
      <c r="X1195" s="178">
        <v>275</v>
      </c>
      <c r="Y1195" s="178">
        <v>6</v>
      </c>
      <c r="Z1195" s="181" t="s">
        <v>468</v>
      </c>
      <c r="AA1195" s="178" t="s">
        <v>4725</v>
      </c>
      <c r="AB1195" s="178"/>
      <c r="AC1195" s="178"/>
      <c r="AD1195" s="178"/>
      <c r="AE1195" s="178"/>
      <c r="AF1195" s="178"/>
      <c r="AG1195" s="178"/>
      <c r="AH1195" s="178"/>
      <c r="AI1195" s="178"/>
      <c r="AJ1195" s="178"/>
      <c r="AK1195" s="178"/>
      <c r="AL1195" s="178"/>
      <c r="AM1195" s="178"/>
      <c r="AN1195" s="178"/>
      <c r="AO1195" s="178"/>
      <c r="AP1195" s="178"/>
      <c r="AQ1195" s="178"/>
      <c r="AR1195" s="178"/>
      <c r="AS1195" s="178" t="s">
        <v>3570</v>
      </c>
      <c r="AT1195" s="178"/>
      <c r="AU1195" s="178"/>
      <c r="AV1195" s="178"/>
      <c r="AW1195" s="178" t="s">
        <v>8674</v>
      </c>
      <c r="AX1195" s="178" t="s">
        <v>8675</v>
      </c>
      <c r="AY1195" s="178">
        <v>42</v>
      </c>
      <c r="AZ1195" s="178">
        <v>57</v>
      </c>
      <c r="BA1195" s="178">
        <v>39.979999999999997</v>
      </c>
      <c r="BB1195" s="178">
        <v>25</v>
      </c>
      <c r="BC1195" s="178">
        <v>0</v>
      </c>
      <c r="BD1195" s="178">
        <v>15.46</v>
      </c>
      <c r="BE1195" s="178">
        <f t="shared" si="192"/>
        <v>42.961105555555555</v>
      </c>
      <c r="BF1195" s="178">
        <f t="shared" si="193"/>
        <v>25.004294444444444</v>
      </c>
      <c r="BG1195" s="178" t="s">
        <v>47</v>
      </c>
      <c r="BH1195" s="178"/>
      <c r="BI1195" s="178">
        <v>2719</v>
      </c>
      <c r="BJ1195" s="179">
        <v>43697</v>
      </c>
      <c r="BK1195" s="178">
        <v>2719</v>
      </c>
      <c r="BL1195" s="179">
        <v>43697</v>
      </c>
      <c r="BM1195" s="178"/>
      <c r="BN1195" s="178"/>
      <c r="BO1195" s="178"/>
      <c r="BP1195" s="178"/>
      <c r="BQ1195" s="178"/>
      <c r="BR1195" s="178"/>
      <c r="BS1195" s="178"/>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263" customFormat="1" ht="39.75" customHeight="1" thickBot="1" x14ac:dyDescent="0.3">
      <c r="A1196" s="178" t="s">
        <v>3391</v>
      </c>
      <c r="B1196" s="178" t="s">
        <v>5898</v>
      </c>
      <c r="C1196" s="178">
        <v>11110065</v>
      </c>
      <c r="D1196" s="179">
        <v>42716</v>
      </c>
      <c r="E1196" s="179">
        <v>42716</v>
      </c>
      <c r="F1196" s="179">
        <v>46368</v>
      </c>
      <c r="G1196" s="178">
        <v>-7777</v>
      </c>
      <c r="H1196" s="178" t="s">
        <v>4562</v>
      </c>
      <c r="I1196" s="178" t="s">
        <v>978</v>
      </c>
      <c r="J1196" s="178"/>
      <c r="K1196" s="178" t="s">
        <v>73</v>
      </c>
      <c r="L1196" s="178" t="s">
        <v>7363</v>
      </c>
      <c r="M1196" s="178" t="s">
        <v>105</v>
      </c>
      <c r="N1196" s="178" t="s">
        <v>106</v>
      </c>
      <c r="O1196" s="178" t="s">
        <v>72</v>
      </c>
      <c r="P1196" s="180" t="s">
        <v>449</v>
      </c>
      <c r="Q1196" s="178" t="s">
        <v>7365</v>
      </c>
      <c r="R1196" s="178" t="s">
        <v>105</v>
      </c>
      <c r="S1196" s="178" t="s">
        <v>106</v>
      </c>
      <c r="T1196" s="178" t="s">
        <v>72</v>
      </c>
      <c r="U1196" s="180" t="s">
        <v>449</v>
      </c>
      <c r="V1196" s="178" t="s">
        <v>7364</v>
      </c>
      <c r="W1196" s="178" t="s">
        <v>7366</v>
      </c>
      <c r="X1196" s="178"/>
      <c r="Y1196" s="178"/>
      <c r="Z1196" s="181" t="s">
        <v>468</v>
      </c>
      <c r="AA1196" s="178" t="s">
        <v>208</v>
      </c>
      <c r="AB1196" s="178">
        <v>5.8999999999999997E-2</v>
      </c>
      <c r="AC1196" s="178">
        <v>0.47</v>
      </c>
      <c r="AD1196" s="178">
        <v>600</v>
      </c>
      <c r="AE1196" s="178">
        <v>600</v>
      </c>
      <c r="AF1196" s="178"/>
      <c r="AG1196" s="178"/>
      <c r="AH1196" s="178"/>
      <c r="AI1196" s="178"/>
      <c r="AJ1196" s="178"/>
      <c r="AK1196" s="178"/>
      <c r="AL1196" s="178"/>
      <c r="AM1196" s="178"/>
      <c r="AN1196" s="178"/>
      <c r="AO1196" s="178">
        <v>5.9</v>
      </c>
      <c r="AP1196" s="178">
        <v>0.75</v>
      </c>
      <c r="AQ1196" s="178"/>
      <c r="AR1196" s="178"/>
      <c r="AS1196" s="178" t="s">
        <v>1377</v>
      </c>
      <c r="AT1196" s="178"/>
      <c r="AU1196" s="178"/>
      <c r="AV1196" s="178"/>
      <c r="AW1196" s="178" t="s">
        <v>7367</v>
      </c>
      <c r="AX1196" s="178" t="s">
        <v>7368</v>
      </c>
      <c r="AY1196" s="178">
        <v>42</v>
      </c>
      <c r="AZ1196" s="178">
        <v>48</v>
      </c>
      <c r="BA1196" s="178">
        <v>23.4</v>
      </c>
      <c r="BB1196" s="178">
        <v>24</v>
      </c>
      <c r="BC1196" s="178">
        <v>35</v>
      </c>
      <c r="BD1196" s="178">
        <v>5.3</v>
      </c>
      <c r="BE1196" s="178">
        <f t="shared" si="192"/>
        <v>42.8065</v>
      </c>
      <c r="BF1196" s="178">
        <f t="shared" si="193"/>
        <v>24.584805555555555</v>
      </c>
      <c r="BG1196" s="178" t="s">
        <v>38</v>
      </c>
      <c r="BH1196" s="178"/>
      <c r="BI1196" s="178"/>
      <c r="BJ1196" s="179"/>
      <c r="BK1196" s="178"/>
      <c r="BL1196" s="179"/>
      <c r="BM1196" s="178"/>
      <c r="BN1196" s="178"/>
      <c r="BO1196" s="178"/>
      <c r="BP1196" s="178"/>
      <c r="BQ1196" s="178"/>
      <c r="BR1196" s="178"/>
      <c r="BS1196" s="178"/>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263" customFormat="1" ht="39.75" customHeight="1" thickBot="1" x14ac:dyDescent="0.3">
      <c r="A1197" s="178" t="s">
        <v>3391</v>
      </c>
      <c r="B1197" s="178" t="s">
        <v>7315</v>
      </c>
      <c r="C1197" s="178">
        <v>11110066</v>
      </c>
      <c r="D1197" s="179">
        <v>42717</v>
      </c>
      <c r="E1197" s="179">
        <v>42717</v>
      </c>
      <c r="F1197" s="179">
        <v>46369</v>
      </c>
      <c r="G1197" s="178">
        <v>-7777</v>
      </c>
      <c r="H1197" s="178" t="s">
        <v>4562</v>
      </c>
      <c r="I1197" s="178" t="s">
        <v>978</v>
      </c>
      <c r="J1197" s="178"/>
      <c r="K1197" s="178" t="s">
        <v>73</v>
      </c>
      <c r="L1197" s="178" t="s">
        <v>7363</v>
      </c>
      <c r="M1197" s="178" t="s">
        <v>105</v>
      </c>
      <c r="N1197" s="178" t="s">
        <v>106</v>
      </c>
      <c r="O1197" s="178" t="s">
        <v>72</v>
      </c>
      <c r="P1197" s="180" t="s">
        <v>449</v>
      </c>
      <c r="Q1197" s="178" t="s">
        <v>7365</v>
      </c>
      <c r="R1197" s="178" t="s">
        <v>105</v>
      </c>
      <c r="S1197" s="178" t="s">
        <v>106</v>
      </c>
      <c r="T1197" s="178" t="s">
        <v>72</v>
      </c>
      <c r="U1197" s="180" t="s">
        <v>449</v>
      </c>
      <c r="V1197" s="178" t="s">
        <v>7316</v>
      </c>
      <c r="W1197" s="178" t="s">
        <v>7369</v>
      </c>
      <c r="X1197" s="178"/>
      <c r="Y1197" s="178"/>
      <c r="Z1197" s="181" t="s">
        <v>468</v>
      </c>
      <c r="AA1197" s="178" t="s">
        <v>208</v>
      </c>
      <c r="AB1197" s="178">
        <v>5.8999999999999997E-2</v>
      </c>
      <c r="AC1197" s="178">
        <v>0.9</v>
      </c>
      <c r="AD1197" s="178">
        <v>1100</v>
      </c>
      <c r="AE1197" s="178">
        <v>1100</v>
      </c>
      <c r="AF1197" s="178"/>
      <c r="AG1197" s="178"/>
      <c r="AH1197" s="178"/>
      <c r="AI1197" s="178"/>
      <c r="AJ1197" s="178"/>
      <c r="AK1197" s="178"/>
      <c r="AL1197" s="178"/>
      <c r="AM1197" s="178"/>
      <c r="AN1197" s="178"/>
      <c r="AO1197" s="178">
        <v>5.9</v>
      </c>
      <c r="AP1197" s="178">
        <v>0.75</v>
      </c>
      <c r="AQ1197" s="178"/>
      <c r="AR1197" s="178"/>
      <c r="AS1197" s="178" t="s">
        <v>1377</v>
      </c>
      <c r="AT1197" s="178"/>
      <c r="AU1197" s="178"/>
      <c r="AV1197" s="178">
        <v>901</v>
      </c>
      <c r="AW1197" s="178" t="s">
        <v>7367</v>
      </c>
      <c r="AX1197" s="178" t="s">
        <v>7368</v>
      </c>
      <c r="AY1197" s="178">
        <v>42</v>
      </c>
      <c r="AZ1197" s="178">
        <v>48</v>
      </c>
      <c r="BA1197" s="178">
        <v>23.4</v>
      </c>
      <c r="BB1197" s="178">
        <v>24</v>
      </c>
      <c r="BC1197" s="178">
        <v>35</v>
      </c>
      <c r="BD1197" s="178">
        <v>5.3</v>
      </c>
      <c r="BE1197" s="178">
        <f t="shared" si="192"/>
        <v>42.8065</v>
      </c>
      <c r="BF1197" s="178">
        <f t="shared" si="193"/>
        <v>24.584805555555555</v>
      </c>
      <c r="BG1197" s="178" t="s">
        <v>38</v>
      </c>
      <c r="BH1197" s="178"/>
      <c r="BI1197" s="178"/>
      <c r="BJ1197" s="179"/>
      <c r="BK1197" s="178"/>
      <c r="BL1197" s="179"/>
      <c r="BM1197" s="178"/>
      <c r="BN1197" s="178"/>
      <c r="BO1197" s="178"/>
      <c r="BP1197" s="178"/>
      <c r="BQ1197" s="178"/>
      <c r="BR1197" s="178"/>
      <c r="BS1197" s="178"/>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263" customFormat="1" ht="39.75" customHeight="1" thickBot="1" x14ac:dyDescent="0.3">
      <c r="A1198" s="178" t="s">
        <v>3391</v>
      </c>
      <c r="B1198" s="178" t="s">
        <v>7370</v>
      </c>
      <c r="C1198" s="178">
        <v>11120078</v>
      </c>
      <c r="D1198" s="179">
        <v>42718</v>
      </c>
      <c r="E1198" s="179">
        <v>42718</v>
      </c>
      <c r="F1198" s="179">
        <v>44544</v>
      </c>
      <c r="G1198" s="178">
        <v>-7777</v>
      </c>
      <c r="H1198" s="178" t="s">
        <v>491</v>
      </c>
      <c r="I1198" s="178" t="s">
        <v>882</v>
      </c>
      <c r="J1198" s="178"/>
      <c r="K1198" s="178" t="s">
        <v>55</v>
      </c>
      <c r="L1198" s="178" t="s">
        <v>7371</v>
      </c>
      <c r="M1198" s="178" t="s">
        <v>884</v>
      </c>
      <c r="N1198" s="178" t="s">
        <v>292</v>
      </c>
      <c r="O1198" s="178" t="s">
        <v>76</v>
      </c>
      <c r="P1198" s="180" t="s">
        <v>5287</v>
      </c>
      <c r="Q1198" s="178" t="s">
        <v>7372</v>
      </c>
      <c r="R1198" s="178" t="s">
        <v>884</v>
      </c>
      <c r="S1198" s="178" t="s">
        <v>292</v>
      </c>
      <c r="T1198" s="178" t="s">
        <v>76</v>
      </c>
      <c r="U1198" s="180" t="s">
        <v>5287</v>
      </c>
      <c r="V1198" s="178" t="s">
        <v>7373</v>
      </c>
      <c r="W1198" s="178" t="s">
        <v>2711</v>
      </c>
      <c r="X1198" s="178"/>
      <c r="Y1198" s="178"/>
      <c r="Z1198" s="181" t="s">
        <v>468</v>
      </c>
      <c r="AA1198" s="178" t="s">
        <v>341</v>
      </c>
      <c r="AB1198" s="178">
        <v>50.238999999999997</v>
      </c>
      <c r="AC1198" s="178">
        <v>120</v>
      </c>
      <c r="AD1198" s="178">
        <v>330000</v>
      </c>
      <c r="AE1198" s="178"/>
      <c r="AF1198" s="178"/>
      <c r="AG1198" s="178"/>
      <c r="AH1198" s="178"/>
      <c r="AI1198" s="178"/>
      <c r="AJ1198" s="178">
        <v>330000</v>
      </c>
      <c r="AK1198" s="178"/>
      <c r="AL1198" s="178"/>
      <c r="AM1198" s="178"/>
      <c r="AN1198" s="178"/>
      <c r="AO1198" s="178">
        <v>5.024</v>
      </c>
      <c r="AP1198" s="178">
        <v>0</v>
      </c>
      <c r="AQ1198" s="178"/>
      <c r="AR1198" s="178"/>
      <c r="AS1198" s="178" t="s">
        <v>1377</v>
      </c>
      <c r="AT1198" s="178"/>
      <c r="AU1198" s="178"/>
      <c r="AV1198" s="178">
        <v>106</v>
      </c>
      <c r="AW1198" s="178" t="s">
        <v>7374</v>
      </c>
      <c r="AX1198" s="178" t="s">
        <v>7375</v>
      </c>
      <c r="AY1198" s="178">
        <v>43</v>
      </c>
      <c r="AZ1198" s="178">
        <v>12</v>
      </c>
      <c r="BA1198" s="178">
        <v>56.52</v>
      </c>
      <c r="BB1198" s="178">
        <v>24</v>
      </c>
      <c r="BC1198" s="178">
        <v>3</v>
      </c>
      <c r="BD1198" s="178">
        <v>37.9</v>
      </c>
      <c r="BE1198" s="178">
        <f t="shared" si="192"/>
        <v>43.215700000000005</v>
      </c>
      <c r="BF1198" s="178">
        <f t="shared" si="193"/>
        <v>24.060527777777779</v>
      </c>
      <c r="BG1198" s="178" t="s">
        <v>38</v>
      </c>
      <c r="BH1198" s="178"/>
      <c r="BI1198" s="178"/>
      <c r="BJ1198" s="179"/>
      <c r="BK1198" s="178"/>
      <c r="BL1198" s="179"/>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3" customFormat="1" ht="39.75" customHeight="1" thickBot="1" x14ac:dyDescent="0.3">
      <c r="A1199" s="178" t="s">
        <v>3391</v>
      </c>
      <c r="B1199" s="178" t="s">
        <v>7377</v>
      </c>
      <c r="C1199" s="178">
        <v>11160128</v>
      </c>
      <c r="D1199" s="179">
        <v>42733</v>
      </c>
      <c r="E1199" s="179">
        <v>42733</v>
      </c>
      <c r="F1199" s="179">
        <v>46575</v>
      </c>
      <c r="G1199" s="178">
        <v>-7777</v>
      </c>
      <c r="H1199" s="178" t="s">
        <v>971</v>
      </c>
      <c r="I1199" s="178" t="s">
        <v>599</v>
      </c>
      <c r="J1199" s="178" t="s">
        <v>7977</v>
      </c>
      <c r="K1199" s="178" t="s">
        <v>60</v>
      </c>
      <c r="L1199" s="227" t="s">
        <v>7195</v>
      </c>
      <c r="M1199" s="178" t="s">
        <v>302</v>
      </c>
      <c r="N1199" s="178" t="s">
        <v>358</v>
      </c>
      <c r="O1199" s="178" t="s">
        <v>51</v>
      </c>
      <c r="P1199" s="180" t="s">
        <v>5397</v>
      </c>
      <c r="Q1199" s="178"/>
      <c r="R1199" s="178" t="s">
        <v>302</v>
      </c>
      <c r="S1199" s="178" t="s">
        <v>358</v>
      </c>
      <c r="T1199" s="178" t="s">
        <v>51</v>
      </c>
      <c r="U1199" s="180" t="s">
        <v>5397</v>
      </c>
      <c r="V1199" s="178" t="s">
        <v>7196</v>
      </c>
      <c r="W1199" s="178" t="s">
        <v>639</v>
      </c>
      <c r="X1199" s="178"/>
      <c r="Y1199" s="178"/>
      <c r="Z1199" s="181" t="s">
        <v>468</v>
      </c>
      <c r="AA1199" s="178" t="s">
        <v>360</v>
      </c>
      <c r="AB1199" s="178">
        <v>3.387</v>
      </c>
      <c r="AC1199" s="178">
        <v>22</v>
      </c>
      <c r="AD1199" s="178">
        <v>11600</v>
      </c>
      <c r="AE1199" s="178"/>
      <c r="AF1199" s="178"/>
      <c r="AG1199" s="178"/>
      <c r="AH1199" s="178"/>
      <c r="AI1199" s="178"/>
      <c r="AJ1199" s="178"/>
      <c r="AK1199" s="178"/>
      <c r="AL1199" s="178">
        <v>11600</v>
      </c>
      <c r="AM1199" s="178"/>
      <c r="AN1199" s="178"/>
      <c r="AO1199" s="459">
        <v>338.7</v>
      </c>
      <c r="AP1199" s="178"/>
      <c r="AQ1199" s="178"/>
      <c r="AR1199" s="178"/>
      <c r="AS1199" s="178" t="s">
        <v>468</v>
      </c>
      <c r="AT1199" s="178"/>
      <c r="AU1199" s="178"/>
      <c r="AV1199" s="178"/>
      <c r="AW1199" s="178" t="s">
        <v>7197</v>
      </c>
      <c r="AX1199" s="178" t="s">
        <v>7198</v>
      </c>
      <c r="AY1199" s="178">
        <v>43</v>
      </c>
      <c r="AZ1199" s="178">
        <v>31</v>
      </c>
      <c r="BA1199" s="178">
        <v>36.200000000000003</v>
      </c>
      <c r="BB1199" s="178">
        <v>26</v>
      </c>
      <c r="BC1199" s="178">
        <v>2</v>
      </c>
      <c r="BD1199" s="178">
        <v>44.86</v>
      </c>
      <c r="BE1199" s="178">
        <f t="shared" si="192"/>
        <v>43.526722222222219</v>
      </c>
      <c r="BF1199" s="178">
        <f t="shared" si="193"/>
        <v>26.045794444444446</v>
      </c>
      <c r="BG1199" s="178" t="s">
        <v>47</v>
      </c>
      <c r="BH1199" s="178"/>
      <c r="BI1199" s="178">
        <v>3619</v>
      </c>
      <c r="BJ1199" s="179">
        <v>44774</v>
      </c>
      <c r="BK1199" s="178">
        <v>3619</v>
      </c>
      <c r="BL1199" s="179">
        <v>44774</v>
      </c>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3" customFormat="1" ht="39.75" customHeight="1" thickBot="1" x14ac:dyDescent="0.3">
      <c r="A1200" s="227" t="s">
        <v>3391</v>
      </c>
      <c r="B1200" s="227" t="s">
        <v>7380</v>
      </c>
      <c r="C1200" s="227">
        <v>11140162</v>
      </c>
      <c r="D1200" s="228">
        <v>42782</v>
      </c>
      <c r="E1200" s="228">
        <v>42782</v>
      </c>
      <c r="F1200" s="228">
        <v>46434</v>
      </c>
      <c r="G1200" s="227">
        <v>-7777</v>
      </c>
      <c r="H1200" s="227" t="s">
        <v>491</v>
      </c>
      <c r="I1200" s="227" t="s">
        <v>7381</v>
      </c>
      <c r="J1200" s="227"/>
      <c r="K1200" s="227" t="s">
        <v>55</v>
      </c>
      <c r="L1200" s="227" t="s">
        <v>1377</v>
      </c>
      <c r="M1200" s="227" t="s">
        <v>412</v>
      </c>
      <c r="N1200" s="227" t="s">
        <v>292</v>
      </c>
      <c r="O1200" s="227" t="s">
        <v>76</v>
      </c>
      <c r="P1200" s="229" t="s">
        <v>7382</v>
      </c>
      <c r="Q1200" s="227" t="s">
        <v>7383</v>
      </c>
      <c r="R1200" s="227" t="s">
        <v>412</v>
      </c>
      <c r="S1200" s="227" t="s">
        <v>292</v>
      </c>
      <c r="T1200" s="227" t="s">
        <v>76</v>
      </c>
      <c r="U1200" s="229" t="s">
        <v>7382</v>
      </c>
      <c r="V1200" s="227" t="s">
        <v>7386</v>
      </c>
      <c r="W1200" s="227" t="s">
        <v>2995</v>
      </c>
      <c r="X1200" s="227"/>
      <c r="Y1200" s="227"/>
      <c r="Z1200" s="230" t="s">
        <v>468</v>
      </c>
      <c r="AA1200" s="227" t="s">
        <v>4725</v>
      </c>
      <c r="AB1200" s="227">
        <v>50.9</v>
      </c>
      <c r="AC1200" s="227">
        <v>30000</v>
      </c>
      <c r="AD1200" s="227">
        <v>800000000</v>
      </c>
      <c r="AE1200" s="227"/>
      <c r="AF1200" s="227">
        <v>800000000</v>
      </c>
      <c r="AG1200" s="227"/>
      <c r="AH1200" s="227"/>
      <c r="AI1200" s="227"/>
      <c r="AJ1200" s="227"/>
      <c r="AK1200" s="227"/>
      <c r="AL1200" s="227"/>
      <c r="AM1200" s="227"/>
      <c r="AN1200" s="227"/>
      <c r="AO1200" s="227">
        <v>5090</v>
      </c>
      <c r="AP1200" s="227">
        <v>4</v>
      </c>
      <c r="AQ1200" s="227"/>
      <c r="AR1200" s="227"/>
      <c r="AS1200" s="227" t="s">
        <v>1377</v>
      </c>
      <c r="AT1200" s="227"/>
      <c r="AU1200" s="227"/>
      <c r="AV1200" s="227">
        <v>73.44</v>
      </c>
      <c r="AW1200" s="227" t="s">
        <v>7384</v>
      </c>
      <c r="AX1200" s="227" t="s">
        <v>7385</v>
      </c>
      <c r="AY1200" s="227">
        <v>43</v>
      </c>
      <c r="AZ1200" s="227">
        <v>21</v>
      </c>
      <c r="BA1200" s="227">
        <v>4.7</v>
      </c>
      <c r="BB1200" s="227">
        <v>24</v>
      </c>
      <c r="BC1200" s="227">
        <v>8</v>
      </c>
      <c r="BD1200" s="227">
        <v>42.4</v>
      </c>
      <c r="BE1200" s="227">
        <f t="shared" si="192"/>
        <v>43.351305555555555</v>
      </c>
      <c r="BF1200" s="227">
        <f t="shared" si="193"/>
        <v>24.14511111111111</v>
      </c>
      <c r="BG1200" s="227" t="s">
        <v>38</v>
      </c>
      <c r="BH1200" s="227"/>
      <c r="BI1200" s="227"/>
      <c r="BJ1200" s="228"/>
      <c r="BK1200" s="227"/>
      <c r="BL1200" s="228"/>
      <c r="BM1200" s="227"/>
      <c r="BN1200" s="227"/>
      <c r="BO1200" s="227"/>
      <c r="BP1200" s="227"/>
      <c r="BQ1200" s="227"/>
      <c r="BR1200" s="227"/>
      <c r="BS1200" s="227"/>
      <c r="BT1200" s="551"/>
      <c r="BU1200" s="551"/>
      <c r="BV1200" s="551"/>
      <c r="BW1200" s="551"/>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3" customFormat="1" ht="39.75" customHeight="1" thickBot="1" x14ac:dyDescent="0.3">
      <c r="A1201" s="382" t="s">
        <v>3391</v>
      </c>
      <c r="B1201" s="382" t="s">
        <v>7443</v>
      </c>
      <c r="C1201" s="382">
        <v>11140163</v>
      </c>
      <c r="D1201" s="384">
        <v>42829</v>
      </c>
      <c r="E1201" s="384">
        <v>40953</v>
      </c>
      <c r="F1201" s="384">
        <v>44606</v>
      </c>
      <c r="G1201" s="382">
        <v>-7777</v>
      </c>
      <c r="H1201" s="382" t="s">
        <v>1013</v>
      </c>
      <c r="I1201" s="382"/>
      <c r="J1201" s="382" t="s">
        <v>7445</v>
      </c>
      <c r="K1201" s="382" t="s">
        <v>135</v>
      </c>
      <c r="L1201" s="382" t="s">
        <v>1377</v>
      </c>
      <c r="M1201" s="382" t="s">
        <v>514</v>
      </c>
      <c r="N1201" s="382" t="s">
        <v>202</v>
      </c>
      <c r="O1201" s="382" t="s">
        <v>72</v>
      </c>
      <c r="P1201" s="383" t="s">
        <v>7446</v>
      </c>
      <c r="Q1201" s="382" t="s">
        <v>7447</v>
      </c>
      <c r="R1201" s="382" t="s">
        <v>3002</v>
      </c>
      <c r="S1201" s="382" t="s">
        <v>514</v>
      </c>
      <c r="T1201" s="382" t="s">
        <v>202</v>
      </c>
      <c r="U1201" s="382" t="s">
        <v>72</v>
      </c>
      <c r="V1201" s="385" t="s">
        <v>7449</v>
      </c>
      <c r="W1201" s="382" t="s">
        <v>7448</v>
      </c>
      <c r="X1201" s="382"/>
      <c r="Y1201" s="382"/>
      <c r="Z1201" s="386" t="s">
        <v>468</v>
      </c>
      <c r="AA1201" s="382" t="s">
        <v>4725</v>
      </c>
      <c r="AB1201" s="382">
        <v>1.6539999999999999</v>
      </c>
      <c r="AC1201" s="382">
        <v>2000</v>
      </c>
      <c r="AD1201" s="382">
        <v>40000000</v>
      </c>
      <c r="AE1201" s="382"/>
      <c r="AF1201" s="382">
        <v>40000000</v>
      </c>
      <c r="AG1201" s="382"/>
      <c r="AH1201" s="382"/>
      <c r="AI1201" s="382"/>
      <c r="AJ1201" s="382"/>
      <c r="AK1201" s="382"/>
      <c r="AL1201" s="382"/>
      <c r="AM1201" s="382"/>
      <c r="AN1201" s="382"/>
      <c r="AO1201" s="462">
        <v>165</v>
      </c>
      <c r="AP1201" s="382"/>
      <c r="AQ1201" s="382"/>
      <c r="AR1201" s="382"/>
      <c r="AS1201" s="382" t="s">
        <v>1377</v>
      </c>
      <c r="AT1201" s="382"/>
      <c r="AU1201" s="387"/>
      <c r="AV1201" s="382"/>
      <c r="AW1201" s="382" t="s">
        <v>7450</v>
      </c>
      <c r="AX1201" s="382" t="s">
        <v>7451</v>
      </c>
      <c r="AY1201" s="387">
        <v>42</v>
      </c>
      <c r="AZ1201" s="387">
        <v>49</v>
      </c>
      <c r="BA1201" s="382">
        <v>54.4</v>
      </c>
      <c r="BB1201" s="387">
        <v>24</v>
      </c>
      <c r="BC1201" s="387">
        <v>12</v>
      </c>
      <c r="BD1201" s="387">
        <v>2.6</v>
      </c>
      <c r="BE1201" s="388">
        <f t="shared" si="192"/>
        <v>42.831777777777781</v>
      </c>
      <c r="BF1201" s="388">
        <f t="shared" si="193"/>
        <v>24.200722222222222</v>
      </c>
      <c r="BG1201" s="382" t="s">
        <v>38</v>
      </c>
      <c r="BH1201" s="385"/>
      <c r="BI1201" s="385"/>
      <c r="BJ1201" s="389"/>
      <c r="BK1201" s="385"/>
      <c r="BL1201" s="389"/>
      <c r="BM1201" s="385">
        <v>549</v>
      </c>
      <c r="BN1201" s="389">
        <v>43215</v>
      </c>
      <c r="BO1201" s="385"/>
      <c r="BP1201" s="385"/>
      <c r="BQ1201" s="385"/>
      <c r="BR1201" s="385"/>
      <c r="BS1201" s="385"/>
      <c r="BT1201" s="530"/>
      <c r="BU1201" s="530"/>
      <c r="BV1201" s="530"/>
      <c r="BW1201" s="530"/>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227" t="s">
        <v>3391</v>
      </c>
      <c r="B1202" s="372" t="s">
        <v>7453</v>
      </c>
      <c r="C1202" s="374">
        <v>11160129</v>
      </c>
      <c r="D1202" s="181">
        <v>42846</v>
      </c>
      <c r="E1202" s="181">
        <v>42846</v>
      </c>
      <c r="F1202" s="181">
        <v>48690</v>
      </c>
      <c r="G1202" s="227">
        <v>-7777</v>
      </c>
      <c r="H1202" s="372" t="s">
        <v>2014</v>
      </c>
      <c r="I1202" s="372"/>
      <c r="J1202" s="372" t="s">
        <v>7455</v>
      </c>
      <c r="K1202" s="372" t="s">
        <v>95</v>
      </c>
      <c r="L1202" s="372" t="s">
        <v>7498</v>
      </c>
      <c r="M1202" s="372" t="s">
        <v>1211</v>
      </c>
      <c r="N1202" s="372" t="s">
        <v>166</v>
      </c>
      <c r="O1202" s="372" t="s">
        <v>92</v>
      </c>
      <c r="P1202" s="373" t="s">
        <v>1060</v>
      </c>
      <c r="Q1202" s="372" t="s">
        <v>7458</v>
      </c>
      <c r="R1202" s="372" t="s">
        <v>1211</v>
      </c>
      <c r="S1202" s="372" t="s">
        <v>166</v>
      </c>
      <c r="T1202" s="372" t="s">
        <v>92</v>
      </c>
      <c r="U1202" s="373" t="s">
        <v>1060</v>
      </c>
      <c r="V1202" s="372" t="s">
        <v>10111</v>
      </c>
      <c r="W1202" s="372" t="s">
        <v>1611</v>
      </c>
      <c r="X1202" s="372"/>
      <c r="Y1202" s="372"/>
      <c r="Z1202" s="372" t="s">
        <v>468</v>
      </c>
      <c r="AA1202" s="372" t="s">
        <v>360</v>
      </c>
      <c r="AB1202" s="178">
        <v>8.5000000000000006E-2</v>
      </c>
      <c r="AC1202" s="372">
        <v>2</v>
      </c>
      <c r="AD1202" s="372">
        <v>63072</v>
      </c>
      <c r="AE1202" s="372"/>
      <c r="AF1202" s="372"/>
      <c r="AG1202" s="372"/>
      <c r="AH1202" s="372"/>
      <c r="AI1202" s="372"/>
      <c r="AJ1202" s="372"/>
      <c r="AK1202" s="372"/>
      <c r="AL1202" s="372">
        <v>63072</v>
      </c>
      <c r="AM1202" s="372"/>
      <c r="AN1202" s="375"/>
      <c r="AO1202" s="459">
        <v>8.1999999999999993</v>
      </c>
      <c r="AP1202" s="372"/>
      <c r="AQ1202" s="372"/>
      <c r="AR1202" s="372"/>
      <c r="AS1202" s="372" t="s">
        <v>934</v>
      </c>
      <c r="AT1202" s="372"/>
      <c r="AU1202" s="372"/>
      <c r="AV1202" s="372"/>
      <c r="AW1202" s="372" t="s">
        <v>7090</v>
      </c>
      <c r="AX1202" s="372" t="s">
        <v>7457</v>
      </c>
      <c r="AY1202" s="372">
        <v>43</v>
      </c>
      <c r="AZ1202" s="372">
        <v>11</v>
      </c>
      <c r="BA1202" s="372">
        <v>42.8</v>
      </c>
      <c r="BB1202" s="372">
        <v>23</v>
      </c>
      <c r="BC1202" s="372">
        <v>11</v>
      </c>
      <c r="BD1202" s="372">
        <v>59.9</v>
      </c>
      <c r="BE1202" s="372">
        <f t="shared" si="192"/>
        <v>43.19522222222222</v>
      </c>
      <c r="BF1202" s="372">
        <f t="shared" si="193"/>
        <v>23.199972222222222</v>
      </c>
      <c r="BG1202" s="372" t="s">
        <v>47</v>
      </c>
      <c r="BH1202" s="372"/>
      <c r="BI1202" s="372">
        <v>3855</v>
      </c>
      <c r="BJ1202" s="181">
        <v>45096</v>
      </c>
      <c r="BK1202" s="372">
        <v>3855</v>
      </c>
      <c r="BL1202" s="181">
        <v>45096</v>
      </c>
      <c r="BM1202" s="372"/>
      <c r="BN1202" s="372"/>
      <c r="BO1202" s="372"/>
      <c r="BP1202" s="372"/>
      <c r="BQ1202" s="372"/>
      <c r="BR1202" s="372"/>
      <c r="BS1202" s="372"/>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3391</v>
      </c>
      <c r="B1203" s="227" t="s">
        <v>7462</v>
      </c>
      <c r="C1203" s="227">
        <v>11120079</v>
      </c>
      <c r="D1203" s="228">
        <v>42852</v>
      </c>
      <c r="E1203" s="228">
        <v>42852</v>
      </c>
      <c r="F1203" s="228">
        <v>46504</v>
      </c>
      <c r="G1203" s="227">
        <v>-7777</v>
      </c>
      <c r="H1203" s="227" t="s">
        <v>7463</v>
      </c>
      <c r="I1203" s="227"/>
      <c r="J1203" s="227" t="s">
        <v>7433</v>
      </c>
      <c r="K1203" s="227" t="s">
        <v>73</v>
      </c>
      <c r="L1203" s="227" t="s">
        <v>7268</v>
      </c>
      <c r="M1203" s="227" t="s">
        <v>277</v>
      </c>
      <c r="N1203" s="227" t="s">
        <v>149</v>
      </c>
      <c r="O1203" s="227" t="s">
        <v>76</v>
      </c>
      <c r="P1203" s="229" t="s">
        <v>7464</v>
      </c>
      <c r="Q1203" s="227" t="s">
        <v>7465</v>
      </c>
      <c r="R1203" s="227" t="s">
        <v>7466</v>
      </c>
      <c r="S1203" s="227" t="s">
        <v>149</v>
      </c>
      <c r="T1203" s="227" t="s">
        <v>76</v>
      </c>
      <c r="U1203" s="229" t="s">
        <v>7467</v>
      </c>
      <c r="V1203" s="227" t="s">
        <v>7468</v>
      </c>
      <c r="W1203" s="227" t="s">
        <v>2711</v>
      </c>
      <c r="X1203" s="227"/>
      <c r="Y1203" s="227"/>
      <c r="Z1203" s="371" t="s">
        <v>468</v>
      </c>
      <c r="AA1203" s="227" t="s">
        <v>341</v>
      </c>
      <c r="AB1203" s="227">
        <v>0.372</v>
      </c>
      <c r="AC1203" s="227">
        <v>2.2000000000000002</v>
      </c>
      <c r="AD1203" s="227">
        <v>3900</v>
      </c>
      <c r="AE1203" s="227"/>
      <c r="AF1203" s="227"/>
      <c r="AG1203" s="227"/>
      <c r="AH1203" s="227"/>
      <c r="AI1203" s="227"/>
      <c r="AJ1203" s="227">
        <v>3900</v>
      </c>
      <c r="AK1203" s="227"/>
      <c r="AL1203" s="227"/>
      <c r="AM1203" s="227"/>
      <c r="AN1203" s="227"/>
      <c r="AO1203" s="460">
        <v>60</v>
      </c>
      <c r="AP1203" s="227"/>
      <c r="AQ1203" s="227"/>
      <c r="AR1203" s="227"/>
      <c r="AS1203" s="371" t="s">
        <v>934</v>
      </c>
      <c r="AT1203" s="227"/>
      <c r="AU1203" s="227"/>
      <c r="AV1203" s="227">
        <v>32.42</v>
      </c>
      <c r="AW1203" s="371" t="s">
        <v>7469</v>
      </c>
      <c r="AX1203" s="371" t="s">
        <v>7470</v>
      </c>
      <c r="AY1203" s="371">
        <v>43</v>
      </c>
      <c r="AZ1203" s="371">
        <v>34</v>
      </c>
      <c r="BA1203" s="371">
        <v>54.1</v>
      </c>
      <c r="BB1203" s="371">
        <v>24</v>
      </c>
      <c r="BC1203" s="371">
        <v>53</v>
      </c>
      <c r="BD1203" s="371">
        <v>45.9</v>
      </c>
      <c r="BE1203" s="371">
        <f t="shared" si="192"/>
        <v>43.581694444444445</v>
      </c>
      <c r="BF1203" s="371">
        <f t="shared" si="193"/>
        <v>24.896083333333333</v>
      </c>
      <c r="BG1203" s="371" t="s">
        <v>38</v>
      </c>
      <c r="BH1203" s="227"/>
      <c r="BI1203" s="227"/>
      <c r="BJ1203" s="228"/>
      <c r="BK1203" s="227"/>
      <c r="BL1203" s="228"/>
      <c r="BM1203" s="227"/>
      <c r="BN1203" s="227"/>
      <c r="BO1203" s="227"/>
      <c r="BP1203" s="227"/>
      <c r="BQ1203" s="227"/>
      <c r="BR1203" s="227"/>
      <c r="BS1203" s="227"/>
      <c r="BT1203" s="530"/>
      <c r="BU1203" s="530"/>
      <c r="BV1203" s="530"/>
      <c r="BW1203" s="530"/>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227" t="s">
        <v>3391</v>
      </c>
      <c r="B1204" s="227" t="s">
        <v>3293</v>
      </c>
      <c r="C1204" s="227">
        <v>11120080</v>
      </c>
      <c r="D1204" s="228">
        <v>42853</v>
      </c>
      <c r="E1204" s="228">
        <v>42853</v>
      </c>
      <c r="F1204" s="228">
        <v>46505</v>
      </c>
      <c r="G1204" s="227">
        <v>-7777</v>
      </c>
      <c r="H1204" s="227" t="s">
        <v>7472</v>
      </c>
      <c r="I1204" s="227"/>
      <c r="J1204" s="227" t="s">
        <v>7473</v>
      </c>
      <c r="K1204" s="227" t="s">
        <v>55</v>
      </c>
      <c r="L1204" s="227" t="s">
        <v>1377</v>
      </c>
      <c r="M1204" s="227" t="s">
        <v>7474</v>
      </c>
      <c r="N1204" s="227" t="s">
        <v>7475</v>
      </c>
      <c r="O1204" s="227" t="s">
        <v>189</v>
      </c>
      <c r="P1204" s="229" t="s">
        <v>7476</v>
      </c>
      <c r="Q1204" s="227"/>
      <c r="R1204" s="227" t="s">
        <v>7471</v>
      </c>
      <c r="S1204" s="227" t="s">
        <v>249</v>
      </c>
      <c r="T1204" s="227" t="s">
        <v>189</v>
      </c>
      <c r="U1204" s="229" t="s">
        <v>7477</v>
      </c>
      <c r="V1204" s="227" t="s">
        <v>7478</v>
      </c>
      <c r="W1204" s="227" t="s">
        <v>2711</v>
      </c>
      <c r="X1204" s="227"/>
      <c r="Y1204" s="227"/>
      <c r="Z1204" s="371" t="s">
        <v>468</v>
      </c>
      <c r="AA1204" s="227" t="s">
        <v>341</v>
      </c>
      <c r="AB1204" s="227">
        <v>6.8680000000000005E-2</v>
      </c>
      <c r="AC1204" s="227">
        <v>10</v>
      </c>
      <c r="AD1204" s="227">
        <v>20710.8</v>
      </c>
      <c r="AE1204" s="227"/>
      <c r="AF1204" s="227"/>
      <c r="AG1204" s="227"/>
      <c r="AH1204" s="227"/>
      <c r="AI1204" s="227"/>
      <c r="AJ1204" s="227">
        <v>20710.8</v>
      </c>
      <c r="AK1204" s="227"/>
      <c r="AL1204" s="227"/>
      <c r="AM1204" s="227"/>
      <c r="AN1204" s="227"/>
      <c r="AO1204" s="227">
        <v>6.87</v>
      </c>
      <c r="AP1204" s="227"/>
      <c r="AQ1204" s="227"/>
      <c r="AR1204" s="227"/>
      <c r="AS1204" s="371" t="s">
        <v>485</v>
      </c>
      <c r="AT1204" s="227"/>
      <c r="AU1204" s="227"/>
      <c r="AV1204" s="227"/>
      <c r="AW1204" s="371" t="s">
        <v>7479</v>
      </c>
      <c r="AX1204" s="371" t="s">
        <v>7480</v>
      </c>
      <c r="AY1204" s="371">
        <v>43</v>
      </c>
      <c r="AZ1204" s="371">
        <v>11</v>
      </c>
      <c r="BA1204" s="371">
        <v>56.284999999999997</v>
      </c>
      <c r="BB1204" s="371">
        <v>23</v>
      </c>
      <c r="BC1204" s="371">
        <v>50</v>
      </c>
      <c r="BD1204" s="371">
        <v>40.145000000000003</v>
      </c>
      <c r="BE1204" s="371">
        <f t="shared" si="192"/>
        <v>43.198968055555554</v>
      </c>
      <c r="BF1204" s="371">
        <f t="shared" si="193"/>
        <v>23.844484722222219</v>
      </c>
      <c r="BG1204" s="371" t="s">
        <v>38</v>
      </c>
      <c r="BH1204" s="227"/>
      <c r="BI1204" s="227"/>
      <c r="BJ1204" s="228"/>
      <c r="BK1204" s="227"/>
      <c r="BL1204" s="228"/>
      <c r="BM1204" s="227"/>
      <c r="BN1204" s="227"/>
      <c r="BO1204" s="227"/>
      <c r="BP1204" s="227"/>
      <c r="BQ1204" s="227"/>
      <c r="BR1204" s="227"/>
      <c r="BS1204" s="227"/>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3391</v>
      </c>
      <c r="B1205" s="227" t="s">
        <v>7481</v>
      </c>
      <c r="C1205" s="227">
        <v>11440004</v>
      </c>
      <c r="D1205" s="228">
        <v>42865</v>
      </c>
      <c r="E1205" s="228">
        <v>42865</v>
      </c>
      <c r="F1205" s="228">
        <v>49460</v>
      </c>
      <c r="G1205" s="227">
        <v>-7777</v>
      </c>
      <c r="H1205" s="227" t="s">
        <v>5118</v>
      </c>
      <c r="I1205" s="227"/>
      <c r="J1205" s="227" t="s">
        <v>7482</v>
      </c>
      <c r="K1205" s="227" t="s">
        <v>95</v>
      </c>
      <c r="L1205" s="227" t="s">
        <v>1855</v>
      </c>
      <c r="M1205" s="227" t="s">
        <v>196</v>
      </c>
      <c r="N1205" s="227" t="s">
        <v>102</v>
      </c>
      <c r="O1205" s="227" t="s">
        <v>92</v>
      </c>
      <c r="P1205" s="229" t="s">
        <v>7483</v>
      </c>
      <c r="Q1205" s="227"/>
      <c r="R1205" s="227" t="s">
        <v>196</v>
      </c>
      <c r="S1205" s="227" t="s">
        <v>102</v>
      </c>
      <c r="T1205" s="227" t="s">
        <v>92</v>
      </c>
      <c r="U1205" s="229" t="s">
        <v>7483</v>
      </c>
      <c r="V1205" s="227"/>
      <c r="W1205" s="227" t="s">
        <v>5122</v>
      </c>
      <c r="X1205" s="227"/>
      <c r="Y1205" s="227"/>
      <c r="Z1205" s="371" t="s">
        <v>468</v>
      </c>
      <c r="AA1205" s="227" t="s">
        <v>4725</v>
      </c>
      <c r="AB1205" s="227">
        <v>0.46</v>
      </c>
      <c r="AC1205" s="460">
        <v>1000</v>
      </c>
      <c r="AD1205" s="227">
        <v>10400000</v>
      </c>
      <c r="AE1205" s="227"/>
      <c r="AF1205" s="227">
        <v>10400000</v>
      </c>
      <c r="AG1205" s="227"/>
      <c r="AH1205" s="227"/>
      <c r="AI1205" s="227"/>
      <c r="AJ1205" s="227"/>
      <c r="AK1205" s="227"/>
      <c r="AL1205" s="227"/>
      <c r="AM1205" s="227"/>
      <c r="AN1205" s="227"/>
      <c r="AO1205" s="460">
        <v>46</v>
      </c>
      <c r="AP1205" s="227"/>
      <c r="AQ1205" s="227"/>
      <c r="AR1205" s="227"/>
      <c r="AS1205" s="371" t="s">
        <v>934</v>
      </c>
      <c r="AT1205" s="227"/>
      <c r="AU1205" s="227"/>
      <c r="AV1205" s="227">
        <v>147.22</v>
      </c>
      <c r="AW1205" s="371" t="s">
        <v>7484</v>
      </c>
      <c r="AX1205" s="371" t="s">
        <v>7485</v>
      </c>
      <c r="AY1205" s="371">
        <v>43</v>
      </c>
      <c r="AZ1205" s="371">
        <v>36</v>
      </c>
      <c r="BA1205" s="371">
        <v>59.05</v>
      </c>
      <c r="BB1205" s="371">
        <v>23</v>
      </c>
      <c r="BC1205" s="371">
        <v>0</v>
      </c>
      <c r="BD1205" s="371">
        <v>44.09</v>
      </c>
      <c r="BE1205" s="371">
        <f t="shared" si="192"/>
        <v>43.616402777777779</v>
      </c>
      <c r="BF1205" s="371">
        <f t="shared" si="193"/>
        <v>23.012247222222221</v>
      </c>
      <c r="BG1205" s="371" t="s">
        <v>38</v>
      </c>
      <c r="BH1205" s="227"/>
      <c r="BI1205" s="227"/>
      <c r="BJ1205" s="228"/>
      <c r="BK1205" s="227"/>
      <c r="BL1205" s="228"/>
      <c r="BM1205" s="227"/>
      <c r="BN1205" s="227"/>
      <c r="BO1205" s="227"/>
      <c r="BP1205" s="227"/>
      <c r="BQ1205" s="227"/>
      <c r="BR1205" s="227"/>
      <c r="BS1205" s="227"/>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3391</v>
      </c>
      <c r="B1206" s="227" t="s">
        <v>7495</v>
      </c>
      <c r="C1206" s="227">
        <v>11160130</v>
      </c>
      <c r="D1206" s="228">
        <v>42864</v>
      </c>
      <c r="E1206" s="228">
        <v>42864</v>
      </c>
      <c r="F1206" s="228">
        <v>43960</v>
      </c>
      <c r="G1206" s="227">
        <v>-7777</v>
      </c>
      <c r="H1206" s="227" t="s">
        <v>7496</v>
      </c>
      <c r="I1206" s="227"/>
      <c r="J1206" s="227" t="s">
        <v>7497</v>
      </c>
      <c r="K1206" s="227" t="s">
        <v>135</v>
      </c>
      <c r="L1206" s="227" t="s">
        <v>7499</v>
      </c>
      <c r="M1206" s="227" t="s">
        <v>202</v>
      </c>
      <c r="N1206" s="227" t="s">
        <v>202</v>
      </c>
      <c r="O1206" s="227" t="s">
        <v>72</v>
      </c>
      <c r="P1206" s="229" t="s">
        <v>7500</v>
      </c>
      <c r="Q1206" s="227" t="s">
        <v>7501</v>
      </c>
      <c r="R1206" s="227" t="s">
        <v>202</v>
      </c>
      <c r="S1206" s="227" t="s">
        <v>202</v>
      </c>
      <c r="T1206" s="227" t="s">
        <v>72</v>
      </c>
      <c r="U1206" s="229" t="s">
        <v>7500</v>
      </c>
      <c r="V1206" s="227" t="s">
        <v>7502</v>
      </c>
      <c r="W1206" s="227" t="s">
        <v>639</v>
      </c>
      <c r="X1206" s="227"/>
      <c r="Y1206" s="227"/>
      <c r="Z1206" s="371" t="s">
        <v>468</v>
      </c>
      <c r="AA1206" s="227" t="s">
        <v>360</v>
      </c>
      <c r="AB1206" s="227">
        <v>4.2000000000000003E-2</v>
      </c>
      <c r="AC1206" s="227">
        <v>12</v>
      </c>
      <c r="AD1206" s="227">
        <v>33676</v>
      </c>
      <c r="AE1206" s="227"/>
      <c r="AF1206" s="227"/>
      <c r="AG1206" s="227"/>
      <c r="AH1206" s="227"/>
      <c r="AI1206" s="227"/>
      <c r="AJ1206" s="227"/>
      <c r="AK1206" s="227"/>
      <c r="AL1206" s="227">
        <v>33676</v>
      </c>
      <c r="AM1206" s="227"/>
      <c r="AN1206" s="227"/>
      <c r="AO1206" s="227">
        <v>4.2</v>
      </c>
      <c r="AP1206" s="227"/>
      <c r="AQ1206" s="227"/>
      <c r="AR1206" s="227"/>
      <c r="AS1206" s="371" t="s">
        <v>934</v>
      </c>
      <c r="AT1206" s="227"/>
      <c r="AU1206" s="227"/>
      <c r="AV1206" s="227"/>
      <c r="AW1206" s="371" t="s">
        <v>7503</v>
      </c>
      <c r="AX1206" s="371" t="s">
        <v>7504</v>
      </c>
      <c r="AY1206" s="371">
        <v>42</v>
      </c>
      <c r="AZ1206" s="371">
        <v>52</v>
      </c>
      <c r="BA1206" s="371">
        <v>54.7</v>
      </c>
      <c r="BB1206" s="371">
        <v>24</v>
      </c>
      <c r="BC1206" s="371">
        <v>19</v>
      </c>
      <c r="BD1206" s="371">
        <v>52.6</v>
      </c>
      <c r="BE1206" s="371">
        <f t="shared" si="192"/>
        <v>42.881861111111114</v>
      </c>
      <c r="BF1206" s="371">
        <f t="shared" si="193"/>
        <v>24.331277777777778</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x14ac:dyDescent="0.25">
      <c r="A1207" s="173" t="s">
        <v>3391</v>
      </c>
      <c r="B1207" s="1" t="s">
        <v>7509</v>
      </c>
      <c r="C1207" s="1">
        <v>11160131</v>
      </c>
      <c r="D1207" s="7">
        <v>42877</v>
      </c>
      <c r="E1207" s="7">
        <v>42877</v>
      </c>
      <c r="F1207" s="7">
        <v>46420</v>
      </c>
      <c r="G1207" s="173">
        <v>-7777</v>
      </c>
      <c r="H1207" s="1" t="s">
        <v>7514</v>
      </c>
      <c r="I1207" s="1"/>
      <c r="J1207" s="1" t="s">
        <v>7510</v>
      </c>
      <c r="K1207" s="1" t="s">
        <v>55</v>
      </c>
      <c r="L1207" s="1" t="s">
        <v>7511</v>
      </c>
      <c r="M1207" s="1" t="s">
        <v>1734</v>
      </c>
      <c r="N1207" s="1" t="s">
        <v>256</v>
      </c>
      <c r="O1207" s="1" t="s">
        <v>189</v>
      </c>
      <c r="P1207" s="6" t="s">
        <v>3533</v>
      </c>
      <c r="Q1207" s="1" t="s">
        <v>2864</v>
      </c>
      <c r="R1207" s="1" t="s">
        <v>1734</v>
      </c>
      <c r="S1207" s="1" t="s">
        <v>256</v>
      </c>
      <c r="T1207" s="1" t="s">
        <v>189</v>
      </c>
      <c r="U1207" s="6" t="s">
        <v>3533</v>
      </c>
      <c r="V1207" s="1" t="s">
        <v>2864</v>
      </c>
      <c r="W1207" s="1" t="s">
        <v>7516</v>
      </c>
      <c r="X1207" s="1"/>
      <c r="Y1207" s="1"/>
      <c r="Z1207" s="376" t="s">
        <v>468</v>
      </c>
      <c r="AA1207" s="173" t="s">
        <v>360</v>
      </c>
      <c r="AB1207" s="1">
        <v>0.19400000000000001</v>
      </c>
      <c r="AC1207" s="1">
        <v>1</v>
      </c>
      <c r="AD1207" s="1">
        <v>26280</v>
      </c>
      <c r="AE1207" s="1"/>
      <c r="AF1207" s="1"/>
      <c r="AG1207" s="1"/>
      <c r="AH1207" s="1"/>
      <c r="AI1207" s="1"/>
      <c r="AJ1207" s="1"/>
      <c r="AK1207" s="1"/>
      <c r="AL1207" s="1">
        <v>26280</v>
      </c>
      <c r="AM1207" s="1"/>
      <c r="AN1207" s="1"/>
      <c r="AO1207" s="1">
        <v>3.6</v>
      </c>
      <c r="AP1207" s="1"/>
      <c r="AQ1207" s="1"/>
      <c r="AR1207" s="1"/>
      <c r="AS1207" s="376" t="s">
        <v>7523</v>
      </c>
      <c r="AT1207" s="1"/>
      <c r="AU1207" s="1"/>
      <c r="AV1207" s="1">
        <v>531.64</v>
      </c>
      <c r="AW1207" s="376" t="s">
        <v>7525</v>
      </c>
      <c r="AX1207" s="376" t="s">
        <v>7526</v>
      </c>
      <c r="AY1207" s="376">
        <v>43</v>
      </c>
      <c r="AZ1207" s="376">
        <v>2</v>
      </c>
      <c r="BA1207" s="376">
        <v>41.981999999999999</v>
      </c>
      <c r="BB1207" s="376">
        <v>23</v>
      </c>
      <c r="BC1207" s="376">
        <v>32</v>
      </c>
      <c r="BD1207" s="376">
        <v>15.196</v>
      </c>
      <c r="BE1207" s="376">
        <f t="shared" si="192"/>
        <v>43.044995</v>
      </c>
      <c r="BF1207" s="376">
        <f t="shared" si="193"/>
        <v>23.537554444444446</v>
      </c>
      <c r="BG1207" s="376" t="s">
        <v>47</v>
      </c>
      <c r="BH1207" s="1"/>
      <c r="BI1207" s="1" t="s">
        <v>10699</v>
      </c>
      <c r="BJ1207" s="7" t="s">
        <v>10700</v>
      </c>
      <c r="BK1207" s="1" t="s">
        <v>10699</v>
      </c>
      <c r="BL1207" s="7" t="s">
        <v>10700</v>
      </c>
      <c r="BM1207" s="1"/>
      <c r="BN1207" s="1"/>
      <c r="BO1207" s="1"/>
      <c r="BP1207" s="1"/>
      <c r="BQ1207" s="1"/>
      <c r="BR1207" s="1"/>
      <c r="BS1207" s="1"/>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thickBot="1" x14ac:dyDescent="0.3">
      <c r="A1208" s="1"/>
      <c r="B1208" s="1" t="s">
        <v>7509</v>
      </c>
      <c r="C1208" s="1">
        <v>11160131</v>
      </c>
      <c r="D1208" s="7">
        <v>42877</v>
      </c>
      <c r="E1208" s="7">
        <v>42877</v>
      </c>
      <c r="F1208" s="7">
        <v>46420</v>
      </c>
      <c r="G1208" s="1">
        <v>-7777</v>
      </c>
      <c r="H1208" s="1" t="s">
        <v>7515</v>
      </c>
      <c r="I1208" s="1"/>
      <c r="J1208" s="1" t="s">
        <v>7510</v>
      </c>
      <c r="K1208" s="1" t="s">
        <v>55</v>
      </c>
      <c r="L1208" s="1" t="s">
        <v>7511</v>
      </c>
      <c r="M1208" s="1" t="s">
        <v>1734</v>
      </c>
      <c r="N1208" s="1" t="s">
        <v>256</v>
      </c>
      <c r="O1208" s="1" t="s">
        <v>189</v>
      </c>
      <c r="P1208" s="6" t="s">
        <v>3533</v>
      </c>
      <c r="Q1208" s="1" t="s">
        <v>2864</v>
      </c>
      <c r="R1208" s="1" t="s">
        <v>1734</v>
      </c>
      <c r="S1208" s="1" t="s">
        <v>256</v>
      </c>
      <c r="T1208" s="1" t="s">
        <v>189</v>
      </c>
      <c r="U1208" s="6" t="s">
        <v>3533</v>
      </c>
      <c r="V1208" s="1" t="s">
        <v>2864</v>
      </c>
      <c r="W1208" s="1" t="s">
        <v>7516</v>
      </c>
      <c r="X1208" s="1"/>
      <c r="Y1208" s="1"/>
      <c r="Z1208" s="8" t="s">
        <v>468</v>
      </c>
      <c r="AA1208" s="1" t="s">
        <v>360</v>
      </c>
      <c r="AB1208" s="1">
        <v>0.19800000000000001</v>
      </c>
      <c r="AC1208" s="1">
        <v>1</v>
      </c>
      <c r="AD1208" s="1">
        <v>26280</v>
      </c>
      <c r="AE1208" s="1"/>
      <c r="AF1208" s="1"/>
      <c r="AG1208" s="1"/>
      <c r="AH1208" s="1"/>
      <c r="AI1208" s="1"/>
      <c r="AJ1208" s="1"/>
      <c r="AK1208" s="1"/>
      <c r="AL1208" s="1">
        <v>26280</v>
      </c>
      <c r="AM1208" s="1"/>
      <c r="AN1208" s="1"/>
      <c r="AO1208" s="1">
        <v>3.7</v>
      </c>
      <c r="AP1208" s="1"/>
      <c r="AQ1208" s="1"/>
      <c r="AR1208" s="1"/>
      <c r="AS1208" s="8" t="s">
        <v>7524</v>
      </c>
      <c r="AT1208" s="1"/>
      <c r="AU1208" s="1"/>
      <c r="AV1208" s="1">
        <v>523.48</v>
      </c>
      <c r="AW1208" s="8" t="s">
        <v>7527</v>
      </c>
      <c r="AX1208" s="8" t="s">
        <v>7528</v>
      </c>
      <c r="AY1208" s="8">
        <v>43</v>
      </c>
      <c r="AZ1208" s="8">
        <v>2</v>
      </c>
      <c r="BA1208" s="8">
        <v>45.165999999999997</v>
      </c>
      <c r="BB1208" s="8">
        <v>23</v>
      </c>
      <c r="BC1208" s="8">
        <v>32</v>
      </c>
      <c r="BD1208" s="8">
        <v>15.071</v>
      </c>
      <c r="BE1208" s="8">
        <f t="shared" si="192"/>
        <v>43.045879444444445</v>
      </c>
      <c r="BF1208" s="8">
        <f t="shared" si="193"/>
        <v>23.537519722222225</v>
      </c>
      <c r="BG1208" s="1" t="s">
        <v>47</v>
      </c>
      <c r="BH1208" s="1"/>
      <c r="BI1208" s="1" t="s">
        <v>10699</v>
      </c>
      <c r="BJ1208" s="7" t="s">
        <v>10700</v>
      </c>
      <c r="BK1208" s="1" t="s">
        <v>10699</v>
      </c>
      <c r="BL1208" s="7" t="s">
        <v>10700</v>
      </c>
      <c r="BM1208" s="1"/>
      <c r="BN1208" s="1"/>
      <c r="BO1208" s="1"/>
      <c r="BP1208" s="1"/>
      <c r="BQ1208" s="1"/>
      <c r="BR1208" s="1"/>
      <c r="BS1208" s="1"/>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x14ac:dyDescent="0.25">
      <c r="A1209" s="296" t="s">
        <v>3391</v>
      </c>
      <c r="B1209" s="296" t="s">
        <v>7529</v>
      </c>
      <c r="C1209" s="296">
        <v>11120082</v>
      </c>
      <c r="D1209" s="297">
        <v>42878</v>
      </c>
      <c r="E1209" s="297">
        <v>42878</v>
      </c>
      <c r="F1209" s="297">
        <v>44561</v>
      </c>
      <c r="G1209" s="296">
        <v>-7777</v>
      </c>
      <c r="H1209" s="296" t="s">
        <v>42</v>
      </c>
      <c r="I1209" s="296"/>
      <c r="J1209" s="296" t="s">
        <v>582</v>
      </c>
      <c r="K1209" s="296" t="s">
        <v>42</v>
      </c>
      <c r="L1209" s="296" t="s">
        <v>7530</v>
      </c>
      <c r="M1209" s="296" t="s">
        <v>5488</v>
      </c>
      <c r="N1209" s="296" t="s">
        <v>224</v>
      </c>
      <c r="O1209" s="296" t="s">
        <v>92</v>
      </c>
      <c r="P1209" s="298" t="s">
        <v>5489</v>
      </c>
      <c r="Q1209" s="296" t="s">
        <v>7531</v>
      </c>
      <c r="R1209" s="296" t="s">
        <v>5488</v>
      </c>
      <c r="S1209" s="296" t="s">
        <v>224</v>
      </c>
      <c r="T1209" s="296" t="s">
        <v>92</v>
      </c>
      <c r="U1209" s="298" t="s">
        <v>5489</v>
      </c>
      <c r="V1209" s="296" t="s">
        <v>7531</v>
      </c>
      <c r="W1209" s="296" t="s">
        <v>2711</v>
      </c>
      <c r="X1209" s="296"/>
      <c r="Y1209" s="296"/>
      <c r="Z1209" s="466" t="s">
        <v>468</v>
      </c>
      <c r="AA1209" s="296" t="s">
        <v>341</v>
      </c>
      <c r="AB1209" s="296"/>
      <c r="AC1209" s="296">
        <v>20.329999999999998</v>
      </c>
      <c r="AD1209" s="296">
        <v>6550</v>
      </c>
      <c r="AE1209" s="296"/>
      <c r="AF1209" s="296"/>
      <c r="AG1209" s="296"/>
      <c r="AH1209" s="296"/>
      <c r="AI1209" s="296"/>
      <c r="AJ1209" s="296">
        <v>6550</v>
      </c>
      <c r="AK1209" s="296"/>
      <c r="AL1209" s="296"/>
      <c r="AM1209" s="296"/>
      <c r="AN1209" s="296"/>
      <c r="AO1209" s="296"/>
      <c r="AP1209" s="296"/>
      <c r="AQ1209" s="296"/>
      <c r="AR1209" s="296"/>
      <c r="AS1209" s="466" t="s">
        <v>934</v>
      </c>
      <c r="AT1209" s="296"/>
      <c r="AU1209" s="296"/>
      <c r="AV1209" s="296">
        <v>21.25</v>
      </c>
      <c r="AW1209" s="466" t="s">
        <v>7532</v>
      </c>
      <c r="AX1209" s="466" t="s">
        <v>7533</v>
      </c>
      <c r="AY1209" s="466">
        <v>43</v>
      </c>
      <c r="AZ1209" s="466">
        <v>50</v>
      </c>
      <c r="BA1209" s="466">
        <v>39.799999999999997</v>
      </c>
      <c r="BB1209" s="466">
        <v>23</v>
      </c>
      <c r="BC1209" s="466">
        <v>26</v>
      </c>
      <c r="BD1209" s="466">
        <v>36.299999999999997</v>
      </c>
      <c r="BE1209" s="466">
        <f t="shared" si="192"/>
        <v>43.844388888888894</v>
      </c>
      <c r="BF1209" s="466">
        <f t="shared" si="193"/>
        <v>23.443416666666668</v>
      </c>
      <c r="BG1209" s="466" t="s">
        <v>47</v>
      </c>
      <c r="BH1209" s="296"/>
      <c r="BI1209" s="296">
        <v>2611</v>
      </c>
      <c r="BJ1209" s="297">
        <v>43537</v>
      </c>
      <c r="BK1209" s="296"/>
      <c r="BL1209" s="297"/>
      <c r="BM1209" s="296"/>
      <c r="BN1209" s="296"/>
      <c r="BO1209" s="296"/>
      <c r="BP1209" s="296"/>
      <c r="BQ1209" s="296"/>
      <c r="BR1209" s="296"/>
      <c r="BS1209" s="296"/>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thickBot="1" x14ac:dyDescent="0.3">
      <c r="A1210" s="178"/>
      <c r="B1210" s="178" t="s">
        <v>7529</v>
      </c>
      <c r="C1210" s="178">
        <v>11120082</v>
      </c>
      <c r="D1210" s="179">
        <v>42878</v>
      </c>
      <c r="E1210" s="179">
        <v>42878</v>
      </c>
      <c r="F1210" s="179">
        <v>44561</v>
      </c>
      <c r="G1210" s="178">
        <v>-7777</v>
      </c>
      <c r="H1210" s="178" t="s">
        <v>42</v>
      </c>
      <c r="I1210" s="178"/>
      <c r="J1210" s="178" t="s">
        <v>582</v>
      </c>
      <c r="K1210" s="178" t="s">
        <v>42</v>
      </c>
      <c r="L1210" s="178" t="s">
        <v>8392</v>
      </c>
      <c r="M1210" s="178" t="s">
        <v>5488</v>
      </c>
      <c r="N1210" s="178" t="s">
        <v>224</v>
      </c>
      <c r="O1210" s="178" t="s">
        <v>92</v>
      </c>
      <c r="P1210" s="180" t="s">
        <v>5489</v>
      </c>
      <c r="Q1210" s="178" t="s">
        <v>7531</v>
      </c>
      <c r="R1210" s="178" t="s">
        <v>5488</v>
      </c>
      <c r="S1210" s="178" t="s">
        <v>224</v>
      </c>
      <c r="T1210" s="178" t="s">
        <v>92</v>
      </c>
      <c r="U1210" s="180" t="s">
        <v>5489</v>
      </c>
      <c r="V1210" s="178" t="s">
        <v>8391</v>
      </c>
      <c r="W1210" s="178" t="s">
        <v>2711</v>
      </c>
      <c r="X1210" s="178"/>
      <c r="Y1210" s="178"/>
      <c r="Z1210" s="372" t="s">
        <v>468</v>
      </c>
      <c r="AA1210" s="178" t="s">
        <v>341</v>
      </c>
      <c r="AB1210" s="178"/>
      <c r="AC1210" s="178">
        <v>20.329999999999998</v>
      </c>
      <c r="AD1210" s="178">
        <v>14288</v>
      </c>
      <c r="AE1210" s="178"/>
      <c r="AF1210" s="178"/>
      <c r="AG1210" s="178"/>
      <c r="AH1210" s="178"/>
      <c r="AI1210" s="178"/>
      <c r="AJ1210" s="178">
        <v>14288</v>
      </c>
      <c r="AK1210" s="178"/>
      <c r="AL1210" s="178"/>
      <c r="AM1210" s="178"/>
      <c r="AN1210" s="178"/>
      <c r="AO1210" s="178"/>
      <c r="AP1210" s="178"/>
      <c r="AQ1210" s="178"/>
      <c r="AR1210" s="178"/>
      <c r="AS1210" s="372" t="s">
        <v>934</v>
      </c>
      <c r="AT1210" s="178"/>
      <c r="AU1210" s="178"/>
      <c r="AV1210" s="178">
        <v>21.25</v>
      </c>
      <c r="AW1210" s="372" t="s">
        <v>7532</v>
      </c>
      <c r="AX1210" s="372" t="s">
        <v>7533</v>
      </c>
      <c r="AY1210" s="372">
        <v>43</v>
      </c>
      <c r="AZ1210" s="372">
        <v>50</v>
      </c>
      <c r="BA1210" s="372">
        <v>39.799999999999997</v>
      </c>
      <c r="BB1210" s="372">
        <v>23</v>
      </c>
      <c r="BC1210" s="372">
        <v>26</v>
      </c>
      <c r="BD1210" s="372">
        <v>36.299999999999997</v>
      </c>
      <c r="BE1210" s="372">
        <f t="shared" ref="BE1210" si="196">AY1210+AZ1210/60+BA1210/3600</f>
        <v>43.844388888888894</v>
      </c>
      <c r="BF1210" s="372">
        <f t="shared" ref="BF1210" si="197">BB1210+BC1210/60+BD1210/3600</f>
        <v>23.443416666666668</v>
      </c>
      <c r="BG1210" s="372" t="s">
        <v>38</v>
      </c>
      <c r="BH1210" s="178"/>
      <c r="BI1210" s="178"/>
      <c r="BJ1210" s="179"/>
      <c r="BK1210" s="178"/>
      <c r="BL1210" s="179"/>
      <c r="BM1210" s="178"/>
      <c r="BN1210" s="178"/>
      <c r="BO1210" s="178"/>
      <c r="BP1210" s="178"/>
      <c r="BQ1210" s="178"/>
      <c r="BR1210" s="178"/>
      <c r="BS1210" s="178"/>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x14ac:dyDescent="0.25">
      <c r="A1211" s="4" t="s">
        <v>3391</v>
      </c>
      <c r="B1211" s="4" t="s">
        <v>7529</v>
      </c>
      <c r="C1211" s="4">
        <v>11120083</v>
      </c>
      <c r="D1211" s="293">
        <v>42878</v>
      </c>
      <c r="E1211" s="293">
        <v>42878</v>
      </c>
      <c r="F1211" s="293">
        <v>46530</v>
      </c>
      <c r="G1211" s="4">
        <v>-7777</v>
      </c>
      <c r="H1211" s="4" t="s">
        <v>42</v>
      </c>
      <c r="I1211" s="4"/>
      <c r="J1211" s="4" t="s">
        <v>582</v>
      </c>
      <c r="K1211" s="4" t="s">
        <v>42</v>
      </c>
      <c r="L1211" s="4" t="s">
        <v>5395</v>
      </c>
      <c r="M1211" s="4" t="s">
        <v>7534</v>
      </c>
      <c r="N1211" s="4" t="s">
        <v>224</v>
      </c>
      <c r="O1211" s="4" t="s">
        <v>92</v>
      </c>
      <c r="P1211" s="294" t="s">
        <v>7535</v>
      </c>
      <c r="Q1211" s="4" t="s">
        <v>7537</v>
      </c>
      <c r="R1211" s="4" t="s">
        <v>7534</v>
      </c>
      <c r="S1211" s="4" t="s">
        <v>224</v>
      </c>
      <c r="T1211" s="4" t="s">
        <v>92</v>
      </c>
      <c r="U1211" s="294" t="s">
        <v>7535</v>
      </c>
      <c r="V1211" s="4" t="s">
        <v>7536</v>
      </c>
      <c r="W1211" s="4" t="s">
        <v>2711</v>
      </c>
      <c r="X1211" s="4"/>
      <c r="Y1211" s="4"/>
      <c r="Z1211" s="11" t="s">
        <v>468</v>
      </c>
      <c r="AA1211" s="4" t="s">
        <v>341</v>
      </c>
      <c r="AB1211" s="4"/>
      <c r="AC1211" s="4">
        <v>1.6659999999999999</v>
      </c>
      <c r="AD1211" s="4">
        <v>7525</v>
      </c>
      <c r="AE1211" s="4"/>
      <c r="AF1211" s="4"/>
      <c r="AG1211" s="4"/>
      <c r="AH1211" s="4"/>
      <c r="AI1211" s="4"/>
      <c r="AJ1211" s="4">
        <v>7525</v>
      </c>
      <c r="AK1211" s="4"/>
      <c r="AL1211" s="4"/>
      <c r="AM1211" s="4"/>
      <c r="AN1211" s="4"/>
      <c r="AO1211" s="4"/>
      <c r="AP1211" s="4"/>
      <c r="AQ1211" s="4"/>
      <c r="AR1211" s="4"/>
      <c r="AS1211" s="11" t="s">
        <v>934</v>
      </c>
      <c r="AT1211" s="4"/>
      <c r="AU1211" s="4"/>
      <c r="AV1211" s="4">
        <v>21.25</v>
      </c>
      <c r="AW1211" s="11" t="s">
        <v>7538</v>
      </c>
      <c r="AX1211" s="11" t="s">
        <v>7539</v>
      </c>
      <c r="AY1211" s="11">
        <v>43</v>
      </c>
      <c r="AZ1211" s="11">
        <v>50</v>
      </c>
      <c r="BA1211" s="11">
        <v>45.2</v>
      </c>
      <c r="BB1211" s="11">
        <v>23</v>
      </c>
      <c r="BC1211" s="11">
        <v>19</v>
      </c>
      <c r="BD1211" s="11">
        <v>47.8</v>
      </c>
      <c r="BE1211" s="11">
        <f t="shared" si="192"/>
        <v>43.845888888888894</v>
      </c>
      <c r="BF1211" s="11">
        <f t="shared" si="193"/>
        <v>23.329944444444443</v>
      </c>
      <c r="BG1211" s="11" t="s">
        <v>47</v>
      </c>
      <c r="BH1211" s="4"/>
      <c r="BI1211" s="4">
        <v>2591</v>
      </c>
      <c r="BJ1211" s="293">
        <v>43515</v>
      </c>
      <c r="BK1211" s="4"/>
      <c r="BL1211" s="293"/>
      <c r="BM1211" s="4"/>
      <c r="BN1211" s="4"/>
      <c r="BO1211" s="4"/>
      <c r="BP1211" s="4"/>
      <c r="BQ1211" s="4"/>
      <c r="BR1211" s="4"/>
      <c r="BS1211" s="4"/>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thickBot="1" x14ac:dyDescent="0.3">
      <c r="A1212" s="178"/>
      <c r="B1212" s="178" t="s">
        <v>7529</v>
      </c>
      <c r="C1212" s="178">
        <v>11120083</v>
      </c>
      <c r="D1212" s="179">
        <v>42878</v>
      </c>
      <c r="E1212" s="179">
        <v>42878</v>
      </c>
      <c r="F1212" s="179">
        <v>46530</v>
      </c>
      <c r="G1212" s="178">
        <v>-7777</v>
      </c>
      <c r="H1212" s="178" t="s">
        <v>42</v>
      </c>
      <c r="I1212" s="178"/>
      <c r="J1212" s="178" t="s">
        <v>582</v>
      </c>
      <c r="K1212" s="178" t="s">
        <v>42</v>
      </c>
      <c r="L1212" s="178" t="s">
        <v>5395</v>
      </c>
      <c r="M1212" s="178" t="s">
        <v>7534</v>
      </c>
      <c r="N1212" s="178" t="s">
        <v>224</v>
      </c>
      <c r="O1212" s="178" t="s">
        <v>92</v>
      </c>
      <c r="P1212" s="180" t="s">
        <v>7535</v>
      </c>
      <c r="Q1212" s="178" t="s">
        <v>7537</v>
      </c>
      <c r="R1212" s="178" t="s">
        <v>7534</v>
      </c>
      <c r="S1212" s="178" t="s">
        <v>224</v>
      </c>
      <c r="T1212" s="178" t="s">
        <v>92</v>
      </c>
      <c r="U1212" s="180" t="s">
        <v>7535</v>
      </c>
      <c r="V1212" s="178" t="s">
        <v>8370</v>
      </c>
      <c r="W1212" s="178" t="s">
        <v>2711</v>
      </c>
      <c r="X1212" s="178"/>
      <c r="Y1212" s="178"/>
      <c r="Z1212" s="372" t="s">
        <v>468</v>
      </c>
      <c r="AA1212" s="178" t="s">
        <v>341</v>
      </c>
      <c r="AB1212" s="178"/>
      <c r="AC1212" s="178">
        <v>2.3220000000000001</v>
      </c>
      <c r="AD1212" s="178">
        <v>10489</v>
      </c>
      <c r="AE1212" s="178"/>
      <c r="AF1212" s="178"/>
      <c r="AG1212" s="178"/>
      <c r="AH1212" s="178"/>
      <c r="AI1212" s="178"/>
      <c r="AJ1212" s="178">
        <v>10489</v>
      </c>
      <c r="AK1212" s="178"/>
      <c r="AL1212" s="178"/>
      <c r="AM1212" s="178"/>
      <c r="AN1212" s="178"/>
      <c r="AO1212" s="178"/>
      <c r="AP1212" s="178"/>
      <c r="AQ1212" s="178"/>
      <c r="AR1212" s="178"/>
      <c r="AS1212" s="372" t="s">
        <v>934</v>
      </c>
      <c r="AT1212" s="178"/>
      <c r="AU1212" s="178"/>
      <c r="AV1212" s="178">
        <v>21.25</v>
      </c>
      <c r="AW1212" s="372" t="s">
        <v>7538</v>
      </c>
      <c r="AX1212" s="372" t="s">
        <v>7539</v>
      </c>
      <c r="AY1212" s="372">
        <v>43</v>
      </c>
      <c r="AZ1212" s="372">
        <v>50</v>
      </c>
      <c r="BA1212" s="372">
        <v>45.2</v>
      </c>
      <c r="BB1212" s="372">
        <v>23</v>
      </c>
      <c r="BC1212" s="372">
        <v>19</v>
      </c>
      <c r="BD1212" s="372">
        <v>47.8</v>
      </c>
      <c r="BE1212" s="372">
        <f t="shared" si="192"/>
        <v>43.845888888888894</v>
      </c>
      <c r="BF1212" s="372">
        <f t="shared" si="193"/>
        <v>23.329944444444443</v>
      </c>
      <c r="BG1212" s="372" t="s">
        <v>38</v>
      </c>
      <c r="BH1212" s="178"/>
      <c r="BI1212" s="178"/>
      <c r="BJ1212" s="179"/>
      <c r="BK1212" s="178"/>
      <c r="BL1212" s="179"/>
      <c r="BM1212" s="178"/>
      <c r="BN1212" s="178"/>
      <c r="BO1212" s="178"/>
      <c r="BP1212" s="178"/>
      <c r="BQ1212" s="178"/>
      <c r="BR1212" s="178"/>
      <c r="BS1212" s="178"/>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227" t="s">
        <v>3391</v>
      </c>
      <c r="B1213" s="227" t="s">
        <v>7540</v>
      </c>
      <c r="C1213" s="227">
        <v>11120081</v>
      </c>
      <c r="D1213" s="228">
        <v>42874</v>
      </c>
      <c r="E1213" s="228">
        <v>42874</v>
      </c>
      <c r="F1213" s="228">
        <v>46526</v>
      </c>
      <c r="G1213" s="227">
        <v>-7777</v>
      </c>
      <c r="H1213" s="227" t="s">
        <v>42</v>
      </c>
      <c r="I1213" s="227"/>
      <c r="J1213" s="227" t="s">
        <v>7541</v>
      </c>
      <c r="K1213" s="227" t="s">
        <v>42</v>
      </c>
      <c r="L1213" s="227" t="s">
        <v>5395</v>
      </c>
      <c r="M1213" s="227" t="s">
        <v>224</v>
      </c>
      <c r="N1213" s="227" t="s">
        <v>224</v>
      </c>
      <c r="O1213" s="227" t="s">
        <v>92</v>
      </c>
      <c r="P1213" s="229" t="s">
        <v>7542</v>
      </c>
      <c r="Q1213" s="227" t="s">
        <v>7543</v>
      </c>
      <c r="R1213" s="227" t="s">
        <v>7544</v>
      </c>
      <c r="S1213" s="227" t="s">
        <v>7545</v>
      </c>
      <c r="T1213" s="227" t="s">
        <v>7546</v>
      </c>
      <c r="U1213" s="229" t="s">
        <v>7547</v>
      </c>
      <c r="V1213" s="227" t="s">
        <v>7548</v>
      </c>
      <c r="W1213" s="227" t="s">
        <v>2711</v>
      </c>
      <c r="X1213" s="227"/>
      <c r="Y1213" s="227"/>
      <c r="Z1213" s="371" t="s">
        <v>468</v>
      </c>
      <c r="AA1213" s="227" t="s">
        <v>341</v>
      </c>
      <c r="AB1213" s="227"/>
      <c r="AC1213" s="227">
        <v>22.31</v>
      </c>
      <c r="AD1213" s="227">
        <v>3855</v>
      </c>
      <c r="AE1213" s="227"/>
      <c r="AF1213" s="227"/>
      <c r="AG1213" s="227"/>
      <c r="AH1213" s="227"/>
      <c r="AI1213" s="227"/>
      <c r="AJ1213" s="227">
        <v>3855</v>
      </c>
      <c r="AK1213" s="227"/>
      <c r="AL1213" s="227"/>
      <c r="AM1213" s="227"/>
      <c r="AN1213" s="227"/>
      <c r="AO1213" s="227"/>
      <c r="AP1213" s="227"/>
      <c r="AQ1213" s="227"/>
      <c r="AR1213" s="227"/>
      <c r="AS1213" s="371" t="s">
        <v>934</v>
      </c>
      <c r="AT1213" s="227"/>
      <c r="AU1213" s="227"/>
      <c r="AV1213" s="227">
        <v>32</v>
      </c>
      <c r="AW1213" s="371" t="s">
        <v>7549</v>
      </c>
      <c r="AX1213" s="371" t="s">
        <v>7550</v>
      </c>
      <c r="AY1213" s="371">
        <v>43</v>
      </c>
      <c r="AZ1213" s="371">
        <v>50</v>
      </c>
      <c r="BA1213" s="371">
        <v>34.799999999999997</v>
      </c>
      <c r="BB1213" s="371">
        <v>23</v>
      </c>
      <c r="BC1213" s="371">
        <v>17</v>
      </c>
      <c r="BD1213" s="371">
        <v>19.8</v>
      </c>
      <c r="BE1213" s="371">
        <f t="shared" ref="BE1213" si="198">AY1213+AZ1213/60+BA1213/3600</f>
        <v>43.843000000000004</v>
      </c>
      <c r="BF1213" s="371">
        <f t="shared" ref="BF1213" si="199">BB1213+BC1213/60+BD1213/3600</f>
        <v>23.288833333333336</v>
      </c>
      <c r="BG1213" s="371" t="s">
        <v>38</v>
      </c>
      <c r="BH1213" s="227"/>
      <c r="BI1213" s="227"/>
      <c r="BJ1213" s="228"/>
      <c r="BK1213" s="227"/>
      <c r="BL1213" s="228"/>
      <c r="BM1213" s="227"/>
      <c r="BN1213" s="227"/>
      <c r="BO1213" s="227"/>
      <c r="BP1213" s="227"/>
      <c r="BQ1213" s="227"/>
      <c r="BR1213" s="227"/>
      <c r="BS1213" s="227"/>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ht="24.75" thickBot="1" x14ac:dyDescent="0.3">
      <c r="A1214" s="227" t="s">
        <v>3391</v>
      </c>
      <c r="B1214" s="227" t="s">
        <v>7564</v>
      </c>
      <c r="C1214" s="227">
        <v>11120084</v>
      </c>
      <c r="D1214" s="228">
        <v>42898</v>
      </c>
      <c r="E1214" s="228">
        <v>42898</v>
      </c>
      <c r="F1214" s="228">
        <v>44724</v>
      </c>
      <c r="G1214" s="227">
        <v>-7777</v>
      </c>
      <c r="H1214" s="227" t="s">
        <v>7566</v>
      </c>
      <c r="I1214" s="227"/>
      <c r="J1214" s="227" t="s">
        <v>882</v>
      </c>
      <c r="K1214" s="227" t="s">
        <v>55</v>
      </c>
      <c r="L1214" s="227" t="s">
        <v>2545</v>
      </c>
      <c r="M1214" s="227" t="s">
        <v>7565</v>
      </c>
      <c r="N1214" s="227" t="s">
        <v>216</v>
      </c>
      <c r="O1214" s="227" t="s">
        <v>189</v>
      </c>
      <c r="P1214" s="229" t="s">
        <v>7567</v>
      </c>
      <c r="Q1214" s="227" t="s">
        <v>2783</v>
      </c>
      <c r="R1214" s="227" t="s">
        <v>7565</v>
      </c>
      <c r="S1214" s="227" t="s">
        <v>216</v>
      </c>
      <c r="T1214" s="227" t="s">
        <v>189</v>
      </c>
      <c r="U1214" s="229" t="s">
        <v>7567</v>
      </c>
      <c r="V1214" s="227" t="s">
        <v>7568</v>
      </c>
      <c r="W1214" s="227" t="s">
        <v>2711</v>
      </c>
      <c r="X1214" s="227"/>
      <c r="Y1214" s="227"/>
      <c r="Z1214" s="371" t="s">
        <v>468</v>
      </c>
      <c r="AA1214" s="227" t="s">
        <v>341</v>
      </c>
      <c r="AB1214" s="227">
        <v>0.34499999999999997</v>
      </c>
      <c r="AC1214" s="227">
        <v>26.457999999999998</v>
      </c>
      <c r="AD1214" s="227">
        <v>36000</v>
      </c>
      <c r="AE1214" s="227"/>
      <c r="AF1214" s="227"/>
      <c r="AG1214" s="227"/>
      <c r="AH1214" s="227"/>
      <c r="AI1214" s="227"/>
      <c r="AJ1214" s="227">
        <v>36000</v>
      </c>
      <c r="AK1214" s="227"/>
      <c r="AL1214" s="227"/>
      <c r="AM1214" s="227"/>
      <c r="AN1214" s="227"/>
      <c r="AO1214" s="227">
        <v>34.5</v>
      </c>
      <c r="AP1214" s="227"/>
      <c r="AQ1214" s="227"/>
      <c r="AR1214" s="227"/>
      <c r="AS1214" s="371" t="s">
        <v>934</v>
      </c>
      <c r="AT1214" s="227"/>
      <c r="AU1214" s="227"/>
      <c r="AV1214" s="227"/>
      <c r="AW1214" s="371" t="s">
        <v>7569</v>
      </c>
      <c r="AX1214" s="371" t="s">
        <v>7632</v>
      </c>
      <c r="AY1214" s="371">
        <v>43</v>
      </c>
      <c r="AZ1214" s="371">
        <v>18</v>
      </c>
      <c r="BA1214" s="371">
        <v>51.83</v>
      </c>
      <c r="BB1214" s="371">
        <v>23</v>
      </c>
      <c r="BC1214" s="371">
        <v>56</v>
      </c>
      <c r="BD1214" s="371">
        <v>32.93</v>
      </c>
      <c r="BE1214" s="371">
        <f t="shared" ref="BE1214" si="200">AY1214+AZ1214/60+BA1214/3600</f>
        <v>43.314397222222219</v>
      </c>
      <c r="BF1214" s="371">
        <f t="shared" ref="BF1214" si="201">BB1214+BC1214/60+BD1214/3600</f>
        <v>23.942480555555555</v>
      </c>
      <c r="BG1214" s="371" t="s">
        <v>38</v>
      </c>
      <c r="BH1214" s="227"/>
      <c r="BI1214" s="227"/>
      <c r="BJ1214" s="228"/>
      <c r="BK1214" s="227"/>
      <c r="BL1214" s="228"/>
      <c r="BM1214" s="227"/>
      <c r="BN1214" s="227"/>
      <c r="BO1214" s="227"/>
      <c r="BP1214" s="227"/>
      <c r="BQ1214" s="227"/>
      <c r="BR1214" s="227"/>
      <c r="BS1214" s="227"/>
    </row>
    <row r="1215" spans="1:268" ht="24.75" thickBot="1" x14ac:dyDescent="0.3">
      <c r="A1215" s="227" t="s">
        <v>3391</v>
      </c>
      <c r="B1215" s="227" t="s">
        <v>7603</v>
      </c>
      <c r="C1215" s="227">
        <v>11120085</v>
      </c>
      <c r="D1215" s="228">
        <v>42926</v>
      </c>
      <c r="E1215" s="228">
        <v>42926</v>
      </c>
      <c r="F1215" s="228">
        <v>44752</v>
      </c>
      <c r="G1215" s="228">
        <v>44022</v>
      </c>
      <c r="H1215" s="227" t="s">
        <v>7604</v>
      </c>
      <c r="I1215" s="227"/>
      <c r="J1215" s="227" t="s">
        <v>7605</v>
      </c>
      <c r="K1215" s="227" t="s">
        <v>55</v>
      </c>
      <c r="L1215" s="227" t="s">
        <v>7606</v>
      </c>
      <c r="M1215" s="227" t="s">
        <v>7607</v>
      </c>
      <c r="N1215" s="227" t="s">
        <v>161</v>
      </c>
      <c r="O1215" s="227" t="s">
        <v>52</v>
      </c>
      <c r="P1215" s="229" t="s">
        <v>7608</v>
      </c>
      <c r="Q1215" s="227" t="s">
        <v>7611</v>
      </c>
      <c r="R1215" s="227" t="s">
        <v>7607</v>
      </c>
      <c r="S1215" s="227" t="s">
        <v>161</v>
      </c>
      <c r="T1215" s="227" t="s">
        <v>52</v>
      </c>
      <c r="U1215" s="229" t="s">
        <v>7608</v>
      </c>
      <c r="V1215" s="227" t="s">
        <v>7609</v>
      </c>
      <c r="W1215" s="227" t="s">
        <v>7610</v>
      </c>
      <c r="X1215" s="227"/>
      <c r="Y1215" s="227"/>
      <c r="Z1215" s="371" t="s">
        <v>1310</v>
      </c>
      <c r="AA1215" s="227" t="s">
        <v>341</v>
      </c>
      <c r="AB1215" s="227">
        <v>8.09E-2</v>
      </c>
      <c r="AC1215" s="227">
        <v>1.48</v>
      </c>
      <c r="AD1215" s="227">
        <v>11520</v>
      </c>
      <c r="AE1215" s="227"/>
      <c r="AF1215" s="227"/>
      <c r="AG1215" s="227"/>
      <c r="AH1215" s="227"/>
      <c r="AI1215" s="227"/>
      <c r="AJ1215" s="227">
        <v>11520</v>
      </c>
      <c r="AK1215" s="227"/>
      <c r="AL1215" s="227"/>
      <c r="AM1215" s="227"/>
      <c r="AN1215" s="227"/>
      <c r="AO1215" s="227">
        <v>8.1</v>
      </c>
      <c r="AP1215" s="227"/>
      <c r="AQ1215" s="227"/>
      <c r="AR1215" s="227"/>
      <c r="AS1215" s="371" t="s">
        <v>934</v>
      </c>
      <c r="AT1215" s="227"/>
      <c r="AU1215" s="227"/>
      <c r="AV1215" s="227">
        <v>805.51</v>
      </c>
      <c r="AW1215" s="371" t="s">
        <v>9050</v>
      </c>
      <c r="AX1215" s="371" t="s">
        <v>7633</v>
      </c>
      <c r="AY1215" s="371">
        <v>42</v>
      </c>
      <c r="AZ1215" s="371">
        <v>32</v>
      </c>
      <c r="BA1215" s="371">
        <v>58.017000000000003</v>
      </c>
      <c r="BB1215" s="371">
        <v>23</v>
      </c>
      <c r="BC1215" s="371">
        <v>36</v>
      </c>
      <c r="BD1215" s="371">
        <v>35.311</v>
      </c>
      <c r="BE1215" s="371">
        <f t="shared" ref="BE1215" si="202">AY1215+AZ1215/60+BA1215/3600</f>
        <v>42.549449166666662</v>
      </c>
      <c r="BF1215" s="371">
        <f t="shared" ref="BF1215" si="203">BB1215+BC1215/60+BD1215/3600</f>
        <v>23.609808611111113</v>
      </c>
      <c r="BG1215" s="371" t="s">
        <v>38</v>
      </c>
      <c r="BH1215" s="227"/>
      <c r="BI1215" s="227"/>
      <c r="BJ1215" s="228"/>
      <c r="BK1215" s="227"/>
      <c r="BL1215" s="228"/>
      <c r="BM1215" s="227"/>
      <c r="BN1215" s="227"/>
      <c r="BO1215" s="227"/>
      <c r="BP1215" s="227"/>
      <c r="BQ1215" s="227"/>
      <c r="BR1215" s="227"/>
      <c r="BS1215" s="227"/>
    </row>
    <row r="1216" spans="1:268" ht="24.75" thickBot="1" x14ac:dyDescent="0.3">
      <c r="A1216" s="227" t="s">
        <v>3391</v>
      </c>
      <c r="B1216" s="227" t="s">
        <v>7617</v>
      </c>
      <c r="C1216" s="227">
        <v>11130104</v>
      </c>
      <c r="D1216" s="228">
        <v>42928</v>
      </c>
      <c r="E1216" s="228">
        <v>42928</v>
      </c>
      <c r="F1216" s="228">
        <v>44766</v>
      </c>
      <c r="G1216" s="227">
        <v>-7777</v>
      </c>
      <c r="H1216" s="227" t="s">
        <v>958</v>
      </c>
      <c r="I1216" s="227"/>
      <c r="J1216" s="227" t="s">
        <v>7618</v>
      </c>
      <c r="K1216" s="227" t="s">
        <v>95</v>
      </c>
      <c r="L1216" s="227" t="s">
        <v>7619</v>
      </c>
      <c r="M1216" s="227" t="s">
        <v>166</v>
      </c>
      <c r="N1216" s="227" t="s">
        <v>166</v>
      </c>
      <c r="O1216" s="227" t="s">
        <v>92</v>
      </c>
      <c r="P1216" s="229" t="s">
        <v>1036</v>
      </c>
      <c r="Q1216" s="227" t="s">
        <v>7620</v>
      </c>
      <c r="R1216" s="227" t="s">
        <v>166</v>
      </c>
      <c r="S1216" s="227" t="s">
        <v>166</v>
      </c>
      <c r="T1216" s="227" t="s">
        <v>92</v>
      </c>
      <c r="U1216" s="229" t="s">
        <v>1036</v>
      </c>
      <c r="V1216" s="227" t="s">
        <v>7621</v>
      </c>
      <c r="W1216" s="227" t="s">
        <v>7622</v>
      </c>
      <c r="X1216" s="227"/>
      <c r="Y1216" s="227"/>
      <c r="Z1216" s="371" t="s">
        <v>468</v>
      </c>
      <c r="AA1216" s="227" t="s">
        <v>386</v>
      </c>
      <c r="AB1216" s="227">
        <v>0.17100000000000001</v>
      </c>
      <c r="AC1216" s="227">
        <v>5</v>
      </c>
      <c r="AD1216" s="227">
        <v>68500</v>
      </c>
      <c r="AE1216" s="227"/>
      <c r="AF1216" s="227"/>
      <c r="AG1216" s="227"/>
      <c r="AH1216" s="227">
        <v>68500</v>
      </c>
      <c r="AI1216" s="227"/>
      <c r="AJ1216" s="227"/>
      <c r="AK1216" s="227"/>
      <c r="AL1216" s="227"/>
      <c r="AM1216" s="227"/>
      <c r="AN1216" s="227"/>
      <c r="AO1216" s="460">
        <v>17</v>
      </c>
      <c r="AP1216" s="227"/>
      <c r="AQ1216" s="227"/>
      <c r="AR1216" s="227"/>
      <c r="AS1216" s="371" t="s">
        <v>934</v>
      </c>
      <c r="AT1216" s="227"/>
      <c r="AU1216" s="227"/>
      <c r="AV1216" s="227"/>
      <c r="AW1216" s="371" t="s">
        <v>7623</v>
      </c>
      <c r="AX1216" s="371" t="s">
        <v>7634</v>
      </c>
      <c r="AY1216" s="371">
        <v>43</v>
      </c>
      <c r="AZ1216" s="371">
        <v>13</v>
      </c>
      <c r="BA1216" s="371">
        <v>41.88</v>
      </c>
      <c r="BB1216" s="371">
        <v>23</v>
      </c>
      <c r="BC1216" s="371">
        <v>4</v>
      </c>
      <c r="BD1216" s="371">
        <v>59.694000000000003</v>
      </c>
      <c r="BE1216" s="371">
        <f t="shared" ref="BE1216" si="204">AY1216+AZ1216/60+BA1216/3600</f>
        <v>43.228300000000004</v>
      </c>
      <c r="BF1216" s="371">
        <f t="shared" ref="BF1216" si="205">BB1216+BC1216/60+BD1216/3600</f>
        <v>23.083248333333334</v>
      </c>
      <c r="BG1216" s="371" t="s">
        <v>38</v>
      </c>
      <c r="BH1216" s="227"/>
      <c r="BI1216" s="227"/>
      <c r="BJ1216" s="228"/>
      <c r="BK1216" s="227"/>
      <c r="BL1216" s="228"/>
      <c r="BM1216" s="227"/>
      <c r="BN1216" s="227"/>
      <c r="BO1216" s="227"/>
      <c r="BP1216" s="227"/>
      <c r="BQ1216" s="227"/>
      <c r="BR1216" s="227"/>
      <c r="BS1216" s="227"/>
    </row>
    <row r="1217" spans="1:268" ht="24.75" thickBot="1" x14ac:dyDescent="0.3">
      <c r="A1217" s="317" t="s">
        <v>3391</v>
      </c>
      <c r="B1217" s="317" t="s">
        <v>7636</v>
      </c>
      <c r="C1217" s="317">
        <v>11160132</v>
      </c>
      <c r="D1217" s="318">
        <v>42942</v>
      </c>
      <c r="E1217" s="318">
        <v>42942</v>
      </c>
      <c r="F1217" s="318">
        <v>45133</v>
      </c>
      <c r="G1217" s="317">
        <v>-7777</v>
      </c>
      <c r="H1217" s="317" t="s">
        <v>464</v>
      </c>
      <c r="I1217" s="317"/>
      <c r="J1217" s="317" t="s">
        <v>7497</v>
      </c>
      <c r="K1217" s="317" t="s">
        <v>135</v>
      </c>
      <c r="L1217" s="317" t="s">
        <v>7637</v>
      </c>
      <c r="M1217" s="317" t="s">
        <v>202</v>
      </c>
      <c r="N1217" s="317" t="s">
        <v>202</v>
      </c>
      <c r="O1217" s="317" t="s">
        <v>72</v>
      </c>
      <c r="P1217" s="319" t="s">
        <v>7500</v>
      </c>
      <c r="Q1217" s="317" t="s">
        <v>7639</v>
      </c>
      <c r="R1217" s="317" t="s">
        <v>202</v>
      </c>
      <c r="S1217" s="317" t="s">
        <v>202</v>
      </c>
      <c r="T1217" s="317" t="s">
        <v>72</v>
      </c>
      <c r="U1217" s="319" t="s">
        <v>7500</v>
      </c>
      <c r="V1217" s="317" t="s">
        <v>7638</v>
      </c>
      <c r="W1217" s="317" t="s">
        <v>639</v>
      </c>
      <c r="X1217" s="317"/>
      <c r="Y1217" s="317"/>
      <c r="Z1217" s="317" t="s">
        <v>468</v>
      </c>
      <c r="AA1217" s="317" t="s">
        <v>360</v>
      </c>
      <c r="AB1217" s="317">
        <v>4.75</v>
      </c>
      <c r="AC1217" s="317">
        <v>35.200000000000003</v>
      </c>
      <c r="AD1217" s="317">
        <v>1100000</v>
      </c>
      <c r="AE1217" s="317"/>
      <c r="AF1217" s="317"/>
      <c r="AG1217" s="317"/>
      <c r="AH1217" s="317"/>
      <c r="AI1217" s="317"/>
      <c r="AJ1217" s="317"/>
      <c r="AK1217" s="317"/>
      <c r="AL1217" s="317">
        <v>1100000</v>
      </c>
      <c r="AM1217" s="317"/>
      <c r="AN1217" s="317"/>
      <c r="AO1217" s="317">
        <v>475</v>
      </c>
      <c r="AP1217" s="317"/>
      <c r="AQ1217" s="317" t="s">
        <v>47</v>
      </c>
      <c r="AR1217" s="317"/>
      <c r="AS1217" s="317" t="s">
        <v>934</v>
      </c>
      <c r="AT1217" s="317"/>
      <c r="AU1217" s="317"/>
      <c r="AV1217" s="317"/>
      <c r="AW1217" s="317" t="s">
        <v>7640</v>
      </c>
      <c r="AX1217" s="317" t="s">
        <v>7641</v>
      </c>
      <c r="AY1217" s="317">
        <v>42</v>
      </c>
      <c r="AZ1217" s="317">
        <v>53</v>
      </c>
      <c r="BA1217" s="317">
        <v>54.13</v>
      </c>
      <c r="BB1217" s="317">
        <v>24</v>
      </c>
      <c r="BC1217" s="317">
        <v>18</v>
      </c>
      <c r="BD1217" s="317">
        <v>49.12</v>
      </c>
      <c r="BE1217" s="317">
        <f t="shared" ref="BE1217" si="206">AY1217+AZ1217/60+BA1217/3600</f>
        <v>42.898369444444441</v>
      </c>
      <c r="BF1217" s="317">
        <f t="shared" ref="BF1217" si="207">BB1217+BC1217/60+BD1217/3600</f>
        <v>24.313644444444446</v>
      </c>
      <c r="BG1217" s="317" t="s">
        <v>38</v>
      </c>
      <c r="BH1217" s="317"/>
      <c r="BI1217" s="317"/>
      <c r="BJ1217" s="318"/>
      <c r="BK1217" s="317"/>
      <c r="BL1217" s="318"/>
      <c r="BM1217" s="317"/>
      <c r="BN1217" s="317"/>
      <c r="BO1217" s="317"/>
      <c r="BP1217" s="317"/>
      <c r="BQ1217" s="317" t="s">
        <v>10261</v>
      </c>
      <c r="BR1217" s="318">
        <v>45313</v>
      </c>
      <c r="BS1217" s="317"/>
    </row>
    <row r="1218" spans="1:268" ht="24.75" thickBot="1" x14ac:dyDescent="0.3">
      <c r="A1218" s="227" t="s">
        <v>3391</v>
      </c>
      <c r="B1218" s="227" t="s">
        <v>7624</v>
      </c>
      <c r="C1218" s="227">
        <v>11120086</v>
      </c>
      <c r="D1218" s="228">
        <v>42944</v>
      </c>
      <c r="E1218" s="228">
        <v>42944</v>
      </c>
      <c r="F1218" s="228">
        <v>46596</v>
      </c>
      <c r="G1218" s="227">
        <v>-7777</v>
      </c>
      <c r="H1218" s="227" t="s">
        <v>486</v>
      </c>
      <c r="I1218" s="227"/>
      <c r="J1218" s="227" t="s">
        <v>7625</v>
      </c>
      <c r="K1218" s="227" t="s">
        <v>95</v>
      </c>
      <c r="L1218" s="227" t="s">
        <v>7626</v>
      </c>
      <c r="M1218" s="227" t="s">
        <v>7627</v>
      </c>
      <c r="N1218" s="227" t="s">
        <v>216</v>
      </c>
      <c r="O1218" s="227" t="s">
        <v>189</v>
      </c>
      <c r="P1218" s="229" t="s">
        <v>7628</v>
      </c>
      <c r="Q1218" s="227"/>
      <c r="R1218" s="227" t="s">
        <v>7627</v>
      </c>
      <c r="S1218" s="227" t="s">
        <v>216</v>
      </c>
      <c r="T1218" s="227" t="s">
        <v>189</v>
      </c>
      <c r="U1218" s="229" t="s">
        <v>7628</v>
      </c>
      <c r="V1218" s="227" t="s">
        <v>7629</v>
      </c>
      <c r="W1218" s="227" t="s">
        <v>7630</v>
      </c>
      <c r="X1218" s="227"/>
      <c r="Y1218" s="227"/>
      <c r="Z1218" s="371" t="s">
        <v>468</v>
      </c>
      <c r="AA1218" s="227" t="s">
        <v>341</v>
      </c>
      <c r="AB1218" s="227">
        <v>1.492</v>
      </c>
      <c r="AC1218" s="227">
        <v>24</v>
      </c>
      <c r="AD1218" s="227">
        <v>3567.6</v>
      </c>
      <c r="AE1218" s="227"/>
      <c r="AF1218" s="227"/>
      <c r="AG1218" s="227"/>
      <c r="AH1218" s="227"/>
      <c r="AI1218" s="227"/>
      <c r="AJ1218" s="227">
        <v>3567</v>
      </c>
      <c r="AK1218" s="227"/>
      <c r="AL1218" s="227"/>
      <c r="AM1218" s="227"/>
      <c r="AN1218" s="227"/>
      <c r="AO1218" s="460">
        <v>149</v>
      </c>
      <c r="AP1218" s="227"/>
      <c r="AQ1218" s="227"/>
      <c r="AR1218" s="227"/>
      <c r="AS1218" s="371" t="s">
        <v>934</v>
      </c>
      <c r="AT1218" s="227"/>
      <c r="AU1218" s="227"/>
      <c r="AV1218" s="227">
        <v>97</v>
      </c>
      <c r="AW1218" s="371" t="s">
        <v>7631</v>
      </c>
      <c r="AX1218" s="371" t="s">
        <v>7635</v>
      </c>
      <c r="AY1218" s="371">
        <v>43</v>
      </c>
      <c r="AZ1218" s="371">
        <v>30</v>
      </c>
      <c r="BA1218" s="371">
        <v>12.83</v>
      </c>
      <c r="BB1218" s="371">
        <v>23</v>
      </c>
      <c r="BC1218" s="371">
        <v>53</v>
      </c>
      <c r="BD1218" s="371">
        <v>41.48</v>
      </c>
      <c r="BE1218" s="371">
        <f t="shared" ref="BE1218" si="208">AY1218+AZ1218/60+BA1218/3600</f>
        <v>43.503563888888891</v>
      </c>
      <c r="BF1218" s="371">
        <f t="shared" ref="BF1218" si="209">BB1218+BC1218/60+BD1218/3600</f>
        <v>23.894855555555555</v>
      </c>
      <c r="BG1218" s="371" t="s">
        <v>38</v>
      </c>
      <c r="BH1218" s="227"/>
      <c r="BI1218" s="227"/>
      <c r="BJ1218" s="228"/>
      <c r="BK1218" s="227"/>
      <c r="BL1218" s="228"/>
      <c r="BM1218" s="227"/>
      <c r="BN1218" s="227"/>
      <c r="BO1218" s="227"/>
      <c r="BP1218" s="227"/>
      <c r="BQ1218" s="227"/>
      <c r="BR1218" s="227"/>
      <c r="BS1218" s="227"/>
    </row>
    <row r="1219" spans="1:268" s="3" customFormat="1" ht="39.75" customHeight="1" thickBot="1" x14ac:dyDescent="0.3">
      <c r="A1219" s="226" t="s">
        <v>3391</v>
      </c>
      <c r="B1219" s="227" t="s">
        <v>7657</v>
      </c>
      <c r="C1219" s="227">
        <v>11120087</v>
      </c>
      <c r="D1219" s="228">
        <v>42969</v>
      </c>
      <c r="E1219" s="228">
        <v>42969</v>
      </c>
      <c r="F1219" s="228">
        <v>44795</v>
      </c>
      <c r="G1219" s="227">
        <v>-7777</v>
      </c>
      <c r="H1219" s="227" t="s">
        <v>7658</v>
      </c>
      <c r="I1219" s="227"/>
      <c r="J1219" s="227" t="s">
        <v>7659</v>
      </c>
      <c r="K1219" s="227" t="s">
        <v>37</v>
      </c>
      <c r="L1219" s="227" t="s">
        <v>7660</v>
      </c>
      <c r="M1219" s="227" t="s">
        <v>277</v>
      </c>
      <c r="N1219" s="227" t="s">
        <v>106</v>
      </c>
      <c r="O1219" s="227" t="s">
        <v>72</v>
      </c>
      <c r="P1219" s="229" t="s">
        <v>7661</v>
      </c>
      <c r="Q1219" s="227"/>
      <c r="R1219" s="227" t="s">
        <v>277</v>
      </c>
      <c r="S1219" s="227" t="s">
        <v>106</v>
      </c>
      <c r="T1219" s="227" t="s">
        <v>72</v>
      </c>
      <c r="U1219" s="229" t="s">
        <v>7661</v>
      </c>
      <c r="V1219" s="227" t="s">
        <v>7662</v>
      </c>
      <c r="W1219" s="227" t="s">
        <v>2711</v>
      </c>
      <c r="X1219" s="227"/>
      <c r="Y1219" s="227"/>
      <c r="Z1219" s="230" t="s">
        <v>468</v>
      </c>
      <c r="AA1219" s="227" t="s">
        <v>341</v>
      </c>
      <c r="AB1219" s="227">
        <v>0.13</v>
      </c>
      <c r="AC1219" s="227">
        <v>0.84</v>
      </c>
      <c r="AD1219" s="227">
        <v>7130</v>
      </c>
      <c r="AE1219" s="227"/>
      <c r="AF1219" s="227"/>
      <c r="AG1219" s="227"/>
      <c r="AH1219" s="227"/>
      <c r="AI1219" s="227"/>
      <c r="AJ1219" s="227">
        <v>7130</v>
      </c>
      <c r="AK1219" s="227"/>
      <c r="AL1219" s="227"/>
      <c r="AM1219" s="227"/>
      <c r="AN1219" s="227"/>
      <c r="AO1219" s="227">
        <v>13</v>
      </c>
      <c r="AP1219" s="227"/>
      <c r="AQ1219" s="227"/>
      <c r="AR1219" s="227"/>
      <c r="AS1219" s="227" t="s">
        <v>934</v>
      </c>
      <c r="AT1219" s="227"/>
      <c r="AU1219" s="227"/>
      <c r="AV1219" s="227">
        <v>327.60000000000002</v>
      </c>
      <c r="AW1219" s="227" t="s">
        <v>7663</v>
      </c>
      <c r="AX1219" s="227" t="s">
        <v>7664</v>
      </c>
      <c r="AY1219" s="227">
        <v>42</v>
      </c>
      <c r="AZ1219" s="227">
        <v>58</v>
      </c>
      <c r="BA1219" s="227">
        <v>36.880000000000003</v>
      </c>
      <c r="BB1219" s="227">
        <v>24</v>
      </c>
      <c r="BC1219" s="227">
        <v>51</v>
      </c>
      <c r="BD1219" s="227">
        <v>3.25</v>
      </c>
      <c r="BE1219" s="227">
        <f t="shared" ref="BE1219:BE1220" si="210">AY1219+AZ1219/60+BA1219/3600</f>
        <v>42.976911111111114</v>
      </c>
      <c r="BF1219" s="227">
        <f t="shared" ref="BF1219:BF1220" si="211">BB1219+BC1219/60+BD1219/3600</f>
        <v>24.85090277777778</v>
      </c>
      <c r="BG1219" s="227" t="s">
        <v>38</v>
      </c>
      <c r="BH1219" s="227"/>
      <c r="BI1219" s="227"/>
      <c r="BJ1219" s="228"/>
      <c r="BK1219" s="227"/>
      <c r="BL1219" s="228"/>
      <c r="BM1219" s="227"/>
      <c r="BN1219" s="227"/>
      <c r="BO1219" s="227"/>
      <c r="BP1219" s="227"/>
      <c r="BQ1219" s="227"/>
      <c r="BR1219" s="227"/>
      <c r="BS1219" s="227"/>
      <c r="BT1219" s="530"/>
      <c r="BU1219" s="530"/>
      <c r="BV1219" s="530"/>
      <c r="BW1219" s="530"/>
      <c r="BX1219" s="530"/>
      <c r="BY1219" s="530"/>
      <c r="BZ1219" s="530"/>
      <c r="CA1219" s="530"/>
      <c r="CB1219" s="530"/>
      <c r="CC1219" s="530"/>
      <c r="CD1219" s="530"/>
      <c r="CE1219" s="530"/>
      <c r="CF1219" s="530"/>
      <c r="CG1219" s="530"/>
      <c r="CH1219" s="530"/>
      <c r="CI1219" s="530"/>
      <c r="CJ1219" s="530"/>
      <c r="CK1219" s="530"/>
      <c r="CL1219" s="530"/>
      <c r="CM1219" s="530"/>
      <c r="CN1219" s="530"/>
      <c r="CO1219" s="530"/>
      <c r="CP1219" s="530"/>
      <c r="CQ1219" s="530"/>
      <c r="CR1219" s="530"/>
      <c r="CS1219" s="530"/>
      <c r="CT1219" s="530"/>
      <c r="CU1219" s="530"/>
      <c r="CV1219" s="530"/>
      <c r="CW1219" s="530"/>
      <c r="CX1219" s="530"/>
      <c r="CY1219" s="530"/>
      <c r="CZ1219" s="530"/>
      <c r="DA1219" s="530"/>
      <c r="DB1219" s="530"/>
      <c r="DC1219" s="530"/>
      <c r="DD1219" s="530"/>
      <c r="DE1219" s="530"/>
      <c r="DF1219" s="530"/>
      <c r="DG1219" s="530"/>
      <c r="DH1219" s="530"/>
      <c r="DI1219" s="530"/>
      <c r="DJ1219" s="530"/>
      <c r="DK1219" s="530"/>
      <c r="DL1219" s="530"/>
      <c r="DM1219" s="530"/>
      <c r="DN1219" s="530"/>
      <c r="DO1219" s="530"/>
      <c r="DP1219" s="530"/>
      <c r="DQ1219" s="530"/>
      <c r="DR1219" s="530"/>
      <c r="DS1219" s="530"/>
      <c r="DT1219" s="530"/>
      <c r="DU1219" s="530"/>
      <c r="DV1219" s="530"/>
      <c r="DW1219" s="530"/>
      <c r="DX1219" s="530"/>
      <c r="DY1219" s="530"/>
      <c r="DZ1219" s="530"/>
      <c r="EA1219" s="530"/>
      <c r="EB1219" s="530"/>
      <c r="EC1219" s="530"/>
      <c r="ED1219" s="530"/>
      <c r="EE1219" s="530"/>
      <c r="EF1219" s="530"/>
      <c r="EG1219" s="530"/>
      <c r="EH1219" s="530"/>
      <c r="EI1219" s="530"/>
      <c r="EJ1219" s="530"/>
      <c r="EK1219" s="530"/>
      <c r="EL1219" s="530"/>
      <c r="EM1219" s="530"/>
      <c r="EN1219" s="530"/>
      <c r="EO1219" s="530"/>
      <c r="EP1219" s="530"/>
      <c r="EQ1219" s="530"/>
      <c r="ER1219" s="530"/>
      <c r="ES1219" s="530"/>
      <c r="ET1219" s="530"/>
      <c r="EU1219" s="530"/>
      <c r="EV1219" s="530"/>
      <c r="EW1219" s="530"/>
      <c r="EX1219" s="530"/>
      <c r="EY1219" s="530"/>
      <c r="EZ1219" s="530"/>
      <c r="FA1219" s="530"/>
      <c r="FB1219" s="530"/>
      <c r="FC1219" s="530"/>
      <c r="FD1219" s="530"/>
      <c r="FE1219" s="530"/>
      <c r="FF1219" s="530"/>
      <c r="FG1219" s="530"/>
      <c r="FH1219" s="530"/>
      <c r="FI1219" s="530"/>
      <c r="FJ1219" s="530"/>
      <c r="FK1219" s="530"/>
      <c r="FL1219" s="530"/>
      <c r="FM1219" s="530"/>
      <c r="FN1219" s="530"/>
      <c r="FO1219" s="530"/>
      <c r="FP1219" s="530"/>
      <c r="FQ1219" s="530"/>
      <c r="FR1219" s="530"/>
      <c r="FS1219" s="530"/>
      <c r="FT1219" s="530"/>
      <c r="FU1219" s="530"/>
      <c r="FV1219" s="530"/>
      <c r="FW1219" s="530"/>
      <c r="FX1219" s="530"/>
      <c r="FY1219" s="530"/>
      <c r="FZ1219" s="530"/>
      <c r="GA1219" s="530"/>
      <c r="GB1219" s="530"/>
      <c r="GC1219" s="530"/>
      <c r="GD1219" s="530"/>
      <c r="GE1219" s="530"/>
      <c r="GF1219" s="530"/>
      <c r="GG1219" s="530"/>
      <c r="GH1219" s="530"/>
      <c r="GI1219" s="530"/>
      <c r="GJ1219" s="530"/>
      <c r="GK1219" s="530"/>
      <c r="GL1219" s="530"/>
      <c r="GM1219" s="530"/>
      <c r="GN1219" s="530"/>
      <c r="GO1219" s="530"/>
      <c r="GP1219" s="530"/>
      <c r="GQ1219" s="530"/>
      <c r="GR1219" s="530"/>
      <c r="GS1219" s="530"/>
      <c r="GT1219" s="530"/>
      <c r="GU1219" s="530"/>
      <c r="GV1219" s="530"/>
      <c r="GW1219" s="530"/>
      <c r="GX1219" s="530"/>
      <c r="GY1219" s="530"/>
      <c r="GZ1219" s="530"/>
      <c r="HA1219" s="530"/>
      <c r="HB1219" s="530"/>
      <c r="HC1219" s="530"/>
      <c r="HD1219" s="530"/>
      <c r="HE1219" s="530"/>
      <c r="HF1219" s="530"/>
      <c r="HG1219" s="530"/>
      <c r="HH1219" s="530"/>
      <c r="HI1219" s="530"/>
      <c r="HJ1219" s="530"/>
      <c r="HK1219" s="530"/>
      <c r="HL1219" s="530"/>
      <c r="HM1219" s="530"/>
      <c r="HN1219" s="530"/>
      <c r="HO1219" s="530"/>
      <c r="HP1219" s="530"/>
      <c r="HQ1219" s="530"/>
      <c r="HR1219" s="530"/>
      <c r="HS1219" s="530"/>
      <c r="HT1219" s="530"/>
      <c r="HU1219" s="530"/>
      <c r="HV1219" s="530"/>
      <c r="HW1219" s="530"/>
      <c r="HX1219" s="530"/>
      <c r="HY1219" s="530"/>
      <c r="HZ1219" s="530"/>
      <c r="IA1219" s="530"/>
      <c r="IB1219" s="530"/>
      <c r="IC1219" s="530"/>
      <c r="ID1219" s="530"/>
      <c r="IE1219" s="530"/>
      <c r="IF1219" s="530"/>
      <c r="IG1219" s="530"/>
      <c r="IH1219" s="530"/>
      <c r="II1219" s="530"/>
      <c r="IJ1219" s="530"/>
      <c r="IK1219" s="530"/>
      <c r="IL1219" s="530"/>
      <c r="IM1219" s="530"/>
      <c r="IN1219" s="530"/>
      <c r="IO1219" s="530"/>
      <c r="IP1219" s="530"/>
      <c r="IQ1219" s="530"/>
      <c r="IR1219" s="530"/>
      <c r="IS1219" s="530"/>
      <c r="IT1219" s="530"/>
      <c r="IU1219" s="530"/>
      <c r="IV1219" s="530"/>
      <c r="IW1219" s="530"/>
      <c r="IX1219" s="530"/>
      <c r="IY1219" s="530"/>
      <c r="IZ1219" s="530"/>
      <c r="JA1219" s="530"/>
      <c r="JB1219" s="530"/>
      <c r="JC1219" s="530"/>
      <c r="JD1219" s="530"/>
      <c r="JE1219" s="530"/>
      <c r="JF1219" s="530"/>
      <c r="JG1219" s="530"/>
      <c r="JH1219" s="530"/>
    </row>
    <row r="1220" spans="1:268" s="3" customFormat="1" ht="39.75" customHeight="1" thickBot="1" x14ac:dyDescent="0.3">
      <c r="A1220" s="226" t="s">
        <v>3391</v>
      </c>
      <c r="B1220" s="227" t="s">
        <v>3528</v>
      </c>
      <c r="C1220" s="227">
        <v>11490004</v>
      </c>
      <c r="D1220" s="228">
        <v>42975</v>
      </c>
      <c r="E1220" s="228">
        <v>42975</v>
      </c>
      <c r="F1220" s="228">
        <v>44801</v>
      </c>
      <c r="G1220" s="227">
        <v>-7777</v>
      </c>
      <c r="H1220" s="227" t="s">
        <v>2874</v>
      </c>
      <c r="I1220" s="227"/>
      <c r="J1220" s="227" t="s">
        <v>7665</v>
      </c>
      <c r="K1220" s="227" t="s">
        <v>135</v>
      </c>
      <c r="L1220" s="227" t="s">
        <v>7668</v>
      </c>
      <c r="M1220" s="227" t="s">
        <v>1790</v>
      </c>
      <c r="N1220" s="227" t="s">
        <v>134</v>
      </c>
      <c r="O1220" s="227" t="s">
        <v>76</v>
      </c>
      <c r="P1220" s="229" t="s">
        <v>3529</v>
      </c>
      <c r="Q1220" s="227" t="s">
        <v>7692</v>
      </c>
      <c r="R1220" s="227" t="s">
        <v>1790</v>
      </c>
      <c r="S1220" s="227" t="s">
        <v>134</v>
      </c>
      <c r="T1220" s="227" t="s">
        <v>443</v>
      </c>
      <c r="U1220" s="229" t="s">
        <v>3529</v>
      </c>
      <c r="V1220" s="227" t="s">
        <v>3530</v>
      </c>
      <c r="W1220" s="227" t="s">
        <v>397</v>
      </c>
      <c r="X1220" s="227">
        <v>-7777</v>
      </c>
      <c r="Y1220" s="227">
        <v>-7777</v>
      </c>
      <c r="Z1220" s="230" t="s">
        <v>468</v>
      </c>
      <c r="AA1220" s="227" t="s">
        <v>427</v>
      </c>
      <c r="AB1220" s="227"/>
      <c r="AC1220" s="227">
        <v>1</v>
      </c>
      <c r="AD1220" s="227">
        <v>33000</v>
      </c>
      <c r="AE1220" s="227"/>
      <c r="AF1220" s="227"/>
      <c r="AG1220" s="227"/>
      <c r="AH1220" s="227"/>
      <c r="AI1220" s="227">
        <v>33000</v>
      </c>
      <c r="AJ1220" s="227"/>
      <c r="AK1220" s="227"/>
      <c r="AL1220" s="227"/>
      <c r="AM1220" s="227"/>
      <c r="AN1220" s="227"/>
      <c r="AO1220" s="227"/>
      <c r="AP1220" s="227">
        <v>15.5</v>
      </c>
      <c r="AQ1220" s="227"/>
      <c r="AR1220" s="227"/>
      <c r="AS1220" s="227" t="s">
        <v>468</v>
      </c>
      <c r="AT1220" s="227"/>
      <c r="AU1220" s="227"/>
      <c r="AV1220" s="227"/>
      <c r="AW1220" s="227" t="s">
        <v>4452</v>
      </c>
      <c r="AX1220" s="227" t="s">
        <v>4453</v>
      </c>
      <c r="AY1220" s="227">
        <v>43</v>
      </c>
      <c r="AZ1220" s="227">
        <v>25</v>
      </c>
      <c r="BA1220" s="227">
        <v>35.4</v>
      </c>
      <c r="BB1220" s="227">
        <v>24</v>
      </c>
      <c r="BC1220" s="227">
        <v>27</v>
      </c>
      <c r="BD1220" s="227">
        <v>22</v>
      </c>
      <c r="BE1220" s="227">
        <f t="shared" si="210"/>
        <v>43.426499999999997</v>
      </c>
      <c r="BF1220" s="227">
        <f t="shared" si="211"/>
        <v>24.45611111111111</v>
      </c>
      <c r="BG1220" s="227" t="s">
        <v>38</v>
      </c>
      <c r="BH1220" s="227"/>
      <c r="BI1220" s="227"/>
      <c r="BJ1220" s="228"/>
      <c r="BK1220" s="227"/>
      <c r="BL1220" s="228"/>
      <c r="BM1220" s="227"/>
      <c r="BN1220" s="227"/>
      <c r="BO1220" s="227"/>
      <c r="BP1220" s="227"/>
      <c r="BQ1220" s="227"/>
      <c r="BR1220" s="227"/>
      <c r="BS1220" s="227"/>
      <c r="BT1220" s="530"/>
      <c r="BU1220" s="530"/>
      <c r="BV1220" s="530"/>
      <c r="BW1220" s="530"/>
      <c r="BX1220" s="530"/>
      <c r="BY1220" s="530"/>
      <c r="BZ1220" s="530"/>
      <c r="CA1220" s="530"/>
      <c r="CB1220" s="530"/>
      <c r="CC1220" s="530"/>
      <c r="CD1220" s="530"/>
      <c r="CE1220" s="530"/>
      <c r="CF1220" s="530"/>
      <c r="CG1220" s="530"/>
      <c r="CH1220" s="530"/>
      <c r="CI1220" s="530"/>
      <c r="CJ1220" s="530"/>
      <c r="CK1220" s="530"/>
      <c r="CL1220" s="530"/>
      <c r="CM1220" s="530"/>
      <c r="CN1220" s="530"/>
      <c r="CO1220" s="530"/>
      <c r="CP1220" s="530"/>
      <c r="CQ1220" s="530"/>
      <c r="CR1220" s="530"/>
      <c r="CS1220" s="530"/>
      <c r="CT1220" s="530"/>
      <c r="CU1220" s="530"/>
      <c r="CV1220" s="530"/>
      <c r="CW1220" s="530"/>
      <c r="CX1220" s="530"/>
      <c r="CY1220" s="530"/>
      <c r="CZ1220" s="530"/>
      <c r="DA1220" s="530"/>
      <c r="DB1220" s="530"/>
      <c r="DC1220" s="530"/>
      <c r="DD1220" s="530"/>
      <c r="DE1220" s="530"/>
      <c r="DF1220" s="530"/>
      <c r="DG1220" s="530"/>
      <c r="DH1220" s="530"/>
      <c r="DI1220" s="530"/>
      <c r="DJ1220" s="530"/>
      <c r="DK1220" s="530"/>
      <c r="DL1220" s="530"/>
      <c r="DM1220" s="530"/>
      <c r="DN1220" s="530"/>
      <c r="DO1220" s="530"/>
      <c r="DP1220" s="530"/>
      <c r="DQ1220" s="530"/>
      <c r="DR1220" s="530"/>
      <c r="DS1220" s="530"/>
      <c r="DT1220" s="530"/>
      <c r="DU1220" s="530"/>
      <c r="DV1220" s="530"/>
      <c r="DW1220" s="530"/>
      <c r="DX1220" s="530"/>
      <c r="DY1220" s="530"/>
      <c r="DZ1220" s="530"/>
      <c r="EA1220" s="530"/>
      <c r="EB1220" s="530"/>
      <c r="EC1220" s="530"/>
      <c r="ED1220" s="530"/>
      <c r="EE1220" s="530"/>
      <c r="EF1220" s="530"/>
      <c r="EG1220" s="530"/>
      <c r="EH1220" s="530"/>
      <c r="EI1220" s="530"/>
      <c r="EJ1220" s="530"/>
      <c r="EK1220" s="530"/>
      <c r="EL1220" s="530"/>
      <c r="EM1220" s="530"/>
      <c r="EN1220" s="530"/>
      <c r="EO1220" s="530"/>
      <c r="EP1220" s="530"/>
      <c r="EQ1220" s="530"/>
      <c r="ER1220" s="530"/>
      <c r="ES1220" s="530"/>
      <c r="ET1220" s="530"/>
      <c r="EU1220" s="530"/>
      <c r="EV1220" s="530"/>
      <c r="EW1220" s="530"/>
      <c r="EX1220" s="530"/>
      <c r="EY1220" s="530"/>
      <c r="EZ1220" s="530"/>
      <c r="FA1220" s="530"/>
      <c r="FB1220" s="530"/>
      <c r="FC1220" s="530"/>
      <c r="FD1220" s="530"/>
      <c r="FE1220" s="530"/>
      <c r="FF1220" s="530"/>
      <c r="FG1220" s="530"/>
      <c r="FH1220" s="530"/>
      <c r="FI1220" s="530"/>
      <c r="FJ1220" s="530"/>
      <c r="FK1220" s="530"/>
      <c r="FL1220" s="530"/>
      <c r="FM1220" s="530"/>
      <c r="FN1220" s="530"/>
      <c r="FO1220" s="530"/>
      <c r="FP1220" s="530"/>
      <c r="FQ1220" s="530"/>
      <c r="FR1220" s="530"/>
      <c r="FS1220" s="530"/>
      <c r="FT1220" s="530"/>
      <c r="FU1220" s="530"/>
      <c r="FV1220" s="530"/>
      <c r="FW1220" s="530"/>
      <c r="FX1220" s="530"/>
      <c r="FY1220" s="530"/>
      <c r="FZ1220" s="530"/>
      <c r="GA1220" s="530"/>
      <c r="GB1220" s="530"/>
      <c r="GC1220" s="530"/>
      <c r="GD1220" s="530"/>
      <c r="GE1220" s="530"/>
      <c r="GF1220" s="530"/>
      <c r="GG1220" s="530"/>
      <c r="GH1220" s="530"/>
      <c r="GI1220" s="530"/>
      <c r="GJ1220" s="530"/>
      <c r="GK1220" s="530"/>
      <c r="GL1220" s="530"/>
      <c r="GM1220" s="530"/>
      <c r="GN1220" s="530"/>
      <c r="GO1220" s="530"/>
      <c r="GP1220" s="530"/>
      <c r="GQ1220" s="530"/>
      <c r="GR1220" s="530"/>
      <c r="GS1220" s="530"/>
      <c r="GT1220" s="530"/>
      <c r="GU1220" s="530"/>
      <c r="GV1220" s="530"/>
      <c r="GW1220" s="530"/>
      <c r="GX1220" s="530"/>
      <c r="GY1220" s="530"/>
      <c r="GZ1220" s="530"/>
      <c r="HA1220" s="530"/>
      <c r="HB1220" s="530"/>
      <c r="HC1220" s="530"/>
      <c r="HD1220" s="530"/>
      <c r="HE1220" s="530"/>
      <c r="HF1220" s="530"/>
      <c r="HG1220" s="530"/>
      <c r="HH1220" s="530"/>
      <c r="HI1220" s="530"/>
      <c r="HJ1220" s="530"/>
      <c r="HK1220" s="530"/>
      <c r="HL1220" s="530"/>
      <c r="HM1220" s="530"/>
      <c r="HN1220" s="530"/>
      <c r="HO1220" s="530"/>
      <c r="HP1220" s="530"/>
      <c r="HQ1220" s="530"/>
      <c r="HR1220" s="530"/>
      <c r="HS1220" s="530"/>
      <c r="HT1220" s="530"/>
      <c r="HU1220" s="530"/>
      <c r="HV1220" s="530"/>
      <c r="HW1220" s="530"/>
      <c r="HX1220" s="530"/>
      <c r="HY1220" s="530"/>
      <c r="HZ1220" s="530"/>
      <c r="IA1220" s="530"/>
      <c r="IB1220" s="530"/>
      <c r="IC1220" s="530"/>
      <c r="ID1220" s="530"/>
      <c r="IE1220" s="530"/>
      <c r="IF1220" s="530"/>
      <c r="IG1220" s="530"/>
      <c r="IH1220" s="530"/>
      <c r="II1220" s="530"/>
      <c r="IJ1220" s="530"/>
      <c r="IK1220" s="530"/>
      <c r="IL1220" s="530"/>
      <c r="IM1220" s="530"/>
      <c r="IN1220" s="530"/>
      <c r="IO1220" s="530"/>
      <c r="IP1220" s="530"/>
      <c r="IQ1220" s="530"/>
      <c r="IR1220" s="530"/>
      <c r="IS1220" s="530"/>
      <c r="IT1220" s="530"/>
      <c r="IU1220" s="530"/>
      <c r="IV1220" s="530"/>
      <c r="IW1220" s="530"/>
      <c r="IX1220" s="530"/>
      <c r="IY1220" s="530"/>
      <c r="IZ1220" s="530"/>
      <c r="JA1220" s="530"/>
      <c r="JB1220" s="530"/>
      <c r="JC1220" s="530"/>
      <c r="JD1220" s="530"/>
      <c r="JE1220" s="530"/>
      <c r="JF1220" s="530"/>
      <c r="JG1220" s="530"/>
      <c r="JH1220" s="530"/>
    </row>
    <row r="1221" spans="1:268" s="3" customFormat="1" ht="39.75" customHeight="1" x14ac:dyDescent="0.25">
      <c r="A1221" s="173" t="s">
        <v>3391</v>
      </c>
      <c r="B1221" s="1" t="s">
        <v>7688</v>
      </c>
      <c r="C1221" s="1">
        <v>11140164</v>
      </c>
      <c r="D1221" s="7">
        <v>42997</v>
      </c>
      <c r="E1221" s="7">
        <v>42997</v>
      </c>
      <c r="F1221" s="7">
        <v>52404</v>
      </c>
      <c r="G1221" s="173">
        <v>-7777</v>
      </c>
      <c r="H1221" s="1" t="s">
        <v>539</v>
      </c>
      <c r="I1221" s="1"/>
      <c r="J1221" s="1" t="s">
        <v>7689</v>
      </c>
      <c r="K1221" s="1" t="s">
        <v>95</v>
      </c>
      <c r="L1221" s="1" t="s">
        <v>7691</v>
      </c>
      <c r="M1221" s="1" t="s">
        <v>628</v>
      </c>
      <c r="N1221" s="1" t="s">
        <v>127</v>
      </c>
      <c r="O1221" s="1" t="s">
        <v>111</v>
      </c>
      <c r="P1221" s="6" t="s">
        <v>2724</v>
      </c>
      <c r="Q1221" s="1"/>
      <c r="R1221" s="1" t="s">
        <v>628</v>
      </c>
      <c r="S1221" s="1" t="s">
        <v>127</v>
      </c>
      <c r="T1221" s="1" t="s">
        <v>111</v>
      </c>
      <c r="U1221" s="6" t="s">
        <v>2724</v>
      </c>
      <c r="V1221" s="1" t="s">
        <v>7694</v>
      </c>
      <c r="W1221" s="1" t="s">
        <v>7693</v>
      </c>
      <c r="X1221" s="1">
        <v>-7777</v>
      </c>
      <c r="Y1221" s="1">
        <v>-7777</v>
      </c>
      <c r="Z1221" s="376" t="s">
        <v>468</v>
      </c>
      <c r="AA1221" s="173" t="s">
        <v>7695</v>
      </c>
      <c r="AB1221" s="1">
        <v>0.58299999999999996</v>
      </c>
      <c r="AC1221" s="1">
        <v>830</v>
      </c>
      <c r="AD1221" s="1">
        <v>13890000</v>
      </c>
      <c r="AE1221" s="1"/>
      <c r="AF1221" s="1">
        <v>18385488</v>
      </c>
      <c r="AG1221" s="1"/>
      <c r="AH1221" s="1"/>
      <c r="AI1221" s="1"/>
      <c r="AJ1221" s="1"/>
      <c r="AK1221" s="1"/>
      <c r="AL1221" s="1"/>
      <c r="AM1221" s="1"/>
      <c r="AN1221" s="1"/>
      <c r="AO1221" s="453">
        <v>50</v>
      </c>
      <c r="AP1221" s="1"/>
      <c r="AQ1221" s="1"/>
      <c r="AR1221" s="1"/>
      <c r="AS1221" s="376" t="s">
        <v>1377</v>
      </c>
      <c r="AT1221" s="1"/>
      <c r="AU1221" s="1"/>
      <c r="AV1221" s="1"/>
      <c r="AW1221" s="376" t="s">
        <v>7696</v>
      </c>
      <c r="AX1221" s="376" t="s">
        <v>7697</v>
      </c>
      <c r="AY1221" s="376">
        <v>43</v>
      </c>
      <c r="AZ1221" s="376">
        <v>25</v>
      </c>
      <c r="BA1221" s="376">
        <v>42.2</v>
      </c>
      <c r="BB1221" s="376">
        <v>22</v>
      </c>
      <c r="BC1221" s="376">
        <v>43</v>
      </c>
      <c r="BD1221" s="376">
        <v>0.4</v>
      </c>
      <c r="BE1221" s="376">
        <f t="shared" ref="BE1221" si="212">AY1221+AZ1221/60+BA1221/3600</f>
        <v>43.42838888888889</v>
      </c>
      <c r="BF1221" s="376">
        <f t="shared" ref="BF1221" si="213">BB1221+BC1221/60+BD1221/3600</f>
        <v>22.716777777777775</v>
      </c>
      <c r="BG1221" s="376" t="s">
        <v>47</v>
      </c>
      <c r="BH1221" s="1"/>
      <c r="BI1221" s="1" t="s">
        <v>10156</v>
      </c>
      <c r="BJ1221" s="7" t="s">
        <v>10157</v>
      </c>
      <c r="BK1221" s="1" t="s">
        <v>10156</v>
      </c>
      <c r="BL1221" s="7" t="s">
        <v>10157</v>
      </c>
      <c r="BM1221" s="1"/>
      <c r="BN1221" s="1"/>
      <c r="BO1221" s="1"/>
      <c r="BP1221" s="1"/>
      <c r="BQ1221" s="1"/>
      <c r="BR1221" s="1"/>
      <c r="BS1221" s="1"/>
      <c r="BT1221" s="530"/>
      <c r="BU1221" s="530"/>
      <c r="BV1221" s="530"/>
      <c r="BW1221" s="530"/>
      <c r="BX1221" s="530"/>
      <c r="BY1221" s="530"/>
      <c r="BZ1221" s="530"/>
      <c r="CA1221" s="530"/>
      <c r="CB1221" s="530"/>
      <c r="CC1221" s="530"/>
      <c r="CD1221" s="530"/>
      <c r="CE1221" s="530"/>
      <c r="CF1221" s="530"/>
      <c r="CG1221" s="530"/>
      <c r="CH1221" s="530"/>
      <c r="CI1221" s="530"/>
      <c r="CJ1221" s="530"/>
      <c r="CK1221" s="530"/>
      <c r="CL1221" s="530"/>
      <c r="CM1221" s="530"/>
      <c r="CN1221" s="530"/>
      <c r="CO1221" s="530"/>
      <c r="CP1221" s="530"/>
      <c r="CQ1221" s="530"/>
      <c r="CR1221" s="530"/>
      <c r="CS1221" s="530"/>
      <c r="CT1221" s="530"/>
      <c r="CU1221" s="530"/>
      <c r="CV1221" s="530"/>
      <c r="CW1221" s="530"/>
      <c r="CX1221" s="530"/>
      <c r="CY1221" s="530"/>
      <c r="CZ1221" s="530"/>
      <c r="DA1221" s="530"/>
      <c r="DB1221" s="530"/>
      <c r="DC1221" s="530"/>
      <c r="DD1221" s="530"/>
      <c r="DE1221" s="530"/>
      <c r="DF1221" s="530"/>
      <c r="DG1221" s="530"/>
      <c r="DH1221" s="530"/>
      <c r="DI1221" s="530"/>
      <c r="DJ1221" s="530"/>
      <c r="DK1221" s="530"/>
      <c r="DL1221" s="530"/>
      <c r="DM1221" s="530"/>
      <c r="DN1221" s="530"/>
      <c r="DO1221" s="530"/>
      <c r="DP1221" s="530"/>
      <c r="DQ1221" s="530"/>
      <c r="DR1221" s="530"/>
      <c r="DS1221" s="530"/>
      <c r="DT1221" s="530"/>
      <c r="DU1221" s="530"/>
      <c r="DV1221" s="530"/>
      <c r="DW1221" s="530"/>
      <c r="DX1221" s="530"/>
      <c r="DY1221" s="530"/>
      <c r="DZ1221" s="530"/>
      <c r="EA1221" s="530"/>
      <c r="EB1221" s="530"/>
      <c r="EC1221" s="530"/>
      <c r="ED1221" s="530"/>
      <c r="EE1221" s="530"/>
      <c r="EF1221" s="530"/>
      <c r="EG1221" s="530"/>
      <c r="EH1221" s="530"/>
      <c r="EI1221" s="530"/>
      <c r="EJ1221" s="530"/>
      <c r="EK1221" s="530"/>
      <c r="EL1221" s="530"/>
      <c r="EM1221" s="530"/>
      <c r="EN1221" s="530"/>
      <c r="EO1221" s="530"/>
      <c r="EP1221" s="530"/>
      <c r="EQ1221" s="530"/>
      <c r="ER1221" s="530"/>
      <c r="ES1221" s="530"/>
      <c r="ET1221" s="530"/>
      <c r="EU1221" s="530"/>
      <c r="EV1221" s="530"/>
      <c r="EW1221" s="530"/>
      <c r="EX1221" s="530"/>
      <c r="EY1221" s="530"/>
      <c r="EZ1221" s="530"/>
      <c r="FA1221" s="530"/>
      <c r="FB1221" s="530"/>
      <c r="FC1221" s="530"/>
      <c r="FD1221" s="530"/>
      <c r="FE1221" s="530"/>
      <c r="FF1221" s="530"/>
      <c r="FG1221" s="530"/>
      <c r="FH1221" s="530"/>
      <c r="FI1221" s="530"/>
      <c r="FJ1221" s="530"/>
      <c r="FK1221" s="530"/>
      <c r="FL1221" s="530"/>
      <c r="FM1221" s="530"/>
      <c r="FN1221" s="530"/>
      <c r="FO1221" s="530"/>
      <c r="FP1221" s="530"/>
      <c r="FQ1221" s="530"/>
      <c r="FR1221" s="530"/>
      <c r="FS1221" s="530"/>
      <c r="FT1221" s="530"/>
      <c r="FU1221" s="530"/>
      <c r="FV1221" s="530"/>
      <c r="FW1221" s="530"/>
      <c r="FX1221" s="530"/>
      <c r="FY1221" s="530"/>
      <c r="FZ1221" s="530"/>
      <c r="GA1221" s="530"/>
      <c r="GB1221" s="530"/>
      <c r="GC1221" s="530"/>
      <c r="GD1221" s="530"/>
      <c r="GE1221" s="530"/>
      <c r="GF1221" s="530"/>
      <c r="GG1221" s="530"/>
      <c r="GH1221" s="530"/>
      <c r="GI1221" s="530"/>
      <c r="GJ1221" s="530"/>
      <c r="GK1221" s="530"/>
      <c r="GL1221" s="530"/>
      <c r="GM1221" s="530"/>
      <c r="GN1221" s="530"/>
      <c r="GO1221" s="530"/>
      <c r="GP1221" s="530"/>
      <c r="GQ1221" s="530"/>
      <c r="GR1221" s="530"/>
      <c r="GS1221" s="530"/>
      <c r="GT1221" s="530"/>
      <c r="GU1221" s="530"/>
      <c r="GV1221" s="530"/>
      <c r="GW1221" s="530"/>
      <c r="GX1221" s="530"/>
      <c r="GY1221" s="530"/>
      <c r="GZ1221" s="530"/>
      <c r="HA1221" s="530"/>
      <c r="HB1221" s="530"/>
      <c r="HC1221" s="530"/>
      <c r="HD1221" s="530"/>
      <c r="HE1221" s="530"/>
      <c r="HF1221" s="530"/>
      <c r="HG1221" s="530"/>
      <c r="HH1221" s="530"/>
      <c r="HI1221" s="530"/>
      <c r="HJ1221" s="530"/>
      <c r="HK1221" s="530"/>
      <c r="HL1221" s="530"/>
      <c r="HM1221" s="530"/>
      <c r="HN1221" s="530"/>
      <c r="HO1221" s="530"/>
      <c r="HP1221" s="530"/>
      <c r="HQ1221" s="530"/>
      <c r="HR1221" s="530"/>
      <c r="HS1221" s="530"/>
      <c r="HT1221" s="530"/>
      <c r="HU1221" s="530"/>
      <c r="HV1221" s="530"/>
      <c r="HW1221" s="530"/>
      <c r="HX1221" s="530"/>
      <c r="HY1221" s="530"/>
      <c r="HZ1221" s="530"/>
      <c r="IA1221" s="530"/>
      <c r="IB1221" s="530"/>
      <c r="IC1221" s="530"/>
      <c r="ID1221" s="530"/>
      <c r="IE1221" s="530"/>
      <c r="IF1221" s="530"/>
      <c r="IG1221" s="530"/>
      <c r="IH1221" s="530"/>
      <c r="II1221" s="530"/>
      <c r="IJ1221" s="530"/>
      <c r="IK1221" s="530"/>
      <c r="IL1221" s="530"/>
      <c r="IM1221" s="530"/>
      <c r="IN1221" s="530"/>
      <c r="IO1221" s="530"/>
      <c r="IP1221" s="530"/>
      <c r="IQ1221" s="530"/>
      <c r="IR1221" s="530"/>
      <c r="IS1221" s="530"/>
      <c r="IT1221" s="530"/>
      <c r="IU1221" s="530"/>
      <c r="IV1221" s="530"/>
      <c r="IW1221" s="530"/>
      <c r="IX1221" s="530"/>
      <c r="IY1221" s="530"/>
      <c r="IZ1221" s="530"/>
      <c r="JA1221" s="530"/>
      <c r="JB1221" s="530"/>
      <c r="JC1221" s="530"/>
      <c r="JD1221" s="530"/>
      <c r="JE1221" s="530"/>
      <c r="JF1221" s="530"/>
      <c r="JG1221" s="530"/>
      <c r="JH1221" s="530"/>
    </row>
    <row r="1222" spans="1:268" s="3" customFormat="1" ht="39.75" customHeight="1" x14ac:dyDescent="0.25">
      <c r="A1222" s="1"/>
      <c r="B1222" s="1" t="s">
        <v>7688</v>
      </c>
      <c r="C1222" s="1">
        <v>11140164</v>
      </c>
      <c r="D1222" s="7">
        <v>42997</v>
      </c>
      <c r="E1222" s="7">
        <v>42997</v>
      </c>
      <c r="F1222" s="7">
        <v>52404</v>
      </c>
      <c r="G1222" s="1">
        <v>-7777</v>
      </c>
      <c r="H1222" s="1" t="s">
        <v>539</v>
      </c>
      <c r="I1222" s="1"/>
      <c r="J1222" s="1" t="s">
        <v>7689</v>
      </c>
      <c r="K1222" s="1" t="s">
        <v>95</v>
      </c>
      <c r="L1222" s="1" t="s">
        <v>7691</v>
      </c>
      <c r="M1222" s="1" t="s">
        <v>628</v>
      </c>
      <c r="N1222" s="1" t="s">
        <v>127</v>
      </c>
      <c r="O1222" s="1" t="s">
        <v>111</v>
      </c>
      <c r="P1222" s="6" t="s">
        <v>2724</v>
      </c>
      <c r="Q1222" s="1"/>
      <c r="R1222" s="1" t="s">
        <v>628</v>
      </c>
      <c r="S1222" s="1" t="s">
        <v>127</v>
      </c>
      <c r="T1222" s="1" t="s">
        <v>111</v>
      </c>
      <c r="U1222" s="6" t="s">
        <v>2724</v>
      </c>
      <c r="V1222" s="1" t="s">
        <v>7694</v>
      </c>
      <c r="W1222" s="1" t="s">
        <v>7693</v>
      </c>
      <c r="X1222" s="1">
        <v>-7777</v>
      </c>
      <c r="Y1222" s="1">
        <v>-7777</v>
      </c>
      <c r="Z1222" s="8" t="s">
        <v>468</v>
      </c>
      <c r="AA1222" s="1" t="s">
        <v>7695</v>
      </c>
      <c r="AB1222" s="1">
        <v>0.58299999999999996</v>
      </c>
      <c r="AC1222" s="1">
        <v>830</v>
      </c>
      <c r="AD1222" s="1">
        <v>13890000</v>
      </c>
      <c r="AE1222" s="1"/>
      <c r="AF1222" s="1">
        <v>18385488</v>
      </c>
      <c r="AG1222" s="1"/>
      <c r="AH1222" s="1"/>
      <c r="AI1222" s="1"/>
      <c r="AJ1222" s="1"/>
      <c r="AK1222" s="1"/>
      <c r="AL1222" s="1"/>
      <c r="AM1222" s="1"/>
      <c r="AN1222" s="1"/>
      <c r="AO1222" s="453">
        <v>50</v>
      </c>
      <c r="AP1222" s="1"/>
      <c r="AQ1222" s="1"/>
      <c r="AR1222" s="1"/>
      <c r="AS1222" s="8" t="s">
        <v>7702</v>
      </c>
      <c r="AT1222" s="1"/>
      <c r="AU1222" s="1"/>
      <c r="AV1222" s="1"/>
      <c r="AW1222" s="8" t="s">
        <v>7703</v>
      </c>
      <c r="AX1222" s="8" t="s">
        <v>7704</v>
      </c>
      <c r="AY1222" s="8">
        <v>43</v>
      </c>
      <c r="AZ1222" s="8">
        <v>25</v>
      </c>
      <c r="BA1222" s="8">
        <v>42.8</v>
      </c>
      <c r="BB1222" s="8">
        <v>22</v>
      </c>
      <c r="BC1222" s="8">
        <v>42</v>
      </c>
      <c r="BD1222" s="8">
        <v>59.14</v>
      </c>
      <c r="BE1222" s="8">
        <f t="shared" ref="BE1222" si="214">AY1222+AZ1222/60+BA1222/3600</f>
        <v>43.428555555555555</v>
      </c>
      <c r="BF1222" s="8">
        <f t="shared" ref="BF1222" si="215">BB1222+BC1222/60+BD1222/3600</f>
        <v>22.716427777777778</v>
      </c>
      <c r="BG1222" s="1" t="s">
        <v>47</v>
      </c>
      <c r="BH1222" s="1"/>
      <c r="BI1222" s="1" t="s">
        <v>10156</v>
      </c>
      <c r="BJ1222" s="7" t="s">
        <v>10157</v>
      </c>
      <c r="BK1222" s="1" t="s">
        <v>10156</v>
      </c>
      <c r="BL1222" s="7" t="s">
        <v>10157</v>
      </c>
      <c r="BM1222" s="1"/>
      <c r="BN1222" s="1"/>
      <c r="BO1222" s="1"/>
      <c r="BP1222" s="1"/>
      <c r="BQ1222" s="1"/>
      <c r="BR1222" s="1"/>
      <c r="BS1222" s="1"/>
      <c r="BT1222" s="530"/>
      <c r="BU1222" s="530"/>
      <c r="BV1222" s="530"/>
      <c r="BW1222" s="530"/>
      <c r="BX1222" s="530"/>
      <c r="BY1222" s="530"/>
      <c r="BZ1222" s="530"/>
      <c r="CA1222" s="530"/>
      <c r="CB1222" s="530"/>
      <c r="CC1222" s="530"/>
      <c r="CD1222" s="530"/>
      <c r="CE1222" s="530"/>
      <c r="CF1222" s="530"/>
      <c r="CG1222" s="530"/>
      <c r="CH1222" s="530"/>
      <c r="CI1222" s="530"/>
      <c r="CJ1222" s="530"/>
      <c r="CK1222" s="530"/>
      <c r="CL1222" s="530"/>
      <c r="CM1222" s="530"/>
      <c r="CN1222" s="530"/>
      <c r="CO1222" s="530"/>
      <c r="CP1222" s="530"/>
      <c r="CQ1222" s="530"/>
      <c r="CR1222" s="530"/>
      <c r="CS1222" s="530"/>
      <c r="CT1222" s="530"/>
      <c r="CU1222" s="530"/>
      <c r="CV1222" s="530"/>
      <c r="CW1222" s="530"/>
      <c r="CX1222" s="530"/>
      <c r="CY1222" s="530"/>
      <c r="CZ1222" s="530"/>
      <c r="DA1222" s="530"/>
      <c r="DB1222" s="530"/>
      <c r="DC1222" s="530"/>
      <c r="DD1222" s="530"/>
      <c r="DE1222" s="530"/>
      <c r="DF1222" s="530"/>
      <c r="DG1222" s="530"/>
      <c r="DH1222" s="530"/>
      <c r="DI1222" s="530"/>
      <c r="DJ1222" s="530"/>
      <c r="DK1222" s="530"/>
      <c r="DL1222" s="530"/>
      <c r="DM1222" s="530"/>
      <c r="DN1222" s="530"/>
      <c r="DO1222" s="530"/>
      <c r="DP1222" s="530"/>
      <c r="DQ1222" s="530"/>
      <c r="DR1222" s="530"/>
      <c r="DS1222" s="530"/>
      <c r="DT1222" s="530"/>
      <c r="DU1222" s="530"/>
      <c r="DV1222" s="530"/>
      <c r="DW1222" s="530"/>
      <c r="DX1222" s="530"/>
      <c r="DY1222" s="530"/>
      <c r="DZ1222" s="530"/>
      <c r="EA1222" s="530"/>
      <c r="EB1222" s="530"/>
      <c r="EC1222" s="530"/>
      <c r="ED1222" s="530"/>
      <c r="EE1222" s="530"/>
      <c r="EF1222" s="530"/>
      <c r="EG1222" s="530"/>
      <c r="EH1222" s="530"/>
      <c r="EI1222" s="530"/>
      <c r="EJ1222" s="530"/>
      <c r="EK1222" s="530"/>
      <c r="EL1222" s="530"/>
      <c r="EM1222" s="530"/>
      <c r="EN1222" s="530"/>
      <c r="EO1222" s="530"/>
      <c r="EP1222" s="530"/>
      <c r="EQ1222" s="530"/>
      <c r="ER1222" s="530"/>
      <c r="ES1222" s="530"/>
      <c r="ET1222" s="530"/>
      <c r="EU1222" s="530"/>
      <c r="EV1222" s="530"/>
      <c r="EW1222" s="530"/>
      <c r="EX1222" s="530"/>
      <c r="EY1222" s="530"/>
      <c r="EZ1222" s="530"/>
      <c r="FA1222" s="530"/>
      <c r="FB1222" s="530"/>
      <c r="FC1222" s="530"/>
      <c r="FD1222" s="530"/>
      <c r="FE1222" s="530"/>
      <c r="FF1222" s="530"/>
      <c r="FG1222" s="530"/>
      <c r="FH1222" s="530"/>
      <c r="FI1222" s="530"/>
      <c r="FJ1222" s="530"/>
      <c r="FK1222" s="530"/>
      <c r="FL1222" s="530"/>
      <c r="FM1222" s="530"/>
      <c r="FN1222" s="530"/>
      <c r="FO1222" s="530"/>
      <c r="FP1222" s="530"/>
      <c r="FQ1222" s="530"/>
      <c r="FR1222" s="530"/>
      <c r="FS1222" s="530"/>
      <c r="FT1222" s="530"/>
      <c r="FU1222" s="530"/>
      <c r="FV1222" s="530"/>
      <c r="FW1222" s="530"/>
      <c r="FX1222" s="530"/>
      <c r="FY1222" s="530"/>
      <c r="FZ1222" s="530"/>
      <c r="GA1222" s="530"/>
      <c r="GB1222" s="530"/>
      <c r="GC1222" s="530"/>
      <c r="GD1222" s="530"/>
      <c r="GE1222" s="530"/>
      <c r="GF1222" s="530"/>
      <c r="GG1222" s="530"/>
      <c r="GH1222" s="530"/>
      <c r="GI1222" s="530"/>
      <c r="GJ1222" s="530"/>
      <c r="GK1222" s="530"/>
      <c r="GL1222" s="530"/>
      <c r="GM1222" s="530"/>
      <c r="GN1222" s="530"/>
      <c r="GO1222" s="530"/>
      <c r="GP1222" s="530"/>
      <c r="GQ1222" s="530"/>
      <c r="GR1222" s="530"/>
      <c r="GS1222" s="530"/>
      <c r="GT1222" s="530"/>
      <c r="GU1222" s="530"/>
      <c r="GV1222" s="530"/>
      <c r="GW1222" s="530"/>
      <c r="GX1222" s="530"/>
      <c r="GY1222" s="530"/>
      <c r="GZ1222" s="530"/>
      <c r="HA1222" s="530"/>
      <c r="HB1222" s="530"/>
      <c r="HC1222" s="530"/>
      <c r="HD1222" s="530"/>
      <c r="HE1222" s="530"/>
      <c r="HF1222" s="530"/>
      <c r="HG1222" s="530"/>
      <c r="HH1222" s="530"/>
      <c r="HI1222" s="530"/>
      <c r="HJ1222" s="530"/>
      <c r="HK1222" s="530"/>
      <c r="HL1222" s="530"/>
      <c r="HM1222" s="530"/>
      <c r="HN1222" s="530"/>
      <c r="HO1222" s="530"/>
      <c r="HP1222" s="530"/>
      <c r="HQ1222" s="530"/>
      <c r="HR1222" s="530"/>
      <c r="HS1222" s="530"/>
      <c r="HT1222" s="530"/>
      <c r="HU1222" s="530"/>
      <c r="HV1222" s="530"/>
      <c r="HW1222" s="530"/>
      <c r="HX1222" s="530"/>
      <c r="HY1222" s="530"/>
      <c r="HZ1222" s="530"/>
      <c r="IA1222" s="530"/>
      <c r="IB1222" s="530"/>
      <c r="IC1222" s="530"/>
      <c r="ID1222" s="530"/>
      <c r="IE1222" s="530"/>
      <c r="IF1222" s="530"/>
      <c r="IG1222" s="530"/>
      <c r="IH1222" s="530"/>
      <c r="II1222" s="530"/>
      <c r="IJ1222" s="530"/>
      <c r="IK1222" s="530"/>
      <c r="IL1222" s="530"/>
      <c r="IM1222" s="530"/>
      <c r="IN1222" s="530"/>
      <c r="IO1222" s="530"/>
      <c r="IP1222" s="530"/>
      <c r="IQ1222" s="530"/>
      <c r="IR1222" s="530"/>
      <c r="IS1222" s="530"/>
      <c r="IT1222" s="530"/>
      <c r="IU1222" s="530"/>
      <c r="IV1222" s="530"/>
      <c r="IW1222" s="530"/>
      <c r="IX1222" s="530"/>
      <c r="IY1222" s="530"/>
      <c r="IZ1222" s="530"/>
      <c r="JA1222" s="530"/>
      <c r="JB1222" s="530"/>
      <c r="JC1222" s="530"/>
      <c r="JD1222" s="530"/>
      <c r="JE1222" s="530"/>
      <c r="JF1222" s="530"/>
      <c r="JG1222" s="530"/>
      <c r="JH1222" s="530"/>
    </row>
    <row r="1223" spans="1:268" s="3" customFormat="1" ht="39.75" customHeight="1" x14ac:dyDescent="0.25">
      <c r="A1223" s="1"/>
      <c r="B1223" s="1" t="s">
        <v>7688</v>
      </c>
      <c r="C1223" s="1">
        <v>11140164</v>
      </c>
      <c r="D1223" s="7">
        <v>42997</v>
      </c>
      <c r="E1223" s="7">
        <v>42997</v>
      </c>
      <c r="F1223" s="7">
        <v>52404</v>
      </c>
      <c r="G1223" s="1">
        <v>-7777</v>
      </c>
      <c r="H1223" s="1" t="s">
        <v>539</v>
      </c>
      <c r="I1223" s="1"/>
      <c r="J1223" s="1" t="s">
        <v>7689</v>
      </c>
      <c r="K1223" s="1" t="s">
        <v>95</v>
      </c>
      <c r="L1223" s="1" t="s">
        <v>7691</v>
      </c>
      <c r="M1223" s="1" t="s">
        <v>628</v>
      </c>
      <c r="N1223" s="1" t="s">
        <v>127</v>
      </c>
      <c r="O1223" s="1" t="s">
        <v>111</v>
      </c>
      <c r="P1223" s="6" t="s">
        <v>2724</v>
      </c>
      <c r="Q1223" s="1"/>
      <c r="R1223" s="1" t="s">
        <v>628</v>
      </c>
      <c r="S1223" s="1" t="s">
        <v>127</v>
      </c>
      <c r="T1223" s="1" t="s">
        <v>111</v>
      </c>
      <c r="U1223" s="6" t="s">
        <v>2724</v>
      </c>
      <c r="V1223" s="1" t="s">
        <v>7694</v>
      </c>
      <c r="W1223" s="1" t="s">
        <v>7693</v>
      </c>
      <c r="X1223" s="1">
        <v>-7777</v>
      </c>
      <c r="Y1223" s="1">
        <v>-7777</v>
      </c>
      <c r="Z1223" s="8" t="s">
        <v>468</v>
      </c>
      <c r="AA1223" s="1" t="s">
        <v>7695</v>
      </c>
      <c r="AB1223" s="1">
        <v>0.58299999999999996</v>
      </c>
      <c r="AC1223" s="1">
        <v>830</v>
      </c>
      <c r="AD1223" s="1">
        <v>13890000</v>
      </c>
      <c r="AE1223" s="1"/>
      <c r="AF1223" s="1">
        <v>18385488</v>
      </c>
      <c r="AG1223" s="1"/>
      <c r="AH1223" s="1"/>
      <c r="AI1223" s="1"/>
      <c r="AJ1223" s="1"/>
      <c r="AK1223" s="1"/>
      <c r="AL1223" s="1"/>
      <c r="AM1223" s="1"/>
      <c r="AN1223" s="1"/>
      <c r="AO1223" s="453">
        <v>50</v>
      </c>
      <c r="AP1223" s="1"/>
      <c r="AQ1223" s="1"/>
      <c r="AR1223" s="1"/>
      <c r="AS1223" s="8" t="s">
        <v>7705</v>
      </c>
      <c r="AT1223" s="1"/>
      <c r="AU1223" s="1"/>
      <c r="AV1223" s="1"/>
      <c r="AW1223" s="8" t="s">
        <v>7706</v>
      </c>
      <c r="AX1223" s="8" t="s">
        <v>7707</v>
      </c>
      <c r="AY1223" s="8">
        <v>43</v>
      </c>
      <c r="AZ1223" s="8">
        <v>26</v>
      </c>
      <c r="BA1223" s="8">
        <v>20.059999999999999</v>
      </c>
      <c r="BB1223" s="8">
        <v>22</v>
      </c>
      <c r="BC1223" s="8">
        <v>43</v>
      </c>
      <c r="BD1223" s="8">
        <v>40.1</v>
      </c>
      <c r="BE1223" s="8">
        <f t="shared" ref="BE1223" si="216">AY1223+AZ1223/60+BA1223/3600</f>
        <v>43.43890555555555</v>
      </c>
      <c r="BF1223" s="8">
        <f t="shared" ref="BF1223" si="217">BB1223+BC1223/60+BD1223/3600</f>
        <v>22.727805555555555</v>
      </c>
      <c r="BG1223" s="1" t="s">
        <v>47</v>
      </c>
      <c r="BH1223" s="1"/>
      <c r="BI1223" s="1" t="s">
        <v>10156</v>
      </c>
      <c r="BJ1223" s="7" t="s">
        <v>10157</v>
      </c>
      <c r="BK1223" s="1" t="s">
        <v>10156</v>
      </c>
      <c r="BL1223" s="7" t="s">
        <v>10157</v>
      </c>
      <c r="BM1223" s="1"/>
      <c r="BN1223" s="1"/>
      <c r="BO1223" s="1"/>
      <c r="BP1223" s="1"/>
      <c r="BQ1223" s="1"/>
      <c r="BR1223" s="1"/>
      <c r="BS1223" s="1"/>
      <c r="BT1223" s="530"/>
      <c r="BU1223" s="530"/>
      <c r="BV1223" s="530"/>
      <c r="BW1223" s="530"/>
      <c r="BX1223" s="530"/>
      <c r="BY1223" s="530"/>
      <c r="BZ1223" s="530"/>
      <c r="CA1223" s="530"/>
      <c r="CB1223" s="530"/>
      <c r="CC1223" s="530"/>
      <c r="CD1223" s="530"/>
      <c r="CE1223" s="530"/>
      <c r="CF1223" s="530"/>
      <c r="CG1223" s="530"/>
      <c r="CH1223" s="530"/>
      <c r="CI1223" s="530"/>
      <c r="CJ1223" s="530"/>
      <c r="CK1223" s="530"/>
      <c r="CL1223" s="530"/>
      <c r="CM1223" s="530"/>
      <c r="CN1223" s="530"/>
      <c r="CO1223" s="530"/>
      <c r="CP1223" s="530"/>
      <c r="CQ1223" s="530"/>
      <c r="CR1223" s="530"/>
      <c r="CS1223" s="530"/>
      <c r="CT1223" s="530"/>
      <c r="CU1223" s="530"/>
      <c r="CV1223" s="530"/>
      <c r="CW1223" s="530"/>
      <c r="CX1223" s="530"/>
      <c r="CY1223" s="530"/>
      <c r="CZ1223" s="530"/>
      <c r="DA1223" s="530"/>
      <c r="DB1223" s="530"/>
      <c r="DC1223" s="530"/>
      <c r="DD1223" s="530"/>
      <c r="DE1223" s="530"/>
      <c r="DF1223" s="530"/>
      <c r="DG1223" s="530"/>
      <c r="DH1223" s="530"/>
      <c r="DI1223" s="530"/>
      <c r="DJ1223" s="530"/>
      <c r="DK1223" s="530"/>
      <c r="DL1223" s="530"/>
      <c r="DM1223" s="530"/>
      <c r="DN1223" s="530"/>
      <c r="DO1223" s="530"/>
      <c r="DP1223" s="530"/>
      <c r="DQ1223" s="530"/>
      <c r="DR1223" s="530"/>
      <c r="DS1223" s="530"/>
      <c r="DT1223" s="530"/>
      <c r="DU1223" s="530"/>
      <c r="DV1223" s="530"/>
      <c r="DW1223" s="530"/>
      <c r="DX1223" s="530"/>
      <c r="DY1223" s="530"/>
      <c r="DZ1223" s="530"/>
      <c r="EA1223" s="530"/>
      <c r="EB1223" s="530"/>
      <c r="EC1223" s="530"/>
      <c r="ED1223" s="530"/>
      <c r="EE1223" s="530"/>
      <c r="EF1223" s="530"/>
      <c r="EG1223" s="530"/>
      <c r="EH1223" s="530"/>
      <c r="EI1223" s="530"/>
      <c r="EJ1223" s="530"/>
      <c r="EK1223" s="530"/>
      <c r="EL1223" s="530"/>
      <c r="EM1223" s="530"/>
      <c r="EN1223" s="530"/>
      <c r="EO1223" s="530"/>
      <c r="EP1223" s="530"/>
      <c r="EQ1223" s="530"/>
      <c r="ER1223" s="530"/>
      <c r="ES1223" s="530"/>
      <c r="ET1223" s="530"/>
      <c r="EU1223" s="530"/>
      <c r="EV1223" s="530"/>
      <c r="EW1223" s="530"/>
      <c r="EX1223" s="530"/>
      <c r="EY1223" s="530"/>
      <c r="EZ1223" s="530"/>
      <c r="FA1223" s="530"/>
      <c r="FB1223" s="530"/>
      <c r="FC1223" s="530"/>
      <c r="FD1223" s="530"/>
      <c r="FE1223" s="530"/>
      <c r="FF1223" s="530"/>
      <c r="FG1223" s="530"/>
      <c r="FH1223" s="530"/>
      <c r="FI1223" s="530"/>
      <c r="FJ1223" s="530"/>
      <c r="FK1223" s="530"/>
      <c r="FL1223" s="530"/>
      <c r="FM1223" s="530"/>
      <c r="FN1223" s="530"/>
      <c r="FO1223" s="530"/>
      <c r="FP1223" s="530"/>
      <c r="FQ1223" s="530"/>
      <c r="FR1223" s="530"/>
      <c r="FS1223" s="530"/>
      <c r="FT1223" s="530"/>
      <c r="FU1223" s="530"/>
      <c r="FV1223" s="530"/>
      <c r="FW1223" s="530"/>
      <c r="FX1223" s="530"/>
      <c r="FY1223" s="530"/>
      <c r="FZ1223" s="530"/>
      <c r="GA1223" s="530"/>
      <c r="GB1223" s="530"/>
      <c r="GC1223" s="530"/>
      <c r="GD1223" s="530"/>
      <c r="GE1223" s="530"/>
      <c r="GF1223" s="530"/>
      <c r="GG1223" s="530"/>
      <c r="GH1223" s="530"/>
      <c r="GI1223" s="530"/>
      <c r="GJ1223" s="530"/>
      <c r="GK1223" s="530"/>
      <c r="GL1223" s="530"/>
      <c r="GM1223" s="530"/>
      <c r="GN1223" s="530"/>
      <c r="GO1223" s="530"/>
      <c r="GP1223" s="530"/>
      <c r="GQ1223" s="530"/>
      <c r="GR1223" s="530"/>
      <c r="GS1223" s="530"/>
      <c r="GT1223" s="530"/>
      <c r="GU1223" s="530"/>
      <c r="GV1223" s="530"/>
      <c r="GW1223" s="530"/>
      <c r="GX1223" s="530"/>
      <c r="GY1223" s="530"/>
      <c r="GZ1223" s="530"/>
      <c r="HA1223" s="530"/>
      <c r="HB1223" s="530"/>
      <c r="HC1223" s="530"/>
      <c r="HD1223" s="530"/>
      <c r="HE1223" s="530"/>
      <c r="HF1223" s="530"/>
      <c r="HG1223" s="530"/>
      <c r="HH1223" s="530"/>
      <c r="HI1223" s="530"/>
      <c r="HJ1223" s="530"/>
      <c r="HK1223" s="530"/>
      <c r="HL1223" s="530"/>
      <c r="HM1223" s="530"/>
      <c r="HN1223" s="530"/>
      <c r="HO1223" s="530"/>
      <c r="HP1223" s="530"/>
      <c r="HQ1223" s="530"/>
      <c r="HR1223" s="530"/>
      <c r="HS1223" s="530"/>
      <c r="HT1223" s="530"/>
      <c r="HU1223" s="530"/>
      <c r="HV1223" s="530"/>
      <c r="HW1223" s="530"/>
      <c r="HX1223" s="530"/>
      <c r="HY1223" s="530"/>
      <c r="HZ1223" s="530"/>
      <c r="IA1223" s="530"/>
      <c r="IB1223" s="530"/>
      <c r="IC1223" s="530"/>
      <c r="ID1223" s="530"/>
      <c r="IE1223" s="530"/>
      <c r="IF1223" s="530"/>
      <c r="IG1223" s="530"/>
      <c r="IH1223" s="530"/>
      <c r="II1223" s="530"/>
      <c r="IJ1223" s="530"/>
      <c r="IK1223" s="530"/>
      <c r="IL1223" s="530"/>
      <c r="IM1223" s="530"/>
      <c r="IN1223" s="530"/>
      <c r="IO1223" s="530"/>
      <c r="IP1223" s="530"/>
      <c r="IQ1223" s="530"/>
      <c r="IR1223" s="530"/>
      <c r="IS1223" s="530"/>
      <c r="IT1223" s="530"/>
      <c r="IU1223" s="530"/>
      <c r="IV1223" s="530"/>
      <c r="IW1223" s="530"/>
      <c r="IX1223" s="530"/>
      <c r="IY1223" s="530"/>
      <c r="IZ1223" s="530"/>
      <c r="JA1223" s="530"/>
      <c r="JB1223" s="530"/>
      <c r="JC1223" s="530"/>
      <c r="JD1223" s="530"/>
      <c r="JE1223" s="530"/>
      <c r="JF1223" s="530"/>
      <c r="JG1223" s="530"/>
      <c r="JH1223" s="530"/>
    </row>
    <row r="1224" spans="1:268" s="3" customFormat="1" ht="39.75" customHeight="1" thickBot="1" x14ac:dyDescent="0.3">
      <c r="A1224" s="178"/>
      <c r="B1224" s="178" t="s">
        <v>7688</v>
      </c>
      <c r="C1224" s="178">
        <v>11140164</v>
      </c>
      <c r="D1224" s="179">
        <v>42997</v>
      </c>
      <c r="E1224" s="179">
        <v>42997</v>
      </c>
      <c r="F1224" s="179">
        <v>52404</v>
      </c>
      <c r="G1224" s="178">
        <v>-7777</v>
      </c>
      <c r="H1224" s="178" t="s">
        <v>539</v>
      </c>
      <c r="I1224" s="178"/>
      <c r="J1224" s="178" t="s">
        <v>7689</v>
      </c>
      <c r="K1224" s="178" t="s">
        <v>95</v>
      </c>
      <c r="L1224" s="178" t="s">
        <v>7691</v>
      </c>
      <c r="M1224" s="178" t="s">
        <v>628</v>
      </c>
      <c r="N1224" s="178" t="s">
        <v>127</v>
      </c>
      <c r="O1224" s="178" t="s">
        <v>111</v>
      </c>
      <c r="P1224" s="180" t="s">
        <v>2724</v>
      </c>
      <c r="Q1224" s="178"/>
      <c r="R1224" s="178" t="s">
        <v>628</v>
      </c>
      <c r="S1224" s="178" t="s">
        <v>127</v>
      </c>
      <c r="T1224" s="178" t="s">
        <v>111</v>
      </c>
      <c r="U1224" s="180" t="s">
        <v>2724</v>
      </c>
      <c r="V1224" s="178" t="s">
        <v>7694</v>
      </c>
      <c r="W1224" s="178" t="s">
        <v>7693</v>
      </c>
      <c r="X1224" s="178">
        <v>-7777</v>
      </c>
      <c r="Y1224" s="178">
        <v>-7777</v>
      </c>
      <c r="Z1224" s="372" t="s">
        <v>468</v>
      </c>
      <c r="AA1224" s="178" t="s">
        <v>7695</v>
      </c>
      <c r="AB1224" s="178">
        <v>0.58299999999999996</v>
      </c>
      <c r="AC1224" s="178">
        <v>830</v>
      </c>
      <c r="AD1224" s="178">
        <v>13890000</v>
      </c>
      <c r="AE1224" s="178"/>
      <c r="AF1224" s="178">
        <v>18385488</v>
      </c>
      <c r="AG1224" s="178"/>
      <c r="AH1224" s="178"/>
      <c r="AI1224" s="178"/>
      <c r="AJ1224" s="178"/>
      <c r="AK1224" s="178"/>
      <c r="AL1224" s="178"/>
      <c r="AM1224" s="178"/>
      <c r="AN1224" s="178"/>
      <c r="AO1224" s="459">
        <v>50</v>
      </c>
      <c r="AP1224" s="178"/>
      <c r="AQ1224" s="178"/>
      <c r="AR1224" s="178"/>
      <c r="AS1224" s="372" t="s">
        <v>3497</v>
      </c>
      <c r="AT1224" s="178"/>
      <c r="AU1224" s="178"/>
      <c r="AV1224" s="178"/>
      <c r="AW1224" s="372" t="s">
        <v>7708</v>
      </c>
      <c r="AX1224" s="372" t="s">
        <v>7709</v>
      </c>
      <c r="AY1224" s="372">
        <v>43</v>
      </c>
      <c r="AZ1224" s="372">
        <v>26</v>
      </c>
      <c r="BA1224" s="372">
        <v>9.5</v>
      </c>
      <c r="BB1224" s="372">
        <v>22</v>
      </c>
      <c r="BC1224" s="372">
        <v>43</v>
      </c>
      <c r="BD1224" s="372">
        <v>14.3</v>
      </c>
      <c r="BE1224" s="372">
        <f t="shared" ref="BE1224" si="218">AY1224+AZ1224/60+BA1224/3600</f>
        <v>43.435972222222219</v>
      </c>
      <c r="BF1224" s="372">
        <f t="shared" ref="BF1224" si="219">BB1224+BC1224/60+BD1224/3600</f>
        <v>22.720638888888889</v>
      </c>
      <c r="BG1224" s="178" t="s">
        <v>47</v>
      </c>
      <c r="BH1224" s="178"/>
      <c r="BI1224" s="178" t="s">
        <v>10156</v>
      </c>
      <c r="BJ1224" s="179" t="s">
        <v>10157</v>
      </c>
      <c r="BK1224" s="178" t="s">
        <v>10156</v>
      </c>
      <c r="BL1224" s="179" t="s">
        <v>10157</v>
      </c>
      <c r="BM1224" s="178"/>
      <c r="BN1224" s="178"/>
      <c r="BO1224" s="178"/>
      <c r="BP1224" s="178"/>
      <c r="BQ1224" s="178"/>
      <c r="BR1224" s="178"/>
      <c r="BS1224" s="178"/>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x14ac:dyDescent="0.25">
      <c r="A1225" s="1" t="s">
        <v>3391</v>
      </c>
      <c r="B1225" s="1" t="s">
        <v>7711</v>
      </c>
      <c r="C1225" s="1">
        <v>11160133</v>
      </c>
      <c r="D1225" s="7">
        <v>43025</v>
      </c>
      <c r="E1225" s="7">
        <v>43025</v>
      </c>
      <c r="F1225" s="7">
        <v>44013</v>
      </c>
      <c r="G1225" s="1">
        <v>-7777</v>
      </c>
      <c r="H1225" s="1" t="s">
        <v>1005</v>
      </c>
      <c r="I1225" s="1" t="s">
        <v>882</v>
      </c>
      <c r="J1225" s="1" t="s">
        <v>7381</v>
      </c>
      <c r="K1225" s="1" t="s">
        <v>55</v>
      </c>
      <c r="L1225" s="1" t="s">
        <v>7712</v>
      </c>
      <c r="M1225" s="1" t="s">
        <v>1332</v>
      </c>
      <c r="N1225" s="1" t="s">
        <v>292</v>
      </c>
      <c r="O1225" s="1" t="s">
        <v>76</v>
      </c>
      <c r="P1225" s="6">
        <v>70281</v>
      </c>
      <c r="Q1225" s="1"/>
      <c r="R1225" s="1" t="s">
        <v>1332</v>
      </c>
      <c r="S1225" s="1" t="s">
        <v>292</v>
      </c>
      <c r="T1225" s="1" t="s">
        <v>76</v>
      </c>
      <c r="U1225" s="6">
        <v>70281</v>
      </c>
      <c r="V1225" s="1" t="s">
        <v>7713</v>
      </c>
      <c r="W1225" s="1" t="s">
        <v>639</v>
      </c>
      <c r="X1225" s="1">
        <v>-7777</v>
      </c>
      <c r="Y1225" s="1">
        <v>-7777</v>
      </c>
      <c r="Z1225" s="9" t="s">
        <v>468</v>
      </c>
      <c r="AA1225" s="1" t="s">
        <v>956</v>
      </c>
      <c r="AB1225" s="1">
        <v>0.2</v>
      </c>
      <c r="AC1225" s="1">
        <v>10</v>
      </c>
      <c r="AD1225" s="1">
        <v>30000</v>
      </c>
      <c r="AE1225" s="1"/>
      <c r="AF1225" s="1"/>
      <c r="AG1225" s="1"/>
      <c r="AH1225" s="1"/>
      <c r="AI1225" s="1"/>
      <c r="AJ1225" s="1"/>
      <c r="AK1225" s="1"/>
      <c r="AL1225" s="1">
        <v>30000</v>
      </c>
      <c r="AM1225" s="1"/>
      <c r="AN1225" s="1"/>
      <c r="AO1225" s="1">
        <v>20</v>
      </c>
      <c r="AP1225" s="1"/>
      <c r="AQ1225" s="1"/>
      <c r="AR1225" s="1"/>
      <c r="AS1225" s="1" t="s">
        <v>468</v>
      </c>
      <c r="AT1225" s="1"/>
      <c r="AU1225" s="1"/>
      <c r="AV1225" s="1"/>
      <c r="AW1225" s="1" t="s">
        <v>6631</v>
      </c>
      <c r="AX1225" s="1" t="s">
        <v>6632</v>
      </c>
      <c r="AY1225" s="1">
        <v>43</v>
      </c>
      <c r="AZ1225" s="1">
        <v>19</v>
      </c>
      <c r="BA1225" s="1">
        <v>2.6</v>
      </c>
      <c r="BB1225" s="1">
        <v>24</v>
      </c>
      <c r="BC1225" s="1">
        <v>0</v>
      </c>
      <c r="BD1225" s="1">
        <v>4.3</v>
      </c>
      <c r="BE1225" s="1">
        <f t="shared" ref="BE1225" si="220">AY1225+AZ1225/60+BA1225/3600</f>
        <v>43.317388888888892</v>
      </c>
      <c r="BF1225" s="1">
        <f t="shared" ref="BF1225" si="221">BB1225+BC1225/60+BD1225/3600</f>
        <v>24.001194444444444</v>
      </c>
      <c r="BG1225" s="1" t="s">
        <v>38</v>
      </c>
      <c r="BH1225" s="1"/>
      <c r="BI1225" s="1"/>
      <c r="BJ1225" s="7"/>
      <c r="BK1225" s="1"/>
      <c r="BL1225" s="7"/>
      <c r="BM1225" s="1"/>
      <c r="BN1225" s="1"/>
      <c r="BO1225" s="1"/>
      <c r="BP1225" s="1"/>
      <c r="BQ1225" s="1"/>
      <c r="BR1225" s="1"/>
      <c r="BS1225" s="1" t="s">
        <v>7717</v>
      </c>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thickBot="1" x14ac:dyDescent="0.3">
      <c r="A1226" s="178"/>
      <c r="B1226" s="178" t="s">
        <v>7711</v>
      </c>
      <c r="C1226" s="178">
        <v>11160133</v>
      </c>
      <c r="D1226" s="179">
        <v>43025</v>
      </c>
      <c r="E1226" s="179">
        <v>43025</v>
      </c>
      <c r="F1226" s="179">
        <v>44013</v>
      </c>
      <c r="G1226" s="178">
        <v>-7777</v>
      </c>
      <c r="H1226" s="178" t="s">
        <v>1005</v>
      </c>
      <c r="I1226" s="178" t="s">
        <v>882</v>
      </c>
      <c r="J1226" s="178" t="s">
        <v>7381</v>
      </c>
      <c r="K1226" s="178" t="s">
        <v>55</v>
      </c>
      <c r="L1226" s="178" t="s">
        <v>7712</v>
      </c>
      <c r="M1226" s="178" t="s">
        <v>1332</v>
      </c>
      <c r="N1226" s="178" t="s">
        <v>292</v>
      </c>
      <c r="O1226" s="178" t="s">
        <v>76</v>
      </c>
      <c r="P1226" s="180">
        <v>70281</v>
      </c>
      <c r="Q1226" s="178"/>
      <c r="R1226" s="178" t="s">
        <v>1332</v>
      </c>
      <c r="S1226" s="178" t="s">
        <v>292</v>
      </c>
      <c r="T1226" s="178" t="s">
        <v>76</v>
      </c>
      <c r="U1226" s="180">
        <v>70281</v>
      </c>
      <c r="V1226" s="178" t="s">
        <v>7713</v>
      </c>
      <c r="W1226" s="178" t="s">
        <v>639</v>
      </c>
      <c r="X1226" s="178">
        <v>-7777</v>
      </c>
      <c r="Y1226" s="178">
        <v>-7777</v>
      </c>
      <c r="Z1226" s="181" t="s">
        <v>468</v>
      </c>
      <c r="AA1226" s="178" t="s">
        <v>956</v>
      </c>
      <c r="AB1226" s="178">
        <v>0.2</v>
      </c>
      <c r="AC1226" s="178">
        <v>10</v>
      </c>
      <c r="AD1226" s="178">
        <v>30000</v>
      </c>
      <c r="AE1226" s="178"/>
      <c r="AF1226" s="178"/>
      <c r="AG1226" s="178"/>
      <c r="AH1226" s="178"/>
      <c r="AI1226" s="178"/>
      <c r="AJ1226" s="178"/>
      <c r="AK1226" s="178"/>
      <c r="AL1226" s="178">
        <v>30000</v>
      </c>
      <c r="AM1226" s="178"/>
      <c r="AN1226" s="178"/>
      <c r="AO1226" s="178">
        <v>20</v>
      </c>
      <c r="AP1226" s="178"/>
      <c r="AQ1226" s="178"/>
      <c r="AR1226" s="178"/>
      <c r="AS1226" s="178" t="s">
        <v>7714</v>
      </c>
      <c r="AT1226" s="178"/>
      <c r="AU1226" s="178"/>
      <c r="AV1226" s="178"/>
      <c r="AW1226" s="178" t="s">
        <v>7715</v>
      </c>
      <c r="AX1226" s="178" t="s">
        <v>7716</v>
      </c>
      <c r="AY1226" s="178">
        <v>43</v>
      </c>
      <c r="AZ1226" s="178">
        <v>19</v>
      </c>
      <c r="BA1226" s="178">
        <v>12.2</v>
      </c>
      <c r="BB1226" s="178">
        <v>24</v>
      </c>
      <c r="BC1226" s="178">
        <v>0</v>
      </c>
      <c r="BD1226" s="178">
        <v>24.3</v>
      </c>
      <c r="BE1226" s="178">
        <f t="shared" ref="BE1226" si="222">AY1226+AZ1226/60+BA1226/3600</f>
        <v>43.320055555555562</v>
      </c>
      <c r="BF1226" s="178">
        <f t="shared" ref="BF1226" si="223">BB1226+BC1226/60+BD1226/3600</f>
        <v>24.00675</v>
      </c>
      <c r="BG1226" s="178" t="s">
        <v>38</v>
      </c>
      <c r="BH1226" s="178"/>
      <c r="BI1226" s="178"/>
      <c r="BJ1226" s="179"/>
      <c r="BK1226" s="178"/>
      <c r="BL1226" s="179"/>
      <c r="BM1226" s="178"/>
      <c r="BN1226" s="178"/>
      <c r="BO1226" s="178"/>
      <c r="BP1226" s="178"/>
      <c r="BQ1226" s="178"/>
      <c r="BR1226" s="178"/>
      <c r="BS1226" s="178" t="s">
        <v>7717</v>
      </c>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x14ac:dyDescent="0.25">
      <c r="A1227" s="390" t="s">
        <v>3391</v>
      </c>
      <c r="B1227" s="390" t="s">
        <v>527</v>
      </c>
      <c r="C1227" s="390" t="s">
        <v>7724</v>
      </c>
      <c r="D1227" s="391">
        <v>43033</v>
      </c>
      <c r="E1227" s="391">
        <v>38862</v>
      </c>
      <c r="F1227" s="391">
        <v>50405</v>
      </c>
      <c r="G1227" s="390">
        <v>-7777</v>
      </c>
      <c r="H1227" s="390" t="s">
        <v>498</v>
      </c>
      <c r="I1227" s="392" t="s">
        <v>994</v>
      </c>
      <c r="J1227" s="392" t="s">
        <v>7725</v>
      </c>
      <c r="K1227" s="392" t="s">
        <v>95</v>
      </c>
      <c r="L1227" s="390" t="s">
        <v>5336</v>
      </c>
      <c r="M1227" s="390" t="s">
        <v>854</v>
      </c>
      <c r="N1227" s="390" t="s">
        <v>233</v>
      </c>
      <c r="O1227" s="390" t="s">
        <v>111</v>
      </c>
      <c r="P1227" s="393"/>
      <c r="Q1227" s="390" t="s">
        <v>7723</v>
      </c>
      <c r="R1227" s="390" t="s">
        <v>854</v>
      </c>
      <c r="S1227" s="390" t="s">
        <v>233</v>
      </c>
      <c r="T1227" s="390" t="s">
        <v>111</v>
      </c>
      <c r="U1227" s="393"/>
      <c r="V1227" s="390"/>
      <c r="W1227" s="390" t="s">
        <v>3085</v>
      </c>
      <c r="X1227" s="390">
        <v>-7777</v>
      </c>
      <c r="Y1227" s="390">
        <v>-7777</v>
      </c>
      <c r="Z1227" s="394" t="s">
        <v>468</v>
      </c>
      <c r="AA1227" s="390" t="s">
        <v>541</v>
      </c>
      <c r="AB1227" s="390">
        <v>0.24199999999999999</v>
      </c>
      <c r="AC1227" s="390">
        <v>400</v>
      </c>
      <c r="AD1227" s="390">
        <v>4820000</v>
      </c>
      <c r="AE1227" s="390"/>
      <c r="AF1227" s="390">
        <v>4820000</v>
      </c>
      <c r="AG1227" s="390"/>
      <c r="AH1227" s="390"/>
      <c r="AI1227" s="390"/>
      <c r="AJ1227" s="390"/>
      <c r="AK1227" s="390"/>
      <c r="AL1227" s="390"/>
      <c r="AM1227" s="390"/>
      <c r="AN1227" s="390"/>
      <c r="AO1227" s="390">
        <v>24</v>
      </c>
      <c r="AP1227" s="390"/>
      <c r="AQ1227" s="390"/>
      <c r="AR1227" s="390"/>
      <c r="AS1227" s="390" t="s">
        <v>5345</v>
      </c>
      <c r="AT1227" s="390"/>
      <c r="AU1227" s="390"/>
      <c r="AV1227" s="390"/>
      <c r="AW1227" s="392" t="s">
        <v>5339</v>
      </c>
      <c r="AX1227" s="392" t="s">
        <v>5340</v>
      </c>
      <c r="AY1227" s="390">
        <v>43</v>
      </c>
      <c r="AZ1227" s="390">
        <v>29</v>
      </c>
      <c r="BA1227" s="390">
        <v>38.549999999999997</v>
      </c>
      <c r="BB1227" s="390">
        <v>22</v>
      </c>
      <c r="BC1227" s="390">
        <v>33</v>
      </c>
      <c r="BD1227" s="390">
        <v>11.23</v>
      </c>
      <c r="BE1227" s="390">
        <v>43.494041666666668</v>
      </c>
      <c r="BF1227" s="390">
        <v>22.553119444444444</v>
      </c>
      <c r="BG1227" s="390" t="s">
        <v>47</v>
      </c>
      <c r="BH1227" s="390">
        <v>101543</v>
      </c>
      <c r="BI1227" s="390" t="s">
        <v>8033</v>
      </c>
      <c r="BJ1227" s="391" t="s">
        <v>8034</v>
      </c>
      <c r="BK1227" s="390"/>
      <c r="BL1227" s="391"/>
      <c r="BM1227" s="390"/>
      <c r="BN1227" s="390"/>
      <c r="BO1227" s="390"/>
      <c r="BP1227" s="390"/>
      <c r="BQ1227" s="390"/>
      <c r="BR1227" s="390"/>
      <c r="BS1227" s="390" t="s">
        <v>7832</v>
      </c>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390"/>
      <c r="B1228" s="390" t="s">
        <v>527</v>
      </c>
      <c r="C1228" s="390" t="s">
        <v>7724</v>
      </c>
      <c r="D1228" s="391">
        <v>43033</v>
      </c>
      <c r="E1228" s="391">
        <v>38862</v>
      </c>
      <c r="F1228" s="391">
        <v>50405</v>
      </c>
      <c r="G1228" s="390">
        <v>-7777</v>
      </c>
      <c r="H1228" s="390" t="s">
        <v>498</v>
      </c>
      <c r="I1228" s="390" t="s">
        <v>994</v>
      </c>
      <c r="J1228" s="390" t="s">
        <v>7725</v>
      </c>
      <c r="K1228" s="390" t="s">
        <v>95</v>
      </c>
      <c r="L1228" s="390" t="s">
        <v>5336</v>
      </c>
      <c r="M1228" s="390" t="s">
        <v>854</v>
      </c>
      <c r="N1228" s="390" t="s">
        <v>233</v>
      </c>
      <c r="O1228" s="390" t="s">
        <v>111</v>
      </c>
      <c r="P1228" s="393"/>
      <c r="Q1228" s="390" t="s">
        <v>7723</v>
      </c>
      <c r="R1228" s="390" t="s">
        <v>854</v>
      </c>
      <c r="S1228" s="390" t="s">
        <v>233</v>
      </c>
      <c r="T1228" s="390" t="s">
        <v>111</v>
      </c>
      <c r="U1228" s="393"/>
      <c r="V1228" s="390"/>
      <c r="W1228" s="390" t="s">
        <v>3085</v>
      </c>
      <c r="X1228" s="390">
        <v>-7777</v>
      </c>
      <c r="Y1228" s="390">
        <v>-7777</v>
      </c>
      <c r="Z1228" s="394" t="s">
        <v>468</v>
      </c>
      <c r="AA1228" s="390" t="s">
        <v>541</v>
      </c>
      <c r="AB1228" s="390">
        <v>6.6000000000000003E-2</v>
      </c>
      <c r="AC1228" s="390"/>
      <c r="AD1228" s="390"/>
      <c r="AE1228" s="390"/>
      <c r="AF1228" s="390"/>
      <c r="AG1228" s="390"/>
      <c r="AH1228" s="390"/>
      <c r="AI1228" s="390"/>
      <c r="AJ1228" s="390"/>
      <c r="AK1228" s="390"/>
      <c r="AL1228" s="390"/>
      <c r="AM1228" s="390"/>
      <c r="AN1228" s="390"/>
      <c r="AO1228" s="390">
        <v>6</v>
      </c>
      <c r="AP1228" s="390"/>
      <c r="AQ1228" s="390"/>
      <c r="AR1228" s="390"/>
      <c r="AS1228" s="390" t="s">
        <v>5346</v>
      </c>
      <c r="AT1228" s="390"/>
      <c r="AU1228" s="390"/>
      <c r="AV1228" s="390"/>
      <c r="AW1228" s="390" t="s">
        <v>5341</v>
      </c>
      <c r="AX1228" s="390" t="s">
        <v>5342</v>
      </c>
      <c r="AY1228" s="390">
        <v>43</v>
      </c>
      <c r="AZ1228" s="390">
        <v>29</v>
      </c>
      <c r="BA1228" s="390">
        <v>46.3</v>
      </c>
      <c r="BB1228" s="390">
        <v>22</v>
      </c>
      <c r="BC1228" s="390">
        <v>33</v>
      </c>
      <c r="BD1228" s="390">
        <v>6.6</v>
      </c>
      <c r="BE1228" s="390">
        <v>43.496194444444448</v>
      </c>
      <c r="BF1228" s="390">
        <v>22.551833333333335</v>
      </c>
      <c r="BG1228" s="390" t="s">
        <v>47</v>
      </c>
      <c r="BH1228" s="390">
        <v>101543</v>
      </c>
      <c r="BI1228" s="390" t="s">
        <v>8033</v>
      </c>
      <c r="BJ1228" s="391" t="s">
        <v>8034</v>
      </c>
      <c r="BK1228" s="390"/>
      <c r="BL1228" s="391"/>
      <c r="BM1228" s="390"/>
      <c r="BN1228" s="390"/>
      <c r="BO1228" s="390"/>
      <c r="BP1228" s="390"/>
      <c r="BQ1228" s="390"/>
      <c r="BR1228" s="390"/>
      <c r="BS1228" s="390" t="s">
        <v>7832</v>
      </c>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x14ac:dyDescent="0.25">
      <c r="A1229" s="390"/>
      <c r="B1229" s="390" t="s">
        <v>527</v>
      </c>
      <c r="C1229" s="390" t="s">
        <v>7724</v>
      </c>
      <c r="D1229" s="391">
        <v>43033</v>
      </c>
      <c r="E1229" s="391">
        <v>38862</v>
      </c>
      <c r="F1229" s="391">
        <v>50405</v>
      </c>
      <c r="G1229" s="390">
        <v>-7777</v>
      </c>
      <c r="H1229" s="390" t="s">
        <v>498</v>
      </c>
      <c r="I1229" s="390" t="s">
        <v>994</v>
      </c>
      <c r="J1229" s="390" t="s">
        <v>7725</v>
      </c>
      <c r="K1229" s="390" t="s">
        <v>95</v>
      </c>
      <c r="L1229" s="390" t="s">
        <v>5336</v>
      </c>
      <c r="M1229" s="390" t="s">
        <v>854</v>
      </c>
      <c r="N1229" s="390" t="s">
        <v>233</v>
      </c>
      <c r="O1229" s="390" t="s">
        <v>111</v>
      </c>
      <c r="P1229" s="393"/>
      <c r="Q1229" s="390" t="s">
        <v>7723</v>
      </c>
      <c r="R1229" s="390" t="s">
        <v>854</v>
      </c>
      <c r="S1229" s="390" t="s">
        <v>233</v>
      </c>
      <c r="T1229" s="390" t="s">
        <v>111</v>
      </c>
      <c r="U1229" s="393"/>
      <c r="V1229" s="390"/>
      <c r="W1229" s="390" t="s">
        <v>3085</v>
      </c>
      <c r="X1229" s="390">
        <v>-7777</v>
      </c>
      <c r="Y1229" s="390">
        <v>-7777</v>
      </c>
      <c r="Z1229" s="394" t="s">
        <v>468</v>
      </c>
      <c r="AA1229" s="390" t="s">
        <v>541</v>
      </c>
      <c r="AB1229" s="390"/>
      <c r="AC1229" s="390"/>
      <c r="AD1229" s="390"/>
      <c r="AE1229" s="390"/>
      <c r="AF1229" s="390"/>
      <c r="AG1229" s="390"/>
      <c r="AH1229" s="390"/>
      <c r="AI1229" s="390"/>
      <c r="AJ1229" s="390"/>
      <c r="AK1229" s="390"/>
      <c r="AL1229" s="390"/>
      <c r="AM1229" s="390"/>
      <c r="AN1229" s="390"/>
      <c r="AO1229" s="390"/>
      <c r="AP1229" s="390"/>
      <c r="AQ1229" s="390"/>
      <c r="AR1229" s="390"/>
      <c r="AS1229" s="390" t="s">
        <v>457</v>
      </c>
      <c r="AT1229" s="390"/>
      <c r="AU1229" s="390"/>
      <c r="AV1229" s="390"/>
      <c r="AW1229" s="390" t="s">
        <v>5343</v>
      </c>
      <c r="AX1229" s="390" t="s">
        <v>5344</v>
      </c>
      <c r="AY1229" s="390">
        <v>43</v>
      </c>
      <c r="AZ1229" s="390">
        <v>30</v>
      </c>
      <c r="BA1229" s="390">
        <v>9.27</v>
      </c>
      <c r="BB1229" s="390">
        <v>22</v>
      </c>
      <c r="BC1229" s="390">
        <v>33</v>
      </c>
      <c r="BD1229" s="390">
        <v>18.11</v>
      </c>
      <c r="BE1229" s="390">
        <v>43.502575</v>
      </c>
      <c r="BF1229" s="390">
        <v>22.555030555555557</v>
      </c>
      <c r="BG1229" s="390" t="s">
        <v>47</v>
      </c>
      <c r="BH1229" s="390">
        <v>101543</v>
      </c>
      <c r="BI1229" s="390" t="s">
        <v>8033</v>
      </c>
      <c r="BJ1229" s="391" t="s">
        <v>8034</v>
      </c>
      <c r="BK1229" s="390"/>
      <c r="BL1229" s="391"/>
      <c r="BM1229" s="390"/>
      <c r="BN1229" s="390"/>
      <c r="BO1229" s="390"/>
      <c r="BP1229" s="390"/>
      <c r="BQ1229" s="390"/>
      <c r="BR1229" s="390"/>
      <c r="BS1229" s="390" t="s">
        <v>7832</v>
      </c>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1" t="s">
        <v>3391</v>
      </c>
      <c r="B1230" s="1" t="s">
        <v>527</v>
      </c>
      <c r="C1230" s="1" t="s">
        <v>7724</v>
      </c>
      <c r="D1230" s="7">
        <v>43033</v>
      </c>
      <c r="E1230" s="7">
        <v>38862</v>
      </c>
      <c r="F1230" s="7">
        <v>50405</v>
      </c>
      <c r="G1230" s="1">
        <v>-7777</v>
      </c>
      <c r="H1230" s="1" t="s">
        <v>498</v>
      </c>
      <c r="I1230" s="1" t="s">
        <v>994</v>
      </c>
      <c r="J1230" s="1" t="s">
        <v>7725</v>
      </c>
      <c r="K1230" s="1" t="s">
        <v>95</v>
      </c>
      <c r="L1230" s="1" t="s">
        <v>5336</v>
      </c>
      <c r="M1230" s="1" t="s">
        <v>854</v>
      </c>
      <c r="N1230" s="1" t="s">
        <v>233</v>
      </c>
      <c r="O1230" s="1" t="s">
        <v>111</v>
      </c>
      <c r="P1230" s="6"/>
      <c r="Q1230" s="1" t="s">
        <v>7723</v>
      </c>
      <c r="R1230" s="1" t="s">
        <v>854</v>
      </c>
      <c r="S1230" s="1" t="s">
        <v>233</v>
      </c>
      <c r="T1230" s="1" t="s">
        <v>111</v>
      </c>
      <c r="U1230" s="6"/>
      <c r="V1230" s="1"/>
      <c r="W1230" s="1" t="s">
        <v>3085</v>
      </c>
      <c r="X1230" s="1">
        <v>-7777</v>
      </c>
      <c r="Y1230" s="1">
        <v>-7777</v>
      </c>
      <c r="Z1230" s="9" t="s">
        <v>468</v>
      </c>
      <c r="AA1230" s="1" t="s">
        <v>541</v>
      </c>
      <c r="AB1230" s="1">
        <v>0.24199999999999999</v>
      </c>
      <c r="AC1230" s="1">
        <v>400</v>
      </c>
      <c r="AD1230" s="1">
        <v>4820000</v>
      </c>
      <c r="AE1230" s="1"/>
      <c r="AF1230" s="1">
        <v>4820000</v>
      </c>
      <c r="AG1230" s="1"/>
      <c r="AH1230" s="1"/>
      <c r="AI1230" s="1"/>
      <c r="AJ1230" s="1"/>
      <c r="AK1230" s="1"/>
      <c r="AL1230" s="1"/>
      <c r="AM1230" s="1"/>
      <c r="AN1230" s="1"/>
      <c r="AO1230" s="1">
        <v>24</v>
      </c>
      <c r="AP1230" s="1"/>
      <c r="AQ1230" s="1"/>
      <c r="AR1230" s="1"/>
      <c r="AS1230" s="1" t="s">
        <v>5345</v>
      </c>
      <c r="AT1230" s="1"/>
      <c r="AU1230" s="1"/>
      <c r="AV1230" s="1"/>
      <c r="AW1230" s="1" t="s">
        <v>5339</v>
      </c>
      <c r="AX1230" s="1" t="s">
        <v>5340</v>
      </c>
      <c r="AY1230" s="1">
        <v>43</v>
      </c>
      <c r="AZ1230" s="1">
        <v>29</v>
      </c>
      <c r="BA1230" s="1">
        <v>38.549999999999997</v>
      </c>
      <c r="BB1230" s="1">
        <v>22</v>
      </c>
      <c r="BC1230" s="1">
        <v>33</v>
      </c>
      <c r="BD1230" s="1">
        <v>11.23</v>
      </c>
      <c r="BE1230" s="1">
        <v>43.494041666666668</v>
      </c>
      <c r="BF1230" s="1">
        <v>22.553119444444444</v>
      </c>
      <c r="BG1230" s="1" t="s">
        <v>38</v>
      </c>
      <c r="BH1230" s="1">
        <v>101543</v>
      </c>
      <c r="BI1230" s="1">
        <v>2324</v>
      </c>
      <c r="BJ1230" s="7">
        <v>43083</v>
      </c>
      <c r="BK1230" s="1"/>
      <c r="BL1230" s="7"/>
      <c r="BM1230" s="1"/>
      <c r="BN1230" s="1"/>
      <c r="BO1230" s="1"/>
      <c r="BP1230" s="1"/>
      <c r="BQ1230" s="1" t="s">
        <v>9570</v>
      </c>
      <c r="BR1230" s="7">
        <v>44609</v>
      </c>
      <c r="BS1230" s="1" t="s">
        <v>7832</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x14ac:dyDescent="0.25">
      <c r="A1231" s="1"/>
      <c r="B1231" s="1" t="s">
        <v>527</v>
      </c>
      <c r="C1231" s="1" t="s">
        <v>7724</v>
      </c>
      <c r="D1231" s="7">
        <v>43033</v>
      </c>
      <c r="E1231" s="7">
        <v>38862</v>
      </c>
      <c r="F1231" s="7">
        <v>50405</v>
      </c>
      <c r="G1231" s="1">
        <v>-7777</v>
      </c>
      <c r="H1231" s="1" t="s">
        <v>498</v>
      </c>
      <c r="I1231" s="1" t="s">
        <v>994</v>
      </c>
      <c r="J1231" s="1" t="s">
        <v>7725</v>
      </c>
      <c r="K1231" s="1" t="s">
        <v>95</v>
      </c>
      <c r="L1231" s="1" t="s">
        <v>5336</v>
      </c>
      <c r="M1231" s="1" t="s">
        <v>854</v>
      </c>
      <c r="N1231" s="1" t="s">
        <v>233</v>
      </c>
      <c r="O1231" s="1" t="s">
        <v>111</v>
      </c>
      <c r="P1231" s="6"/>
      <c r="Q1231" s="1" t="s">
        <v>7723</v>
      </c>
      <c r="R1231" s="1" t="s">
        <v>854</v>
      </c>
      <c r="S1231" s="1" t="s">
        <v>233</v>
      </c>
      <c r="T1231" s="1" t="s">
        <v>111</v>
      </c>
      <c r="U1231" s="6"/>
      <c r="V1231" s="1"/>
      <c r="W1231" s="1" t="s">
        <v>3085</v>
      </c>
      <c r="X1231" s="1">
        <v>-7777</v>
      </c>
      <c r="Y1231" s="1">
        <v>-7777</v>
      </c>
      <c r="Z1231" s="9" t="s">
        <v>468</v>
      </c>
      <c r="AA1231" s="1" t="s">
        <v>541</v>
      </c>
      <c r="AB1231" s="1">
        <v>6.6000000000000003E-2</v>
      </c>
      <c r="AC1231" s="1"/>
      <c r="AD1231" s="1"/>
      <c r="AE1231" s="1"/>
      <c r="AF1231" s="1"/>
      <c r="AG1231" s="1"/>
      <c r="AH1231" s="1"/>
      <c r="AI1231" s="1"/>
      <c r="AJ1231" s="1"/>
      <c r="AK1231" s="1"/>
      <c r="AL1231" s="1"/>
      <c r="AM1231" s="1"/>
      <c r="AN1231" s="1"/>
      <c r="AO1231" s="1">
        <v>6</v>
      </c>
      <c r="AP1231" s="1"/>
      <c r="AQ1231" s="1"/>
      <c r="AR1231" s="1"/>
      <c r="AS1231" s="1" t="s">
        <v>5346</v>
      </c>
      <c r="AT1231" s="1"/>
      <c r="AU1231" s="1"/>
      <c r="AV1231" s="1"/>
      <c r="AW1231" s="1" t="s">
        <v>5341</v>
      </c>
      <c r="AX1231" s="1" t="s">
        <v>5342</v>
      </c>
      <c r="AY1231" s="1">
        <v>43</v>
      </c>
      <c r="AZ1231" s="1">
        <v>29</v>
      </c>
      <c r="BA1231" s="1">
        <v>46.3</v>
      </c>
      <c r="BB1231" s="1">
        <v>22</v>
      </c>
      <c r="BC1231" s="1">
        <v>33</v>
      </c>
      <c r="BD1231" s="1">
        <v>6.6</v>
      </c>
      <c r="BE1231" s="1">
        <v>43.496194444444448</v>
      </c>
      <c r="BF1231" s="1">
        <v>22.551833333333335</v>
      </c>
      <c r="BG1231" s="1" t="s">
        <v>38</v>
      </c>
      <c r="BH1231" s="1">
        <v>101543</v>
      </c>
      <c r="BI1231" s="1">
        <v>2324</v>
      </c>
      <c r="BJ1231" s="7">
        <v>43083</v>
      </c>
      <c r="BK1231" s="1"/>
      <c r="BL1231" s="7"/>
      <c r="BM1231" s="1"/>
      <c r="BN1231" s="1"/>
      <c r="BO1231" s="1"/>
      <c r="BP1231" s="1"/>
      <c r="BQ1231" s="1" t="s">
        <v>9570</v>
      </c>
      <c r="BR1231" s="7">
        <v>44609</v>
      </c>
      <c r="BS1231" s="1" t="s">
        <v>7832</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thickBot="1" x14ac:dyDescent="0.3">
      <c r="A1232" s="178"/>
      <c r="B1232" s="178" t="s">
        <v>527</v>
      </c>
      <c r="C1232" s="178" t="s">
        <v>7724</v>
      </c>
      <c r="D1232" s="179">
        <v>43033</v>
      </c>
      <c r="E1232" s="179">
        <v>38862</v>
      </c>
      <c r="F1232" s="179">
        <v>50405</v>
      </c>
      <c r="G1232" s="178">
        <v>-7777</v>
      </c>
      <c r="H1232" s="178" t="s">
        <v>498</v>
      </c>
      <c r="I1232" s="178" t="s">
        <v>994</v>
      </c>
      <c r="J1232" s="178" t="s">
        <v>7725</v>
      </c>
      <c r="K1232" s="178" t="s">
        <v>95</v>
      </c>
      <c r="L1232" s="178" t="s">
        <v>5336</v>
      </c>
      <c r="M1232" s="178" t="s">
        <v>854</v>
      </c>
      <c r="N1232" s="178" t="s">
        <v>233</v>
      </c>
      <c r="O1232" s="178" t="s">
        <v>111</v>
      </c>
      <c r="P1232" s="180"/>
      <c r="Q1232" s="178" t="s">
        <v>7723</v>
      </c>
      <c r="R1232" s="178" t="s">
        <v>854</v>
      </c>
      <c r="S1232" s="178" t="s">
        <v>233</v>
      </c>
      <c r="T1232" s="178" t="s">
        <v>111</v>
      </c>
      <c r="U1232" s="180"/>
      <c r="V1232" s="178"/>
      <c r="W1232" s="178" t="s">
        <v>3085</v>
      </c>
      <c r="X1232" s="178">
        <v>-7777</v>
      </c>
      <c r="Y1232" s="178">
        <v>-7777</v>
      </c>
      <c r="Z1232" s="181" t="s">
        <v>468</v>
      </c>
      <c r="AA1232" s="178" t="s">
        <v>541</v>
      </c>
      <c r="AB1232" s="178"/>
      <c r="AC1232" s="178"/>
      <c r="AD1232" s="178"/>
      <c r="AE1232" s="178"/>
      <c r="AF1232" s="178"/>
      <c r="AG1232" s="178"/>
      <c r="AH1232" s="178"/>
      <c r="AI1232" s="178"/>
      <c r="AJ1232" s="178"/>
      <c r="AK1232" s="178"/>
      <c r="AL1232" s="178"/>
      <c r="AM1232" s="178"/>
      <c r="AN1232" s="178"/>
      <c r="AO1232" s="178"/>
      <c r="AP1232" s="178"/>
      <c r="AQ1232" s="178"/>
      <c r="AR1232" s="178"/>
      <c r="AS1232" s="178" t="s">
        <v>457</v>
      </c>
      <c r="AT1232" s="178"/>
      <c r="AU1232" s="178"/>
      <c r="AV1232" s="178"/>
      <c r="AW1232" s="178" t="s">
        <v>5343</v>
      </c>
      <c r="AX1232" s="178" t="s">
        <v>5344</v>
      </c>
      <c r="AY1232" s="178">
        <v>43</v>
      </c>
      <c r="AZ1232" s="178">
        <v>30</v>
      </c>
      <c r="BA1232" s="178">
        <v>9.27</v>
      </c>
      <c r="BB1232" s="178">
        <v>22</v>
      </c>
      <c r="BC1232" s="178">
        <v>33</v>
      </c>
      <c r="BD1232" s="178">
        <v>18.11</v>
      </c>
      <c r="BE1232" s="178">
        <v>43.502575</v>
      </c>
      <c r="BF1232" s="178">
        <v>22.555030555555557</v>
      </c>
      <c r="BG1232" s="178" t="s">
        <v>38</v>
      </c>
      <c r="BH1232" s="178">
        <v>101543</v>
      </c>
      <c r="BI1232" s="178">
        <v>2324</v>
      </c>
      <c r="BJ1232" s="179">
        <v>43083</v>
      </c>
      <c r="BK1232" s="178"/>
      <c r="BL1232" s="179"/>
      <c r="BM1232" s="178"/>
      <c r="BN1232" s="178"/>
      <c r="BO1232" s="178"/>
      <c r="BP1232" s="178"/>
      <c r="BQ1232" s="178" t="s">
        <v>9570</v>
      </c>
      <c r="BR1232" s="179">
        <v>44609</v>
      </c>
      <c r="BS1232" s="178" t="s">
        <v>7832</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x14ac:dyDescent="0.25">
      <c r="A1233" s="1" t="s">
        <v>3391</v>
      </c>
      <c r="B1233" s="1" t="s">
        <v>7819</v>
      </c>
      <c r="C1233" s="1">
        <v>11160134</v>
      </c>
      <c r="D1233" s="7">
        <v>43033</v>
      </c>
      <c r="E1233" s="7">
        <v>43033</v>
      </c>
      <c r="F1233" s="7">
        <v>44859</v>
      </c>
      <c r="G1233" s="1">
        <v>44129</v>
      </c>
      <c r="H1233" s="1" t="s">
        <v>981</v>
      </c>
      <c r="I1233" s="173"/>
      <c r="J1233" s="173" t="s">
        <v>7820</v>
      </c>
      <c r="K1233" s="173" t="s">
        <v>55</v>
      </c>
      <c r="L1233" s="1" t="s">
        <v>7831</v>
      </c>
      <c r="M1233" s="1" t="s">
        <v>226</v>
      </c>
      <c r="N1233" s="1" t="s">
        <v>121</v>
      </c>
      <c r="O1233" s="1" t="s">
        <v>52</v>
      </c>
      <c r="P1233" s="6" t="s">
        <v>3641</v>
      </c>
      <c r="Q1233" s="1" t="s">
        <v>7821</v>
      </c>
      <c r="R1233" s="1" t="s">
        <v>226</v>
      </c>
      <c r="S1233" s="1" t="s">
        <v>121</v>
      </c>
      <c r="T1233" s="1" t="s">
        <v>52</v>
      </c>
      <c r="U1233" s="6" t="s">
        <v>3641</v>
      </c>
      <c r="V1233" s="1"/>
      <c r="W1233" s="1" t="s">
        <v>7822</v>
      </c>
      <c r="X1233" s="1">
        <v>-7777</v>
      </c>
      <c r="Y1233" s="1">
        <v>-7777</v>
      </c>
      <c r="Z1233" s="9" t="s">
        <v>1310</v>
      </c>
      <c r="AA1233" s="1" t="s">
        <v>360</v>
      </c>
      <c r="AB1233" s="1">
        <v>4</v>
      </c>
      <c r="AC1233" s="1">
        <v>15</v>
      </c>
      <c r="AD1233" s="1">
        <v>139320</v>
      </c>
      <c r="AE1233" s="1"/>
      <c r="AF1233" s="1"/>
      <c r="AG1233" s="1"/>
      <c r="AH1233" s="1"/>
      <c r="AI1233" s="1"/>
      <c r="AJ1233" s="1"/>
      <c r="AK1233" s="1"/>
      <c r="AL1233" s="1">
        <v>126114000</v>
      </c>
      <c r="AM1233" s="1"/>
      <c r="AN1233" s="1"/>
      <c r="AO1233" s="453">
        <v>400</v>
      </c>
      <c r="AP1233" s="1"/>
      <c r="AQ1233" s="1"/>
      <c r="AR1233" s="1"/>
      <c r="AS1233" s="1" t="s">
        <v>7823</v>
      </c>
      <c r="AT1233" s="1"/>
      <c r="AU1233" s="1"/>
      <c r="AV1233" s="1">
        <v>562</v>
      </c>
      <c r="AW1233" s="173" t="s">
        <v>7824</v>
      </c>
      <c r="AX1233" s="173" t="s">
        <v>7825</v>
      </c>
      <c r="AY1233" s="1">
        <v>42</v>
      </c>
      <c r="AZ1233" s="1">
        <v>58</v>
      </c>
      <c r="BA1233" s="1">
        <v>55.05</v>
      </c>
      <c r="BB1233" s="1">
        <v>23</v>
      </c>
      <c r="BC1233" s="1">
        <v>15</v>
      </c>
      <c r="BD1233" s="1">
        <v>40.06</v>
      </c>
      <c r="BE1233" s="1">
        <f>AY1233+AZ1233/60+BA1233/3600</f>
        <v>42.981958333333338</v>
      </c>
      <c r="BF1233" s="1">
        <f>BB1233+BC1233/60+BD1233/3600</f>
        <v>23.261127777777777</v>
      </c>
      <c r="BG1233" s="1" t="s">
        <v>38</v>
      </c>
      <c r="BH1233" s="1"/>
      <c r="BI1233" s="1"/>
      <c r="BJ1233" s="7"/>
      <c r="BK1233" s="1"/>
      <c r="BL1233" s="7"/>
      <c r="BM1233" s="1"/>
      <c r="BN1233" s="1"/>
      <c r="BO1233" s="1"/>
      <c r="BP1233" s="1"/>
      <c r="BQ1233" s="1"/>
      <c r="BR1233" s="1"/>
      <c r="BS1233" s="1"/>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1"/>
      <c r="B1234" s="1" t="s">
        <v>7819</v>
      </c>
      <c r="C1234" s="1">
        <v>11160134</v>
      </c>
      <c r="D1234" s="7">
        <v>43033</v>
      </c>
      <c r="E1234" s="7">
        <v>43033</v>
      </c>
      <c r="F1234" s="7">
        <v>44859</v>
      </c>
      <c r="G1234" s="1">
        <v>44129</v>
      </c>
      <c r="H1234" s="1" t="s">
        <v>981</v>
      </c>
      <c r="I1234" s="1"/>
      <c r="J1234" s="1" t="s">
        <v>7820</v>
      </c>
      <c r="K1234" s="1" t="s">
        <v>55</v>
      </c>
      <c r="L1234" s="1" t="s">
        <v>7831</v>
      </c>
      <c r="M1234" s="1" t="s">
        <v>226</v>
      </c>
      <c r="N1234" s="1" t="s">
        <v>121</v>
      </c>
      <c r="O1234" s="1" t="s">
        <v>52</v>
      </c>
      <c r="P1234" s="6" t="s">
        <v>3641</v>
      </c>
      <c r="Q1234" s="1" t="s">
        <v>7821</v>
      </c>
      <c r="R1234" s="1" t="s">
        <v>226</v>
      </c>
      <c r="S1234" s="1" t="s">
        <v>121</v>
      </c>
      <c r="T1234" s="1" t="s">
        <v>52</v>
      </c>
      <c r="U1234" s="6" t="s">
        <v>3641</v>
      </c>
      <c r="V1234" s="1"/>
      <c r="W1234" s="1" t="s">
        <v>7822</v>
      </c>
      <c r="X1234" s="1">
        <v>-7777</v>
      </c>
      <c r="Y1234" s="1">
        <v>-7777</v>
      </c>
      <c r="Z1234" s="9" t="s">
        <v>1310</v>
      </c>
      <c r="AA1234" s="1" t="s">
        <v>360</v>
      </c>
      <c r="AB1234" s="1"/>
      <c r="AC1234" s="1"/>
      <c r="AD1234" s="1"/>
      <c r="AE1234" s="1"/>
      <c r="AF1234" s="1"/>
      <c r="AG1234" s="1"/>
      <c r="AH1234" s="1"/>
      <c r="AI1234" s="1"/>
      <c r="AJ1234" s="1"/>
      <c r="AK1234" s="1"/>
      <c r="AL1234" s="1"/>
      <c r="AM1234" s="1"/>
      <c r="AN1234" s="1"/>
      <c r="AO1234" s="1"/>
      <c r="AP1234" s="1"/>
      <c r="AQ1234" s="1"/>
      <c r="AR1234" s="1"/>
      <c r="AS1234" s="1" t="s">
        <v>7826</v>
      </c>
      <c r="AT1234" s="1"/>
      <c r="AU1234" s="1"/>
      <c r="AV1234" s="1">
        <v>561</v>
      </c>
      <c r="AW1234" s="1" t="s">
        <v>7827</v>
      </c>
      <c r="AX1234" s="1" t="s">
        <v>7828</v>
      </c>
      <c r="AY1234" s="1">
        <v>42</v>
      </c>
      <c r="AZ1234" s="1">
        <v>58</v>
      </c>
      <c r="BA1234" s="1">
        <v>55.21</v>
      </c>
      <c r="BB1234" s="1">
        <v>23</v>
      </c>
      <c r="BC1234" s="1">
        <v>15</v>
      </c>
      <c r="BD1234" s="1">
        <v>39.31</v>
      </c>
      <c r="BE1234" s="1">
        <f t="shared" ref="BE1234:BE1235" si="224">AY1234+AZ1234/60+BA1234/3600</f>
        <v>42.98200277777778</v>
      </c>
      <c r="BF1234" s="1">
        <f t="shared" ref="BF1234:BF1235" si="225">BB1234+BC1234/60+BD1234/3600</f>
        <v>23.260919444444443</v>
      </c>
      <c r="BG1234" s="1" t="s">
        <v>38</v>
      </c>
      <c r="BH1234" s="1"/>
      <c r="BI1234" s="1"/>
      <c r="BJ1234" s="7"/>
      <c r="BK1234" s="1"/>
      <c r="BL1234" s="7"/>
      <c r="BM1234" s="1"/>
      <c r="BN1234" s="1"/>
      <c r="BO1234" s="1"/>
      <c r="BP1234" s="1"/>
      <c r="BQ1234" s="1"/>
      <c r="BR1234" s="1"/>
      <c r="BS1234" s="1"/>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thickBot="1" x14ac:dyDescent="0.3">
      <c r="A1235" s="178"/>
      <c r="B1235" s="178" t="s">
        <v>7819</v>
      </c>
      <c r="C1235" s="178">
        <v>11160134</v>
      </c>
      <c r="D1235" s="179">
        <v>43033</v>
      </c>
      <c r="E1235" s="179">
        <v>43033</v>
      </c>
      <c r="F1235" s="179">
        <v>44859</v>
      </c>
      <c r="G1235" s="178">
        <v>44129</v>
      </c>
      <c r="H1235" s="178" t="s">
        <v>981</v>
      </c>
      <c r="I1235" s="178"/>
      <c r="J1235" s="178" t="s">
        <v>7820</v>
      </c>
      <c r="K1235" s="178" t="s">
        <v>55</v>
      </c>
      <c r="L1235" s="178" t="s">
        <v>7831</v>
      </c>
      <c r="M1235" s="178" t="s">
        <v>226</v>
      </c>
      <c r="N1235" s="178" t="s">
        <v>121</v>
      </c>
      <c r="O1235" s="178" t="s">
        <v>52</v>
      </c>
      <c r="P1235" s="180" t="s">
        <v>3641</v>
      </c>
      <c r="Q1235" s="178" t="s">
        <v>7821</v>
      </c>
      <c r="R1235" s="178" t="s">
        <v>226</v>
      </c>
      <c r="S1235" s="178" t="s">
        <v>121</v>
      </c>
      <c r="T1235" s="178" t="s">
        <v>52</v>
      </c>
      <c r="U1235" s="180" t="s">
        <v>3641</v>
      </c>
      <c r="V1235" s="178"/>
      <c r="W1235" s="178" t="s">
        <v>7822</v>
      </c>
      <c r="X1235" s="178">
        <v>-7777</v>
      </c>
      <c r="Y1235" s="178">
        <v>-7777</v>
      </c>
      <c r="Z1235" s="181" t="s">
        <v>1310</v>
      </c>
      <c r="AA1235" s="178" t="s">
        <v>360</v>
      </c>
      <c r="AB1235" s="178"/>
      <c r="AC1235" s="178"/>
      <c r="AD1235" s="178"/>
      <c r="AE1235" s="178"/>
      <c r="AF1235" s="178"/>
      <c r="AG1235" s="178"/>
      <c r="AH1235" s="178"/>
      <c r="AI1235" s="178"/>
      <c r="AJ1235" s="178"/>
      <c r="AK1235" s="178"/>
      <c r="AL1235" s="178"/>
      <c r="AM1235" s="178"/>
      <c r="AN1235" s="178"/>
      <c r="AO1235" s="178"/>
      <c r="AP1235" s="178"/>
      <c r="AQ1235" s="178"/>
      <c r="AR1235" s="178"/>
      <c r="AS1235" s="178" t="s">
        <v>3498</v>
      </c>
      <c r="AT1235" s="178"/>
      <c r="AU1235" s="178"/>
      <c r="AV1235" s="178">
        <v>560</v>
      </c>
      <c r="AW1235" s="178" t="s">
        <v>7829</v>
      </c>
      <c r="AX1235" s="178" t="s">
        <v>7830</v>
      </c>
      <c r="AY1235" s="178">
        <v>42</v>
      </c>
      <c r="AZ1235" s="178">
        <v>58</v>
      </c>
      <c r="BA1235" s="178">
        <v>54.79</v>
      </c>
      <c r="BB1235" s="178">
        <v>23</v>
      </c>
      <c r="BC1235" s="178">
        <v>15</v>
      </c>
      <c r="BD1235" s="178">
        <v>43.63</v>
      </c>
      <c r="BE1235" s="178">
        <f t="shared" si="224"/>
        <v>42.981886111111116</v>
      </c>
      <c r="BF1235" s="178">
        <f t="shared" si="225"/>
        <v>23.262119444444444</v>
      </c>
      <c r="BG1235" s="178" t="s">
        <v>38</v>
      </c>
      <c r="BH1235" s="178"/>
      <c r="BI1235" s="178"/>
      <c r="BJ1235" s="179"/>
      <c r="BK1235" s="178"/>
      <c r="BL1235" s="179"/>
      <c r="BM1235" s="178"/>
      <c r="BN1235" s="178"/>
      <c r="BO1235" s="178"/>
      <c r="BP1235" s="178"/>
      <c r="BQ1235" s="178"/>
      <c r="BR1235" s="178"/>
      <c r="BS1235" s="178"/>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x14ac:dyDescent="0.25">
      <c r="A1236" s="1" t="s">
        <v>3391</v>
      </c>
      <c r="B1236" s="1" t="s">
        <v>7751</v>
      </c>
      <c r="C1236" s="1">
        <v>11120088</v>
      </c>
      <c r="D1236" s="7">
        <v>43054</v>
      </c>
      <c r="E1236" s="7">
        <v>43054</v>
      </c>
      <c r="F1236" s="7">
        <v>44880</v>
      </c>
      <c r="G1236" s="1">
        <v>-7777</v>
      </c>
      <c r="H1236" s="1" t="s">
        <v>7752</v>
      </c>
      <c r="I1236" s="173"/>
      <c r="J1236" s="173" t="s">
        <v>1501</v>
      </c>
      <c r="K1236" s="173" t="s">
        <v>73</v>
      </c>
      <c r="L1236" s="1" t="s">
        <v>7753</v>
      </c>
      <c r="M1236" s="1" t="s">
        <v>637</v>
      </c>
      <c r="N1236" s="1" t="s">
        <v>80</v>
      </c>
      <c r="O1236" s="1" t="s">
        <v>76</v>
      </c>
      <c r="P1236" s="6" t="s">
        <v>7754</v>
      </c>
      <c r="Q1236" s="1" t="s">
        <v>7755</v>
      </c>
      <c r="R1236" s="1" t="s">
        <v>637</v>
      </c>
      <c r="S1236" s="1" t="s">
        <v>80</v>
      </c>
      <c r="T1236" s="1" t="s">
        <v>76</v>
      </c>
      <c r="U1236" s="6" t="s">
        <v>7754</v>
      </c>
      <c r="V1236" s="1" t="s">
        <v>7756</v>
      </c>
      <c r="W1236" s="1" t="s">
        <v>2711</v>
      </c>
      <c r="X1236" s="1">
        <v>-7777</v>
      </c>
      <c r="Y1236" s="1">
        <v>-7777</v>
      </c>
      <c r="Z1236" s="9" t="s">
        <v>468</v>
      </c>
      <c r="AA1236" s="1" t="s">
        <v>341</v>
      </c>
      <c r="AB1236" s="1">
        <v>0.66900000000000004</v>
      </c>
      <c r="AC1236" s="1">
        <v>1</v>
      </c>
      <c r="AD1236" s="1">
        <v>31100</v>
      </c>
      <c r="AE1236" s="1"/>
      <c r="AF1236" s="1"/>
      <c r="AG1236" s="1"/>
      <c r="AH1236" s="1"/>
      <c r="AI1236" s="1"/>
      <c r="AJ1236" s="1">
        <v>31100</v>
      </c>
      <c r="AK1236" s="1"/>
      <c r="AL1236" s="1"/>
      <c r="AM1236" s="1"/>
      <c r="AN1236" s="1"/>
      <c r="AO1236" s="1">
        <v>66.900000000000006</v>
      </c>
      <c r="AP1236" s="1"/>
      <c r="AQ1236" s="1"/>
      <c r="AR1236" s="1"/>
      <c r="AS1236" s="1" t="s">
        <v>7757</v>
      </c>
      <c r="AT1236" s="1"/>
      <c r="AU1236" s="1"/>
      <c r="AV1236" s="1"/>
      <c r="AW1236" s="173" t="s">
        <v>7760</v>
      </c>
      <c r="AX1236" s="173" t="s">
        <v>7761</v>
      </c>
      <c r="AY1236" s="1">
        <v>43</v>
      </c>
      <c r="AZ1236" s="1">
        <v>21</v>
      </c>
      <c r="BA1236" s="1">
        <v>4.3</v>
      </c>
      <c r="BB1236" s="1">
        <v>25</v>
      </c>
      <c r="BC1236" s="1">
        <v>13</v>
      </c>
      <c r="BD1236" s="1">
        <v>17.8</v>
      </c>
      <c r="BE1236" s="1">
        <v>43.502575</v>
      </c>
      <c r="BF1236" s="1">
        <v>22.555030555555557</v>
      </c>
      <c r="BG1236" s="1" t="s">
        <v>38</v>
      </c>
      <c r="BH1236" s="1"/>
      <c r="BI1236" s="1"/>
      <c r="BJ1236" s="7"/>
      <c r="BK1236" s="1"/>
      <c r="BL1236" s="7"/>
      <c r="BM1236" s="1"/>
      <c r="BN1236" s="1"/>
      <c r="BO1236" s="1"/>
      <c r="BP1236" s="1"/>
      <c r="BQ1236" s="1"/>
      <c r="BR1236" s="1"/>
      <c r="BS1236" s="1"/>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x14ac:dyDescent="0.25">
      <c r="A1237" s="1"/>
      <c r="B1237" s="1" t="s">
        <v>7751</v>
      </c>
      <c r="C1237" s="1">
        <v>11120088</v>
      </c>
      <c r="D1237" s="7">
        <v>43054</v>
      </c>
      <c r="E1237" s="7">
        <v>43054</v>
      </c>
      <c r="F1237" s="7">
        <v>44880</v>
      </c>
      <c r="G1237" s="1">
        <v>-7777</v>
      </c>
      <c r="H1237" s="1" t="s">
        <v>7752</v>
      </c>
      <c r="I1237" s="1"/>
      <c r="J1237" s="1" t="s">
        <v>1501</v>
      </c>
      <c r="K1237" s="1" t="s">
        <v>73</v>
      </c>
      <c r="L1237" s="1" t="s">
        <v>7753</v>
      </c>
      <c r="M1237" s="1" t="s">
        <v>637</v>
      </c>
      <c r="N1237" s="1" t="s">
        <v>80</v>
      </c>
      <c r="O1237" s="1" t="s">
        <v>76</v>
      </c>
      <c r="P1237" s="6" t="s">
        <v>7754</v>
      </c>
      <c r="Q1237" s="1" t="s">
        <v>7755</v>
      </c>
      <c r="R1237" s="1" t="s">
        <v>637</v>
      </c>
      <c r="S1237" s="1" t="s">
        <v>80</v>
      </c>
      <c r="T1237" s="1" t="s">
        <v>76</v>
      </c>
      <c r="U1237" s="6" t="s">
        <v>7754</v>
      </c>
      <c r="V1237" s="1" t="s">
        <v>7756</v>
      </c>
      <c r="W1237" s="1" t="s">
        <v>2711</v>
      </c>
      <c r="X1237" s="1">
        <v>-7777</v>
      </c>
      <c r="Y1237" s="1">
        <v>-7777</v>
      </c>
      <c r="Z1237" s="9" t="s">
        <v>468</v>
      </c>
      <c r="AA1237" s="1" t="s">
        <v>341</v>
      </c>
      <c r="AB1237" s="1"/>
      <c r="AC1237" s="1"/>
      <c r="AD1237" s="1"/>
      <c r="AE1237" s="1"/>
      <c r="AF1237" s="1"/>
      <c r="AG1237" s="1"/>
      <c r="AH1237" s="1"/>
      <c r="AI1237" s="1"/>
      <c r="AJ1237" s="1"/>
      <c r="AK1237" s="1"/>
      <c r="AL1237" s="1"/>
      <c r="AM1237" s="1"/>
      <c r="AN1237" s="1"/>
      <c r="AO1237" s="1"/>
      <c r="AP1237" s="1"/>
      <c r="AQ1237" s="1"/>
      <c r="AR1237" s="1"/>
      <c r="AS1237" s="1" t="s">
        <v>7758</v>
      </c>
      <c r="AT1237" s="1"/>
      <c r="AU1237" s="1"/>
      <c r="AV1237" s="1"/>
      <c r="AW1237" s="1" t="s">
        <v>7762</v>
      </c>
      <c r="AX1237" s="1" t="s">
        <v>7763</v>
      </c>
      <c r="AY1237" s="1">
        <v>43</v>
      </c>
      <c r="AZ1237" s="1">
        <v>21</v>
      </c>
      <c r="BA1237" s="1">
        <v>4.0999999999999996</v>
      </c>
      <c r="BB1237" s="1">
        <v>25</v>
      </c>
      <c r="BC1237" s="1">
        <v>13</v>
      </c>
      <c r="BD1237" s="1">
        <v>26.8</v>
      </c>
      <c r="BE1237" s="1">
        <v>43.502575</v>
      </c>
      <c r="BF1237" s="1">
        <v>22.555030555555557</v>
      </c>
      <c r="BG1237" s="1" t="s">
        <v>38</v>
      </c>
      <c r="BH1237" s="1"/>
      <c r="BI1237" s="1"/>
      <c r="BJ1237" s="7"/>
      <c r="BK1237" s="1"/>
      <c r="BL1237" s="7"/>
      <c r="BM1237" s="1"/>
      <c r="BN1237" s="1"/>
      <c r="BO1237" s="1"/>
      <c r="BP1237" s="1"/>
      <c r="BQ1237" s="1"/>
      <c r="BR1237" s="1"/>
      <c r="BS1237" s="1"/>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thickBot="1" x14ac:dyDescent="0.3">
      <c r="A1238" s="178"/>
      <c r="B1238" s="178" t="s">
        <v>7751</v>
      </c>
      <c r="C1238" s="178">
        <v>11120088</v>
      </c>
      <c r="D1238" s="179">
        <v>43054</v>
      </c>
      <c r="E1238" s="179">
        <v>43054</v>
      </c>
      <c r="F1238" s="179">
        <v>44880</v>
      </c>
      <c r="G1238" s="178">
        <v>-7777</v>
      </c>
      <c r="H1238" s="178" t="s">
        <v>7752</v>
      </c>
      <c r="I1238" s="178"/>
      <c r="J1238" s="178" t="s">
        <v>1501</v>
      </c>
      <c r="K1238" s="178" t="s">
        <v>73</v>
      </c>
      <c r="L1238" s="178" t="s">
        <v>7753</v>
      </c>
      <c r="M1238" s="178" t="s">
        <v>637</v>
      </c>
      <c r="N1238" s="178" t="s">
        <v>80</v>
      </c>
      <c r="O1238" s="178" t="s">
        <v>76</v>
      </c>
      <c r="P1238" s="180" t="s">
        <v>7754</v>
      </c>
      <c r="Q1238" s="178" t="s">
        <v>7755</v>
      </c>
      <c r="R1238" s="178" t="s">
        <v>637</v>
      </c>
      <c r="S1238" s="178" t="s">
        <v>80</v>
      </c>
      <c r="T1238" s="178" t="s">
        <v>76</v>
      </c>
      <c r="U1238" s="180" t="s">
        <v>7754</v>
      </c>
      <c r="V1238" s="178" t="s">
        <v>7756</v>
      </c>
      <c r="W1238" s="178" t="s">
        <v>2711</v>
      </c>
      <c r="X1238" s="178">
        <v>-7777</v>
      </c>
      <c r="Y1238" s="178">
        <v>-7777</v>
      </c>
      <c r="Z1238" s="181" t="s">
        <v>468</v>
      </c>
      <c r="AA1238" s="178" t="s">
        <v>341</v>
      </c>
      <c r="AB1238" s="178"/>
      <c r="AC1238" s="178"/>
      <c r="AD1238" s="178"/>
      <c r="AE1238" s="178"/>
      <c r="AF1238" s="178"/>
      <c r="AG1238" s="178"/>
      <c r="AH1238" s="178"/>
      <c r="AI1238" s="178"/>
      <c r="AJ1238" s="178"/>
      <c r="AK1238" s="178"/>
      <c r="AL1238" s="178"/>
      <c r="AM1238" s="178"/>
      <c r="AN1238" s="178"/>
      <c r="AO1238" s="178"/>
      <c r="AP1238" s="178"/>
      <c r="AQ1238" s="178"/>
      <c r="AR1238" s="178"/>
      <c r="AS1238" s="178" t="s">
        <v>7759</v>
      </c>
      <c r="AT1238" s="178"/>
      <c r="AU1238" s="178"/>
      <c r="AV1238" s="178"/>
      <c r="AW1238" s="178" t="s">
        <v>7764</v>
      </c>
      <c r="AX1238" s="178" t="s">
        <v>7765</v>
      </c>
      <c r="AY1238" s="178">
        <v>43</v>
      </c>
      <c r="AZ1238" s="178">
        <v>21</v>
      </c>
      <c r="BA1238" s="178">
        <v>3.2</v>
      </c>
      <c r="BB1238" s="178">
        <v>25</v>
      </c>
      <c r="BC1238" s="178">
        <v>13</v>
      </c>
      <c r="BD1238" s="178">
        <v>35.799999999999997</v>
      </c>
      <c r="BE1238" s="178">
        <v>43.502575</v>
      </c>
      <c r="BF1238" s="178">
        <v>22.555030555555557</v>
      </c>
      <c r="BG1238" s="178" t="s">
        <v>38</v>
      </c>
      <c r="BH1238" s="178"/>
      <c r="BI1238" s="178"/>
      <c r="BJ1238" s="179"/>
      <c r="BK1238" s="178"/>
      <c r="BL1238" s="179"/>
      <c r="BM1238" s="178"/>
      <c r="BN1238" s="178"/>
      <c r="BO1238" s="178"/>
      <c r="BP1238" s="178"/>
      <c r="BQ1238" s="178"/>
      <c r="BR1238" s="178"/>
      <c r="BS1238" s="178"/>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x14ac:dyDescent="0.25">
      <c r="A1239" s="4" t="s">
        <v>3391</v>
      </c>
      <c r="B1239" s="4" t="s">
        <v>7811</v>
      </c>
      <c r="C1239" s="4">
        <v>11160135</v>
      </c>
      <c r="D1239" s="293">
        <v>43109</v>
      </c>
      <c r="E1239" s="293">
        <v>43109</v>
      </c>
      <c r="F1239" s="293">
        <v>45300</v>
      </c>
      <c r="G1239" s="4">
        <v>-7777</v>
      </c>
      <c r="H1239" s="4" t="s">
        <v>1029</v>
      </c>
      <c r="I1239" s="4"/>
      <c r="J1239" s="4" t="s">
        <v>7812</v>
      </c>
      <c r="K1239" s="4" t="s">
        <v>60</v>
      </c>
      <c r="L1239" s="4" t="s">
        <v>7818</v>
      </c>
      <c r="M1239" s="4" t="s">
        <v>116</v>
      </c>
      <c r="N1239" s="4" t="s">
        <v>116</v>
      </c>
      <c r="O1239" s="4" t="s">
        <v>51</v>
      </c>
      <c r="P1239" s="294" t="s">
        <v>7813</v>
      </c>
      <c r="Q1239" s="4" t="s">
        <v>1074</v>
      </c>
      <c r="R1239" s="4" t="s">
        <v>116</v>
      </c>
      <c r="S1239" s="4" t="s">
        <v>116</v>
      </c>
      <c r="T1239" s="4" t="s">
        <v>51</v>
      </c>
      <c r="U1239" s="294" t="s">
        <v>7813</v>
      </c>
      <c r="V1239" s="4"/>
      <c r="W1239" s="4" t="s">
        <v>639</v>
      </c>
      <c r="X1239" s="4">
        <v>-7777</v>
      </c>
      <c r="Y1239" s="4">
        <v>-7777</v>
      </c>
      <c r="Z1239" s="295" t="s">
        <v>468</v>
      </c>
      <c r="AA1239" s="4" t="s">
        <v>360</v>
      </c>
      <c r="AB1239" s="4">
        <v>2.1</v>
      </c>
      <c r="AC1239" s="4">
        <v>9.65</v>
      </c>
      <c r="AD1239" s="4">
        <v>75000</v>
      </c>
      <c r="AE1239" s="4"/>
      <c r="AF1239" s="4"/>
      <c r="AG1239" s="4"/>
      <c r="AH1239" s="4"/>
      <c r="AI1239" s="4"/>
      <c r="AJ1239" s="4"/>
      <c r="AK1239" s="4"/>
      <c r="AL1239" s="454">
        <v>75000</v>
      </c>
      <c r="AM1239" s="4"/>
      <c r="AN1239" s="4"/>
      <c r="AO1239" s="454">
        <v>210</v>
      </c>
      <c r="AP1239" s="4"/>
      <c r="AQ1239" s="4"/>
      <c r="AR1239" s="4"/>
      <c r="AS1239" s="4" t="s">
        <v>1869</v>
      </c>
      <c r="AT1239" s="4"/>
      <c r="AU1239" s="4"/>
      <c r="AV1239" s="4"/>
      <c r="AW1239" s="4" t="s">
        <v>7814</v>
      </c>
      <c r="AX1239" s="4" t="s">
        <v>7815</v>
      </c>
      <c r="AY1239" s="4">
        <v>43</v>
      </c>
      <c r="AZ1239" s="4">
        <v>40</v>
      </c>
      <c r="BA1239" s="4">
        <v>9.69</v>
      </c>
      <c r="BB1239" s="4">
        <v>26</v>
      </c>
      <c r="BC1239" s="4">
        <v>13</v>
      </c>
      <c r="BD1239" s="4">
        <v>55.22</v>
      </c>
      <c r="BE1239" s="4">
        <f t="shared" ref="BE1239:BE1240" si="226">AY1239+AZ1239/60+BA1239/3600</f>
        <v>43.669358333333328</v>
      </c>
      <c r="BF1239" s="4">
        <f t="shared" ref="BF1239:BF1240" si="227">BB1239+BC1239/60+BD1239/3600</f>
        <v>26.232005555555553</v>
      </c>
      <c r="BG1239" s="4" t="s">
        <v>38</v>
      </c>
      <c r="BH1239" s="4"/>
      <c r="BI1239" s="4"/>
      <c r="BJ1239" s="293"/>
      <c r="BK1239" s="4"/>
      <c r="BL1239" s="293"/>
      <c r="BM1239" s="4"/>
      <c r="BN1239" s="4"/>
      <c r="BO1239" s="4"/>
      <c r="BP1239" s="4"/>
      <c r="BQ1239" s="4" t="s">
        <v>10360</v>
      </c>
      <c r="BR1239" s="293">
        <v>45404</v>
      </c>
      <c r="BS1239" s="4"/>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thickBot="1" x14ac:dyDescent="0.3">
      <c r="A1240" s="310"/>
      <c r="B1240" s="310" t="s">
        <v>7811</v>
      </c>
      <c r="C1240" s="310">
        <v>11160135</v>
      </c>
      <c r="D1240" s="311">
        <v>43109</v>
      </c>
      <c r="E1240" s="311">
        <v>43109</v>
      </c>
      <c r="F1240" s="311">
        <v>45300</v>
      </c>
      <c r="G1240" s="310">
        <v>-7777</v>
      </c>
      <c r="H1240" s="310" t="s">
        <v>1029</v>
      </c>
      <c r="I1240" s="310"/>
      <c r="J1240" s="310" t="s">
        <v>7812</v>
      </c>
      <c r="K1240" s="310" t="s">
        <v>60</v>
      </c>
      <c r="L1240" s="310" t="s">
        <v>7818</v>
      </c>
      <c r="M1240" s="310" t="s">
        <v>116</v>
      </c>
      <c r="N1240" s="310" t="s">
        <v>116</v>
      </c>
      <c r="O1240" s="310" t="s">
        <v>51</v>
      </c>
      <c r="P1240" s="312" t="s">
        <v>7813</v>
      </c>
      <c r="Q1240" s="310" t="s">
        <v>1074</v>
      </c>
      <c r="R1240" s="310" t="s">
        <v>116</v>
      </c>
      <c r="S1240" s="310" t="s">
        <v>116</v>
      </c>
      <c r="T1240" s="310" t="s">
        <v>51</v>
      </c>
      <c r="U1240" s="312" t="s">
        <v>7813</v>
      </c>
      <c r="V1240" s="310"/>
      <c r="W1240" s="310" t="s">
        <v>639</v>
      </c>
      <c r="X1240" s="310">
        <v>-7777</v>
      </c>
      <c r="Y1240" s="310">
        <v>-7777</v>
      </c>
      <c r="Z1240" s="313" t="s">
        <v>468</v>
      </c>
      <c r="AA1240" s="310" t="s">
        <v>360</v>
      </c>
      <c r="AB1240" s="310"/>
      <c r="AC1240" s="310"/>
      <c r="AD1240" s="310"/>
      <c r="AE1240" s="310"/>
      <c r="AF1240" s="310"/>
      <c r="AG1240" s="310"/>
      <c r="AH1240" s="310"/>
      <c r="AI1240" s="310"/>
      <c r="AJ1240" s="310"/>
      <c r="AK1240" s="310"/>
      <c r="AL1240" s="310"/>
      <c r="AM1240" s="310"/>
      <c r="AN1240" s="310"/>
      <c r="AO1240" s="310"/>
      <c r="AP1240" s="310"/>
      <c r="AQ1240" s="310"/>
      <c r="AR1240" s="310"/>
      <c r="AS1240" s="310" t="s">
        <v>3498</v>
      </c>
      <c r="AT1240" s="310"/>
      <c r="AU1240" s="310"/>
      <c r="AV1240" s="310"/>
      <c r="AW1240" s="310" t="s">
        <v>7816</v>
      </c>
      <c r="AX1240" s="310" t="s">
        <v>7817</v>
      </c>
      <c r="AY1240" s="310">
        <v>43</v>
      </c>
      <c r="AZ1240" s="310">
        <v>39</v>
      </c>
      <c r="BA1240" s="310">
        <v>51.57</v>
      </c>
      <c r="BB1240" s="310">
        <v>26</v>
      </c>
      <c r="BC1240" s="310">
        <v>13</v>
      </c>
      <c r="BD1240" s="310">
        <v>30.62</v>
      </c>
      <c r="BE1240" s="310">
        <f t="shared" si="226"/>
        <v>43.664324999999998</v>
      </c>
      <c r="BF1240" s="310">
        <f t="shared" si="227"/>
        <v>26.22517222222222</v>
      </c>
      <c r="BG1240" s="310" t="s">
        <v>38</v>
      </c>
      <c r="BH1240" s="310"/>
      <c r="BI1240" s="310"/>
      <c r="BJ1240" s="311"/>
      <c r="BK1240" s="310"/>
      <c r="BL1240" s="311"/>
      <c r="BM1240" s="310"/>
      <c r="BN1240" s="310"/>
      <c r="BO1240" s="310"/>
      <c r="BP1240" s="310"/>
      <c r="BQ1240" s="310" t="s">
        <v>10360</v>
      </c>
      <c r="BR1240" s="311">
        <v>45404</v>
      </c>
      <c r="BS1240" s="310"/>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x14ac:dyDescent="0.25">
      <c r="A1241" s="1" t="s">
        <v>3391</v>
      </c>
      <c r="B1241" s="1" t="s">
        <v>7833</v>
      </c>
      <c r="C1241" s="1">
        <v>11730014</v>
      </c>
      <c r="D1241" s="7">
        <v>43117</v>
      </c>
      <c r="E1241" s="7">
        <v>43117</v>
      </c>
      <c r="F1241" s="7">
        <v>46769</v>
      </c>
      <c r="G1241" s="1">
        <v>-7777</v>
      </c>
      <c r="H1241" s="1" t="s">
        <v>7834</v>
      </c>
      <c r="I1241" s="1"/>
      <c r="J1241" s="1" t="s">
        <v>7835</v>
      </c>
      <c r="K1241" s="1" t="s">
        <v>55</v>
      </c>
      <c r="L1241" s="1" t="s">
        <v>7836</v>
      </c>
      <c r="M1241" s="1" t="s">
        <v>280</v>
      </c>
      <c r="N1241" s="1" t="s">
        <v>61</v>
      </c>
      <c r="O1241" s="1" t="s">
        <v>52</v>
      </c>
      <c r="P1241" s="6" t="s">
        <v>7837</v>
      </c>
      <c r="Q1241" s="1" t="s">
        <v>7843</v>
      </c>
      <c r="R1241" s="1" t="s">
        <v>280</v>
      </c>
      <c r="S1241" s="1" t="s">
        <v>61</v>
      </c>
      <c r="T1241" s="1" t="s">
        <v>52</v>
      </c>
      <c r="U1241" s="6" t="s">
        <v>7837</v>
      </c>
      <c r="V1241" s="1"/>
      <c r="W1241" s="1" t="s">
        <v>7838</v>
      </c>
      <c r="X1241" s="1">
        <v>-7777</v>
      </c>
      <c r="Y1241" s="1">
        <v>-7777</v>
      </c>
      <c r="Z1241" s="9" t="s">
        <v>468</v>
      </c>
      <c r="AA1241" s="1" t="s">
        <v>293</v>
      </c>
      <c r="AB1241" s="1"/>
      <c r="AC1241" s="1">
        <v>100</v>
      </c>
      <c r="AD1241" s="1">
        <v>432000</v>
      </c>
      <c r="AE1241" s="1"/>
      <c r="AF1241" s="1"/>
      <c r="AG1241" s="1">
        <v>432000</v>
      </c>
      <c r="AH1241" s="1"/>
      <c r="AI1241" s="1"/>
      <c r="AJ1241" s="1"/>
      <c r="AK1241" s="1"/>
      <c r="AL1241" s="1"/>
      <c r="AM1241" s="1"/>
      <c r="AN1241" s="1"/>
      <c r="AO1241" s="453">
        <v>100</v>
      </c>
      <c r="AP1241" s="1"/>
      <c r="AQ1241" s="1"/>
      <c r="AR1241" s="1"/>
      <c r="AS1241" s="1" t="s">
        <v>1869</v>
      </c>
      <c r="AT1241" s="1"/>
      <c r="AU1241" s="1"/>
      <c r="AV1241" s="1"/>
      <c r="AW1241" s="1" t="s">
        <v>7839</v>
      </c>
      <c r="AX1241" s="1" t="s">
        <v>7840</v>
      </c>
      <c r="AY1241" s="1">
        <v>42</v>
      </c>
      <c r="AZ1241" s="1">
        <v>43</v>
      </c>
      <c r="BA1241" s="1">
        <v>50.82</v>
      </c>
      <c r="BB1241" s="1">
        <v>23</v>
      </c>
      <c r="BC1241" s="1">
        <v>24</v>
      </c>
      <c r="BD1241" s="1">
        <v>33.15</v>
      </c>
      <c r="BE1241" s="1">
        <f t="shared" ref="BE1241" si="228">AY1241+AZ1241/60+BA1241/3600</f>
        <v>42.730783333333335</v>
      </c>
      <c r="BF1241" s="1">
        <f t="shared" ref="BF1241" si="229">BB1241+BC1241/60+BD1241/3600</f>
        <v>23.409208333333332</v>
      </c>
      <c r="BG1241" s="1" t="s">
        <v>47</v>
      </c>
      <c r="BH1241" s="1"/>
      <c r="BI1241" s="1">
        <v>3926</v>
      </c>
      <c r="BJ1241" s="7">
        <v>45155</v>
      </c>
      <c r="BK1241" s="1">
        <v>3926</v>
      </c>
      <c r="BL1241" s="7">
        <v>45155</v>
      </c>
      <c r="BM1241" s="1"/>
      <c r="BN1241" s="1"/>
      <c r="BO1241" s="1"/>
      <c r="BP1241" s="1"/>
      <c r="BQ1241" s="1"/>
      <c r="BR1241" s="1"/>
      <c r="BS1241" s="1" t="s">
        <v>10159</v>
      </c>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thickBot="1" x14ac:dyDescent="0.3">
      <c r="A1242" s="178"/>
      <c r="B1242" s="178" t="s">
        <v>7833</v>
      </c>
      <c r="C1242" s="178">
        <v>11730014</v>
      </c>
      <c r="D1242" s="179">
        <v>43117</v>
      </c>
      <c r="E1242" s="179">
        <v>43117</v>
      </c>
      <c r="F1242" s="179">
        <v>46769</v>
      </c>
      <c r="G1242" s="178">
        <v>-7777</v>
      </c>
      <c r="H1242" s="178" t="s">
        <v>7834</v>
      </c>
      <c r="I1242" s="178"/>
      <c r="J1242" s="178" t="s">
        <v>7835</v>
      </c>
      <c r="K1242" s="178" t="s">
        <v>55</v>
      </c>
      <c r="L1242" s="178" t="s">
        <v>7836</v>
      </c>
      <c r="M1242" s="178" t="s">
        <v>280</v>
      </c>
      <c r="N1242" s="178" t="s">
        <v>61</v>
      </c>
      <c r="O1242" s="178" t="s">
        <v>52</v>
      </c>
      <c r="P1242" s="180" t="s">
        <v>7837</v>
      </c>
      <c r="Q1242" s="178" t="s">
        <v>7844</v>
      </c>
      <c r="R1242" s="178" t="s">
        <v>280</v>
      </c>
      <c r="S1242" s="178" t="s">
        <v>61</v>
      </c>
      <c r="T1242" s="178" t="s">
        <v>52</v>
      </c>
      <c r="U1242" s="180" t="s">
        <v>7837</v>
      </c>
      <c r="V1242" s="178"/>
      <c r="W1242" s="178" t="s">
        <v>7838</v>
      </c>
      <c r="X1242" s="178">
        <v>-7777</v>
      </c>
      <c r="Y1242" s="178">
        <v>-7777</v>
      </c>
      <c r="Z1242" s="181" t="s">
        <v>468</v>
      </c>
      <c r="AA1242" s="178" t="s">
        <v>293</v>
      </c>
      <c r="AB1242" s="178"/>
      <c r="AC1242" s="178"/>
      <c r="AD1242" s="178"/>
      <c r="AE1242" s="178"/>
      <c r="AF1242" s="178"/>
      <c r="AG1242" s="178"/>
      <c r="AH1242" s="178"/>
      <c r="AI1242" s="178"/>
      <c r="AJ1242" s="178"/>
      <c r="AK1242" s="178"/>
      <c r="AL1242" s="178"/>
      <c r="AM1242" s="178"/>
      <c r="AN1242" s="178"/>
      <c r="AO1242" s="178"/>
      <c r="AP1242" s="178"/>
      <c r="AQ1242" s="178"/>
      <c r="AR1242" s="178"/>
      <c r="AS1242" s="178" t="s">
        <v>7714</v>
      </c>
      <c r="AT1242" s="178"/>
      <c r="AU1242" s="178"/>
      <c r="AV1242" s="178"/>
      <c r="AW1242" s="178" t="s">
        <v>7841</v>
      </c>
      <c r="AX1242" s="178" t="s">
        <v>7842</v>
      </c>
      <c r="AY1242" s="178">
        <v>42</v>
      </c>
      <c r="AZ1242" s="178">
        <v>43</v>
      </c>
      <c r="BA1242" s="178">
        <v>54.29</v>
      </c>
      <c r="BB1242" s="178">
        <v>23</v>
      </c>
      <c r="BC1242" s="178">
        <v>24</v>
      </c>
      <c r="BD1242" s="178">
        <v>37.14</v>
      </c>
      <c r="BE1242" s="178">
        <f t="shared" ref="BE1242" si="230">AY1242+AZ1242/60+BA1242/3600</f>
        <v>42.731747222222225</v>
      </c>
      <c r="BF1242" s="178">
        <f t="shared" ref="BF1242" si="231">BB1242+BC1242/60+BD1242/3600</f>
        <v>23.410316666666667</v>
      </c>
      <c r="BG1242" s="178" t="s">
        <v>47</v>
      </c>
      <c r="BH1242" s="178"/>
      <c r="BI1242" s="178">
        <v>3926</v>
      </c>
      <c r="BJ1242" s="179">
        <v>45155</v>
      </c>
      <c r="BK1242" s="178">
        <v>3926</v>
      </c>
      <c r="BL1242" s="179">
        <v>45155</v>
      </c>
      <c r="BM1242" s="178"/>
      <c r="BN1242" s="178"/>
      <c r="BO1242" s="178"/>
      <c r="BP1242" s="178"/>
      <c r="BQ1242" s="178"/>
      <c r="BR1242" s="178"/>
      <c r="BS1242" s="178"/>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ht="36.75" thickBot="1" x14ac:dyDescent="0.3">
      <c r="A1243" s="227" t="s">
        <v>3391</v>
      </c>
      <c r="B1243" s="227" t="s">
        <v>7861</v>
      </c>
      <c r="C1243" s="227">
        <v>11490005</v>
      </c>
      <c r="D1243" s="228">
        <v>43124</v>
      </c>
      <c r="E1243" s="228">
        <v>43124</v>
      </c>
      <c r="F1243" s="228">
        <v>46776</v>
      </c>
      <c r="G1243" s="227">
        <v>-7777</v>
      </c>
      <c r="H1243" s="227" t="s">
        <v>3041</v>
      </c>
      <c r="I1243" s="227"/>
      <c r="J1243" s="227" t="s">
        <v>7510</v>
      </c>
      <c r="K1243" s="227" t="s">
        <v>55</v>
      </c>
      <c r="L1243" s="227" t="s">
        <v>3041</v>
      </c>
      <c r="M1243" s="227" t="s">
        <v>297</v>
      </c>
      <c r="N1243" s="227" t="s">
        <v>256</v>
      </c>
      <c r="O1243" s="227" t="s">
        <v>189</v>
      </c>
      <c r="P1243" s="229" t="s">
        <v>5460</v>
      </c>
      <c r="Q1243" s="227"/>
      <c r="R1243" s="227" t="s">
        <v>297</v>
      </c>
      <c r="S1243" s="227" t="s">
        <v>256</v>
      </c>
      <c r="T1243" s="227" t="s">
        <v>189</v>
      </c>
      <c r="U1243" s="229" t="s">
        <v>5460</v>
      </c>
      <c r="V1243" s="227"/>
      <c r="W1243" s="227" t="s">
        <v>5532</v>
      </c>
      <c r="X1243" s="227">
        <v>-7777</v>
      </c>
      <c r="Y1243" s="227">
        <v>-7777</v>
      </c>
      <c r="Z1243" s="371" t="s">
        <v>468</v>
      </c>
      <c r="AA1243" s="227" t="s">
        <v>386</v>
      </c>
      <c r="AB1243" s="227"/>
      <c r="AC1243" s="227">
        <v>83.42</v>
      </c>
      <c r="AD1243" s="227">
        <v>554954.4</v>
      </c>
      <c r="AE1243" s="227"/>
      <c r="AF1243" s="227"/>
      <c r="AG1243" s="227"/>
      <c r="AH1243" s="227">
        <v>554954.4</v>
      </c>
      <c r="AI1243" s="227"/>
      <c r="AJ1243" s="227"/>
      <c r="AK1243" s="227"/>
      <c r="AL1243" s="227"/>
      <c r="AM1243" s="227"/>
      <c r="AN1243" s="227"/>
      <c r="AO1243" s="227"/>
      <c r="AP1243" s="227"/>
      <c r="AQ1243" s="227"/>
      <c r="AR1243" s="227"/>
      <c r="AS1243" s="371" t="s">
        <v>1869</v>
      </c>
      <c r="AT1243" s="227"/>
      <c r="AU1243" s="227"/>
      <c r="AV1243" s="227">
        <v>284.20600000000002</v>
      </c>
      <c r="AW1243" s="371" t="s">
        <v>7862</v>
      </c>
      <c r="AX1243" s="371" t="s">
        <v>7863</v>
      </c>
      <c r="AY1243" s="371">
        <v>43</v>
      </c>
      <c r="AZ1243" s="371">
        <v>10</v>
      </c>
      <c r="BA1243" s="371">
        <v>56.827399999999997</v>
      </c>
      <c r="BB1243" s="371">
        <v>23</v>
      </c>
      <c r="BC1243" s="371">
        <v>41</v>
      </c>
      <c r="BD1243" s="371">
        <v>18.173200000000001</v>
      </c>
      <c r="BE1243" s="371">
        <f t="shared" ref="BE1243:BE1244" si="232">AY1243+AZ1243/60+BA1243/3600</f>
        <v>43.182452055555551</v>
      </c>
      <c r="BF1243" s="371">
        <f t="shared" ref="BF1243:BF1244" si="233">BB1243+BC1243/60+BD1243/3600</f>
        <v>23.688381444444445</v>
      </c>
      <c r="BG1243" s="371" t="s">
        <v>47</v>
      </c>
      <c r="BH1243" s="227"/>
      <c r="BI1243" s="227">
        <v>3018</v>
      </c>
      <c r="BJ1243" s="228">
        <v>44020</v>
      </c>
      <c r="BK1243" s="227"/>
      <c r="BL1243" s="228"/>
      <c r="BM1243" s="227"/>
      <c r="BN1243" s="227"/>
      <c r="BO1243" s="227"/>
      <c r="BP1243" s="227"/>
      <c r="BQ1243" s="227"/>
      <c r="BR1243" s="227"/>
      <c r="BS1243" s="227"/>
    </row>
    <row r="1244" spans="1:268" s="3" customFormat="1" ht="39.75" customHeight="1" x14ac:dyDescent="0.25">
      <c r="A1244" s="1" t="s">
        <v>3391</v>
      </c>
      <c r="B1244" s="1" t="s">
        <v>2193</v>
      </c>
      <c r="C1244" s="1">
        <v>11160136</v>
      </c>
      <c r="D1244" s="7">
        <v>43153</v>
      </c>
      <c r="E1244" s="7">
        <v>43153</v>
      </c>
      <c r="F1244" s="7">
        <v>47536</v>
      </c>
      <c r="G1244" s="1">
        <v>-7777</v>
      </c>
      <c r="H1244" s="1" t="s">
        <v>491</v>
      </c>
      <c r="I1244" s="1"/>
      <c r="J1244" s="1" t="s">
        <v>7897</v>
      </c>
      <c r="K1244" s="1" t="s">
        <v>55</v>
      </c>
      <c r="L1244" s="1" t="s">
        <v>10659</v>
      </c>
      <c r="M1244" s="1" t="s">
        <v>2194</v>
      </c>
      <c r="N1244" s="1" t="s">
        <v>131</v>
      </c>
      <c r="O1244" s="1" t="s">
        <v>52</v>
      </c>
      <c r="P1244" s="6">
        <v>23039</v>
      </c>
      <c r="Q1244" s="1" t="s">
        <v>7898</v>
      </c>
      <c r="R1244" s="1" t="s">
        <v>392</v>
      </c>
      <c r="S1244" s="1" t="s">
        <v>131</v>
      </c>
      <c r="T1244" s="1" t="s">
        <v>52</v>
      </c>
      <c r="U1244" s="6">
        <v>65231</v>
      </c>
      <c r="V1244" s="1" t="s">
        <v>7913</v>
      </c>
      <c r="W1244" s="1" t="s">
        <v>7899</v>
      </c>
      <c r="X1244" s="1">
        <v>-7777</v>
      </c>
      <c r="Y1244" s="1">
        <v>-7777</v>
      </c>
      <c r="Z1244" s="9" t="s">
        <v>468</v>
      </c>
      <c r="AA1244" s="1" t="s">
        <v>7900</v>
      </c>
      <c r="AB1244" s="1">
        <v>7.14</v>
      </c>
      <c r="AC1244" s="1">
        <v>52.558999999999997</v>
      </c>
      <c r="AD1244" s="1">
        <v>1087890</v>
      </c>
      <c r="AE1244" s="1"/>
      <c r="AF1244" s="1"/>
      <c r="AG1244" s="1"/>
      <c r="AH1244" s="1"/>
      <c r="AI1244" s="1"/>
      <c r="AJ1244" s="1">
        <v>13150</v>
      </c>
      <c r="AK1244" s="1"/>
      <c r="AL1244" s="1">
        <v>1074740</v>
      </c>
      <c r="AM1244" s="1"/>
      <c r="AN1244" s="1"/>
      <c r="AO1244" s="1">
        <v>805</v>
      </c>
      <c r="AP1244" s="1"/>
      <c r="AQ1244" s="1"/>
      <c r="AR1244" s="1"/>
      <c r="AS1244" s="1" t="s">
        <v>1869</v>
      </c>
      <c r="AT1244" s="1"/>
      <c r="AU1244" s="1"/>
      <c r="AV1244" s="1">
        <v>993.05</v>
      </c>
      <c r="AW1244" s="1" t="s">
        <v>7914</v>
      </c>
      <c r="AX1244" s="1" t="s">
        <v>7916</v>
      </c>
      <c r="AY1244" s="1">
        <v>42</v>
      </c>
      <c r="AZ1244" s="1">
        <v>18</v>
      </c>
      <c r="BA1244" s="1">
        <v>22.31</v>
      </c>
      <c r="BB1244" s="1">
        <v>23</v>
      </c>
      <c r="BC1244" s="1">
        <v>33</v>
      </c>
      <c r="BD1244" s="1">
        <v>1.6850000000000001</v>
      </c>
      <c r="BE1244" s="1">
        <f t="shared" si="232"/>
        <v>42.306197222222217</v>
      </c>
      <c r="BF1244" s="1">
        <f t="shared" si="233"/>
        <v>23.550468055555555</v>
      </c>
      <c r="BG1244" s="1" t="s">
        <v>47</v>
      </c>
      <c r="BH1244" s="1"/>
      <c r="BI1244" s="1" t="s">
        <v>10660</v>
      </c>
      <c r="BJ1244" s="7" t="s">
        <v>10661</v>
      </c>
      <c r="BK1244" s="1">
        <v>4556</v>
      </c>
      <c r="BL1244" s="7">
        <v>45811</v>
      </c>
      <c r="BM1244" s="1"/>
      <c r="BN1244" s="1"/>
      <c r="BO1244" s="1"/>
      <c r="BP1244" s="1"/>
      <c r="BQ1244" s="1"/>
      <c r="BR1244" s="1"/>
      <c r="BS1244" s="1" t="s">
        <v>10702</v>
      </c>
      <c r="BT1244" s="530"/>
      <c r="BU1244" s="530"/>
      <c r="BV1244" s="530"/>
      <c r="BW1244" s="530"/>
      <c r="BX1244" s="530"/>
      <c r="BY1244" s="530"/>
      <c r="BZ1244" s="530"/>
      <c r="CA1244" s="530"/>
      <c r="CB1244" s="530"/>
      <c r="CC1244" s="530"/>
      <c r="CD1244" s="530"/>
      <c r="CE1244" s="530"/>
      <c r="CF1244" s="530"/>
      <c r="CG1244" s="530"/>
      <c r="CH1244" s="530"/>
      <c r="CI1244" s="530"/>
      <c r="CJ1244" s="530"/>
      <c r="CK1244" s="530"/>
      <c r="CL1244" s="530"/>
      <c r="CM1244" s="530"/>
      <c r="CN1244" s="530"/>
      <c r="CO1244" s="530"/>
      <c r="CP1244" s="530"/>
      <c r="CQ1244" s="530"/>
      <c r="CR1244" s="530"/>
      <c r="CS1244" s="530"/>
      <c r="CT1244" s="530"/>
      <c r="CU1244" s="530"/>
      <c r="CV1244" s="530"/>
      <c r="CW1244" s="530"/>
      <c r="CX1244" s="530"/>
      <c r="CY1244" s="530"/>
      <c r="CZ1244" s="530"/>
      <c r="DA1244" s="530"/>
      <c r="DB1244" s="530"/>
      <c r="DC1244" s="530"/>
      <c r="DD1244" s="530"/>
      <c r="DE1244" s="530"/>
      <c r="DF1244" s="530"/>
      <c r="DG1244" s="530"/>
      <c r="DH1244" s="530"/>
      <c r="DI1244" s="530"/>
      <c r="DJ1244" s="530"/>
      <c r="DK1244" s="530"/>
      <c r="DL1244" s="530"/>
      <c r="DM1244" s="530"/>
      <c r="DN1244" s="530"/>
      <c r="DO1244" s="530"/>
      <c r="DP1244" s="530"/>
      <c r="DQ1244" s="530"/>
      <c r="DR1244" s="530"/>
      <c r="DS1244" s="530"/>
      <c r="DT1244" s="530"/>
      <c r="DU1244" s="530"/>
      <c r="DV1244" s="530"/>
      <c r="DW1244" s="530"/>
      <c r="DX1244" s="530"/>
      <c r="DY1244" s="530"/>
      <c r="DZ1244" s="530"/>
      <c r="EA1244" s="530"/>
      <c r="EB1244" s="530"/>
      <c r="EC1244" s="530"/>
      <c r="ED1244" s="530"/>
      <c r="EE1244" s="530"/>
      <c r="EF1244" s="530"/>
      <c r="EG1244" s="530"/>
      <c r="EH1244" s="530"/>
      <c r="EI1244" s="530"/>
      <c r="EJ1244" s="530"/>
      <c r="EK1244" s="530"/>
      <c r="EL1244" s="530"/>
      <c r="EM1244" s="530"/>
      <c r="EN1244" s="530"/>
      <c r="EO1244" s="530"/>
      <c r="EP1244" s="530"/>
      <c r="EQ1244" s="530"/>
      <c r="ER1244" s="530"/>
      <c r="ES1244" s="530"/>
      <c r="ET1244" s="530"/>
      <c r="EU1244" s="530"/>
      <c r="EV1244" s="530"/>
      <c r="EW1244" s="530"/>
      <c r="EX1244" s="530"/>
      <c r="EY1244" s="530"/>
      <c r="EZ1244" s="530"/>
      <c r="FA1244" s="530"/>
      <c r="FB1244" s="530"/>
      <c r="FC1244" s="530"/>
      <c r="FD1244" s="530"/>
      <c r="FE1244" s="530"/>
      <c r="FF1244" s="530"/>
      <c r="FG1244" s="530"/>
      <c r="FH1244" s="530"/>
      <c r="FI1244" s="530"/>
      <c r="FJ1244" s="530"/>
      <c r="FK1244" s="530"/>
      <c r="FL1244" s="530"/>
      <c r="FM1244" s="530"/>
      <c r="FN1244" s="530"/>
      <c r="FO1244" s="530"/>
      <c r="FP1244" s="530"/>
      <c r="FQ1244" s="530"/>
      <c r="FR1244" s="530"/>
      <c r="FS1244" s="530"/>
      <c r="FT1244" s="530"/>
      <c r="FU1244" s="530"/>
      <c r="FV1244" s="530"/>
      <c r="FW1244" s="530"/>
      <c r="FX1244" s="530"/>
      <c r="FY1244" s="530"/>
      <c r="FZ1244" s="530"/>
      <c r="GA1244" s="530"/>
      <c r="GB1244" s="530"/>
      <c r="GC1244" s="530"/>
      <c r="GD1244" s="530"/>
      <c r="GE1244" s="530"/>
      <c r="GF1244" s="530"/>
      <c r="GG1244" s="530"/>
      <c r="GH1244" s="530"/>
      <c r="GI1244" s="530"/>
      <c r="GJ1244" s="530"/>
      <c r="GK1244" s="530"/>
      <c r="GL1244" s="530"/>
      <c r="GM1244" s="530"/>
      <c r="GN1244" s="530"/>
      <c r="GO1244" s="530"/>
      <c r="GP1244" s="530"/>
      <c r="GQ1244" s="530"/>
      <c r="GR1244" s="530"/>
      <c r="GS1244" s="530"/>
      <c r="GT1244" s="530"/>
      <c r="GU1244" s="530"/>
      <c r="GV1244" s="530"/>
      <c r="GW1244" s="530"/>
      <c r="GX1244" s="530"/>
      <c r="GY1244" s="530"/>
      <c r="GZ1244" s="530"/>
      <c r="HA1244" s="530"/>
      <c r="HB1244" s="530"/>
      <c r="HC1244" s="530"/>
      <c r="HD1244" s="530"/>
      <c r="HE1244" s="530"/>
      <c r="HF1244" s="530"/>
      <c r="HG1244" s="530"/>
      <c r="HH1244" s="530"/>
      <c r="HI1244" s="530"/>
      <c r="HJ1244" s="530"/>
      <c r="HK1244" s="530"/>
      <c r="HL1244" s="530"/>
      <c r="HM1244" s="530"/>
      <c r="HN1244" s="530"/>
      <c r="HO1244" s="530"/>
      <c r="HP1244" s="530"/>
      <c r="HQ1244" s="530"/>
      <c r="HR1244" s="530"/>
      <c r="HS1244" s="530"/>
      <c r="HT1244" s="530"/>
      <c r="HU1244" s="530"/>
      <c r="HV1244" s="530"/>
      <c r="HW1244" s="530"/>
      <c r="HX1244" s="530"/>
      <c r="HY1244" s="530"/>
      <c r="HZ1244" s="530"/>
      <c r="IA1244" s="530"/>
      <c r="IB1244" s="530"/>
      <c r="IC1244" s="530"/>
      <c r="ID1244" s="530"/>
      <c r="IE1244" s="530"/>
      <c r="IF1244" s="530"/>
      <c r="IG1244" s="530"/>
      <c r="IH1244" s="530"/>
      <c r="II1244" s="530"/>
      <c r="IJ1244" s="530"/>
      <c r="IK1244" s="530"/>
      <c r="IL1244" s="530"/>
      <c r="IM1244" s="530"/>
      <c r="IN1244" s="530"/>
      <c r="IO1244" s="530"/>
      <c r="IP1244" s="530"/>
      <c r="IQ1244" s="530"/>
      <c r="IR1244" s="530"/>
      <c r="IS1244" s="530"/>
      <c r="IT1244" s="530"/>
      <c r="IU1244" s="530"/>
      <c r="IV1244" s="530"/>
      <c r="IW1244" s="530"/>
      <c r="IX1244" s="530"/>
      <c r="IY1244" s="530"/>
      <c r="IZ1244" s="530"/>
      <c r="JA1244" s="530"/>
      <c r="JB1244" s="530"/>
      <c r="JC1244" s="530"/>
      <c r="JD1244" s="530"/>
      <c r="JE1244" s="530"/>
      <c r="JF1244" s="530"/>
      <c r="JG1244" s="530"/>
      <c r="JH1244" s="530"/>
    </row>
    <row r="1245" spans="1:268" s="3" customFormat="1" ht="39.75" customHeight="1" x14ac:dyDescent="0.25">
      <c r="A1245" s="1"/>
      <c r="B1245" s="1" t="s">
        <v>2193</v>
      </c>
      <c r="C1245" s="1">
        <v>11160136</v>
      </c>
      <c r="D1245" s="7">
        <v>43153</v>
      </c>
      <c r="E1245" s="7">
        <v>43153</v>
      </c>
      <c r="F1245" s="7">
        <v>47536</v>
      </c>
      <c r="G1245" s="1">
        <v>-7777</v>
      </c>
      <c r="H1245" s="1" t="s">
        <v>491</v>
      </c>
      <c r="I1245" s="1"/>
      <c r="J1245" s="1" t="s">
        <v>7897</v>
      </c>
      <c r="K1245" s="1" t="s">
        <v>55</v>
      </c>
      <c r="L1245" s="1" t="s">
        <v>10659</v>
      </c>
      <c r="M1245" s="1" t="s">
        <v>2194</v>
      </c>
      <c r="N1245" s="1" t="s">
        <v>131</v>
      </c>
      <c r="O1245" s="1" t="s">
        <v>52</v>
      </c>
      <c r="P1245" s="6">
        <v>23039</v>
      </c>
      <c r="Q1245" s="1" t="s">
        <v>7898</v>
      </c>
      <c r="R1245" s="1" t="s">
        <v>392</v>
      </c>
      <c r="S1245" s="1" t="s">
        <v>131</v>
      </c>
      <c r="T1245" s="1" t="s">
        <v>52</v>
      </c>
      <c r="U1245" s="6">
        <v>65231</v>
      </c>
      <c r="V1245" s="1" t="s">
        <v>7913</v>
      </c>
      <c r="W1245" s="1" t="s">
        <v>7899</v>
      </c>
      <c r="X1245" s="1">
        <v>-7777</v>
      </c>
      <c r="Y1245" s="1">
        <v>-7777</v>
      </c>
      <c r="Z1245" s="9" t="s">
        <v>468</v>
      </c>
      <c r="AA1245" s="1" t="s">
        <v>7900</v>
      </c>
      <c r="AB1245" s="1"/>
      <c r="AC1245" s="1"/>
      <c r="AD1245" s="1"/>
      <c r="AE1245" s="1"/>
      <c r="AF1245" s="1"/>
      <c r="AG1245" s="1"/>
      <c r="AH1245" s="1"/>
      <c r="AI1245" s="1"/>
      <c r="AJ1245" s="1"/>
      <c r="AK1245" s="1"/>
      <c r="AL1245" s="1"/>
      <c r="AM1245" s="1"/>
      <c r="AN1245" s="1"/>
      <c r="AO1245" s="1"/>
      <c r="AP1245" s="1"/>
      <c r="AQ1245" s="1"/>
      <c r="AR1245" s="1"/>
      <c r="AS1245" s="1" t="s">
        <v>7901</v>
      </c>
      <c r="AT1245" s="1"/>
      <c r="AU1245" s="1"/>
      <c r="AV1245" s="1">
        <v>975.47</v>
      </c>
      <c r="AW1245" s="1" t="s">
        <v>7915</v>
      </c>
      <c r="AX1245" s="1" t="s">
        <v>7917</v>
      </c>
      <c r="AY1245" s="1">
        <v>42</v>
      </c>
      <c r="AZ1245" s="1">
        <v>19</v>
      </c>
      <c r="BA1245" s="1">
        <v>6.0520899999999997</v>
      </c>
      <c r="BB1245" s="1">
        <v>23</v>
      </c>
      <c r="BC1245" s="1">
        <v>32</v>
      </c>
      <c r="BD1245" s="1">
        <v>55.23</v>
      </c>
      <c r="BE1245" s="1">
        <f t="shared" ref="BE1245" si="234">AY1245+AZ1245/60+BA1245/3600</f>
        <v>42.31834780277778</v>
      </c>
      <c r="BF1245" s="1">
        <f t="shared" ref="BF1245" si="235">BB1245+BC1245/60+BD1245/3600</f>
        <v>23.548675000000003</v>
      </c>
      <c r="BG1245" s="1" t="s">
        <v>47</v>
      </c>
      <c r="BH1245" s="1"/>
      <c r="BI1245" s="526" t="s">
        <v>10660</v>
      </c>
      <c r="BJ1245" s="527" t="s">
        <v>10661</v>
      </c>
      <c r="BK1245" s="526">
        <v>4556</v>
      </c>
      <c r="BL1245" s="527">
        <v>45811</v>
      </c>
      <c r="BM1245" s="1"/>
      <c r="BN1245" s="1"/>
      <c r="BO1245" s="1"/>
      <c r="BP1245" s="1"/>
      <c r="BQ1245" s="1"/>
      <c r="BR1245" s="1"/>
      <c r="BS1245" s="1"/>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s="3" customFormat="1" ht="39.75" customHeight="1" x14ac:dyDescent="0.25">
      <c r="A1246" s="1"/>
      <c r="B1246" s="1" t="s">
        <v>2193</v>
      </c>
      <c r="C1246" s="1">
        <v>11160136</v>
      </c>
      <c r="D1246" s="7">
        <v>43153</v>
      </c>
      <c r="E1246" s="7">
        <v>43153</v>
      </c>
      <c r="F1246" s="7">
        <v>47536</v>
      </c>
      <c r="G1246" s="1">
        <v>-7777</v>
      </c>
      <c r="H1246" s="1" t="s">
        <v>491</v>
      </c>
      <c r="I1246" s="1"/>
      <c r="J1246" s="1" t="s">
        <v>7897</v>
      </c>
      <c r="K1246" s="1" t="s">
        <v>55</v>
      </c>
      <c r="L1246" s="1" t="s">
        <v>10659</v>
      </c>
      <c r="M1246" s="1" t="s">
        <v>2194</v>
      </c>
      <c r="N1246" s="1" t="s">
        <v>131</v>
      </c>
      <c r="O1246" s="1" t="s">
        <v>52</v>
      </c>
      <c r="P1246" s="6">
        <v>23039</v>
      </c>
      <c r="Q1246" s="1" t="s">
        <v>7898</v>
      </c>
      <c r="R1246" s="1" t="s">
        <v>392</v>
      </c>
      <c r="S1246" s="1" t="s">
        <v>131</v>
      </c>
      <c r="T1246" s="1" t="s">
        <v>52</v>
      </c>
      <c r="U1246" s="6">
        <v>65231</v>
      </c>
      <c r="V1246" s="1" t="s">
        <v>7913</v>
      </c>
      <c r="W1246" s="1" t="s">
        <v>7899</v>
      </c>
      <c r="X1246" s="1">
        <v>-7777</v>
      </c>
      <c r="Y1246" s="1">
        <v>-7777</v>
      </c>
      <c r="Z1246" s="9" t="s">
        <v>468</v>
      </c>
      <c r="AA1246" s="1" t="s">
        <v>7900</v>
      </c>
      <c r="AB1246" s="1"/>
      <c r="AC1246" s="1"/>
      <c r="AD1246" s="1"/>
      <c r="AE1246" s="1"/>
      <c r="AF1246" s="1"/>
      <c r="AG1246" s="1"/>
      <c r="AH1246" s="1"/>
      <c r="AI1246" s="1"/>
      <c r="AJ1246" s="1"/>
      <c r="AK1246" s="1"/>
      <c r="AL1246" s="1"/>
      <c r="AM1246" s="1"/>
      <c r="AN1246" s="1"/>
      <c r="AO1246" s="1"/>
      <c r="AP1246" s="1"/>
      <c r="AQ1246" s="1"/>
      <c r="AR1246" s="1"/>
      <c r="AS1246" s="1" t="s">
        <v>7902</v>
      </c>
      <c r="AT1246" s="1"/>
      <c r="AU1246" s="1"/>
      <c r="AV1246" s="1">
        <v>975.75</v>
      </c>
      <c r="AW1246" s="1" t="s">
        <v>7918</v>
      </c>
      <c r="AX1246" s="1" t="s">
        <v>7919</v>
      </c>
      <c r="AY1246" s="1">
        <v>42</v>
      </c>
      <c r="AZ1246" s="1">
        <v>19</v>
      </c>
      <c r="BA1246" s="1">
        <v>4.9709399999999997</v>
      </c>
      <c r="BB1246" s="1">
        <v>23</v>
      </c>
      <c r="BC1246" s="1">
        <v>32</v>
      </c>
      <c r="BD1246" s="1">
        <v>50.81006</v>
      </c>
      <c r="BE1246" s="1">
        <f t="shared" ref="BE1246" si="236">AY1246+AZ1246/60+BA1246/3600</f>
        <v>42.318047483333338</v>
      </c>
      <c r="BF1246" s="1">
        <f t="shared" ref="BF1246" si="237">BB1246+BC1246/60+BD1246/3600</f>
        <v>23.547447238888889</v>
      </c>
      <c r="BG1246" s="1" t="s">
        <v>47</v>
      </c>
      <c r="BH1246" s="1"/>
      <c r="BI1246" s="526" t="s">
        <v>10660</v>
      </c>
      <c r="BJ1246" s="527" t="s">
        <v>10661</v>
      </c>
      <c r="BK1246" s="526">
        <v>4556</v>
      </c>
      <c r="BL1246" s="527">
        <v>45811</v>
      </c>
      <c r="BM1246" s="1"/>
      <c r="BN1246" s="1"/>
      <c r="BO1246" s="1"/>
      <c r="BP1246" s="1"/>
      <c r="BQ1246" s="1"/>
      <c r="BR1246" s="1"/>
      <c r="BS1246" s="1"/>
      <c r="BT1246" s="530"/>
      <c r="BU1246" s="530"/>
      <c r="BV1246" s="530"/>
      <c r="BW1246" s="530"/>
      <c r="BX1246" s="530"/>
      <c r="BY1246" s="530"/>
      <c r="BZ1246" s="530"/>
      <c r="CA1246" s="530"/>
      <c r="CB1246" s="530"/>
      <c r="CC1246" s="530"/>
      <c r="CD1246" s="530"/>
      <c r="CE1246" s="530"/>
      <c r="CF1246" s="530"/>
      <c r="CG1246" s="530"/>
      <c r="CH1246" s="530"/>
      <c r="CI1246" s="530"/>
      <c r="CJ1246" s="530"/>
      <c r="CK1246" s="530"/>
      <c r="CL1246" s="530"/>
      <c r="CM1246" s="530"/>
      <c r="CN1246" s="530"/>
      <c r="CO1246" s="530"/>
      <c r="CP1246" s="530"/>
      <c r="CQ1246" s="530"/>
      <c r="CR1246" s="530"/>
      <c r="CS1246" s="530"/>
      <c r="CT1246" s="530"/>
      <c r="CU1246" s="530"/>
      <c r="CV1246" s="530"/>
      <c r="CW1246" s="530"/>
      <c r="CX1246" s="530"/>
      <c r="CY1246" s="530"/>
      <c r="CZ1246" s="530"/>
      <c r="DA1246" s="530"/>
      <c r="DB1246" s="530"/>
      <c r="DC1246" s="530"/>
      <c r="DD1246" s="530"/>
      <c r="DE1246" s="530"/>
      <c r="DF1246" s="530"/>
      <c r="DG1246" s="530"/>
      <c r="DH1246" s="530"/>
      <c r="DI1246" s="530"/>
      <c r="DJ1246" s="530"/>
      <c r="DK1246" s="530"/>
      <c r="DL1246" s="530"/>
      <c r="DM1246" s="530"/>
      <c r="DN1246" s="530"/>
      <c r="DO1246" s="530"/>
      <c r="DP1246" s="530"/>
      <c r="DQ1246" s="530"/>
      <c r="DR1246" s="530"/>
      <c r="DS1246" s="530"/>
      <c r="DT1246" s="530"/>
      <c r="DU1246" s="530"/>
      <c r="DV1246" s="530"/>
      <c r="DW1246" s="530"/>
      <c r="DX1246" s="530"/>
      <c r="DY1246" s="530"/>
      <c r="DZ1246" s="530"/>
      <c r="EA1246" s="530"/>
      <c r="EB1246" s="530"/>
      <c r="EC1246" s="530"/>
      <c r="ED1246" s="530"/>
      <c r="EE1246" s="530"/>
      <c r="EF1246" s="530"/>
      <c r="EG1246" s="530"/>
      <c r="EH1246" s="530"/>
      <c r="EI1246" s="530"/>
      <c r="EJ1246" s="530"/>
      <c r="EK1246" s="530"/>
      <c r="EL1246" s="530"/>
      <c r="EM1246" s="530"/>
      <c r="EN1246" s="530"/>
      <c r="EO1246" s="530"/>
      <c r="EP1246" s="530"/>
      <c r="EQ1246" s="530"/>
      <c r="ER1246" s="530"/>
      <c r="ES1246" s="530"/>
      <c r="ET1246" s="530"/>
      <c r="EU1246" s="530"/>
      <c r="EV1246" s="530"/>
      <c r="EW1246" s="530"/>
      <c r="EX1246" s="530"/>
      <c r="EY1246" s="530"/>
      <c r="EZ1246" s="530"/>
      <c r="FA1246" s="530"/>
      <c r="FB1246" s="530"/>
      <c r="FC1246" s="530"/>
      <c r="FD1246" s="530"/>
      <c r="FE1246" s="530"/>
      <c r="FF1246" s="530"/>
      <c r="FG1246" s="530"/>
      <c r="FH1246" s="530"/>
      <c r="FI1246" s="530"/>
      <c r="FJ1246" s="530"/>
      <c r="FK1246" s="530"/>
      <c r="FL1246" s="530"/>
      <c r="FM1246" s="530"/>
      <c r="FN1246" s="530"/>
      <c r="FO1246" s="530"/>
      <c r="FP1246" s="530"/>
      <c r="FQ1246" s="530"/>
      <c r="FR1246" s="530"/>
      <c r="FS1246" s="530"/>
      <c r="FT1246" s="530"/>
      <c r="FU1246" s="530"/>
      <c r="FV1246" s="530"/>
      <c r="FW1246" s="530"/>
      <c r="FX1246" s="530"/>
      <c r="FY1246" s="530"/>
      <c r="FZ1246" s="530"/>
      <c r="GA1246" s="530"/>
      <c r="GB1246" s="530"/>
      <c r="GC1246" s="530"/>
      <c r="GD1246" s="530"/>
      <c r="GE1246" s="530"/>
      <c r="GF1246" s="530"/>
      <c r="GG1246" s="530"/>
      <c r="GH1246" s="530"/>
      <c r="GI1246" s="530"/>
      <c r="GJ1246" s="530"/>
      <c r="GK1246" s="530"/>
      <c r="GL1246" s="530"/>
      <c r="GM1246" s="530"/>
      <c r="GN1246" s="530"/>
      <c r="GO1246" s="530"/>
      <c r="GP1246" s="530"/>
      <c r="GQ1246" s="530"/>
      <c r="GR1246" s="530"/>
      <c r="GS1246" s="530"/>
      <c r="GT1246" s="530"/>
      <c r="GU1246" s="530"/>
      <c r="GV1246" s="530"/>
      <c r="GW1246" s="530"/>
      <c r="GX1246" s="530"/>
      <c r="GY1246" s="530"/>
      <c r="GZ1246" s="530"/>
      <c r="HA1246" s="530"/>
      <c r="HB1246" s="530"/>
      <c r="HC1246" s="530"/>
      <c r="HD1246" s="530"/>
      <c r="HE1246" s="530"/>
      <c r="HF1246" s="530"/>
      <c r="HG1246" s="530"/>
      <c r="HH1246" s="530"/>
      <c r="HI1246" s="530"/>
      <c r="HJ1246" s="530"/>
      <c r="HK1246" s="530"/>
      <c r="HL1246" s="530"/>
      <c r="HM1246" s="530"/>
      <c r="HN1246" s="530"/>
      <c r="HO1246" s="530"/>
      <c r="HP1246" s="530"/>
      <c r="HQ1246" s="530"/>
      <c r="HR1246" s="530"/>
      <c r="HS1246" s="530"/>
      <c r="HT1246" s="530"/>
      <c r="HU1246" s="530"/>
      <c r="HV1246" s="530"/>
      <c r="HW1246" s="530"/>
      <c r="HX1246" s="530"/>
      <c r="HY1246" s="530"/>
      <c r="HZ1246" s="530"/>
      <c r="IA1246" s="530"/>
      <c r="IB1246" s="530"/>
      <c r="IC1246" s="530"/>
      <c r="ID1246" s="530"/>
      <c r="IE1246" s="530"/>
      <c r="IF1246" s="530"/>
      <c r="IG1246" s="530"/>
      <c r="IH1246" s="530"/>
      <c r="II1246" s="530"/>
      <c r="IJ1246" s="530"/>
      <c r="IK1246" s="530"/>
      <c r="IL1246" s="530"/>
      <c r="IM1246" s="530"/>
      <c r="IN1246" s="530"/>
      <c r="IO1246" s="530"/>
      <c r="IP1246" s="530"/>
      <c r="IQ1246" s="530"/>
      <c r="IR1246" s="530"/>
      <c r="IS1246" s="530"/>
      <c r="IT1246" s="530"/>
      <c r="IU1246" s="530"/>
      <c r="IV1246" s="530"/>
      <c r="IW1246" s="530"/>
      <c r="IX1246" s="530"/>
      <c r="IY1246" s="530"/>
      <c r="IZ1246" s="530"/>
      <c r="JA1246" s="530"/>
      <c r="JB1246" s="530"/>
      <c r="JC1246" s="530"/>
      <c r="JD1246" s="530"/>
      <c r="JE1246" s="530"/>
      <c r="JF1246" s="530"/>
      <c r="JG1246" s="530"/>
      <c r="JH1246" s="530"/>
    </row>
    <row r="1247" spans="1:268" s="3" customFormat="1" ht="39.75" customHeight="1" x14ac:dyDescent="0.25">
      <c r="A1247" s="1"/>
      <c r="B1247" s="1" t="s">
        <v>2193</v>
      </c>
      <c r="C1247" s="1">
        <v>11160136</v>
      </c>
      <c r="D1247" s="7">
        <v>43153</v>
      </c>
      <c r="E1247" s="7">
        <v>43153</v>
      </c>
      <c r="F1247" s="7">
        <v>47536</v>
      </c>
      <c r="G1247" s="1">
        <v>-7777</v>
      </c>
      <c r="H1247" s="1" t="s">
        <v>491</v>
      </c>
      <c r="I1247" s="1"/>
      <c r="J1247" s="1" t="s">
        <v>7897</v>
      </c>
      <c r="K1247" s="1" t="s">
        <v>55</v>
      </c>
      <c r="L1247" s="1" t="s">
        <v>10659</v>
      </c>
      <c r="M1247" s="1" t="s">
        <v>2194</v>
      </c>
      <c r="N1247" s="1" t="s">
        <v>131</v>
      </c>
      <c r="O1247" s="1" t="s">
        <v>52</v>
      </c>
      <c r="P1247" s="6">
        <v>23039</v>
      </c>
      <c r="Q1247" s="1" t="s">
        <v>7898</v>
      </c>
      <c r="R1247" s="1" t="s">
        <v>392</v>
      </c>
      <c r="S1247" s="1" t="s">
        <v>131</v>
      </c>
      <c r="T1247" s="1" t="s">
        <v>52</v>
      </c>
      <c r="U1247" s="6">
        <v>65231</v>
      </c>
      <c r="V1247" s="1" t="s">
        <v>7913</v>
      </c>
      <c r="W1247" s="1" t="s">
        <v>7899</v>
      </c>
      <c r="X1247" s="1">
        <v>-7777</v>
      </c>
      <c r="Y1247" s="1">
        <v>-7777</v>
      </c>
      <c r="Z1247" s="9" t="s">
        <v>468</v>
      </c>
      <c r="AA1247" s="1" t="s">
        <v>7900</v>
      </c>
      <c r="AB1247" s="1"/>
      <c r="AC1247" s="1"/>
      <c r="AD1247" s="1"/>
      <c r="AE1247" s="1"/>
      <c r="AF1247" s="1"/>
      <c r="AG1247" s="1"/>
      <c r="AH1247" s="1"/>
      <c r="AI1247" s="1"/>
      <c r="AJ1247" s="1"/>
      <c r="AK1247" s="1"/>
      <c r="AL1247" s="1"/>
      <c r="AM1247" s="1"/>
      <c r="AN1247" s="1"/>
      <c r="AO1247" s="1"/>
      <c r="AP1247" s="1"/>
      <c r="AQ1247" s="1"/>
      <c r="AR1247" s="1"/>
      <c r="AS1247" s="1" t="s">
        <v>7903</v>
      </c>
      <c r="AT1247" s="1"/>
      <c r="AU1247" s="1"/>
      <c r="AV1247" s="1">
        <v>975.7</v>
      </c>
      <c r="AW1247" s="1" t="s">
        <v>7920</v>
      </c>
      <c r="AX1247" s="1" t="s">
        <v>7921</v>
      </c>
      <c r="AY1247" s="1">
        <v>42</v>
      </c>
      <c r="AZ1247" s="1">
        <v>19</v>
      </c>
      <c r="BA1247" s="1">
        <v>5.0446099999999996</v>
      </c>
      <c r="BB1247" s="1">
        <v>23</v>
      </c>
      <c r="BC1247" s="1">
        <v>32</v>
      </c>
      <c r="BD1247" s="1">
        <v>50.406440000000003</v>
      </c>
      <c r="BE1247" s="1">
        <f t="shared" ref="BE1247" si="238">AY1247+AZ1247/60+BA1247/3600</f>
        <v>42.318067947222225</v>
      </c>
      <c r="BF1247" s="1">
        <f t="shared" ref="BF1247" si="239">BB1247+BC1247/60+BD1247/3600</f>
        <v>23.547335122222226</v>
      </c>
      <c r="BG1247" s="1" t="s">
        <v>47</v>
      </c>
      <c r="BH1247" s="1"/>
      <c r="BI1247" s="526" t="s">
        <v>10660</v>
      </c>
      <c r="BJ1247" s="527" t="s">
        <v>10661</v>
      </c>
      <c r="BK1247" s="526">
        <v>4556</v>
      </c>
      <c r="BL1247" s="527">
        <v>45811</v>
      </c>
      <c r="BM1247" s="1"/>
      <c r="BN1247" s="1"/>
      <c r="BO1247" s="1"/>
      <c r="BP1247" s="1"/>
      <c r="BQ1247" s="1"/>
      <c r="BR1247" s="1"/>
      <c r="BS1247" s="1"/>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s="3" customFormat="1" ht="39.75" customHeight="1" x14ac:dyDescent="0.25">
      <c r="A1248" s="1"/>
      <c r="B1248" s="1" t="s">
        <v>2193</v>
      </c>
      <c r="C1248" s="1">
        <v>11160136</v>
      </c>
      <c r="D1248" s="7">
        <v>43153</v>
      </c>
      <c r="E1248" s="7">
        <v>43153</v>
      </c>
      <c r="F1248" s="7">
        <v>47536</v>
      </c>
      <c r="G1248" s="1">
        <v>-7777</v>
      </c>
      <c r="H1248" s="1" t="s">
        <v>491</v>
      </c>
      <c r="I1248" s="1"/>
      <c r="J1248" s="1" t="s">
        <v>7897</v>
      </c>
      <c r="K1248" s="1" t="s">
        <v>55</v>
      </c>
      <c r="L1248" s="1" t="s">
        <v>10659</v>
      </c>
      <c r="M1248" s="1" t="s">
        <v>2194</v>
      </c>
      <c r="N1248" s="1" t="s">
        <v>131</v>
      </c>
      <c r="O1248" s="1" t="s">
        <v>52</v>
      </c>
      <c r="P1248" s="6">
        <v>23039</v>
      </c>
      <c r="Q1248" s="1" t="s">
        <v>7898</v>
      </c>
      <c r="R1248" s="1" t="s">
        <v>392</v>
      </c>
      <c r="S1248" s="1" t="s">
        <v>131</v>
      </c>
      <c r="T1248" s="1" t="s">
        <v>52</v>
      </c>
      <c r="U1248" s="6">
        <v>65231</v>
      </c>
      <c r="V1248" s="1" t="s">
        <v>7913</v>
      </c>
      <c r="W1248" s="1" t="s">
        <v>7899</v>
      </c>
      <c r="X1248" s="1">
        <v>-7777</v>
      </c>
      <c r="Y1248" s="1">
        <v>-7777</v>
      </c>
      <c r="Z1248" s="9" t="s">
        <v>468</v>
      </c>
      <c r="AA1248" s="1" t="s">
        <v>7900</v>
      </c>
      <c r="AB1248" s="1"/>
      <c r="AC1248" s="1"/>
      <c r="AD1248" s="1"/>
      <c r="AE1248" s="1"/>
      <c r="AF1248" s="1"/>
      <c r="AG1248" s="1"/>
      <c r="AH1248" s="1"/>
      <c r="AI1248" s="1"/>
      <c r="AJ1248" s="1"/>
      <c r="AK1248" s="1"/>
      <c r="AL1248" s="1"/>
      <c r="AM1248" s="1"/>
      <c r="AN1248" s="1"/>
      <c r="AO1248" s="1"/>
      <c r="AP1248" s="1"/>
      <c r="AQ1248" s="1"/>
      <c r="AR1248" s="1"/>
      <c r="AS1248" s="1" t="s">
        <v>7904</v>
      </c>
      <c r="AT1248" s="1"/>
      <c r="AU1248" s="1"/>
      <c r="AV1248" s="1">
        <v>975.65</v>
      </c>
      <c r="AW1248" s="1" t="s">
        <v>7922</v>
      </c>
      <c r="AX1248" s="1" t="s">
        <v>7923</v>
      </c>
      <c r="AY1248" s="1">
        <v>42</v>
      </c>
      <c r="AZ1248" s="1">
        <v>19</v>
      </c>
      <c r="BA1248" s="1">
        <v>5.1372099999999996</v>
      </c>
      <c r="BB1248" s="1">
        <v>23</v>
      </c>
      <c r="BC1248" s="1">
        <v>32</v>
      </c>
      <c r="BD1248" s="1">
        <v>49.933549999999997</v>
      </c>
      <c r="BE1248" s="1">
        <f t="shared" ref="BE1248" si="240">AY1248+AZ1248/60+BA1248/3600</f>
        <v>42.318093669444451</v>
      </c>
      <c r="BF1248" s="1">
        <f t="shared" ref="BF1248" si="241">BB1248+BC1248/60+BD1248/3600</f>
        <v>23.547203763888891</v>
      </c>
      <c r="BG1248" s="1" t="s">
        <v>47</v>
      </c>
      <c r="BH1248" s="1"/>
      <c r="BI1248" s="526" t="s">
        <v>10660</v>
      </c>
      <c r="BJ1248" s="527" t="s">
        <v>10661</v>
      </c>
      <c r="BK1248" s="526">
        <v>4556</v>
      </c>
      <c r="BL1248" s="527">
        <v>45811</v>
      </c>
      <c r="BM1248" s="1"/>
      <c r="BN1248" s="1"/>
      <c r="BO1248" s="1"/>
      <c r="BP1248" s="1"/>
      <c r="BQ1248" s="1"/>
      <c r="BR1248" s="1"/>
      <c r="BS1248" s="1"/>
      <c r="BT1248" s="530"/>
      <c r="BU1248" s="530"/>
      <c r="BV1248" s="530"/>
      <c r="BW1248" s="530"/>
      <c r="BX1248" s="530"/>
      <c r="BY1248" s="530"/>
      <c r="BZ1248" s="530"/>
      <c r="CA1248" s="530"/>
      <c r="CB1248" s="530"/>
      <c r="CC1248" s="530"/>
      <c r="CD1248" s="530"/>
      <c r="CE1248" s="530"/>
      <c r="CF1248" s="530"/>
      <c r="CG1248" s="530"/>
      <c r="CH1248" s="530"/>
      <c r="CI1248" s="530"/>
      <c r="CJ1248" s="530"/>
      <c r="CK1248" s="530"/>
      <c r="CL1248" s="530"/>
      <c r="CM1248" s="530"/>
      <c r="CN1248" s="530"/>
      <c r="CO1248" s="530"/>
      <c r="CP1248" s="530"/>
      <c r="CQ1248" s="530"/>
      <c r="CR1248" s="530"/>
      <c r="CS1248" s="530"/>
      <c r="CT1248" s="530"/>
      <c r="CU1248" s="530"/>
      <c r="CV1248" s="530"/>
      <c r="CW1248" s="530"/>
      <c r="CX1248" s="530"/>
      <c r="CY1248" s="530"/>
      <c r="CZ1248" s="530"/>
      <c r="DA1248" s="530"/>
      <c r="DB1248" s="530"/>
      <c r="DC1248" s="530"/>
      <c r="DD1248" s="530"/>
      <c r="DE1248" s="530"/>
      <c r="DF1248" s="530"/>
      <c r="DG1248" s="530"/>
      <c r="DH1248" s="530"/>
      <c r="DI1248" s="530"/>
      <c r="DJ1248" s="530"/>
      <c r="DK1248" s="530"/>
      <c r="DL1248" s="530"/>
      <c r="DM1248" s="530"/>
      <c r="DN1248" s="530"/>
      <c r="DO1248" s="530"/>
      <c r="DP1248" s="530"/>
      <c r="DQ1248" s="530"/>
      <c r="DR1248" s="530"/>
      <c r="DS1248" s="530"/>
      <c r="DT1248" s="530"/>
      <c r="DU1248" s="530"/>
      <c r="DV1248" s="530"/>
      <c r="DW1248" s="530"/>
      <c r="DX1248" s="530"/>
      <c r="DY1248" s="530"/>
      <c r="DZ1248" s="530"/>
      <c r="EA1248" s="530"/>
      <c r="EB1248" s="530"/>
      <c r="EC1248" s="530"/>
      <c r="ED1248" s="530"/>
      <c r="EE1248" s="530"/>
      <c r="EF1248" s="530"/>
      <c r="EG1248" s="530"/>
      <c r="EH1248" s="530"/>
      <c r="EI1248" s="530"/>
      <c r="EJ1248" s="530"/>
      <c r="EK1248" s="530"/>
      <c r="EL1248" s="530"/>
      <c r="EM1248" s="530"/>
      <c r="EN1248" s="530"/>
      <c r="EO1248" s="530"/>
      <c r="EP1248" s="530"/>
      <c r="EQ1248" s="530"/>
      <c r="ER1248" s="530"/>
      <c r="ES1248" s="530"/>
      <c r="ET1248" s="530"/>
      <c r="EU1248" s="530"/>
      <c r="EV1248" s="530"/>
      <c r="EW1248" s="530"/>
      <c r="EX1248" s="530"/>
      <c r="EY1248" s="530"/>
      <c r="EZ1248" s="530"/>
      <c r="FA1248" s="530"/>
      <c r="FB1248" s="530"/>
      <c r="FC1248" s="530"/>
      <c r="FD1248" s="530"/>
      <c r="FE1248" s="530"/>
      <c r="FF1248" s="530"/>
      <c r="FG1248" s="530"/>
      <c r="FH1248" s="530"/>
      <c r="FI1248" s="530"/>
      <c r="FJ1248" s="530"/>
      <c r="FK1248" s="530"/>
      <c r="FL1248" s="530"/>
      <c r="FM1248" s="530"/>
      <c r="FN1248" s="530"/>
      <c r="FO1248" s="530"/>
      <c r="FP1248" s="530"/>
      <c r="FQ1248" s="530"/>
      <c r="FR1248" s="530"/>
      <c r="FS1248" s="530"/>
      <c r="FT1248" s="530"/>
      <c r="FU1248" s="530"/>
      <c r="FV1248" s="530"/>
      <c r="FW1248" s="530"/>
      <c r="FX1248" s="530"/>
      <c r="FY1248" s="530"/>
      <c r="FZ1248" s="530"/>
      <c r="GA1248" s="530"/>
      <c r="GB1248" s="530"/>
      <c r="GC1248" s="530"/>
      <c r="GD1248" s="530"/>
      <c r="GE1248" s="530"/>
      <c r="GF1248" s="530"/>
      <c r="GG1248" s="530"/>
      <c r="GH1248" s="530"/>
      <c r="GI1248" s="530"/>
      <c r="GJ1248" s="530"/>
      <c r="GK1248" s="530"/>
      <c r="GL1248" s="530"/>
      <c r="GM1248" s="530"/>
      <c r="GN1248" s="530"/>
      <c r="GO1248" s="530"/>
      <c r="GP1248" s="530"/>
      <c r="GQ1248" s="530"/>
      <c r="GR1248" s="530"/>
      <c r="GS1248" s="530"/>
      <c r="GT1248" s="530"/>
      <c r="GU1248" s="530"/>
      <c r="GV1248" s="530"/>
      <c r="GW1248" s="530"/>
      <c r="GX1248" s="530"/>
      <c r="GY1248" s="530"/>
      <c r="GZ1248" s="530"/>
      <c r="HA1248" s="530"/>
      <c r="HB1248" s="530"/>
      <c r="HC1248" s="530"/>
      <c r="HD1248" s="530"/>
      <c r="HE1248" s="530"/>
      <c r="HF1248" s="530"/>
      <c r="HG1248" s="530"/>
      <c r="HH1248" s="530"/>
      <c r="HI1248" s="530"/>
      <c r="HJ1248" s="530"/>
      <c r="HK1248" s="530"/>
      <c r="HL1248" s="530"/>
      <c r="HM1248" s="530"/>
      <c r="HN1248" s="530"/>
      <c r="HO1248" s="530"/>
      <c r="HP1248" s="530"/>
      <c r="HQ1248" s="530"/>
      <c r="HR1248" s="530"/>
      <c r="HS1248" s="530"/>
      <c r="HT1248" s="530"/>
      <c r="HU1248" s="530"/>
      <c r="HV1248" s="530"/>
      <c r="HW1248" s="530"/>
      <c r="HX1248" s="530"/>
      <c r="HY1248" s="530"/>
      <c r="HZ1248" s="530"/>
      <c r="IA1248" s="530"/>
      <c r="IB1248" s="530"/>
      <c r="IC1248" s="530"/>
      <c r="ID1248" s="530"/>
      <c r="IE1248" s="530"/>
      <c r="IF1248" s="530"/>
      <c r="IG1248" s="530"/>
      <c r="IH1248" s="530"/>
      <c r="II1248" s="530"/>
      <c r="IJ1248" s="530"/>
      <c r="IK1248" s="530"/>
      <c r="IL1248" s="530"/>
      <c r="IM1248" s="530"/>
      <c r="IN1248" s="530"/>
      <c r="IO1248" s="530"/>
      <c r="IP1248" s="530"/>
      <c r="IQ1248" s="530"/>
      <c r="IR1248" s="530"/>
      <c r="IS1248" s="530"/>
      <c r="IT1248" s="530"/>
      <c r="IU1248" s="530"/>
      <c r="IV1248" s="530"/>
      <c r="IW1248" s="530"/>
      <c r="IX1248" s="530"/>
      <c r="IY1248" s="530"/>
      <c r="IZ1248" s="530"/>
      <c r="JA1248" s="530"/>
      <c r="JB1248" s="530"/>
      <c r="JC1248" s="530"/>
      <c r="JD1248" s="530"/>
      <c r="JE1248" s="530"/>
      <c r="JF1248" s="530"/>
      <c r="JG1248" s="530"/>
      <c r="JH1248" s="530"/>
    </row>
    <row r="1249" spans="1:268" s="3" customFormat="1" ht="39.75" customHeight="1" x14ac:dyDescent="0.25">
      <c r="A1249" s="1"/>
      <c r="B1249" s="1" t="s">
        <v>2193</v>
      </c>
      <c r="C1249" s="1">
        <v>11160136</v>
      </c>
      <c r="D1249" s="7">
        <v>43153</v>
      </c>
      <c r="E1249" s="7">
        <v>43153</v>
      </c>
      <c r="F1249" s="7">
        <v>47536</v>
      </c>
      <c r="G1249" s="1">
        <v>-7777</v>
      </c>
      <c r="H1249" s="1" t="s">
        <v>491</v>
      </c>
      <c r="I1249" s="1"/>
      <c r="J1249" s="1" t="s">
        <v>7897</v>
      </c>
      <c r="K1249" s="1" t="s">
        <v>55</v>
      </c>
      <c r="L1249" s="1" t="s">
        <v>10659</v>
      </c>
      <c r="M1249" s="1" t="s">
        <v>2194</v>
      </c>
      <c r="N1249" s="1" t="s">
        <v>131</v>
      </c>
      <c r="O1249" s="1" t="s">
        <v>52</v>
      </c>
      <c r="P1249" s="6">
        <v>23039</v>
      </c>
      <c r="Q1249" s="1" t="s">
        <v>7898</v>
      </c>
      <c r="R1249" s="1" t="s">
        <v>392</v>
      </c>
      <c r="S1249" s="1" t="s">
        <v>131</v>
      </c>
      <c r="T1249" s="1" t="s">
        <v>52</v>
      </c>
      <c r="U1249" s="6">
        <v>65231</v>
      </c>
      <c r="V1249" s="1" t="s">
        <v>7913</v>
      </c>
      <c r="W1249" s="1" t="s">
        <v>7899</v>
      </c>
      <c r="X1249" s="1">
        <v>-7777</v>
      </c>
      <c r="Y1249" s="1">
        <v>-7777</v>
      </c>
      <c r="Z1249" s="9" t="s">
        <v>468</v>
      </c>
      <c r="AA1249" s="1" t="s">
        <v>7900</v>
      </c>
      <c r="AB1249" s="1"/>
      <c r="AC1249" s="1"/>
      <c r="AD1249" s="1"/>
      <c r="AE1249" s="1"/>
      <c r="AF1249" s="1"/>
      <c r="AG1249" s="1"/>
      <c r="AH1249" s="1"/>
      <c r="AI1249" s="1"/>
      <c r="AJ1249" s="1"/>
      <c r="AK1249" s="1"/>
      <c r="AL1249" s="1"/>
      <c r="AM1249" s="1"/>
      <c r="AN1249" s="1"/>
      <c r="AO1249" s="1"/>
      <c r="AP1249" s="1"/>
      <c r="AQ1249" s="1"/>
      <c r="AR1249" s="1"/>
      <c r="AS1249" s="1" t="s">
        <v>7905</v>
      </c>
      <c r="AT1249" s="1"/>
      <c r="AU1249" s="1"/>
      <c r="AV1249" s="1">
        <v>976.26</v>
      </c>
      <c r="AW1249" s="1" t="s">
        <v>7924</v>
      </c>
      <c r="AX1249" s="1" t="s">
        <v>7925</v>
      </c>
      <c r="AY1249" s="1">
        <v>42</v>
      </c>
      <c r="AZ1249" s="1">
        <v>19</v>
      </c>
      <c r="BA1249" s="1">
        <v>3.4252899999999999</v>
      </c>
      <c r="BB1249" s="1">
        <v>23</v>
      </c>
      <c r="BC1249" s="1">
        <v>32</v>
      </c>
      <c r="BD1249" s="1">
        <v>49.91854</v>
      </c>
      <c r="BE1249" s="1">
        <f t="shared" ref="BE1249" si="242">AY1249+AZ1249/60+BA1249/3600</f>
        <v>42.317618136111115</v>
      </c>
      <c r="BF1249" s="1">
        <f t="shared" ref="BF1249" si="243">BB1249+BC1249/60+BD1249/3600</f>
        <v>23.547199594444447</v>
      </c>
      <c r="BG1249" s="1" t="s">
        <v>47</v>
      </c>
      <c r="BH1249" s="1"/>
      <c r="BI1249" s="526" t="s">
        <v>10660</v>
      </c>
      <c r="BJ1249" s="527" t="s">
        <v>10661</v>
      </c>
      <c r="BK1249" s="526">
        <v>4556</v>
      </c>
      <c r="BL1249" s="527">
        <v>45811</v>
      </c>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2193</v>
      </c>
      <c r="C1250" s="1">
        <v>11160136</v>
      </c>
      <c r="D1250" s="7">
        <v>43153</v>
      </c>
      <c r="E1250" s="7">
        <v>43153</v>
      </c>
      <c r="F1250" s="7">
        <v>47536</v>
      </c>
      <c r="G1250" s="1">
        <v>-7777</v>
      </c>
      <c r="H1250" s="1" t="s">
        <v>491</v>
      </c>
      <c r="I1250" s="1"/>
      <c r="J1250" s="1" t="s">
        <v>7897</v>
      </c>
      <c r="K1250" s="1" t="s">
        <v>55</v>
      </c>
      <c r="L1250" s="1" t="s">
        <v>10659</v>
      </c>
      <c r="M1250" s="1" t="s">
        <v>2194</v>
      </c>
      <c r="N1250" s="1" t="s">
        <v>131</v>
      </c>
      <c r="O1250" s="1" t="s">
        <v>52</v>
      </c>
      <c r="P1250" s="6">
        <v>23039</v>
      </c>
      <c r="Q1250" s="1" t="s">
        <v>7898</v>
      </c>
      <c r="R1250" s="1" t="s">
        <v>392</v>
      </c>
      <c r="S1250" s="1" t="s">
        <v>131</v>
      </c>
      <c r="T1250" s="1" t="s">
        <v>52</v>
      </c>
      <c r="U1250" s="6">
        <v>65231</v>
      </c>
      <c r="V1250" s="1" t="s">
        <v>7913</v>
      </c>
      <c r="W1250" s="1" t="s">
        <v>7899</v>
      </c>
      <c r="X1250" s="1">
        <v>-7777</v>
      </c>
      <c r="Y1250" s="1">
        <v>-7777</v>
      </c>
      <c r="Z1250" s="9" t="s">
        <v>468</v>
      </c>
      <c r="AA1250" s="1" t="s">
        <v>7900</v>
      </c>
      <c r="AB1250" s="1"/>
      <c r="AC1250" s="1"/>
      <c r="AD1250" s="1"/>
      <c r="AE1250" s="1"/>
      <c r="AF1250" s="1"/>
      <c r="AG1250" s="1"/>
      <c r="AH1250" s="1"/>
      <c r="AI1250" s="1"/>
      <c r="AJ1250" s="1"/>
      <c r="AK1250" s="1"/>
      <c r="AL1250" s="1"/>
      <c r="AM1250" s="1"/>
      <c r="AN1250" s="1"/>
      <c r="AO1250" s="1"/>
      <c r="AP1250" s="1"/>
      <c r="AQ1250" s="1"/>
      <c r="AR1250" s="1"/>
      <c r="AS1250" s="1" t="s">
        <v>7906</v>
      </c>
      <c r="AT1250" s="1"/>
      <c r="AU1250" s="1"/>
      <c r="AV1250" s="1">
        <v>976.5</v>
      </c>
      <c r="AW1250" s="1" t="s">
        <v>7926</v>
      </c>
      <c r="AX1250" s="1" t="s">
        <v>7927</v>
      </c>
      <c r="AY1250" s="1">
        <v>42</v>
      </c>
      <c r="AZ1250" s="1">
        <v>19</v>
      </c>
      <c r="BA1250" s="1">
        <v>3.2096800000000001</v>
      </c>
      <c r="BB1250" s="1">
        <v>23</v>
      </c>
      <c r="BC1250" s="1">
        <v>32</v>
      </c>
      <c r="BD1250" s="1">
        <v>49.941549999999999</v>
      </c>
      <c r="BE1250" s="1">
        <f t="shared" ref="BE1250" si="244">AY1250+AZ1250/60+BA1250/3600</f>
        <v>42.317558244444449</v>
      </c>
      <c r="BF1250" s="1">
        <f t="shared" ref="BF1250" si="245">BB1250+BC1250/60+BD1250/3600</f>
        <v>23.547205986111113</v>
      </c>
      <c r="BG1250" s="1" t="s">
        <v>47</v>
      </c>
      <c r="BH1250" s="1"/>
      <c r="BI1250" s="526" t="s">
        <v>10660</v>
      </c>
      <c r="BJ1250" s="527" t="s">
        <v>10661</v>
      </c>
      <c r="BK1250" s="526">
        <v>4556</v>
      </c>
      <c r="BL1250" s="527">
        <v>45811</v>
      </c>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2193</v>
      </c>
      <c r="C1251" s="1">
        <v>11160136</v>
      </c>
      <c r="D1251" s="7">
        <v>43153</v>
      </c>
      <c r="E1251" s="7">
        <v>43153</v>
      </c>
      <c r="F1251" s="7">
        <v>47536</v>
      </c>
      <c r="G1251" s="1">
        <v>-7777</v>
      </c>
      <c r="H1251" s="1" t="s">
        <v>491</v>
      </c>
      <c r="I1251" s="1"/>
      <c r="J1251" s="1" t="s">
        <v>7897</v>
      </c>
      <c r="K1251" s="1" t="s">
        <v>55</v>
      </c>
      <c r="L1251" s="1" t="s">
        <v>10659</v>
      </c>
      <c r="M1251" s="1" t="s">
        <v>2194</v>
      </c>
      <c r="N1251" s="1" t="s">
        <v>131</v>
      </c>
      <c r="O1251" s="1" t="s">
        <v>52</v>
      </c>
      <c r="P1251" s="6">
        <v>23039</v>
      </c>
      <c r="Q1251" s="1" t="s">
        <v>7898</v>
      </c>
      <c r="R1251" s="1" t="s">
        <v>392</v>
      </c>
      <c r="S1251" s="1" t="s">
        <v>131</v>
      </c>
      <c r="T1251" s="1" t="s">
        <v>52</v>
      </c>
      <c r="U1251" s="6">
        <v>65231</v>
      </c>
      <c r="V1251" s="1" t="s">
        <v>7913</v>
      </c>
      <c r="W1251" s="1" t="s">
        <v>7899</v>
      </c>
      <c r="X1251" s="1">
        <v>-7777</v>
      </c>
      <c r="Y1251" s="1">
        <v>-7777</v>
      </c>
      <c r="Z1251" s="9" t="s">
        <v>468</v>
      </c>
      <c r="AA1251" s="1" t="s">
        <v>7900</v>
      </c>
      <c r="AB1251" s="1"/>
      <c r="AC1251" s="1"/>
      <c r="AD1251" s="1"/>
      <c r="AE1251" s="1"/>
      <c r="AF1251" s="1"/>
      <c r="AG1251" s="1"/>
      <c r="AH1251" s="1"/>
      <c r="AI1251" s="1"/>
      <c r="AJ1251" s="1"/>
      <c r="AK1251" s="1"/>
      <c r="AL1251" s="1"/>
      <c r="AM1251" s="1"/>
      <c r="AN1251" s="1"/>
      <c r="AO1251" s="1"/>
      <c r="AP1251" s="1"/>
      <c r="AQ1251" s="1"/>
      <c r="AR1251" s="1"/>
      <c r="AS1251" s="1" t="s">
        <v>7907</v>
      </c>
      <c r="AT1251" s="1"/>
      <c r="AU1251" s="1"/>
      <c r="AV1251" s="1">
        <v>976.8</v>
      </c>
      <c r="AW1251" s="1" t="s">
        <v>7928</v>
      </c>
      <c r="AX1251" s="1" t="s">
        <v>7929</v>
      </c>
      <c r="AY1251" s="1">
        <v>42</v>
      </c>
      <c r="AZ1251" s="1">
        <v>19</v>
      </c>
      <c r="BA1251" s="1">
        <v>2.7481300000000002</v>
      </c>
      <c r="BB1251" s="1">
        <v>23</v>
      </c>
      <c r="BC1251" s="1">
        <v>32</v>
      </c>
      <c r="BD1251" s="1">
        <v>49.714179999999999</v>
      </c>
      <c r="BE1251" s="1">
        <f t="shared" ref="BE1251" si="246">AY1251+AZ1251/60+BA1251/3600</f>
        <v>42.317430036111112</v>
      </c>
      <c r="BF1251" s="1">
        <f t="shared" ref="BF1251" si="247">BB1251+BC1251/60+BD1251/3600</f>
        <v>23.54714282777778</v>
      </c>
      <c r="BG1251" s="1" t="s">
        <v>47</v>
      </c>
      <c r="BH1251" s="1"/>
      <c r="BI1251" s="526" t="s">
        <v>10660</v>
      </c>
      <c r="BJ1251" s="527" t="s">
        <v>10661</v>
      </c>
      <c r="BK1251" s="526">
        <v>4556</v>
      </c>
      <c r="BL1251" s="527">
        <v>45811</v>
      </c>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2193</v>
      </c>
      <c r="C1252" s="1">
        <v>11160136</v>
      </c>
      <c r="D1252" s="7">
        <v>43153</v>
      </c>
      <c r="E1252" s="7">
        <v>43153</v>
      </c>
      <c r="F1252" s="7">
        <v>47536</v>
      </c>
      <c r="G1252" s="1">
        <v>-7777</v>
      </c>
      <c r="H1252" s="1" t="s">
        <v>491</v>
      </c>
      <c r="I1252" s="1"/>
      <c r="J1252" s="1" t="s">
        <v>7897</v>
      </c>
      <c r="K1252" s="1" t="s">
        <v>55</v>
      </c>
      <c r="L1252" s="1" t="s">
        <v>10659</v>
      </c>
      <c r="M1252" s="1" t="s">
        <v>2194</v>
      </c>
      <c r="N1252" s="1" t="s">
        <v>131</v>
      </c>
      <c r="O1252" s="1" t="s">
        <v>52</v>
      </c>
      <c r="P1252" s="6">
        <v>23039</v>
      </c>
      <c r="Q1252" s="1" t="s">
        <v>7898</v>
      </c>
      <c r="R1252" s="1" t="s">
        <v>392</v>
      </c>
      <c r="S1252" s="1" t="s">
        <v>131</v>
      </c>
      <c r="T1252" s="1" t="s">
        <v>52</v>
      </c>
      <c r="U1252" s="6">
        <v>65231</v>
      </c>
      <c r="V1252" s="1" t="s">
        <v>7913</v>
      </c>
      <c r="W1252" s="1" t="s">
        <v>7899</v>
      </c>
      <c r="X1252" s="1">
        <v>-7777</v>
      </c>
      <c r="Y1252" s="1">
        <v>-7777</v>
      </c>
      <c r="Z1252" s="9" t="s">
        <v>468</v>
      </c>
      <c r="AA1252" s="1" t="s">
        <v>7900</v>
      </c>
      <c r="AB1252" s="1"/>
      <c r="AC1252" s="1"/>
      <c r="AD1252" s="1"/>
      <c r="AE1252" s="1"/>
      <c r="AF1252" s="1"/>
      <c r="AG1252" s="1"/>
      <c r="AH1252" s="1"/>
      <c r="AI1252" s="1"/>
      <c r="AJ1252" s="1"/>
      <c r="AK1252" s="1"/>
      <c r="AL1252" s="1"/>
      <c r="AM1252" s="1"/>
      <c r="AN1252" s="1"/>
      <c r="AO1252" s="1"/>
      <c r="AP1252" s="1"/>
      <c r="AQ1252" s="1"/>
      <c r="AR1252" s="1"/>
      <c r="AS1252" s="1" t="s">
        <v>7908</v>
      </c>
      <c r="AT1252" s="1"/>
      <c r="AU1252" s="1"/>
      <c r="AV1252" s="1">
        <v>976.95</v>
      </c>
      <c r="AW1252" s="1" t="s">
        <v>7930</v>
      </c>
      <c r="AX1252" s="1" t="s">
        <v>7931</v>
      </c>
      <c r="AY1252" s="1">
        <v>42</v>
      </c>
      <c r="AZ1252" s="1">
        <v>19</v>
      </c>
      <c r="BA1252" s="1">
        <v>2.5538799999999999</v>
      </c>
      <c r="BB1252" s="1">
        <v>23</v>
      </c>
      <c r="BC1252" s="1">
        <v>32</v>
      </c>
      <c r="BD1252" s="1">
        <v>49.671430000000001</v>
      </c>
      <c r="BE1252" s="1">
        <f t="shared" ref="BE1252" si="248">AY1252+AZ1252/60+BA1252/3600</f>
        <v>42.31737607777778</v>
      </c>
      <c r="BF1252" s="1">
        <f t="shared" ref="BF1252" si="249">BB1252+BC1252/60+BD1252/3600</f>
        <v>23.547130952777778</v>
      </c>
      <c r="BG1252" s="1" t="s">
        <v>47</v>
      </c>
      <c r="BH1252" s="1"/>
      <c r="BI1252" s="526" t="s">
        <v>10660</v>
      </c>
      <c r="BJ1252" s="527" t="s">
        <v>10661</v>
      </c>
      <c r="BK1252" s="526">
        <v>4556</v>
      </c>
      <c r="BL1252" s="527">
        <v>45811</v>
      </c>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2193</v>
      </c>
      <c r="C1253" s="1">
        <v>11160136</v>
      </c>
      <c r="D1253" s="7">
        <v>43153</v>
      </c>
      <c r="E1253" s="7">
        <v>43153</v>
      </c>
      <c r="F1253" s="7">
        <v>47536</v>
      </c>
      <c r="G1253" s="1">
        <v>-7777</v>
      </c>
      <c r="H1253" s="1" t="s">
        <v>491</v>
      </c>
      <c r="I1253" s="1"/>
      <c r="J1253" s="1" t="s">
        <v>7897</v>
      </c>
      <c r="K1253" s="1" t="s">
        <v>55</v>
      </c>
      <c r="L1253" s="1" t="s">
        <v>10659</v>
      </c>
      <c r="M1253" s="1" t="s">
        <v>2194</v>
      </c>
      <c r="N1253" s="1" t="s">
        <v>131</v>
      </c>
      <c r="O1253" s="1" t="s">
        <v>52</v>
      </c>
      <c r="P1253" s="6">
        <v>23039</v>
      </c>
      <c r="Q1253" s="1" t="s">
        <v>7898</v>
      </c>
      <c r="R1253" s="1" t="s">
        <v>392</v>
      </c>
      <c r="S1253" s="1" t="s">
        <v>131</v>
      </c>
      <c r="T1253" s="1" t="s">
        <v>52</v>
      </c>
      <c r="U1253" s="6">
        <v>65231</v>
      </c>
      <c r="V1253" s="1" t="s">
        <v>7913</v>
      </c>
      <c r="W1253" s="1" t="s">
        <v>7899</v>
      </c>
      <c r="X1253" s="1">
        <v>-7777</v>
      </c>
      <c r="Y1253" s="1">
        <v>-7777</v>
      </c>
      <c r="Z1253" s="9" t="s">
        <v>468</v>
      </c>
      <c r="AA1253" s="1" t="s">
        <v>7900</v>
      </c>
      <c r="AB1253" s="1"/>
      <c r="AC1253" s="1"/>
      <c r="AD1253" s="1"/>
      <c r="AE1253" s="1"/>
      <c r="AF1253" s="1"/>
      <c r="AG1253" s="1"/>
      <c r="AH1253" s="1"/>
      <c r="AI1253" s="1"/>
      <c r="AJ1253" s="1"/>
      <c r="AK1253" s="1"/>
      <c r="AL1253" s="1"/>
      <c r="AM1253" s="1"/>
      <c r="AN1253" s="1"/>
      <c r="AO1253" s="1"/>
      <c r="AP1253" s="1"/>
      <c r="AQ1253" s="1"/>
      <c r="AR1253" s="1"/>
      <c r="AS1253" s="1" t="s">
        <v>7909</v>
      </c>
      <c r="AT1253" s="1"/>
      <c r="AU1253" s="1"/>
      <c r="AV1253" s="1">
        <v>977.43</v>
      </c>
      <c r="AW1253" s="1" t="s">
        <v>7932</v>
      </c>
      <c r="AX1253" s="1" t="s">
        <v>7933</v>
      </c>
      <c r="AY1253" s="1">
        <v>42</v>
      </c>
      <c r="AZ1253" s="1">
        <v>19</v>
      </c>
      <c r="BA1253" s="1">
        <v>1.49526</v>
      </c>
      <c r="BB1253" s="1">
        <v>23</v>
      </c>
      <c r="BC1253" s="1">
        <v>32</v>
      </c>
      <c r="BD1253" s="1">
        <v>49.084539999999997</v>
      </c>
      <c r="BE1253" s="1">
        <f t="shared" ref="BE1253" si="250">AY1253+AZ1253/60+BA1253/3600</f>
        <v>42.317082016666667</v>
      </c>
      <c r="BF1253" s="1">
        <f t="shared" ref="BF1253" si="251">BB1253+BC1253/60+BD1253/3600</f>
        <v>23.546967927777779</v>
      </c>
      <c r="BG1253" s="1" t="s">
        <v>47</v>
      </c>
      <c r="BH1253" s="1"/>
      <c r="BI1253" s="526" t="s">
        <v>10660</v>
      </c>
      <c r="BJ1253" s="527" t="s">
        <v>10661</v>
      </c>
      <c r="BK1253" s="526">
        <v>4556</v>
      </c>
      <c r="BL1253" s="527">
        <v>45811</v>
      </c>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2193</v>
      </c>
      <c r="C1254" s="1">
        <v>11160136</v>
      </c>
      <c r="D1254" s="7">
        <v>43153</v>
      </c>
      <c r="E1254" s="7">
        <v>43153</v>
      </c>
      <c r="F1254" s="7">
        <v>47536</v>
      </c>
      <c r="G1254" s="1">
        <v>-7777</v>
      </c>
      <c r="H1254" s="1" t="s">
        <v>491</v>
      </c>
      <c r="I1254" s="1"/>
      <c r="J1254" s="1" t="s">
        <v>7897</v>
      </c>
      <c r="K1254" s="1" t="s">
        <v>55</v>
      </c>
      <c r="L1254" s="1" t="s">
        <v>10659</v>
      </c>
      <c r="M1254" s="1" t="s">
        <v>2194</v>
      </c>
      <c r="N1254" s="1" t="s">
        <v>131</v>
      </c>
      <c r="O1254" s="1" t="s">
        <v>52</v>
      </c>
      <c r="P1254" s="6">
        <v>23039</v>
      </c>
      <c r="Q1254" s="1" t="s">
        <v>7898</v>
      </c>
      <c r="R1254" s="1" t="s">
        <v>392</v>
      </c>
      <c r="S1254" s="1" t="s">
        <v>131</v>
      </c>
      <c r="T1254" s="1" t="s">
        <v>52</v>
      </c>
      <c r="U1254" s="6">
        <v>65231</v>
      </c>
      <c r="V1254" s="1" t="s">
        <v>7913</v>
      </c>
      <c r="W1254" s="1" t="s">
        <v>7899</v>
      </c>
      <c r="X1254" s="1">
        <v>-7777</v>
      </c>
      <c r="Y1254" s="1">
        <v>-7777</v>
      </c>
      <c r="Z1254" s="9" t="s">
        <v>468</v>
      </c>
      <c r="AA1254" s="1" t="s">
        <v>7900</v>
      </c>
      <c r="AB1254" s="1"/>
      <c r="AC1254" s="1"/>
      <c r="AD1254" s="1"/>
      <c r="AE1254" s="1"/>
      <c r="AF1254" s="1"/>
      <c r="AG1254" s="1"/>
      <c r="AH1254" s="1"/>
      <c r="AI1254" s="1"/>
      <c r="AJ1254" s="1"/>
      <c r="AK1254" s="1"/>
      <c r="AL1254" s="1"/>
      <c r="AM1254" s="1"/>
      <c r="AN1254" s="1"/>
      <c r="AO1254" s="1"/>
      <c r="AP1254" s="1"/>
      <c r="AQ1254" s="1"/>
      <c r="AR1254" s="1"/>
      <c r="AS1254" s="1" t="s">
        <v>7910</v>
      </c>
      <c r="AT1254" s="1"/>
      <c r="AU1254" s="1"/>
      <c r="AV1254" s="1">
        <v>980.5</v>
      </c>
      <c r="AW1254" s="1" t="s">
        <v>7934</v>
      </c>
      <c r="AX1254" s="1" t="s">
        <v>7935</v>
      </c>
      <c r="AY1254" s="1">
        <v>42</v>
      </c>
      <c r="AZ1254" s="1">
        <v>18</v>
      </c>
      <c r="BA1254" s="1">
        <v>57.256900000000002</v>
      </c>
      <c r="BB1254" s="1">
        <v>23</v>
      </c>
      <c r="BC1254" s="1">
        <v>32</v>
      </c>
      <c r="BD1254" s="1">
        <v>49.116070000000001</v>
      </c>
      <c r="BE1254" s="1">
        <f t="shared" ref="BE1254" si="252">AY1254+AZ1254/60+BA1254/3600</f>
        <v>42.315904694444441</v>
      </c>
      <c r="BF1254" s="1">
        <f t="shared" ref="BF1254" si="253">BB1254+BC1254/60+BD1254/3600</f>
        <v>23.546976686111112</v>
      </c>
      <c r="BG1254" s="1" t="s">
        <v>47</v>
      </c>
      <c r="BH1254" s="1"/>
      <c r="BI1254" s="526" t="s">
        <v>10660</v>
      </c>
      <c r="BJ1254" s="527" t="s">
        <v>10661</v>
      </c>
      <c r="BK1254" s="526">
        <v>4556</v>
      </c>
      <c r="BL1254" s="527">
        <v>45811</v>
      </c>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2193</v>
      </c>
      <c r="C1255" s="1">
        <v>11160136</v>
      </c>
      <c r="D1255" s="7">
        <v>43153</v>
      </c>
      <c r="E1255" s="7">
        <v>43153</v>
      </c>
      <c r="F1255" s="7">
        <v>47536</v>
      </c>
      <c r="G1255" s="1">
        <v>-7777</v>
      </c>
      <c r="H1255" s="1" t="s">
        <v>491</v>
      </c>
      <c r="I1255" s="1"/>
      <c r="J1255" s="1" t="s">
        <v>7897</v>
      </c>
      <c r="K1255" s="1" t="s">
        <v>55</v>
      </c>
      <c r="L1255" s="1" t="s">
        <v>10659</v>
      </c>
      <c r="M1255" s="1" t="s">
        <v>2194</v>
      </c>
      <c r="N1255" s="1" t="s">
        <v>131</v>
      </c>
      <c r="O1255" s="1" t="s">
        <v>52</v>
      </c>
      <c r="P1255" s="6">
        <v>23039</v>
      </c>
      <c r="Q1255" s="1" t="s">
        <v>7898</v>
      </c>
      <c r="R1255" s="1" t="s">
        <v>392</v>
      </c>
      <c r="S1255" s="1" t="s">
        <v>131</v>
      </c>
      <c r="T1255" s="1" t="s">
        <v>52</v>
      </c>
      <c r="U1255" s="6">
        <v>65231</v>
      </c>
      <c r="V1255" s="1" t="s">
        <v>7913</v>
      </c>
      <c r="W1255" s="1" t="s">
        <v>7899</v>
      </c>
      <c r="X1255" s="1">
        <v>-7777</v>
      </c>
      <c r="Y1255" s="1">
        <v>-7777</v>
      </c>
      <c r="Z1255" s="9" t="s">
        <v>468</v>
      </c>
      <c r="AA1255" s="1" t="s">
        <v>7900</v>
      </c>
      <c r="AB1255" s="1"/>
      <c r="AC1255" s="1"/>
      <c r="AD1255" s="1"/>
      <c r="AE1255" s="1"/>
      <c r="AF1255" s="1"/>
      <c r="AG1255" s="1"/>
      <c r="AH1255" s="1"/>
      <c r="AI1255" s="1"/>
      <c r="AJ1255" s="1"/>
      <c r="AK1255" s="1"/>
      <c r="AL1255" s="1"/>
      <c r="AM1255" s="1"/>
      <c r="AN1255" s="1"/>
      <c r="AO1255" s="1"/>
      <c r="AP1255" s="1"/>
      <c r="AQ1255" s="1"/>
      <c r="AR1255" s="1"/>
      <c r="AS1255" s="1" t="s">
        <v>7911</v>
      </c>
      <c r="AT1255" s="1"/>
      <c r="AU1255" s="1"/>
      <c r="AV1255" s="1">
        <v>977.26</v>
      </c>
      <c r="AW1255" s="1" t="s">
        <v>7936</v>
      </c>
      <c r="AX1255" s="1" t="s">
        <v>7937</v>
      </c>
      <c r="AY1255" s="1">
        <v>42</v>
      </c>
      <c r="AZ1255" s="1">
        <v>18</v>
      </c>
      <c r="BA1255" s="1">
        <v>1.8547199999999999</v>
      </c>
      <c r="BB1255" s="1">
        <v>23</v>
      </c>
      <c r="BC1255" s="1">
        <v>32</v>
      </c>
      <c r="BD1255" s="1">
        <v>49.663890000000002</v>
      </c>
      <c r="BE1255" s="1">
        <f t="shared" ref="BE1255" si="254">AY1255+AZ1255/60+BA1255/3600</f>
        <v>42.3005152</v>
      </c>
      <c r="BF1255" s="1">
        <f t="shared" ref="BF1255" si="255">BB1255+BC1255/60+BD1255/3600</f>
        <v>23.547128858333334</v>
      </c>
      <c r="BG1255" s="1" t="s">
        <v>47</v>
      </c>
      <c r="BH1255" s="1"/>
      <c r="BI1255" s="526" t="s">
        <v>10660</v>
      </c>
      <c r="BJ1255" s="527" t="s">
        <v>10661</v>
      </c>
      <c r="BK1255" s="526">
        <v>4556</v>
      </c>
      <c r="BL1255" s="527">
        <v>45811</v>
      </c>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2193</v>
      </c>
      <c r="C1256" s="1">
        <v>11160136</v>
      </c>
      <c r="D1256" s="7">
        <v>43153</v>
      </c>
      <c r="E1256" s="7">
        <v>43153</v>
      </c>
      <c r="F1256" s="7">
        <v>47536</v>
      </c>
      <c r="G1256" s="1">
        <v>-7777</v>
      </c>
      <c r="H1256" s="1" t="s">
        <v>491</v>
      </c>
      <c r="I1256" s="1"/>
      <c r="J1256" s="1" t="s">
        <v>7897</v>
      </c>
      <c r="K1256" s="1" t="s">
        <v>55</v>
      </c>
      <c r="L1256" s="1" t="s">
        <v>10659</v>
      </c>
      <c r="M1256" s="1" t="s">
        <v>2194</v>
      </c>
      <c r="N1256" s="1" t="s">
        <v>131</v>
      </c>
      <c r="O1256" s="1" t="s">
        <v>52</v>
      </c>
      <c r="P1256" s="6">
        <v>23039</v>
      </c>
      <c r="Q1256" s="1" t="s">
        <v>7898</v>
      </c>
      <c r="R1256" s="1" t="s">
        <v>392</v>
      </c>
      <c r="S1256" s="1" t="s">
        <v>131</v>
      </c>
      <c r="T1256" s="1" t="s">
        <v>52</v>
      </c>
      <c r="U1256" s="6">
        <v>65231</v>
      </c>
      <c r="V1256" s="1" t="s">
        <v>7913</v>
      </c>
      <c r="W1256" s="1" t="s">
        <v>7899</v>
      </c>
      <c r="X1256" s="1">
        <v>-7777</v>
      </c>
      <c r="Y1256" s="1">
        <v>-7777</v>
      </c>
      <c r="Z1256" s="9" t="s">
        <v>468</v>
      </c>
      <c r="AA1256" s="1" t="s">
        <v>7900</v>
      </c>
      <c r="AB1256" s="1"/>
      <c r="AC1256" s="1"/>
      <c r="AD1256" s="1"/>
      <c r="AE1256" s="1"/>
      <c r="AF1256" s="1"/>
      <c r="AG1256" s="1"/>
      <c r="AH1256" s="1"/>
      <c r="AI1256" s="1"/>
      <c r="AJ1256" s="1"/>
      <c r="AK1256" s="1"/>
      <c r="AL1256" s="1"/>
      <c r="AM1256" s="1"/>
      <c r="AN1256" s="1"/>
      <c r="AO1256" s="1"/>
      <c r="AP1256" s="1"/>
      <c r="AQ1256" s="1"/>
      <c r="AR1256" s="1"/>
      <c r="AS1256" s="1" t="s">
        <v>7912</v>
      </c>
      <c r="AT1256" s="1"/>
      <c r="AU1256" s="1"/>
      <c r="AV1256" s="1">
        <v>981.5</v>
      </c>
      <c r="AW1256" s="1" t="s">
        <v>7938</v>
      </c>
      <c r="AX1256" s="1" t="s">
        <v>7939</v>
      </c>
      <c r="AY1256" s="1">
        <v>42</v>
      </c>
      <c r="AZ1256" s="1">
        <v>18</v>
      </c>
      <c r="BA1256" s="1">
        <v>52.083199999999998</v>
      </c>
      <c r="BB1256" s="1">
        <v>23</v>
      </c>
      <c r="BC1256" s="1">
        <v>32</v>
      </c>
      <c r="BD1256" s="1">
        <v>52.430700000000002</v>
      </c>
      <c r="BE1256" s="1">
        <f t="shared" ref="BE1256" si="256">AY1256+AZ1256/60+BA1256/3600</f>
        <v>42.314467555555552</v>
      </c>
      <c r="BF1256" s="1">
        <f t="shared" ref="BF1256" si="257">BB1256+BC1256/60+BD1256/3600</f>
        <v>23.547897416666668</v>
      </c>
      <c r="BG1256" s="1" t="s">
        <v>47</v>
      </c>
      <c r="BH1256" s="1"/>
      <c r="BI1256" s="526" t="s">
        <v>10660</v>
      </c>
      <c r="BJ1256" s="527" t="s">
        <v>10661</v>
      </c>
      <c r="BK1256" s="526">
        <v>4556</v>
      </c>
      <c r="BL1256" s="527">
        <v>45811</v>
      </c>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2193</v>
      </c>
      <c r="C1257" s="1">
        <v>11160136</v>
      </c>
      <c r="D1257" s="7">
        <v>43153</v>
      </c>
      <c r="E1257" s="7">
        <v>43153</v>
      </c>
      <c r="F1257" s="7">
        <v>47536</v>
      </c>
      <c r="G1257" s="1">
        <v>-7777</v>
      </c>
      <c r="H1257" s="1" t="s">
        <v>491</v>
      </c>
      <c r="I1257" s="1"/>
      <c r="J1257" s="1" t="s">
        <v>7897</v>
      </c>
      <c r="K1257" s="1" t="s">
        <v>55</v>
      </c>
      <c r="L1257" s="1" t="s">
        <v>10659</v>
      </c>
      <c r="M1257" s="1" t="s">
        <v>2194</v>
      </c>
      <c r="N1257" s="1" t="s">
        <v>131</v>
      </c>
      <c r="O1257" s="1" t="s">
        <v>52</v>
      </c>
      <c r="P1257" s="6">
        <v>23039</v>
      </c>
      <c r="Q1257" s="1" t="s">
        <v>7898</v>
      </c>
      <c r="R1257" s="1" t="s">
        <v>392</v>
      </c>
      <c r="S1257" s="1" t="s">
        <v>131</v>
      </c>
      <c r="T1257" s="1" t="s">
        <v>52</v>
      </c>
      <c r="U1257" s="6">
        <v>65231</v>
      </c>
      <c r="V1257" s="1" t="s">
        <v>7913</v>
      </c>
      <c r="W1257" s="1" t="s">
        <v>7899</v>
      </c>
      <c r="X1257" s="1">
        <v>-7777</v>
      </c>
      <c r="Y1257" s="1">
        <v>-7777</v>
      </c>
      <c r="Z1257" s="9" t="s">
        <v>468</v>
      </c>
      <c r="AA1257" s="1" t="s">
        <v>7900</v>
      </c>
      <c r="AB1257" s="1"/>
      <c r="AC1257" s="1"/>
      <c r="AD1257" s="1"/>
      <c r="AE1257" s="1"/>
      <c r="AF1257" s="1"/>
      <c r="AG1257" s="1"/>
      <c r="AH1257" s="1"/>
      <c r="AI1257" s="1"/>
      <c r="AJ1257" s="1"/>
      <c r="AK1257" s="1"/>
      <c r="AL1257" s="1"/>
      <c r="AM1257" s="1"/>
      <c r="AN1257" s="1"/>
      <c r="AO1257" s="1"/>
      <c r="AP1257" s="1"/>
      <c r="AQ1257" s="1"/>
      <c r="AR1257" s="1"/>
      <c r="AS1257" s="1" t="s">
        <v>10650</v>
      </c>
      <c r="AT1257" s="1"/>
      <c r="AU1257" s="1"/>
      <c r="AV1257" s="1">
        <v>979.5</v>
      </c>
      <c r="AW1257" s="1" t="s">
        <v>10651</v>
      </c>
      <c r="AX1257" s="1" t="s">
        <v>10652</v>
      </c>
      <c r="AY1257" s="1">
        <v>42</v>
      </c>
      <c r="AZ1257" s="1">
        <v>18</v>
      </c>
      <c r="BA1257" s="1">
        <v>59.91</v>
      </c>
      <c r="BB1257" s="1">
        <v>23</v>
      </c>
      <c r="BC1257" s="1">
        <v>32</v>
      </c>
      <c r="BD1257" s="1">
        <v>53.37</v>
      </c>
      <c r="BE1257" s="1">
        <f t="shared" ref="BE1257:BE1259" si="258">AY1257+AZ1257/60+BA1257/3600</f>
        <v>42.316641666666662</v>
      </c>
      <c r="BF1257" s="1">
        <f t="shared" ref="BF1257:BF1259" si="259">BB1257+BC1257/60+BD1257/3600</f>
        <v>23.548158333333333</v>
      </c>
      <c r="BG1257" s="1" t="s">
        <v>47</v>
      </c>
      <c r="BH1257" s="1"/>
      <c r="BI1257" s="526" t="s">
        <v>10660</v>
      </c>
      <c r="BJ1257" s="527" t="s">
        <v>10661</v>
      </c>
      <c r="BK1257" s="526">
        <v>4556</v>
      </c>
      <c r="BL1257" s="527">
        <v>45811</v>
      </c>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2193</v>
      </c>
      <c r="C1258" s="1">
        <v>11160136</v>
      </c>
      <c r="D1258" s="7">
        <v>43153</v>
      </c>
      <c r="E1258" s="7">
        <v>43153</v>
      </c>
      <c r="F1258" s="7">
        <v>47536</v>
      </c>
      <c r="G1258" s="1">
        <v>-7777</v>
      </c>
      <c r="H1258" s="1" t="s">
        <v>491</v>
      </c>
      <c r="I1258" s="1"/>
      <c r="J1258" s="1" t="s">
        <v>7897</v>
      </c>
      <c r="K1258" s="1" t="s">
        <v>55</v>
      </c>
      <c r="L1258" s="1" t="s">
        <v>10659</v>
      </c>
      <c r="M1258" s="1" t="s">
        <v>2194</v>
      </c>
      <c r="N1258" s="1" t="s">
        <v>131</v>
      </c>
      <c r="O1258" s="1" t="s">
        <v>52</v>
      </c>
      <c r="P1258" s="6">
        <v>23039</v>
      </c>
      <c r="Q1258" s="1" t="s">
        <v>7898</v>
      </c>
      <c r="R1258" s="1" t="s">
        <v>392</v>
      </c>
      <c r="S1258" s="1" t="s">
        <v>131</v>
      </c>
      <c r="T1258" s="1" t="s">
        <v>52</v>
      </c>
      <c r="U1258" s="6">
        <v>65231</v>
      </c>
      <c r="V1258" s="1" t="s">
        <v>7913</v>
      </c>
      <c r="W1258" s="1" t="s">
        <v>7899</v>
      </c>
      <c r="X1258" s="1">
        <v>-7777</v>
      </c>
      <c r="Y1258" s="1">
        <v>-7777</v>
      </c>
      <c r="Z1258" s="9" t="s">
        <v>468</v>
      </c>
      <c r="AA1258" s="1" t="s">
        <v>7900</v>
      </c>
      <c r="AB1258" s="1"/>
      <c r="AC1258" s="1"/>
      <c r="AD1258" s="1"/>
      <c r="AE1258" s="1"/>
      <c r="AF1258" s="1"/>
      <c r="AG1258" s="1"/>
      <c r="AH1258" s="1"/>
      <c r="AI1258" s="1"/>
      <c r="AJ1258" s="1"/>
      <c r="AK1258" s="1"/>
      <c r="AL1258" s="1"/>
      <c r="AM1258" s="1"/>
      <c r="AN1258" s="1"/>
      <c r="AO1258" s="1"/>
      <c r="AP1258" s="1"/>
      <c r="AQ1258" s="1"/>
      <c r="AR1258" s="1"/>
      <c r="AS1258" s="1" t="s">
        <v>10653</v>
      </c>
      <c r="AT1258" s="1"/>
      <c r="AU1258" s="1"/>
      <c r="AV1258" s="1">
        <v>979.5</v>
      </c>
      <c r="AW1258" s="1" t="s">
        <v>10655</v>
      </c>
      <c r="AX1258" s="1" t="s">
        <v>10656</v>
      </c>
      <c r="AY1258" s="1">
        <v>42</v>
      </c>
      <c r="AZ1258" s="1">
        <v>18</v>
      </c>
      <c r="BA1258" s="1">
        <v>57.47</v>
      </c>
      <c r="BB1258" s="1">
        <v>23</v>
      </c>
      <c r="BC1258" s="1">
        <v>32</v>
      </c>
      <c r="BD1258" s="1">
        <v>58.3</v>
      </c>
      <c r="BE1258" s="1">
        <f t="shared" si="258"/>
        <v>42.315963888888888</v>
      </c>
      <c r="BF1258" s="1">
        <f t="shared" si="259"/>
        <v>23.549527777777779</v>
      </c>
      <c r="BG1258" s="1" t="s">
        <v>47</v>
      </c>
      <c r="BH1258" s="1"/>
      <c r="BI1258" s="526">
        <v>4556</v>
      </c>
      <c r="BJ1258" s="527">
        <v>45811</v>
      </c>
      <c r="BK1258" s="526">
        <v>4556</v>
      </c>
      <c r="BL1258" s="527">
        <v>45811</v>
      </c>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2193</v>
      </c>
      <c r="C1259" s="1">
        <v>11160136</v>
      </c>
      <c r="D1259" s="7">
        <v>43153</v>
      </c>
      <c r="E1259" s="7">
        <v>43153</v>
      </c>
      <c r="F1259" s="7">
        <v>47536</v>
      </c>
      <c r="G1259" s="1">
        <v>-7777</v>
      </c>
      <c r="H1259" s="1" t="s">
        <v>491</v>
      </c>
      <c r="I1259" s="1"/>
      <c r="J1259" s="1" t="s">
        <v>7897</v>
      </c>
      <c r="K1259" s="1" t="s">
        <v>55</v>
      </c>
      <c r="L1259" s="1" t="s">
        <v>10659</v>
      </c>
      <c r="M1259" s="1" t="s">
        <v>2194</v>
      </c>
      <c r="N1259" s="1" t="s">
        <v>131</v>
      </c>
      <c r="O1259" s="1" t="s">
        <v>52</v>
      </c>
      <c r="P1259" s="6">
        <v>23039</v>
      </c>
      <c r="Q1259" s="1" t="s">
        <v>7898</v>
      </c>
      <c r="R1259" s="1" t="s">
        <v>392</v>
      </c>
      <c r="S1259" s="1" t="s">
        <v>131</v>
      </c>
      <c r="T1259" s="1" t="s">
        <v>52</v>
      </c>
      <c r="U1259" s="6">
        <v>65231</v>
      </c>
      <c r="V1259" s="1" t="s">
        <v>7913</v>
      </c>
      <c r="W1259" s="1" t="s">
        <v>7899</v>
      </c>
      <c r="X1259" s="1">
        <v>-7777</v>
      </c>
      <c r="Y1259" s="1">
        <v>-7777</v>
      </c>
      <c r="Z1259" s="9" t="s">
        <v>468</v>
      </c>
      <c r="AA1259" s="1" t="s">
        <v>7900</v>
      </c>
      <c r="AB1259" s="1"/>
      <c r="AC1259" s="1"/>
      <c r="AD1259" s="1"/>
      <c r="AE1259" s="1"/>
      <c r="AF1259" s="1"/>
      <c r="AG1259" s="1"/>
      <c r="AH1259" s="1"/>
      <c r="AI1259" s="1"/>
      <c r="AJ1259" s="1"/>
      <c r="AK1259" s="1"/>
      <c r="AL1259" s="1"/>
      <c r="AM1259" s="1"/>
      <c r="AN1259" s="1"/>
      <c r="AO1259" s="1"/>
      <c r="AP1259" s="1"/>
      <c r="AQ1259" s="1"/>
      <c r="AR1259" s="1"/>
      <c r="AS1259" s="1" t="s">
        <v>10654</v>
      </c>
      <c r="AT1259" s="1"/>
      <c r="AU1259" s="1"/>
      <c r="AV1259" s="1">
        <v>979.5</v>
      </c>
      <c r="AW1259" s="1" t="s">
        <v>10657</v>
      </c>
      <c r="AX1259" s="1" t="s">
        <v>10658</v>
      </c>
      <c r="AY1259" s="1">
        <v>42</v>
      </c>
      <c r="AZ1259" s="1">
        <v>18</v>
      </c>
      <c r="BA1259" s="1">
        <v>54.97</v>
      </c>
      <c r="BB1259" s="1">
        <v>23</v>
      </c>
      <c r="BC1259" s="1">
        <v>32</v>
      </c>
      <c r="BD1259" s="1">
        <v>56.24</v>
      </c>
      <c r="BE1259" s="1">
        <f t="shared" si="258"/>
        <v>42.315269444444439</v>
      </c>
      <c r="BF1259" s="1">
        <f t="shared" si="259"/>
        <v>23.548955555555558</v>
      </c>
      <c r="BG1259" s="1" t="s">
        <v>47</v>
      </c>
      <c r="BH1259" s="1"/>
      <c r="BI1259" s="526">
        <v>4556</v>
      </c>
      <c r="BJ1259" s="527">
        <v>45811</v>
      </c>
      <c r="BK1259" s="526">
        <v>4556</v>
      </c>
      <c r="BL1259" s="527">
        <v>45811</v>
      </c>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thickBot="1" x14ac:dyDescent="0.3">
      <c r="A1260" s="178"/>
      <c r="B1260" s="178" t="s">
        <v>2193</v>
      </c>
      <c r="C1260" s="178">
        <v>11160136</v>
      </c>
      <c r="D1260" s="179">
        <v>43153</v>
      </c>
      <c r="E1260" s="179">
        <v>43153</v>
      </c>
      <c r="F1260" s="179">
        <v>47536</v>
      </c>
      <c r="G1260" s="178">
        <v>-7777</v>
      </c>
      <c r="H1260" s="178" t="s">
        <v>491</v>
      </c>
      <c r="I1260" s="178"/>
      <c r="J1260" s="178" t="s">
        <v>7897</v>
      </c>
      <c r="K1260" s="178" t="s">
        <v>55</v>
      </c>
      <c r="L1260" s="178" t="s">
        <v>10659</v>
      </c>
      <c r="M1260" s="178" t="s">
        <v>2194</v>
      </c>
      <c r="N1260" s="178" t="s">
        <v>131</v>
      </c>
      <c r="O1260" s="178" t="s">
        <v>52</v>
      </c>
      <c r="P1260" s="180">
        <v>23039</v>
      </c>
      <c r="Q1260" s="178" t="s">
        <v>7898</v>
      </c>
      <c r="R1260" s="178" t="s">
        <v>392</v>
      </c>
      <c r="S1260" s="178" t="s">
        <v>131</v>
      </c>
      <c r="T1260" s="178" t="s">
        <v>52</v>
      </c>
      <c r="U1260" s="180">
        <v>65231</v>
      </c>
      <c r="V1260" s="178" t="s">
        <v>7913</v>
      </c>
      <c r="W1260" s="178" t="s">
        <v>7899</v>
      </c>
      <c r="X1260" s="178">
        <v>-7777</v>
      </c>
      <c r="Y1260" s="178">
        <v>-7777</v>
      </c>
      <c r="Z1260" s="181" t="s">
        <v>468</v>
      </c>
      <c r="AA1260" s="178" t="s">
        <v>7900</v>
      </c>
      <c r="AB1260" s="178"/>
      <c r="AC1260" s="178"/>
      <c r="AD1260" s="178"/>
      <c r="AE1260" s="178"/>
      <c r="AF1260" s="178"/>
      <c r="AG1260" s="178"/>
      <c r="AH1260" s="178"/>
      <c r="AI1260" s="178"/>
      <c r="AJ1260" s="178"/>
      <c r="AK1260" s="178"/>
      <c r="AL1260" s="178"/>
      <c r="AM1260" s="178"/>
      <c r="AN1260" s="178"/>
      <c r="AO1260" s="178"/>
      <c r="AP1260" s="178"/>
      <c r="AQ1260" s="178"/>
      <c r="AR1260" s="178"/>
      <c r="AS1260" s="178" t="s">
        <v>7714</v>
      </c>
      <c r="AT1260" s="178"/>
      <c r="AU1260" s="178"/>
      <c r="AV1260" s="178">
        <v>962.5</v>
      </c>
      <c r="AW1260" s="178" t="s">
        <v>9443</v>
      </c>
      <c r="AX1260" s="178" t="s">
        <v>9444</v>
      </c>
      <c r="AY1260" s="178">
        <v>42</v>
      </c>
      <c r="AZ1260" s="178">
        <v>19</v>
      </c>
      <c r="BA1260" s="178">
        <v>17.315000000000001</v>
      </c>
      <c r="BB1260" s="178">
        <v>23</v>
      </c>
      <c r="BC1260" s="178">
        <v>33</v>
      </c>
      <c r="BD1260" s="178">
        <v>11.525</v>
      </c>
      <c r="BE1260" s="178">
        <f>AY1260+AZ1260/60+BA1260/3600</f>
        <v>42.32147638888889</v>
      </c>
      <c r="BF1260" s="178">
        <f>BB1260+BC1260/60+BD1260/3600</f>
        <v>23.55320138888889</v>
      </c>
      <c r="BG1260" s="178" t="s">
        <v>47</v>
      </c>
      <c r="BH1260" s="178"/>
      <c r="BI1260" s="178" t="s">
        <v>10660</v>
      </c>
      <c r="BJ1260" s="179" t="s">
        <v>10661</v>
      </c>
      <c r="BK1260" s="178">
        <v>4556</v>
      </c>
      <c r="BL1260" s="179">
        <v>45811</v>
      </c>
      <c r="BM1260" s="178"/>
      <c r="BN1260" s="178"/>
      <c r="BO1260" s="178"/>
      <c r="BP1260" s="178"/>
      <c r="BQ1260" s="178"/>
      <c r="BR1260" s="178"/>
      <c r="BS1260" s="178"/>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x14ac:dyDescent="0.25">
      <c r="A1261" s="4" t="s">
        <v>3391</v>
      </c>
      <c r="B1261" s="4" t="s">
        <v>7976</v>
      </c>
      <c r="C1261" s="4">
        <v>11160137</v>
      </c>
      <c r="D1261" s="293">
        <v>43178</v>
      </c>
      <c r="E1261" s="293">
        <v>43178</v>
      </c>
      <c r="F1261" s="293">
        <v>45795</v>
      </c>
      <c r="G1261" s="4">
        <v>-7777</v>
      </c>
      <c r="H1261" s="4" t="s">
        <v>971</v>
      </c>
      <c r="I1261" s="296"/>
      <c r="J1261" s="296" t="s">
        <v>7977</v>
      </c>
      <c r="K1261" s="296" t="s">
        <v>60</v>
      </c>
      <c r="L1261" s="4" t="s">
        <v>7141</v>
      </c>
      <c r="M1261" s="4" t="s">
        <v>302</v>
      </c>
      <c r="N1261" s="4" t="s">
        <v>358</v>
      </c>
      <c r="O1261" s="4" t="s">
        <v>51</v>
      </c>
      <c r="P1261" s="294" t="s">
        <v>5397</v>
      </c>
      <c r="Q1261" s="4"/>
      <c r="R1261" s="4" t="s">
        <v>302</v>
      </c>
      <c r="S1261" s="4" t="s">
        <v>358</v>
      </c>
      <c r="T1261" s="4" t="s">
        <v>51</v>
      </c>
      <c r="U1261" s="294" t="s">
        <v>5397</v>
      </c>
      <c r="V1261" s="4" t="s">
        <v>7978</v>
      </c>
      <c r="W1261" s="4" t="s">
        <v>639</v>
      </c>
      <c r="X1261" s="4">
        <v>-7777</v>
      </c>
      <c r="Y1261" s="4">
        <v>-7777</v>
      </c>
      <c r="Z1261" s="295" t="s">
        <v>468</v>
      </c>
      <c r="AA1261" s="4" t="s">
        <v>360</v>
      </c>
      <c r="AB1261" s="4"/>
      <c r="AC1261" s="454">
        <f>SUM(3.9,3.7)</f>
        <v>7.6</v>
      </c>
      <c r="AD1261" s="454">
        <v>98325</v>
      </c>
      <c r="AE1261" s="4"/>
      <c r="AF1261" s="4"/>
      <c r="AG1261" s="4"/>
      <c r="AH1261" s="4"/>
      <c r="AI1261" s="4"/>
      <c r="AJ1261" s="4"/>
      <c r="AK1261" s="4"/>
      <c r="AL1261" s="454">
        <v>98325</v>
      </c>
      <c r="AM1261" s="4"/>
      <c r="AN1261" s="4"/>
      <c r="AO1261" s="454">
        <v>1150</v>
      </c>
      <c r="AP1261" s="4"/>
      <c r="AQ1261" s="4"/>
      <c r="AR1261" s="4"/>
      <c r="AS1261" s="4" t="s">
        <v>2276</v>
      </c>
      <c r="AT1261" s="4"/>
      <c r="AU1261" s="4"/>
      <c r="AV1261" s="4">
        <v>120.5</v>
      </c>
      <c r="AW1261" s="296" t="s">
        <v>7980</v>
      </c>
      <c r="AX1261" s="296" t="s">
        <v>7981</v>
      </c>
      <c r="AY1261" s="4">
        <v>43</v>
      </c>
      <c r="AZ1261" s="4">
        <v>31</v>
      </c>
      <c r="BA1261" s="4">
        <v>32.56</v>
      </c>
      <c r="BB1261" s="4">
        <v>26</v>
      </c>
      <c r="BC1261" s="4">
        <v>3</v>
      </c>
      <c r="BD1261" s="4">
        <v>6.27</v>
      </c>
      <c r="BE1261" s="4">
        <f t="shared" ref="BE1261" si="260">AY1261+AZ1261/60+BA1261/3600</f>
        <v>43.525711111111107</v>
      </c>
      <c r="BF1261" s="4">
        <f t="shared" ref="BF1261" si="261">BB1261+BC1261/60+BD1261/3600</f>
        <v>26.051741666666668</v>
      </c>
      <c r="BG1261" s="4" t="s">
        <v>47</v>
      </c>
      <c r="BH1261" s="4"/>
      <c r="BI1261" s="4">
        <v>2758</v>
      </c>
      <c r="BJ1261" s="293">
        <v>43739</v>
      </c>
      <c r="BK1261" s="4">
        <v>2758</v>
      </c>
      <c r="BL1261" s="293">
        <v>43739</v>
      </c>
      <c r="BM1261" s="4">
        <v>767</v>
      </c>
      <c r="BN1261" s="293">
        <v>45096</v>
      </c>
      <c r="BO1261" s="4"/>
      <c r="BP1261" s="4"/>
      <c r="BQ1261" s="4"/>
      <c r="BR1261" s="4"/>
      <c r="BS1261" s="4"/>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4"/>
      <c r="B1262" s="4" t="s">
        <v>7976</v>
      </c>
      <c r="C1262" s="4">
        <v>11160137</v>
      </c>
      <c r="D1262" s="293">
        <v>43178</v>
      </c>
      <c r="E1262" s="293">
        <v>43178</v>
      </c>
      <c r="F1262" s="293">
        <v>45795</v>
      </c>
      <c r="G1262" s="4">
        <v>-7777</v>
      </c>
      <c r="H1262" s="4" t="s">
        <v>971</v>
      </c>
      <c r="I1262" s="4"/>
      <c r="J1262" s="4" t="s">
        <v>7977</v>
      </c>
      <c r="K1262" s="4" t="s">
        <v>60</v>
      </c>
      <c r="L1262" s="4" t="s">
        <v>7141</v>
      </c>
      <c r="M1262" s="4" t="s">
        <v>302</v>
      </c>
      <c r="N1262" s="4" t="s">
        <v>358</v>
      </c>
      <c r="O1262" s="4" t="s">
        <v>51</v>
      </c>
      <c r="P1262" s="294" t="s">
        <v>5397</v>
      </c>
      <c r="Q1262" s="4"/>
      <c r="R1262" s="4" t="s">
        <v>302</v>
      </c>
      <c r="S1262" s="4" t="s">
        <v>358</v>
      </c>
      <c r="T1262" s="4" t="s">
        <v>51</v>
      </c>
      <c r="U1262" s="294" t="s">
        <v>5397</v>
      </c>
      <c r="V1262" s="4" t="s">
        <v>7978</v>
      </c>
      <c r="W1262" s="4" t="s">
        <v>639</v>
      </c>
      <c r="X1262" s="4">
        <v>-7777</v>
      </c>
      <c r="Y1262" s="4">
        <v>-7777</v>
      </c>
      <c r="Z1262" s="295" t="s">
        <v>468</v>
      </c>
      <c r="AA1262" s="4" t="s">
        <v>360</v>
      </c>
      <c r="AB1262" s="4"/>
      <c r="AC1262" s="4"/>
      <c r="AD1262" s="4"/>
      <c r="AE1262" s="4"/>
      <c r="AF1262" s="4"/>
      <c r="AG1262" s="4"/>
      <c r="AH1262" s="4"/>
      <c r="AI1262" s="4"/>
      <c r="AJ1262" s="4"/>
      <c r="AK1262" s="4"/>
      <c r="AL1262" s="4"/>
      <c r="AM1262" s="4"/>
      <c r="AN1262" s="4"/>
      <c r="AO1262" s="4"/>
      <c r="AP1262" s="4"/>
      <c r="AQ1262" s="4"/>
      <c r="AR1262" s="4"/>
      <c r="AS1262" s="4" t="s">
        <v>7979</v>
      </c>
      <c r="AT1262" s="4"/>
      <c r="AU1262" s="4"/>
      <c r="AV1262" s="4">
        <v>120.5</v>
      </c>
      <c r="AW1262" s="4" t="s">
        <v>7982</v>
      </c>
      <c r="AX1262" s="4" t="s">
        <v>7983</v>
      </c>
      <c r="AY1262" s="4">
        <v>43</v>
      </c>
      <c r="AZ1262" s="4">
        <v>31</v>
      </c>
      <c r="BA1262" s="4">
        <v>33.25</v>
      </c>
      <c r="BB1262" s="4">
        <v>26</v>
      </c>
      <c r="BC1262" s="4">
        <v>3</v>
      </c>
      <c r="BD1262" s="4">
        <v>4.74</v>
      </c>
      <c r="BE1262" s="4">
        <f t="shared" ref="BE1262" si="262">AY1262+AZ1262/60+BA1262/3600</f>
        <v>43.52590277777778</v>
      </c>
      <c r="BF1262" s="4">
        <f t="shared" ref="BF1262" si="263">BB1262+BC1262/60+BD1262/3600</f>
        <v>26.051316666666668</v>
      </c>
      <c r="BG1262" s="4" t="s">
        <v>47</v>
      </c>
      <c r="BH1262" s="4"/>
      <c r="BI1262" s="4">
        <v>2758</v>
      </c>
      <c r="BJ1262" s="293">
        <v>43739</v>
      </c>
      <c r="BK1262" s="4">
        <v>2758</v>
      </c>
      <c r="BL1262" s="293">
        <v>43739</v>
      </c>
      <c r="BM1262" s="4">
        <v>767</v>
      </c>
      <c r="BN1262" s="293">
        <v>45096</v>
      </c>
      <c r="BO1262" s="4"/>
      <c r="BP1262" s="4"/>
      <c r="BQ1262" s="4"/>
      <c r="BR1262" s="4"/>
      <c r="BS1262" s="4"/>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thickBot="1" x14ac:dyDescent="0.3">
      <c r="A1263" s="310"/>
      <c r="B1263" s="310" t="s">
        <v>7976</v>
      </c>
      <c r="C1263" s="310">
        <v>11160137</v>
      </c>
      <c r="D1263" s="311">
        <v>43178</v>
      </c>
      <c r="E1263" s="311">
        <v>43178</v>
      </c>
      <c r="F1263" s="311">
        <v>45795</v>
      </c>
      <c r="G1263" s="310">
        <v>-7777</v>
      </c>
      <c r="H1263" s="310" t="s">
        <v>971</v>
      </c>
      <c r="I1263" s="310"/>
      <c r="J1263" s="310" t="s">
        <v>7977</v>
      </c>
      <c r="K1263" s="310" t="s">
        <v>60</v>
      </c>
      <c r="L1263" s="310" t="s">
        <v>7141</v>
      </c>
      <c r="M1263" s="310" t="s">
        <v>302</v>
      </c>
      <c r="N1263" s="310" t="s">
        <v>358</v>
      </c>
      <c r="O1263" s="310" t="s">
        <v>51</v>
      </c>
      <c r="P1263" s="312" t="s">
        <v>5397</v>
      </c>
      <c r="Q1263" s="310"/>
      <c r="R1263" s="310" t="s">
        <v>302</v>
      </c>
      <c r="S1263" s="310" t="s">
        <v>358</v>
      </c>
      <c r="T1263" s="310" t="s">
        <v>51</v>
      </c>
      <c r="U1263" s="312" t="s">
        <v>5397</v>
      </c>
      <c r="V1263" s="310" t="s">
        <v>7978</v>
      </c>
      <c r="W1263" s="310" t="s">
        <v>639</v>
      </c>
      <c r="X1263" s="310">
        <v>-7777</v>
      </c>
      <c r="Y1263" s="310">
        <v>-7777</v>
      </c>
      <c r="Z1263" s="313" t="s">
        <v>468</v>
      </c>
      <c r="AA1263" s="310" t="s">
        <v>360</v>
      </c>
      <c r="AB1263" s="310"/>
      <c r="AC1263" s="310"/>
      <c r="AD1263" s="310"/>
      <c r="AE1263" s="310"/>
      <c r="AF1263" s="310"/>
      <c r="AG1263" s="310"/>
      <c r="AH1263" s="310"/>
      <c r="AI1263" s="310"/>
      <c r="AJ1263" s="310"/>
      <c r="AK1263" s="310"/>
      <c r="AL1263" s="310"/>
      <c r="AM1263" s="310"/>
      <c r="AN1263" s="310"/>
      <c r="AO1263" s="310"/>
      <c r="AP1263" s="310"/>
      <c r="AQ1263" s="310"/>
      <c r="AR1263" s="310"/>
      <c r="AS1263" s="310" t="s">
        <v>3498</v>
      </c>
      <c r="AT1263" s="310"/>
      <c r="AU1263" s="310"/>
      <c r="AV1263" s="310">
        <v>118.8</v>
      </c>
      <c r="AW1263" s="310" t="s">
        <v>7982</v>
      </c>
      <c r="AX1263" s="310" t="s">
        <v>7983</v>
      </c>
      <c r="AY1263" s="310">
        <v>43</v>
      </c>
      <c r="AZ1263" s="310">
        <v>31</v>
      </c>
      <c r="BA1263" s="310">
        <v>33.25</v>
      </c>
      <c r="BB1263" s="310">
        <v>26</v>
      </c>
      <c r="BC1263" s="310">
        <v>3</v>
      </c>
      <c r="BD1263" s="310">
        <v>4.74</v>
      </c>
      <c r="BE1263" s="310">
        <f t="shared" ref="BE1263:BE1264" si="264">AY1263+AZ1263/60+BA1263/3600</f>
        <v>43.52590277777778</v>
      </c>
      <c r="BF1263" s="310">
        <f t="shared" ref="BF1263:BF1264" si="265">BB1263+BC1263/60+BD1263/3600</f>
        <v>26.051316666666668</v>
      </c>
      <c r="BG1263" s="310" t="s">
        <v>47</v>
      </c>
      <c r="BH1263" s="310"/>
      <c r="BI1263" s="310">
        <v>2758</v>
      </c>
      <c r="BJ1263" s="311">
        <v>43739</v>
      </c>
      <c r="BK1263" s="310">
        <v>2758</v>
      </c>
      <c r="BL1263" s="311">
        <v>43739</v>
      </c>
      <c r="BM1263" s="310">
        <v>767</v>
      </c>
      <c r="BN1263" s="311">
        <v>45096</v>
      </c>
      <c r="BO1263" s="310"/>
      <c r="BP1263" s="310"/>
      <c r="BQ1263" s="310"/>
      <c r="BR1263" s="310"/>
      <c r="BS1263" s="310"/>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x14ac:dyDescent="0.25">
      <c r="A1264" s="1" t="s">
        <v>3391</v>
      </c>
      <c r="B1264" s="1" t="s">
        <v>8009</v>
      </c>
      <c r="C1264" s="1">
        <v>11130105</v>
      </c>
      <c r="D1264" s="7">
        <v>43195</v>
      </c>
      <c r="E1264" s="7">
        <v>43195</v>
      </c>
      <c r="F1264" s="7">
        <v>45387</v>
      </c>
      <c r="G1264" s="1">
        <v>-7777</v>
      </c>
      <c r="H1264" s="1" t="s">
        <v>1028</v>
      </c>
      <c r="I1264" s="173"/>
      <c r="J1264" s="173" t="s">
        <v>8010</v>
      </c>
      <c r="K1264" s="173" t="s">
        <v>55</v>
      </c>
      <c r="L1264" s="1" t="s">
        <v>8011</v>
      </c>
      <c r="M1264" s="1" t="s">
        <v>58</v>
      </c>
      <c r="N1264" s="1" t="s">
        <v>58</v>
      </c>
      <c r="O1264" s="1" t="s">
        <v>52</v>
      </c>
      <c r="P1264" s="6" t="s">
        <v>1054</v>
      </c>
      <c r="Q1264" s="1"/>
      <c r="R1264" s="1" t="s">
        <v>58</v>
      </c>
      <c r="S1264" s="1" t="s">
        <v>58</v>
      </c>
      <c r="T1264" s="1" t="s">
        <v>52</v>
      </c>
      <c r="U1264" s="6" t="s">
        <v>1054</v>
      </c>
      <c r="V1264" s="1" t="s">
        <v>8012</v>
      </c>
      <c r="W1264" s="1" t="s">
        <v>8013</v>
      </c>
      <c r="X1264" s="1">
        <v>-7777</v>
      </c>
      <c r="Y1264" s="1">
        <v>-7777</v>
      </c>
      <c r="Z1264" s="9" t="s">
        <v>468</v>
      </c>
      <c r="AA1264" s="1" t="s">
        <v>379</v>
      </c>
      <c r="AB1264" s="1">
        <v>5.6000000000000001E-2</v>
      </c>
      <c r="AC1264" s="1">
        <v>2.2999999999999998</v>
      </c>
      <c r="AD1264" s="1">
        <v>72533</v>
      </c>
      <c r="AE1264" s="1"/>
      <c r="AF1264" s="1"/>
      <c r="AG1264" s="1">
        <v>72533</v>
      </c>
      <c r="AH1264" s="1"/>
      <c r="AI1264" s="1"/>
      <c r="AJ1264" s="1"/>
      <c r="AK1264" s="1"/>
      <c r="AL1264" s="1"/>
      <c r="AM1264" s="1"/>
      <c r="AN1264" s="1"/>
      <c r="AO1264" s="1"/>
      <c r="AP1264" s="1"/>
      <c r="AQ1264" s="1"/>
      <c r="AR1264" s="1"/>
      <c r="AS1264" s="1" t="s">
        <v>2276</v>
      </c>
      <c r="AT1264" s="1"/>
      <c r="AU1264" s="1"/>
      <c r="AV1264" s="1">
        <v>589.1</v>
      </c>
      <c r="AW1264" s="1" t="s">
        <v>8019</v>
      </c>
      <c r="AX1264" s="1" t="s">
        <v>8020</v>
      </c>
      <c r="AY1264" s="1">
        <v>42</v>
      </c>
      <c r="AZ1264" s="1">
        <v>48</v>
      </c>
      <c r="BA1264" s="1">
        <v>23.07</v>
      </c>
      <c r="BB1264" s="1">
        <v>23</v>
      </c>
      <c r="BC1264" s="1">
        <v>59</v>
      </c>
      <c r="BD1264" s="1">
        <v>4.18</v>
      </c>
      <c r="BE1264" s="1">
        <f t="shared" si="264"/>
        <v>42.80640833333333</v>
      </c>
      <c r="BF1264" s="1">
        <f t="shared" si="265"/>
        <v>23.984494444444444</v>
      </c>
      <c r="BG1264" s="1" t="s">
        <v>38</v>
      </c>
      <c r="BH1264" s="1"/>
      <c r="BI1264" s="1"/>
      <c r="BJ1264" s="7"/>
      <c r="BK1264" s="1"/>
      <c r="BL1264" s="7"/>
      <c r="BM1264" s="1"/>
      <c r="BN1264" s="1"/>
      <c r="BO1264" s="1"/>
      <c r="BP1264" s="1"/>
      <c r="BQ1264" s="1"/>
      <c r="BR1264" s="1"/>
      <c r="BS1264" s="1"/>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thickBot="1" x14ac:dyDescent="0.3">
      <c r="A1265" s="178"/>
      <c r="B1265" s="178" t="s">
        <v>8009</v>
      </c>
      <c r="C1265" s="178">
        <v>11130105</v>
      </c>
      <c r="D1265" s="179">
        <v>43195</v>
      </c>
      <c r="E1265" s="179">
        <v>43195</v>
      </c>
      <c r="F1265" s="179">
        <v>45387</v>
      </c>
      <c r="G1265" s="178">
        <v>-7777</v>
      </c>
      <c r="H1265" s="178" t="s">
        <v>1028</v>
      </c>
      <c r="I1265" s="178"/>
      <c r="J1265" s="178" t="s">
        <v>8010</v>
      </c>
      <c r="K1265" s="178" t="s">
        <v>55</v>
      </c>
      <c r="L1265" s="178" t="s">
        <v>8011</v>
      </c>
      <c r="M1265" s="178" t="s">
        <v>58</v>
      </c>
      <c r="N1265" s="178" t="s">
        <v>58</v>
      </c>
      <c r="O1265" s="178" t="s">
        <v>52</v>
      </c>
      <c r="P1265" s="180" t="s">
        <v>1054</v>
      </c>
      <c r="Q1265" s="178"/>
      <c r="R1265" s="178" t="s">
        <v>58</v>
      </c>
      <c r="S1265" s="178" t="s">
        <v>58</v>
      </c>
      <c r="T1265" s="178" t="s">
        <v>52</v>
      </c>
      <c r="U1265" s="180" t="s">
        <v>1054</v>
      </c>
      <c r="V1265" s="178" t="s">
        <v>8012</v>
      </c>
      <c r="W1265" s="178" t="s">
        <v>8013</v>
      </c>
      <c r="X1265" s="178">
        <v>-7777</v>
      </c>
      <c r="Y1265" s="178">
        <v>-7777</v>
      </c>
      <c r="Z1265" s="181" t="s">
        <v>468</v>
      </c>
      <c r="AA1265" s="178" t="s">
        <v>379</v>
      </c>
      <c r="AB1265" s="178"/>
      <c r="AC1265" s="178"/>
      <c r="AD1265" s="178"/>
      <c r="AE1265" s="178"/>
      <c r="AF1265" s="178"/>
      <c r="AG1265" s="178"/>
      <c r="AH1265" s="178"/>
      <c r="AI1265" s="178"/>
      <c r="AJ1265" s="178"/>
      <c r="AK1265" s="178"/>
      <c r="AL1265" s="178"/>
      <c r="AM1265" s="178"/>
      <c r="AN1265" s="178"/>
      <c r="AO1265" s="178"/>
      <c r="AP1265" s="178"/>
      <c r="AQ1265" s="178"/>
      <c r="AR1265" s="178"/>
      <c r="AS1265" s="178" t="s">
        <v>3494</v>
      </c>
      <c r="AT1265" s="178"/>
      <c r="AU1265" s="178"/>
      <c r="AV1265" s="178">
        <v>519</v>
      </c>
      <c r="AW1265" s="178" t="s">
        <v>8014</v>
      </c>
      <c r="AX1265" s="178" t="s">
        <v>8015</v>
      </c>
      <c r="AY1265" s="178">
        <v>42</v>
      </c>
      <c r="AZ1265" s="178">
        <v>50</v>
      </c>
      <c r="BA1265" s="178">
        <v>21.73</v>
      </c>
      <c r="BB1265" s="178">
        <v>23</v>
      </c>
      <c r="BC1265" s="178">
        <v>59</v>
      </c>
      <c r="BD1265" s="178">
        <v>45.72</v>
      </c>
      <c r="BE1265" s="178">
        <f t="shared" ref="BE1265:BE1273" si="266">AY1265+AZ1265/60+BA1265/3600</f>
        <v>42.839369444444444</v>
      </c>
      <c r="BF1265" s="178">
        <f t="shared" ref="BF1265:BF1273" si="267">BB1265+BC1265/60+BD1265/3600</f>
        <v>23.996033333333333</v>
      </c>
      <c r="BG1265" s="178" t="s">
        <v>38</v>
      </c>
      <c r="BH1265" s="178"/>
      <c r="BI1265" s="178"/>
      <c r="BJ1265" s="179"/>
      <c r="BK1265" s="178"/>
      <c r="BL1265" s="179"/>
      <c r="BM1265" s="178"/>
      <c r="BN1265" s="178"/>
      <c r="BO1265" s="178"/>
      <c r="BP1265" s="178"/>
      <c r="BQ1265" s="178"/>
      <c r="BR1265" s="178"/>
      <c r="BS1265" s="178"/>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x14ac:dyDescent="0.25">
      <c r="A1266" s="1" t="s">
        <v>3391</v>
      </c>
      <c r="B1266" s="1" t="s">
        <v>2125</v>
      </c>
      <c r="C1266" s="1">
        <v>11160138</v>
      </c>
      <c r="D1266" s="7">
        <v>43200</v>
      </c>
      <c r="E1266" s="7">
        <v>43200</v>
      </c>
      <c r="F1266" s="7">
        <v>45392</v>
      </c>
      <c r="G1266" s="1">
        <v>-7777</v>
      </c>
      <c r="H1266" s="1" t="s">
        <v>860</v>
      </c>
      <c r="I1266" s="1"/>
      <c r="J1266" s="1" t="s">
        <v>8016</v>
      </c>
      <c r="K1266" s="1" t="s">
        <v>37</v>
      </c>
      <c r="L1266" s="1" t="s">
        <v>8017</v>
      </c>
      <c r="M1266" s="1" t="s">
        <v>252</v>
      </c>
      <c r="N1266" s="1" t="s">
        <v>44</v>
      </c>
      <c r="O1266" s="1" t="s">
        <v>45</v>
      </c>
      <c r="P1266" s="6" t="s">
        <v>4925</v>
      </c>
      <c r="Q1266" s="1"/>
      <c r="R1266" s="1" t="s">
        <v>252</v>
      </c>
      <c r="S1266" s="1" t="s">
        <v>44</v>
      </c>
      <c r="T1266" s="1" t="s">
        <v>45</v>
      </c>
      <c r="U1266" s="6" t="s">
        <v>4925</v>
      </c>
      <c r="V1266" s="1" t="s">
        <v>8018</v>
      </c>
      <c r="W1266" s="1" t="s">
        <v>639</v>
      </c>
      <c r="X1266" s="1">
        <v>-7777</v>
      </c>
      <c r="Y1266" s="1">
        <v>-7777</v>
      </c>
      <c r="Z1266" s="9" t="s">
        <v>468</v>
      </c>
      <c r="AA1266" s="1" t="s">
        <v>360</v>
      </c>
      <c r="AB1266" s="1">
        <v>12.276999999999999</v>
      </c>
      <c r="AC1266" s="1">
        <v>78</v>
      </c>
      <c r="AD1266" s="1">
        <v>349653</v>
      </c>
      <c r="AE1266" s="1"/>
      <c r="AF1266" s="1"/>
      <c r="AG1266" s="1"/>
      <c r="AH1266" s="1"/>
      <c r="AI1266" s="1"/>
      <c r="AJ1266" s="1"/>
      <c r="AK1266" s="1"/>
      <c r="AL1266" s="1">
        <v>349653</v>
      </c>
      <c r="AM1266" s="1"/>
      <c r="AN1266" s="1"/>
      <c r="AO1266" s="1">
        <v>1227.7</v>
      </c>
      <c r="AP1266" s="1"/>
      <c r="AQ1266" s="1"/>
      <c r="AR1266" s="1"/>
      <c r="AS1266" s="1" t="s">
        <v>2276</v>
      </c>
      <c r="AT1266" s="1"/>
      <c r="AU1266" s="1"/>
      <c r="AV1266" s="1"/>
      <c r="AW1266" s="1" t="s">
        <v>8023</v>
      </c>
      <c r="AX1266" s="1" t="s">
        <v>8024</v>
      </c>
      <c r="AY1266" s="1">
        <v>43</v>
      </c>
      <c r="AZ1266" s="1">
        <v>12</v>
      </c>
      <c r="BA1266" s="1">
        <v>57.5</v>
      </c>
      <c r="BB1266" s="1">
        <v>25</v>
      </c>
      <c r="BC1266" s="1">
        <v>38</v>
      </c>
      <c r="BD1266" s="1">
        <v>21.1</v>
      </c>
      <c r="BE1266" s="1">
        <f t="shared" si="266"/>
        <v>43.215972222222227</v>
      </c>
      <c r="BF1266" s="1">
        <f t="shared" si="267"/>
        <v>25.639194444444446</v>
      </c>
      <c r="BG1266" s="1" t="s">
        <v>38</v>
      </c>
      <c r="BH1266" s="1"/>
      <c r="BI1266" s="1"/>
      <c r="BJ1266" s="7"/>
      <c r="BK1266" s="1"/>
      <c r="BL1266" s="7"/>
      <c r="BM1266" s="1"/>
      <c r="BN1266" s="1"/>
      <c r="BO1266" s="1"/>
      <c r="BP1266" s="1"/>
      <c r="BQ1266" s="1"/>
      <c r="BR1266" s="1"/>
      <c r="BS1266" s="1"/>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c r="B1267" s="1" t="s">
        <v>2125</v>
      </c>
      <c r="C1267" s="1">
        <v>11160138</v>
      </c>
      <c r="D1267" s="7">
        <v>43200</v>
      </c>
      <c r="E1267" s="7">
        <v>43200</v>
      </c>
      <c r="F1267" s="7">
        <v>45392</v>
      </c>
      <c r="G1267" s="1">
        <v>-7777</v>
      </c>
      <c r="H1267" s="1" t="s">
        <v>860</v>
      </c>
      <c r="I1267" s="1"/>
      <c r="J1267" s="1" t="s">
        <v>8016</v>
      </c>
      <c r="K1267" s="1" t="s">
        <v>37</v>
      </c>
      <c r="L1267" s="1" t="s">
        <v>8017</v>
      </c>
      <c r="M1267" s="1" t="s">
        <v>252</v>
      </c>
      <c r="N1267" s="1" t="s">
        <v>44</v>
      </c>
      <c r="O1267" s="1" t="s">
        <v>45</v>
      </c>
      <c r="P1267" s="6" t="s">
        <v>4925</v>
      </c>
      <c r="Q1267" s="1"/>
      <c r="R1267" s="1" t="s">
        <v>252</v>
      </c>
      <c r="S1267" s="1" t="s">
        <v>44</v>
      </c>
      <c r="T1267" s="1" t="s">
        <v>45</v>
      </c>
      <c r="U1267" s="6" t="s">
        <v>4925</v>
      </c>
      <c r="V1267" s="1" t="s">
        <v>8018</v>
      </c>
      <c r="W1267" s="1" t="s">
        <v>639</v>
      </c>
      <c r="X1267" s="1">
        <v>-7777</v>
      </c>
      <c r="Y1267" s="1">
        <v>-7777</v>
      </c>
      <c r="Z1267" s="9" t="s">
        <v>468</v>
      </c>
      <c r="AA1267" s="1" t="s">
        <v>360</v>
      </c>
      <c r="AB1267" s="1"/>
      <c r="AC1267" s="1"/>
      <c r="AD1267" s="1"/>
      <c r="AE1267" s="1"/>
      <c r="AF1267" s="1"/>
      <c r="AG1267" s="1"/>
      <c r="AH1267" s="1"/>
      <c r="AI1267" s="1"/>
      <c r="AJ1267" s="1"/>
      <c r="AK1267" s="1"/>
      <c r="AL1267" s="1"/>
      <c r="AM1267" s="1"/>
      <c r="AN1267" s="1"/>
      <c r="AO1267" s="1"/>
      <c r="AP1267" s="1"/>
      <c r="AQ1267" s="1"/>
      <c r="AR1267" s="1"/>
      <c r="AS1267" s="1" t="s">
        <v>8021</v>
      </c>
      <c r="AT1267" s="1"/>
      <c r="AU1267" s="1"/>
      <c r="AV1267" s="1"/>
      <c r="AW1267" s="1" t="s">
        <v>8025</v>
      </c>
      <c r="AX1267" s="1" t="s">
        <v>8027</v>
      </c>
      <c r="AY1267" s="1">
        <v>43</v>
      </c>
      <c r="AZ1267" s="1">
        <v>13</v>
      </c>
      <c r="BA1267" s="1">
        <v>3.89</v>
      </c>
      <c r="BB1267" s="1">
        <v>25</v>
      </c>
      <c r="BC1267" s="1">
        <v>38</v>
      </c>
      <c r="BD1267" s="1">
        <v>29.66</v>
      </c>
      <c r="BE1267" s="1">
        <f t="shared" si="266"/>
        <v>43.217747222222222</v>
      </c>
      <c r="BF1267" s="1">
        <f t="shared" si="267"/>
        <v>25.641572222222223</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thickBot="1" x14ac:dyDescent="0.3">
      <c r="A1268" s="178"/>
      <c r="B1268" s="178" t="s">
        <v>2125</v>
      </c>
      <c r="C1268" s="178">
        <v>11160138</v>
      </c>
      <c r="D1268" s="179">
        <v>43200</v>
      </c>
      <c r="E1268" s="179">
        <v>43200</v>
      </c>
      <c r="F1268" s="179">
        <v>45392</v>
      </c>
      <c r="G1268" s="178">
        <v>-7777</v>
      </c>
      <c r="H1268" s="178" t="s">
        <v>860</v>
      </c>
      <c r="I1268" s="178"/>
      <c r="J1268" s="178" t="s">
        <v>8016</v>
      </c>
      <c r="K1268" s="178" t="s">
        <v>37</v>
      </c>
      <c r="L1268" s="178" t="s">
        <v>8017</v>
      </c>
      <c r="M1268" s="178" t="s">
        <v>252</v>
      </c>
      <c r="N1268" s="178" t="s">
        <v>44</v>
      </c>
      <c r="O1268" s="178" t="s">
        <v>45</v>
      </c>
      <c r="P1268" s="180" t="s">
        <v>4925</v>
      </c>
      <c r="Q1268" s="178"/>
      <c r="R1268" s="178" t="s">
        <v>252</v>
      </c>
      <c r="S1268" s="178" t="s">
        <v>44</v>
      </c>
      <c r="T1268" s="178" t="s">
        <v>45</v>
      </c>
      <c r="U1268" s="180" t="s">
        <v>4925</v>
      </c>
      <c r="V1268" s="178" t="s">
        <v>8018</v>
      </c>
      <c r="W1268" s="178" t="s">
        <v>639</v>
      </c>
      <c r="X1268" s="178">
        <v>-7777</v>
      </c>
      <c r="Y1268" s="178">
        <v>-7777</v>
      </c>
      <c r="Z1268" s="181" t="s">
        <v>468</v>
      </c>
      <c r="AA1268" s="178" t="s">
        <v>360</v>
      </c>
      <c r="AB1268" s="178"/>
      <c r="AC1268" s="178"/>
      <c r="AD1268" s="178"/>
      <c r="AE1268" s="178"/>
      <c r="AF1268" s="178"/>
      <c r="AG1268" s="178"/>
      <c r="AH1268" s="178"/>
      <c r="AI1268" s="178"/>
      <c r="AJ1268" s="178"/>
      <c r="AK1268" s="178"/>
      <c r="AL1268" s="178"/>
      <c r="AM1268" s="178"/>
      <c r="AN1268" s="178"/>
      <c r="AO1268" s="178"/>
      <c r="AP1268" s="178"/>
      <c r="AQ1268" s="178"/>
      <c r="AR1268" s="178"/>
      <c r="AS1268" s="178" t="s">
        <v>8022</v>
      </c>
      <c r="AT1268" s="178"/>
      <c r="AU1268" s="178"/>
      <c r="AV1268" s="178"/>
      <c r="AW1268" s="178" t="s">
        <v>8026</v>
      </c>
      <c r="AX1268" s="178" t="s">
        <v>8028</v>
      </c>
      <c r="AY1268" s="178">
        <v>43</v>
      </c>
      <c r="AZ1268" s="178">
        <v>12</v>
      </c>
      <c r="BA1268" s="178">
        <v>58.7</v>
      </c>
      <c r="BB1268" s="178">
        <v>25</v>
      </c>
      <c r="BC1268" s="178">
        <v>38</v>
      </c>
      <c r="BD1268" s="178">
        <v>22.2</v>
      </c>
      <c r="BE1268" s="178">
        <f t="shared" si="266"/>
        <v>43.216305555555557</v>
      </c>
      <c r="BF1268" s="178">
        <f t="shared" si="267"/>
        <v>25.639499999999998</v>
      </c>
      <c r="BG1268" s="178" t="s">
        <v>38</v>
      </c>
      <c r="BH1268" s="178"/>
      <c r="BI1268" s="178"/>
      <c r="BJ1268" s="179"/>
      <c r="BK1268" s="178"/>
      <c r="BL1268" s="179"/>
      <c r="BM1268" s="178"/>
      <c r="BN1268" s="178"/>
      <c r="BO1268" s="178"/>
      <c r="BP1268" s="178"/>
      <c r="BQ1268" s="178"/>
      <c r="BR1268" s="178"/>
      <c r="BS1268" s="178"/>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x14ac:dyDescent="0.25">
      <c r="A1269" s="1" t="s">
        <v>3391</v>
      </c>
      <c r="B1269" s="1" t="s">
        <v>8029</v>
      </c>
      <c r="C1269" s="1">
        <v>11160139</v>
      </c>
      <c r="D1269" s="7">
        <v>43201</v>
      </c>
      <c r="E1269" s="7">
        <v>43201</v>
      </c>
      <c r="F1269" s="7">
        <v>45393</v>
      </c>
      <c r="G1269" s="1">
        <v>-7777</v>
      </c>
      <c r="H1269" s="1" t="s">
        <v>860</v>
      </c>
      <c r="I1269" s="1"/>
      <c r="J1269" s="1" t="s">
        <v>8016</v>
      </c>
      <c r="K1269" s="1" t="s">
        <v>37</v>
      </c>
      <c r="L1269" s="1" t="s">
        <v>8017</v>
      </c>
      <c r="M1269" s="1" t="s">
        <v>252</v>
      </c>
      <c r="N1269" s="1" t="s">
        <v>44</v>
      </c>
      <c r="O1269" s="1" t="s">
        <v>45</v>
      </c>
      <c r="P1269" s="6" t="s">
        <v>4925</v>
      </c>
      <c r="Q1269" s="1"/>
      <c r="R1269" s="1" t="s">
        <v>252</v>
      </c>
      <c r="S1269" s="1" t="s">
        <v>44</v>
      </c>
      <c r="T1269" s="1" t="s">
        <v>45</v>
      </c>
      <c r="U1269" s="6" t="s">
        <v>4925</v>
      </c>
      <c r="V1269" s="1" t="s">
        <v>8030</v>
      </c>
      <c r="W1269" s="1" t="s">
        <v>639</v>
      </c>
      <c r="X1269" s="1">
        <v>-7777</v>
      </c>
      <c r="Y1269" s="1">
        <v>-7777</v>
      </c>
      <c r="Z1269" s="9" t="s">
        <v>468</v>
      </c>
      <c r="AA1269" s="1" t="s">
        <v>360</v>
      </c>
      <c r="AB1269" s="1">
        <v>12.276999999999999</v>
      </c>
      <c r="AC1269" s="1">
        <v>170</v>
      </c>
      <c r="AD1269" s="1">
        <v>767351</v>
      </c>
      <c r="AE1269" s="1"/>
      <c r="AF1269" s="1"/>
      <c r="AG1269" s="1"/>
      <c r="AH1269" s="1"/>
      <c r="AI1269" s="1"/>
      <c r="AJ1269" s="1"/>
      <c r="AK1269" s="1"/>
      <c r="AL1269" s="1">
        <v>767351</v>
      </c>
      <c r="AM1269" s="1"/>
      <c r="AN1269" s="1"/>
      <c r="AO1269" s="1">
        <v>1227.7</v>
      </c>
      <c r="AP1269" s="1"/>
      <c r="AQ1269" s="1"/>
      <c r="AR1269" s="1"/>
      <c r="AS1269" s="1" t="s">
        <v>1869</v>
      </c>
      <c r="AT1269" s="1"/>
      <c r="AU1269" s="1"/>
      <c r="AV1269" s="1"/>
      <c r="AW1269" s="1" t="s">
        <v>8023</v>
      </c>
      <c r="AX1269" s="1" t="s">
        <v>8024</v>
      </c>
      <c r="AY1269" s="1">
        <v>43</v>
      </c>
      <c r="AZ1269" s="1">
        <v>12</v>
      </c>
      <c r="BA1269" s="1">
        <v>57.5</v>
      </c>
      <c r="BB1269" s="1">
        <v>25</v>
      </c>
      <c r="BC1269" s="1">
        <v>38</v>
      </c>
      <c r="BD1269" s="1">
        <v>21.1</v>
      </c>
      <c r="BE1269" s="1">
        <f t="shared" si="266"/>
        <v>43.215972222222227</v>
      </c>
      <c r="BF1269" s="1">
        <f t="shared" si="267"/>
        <v>25.639194444444446</v>
      </c>
      <c r="BG1269" s="1" t="s">
        <v>38</v>
      </c>
      <c r="BH1269" s="1"/>
      <c r="BI1269" s="1"/>
      <c r="BJ1269" s="7"/>
      <c r="BK1269" s="1"/>
      <c r="BL1269" s="7"/>
      <c r="BM1269" s="1"/>
      <c r="BN1269" s="1"/>
      <c r="BO1269" s="1"/>
      <c r="BP1269" s="1"/>
      <c r="BQ1269" s="1"/>
      <c r="BR1269" s="1"/>
      <c r="BS1269" s="1"/>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thickBot="1" x14ac:dyDescent="0.3">
      <c r="A1270" s="178"/>
      <c r="B1270" s="178" t="s">
        <v>8029</v>
      </c>
      <c r="C1270" s="178">
        <v>11160139</v>
      </c>
      <c r="D1270" s="179">
        <v>43201</v>
      </c>
      <c r="E1270" s="179">
        <v>43201</v>
      </c>
      <c r="F1270" s="179">
        <v>45393</v>
      </c>
      <c r="G1270" s="178">
        <v>-7777</v>
      </c>
      <c r="H1270" s="178" t="s">
        <v>860</v>
      </c>
      <c r="I1270" s="178"/>
      <c r="J1270" s="178" t="s">
        <v>8016</v>
      </c>
      <c r="K1270" s="178" t="s">
        <v>37</v>
      </c>
      <c r="L1270" s="178" t="s">
        <v>8017</v>
      </c>
      <c r="M1270" s="178" t="s">
        <v>252</v>
      </c>
      <c r="N1270" s="178" t="s">
        <v>44</v>
      </c>
      <c r="O1270" s="178" t="s">
        <v>45</v>
      </c>
      <c r="P1270" s="178" t="s">
        <v>4925</v>
      </c>
      <c r="Q1270" s="178"/>
      <c r="R1270" s="178" t="s">
        <v>252</v>
      </c>
      <c r="S1270" s="178" t="s">
        <v>44</v>
      </c>
      <c r="T1270" s="178" t="s">
        <v>45</v>
      </c>
      <c r="U1270" s="178" t="s">
        <v>4925</v>
      </c>
      <c r="V1270" s="178" t="s">
        <v>8030</v>
      </c>
      <c r="W1270" s="178" t="s">
        <v>639</v>
      </c>
      <c r="X1270" s="178">
        <v>-7777</v>
      </c>
      <c r="Y1270" s="178">
        <v>-7777</v>
      </c>
      <c r="Z1270" s="178" t="s">
        <v>468</v>
      </c>
      <c r="AA1270" s="178" t="s">
        <v>360</v>
      </c>
      <c r="AB1270" s="178"/>
      <c r="AC1270" s="178"/>
      <c r="AD1270" s="178"/>
      <c r="AE1270" s="178"/>
      <c r="AF1270" s="178"/>
      <c r="AG1270" s="178"/>
      <c r="AH1270" s="178"/>
      <c r="AI1270" s="178"/>
      <c r="AJ1270" s="178"/>
      <c r="AK1270" s="178"/>
      <c r="AL1270" s="178"/>
      <c r="AM1270" s="178"/>
      <c r="AN1270" s="178"/>
      <c r="AO1270" s="178"/>
      <c r="AP1270" s="178"/>
      <c r="AQ1270" s="178"/>
      <c r="AR1270" s="178"/>
      <c r="AS1270" s="178" t="s">
        <v>3498</v>
      </c>
      <c r="AT1270" s="178"/>
      <c r="AU1270" s="178"/>
      <c r="AV1270" s="178"/>
      <c r="AW1270" s="178" t="s">
        <v>8025</v>
      </c>
      <c r="AX1270" s="178" t="s">
        <v>8027</v>
      </c>
      <c r="AY1270" s="178">
        <v>43</v>
      </c>
      <c r="AZ1270" s="178">
        <v>13</v>
      </c>
      <c r="BA1270" s="178">
        <v>3.89</v>
      </c>
      <c r="BB1270" s="178">
        <v>25</v>
      </c>
      <c r="BC1270" s="178">
        <v>38</v>
      </c>
      <c r="BD1270" s="178">
        <v>29.66</v>
      </c>
      <c r="BE1270" s="178">
        <f t="shared" si="266"/>
        <v>43.217747222222222</v>
      </c>
      <c r="BF1270" s="178">
        <f t="shared" si="267"/>
        <v>25.641572222222223</v>
      </c>
      <c r="BG1270" s="178" t="s">
        <v>38</v>
      </c>
      <c r="BH1270" s="178"/>
      <c r="BI1270" s="178"/>
      <c r="BJ1270" s="179"/>
      <c r="BK1270" s="178"/>
      <c r="BL1270" s="179"/>
      <c r="BM1270" s="178"/>
      <c r="BN1270" s="178"/>
      <c r="BO1270" s="178"/>
      <c r="BP1270" s="178"/>
      <c r="BQ1270" s="178"/>
      <c r="BR1270" s="178"/>
      <c r="BS1270" s="178"/>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x14ac:dyDescent="0.25">
      <c r="A1271" s="1" t="s">
        <v>3391</v>
      </c>
      <c r="B1271" s="1" t="s">
        <v>8036</v>
      </c>
      <c r="C1271" s="1">
        <v>11140166</v>
      </c>
      <c r="D1271" s="7">
        <v>43234</v>
      </c>
      <c r="E1271" s="7">
        <v>43234</v>
      </c>
      <c r="F1271" s="7">
        <v>46887</v>
      </c>
      <c r="G1271" s="1">
        <v>-7777</v>
      </c>
      <c r="H1271" s="1" t="s">
        <v>464</v>
      </c>
      <c r="I1271" s="1"/>
      <c r="J1271" s="1" t="s">
        <v>7497</v>
      </c>
      <c r="K1271" s="1" t="s">
        <v>135</v>
      </c>
      <c r="L1271" s="1" t="s">
        <v>1377</v>
      </c>
      <c r="M1271" s="1" t="s">
        <v>202</v>
      </c>
      <c r="N1271" s="1" t="s">
        <v>202</v>
      </c>
      <c r="O1271" s="1" t="s">
        <v>72</v>
      </c>
      <c r="P1271" s="6" t="s">
        <v>7500</v>
      </c>
      <c r="Q1271" s="1" t="s">
        <v>8039</v>
      </c>
      <c r="R1271" s="1" t="s">
        <v>202</v>
      </c>
      <c r="S1271" s="1" t="s">
        <v>202</v>
      </c>
      <c r="T1271" s="1" t="s">
        <v>72</v>
      </c>
      <c r="U1271" s="6" t="s">
        <v>7500</v>
      </c>
      <c r="V1271" s="1" t="s">
        <v>8038</v>
      </c>
      <c r="W1271" s="1" t="s">
        <v>8037</v>
      </c>
      <c r="X1271" s="1">
        <v>220</v>
      </c>
      <c r="Y1271" s="1">
        <v>17.100000000000001</v>
      </c>
      <c r="Z1271" s="9" t="s">
        <v>468</v>
      </c>
      <c r="AA1271" s="1" t="s">
        <v>4725</v>
      </c>
      <c r="AB1271" s="1">
        <v>4.88</v>
      </c>
      <c r="AC1271" s="1">
        <v>1600</v>
      </c>
      <c r="AD1271" s="1">
        <v>27360000</v>
      </c>
      <c r="AE1271" s="1"/>
      <c r="AF1271" s="1">
        <v>27360000</v>
      </c>
      <c r="AG1271" s="1"/>
      <c r="AH1271" s="1"/>
      <c r="AI1271" s="1"/>
      <c r="AJ1271" s="1"/>
      <c r="AK1271" s="1"/>
      <c r="AL1271" s="1"/>
      <c r="AM1271" s="1"/>
      <c r="AN1271" s="1"/>
      <c r="AO1271" s="1">
        <v>488</v>
      </c>
      <c r="AP1271" s="1"/>
      <c r="AQ1271" s="1"/>
      <c r="AR1271" s="1"/>
      <c r="AS1271" s="1" t="s">
        <v>1869</v>
      </c>
      <c r="AT1271" s="1"/>
      <c r="AU1271" s="1"/>
      <c r="AV1271" s="1"/>
      <c r="AW1271" s="1" t="s">
        <v>8041</v>
      </c>
      <c r="AX1271" s="1" t="s">
        <v>8042</v>
      </c>
      <c r="AY1271" s="1">
        <v>42</v>
      </c>
      <c r="AZ1271" s="1">
        <v>54</v>
      </c>
      <c r="BA1271" s="1">
        <v>13.9</v>
      </c>
      <c r="BB1271" s="1">
        <v>24</v>
      </c>
      <c r="BC1271" s="1">
        <v>18</v>
      </c>
      <c r="BD1271" s="1">
        <v>32.200000000000003</v>
      </c>
      <c r="BE1271" s="1">
        <f t="shared" si="266"/>
        <v>42.903861111111112</v>
      </c>
      <c r="BF1271" s="1">
        <f t="shared" si="267"/>
        <v>24.308944444444446</v>
      </c>
      <c r="BG1271" s="1" t="s">
        <v>38</v>
      </c>
      <c r="BH1271" s="1"/>
      <c r="BI1271" s="1"/>
      <c r="BJ1271" s="7"/>
      <c r="BK1271" s="1"/>
      <c r="BL1271" s="7"/>
      <c r="BM1271" s="1"/>
      <c r="BN1271" s="1"/>
      <c r="BO1271" s="1"/>
      <c r="BP1271" s="1"/>
      <c r="BQ1271" s="1"/>
      <c r="BR1271" s="1"/>
      <c r="BS1271" s="1"/>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thickBot="1" x14ac:dyDescent="0.3">
      <c r="A1272" s="178"/>
      <c r="B1272" s="178" t="s">
        <v>8036</v>
      </c>
      <c r="C1272" s="178">
        <v>11140166</v>
      </c>
      <c r="D1272" s="179">
        <v>43234</v>
      </c>
      <c r="E1272" s="179">
        <v>43234</v>
      </c>
      <c r="F1272" s="179">
        <v>46887</v>
      </c>
      <c r="G1272" s="178">
        <v>-7777</v>
      </c>
      <c r="H1272" s="178" t="s">
        <v>464</v>
      </c>
      <c r="I1272" s="178"/>
      <c r="J1272" s="178" t="s">
        <v>7497</v>
      </c>
      <c r="K1272" s="178" t="s">
        <v>135</v>
      </c>
      <c r="L1272" s="1" t="s">
        <v>1377</v>
      </c>
      <c r="M1272" s="178" t="s">
        <v>202</v>
      </c>
      <c r="N1272" s="178" t="s">
        <v>202</v>
      </c>
      <c r="O1272" s="178" t="s">
        <v>72</v>
      </c>
      <c r="P1272" s="178" t="s">
        <v>7500</v>
      </c>
      <c r="Q1272" s="178" t="s">
        <v>8039</v>
      </c>
      <c r="R1272" s="178" t="s">
        <v>202</v>
      </c>
      <c r="S1272" s="178" t="s">
        <v>202</v>
      </c>
      <c r="T1272" s="178" t="s">
        <v>72</v>
      </c>
      <c r="U1272" s="178" t="s">
        <v>7500</v>
      </c>
      <c r="V1272" s="178" t="s">
        <v>8038</v>
      </c>
      <c r="W1272" s="178" t="s">
        <v>8037</v>
      </c>
      <c r="X1272" s="178">
        <v>220</v>
      </c>
      <c r="Y1272" s="178">
        <v>17.100000000000001</v>
      </c>
      <c r="Z1272" s="178" t="s">
        <v>468</v>
      </c>
      <c r="AA1272" s="178" t="s">
        <v>4725</v>
      </c>
      <c r="AB1272" s="178"/>
      <c r="AC1272" s="178"/>
      <c r="AD1272" s="178"/>
      <c r="AE1272" s="178"/>
      <c r="AF1272" s="178"/>
      <c r="AG1272" s="178"/>
      <c r="AH1272" s="178"/>
      <c r="AI1272" s="178"/>
      <c r="AJ1272" s="178"/>
      <c r="AK1272" s="178"/>
      <c r="AL1272" s="178"/>
      <c r="AM1272" s="178"/>
      <c r="AN1272" s="178"/>
      <c r="AO1272" s="178"/>
      <c r="AP1272" s="178"/>
      <c r="AQ1272" s="178"/>
      <c r="AR1272" s="178"/>
      <c r="AS1272" s="178" t="s">
        <v>8040</v>
      </c>
      <c r="AT1272" s="178"/>
      <c r="AU1272" s="178"/>
      <c r="AV1272" s="178"/>
      <c r="AW1272" s="178" t="s">
        <v>8043</v>
      </c>
      <c r="AX1272" s="178" t="s">
        <v>8044</v>
      </c>
      <c r="AY1272" s="178">
        <v>42</v>
      </c>
      <c r="AZ1272" s="178">
        <v>54</v>
      </c>
      <c r="BA1272" s="178">
        <v>38.6</v>
      </c>
      <c r="BB1272" s="178">
        <v>24</v>
      </c>
      <c r="BC1272" s="178">
        <v>17</v>
      </c>
      <c r="BD1272" s="178">
        <v>35.1</v>
      </c>
      <c r="BE1272" s="178">
        <f>AY1272+AZ1272/60+BA1272/3600</f>
        <v>42.910722222222219</v>
      </c>
      <c r="BF1272" s="178">
        <f>BB1272+BC1272/60+BD1272/3600</f>
        <v>24.293083333333335</v>
      </c>
      <c r="BG1272" s="178" t="s">
        <v>38</v>
      </c>
      <c r="BH1272" s="178"/>
      <c r="BI1272" s="178"/>
      <c r="BJ1272" s="179"/>
      <c r="BK1272" s="178"/>
      <c r="BL1272" s="179"/>
      <c r="BM1272" s="178"/>
      <c r="BN1272" s="178"/>
      <c r="BO1272" s="178"/>
      <c r="BP1272" s="178"/>
      <c r="BQ1272" s="178"/>
      <c r="BR1272" s="178"/>
      <c r="BS1272" s="178"/>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ht="24.75" thickBot="1" x14ac:dyDescent="0.3">
      <c r="A1273" s="227" t="s">
        <v>3391</v>
      </c>
      <c r="B1273" s="227" t="s">
        <v>10585</v>
      </c>
      <c r="C1273" s="227">
        <v>11130106</v>
      </c>
      <c r="D1273" s="228">
        <v>43235</v>
      </c>
      <c r="E1273" s="228">
        <v>43235</v>
      </c>
      <c r="F1273" s="228">
        <v>47965</v>
      </c>
      <c r="G1273" s="227">
        <v>-7777</v>
      </c>
      <c r="H1273" s="227" t="s">
        <v>470</v>
      </c>
      <c r="I1273" s="227"/>
      <c r="J1273" s="227" t="s">
        <v>582</v>
      </c>
      <c r="K1273" s="227" t="s">
        <v>42</v>
      </c>
      <c r="L1273" s="227" t="s">
        <v>8045</v>
      </c>
      <c r="M1273" s="227" t="s">
        <v>692</v>
      </c>
      <c r="N1273" s="227" t="s">
        <v>149</v>
      </c>
      <c r="O1273" s="227" t="s">
        <v>76</v>
      </c>
      <c r="P1273" s="229" t="s">
        <v>8046</v>
      </c>
      <c r="Q1273" s="227"/>
      <c r="R1273" s="227" t="s">
        <v>692</v>
      </c>
      <c r="S1273" s="227" t="s">
        <v>149</v>
      </c>
      <c r="T1273" s="227" t="s">
        <v>76</v>
      </c>
      <c r="U1273" s="229" t="s">
        <v>8046</v>
      </c>
      <c r="V1273" s="227"/>
      <c r="W1273" s="227" t="s">
        <v>8047</v>
      </c>
      <c r="X1273" s="227"/>
      <c r="Y1273" s="227"/>
      <c r="Z1273" s="371" t="s">
        <v>468</v>
      </c>
      <c r="AA1273" s="227" t="s">
        <v>2695</v>
      </c>
      <c r="AB1273" s="227"/>
      <c r="AC1273" s="227">
        <v>95</v>
      </c>
      <c r="AD1273" s="227">
        <v>3000000</v>
      </c>
      <c r="AE1273" s="227"/>
      <c r="AF1273" s="227"/>
      <c r="AG1273" s="227">
        <v>2800000</v>
      </c>
      <c r="AH1273" s="227"/>
      <c r="AI1273" s="227">
        <v>200000</v>
      </c>
      <c r="AJ1273" s="227"/>
      <c r="AK1273" s="227"/>
      <c r="AL1273" s="227"/>
      <c r="AM1273" s="227"/>
      <c r="AN1273" s="227"/>
      <c r="AO1273" s="227"/>
      <c r="AP1273" s="227"/>
      <c r="AQ1273" s="227"/>
      <c r="AR1273" s="227"/>
      <c r="AS1273" s="371" t="s">
        <v>1869</v>
      </c>
      <c r="AT1273" s="227"/>
      <c r="AU1273" s="227"/>
      <c r="AV1273" s="227"/>
      <c r="AW1273" s="371" t="s">
        <v>8048</v>
      </c>
      <c r="AX1273" s="371" t="s">
        <v>8049</v>
      </c>
      <c r="AY1273" s="371">
        <v>43</v>
      </c>
      <c r="AZ1273" s="371">
        <v>42</v>
      </c>
      <c r="BA1273" s="371">
        <v>39</v>
      </c>
      <c r="BB1273" s="371">
        <v>24</v>
      </c>
      <c r="BC1273" s="371">
        <v>49</v>
      </c>
      <c r="BD1273" s="371">
        <v>37.6</v>
      </c>
      <c r="BE1273" s="371">
        <f t="shared" si="266"/>
        <v>43.710833333333333</v>
      </c>
      <c r="BF1273" s="371">
        <f t="shared" si="267"/>
        <v>24.827111111111112</v>
      </c>
      <c r="BG1273" s="371" t="s">
        <v>47</v>
      </c>
      <c r="BH1273" s="227"/>
      <c r="BI1273" s="227" t="s">
        <v>10586</v>
      </c>
      <c r="BJ1273" s="228" t="s">
        <v>10587</v>
      </c>
      <c r="BK1273" s="227" t="s">
        <v>10586</v>
      </c>
      <c r="BL1273" s="228" t="s">
        <v>10587</v>
      </c>
      <c r="BM1273" s="227"/>
      <c r="BN1273" s="227"/>
      <c r="BO1273" s="227"/>
      <c r="BP1273" s="227"/>
      <c r="BQ1273" s="227"/>
      <c r="BR1273" s="227"/>
      <c r="BS1273" s="227"/>
    </row>
    <row r="1274" spans="1:268" s="3" customFormat="1" ht="39.75" customHeight="1" x14ac:dyDescent="0.25">
      <c r="A1274" s="4" t="s">
        <v>3391</v>
      </c>
      <c r="B1274" s="4" t="s">
        <v>8065</v>
      </c>
      <c r="C1274" s="4">
        <v>11140167</v>
      </c>
      <c r="D1274" s="293">
        <v>43241</v>
      </c>
      <c r="E1274" s="293">
        <v>43241</v>
      </c>
      <c r="F1274" s="293">
        <v>44606</v>
      </c>
      <c r="G1274" s="4">
        <v>-7777</v>
      </c>
      <c r="H1274" s="4" t="s">
        <v>1013</v>
      </c>
      <c r="I1274" s="4"/>
      <c r="J1274" s="4"/>
      <c r="K1274" s="4" t="s">
        <v>135</v>
      </c>
      <c r="L1274" s="4" t="s">
        <v>8066</v>
      </c>
      <c r="M1274" s="4" t="s">
        <v>514</v>
      </c>
      <c r="N1274" s="4" t="s">
        <v>202</v>
      </c>
      <c r="O1274" s="4" t="s">
        <v>72</v>
      </c>
      <c r="P1274" s="294" t="s">
        <v>7446</v>
      </c>
      <c r="Q1274" s="4" t="s">
        <v>8067</v>
      </c>
      <c r="R1274" s="4" t="s">
        <v>514</v>
      </c>
      <c r="S1274" s="4" t="s">
        <v>202</v>
      </c>
      <c r="T1274" s="4" t="s">
        <v>72</v>
      </c>
      <c r="U1274" s="294" t="s">
        <v>7446</v>
      </c>
      <c r="V1274" s="4" t="s">
        <v>8068</v>
      </c>
      <c r="W1274" s="4" t="s">
        <v>8037</v>
      </c>
      <c r="X1274" s="4">
        <v>410</v>
      </c>
      <c r="Y1274" s="4">
        <v>28</v>
      </c>
      <c r="Z1274" s="295" t="s">
        <v>468</v>
      </c>
      <c r="AA1274" s="4" t="s">
        <v>4725</v>
      </c>
      <c r="AB1274" s="4">
        <v>1.6539999999999999</v>
      </c>
      <c r="AC1274" s="4">
        <v>2000</v>
      </c>
      <c r="AD1274" s="4">
        <v>40000000</v>
      </c>
      <c r="AE1274" s="4"/>
      <c r="AF1274" s="4">
        <v>40000000</v>
      </c>
      <c r="AG1274" s="4"/>
      <c r="AH1274" s="4"/>
      <c r="AI1274" s="4"/>
      <c r="AJ1274" s="4"/>
      <c r="AK1274" s="4"/>
      <c r="AL1274" s="4"/>
      <c r="AM1274" s="4"/>
      <c r="AN1274" s="4"/>
      <c r="AO1274" s="4">
        <v>165</v>
      </c>
      <c r="AP1274" s="4">
        <v>12</v>
      </c>
      <c r="AQ1274" s="4" t="s">
        <v>47</v>
      </c>
      <c r="AR1274" s="4" t="s">
        <v>2086</v>
      </c>
      <c r="AS1274" s="4" t="s">
        <v>1869</v>
      </c>
      <c r="AT1274" s="4">
        <v>4655540</v>
      </c>
      <c r="AU1274" s="4">
        <v>8578910</v>
      </c>
      <c r="AV1274" s="4">
        <v>575</v>
      </c>
      <c r="AW1274" s="4" t="s">
        <v>7450</v>
      </c>
      <c r="AX1274" s="4" t="s">
        <v>8069</v>
      </c>
      <c r="AY1274" s="4">
        <v>42</v>
      </c>
      <c r="AZ1274" s="4">
        <v>49</v>
      </c>
      <c r="BA1274" s="4">
        <v>54.4</v>
      </c>
      <c r="BB1274" s="4">
        <v>24</v>
      </c>
      <c r="BC1274" s="4">
        <v>12</v>
      </c>
      <c r="BD1274" s="4">
        <v>2.6</v>
      </c>
      <c r="BE1274" s="4">
        <f t="shared" ref="BE1274:BE1279" si="268">AY1274+AZ1274/60+BA1274/3600</f>
        <v>42.831777777777781</v>
      </c>
      <c r="BF1274" s="4">
        <f t="shared" ref="BF1274:BF1279" si="269">BB1274+BC1274/60+BD1274/3600</f>
        <v>24.200722222222222</v>
      </c>
      <c r="BG1274" s="4" t="s">
        <v>38</v>
      </c>
      <c r="BH1274" s="4"/>
      <c r="BI1274" s="4"/>
      <c r="BJ1274" s="293"/>
      <c r="BK1274" s="4"/>
      <c r="BL1274" s="293"/>
      <c r="BM1274" s="4">
        <v>709</v>
      </c>
      <c r="BN1274" s="293">
        <v>44533</v>
      </c>
      <c r="BO1274" s="4"/>
      <c r="BP1274" s="4"/>
      <c r="BQ1274" s="4"/>
      <c r="BR1274" s="4"/>
      <c r="BS1274" s="4"/>
      <c r="BT1274" s="530"/>
      <c r="BU1274" s="530"/>
      <c r="BV1274" s="530"/>
      <c r="BW1274" s="530"/>
      <c r="BX1274" s="530"/>
      <c r="BY1274" s="530"/>
      <c r="BZ1274" s="530"/>
      <c r="CA1274" s="530"/>
      <c r="CB1274" s="530"/>
      <c r="CC1274" s="530"/>
      <c r="CD1274" s="530"/>
      <c r="CE1274" s="530"/>
      <c r="CF1274" s="530"/>
      <c r="CG1274" s="530"/>
      <c r="CH1274" s="530"/>
      <c r="CI1274" s="530"/>
      <c r="CJ1274" s="530"/>
      <c r="CK1274" s="530"/>
      <c r="CL1274" s="530"/>
      <c r="CM1274" s="530"/>
      <c r="CN1274" s="530"/>
      <c r="CO1274" s="530"/>
      <c r="CP1274" s="530"/>
      <c r="CQ1274" s="530"/>
      <c r="CR1274" s="530"/>
      <c r="CS1274" s="530"/>
      <c r="CT1274" s="530"/>
      <c r="CU1274" s="530"/>
      <c r="CV1274" s="530"/>
      <c r="CW1274" s="530"/>
      <c r="CX1274" s="530"/>
      <c r="CY1274" s="530"/>
      <c r="CZ1274" s="530"/>
      <c r="DA1274" s="530"/>
      <c r="DB1274" s="530"/>
      <c r="DC1274" s="530"/>
      <c r="DD1274" s="530"/>
      <c r="DE1274" s="530"/>
      <c r="DF1274" s="530"/>
      <c r="DG1274" s="530"/>
      <c r="DH1274" s="530"/>
      <c r="DI1274" s="530"/>
      <c r="DJ1274" s="530"/>
      <c r="DK1274" s="530"/>
      <c r="DL1274" s="530"/>
      <c r="DM1274" s="530"/>
      <c r="DN1274" s="530"/>
      <c r="DO1274" s="530"/>
      <c r="DP1274" s="530"/>
      <c r="DQ1274" s="530"/>
      <c r="DR1274" s="530"/>
      <c r="DS1274" s="530"/>
      <c r="DT1274" s="530"/>
      <c r="DU1274" s="530"/>
      <c r="DV1274" s="530"/>
      <c r="DW1274" s="530"/>
      <c r="DX1274" s="530"/>
      <c r="DY1274" s="530"/>
      <c r="DZ1274" s="530"/>
      <c r="EA1274" s="530"/>
      <c r="EB1274" s="530"/>
      <c r="EC1274" s="530"/>
      <c r="ED1274" s="530"/>
      <c r="EE1274" s="530"/>
      <c r="EF1274" s="530"/>
      <c r="EG1274" s="530"/>
      <c r="EH1274" s="530"/>
      <c r="EI1274" s="530"/>
      <c r="EJ1274" s="530"/>
      <c r="EK1274" s="530"/>
      <c r="EL1274" s="530"/>
      <c r="EM1274" s="530"/>
      <c r="EN1274" s="530"/>
      <c r="EO1274" s="530"/>
      <c r="EP1274" s="530"/>
      <c r="EQ1274" s="530"/>
      <c r="ER1274" s="530"/>
      <c r="ES1274" s="530"/>
      <c r="ET1274" s="530"/>
      <c r="EU1274" s="530"/>
      <c r="EV1274" s="530"/>
      <c r="EW1274" s="530"/>
      <c r="EX1274" s="530"/>
      <c r="EY1274" s="530"/>
      <c r="EZ1274" s="530"/>
      <c r="FA1274" s="530"/>
      <c r="FB1274" s="530"/>
      <c r="FC1274" s="530"/>
      <c r="FD1274" s="530"/>
      <c r="FE1274" s="530"/>
      <c r="FF1274" s="530"/>
      <c r="FG1274" s="530"/>
      <c r="FH1274" s="530"/>
      <c r="FI1274" s="530"/>
      <c r="FJ1274" s="530"/>
      <c r="FK1274" s="530"/>
      <c r="FL1274" s="530"/>
      <c r="FM1274" s="530"/>
      <c r="FN1274" s="530"/>
      <c r="FO1274" s="530"/>
      <c r="FP1274" s="530"/>
      <c r="FQ1274" s="530"/>
      <c r="FR1274" s="530"/>
      <c r="FS1274" s="530"/>
      <c r="FT1274" s="530"/>
      <c r="FU1274" s="530"/>
      <c r="FV1274" s="530"/>
      <c r="FW1274" s="530"/>
      <c r="FX1274" s="530"/>
      <c r="FY1274" s="530"/>
      <c r="FZ1274" s="530"/>
      <c r="GA1274" s="530"/>
      <c r="GB1274" s="530"/>
      <c r="GC1274" s="530"/>
      <c r="GD1274" s="530"/>
      <c r="GE1274" s="530"/>
      <c r="GF1274" s="530"/>
      <c r="GG1274" s="530"/>
      <c r="GH1274" s="530"/>
      <c r="GI1274" s="530"/>
      <c r="GJ1274" s="530"/>
      <c r="GK1274" s="530"/>
      <c r="GL1274" s="530"/>
      <c r="GM1274" s="530"/>
      <c r="GN1274" s="530"/>
      <c r="GO1274" s="530"/>
      <c r="GP1274" s="530"/>
      <c r="GQ1274" s="530"/>
      <c r="GR1274" s="530"/>
      <c r="GS1274" s="530"/>
      <c r="GT1274" s="530"/>
      <c r="GU1274" s="530"/>
      <c r="GV1274" s="530"/>
      <c r="GW1274" s="530"/>
      <c r="GX1274" s="530"/>
      <c r="GY1274" s="530"/>
      <c r="GZ1274" s="530"/>
      <c r="HA1274" s="530"/>
      <c r="HB1274" s="530"/>
      <c r="HC1274" s="530"/>
      <c r="HD1274" s="530"/>
      <c r="HE1274" s="530"/>
      <c r="HF1274" s="530"/>
      <c r="HG1274" s="530"/>
      <c r="HH1274" s="530"/>
      <c r="HI1274" s="530"/>
      <c r="HJ1274" s="530"/>
      <c r="HK1274" s="530"/>
      <c r="HL1274" s="530"/>
      <c r="HM1274" s="530"/>
      <c r="HN1274" s="530"/>
      <c r="HO1274" s="530"/>
      <c r="HP1274" s="530"/>
      <c r="HQ1274" s="530"/>
      <c r="HR1274" s="530"/>
      <c r="HS1274" s="530"/>
      <c r="HT1274" s="530"/>
      <c r="HU1274" s="530"/>
      <c r="HV1274" s="530"/>
      <c r="HW1274" s="530"/>
      <c r="HX1274" s="530"/>
      <c r="HY1274" s="530"/>
      <c r="HZ1274" s="530"/>
      <c r="IA1274" s="530"/>
      <c r="IB1274" s="530"/>
      <c r="IC1274" s="530"/>
      <c r="ID1274" s="530"/>
      <c r="IE1274" s="530"/>
      <c r="IF1274" s="530"/>
      <c r="IG1274" s="530"/>
      <c r="IH1274" s="530"/>
      <c r="II1274" s="530"/>
      <c r="IJ1274" s="530"/>
      <c r="IK1274" s="530"/>
      <c r="IL1274" s="530"/>
      <c r="IM1274" s="530"/>
      <c r="IN1274" s="530"/>
      <c r="IO1274" s="530"/>
      <c r="IP1274" s="530"/>
      <c r="IQ1274" s="530"/>
      <c r="IR1274" s="530"/>
      <c r="IS1274" s="530"/>
      <c r="IT1274" s="530"/>
      <c r="IU1274" s="530"/>
      <c r="IV1274" s="530"/>
      <c r="IW1274" s="530"/>
      <c r="IX1274" s="530"/>
      <c r="IY1274" s="530"/>
      <c r="IZ1274" s="530"/>
      <c r="JA1274" s="530"/>
      <c r="JB1274" s="530"/>
      <c r="JC1274" s="530"/>
      <c r="JD1274" s="530"/>
      <c r="JE1274" s="530"/>
      <c r="JF1274" s="530"/>
      <c r="JG1274" s="530"/>
      <c r="JH1274" s="530"/>
    </row>
    <row r="1275" spans="1:268" s="3" customFormat="1" ht="39.75" customHeight="1" thickBot="1" x14ac:dyDescent="0.3">
      <c r="A1275" s="310"/>
      <c r="B1275" s="310" t="s">
        <v>8065</v>
      </c>
      <c r="C1275" s="310">
        <v>11140167</v>
      </c>
      <c r="D1275" s="311">
        <v>43241</v>
      </c>
      <c r="E1275" s="311">
        <v>43241</v>
      </c>
      <c r="F1275" s="311">
        <v>44606</v>
      </c>
      <c r="G1275" s="310">
        <v>-7777</v>
      </c>
      <c r="H1275" s="310" t="s">
        <v>1013</v>
      </c>
      <c r="I1275" s="310"/>
      <c r="J1275" s="310"/>
      <c r="K1275" s="310" t="s">
        <v>135</v>
      </c>
      <c r="L1275" s="310" t="s">
        <v>8066</v>
      </c>
      <c r="M1275" s="310" t="s">
        <v>514</v>
      </c>
      <c r="N1275" s="310" t="s">
        <v>202</v>
      </c>
      <c r="O1275" s="310" t="s">
        <v>72</v>
      </c>
      <c r="P1275" s="310" t="s">
        <v>7446</v>
      </c>
      <c r="Q1275" s="310" t="s">
        <v>8067</v>
      </c>
      <c r="R1275" s="310" t="s">
        <v>514</v>
      </c>
      <c r="S1275" s="310" t="s">
        <v>202</v>
      </c>
      <c r="T1275" s="310" t="s">
        <v>72</v>
      </c>
      <c r="U1275" s="310" t="s">
        <v>7446</v>
      </c>
      <c r="V1275" s="310" t="s">
        <v>8068</v>
      </c>
      <c r="W1275" s="310" t="s">
        <v>8037</v>
      </c>
      <c r="X1275" s="310"/>
      <c r="Y1275" s="310"/>
      <c r="Z1275" s="310" t="s">
        <v>468</v>
      </c>
      <c r="AA1275" s="310" t="s">
        <v>4725</v>
      </c>
      <c r="AB1275" s="310"/>
      <c r="AC1275" s="310"/>
      <c r="AD1275" s="310"/>
      <c r="AE1275" s="310"/>
      <c r="AF1275" s="310"/>
      <c r="AG1275" s="310"/>
      <c r="AH1275" s="310"/>
      <c r="AI1275" s="310"/>
      <c r="AJ1275" s="310"/>
      <c r="AK1275" s="310"/>
      <c r="AL1275" s="310"/>
      <c r="AM1275" s="310"/>
      <c r="AN1275" s="310"/>
      <c r="AO1275" s="310"/>
      <c r="AP1275" s="310"/>
      <c r="AQ1275" s="310"/>
      <c r="AR1275" s="310"/>
      <c r="AS1275" s="310" t="s">
        <v>8040</v>
      </c>
      <c r="AT1275" s="310"/>
      <c r="AU1275" s="310"/>
      <c r="AV1275" s="310"/>
      <c r="AW1275" s="310" t="s">
        <v>8070</v>
      </c>
      <c r="AX1275" s="310" t="s">
        <v>8071</v>
      </c>
      <c r="AY1275" s="310">
        <v>42</v>
      </c>
      <c r="AZ1275" s="310">
        <v>50</v>
      </c>
      <c r="BA1275" s="310">
        <v>4.4000000000000004</v>
      </c>
      <c r="BB1275" s="310">
        <v>24</v>
      </c>
      <c r="BC1275" s="310">
        <v>11</v>
      </c>
      <c r="BD1275" s="310">
        <v>38.1</v>
      </c>
      <c r="BE1275" s="310">
        <f t="shared" si="268"/>
        <v>42.834555555555561</v>
      </c>
      <c r="BF1275" s="310">
        <f t="shared" si="269"/>
        <v>24.193916666666667</v>
      </c>
      <c r="BG1275" s="310" t="s">
        <v>38</v>
      </c>
      <c r="BH1275" s="310"/>
      <c r="BI1275" s="310"/>
      <c r="BJ1275" s="311"/>
      <c r="BK1275" s="310"/>
      <c r="BL1275" s="311"/>
      <c r="BM1275" s="310">
        <v>709</v>
      </c>
      <c r="BN1275" s="311">
        <v>44533</v>
      </c>
      <c r="BO1275" s="310"/>
      <c r="BP1275" s="310"/>
      <c r="BQ1275" s="310"/>
      <c r="BR1275" s="310"/>
      <c r="BS1275" s="310"/>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s="3" customFormat="1" ht="39.75" customHeight="1" x14ac:dyDescent="0.25">
      <c r="A1276" s="1" t="s">
        <v>3391</v>
      </c>
      <c r="B1276" s="1" t="s">
        <v>8072</v>
      </c>
      <c r="C1276" s="1">
        <v>11140168</v>
      </c>
      <c r="D1276" s="7">
        <v>43241</v>
      </c>
      <c r="E1276" s="7">
        <v>43241</v>
      </c>
      <c r="F1276" s="7">
        <v>46752</v>
      </c>
      <c r="G1276" s="1">
        <v>-7777</v>
      </c>
      <c r="H1276" s="1" t="s">
        <v>497</v>
      </c>
      <c r="I1276" s="1"/>
      <c r="J1276" s="1" t="s">
        <v>8073</v>
      </c>
      <c r="K1276" s="1" t="s">
        <v>55</v>
      </c>
      <c r="L1276" s="1" t="s">
        <v>8074</v>
      </c>
      <c r="M1276" s="1" t="s">
        <v>58</v>
      </c>
      <c r="N1276" s="1" t="s">
        <v>58</v>
      </c>
      <c r="O1276" s="1" t="s">
        <v>52</v>
      </c>
      <c r="P1276" s="6" t="s">
        <v>8075</v>
      </c>
      <c r="Q1276" s="1"/>
      <c r="R1276" s="1" t="s">
        <v>58</v>
      </c>
      <c r="S1276" s="1" t="s">
        <v>58</v>
      </c>
      <c r="T1276" s="1" t="s">
        <v>52</v>
      </c>
      <c r="U1276" s="6" t="s">
        <v>8075</v>
      </c>
      <c r="V1276" s="1"/>
      <c r="W1276" s="1" t="s">
        <v>9106</v>
      </c>
      <c r="X1276" s="1">
        <v>600</v>
      </c>
      <c r="Y1276" s="1">
        <v>77.849999999999994</v>
      </c>
      <c r="Z1276" s="9" t="s">
        <v>468</v>
      </c>
      <c r="AA1276" s="1" t="s">
        <v>4725</v>
      </c>
      <c r="AB1276" s="1">
        <v>0.85799999999999998</v>
      </c>
      <c r="AC1276" s="1">
        <v>900</v>
      </c>
      <c r="AD1276" s="1">
        <v>16500000</v>
      </c>
      <c r="AE1276" s="1"/>
      <c r="AF1276" s="1">
        <v>16500000</v>
      </c>
      <c r="AG1276" s="1"/>
      <c r="AH1276" s="1"/>
      <c r="AI1276" s="1"/>
      <c r="AJ1276" s="1"/>
      <c r="AK1276" s="1"/>
      <c r="AL1276" s="1"/>
      <c r="AM1276" s="1"/>
      <c r="AN1276" s="1"/>
      <c r="AO1276" s="453">
        <v>80</v>
      </c>
      <c r="AP1276" s="1"/>
      <c r="AQ1276" s="1"/>
      <c r="AR1276" s="1"/>
      <c r="AS1276" s="1" t="s">
        <v>1869</v>
      </c>
      <c r="AT1276" s="1"/>
      <c r="AU1276" s="1"/>
      <c r="AV1276" s="1">
        <v>762</v>
      </c>
      <c r="AW1276" s="1" t="s">
        <v>8076</v>
      </c>
      <c r="AX1276" s="1" t="s">
        <v>8077</v>
      </c>
      <c r="AY1276" s="1">
        <v>42</v>
      </c>
      <c r="AZ1276" s="1">
        <v>46</v>
      </c>
      <c r="BA1276" s="1">
        <v>43.09</v>
      </c>
      <c r="BB1276" s="1">
        <v>24</v>
      </c>
      <c r="BC1276" s="1">
        <v>1</v>
      </c>
      <c r="BD1276" s="1">
        <v>36.020000000000003</v>
      </c>
      <c r="BE1276" s="1">
        <f t="shared" si="268"/>
        <v>42.778636111111112</v>
      </c>
      <c r="BF1276" s="1">
        <f t="shared" si="269"/>
        <v>24.026672222222221</v>
      </c>
      <c r="BG1276" s="1" t="s">
        <v>47</v>
      </c>
      <c r="BH1276" s="1"/>
      <c r="BI1276" s="1">
        <v>3144</v>
      </c>
      <c r="BJ1276" s="7">
        <v>44194</v>
      </c>
      <c r="BK1276" s="1">
        <v>3144</v>
      </c>
      <c r="BL1276" s="7">
        <v>44194</v>
      </c>
      <c r="BM1276" s="1"/>
      <c r="BN1276" s="1"/>
      <c r="BO1276" s="1"/>
      <c r="BP1276" s="1"/>
      <c r="BQ1276" s="1"/>
      <c r="BR1276" s="1"/>
      <c r="BS1276" s="1"/>
      <c r="BT1276" s="530"/>
      <c r="BU1276" s="530"/>
      <c r="BV1276" s="530"/>
      <c r="BW1276" s="530"/>
      <c r="BX1276" s="530"/>
      <c r="BY1276" s="530"/>
      <c r="BZ1276" s="530"/>
      <c r="CA1276" s="530"/>
      <c r="CB1276" s="530"/>
      <c r="CC1276" s="530"/>
      <c r="CD1276" s="530"/>
      <c r="CE1276" s="530"/>
      <c r="CF1276" s="530"/>
      <c r="CG1276" s="530"/>
      <c r="CH1276" s="530"/>
      <c r="CI1276" s="530"/>
      <c r="CJ1276" s="530"/>
      <c r="CK1276" s="530"/>
      <c r="CL1276" s="530"/>
      <c r="CM1276" s="530"/>
      <c r="CN1276" s="530"/>
      <c r="CO1276" s="530"/>
      <c r="CP1276" s="530"/>
      <c r="CQ1276" s="530"/>
      <c r="CR1276" s="530"/>
      <c r="CS1276" s="530"/>
      <c r="CT1276" s="530"/>
      <c r="CU1276" s="530"/>
      <c r="CV1276" s="530"/>
      <c r="CW1276" s="530"/>
      <c r="CX1276" s="530"/>
      <c r="CY1276" s="530"/>
      <c r="CZ1276" s="530"/>
      <c r="DA1276" s="530"/>
      <c r="DB1276" s="530"/>
      <c r="DC1276" s="530"/>
      <c r="DD1276" s="530"/>
      <c r="DE1276" s="530"/>
      <c r="DF1276" s="530"/>
      <c r="DG1276" s="530"/>
      <c r="DH1276" s="530"/>
      <c r="DI1276" s="530"/>
      <c r="DJ1276" s="530"/>
      <c r="DK1276" s="530"/>
      <c r="DL1276" s="530"/>
      <c r="DM1276" s="530"/>
      <c r="DN1276" s="530"/>
      <c r="DO1276" s="530"/>
      <c r="DP1276" s="530"/>
      <c r="DQ1276" s="530"/>
      <c r="DR1276" s="530"/>
      <c r="DS1276" s="530"/>
      <c r="DT1276" s="530"/>
      <c r="DU1276" s="530"/>
      <c r="DV1276" s="530"/>
      <c r="DW1276" s="530"/>
      <c r="DX1276" s="530"/>
      <c r="DY1276" s="530"/>
      <c r="DZ1276" s="530"/>
      <c r="EA1276" s="530"/>
      <c r="EB1276" s="530"/>
      <c r="EC1276" s="530"/>
      <c r="ED1276" s="530"/>
      <c r="EE1276" s="530"/>
      <c r="EF1276" s="530"/>
      <c r="EG1276" s="530"/>
      <c r="EH1276" s="530"/>
      <c r="EI1276" s="530"/>
      <c r="EJ1276" s="530"/>
      <c r="EK1276" s="530"/>
      <c r="EL1276" s="530"/>
      <c r="EM1276" s="530"/>
      <c r="EN1276" s="530"/>
      <c r="EO1276" s="530"/>
      <c r="EP1276" s="530"/>
      <c r="EQ1276" s="530"/>
      <c r="ER1276" s="530"/>
      <c r="ES1276" s="530"/>
      <c r="ET1276" s="530"/>
      <c r="EU1276" s="530"/>
      <c r="EV1276" s="530"/>
      <c r="EW1276" s="530"/>
      <c r="EX1276" s="530"/>
      <c r="EY1276" s="530"/>
      <c r="EZ1276" s="530"/>
      <c r="FA1276" s="530"/>
      <c r="FB1276" s="530"/>
      <c r="FC1276" s="530"/>
      <c r="FD1276" s="530"/>
      <c r="FE1276" s="530"/>
      <c r="FF1276" s="530"/>
      <c r="FG1276" s="530"/>
      <c r="FH1276" s="530"/>
      <c r="FI1276" s="530"/>
      <c r="FJ1276" s="530"/>
      <c r="FK1276" s="530"/>
      <c r="FL1276" s="530"/>
      <c r="FM1276" s="530"/>
      <c r="FN1276" s="530"/>
      <c r="FO1276" s="530"/>
      <c r="FP1276" s="530"/>
      <c r="FQ1276" s="530"/>
      <c r="FR1276" s="530"/>
      <c r="FS1276" s="530"/>
      <c r="FT1276" s="530"/>
      <c r="FU1276" s="530"/>
      <c r="FV1276" s="530"/>
      <c r="FW1276" s="530"/>
      <c r="FX1276" s="530"/>
      <c r="FY1276" s="530"/>
      <c r="FZ1276" s="530"/>
      <c r="GA1276" s="530"/>
      <c r="GB1276" s="530"/>
      <c r="GC1276" s="530"/>
      <c r="GD1276" s="530"/>
      <c r="GE1276" s="530"/>
      <c r="GF1276" s="530"/>
      <c r="GG1276" s="530"/>
      <c r="GH1276" s="530"/>
      <c r="GI1276" s="530"/>
      <c r="GJ1276" s="530"/>
      <c r="GK1276" s="530"/>
      <c r="GL1276" s="530"/>
      <c r="GM1276" s="530"/>
      <c r="GN1276" s="530"/>
      <c r="GO1276" s="530"/>
      <c r="GP1276" s="530"/>
      <c r="GQ1276" s="530"/>
      <c r="GR1276" s="530"/>
      <c r="GS1276" s="530"/>
      <c r="GT1276" s="530"/>
      <c r="GU1276" s="530"/>
      <c r="GV1276" s="530"/>
      <c r="GW1276" s="530"/>
      <c r="GX1276" s="530"/>
      <c r="GY1276" s="530"/>
      <c r="GZ1276" s="530"/>
      <c r="HA1276" s="530"/>
      <c r="HB1276" s="530"/>
      <c r="HC1276" s="530"/>
      <c r="HD1276" s="530"/>
      <c r="HE1276" s="530"/>
      <c r="HF1276" s="530"/>
      <c r="HG1276" s="530"/>
      <c r="HH1276" s="530"/>
      <c r="HI1276" s="530"/>
      <c r="HJ1276" s="530"/>
      <c r="HK1276" s="530"/>
      <c r="HL1276" s="530"/>
      <c r="HM1276" s="530"/>
      <c r="HN1276" s="530"/>
      <c r="HO1276" s="530"/>
      <c r="HP1276" s="530"/>
      <c r="HQ1276" s="530"/>
      <c r="HR1276" s="530"/>
      <c r="HS1276" s="530"/>
      <c r="HT1276" s="530"/>
      <c r="HU1276" s="530"/>
      <c r="HV1276" s="530"/>
      <c r="HW1276" s="530"/>
      <c r="HX1276" s="530"/>
      <c r="HY1276" s="530"/>
      <c r="HZ1276" s="530"/>
      <c r="IA1276" s="530"/>
      <c r="IB1276" s="530"/>
      <c r="IC1276" s="530"/>
      <c r="ID1276" s="530"/>
      <c r="IE1276" s="530"/>
      <c r="IF1276" s="530"/>
      <c r="IG1276" s="530"/>
      <c r="IH1276" s="530"/>
      <c r="II1276" s="530"/>
      <c r="IJ1276" s="530"/>
      <c r="IK1276" s="530"/>
      <c r="IL1276" s="530"/>
      <c r="IM1276" s="530"/>
      <c r="IN1276" s="530"/>
      <c r="IO1276" s="530"/>
      <c r="IP1276" s="530"/>
      <c r="IQ1276" s="530"/>
      <c r="IR1276" s="530"/>
      <c r="IS1276" s="530"/>
      <c r="IT1276" s="530"/>
      <c r="IU1276" s="530"/>
      <c r="IV1276" s="530"/>
      <c r="IW1276" s="530"/>
      <c r="IX1276" s="530"/>
      <c r="IY1276" s="530"/>
      <c r="IZ1276" s="530"/>
      <c r="JA1276" s="530"/>
      <c r="JB1276" s="530"/>
      <c r="JC1276" s="530"/>
      <c r="JD1276" s="530"/>
      <c r="JE1276" s="530"/>
      <c r="JF1276" s="530"/>
      <c r="JG1276" s="530"/>
      <c r="JH1276" s="530"/>
    </row>
    <row r="1277" spans="1:268" s="3" customFormat="1" ht="39.75" customHeight="1" thickBot="1" x14ac:dyDescent="0.3">
      <c r="A1277" s="178"/>
      <c r="B1277" s="178" t="s">
        <v>8072</v>
      </c>
      <c r="C1277" s="178">
        <v>11140168</v>
      </c>
      <c r="D1277" s="179">
        <v>43241</v>
      </c>
      <c r="E1277" s="179">
        <v>43241</v>
      </c>
      <c r="F1277" s="179">
        <v>46752</v>
      </c>
      <c r="G1277" s="178">
        <v>-7777</v>
      </c>
      <c r="H1277" s="178" t="s">
        <v>497</v>
      </c>
      <c r="I1277" s="178"/>
      <c r="J1277" s="178" t="s">
        <v>8073</v>
      </c>
      <c r="K1277" s="178" t="s">
        <v>55</v>
      </c>
      <c r="L1277" s="1" t="s">
        <v>8074</v>
      </c>
      <c r="M1277" s="178" t="s">
        <v>58</v>
      </c>
      <c r="N1277" s="178" t="s">
        <v>58</v>
      </c>
      <c r="O1277" s="178" t="s">
        <v>52</v>
      </c>
      <c r="P1277" s="178" t="s">
        <v>8075</v>
      </c>
      <c r="Q1277" s="178"/>
      <c r="R1277" s="178" t="s">
        <v>58</v>
      </c>
      <c r="S1277" s="178" t="s">
        <v>58</v>
      </c>
      <c r="T1277" s="178" t="s">
        <v>52</v>
      </c>
      <c r="U1277" s="178" t="s">
        <v>8075</v>
      </c>
      <c r="V1277" s="178"/>
      <c r="W1277" s="178" t="s">
        <v>9106</v>
      </c>
      <c r="X1277" s="178"/>
      <c r="Y1277" s="178"/>
      <c r="Z1277" s="178" t="s">
        <v>468</v>
      </c>
      <c r="AA1277" s="178" t="s">
        <v>4725</v>
      </c>
      <c r="AB1277" s="178"/>
      <c r="AC1277" s="178"/>
      <c r="AD1277" s="178"/>
      <c r="AE1277" s="178"/>
      <c r="AF1277" s="178"/>
      <c r="AG1277" s="178"/>
      <c r="AH1277" s="178"/>
      <c r="AI1277" s="178"/>
      <c r="AJ1277" s="178"/>
      <c r="AK1277" s="178"/>
      <c r="AL1277" s="178"/>
      <c r="AM1277" s="178"/>
      <c r="AN1277" s="178"/>
      <c r="AO1277" s="178"/>
      <c r="AP1277" s="178"/>
      <c r="AQ1277" s="178"/>
      <c r="AR1277" s="178"/>
      <c r="AS1277" s="178" t="s">
        <v>8040</v>
      </c>
      <c r="AT1277" s="178"/>
      <c r="AU1277" s="178"/>
      <c r="AV1277" s="178"/>
      <c r="AW1277" s="178" t="s">
        <v>8078</v>
      </c>
      <c r="AX1277" s="178" t="s">
        <v>8079</v>
      </c>
      <c r="AY1277" s="178">
        <v>42</v>
      </c>
      <c r="AZ1277" s="178">
        <v>47</v>
      </c>
      <c r="BA1277" s="178">
        <v>26.04</v>
      </c>
      <c r="BB1277" s="178">
        <v>24</v>
      </c>
      <c r="BC1277" s="178">
        <v>0</v>
      </c>
      <c r="BD1277" s="178">
        <v>56.02</v>
      </c>
      <c r="BE1277" s="178">
        <f t="shared" si="268"/>
        <v>42.790566666666663</v>
      </c>
      <c r="BF1277" s="178">
        <f t="shared" si="269"/>
        <v>24.015561111111111</v>
      </c>
      <c r="BG1277" s="178" t="s">
        <v>47</v>
      </c>
      <c r="BH1277" s="178"/>
      <c r="BI1277" s="1">
        <v>3144</v>
      </c>
      <c r="BJ1277" s="7">
        <v>44194</v>
      </c>
      <c r="BK1277" s="1">
        <v>3144</v>
      </c>
      <c r="BL1277" s="7">
        <v>44194</v>
      </c>
      <c r="BM1277" s="178"/>
      <c r="BN1277" s="178"/>
      <c r="BO1277" s="178"/>
      <c r="BP1277" s="178"/>
      <c r="BQ1277" s="178"/>
      <c r="BR1277" s="178"/>
      <c r="BS1277" s="178"/>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ht="12.75" thickBot="1" x14ac:dyDescent="0.3">
      <c r="A1278" s="317" t="s">
        <v>3391</v>
      </c>
      <c r="B1278" s="317" t="s">
        <v>8056</v>
      </c>
      <c r="C1278" s="317">
        <v>11730015</v>
      </c>
      <c r="D1278" s="318">
        <v>43245</v>
      </c>
      <c r="E1278" s="318">
        <v>43245</v>
      </c>
      <c r="F1278" s="318">
        <v>45071</v>
      </c>
      <c r="G1278" s="317">
        <v>-7777</v>
      </c>
      <c r="H1278" s="317" t="s">
        <v>8057</v>
      </c>
      <c r="I1278" s="317"/>
      <c r="J1278" s="317"/>
      <c r="K1278" s="317" t="s">
        <v>55</v>
      </c>
      <c r="L1278" s="317" t="s">
        <v>8058</v>
      </c>
      <c r="M1278" s="317" t="s">
        <v>8059</v>
      </c>
      <c r="N1278" s="317" t="s">
        <v>292</v>
      </c>
      <c r="O1278" s="317" t="s">
        <v>76</v>
      </c>
      <c r="P1278" s="319" t="s">
        <v>8060</v>
      </c>
      <c r="Q1278" s="317" t="s">
        <v>8061</v>
      </c>
      <c r="R1278" s="317" t="s">
        <v>8059</v>
      </c>
      <c r="S1278" s="317" t="s">
        <v>292</v>
      </c>
      <c r="T1278" s="317" t="s">
        <v>76</v>
      </c>
      <c r="U1278" s="319" t="s">
        <v>8060</v>
      </c>
      <c r="V1278" s="317" t="s">
        <v>8061</v>
      </c>
      <c r="W1278" s="317" t="s">
        <v>389</v>
      </c>
      <c r="X1278" s="317"/>
      <c r="Y1278" s="317"/>
      <c r="Z1278" s="501" t="s">
        <v>468</v>
      </c>
      <c r="AA1278" s="317" t="s">
        <v>293</v>
      </c>
      <c r="AB1278" s="317"/>
      <c r="AC1278" s="317">
        <v>4</v>
      </c>
      <c r="AD1278" s="317">
        <v>17100</v>
      </c>
      <c r="AE1278" s="317"/>
      <c r="AF1278" s="317"/>
      <c r="AG1278" s="317">
        <v>17100</v>
      </c>
      <c r="AH1278" s="317"/>
      <c r="AI1278" s="317"/>
      <c r="AJ1278" s="317"/>
      <c r="AK1278" s="317"/>
      <c r="AL1278" s="317"/>
      <c r="AM1278" s="317"/>
      <c r="AN1278" s="317"/>
      <c r="AO1278" s="317"/>
      <c r="AP1278" s="317"/>
      <c r="AQ1278" s="317"/>
      <c r="AR1278" s="317"/>
      <c r="AS1278" s="501" t="s">
        <v>1869</v>
      </c>
      <c r="AT1278" s="317"/>
      <c r="AU1278" s="317"/>
      <c r="AV1278" s="317">
        <v>82.8</v>
      </c>
      <c r="AW1278" s="501" t="s">
        <v>8062</v>
      </c>
      <c r="AX1278" s="501" t="s">
        <v>8063</v>
      </c>
      <c r="AY1278" s="501">
        <v>43</v>
      </c>
      <c r="AZ1278" s="501">
        <v>19</v>
      </c>
      <c r="BA1278" s="501">
        <v>24.94</v>
      </c>
      <c r="BB1278" s="501">
        <v>24</v>
      </c>
      <c r="BC1278" s="501">
        <v>6</v>
      </c>
      <c r="BD1278" s="501">
        <v>48.82</v>
      </c>
      <c r="BE1278" s="501">
        <f t="shared" si="268"/>
        <v>43.323594444444446</v>
      </c>
      <c r="BF1278" s="501">
        <f t="shared" si="269"/>
        <v>24.113561111111114</v>
      </c>
      <c r="BG1278" s="501" t="s">
        <v>38</v>
      </c>
      <c r="BH1278" s="317"/>
      <c r="BI1278" s="317"/>
      <c r="BJ1278" s="318"/>
      <c r="BK1278" s="317"/>
      <c r="BL1278" s="318"/>
      <c r="BM1278" s="317">
        <v>735</v>
      </c>
      <c r="BN1278" s="318">
        <v>44782</v>
      </c>
      <c r="BO1278" s="317"/>
      <c r="BP1278" s="317"/>
      <c r="BQ1278" s="317"/>
      <c r="BR1278" s="317"/>
      <c r="BS1278" s="317"/>
    </row>
    <row r="1279" spans="1:268" s="3" customFormat="1" ht="39.75" customHeight="1" x14ac:dyDescent="0.25">
      <c r="A1279" s="1" t="s">
        <v>3391</v>
      </c>
      <c r="B1279" s="1" t="s">
        <v>8088</v>
      </c>
      <c r="C1279" s="1">
        <v>11420035</v>
      </c>
      <c r="D1279" s="7">
        <v>43262</v>
      </c>
      <c r="E1279" s="7">
        <v>43262</v>
      </c>
      <c r="F1279" s="7">
        <v>45454</v>
      </c>
      <c r="G1279" s="1">
        <v>-7777</v>
      </c>
      <c r="H1279" s="1" t="s">
        <v>8090</v>
      </c>
      <c r="I1279" s="1"/>
      <c r="J1279" s="1"/>
      <c r="K1279" s="1" t="s">
        <v>70</v>
      </c>
      <c r="L1279" s="1" t="s">
        <v>8091</v>
      </c>
      <c r="M1279" s="1" t="s">
        <v>8089</v>
      </c>
      <c r="N1279" s="1" t="s">
        <v>316</v>
      </c>
      <c r="O1279" s="1" t="s">
        <v>317</v>
      </c>
      <c r="P1279" s="6" t="s">
        <v>8092</v>
      </c>
      <c r="Q1279" s="1" t="s">
        <v>8093</v>
      </c>
      <c r="R1279" s="1" t="s">
        <v>8089</v>
      </c>
      <c r="S1279" s="1" t="s">
        <v>316</v>
      </c>
      <c r="T1279" s="1" t="s">
        <v>317</v>
      </c>
      <c r="U1279" s="6" t="s">
        <v>8092</v>
      </c>
      <c r="V1279" s="1" t="s">
        <v>8093</v>
      </c>
      <c r="W1279" s="1" t="s">
        <v>8094</v>
      </c>
      <c r="X1279" s="1"/>
      <c r="Y1279" s="1"/>
      <c r="Z1279" s="9" t="s">
        <v>8095</v>
      </c>
      <c r="AA1279" s="1" t="s">
        <v>341</v>
      </c>
      <c r="AB1279" s="1"/>
      <c r="AC1279" s="453">
        <v>4</v>
      </c>
      <c r="AD1279" s="1">
        <v>2560</v>
      </c>
      <c r="AE1279" s="1"/>
      <c r="AF1279" s="1"/>
      <c r="AG1279" s="1"/>
      <c r="AH1279" s="1"/>
      <c r="AI1279" s="1"/>
      <c r="AJ1279" s="1">
        <v>2560</v>
      </c>
      <c r="AK1279" s="1"/>
      <c r="AL1279" s="1"/>
      <c r="AM1279" s="1"/>
      <c r="AN1279" s="1"/>
      <c r="AO1279" s="453">
        <v>4</v>
      </c>
      <c r="AP1279" s="1">
        <v>6</v>
      </c>
      <c r="AQ1279" s="1"/>
      <c r="AR1279" s="1"/>
      <c r="AS1279" s="1" t="s">
        <v>8100</v>
      </c>
      <c r="AT1279" s="1"/>
      <c r="AU1279" s="1"/>
      <c r="AV1279" s="1">
        <v>237.6</v>
      </c>
      <c r="AW1279" s="1" t="s">
        <v>8096</v>
      </c>
      <c r="AX1279" s="1" t="s">
        <v>8097</v>
      </c>
      <c r="AY1279" s="1">
        <v>43</v>
      </c>
      <c r="AZ1279" s="1">
        <v>27</v>
      </c>
      <c r="BA1279" s="1">
        <v>18.850000000000001</v>
      </c>
      <c r="BB1279" s="1">
        <v>27</v>
      </c>
      <c r="BC1279" s="1">
        <v>32</v>
      </c>
      <c r="BD1279" s="1">
        <v>18.850000000000001</v>
      </c>
      <c r="BE1279" s="1">
        <f t="shared" si="268"/>
        <v>43.455236111111113</v>
      </c>
      <c r="BF1279" s="1">
        <f t="shared" si="269"/>
        <v>27.538569444444445</v>
      </c>
      <c r="BG1279" s="1" t="s">
        <v>38</v>
      </c>
      <c r="BH1279" s="1"/>
      <c r="BI1279" s="1"/>
      <c r="BJ1279" s="7"/>
      <c r="BK1279" s="1"/>
      <c r="BL1279" s="7"/>
      <c r="BM1279" s="1"/>
      <c r="BN1279" s="1"/>
      <c r="BO1279" s="1"/>
      <c r="BP1279" s="1"/>
      <c r="BQ1279" s="1"/>
      <c r="BR1279" s="1"/>
      <c r="BS1279" s="1"/>
      <c r="BT1279" s="530"/>
      <c r="BU1279" s="530"/>
      <c r="BV1279" s="530"/>
      <c r="BW1279" s="530"/>
      <c r="BX1279" s="530"/>
      <c r="BY1279" s="530"/>
      <c r="BZ1279" s="530"/>
      <c r="CA1279" s="530"/>
      <c r="CB1279" s="530"/>
      <c r="CC1279" s="530"/>
      <c r="CD1279" s="530"/>
      <c r="CE1279" s="530"/>
      <c r="CF1279" s="530"/>
      <c r="CG1279" s="530"/>
      <c r="CH1279" s="530"/>
      <c r="CI1279" s="530"/>
      <c r="CJ1279" s="530"/>
      <c r="CK1279" s="530"/>
      <c r="CL1279" s="530"/>
      <c r="CM1279" s="530"/>
      <c r="CN1279" s="530"/>
      <c r="CO1279" s="530"/>
      <c r="CP1279" s="530"/>
      <c r="CQ1279" s="530"/>
      <c r="CR1279" s="530"/>
      <c r="CS1279" s="530"/>
      <c r="CT1279" s="530"/>
      <c r="CU1279" s="530"/>
      <c r="CV1279" s="530"/>
      <c r="CW1279" s="530"/>
      <c r="CX1279" s="530"/>
      <c r="CY1279" s="530"/>
      <c r="CZ1279" s="530"/>
      <c r="DA1279" s="530"/>
      <c r="DB1279" s="530"/>
      <c r="DC1279" s="530"/>
      <c r="DD1279" s="530"/>
      <c r="DE1279" s="530"/>
      <c r="DF1279" s="530"/>
      <c r="DG1279" s="530"/>
      <c r="DH1279" s="530"/>
      <c r="DI1279" s="530"/>
      <c r="DJ1279" s="530"/>
      <c r="DK1279" s="530"/>
      <c r="DL1279" s="530"/>
      <c r="DM1279" s="530"/>
      <c r="DN1279" s="530"/>
      <c r="DO1279" s="530"/>
      <c r="DP1279" s="530"/>
      <c r="DQ1279" s="530"/>
      <c r="DR1279" s="530"/>
      <c r="DS1279" s="530"/>
      <c r="DT1279" s="530"/>
      <c r="DU1279" s="530"/>
      <c r="DV1279" s="530"/>
      <c r="DW1279" s="530"/>
      <c r="DX1279" s="530"/>
      <c r="DY1279" s="530"/>
      <c r="DZ1279" s="530"/>
      <c r="EA1279" s="530"/>
      <c r="EB1279" s="530"/>
      <c r="EC1279" s="530"/>
      <c r="ED1279" s="530"/>
      <c r="EE1279" s="530"/>
      <c r="EF1279" s="530"/>
      <c r="EG1279" s="530"/>
      <c r="EH1279" s="530"/>
      <c r="EI1279" s="530"/>
      <c r="EJ1279" s="530"/>
      <c r="EK1279" s="530"/>
      <c r="EL1279" s="530"/>
      <c r="EM1279" s="530"/>
      <c r="EN1279" s="530"/>
      <c r="EO1279" s="530"/>
      <c r="EP1279" s="530"/>
      <c r="EQ1279" s="530"/>
      <c r="ER1279" s="530"/>
      <c r="ES1279" s="530"/>
      <c r="ET1279" s="530"/>
      <c r="EU1279" s="530"/>
      <c r="EV1279" s="530"/>
      <c r="EW1279" s="530"/>
      <c r="EX1279" s="530"/>
      <c r="EY1279" s="530"/>
      <c r="EZ1279" s="530"/>
      <c r="FA1279" s="530"/>
      <c r="FB1279" s="530"/>
      <c r="FC1279" s="530"/>
      <c r="FD1279" s="530"/>
      <c r="FE1279" s="530"/>
      <c r="FF1279" s="530"/>
      <c r="FG1279" s="530"/>
      <c r="FH1279" s="530"/>
      <c r="FI1279" s="530"/>
      <c r="FJ1279" s="530"/>
      <c r="FK1279" s="530"/>
      <c r="FL1279" s="530"/>
      <c r="FM1279" s="530"/>
      <c r="FN1279" s="530"/>
      <c r="FO1279" s="530"/>
      <c r="FP1279" s="530"/>
      <c r="FQ1279" s="530"/>
      <c r="FR1279" s="530"/>
      <c r="FS1279" s="530"/>
      <c r="FT1279" s="530"/>
      <c r="FU1279" s="530"/>
      <c r="FV1279" s="530"/>
      <c r="FW1279" s="530"/>
      <c r="FX1279" s="530"/>
      <c r="FY1279" s="530"/>
      <c r="FZ1279" s="530"/>
      <c r="GA1279" s="530"/>
      <c r="GB1279" s="530"/>
      <c r="GC1279" s="530"/>
      <c r="GD1279" s="530"/>
      <c r="GE1279" s="530"/>
      <c r="GF1279" s="530"/>
      <c r="GG1279" s="530"/>
      <c r="GH1279" s="530"/>
      <c r="GI1279" s="530"/>
      <c r="GJ1279" s="530"/>
      <c r="GK1279" s="530"/>
      <c r="GL1279" s="530"/>
      <c r="GM1279" s="530"/>
      <c r="GN1279" s="530"/>
      <c r="GO1279" s="530"/>
      <c r="GP1279" s="530"/>
      <c r="GQ1279" s="530"/>
      <c r="GR1279" s="530"/>
      <c r="GS1279" s="530"/>
      <c r="GT1279" s="530"/>
      <c r="GU1279" s="530"/>
      <c r="GV1279" s="530"/>
      <c r="GW1279" s="530"/>
      <c r="GX1279" s="530"/>
      <c r="GY1279" s="530"/>
      <c r="GZ1279" s="530"/>
      <c r="HA1279" s="530"/>
      <c r="HB1279" s="530"/>
      <c r="HC1279" s="530"/>
      <c r="HD1279" s="530"/>
      <c r="HE1279" s="530"/>
      <c r="HF1279" s="530"/>
      <c r="HG1279" s="530"/>
      <c r="HH1279" s="530"/>
      <c r="HI1279" s="530"/>
      <c r="HJ1279" s="530"/>
      <c r="HK1279" s="530"/>
      <c r="HL1279" s="530"/>
      <c r="HM1279" s="530"/>
      <c r="HN1279" s="530"/>
      <c r="HO1279" s="530"/>
      <c r="HP1279" s="530"/>
      <c r="HQ1279" s="530"/>
      <c r="HR1279" s="530"/>
      <c r="HS1279" s="530"/>
      <c r="HT1279" s="530"/>
      <c r="HU1279" s="530"/>
      <c r="HV1279" s="530"/>
      <c r="HW1279" s="530"/>
      <c r="HX1279" s="530"/>
      <c r="HY1279" s="530"/>
      <c r="HZ1279" s="530"/>
      <c r="IA1279" s="530"/>
      <c r="IB1279" s="530"/>
      <c r="IC1279" s="530"/>
      <c r="ID1279" s="530"/>
      <c r="IE1279" s="530"/>
      <c r="IF1279" s="530"/>
      <c r="IG1279" s="530"/>
      <c r="IH1279" s="530"/>
      <c r="II1279" s="530"/>
      <c r="IJ1279" s="530"/>
      <c r="IK1279" s="530"/>
      <c r="IL1279" s="530"/>
      <c r="IM1279" s="530"/>
      <c r="IN1279" s="530"/>
      <c r="IO1279" s="530"/>
      <c r="IP1279" s="530"/>
      <c r="IQ1279" s="530"/>
      <c r="IR1279" s="530"/>
      <c r="IS1279" s="530"/>
      <c r="IT1279" s="530"/>
      <c r="IU1279" s="530"/>
      <c r="IV1279" s="530"/>
      <c r="IW1279" s="530"/>
      <c r="IX1279" s="530"/>
      <c r="IY1279" s="530"/>
      <c r="IZ1279" s="530"/>
      <c r="JA1279" s="530"/>
      <c r="JB1279" s="530"/>
      <c r="JC1279" s="530"/>
      <c r="JD1279" s="530"/>
      <c r="JE1279" s="530"/>
      <c r="JF1279" s="530"/>
      <c r="JG1279" s="530"/>
      <c r="JH1279" s="530"/>
    </row>
    <row r="1280" spans="1:268" s="3" customFormat="1" ht="39.75" customHeight="1" thickBot="1" x14ac:dyDescent="0.3">
      <c r="A1280" s="178"/>
      <c r="B1280" s="178" t="s">
        <v>8088</v>
      </c>
      <c r="C1280" s="178">
        <v>11420035</v>
      </c>
      <c r="D1280" s="179">
        <v>43262</v>
      </c>
      <c r="E1280" s="179">
        <v>43262</v>
      </c>
      <c r="F1280" s="179">
        <v>45454</v>
      </c>
      <c r="G1280" s="178">
        <v>-7777</v>
      </c>
      <c r="H1280" s="178" t="s">
        <v>8090</v>
      </c>
      <c r="I1280" s="178"/>
      <c r="J1280" s="178"/>
      <c r="K1280" s="178" t="s">
        <v>70</v>
      </c>
      <c r="L1280" s="178" t="s">
        <v>8091</v>
      </c>
      <c r="M1280" s="178" t="s">
        <v>8089</v>
      </c>
      <c r="N1280" s="178" t="s">
        <v>316</v>
      </c>
      <c r="O1280" s="178" t="s">
        <v>317</v>
      </c>
      <c r="P1280" s="178" t="s">
        <v>8092</v>
      </c>
      <c r="Q1280" s="178" t="s">
        <v>8093</v>
      </c>
      <c r="R1280" s="178" t="s">
        <v>8089</v>
      </c>
      <c r="S1280" s="178" t="s">
        <v>316</v>
      </c>
      <c r="T1280" s="178" t="s">
        <v>317</v>
      </c>
      <c r="U1280" s="178" t="s">
        <v>8092</v>
      </c>
      <c r="V1280" s="178" t="s">
        <v>8093</v>
      </c>
      <c r="W1280" s="178" t="s">
        <v>8094</v>
      </c>
      <c r="X1280" s="178"/>
      <c r="Y1280" s="178"/>
      <c r="Z1280" s="178" t="s">
        <v>8095</v>
      </c>
      <c r="AA1280" s="178" t="s">
        <v>341</v>
      </c>
      <c r="AB1280" s="178"/>
      <c r="AC1280" s="459">
        <v>4</v>
      </c>
      <c r="AD1280" s="178">
        <v>2560</v>
      </c>
      <c r="AE1280" s="178"/>
      <c r="AF1280" s="178"/>
      <c r="AG1280" s="178"/>
      <c r="AH1280" s="178"/>
      <c r="AI1280" s="178"/>
      <c r="AJ1280" s="178">
        <v>2560</v>
      </c>
      <c r="AK1280" s="178"/>
      <c r="AL1280" s="178"/>
      <c r="AM1280" s="178"/>
      <c r="AN1280" s="178"/>
      <c r="AO1280" s="459">
        <v>4</v>
      </c>
      <c r="AP1280" s="178">
        <v>6</v>
      </c>
      <c r="AQ1280" s="178"/>
      <c r="AR1280" s="178"/>
      <c r="AS1280" s="178" t="s">
        <v>8100</v>
      </c>
      <c r="AT1280" s="178"/>
      <c r="AU1280" s="178"/>
      <c r="AV1280" s="178">
        <v>237.6</v>
      </c>
      <c r="AW1280" s="178" t="s">
        <v>8098</v>
      </c>
      <c r="AX1280" s="178" t="s">
        <v>8099</v>
      </c>
      <c r="AY1280" s="178">
        <v>43</v>
      </c>
      <c r="AZ1280" s="178">
        <v>26</v>
      </c>
      <c r="BA1280" s="178">
        <v>55.72</v>
      </c>
      <c r="BB1280" s="178">
        <v>27</v>
      </c>
      <c r="BC1280" s="178">
        <v>32</v>
      </c>
      <c r="BD1280" s="178">
        <v>24.83</v>
      </c>
      <c r="BE1280" s="178">
        <f t="shared" ref="BE1280:BE1287" si="270">AY1280+AZ1280/60+BA1280/3600</f>
        <v>43.448811111111105</v>
      </c>
      <c r="BF1280" s="178">
        <f t="shared" ref="BF1280:BF1290" si="271">BB1280+BC1280/60+BD1280/3600</f>
        <v>27.540230555555556</v>
      </c>
      <c r="BG1280" s="178" t="s">
        <v>38</v>
      </c>
      <c r="BH1280" s="178"/>
      <c r="BI1280" s="178"/>
      <c r="BJ1280" s="179"/>
      <c r="BK1280" s="178"/>
      <c r="BL1280" s="179"/>
      <c r="BM1280" s="178"/>
      <c r="BN1280" s="178"/>
      <c r="BO1280" s="178"/>
      <c r="BP1280" s="178"/>
      <c r="BQ1280" s="178"/>
      <c r="BR1280" s="178"/>
      <c r="BS1280" s="178"/>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s="3" customFormat="1" ht="48" x14ac:dyDescent="0.25">
      <c r="A1281" s="1" t="s">
        <v>3391</v>
      </c>
      <c r="B1281" s="1" t="s">
        <v>3134</v>
      </c>
      <c r="C1281" s="1">
        <v>11140169</v>
      </c>
      <c r="D1281" s="7">
        <v>43291</v>
      </c>
      <c r="E1281" s="7">
        <v>43291</v>
      </c>
      <c r="F1281" s="7">
        <v>46944</v>
      </c>
      <c r="G1281" s="1">
        <v>-7777</v>
      </c>
      <c r="H1281" s="1" t="s">
        <v>860</v>
      </c>
      <c r="I1281" s="1"/>
      <c r="J1281" s="1"/>
      <c r="K1281" s="1" t="s">
        <v>37</v>
      </c>
      <c r="L1281" s="1" t="s">
        <v>8104</v>
      </c>
      <c r="M1281" s="1" t="s">
        <v>147</v>
      </c>
      <c r="N1281" s="1" t="s">
        <v>124</v>
      </c>
      <c r="O1281" s="1" t="s">
        <v>35</v>
      </c>
      <c r="P1281" s="6" t="s">
        <v>8105</v>
      </c>
      <c r="Q1281" s="1"/>
      <c r="R1281" s="1" t="s">
        <v>8106</v>
      </c>
      <c r="S1281" s="1" t="s">
        <v>124</v>
      </c>
      <c r="T1281" s="1" t="s">
        <v>35</v>
      </c>
      <c r="U1281" s="6">
        <v>2885</v>
      </c>
      <c r="V1281" s="1" t="s">
        <v>8107</v>
      </c>
      <c r="W1281" s="1" t="s">
        <v>8037</v>
      </c>
      <c r="X1281" s="1">
        <v>2400</v>
      </c>
      <c r="Y1281" s="1">
        <v>81</v>
      </c>
      <c r="Z1281" s="9" t="s">
        <v>468</v>
      </c>
      <c r="AA1281" s="1" t="s">
        <v>4725</v>
      </c>
      <c r="AB1281" s="1">
        <v>3.58</v>
      </c>
      <c r="AC1281" s="1">
        <v>4000</v>
      </c>
      <c r="AD1281" s="1">
        <v>43130000</v>
      </c>
      <c r="AE1281" s="1"/>
      <c r="AF1281" s="1">
        <v>43130000</v>
      </c>
      <c r="AG1281" s="1"/>
      <c r="AH1281" s="1"/>
      <c r="AI1281" s="1"/>
      <c r="AJ1281" s="1"/>
      <c r="AK1281" s="1"/>
      <c r="AL1281" s="1"/>
      <c r="AM1281" s="1"/>
      <c r="AN1281" s="1"/>
      <c r="AO1281" s="1">
        <v>358</v>
      </c>
      <c r="AP1281" s="1">
        <v>4</v>
      </c>
      <c r="AQ1281" s="1" t="s">
        <v>47</v>
      </c>
      <c r="AR1281" s="1" t="s">
        <v>8108</v>
      </c>
      <c r="AS1281" s="1" t="s">
        <v>1869</v>
      </c>
      <c r="AT1281" s="1"/>
      <c r="AU1281" s="1"/>
      <c r="AV1281" s="1">
        <v>359</v>
      </c>
      <c r="AW1281" s="1" t="s">
        <v>8109</v>
      </c>
      <c r="AX1281" s="1" t="s">
        <v>8110</v>
      </c>
      <c r="AY1281" s="1">
        <v>42</v>
      </c>
      <c r="AZ1281" s="1">
        <v>51</v>
      </c>
      <c r="BA1281" s="1">
        <v>53</v>
      </c>
      <c r="BB1281" s="1">
        <v>25</v>
      </c>
      <c r="BC1281" s="1">
        <v>4</v>
      </c>
      <c r="BD1281" s="1">
        <v>28</v>
      </c>
      <c r="BE1281" s="1">
        <f t="shared" si="270"/>
        <v>42.864722222222227</v>
      </c>
      <c r="BF1281" s="1">
        <f t="shared" si="271"/>
        <v>25.074444444444445</v>
      </c>
      <c r="BG1281" s="1" t="s">
        <v>38</v>
      </c>
      <c r="BH1281" s="1"/>
      <c r="BI1281" s="1"/>
      <c r="BJ1281" s="7"/>
      <c r="BK1281" s="1"/>
      <c r="BL1281" s="7"/>
      <c r="BM1281" s="1"/>
      <c r="BN1281" s="1"/>
      <c r="BO1281" s="1"/>
      <c r="BP1281" s="1"/>
      <c r="BQ1281" s="1"/>
      <c r="BR1281" s="1"/>
      <c r="BS1281" s="1"/>
      <c r="BT1281" s="530"/>
      <c r="BU1281" s="530"/>
      <c r="BV1281" s="530"/>
      <c r="BW1281" s="530"/>
      <c r="BX1281" s="530"/>
      <c r="BY1281" s="530"/>
      <c r="BZ1281" s="530"/>
      <c r="CA1281" s="530"/>
      <c r="CB1281" s="530"/>
      <c r="CC1281" s="530"/>
      <c r="CD1281" s="530"/>
      <c r="CE1281" s="530"/>
      <c r="CF1281" s="530"/>
      <c r="CG1281" s="530"/>
      <c r="CH1281" s="530"/>
      <c r="CI1281" s="530"/>
      <c r="CJ1281" s="530"/>
      <c r="CK1281" s="530"/>
      <c r="CL1281" s="530"/>
      <c r="CM1281" s="530"/>
      <c r="CN1281" s="530"/>
      <c r="CO1281" s="530"/>
      <c r="CP1281" s="530"/>
      <c r="CQ1281" s="530"/>
      <c r="CR1281" s="530"/>
      <c r="CS1281" s="530"/>
      <c r="CT1281" s="530"/>
      <c r="CU1281" s="530"/>
      <c r="CV1281" s="530"/>
      <c r="CW1281" s="530"/>
      <c r="CX1281" s="530"/>
      <c r="CY1281" s="530"/>
      <c r="CZ1281" s="530"/>
      <c r="DA1281" s="530"/>
      <c r="DB1281" s="530"/>
      <c r="DC1281" s="530"/>
      <c r="DD1281" s="530"/>
      <c r="DE1281" s="530"/>
      <c r="DF1281" s="530"/>
      <c r="DG1281" s="530"/>
      <c r="DH1281" s="530"/>
      <c r="DI1281" s="530"/>
      <c r="DJ1281" s="530"/>
      <c r="DK1281" s="530"/>
      <c r="DL1281" s="530"/>
      <c r="DM1281" s="530"/>
      <c r="DN1281" s="530"/>
      <c r="DO1281" s="530"/>
      <c r="DP1281" s="530"/>
      <c r="DQ1281" s="530"/>
      <c r="DR1281" s="530"/>
      <c r="DS1281" s="530"/>
      <c r="DT1281" s="530"/>
      <c r="DU1281" s="530"/>
      <c r="DV1281" s="530"/>
      <c r="DW1281" s="530"/>
      <c r="DX1281" s="530"/>
      <c r="DY1281" s="530"/>
      <c r="DZ1281" s="530"/>
      <c r="EA1281" s="530"/>
      <c r="EB1281" s="530"/>
      <c r="EC1281" s="530"/>
      <c r="ED1281" s="530"/>
      <c r="EE1281" s="530"/>
      <c r="EF1281" s="530"/>
      <c r="EG1281" s="530"/>
      <c r="EH1281" s="530"/>
      <c r="EI1281" s="530"/>
      <c r="EJ1281" s="530"/>
      <c r="EK1281" s="530"/>
      <c r="EL1281" s="530"/>
      <c r="EM1281" s="530"/>
      <c r="EN1281" s="530"/>
      <c r="EO1281" s="530"/>
      <c r="EP1281" s="530"/>
      <c r="EQ1281" s="530"/>
      <c r="ER1281" s="530"/>
      <c r="ES1281" s="530"/>
      <c r="ET1281" s="530"/>
      <c r="EU1281" s="530"/>
      <c r="EV1281" s="530"/>
      <c r="EW1281" s="530"/>
      <c r="EX1281" s="530"/>
      <c r="EY1281" s="530"/>
      <c r="EZ1281" s="530"/>
      <c r="FA1281" s="530"/>
      <c r="FB1281" s="530"/>
      <c r="FC1281" s="530"/>
      <c r="FD1281" s="530"/>
      <c r="FE1281" s="530"/>
      <c r="FF1281" s="530"/>
      <c r="FG1281" s="530"/>
      <c r="FH1281" s="530"/>
      <c r="FI1281" s="530"/>
      <c r="FJ1281" s="530"/>
      <c r="FK1281" s="530"/>
      <c r="FL1281" s="530"/>
      <c r="FM1281" s="530"/>
      <c r="FN1281" s="530"/>
      <c r="FO1281" s="530"/>
      <c r="FP1281" s="530"/>
      <c r="FQ1281" s="530"/>
      <c r="FR1281" s="530"/>
      <c r="FS1281" s="530"/>
      <c r="FT1281" s="530"/>
      <c r="FU1281" s="530"/>
      <c r="FV1281" s="530"/>
      <c r="FW1281" s="530"/>
      <c r="FX1281" s="530"/>
      <c r="FY1281" s="530"/>
      <c r="FZ1281" s="530"/>
      <c r="GA1281" s="530"/>
      <c r="GB1281" s="530"/>
      <c r="GC1281" s="530"/>
      <c r="GD1281" s="530"/>
      <c r="GE1281" s="530"/>
      <c r="GF1281" s="530"/>
      <c r="GG1281" s="530"/>
      <c r="GH1281" s="530"/>
      <c r="GI1281" s="530"/>
      <c r="GJ1281" s="530"/>
      <c r="GK1281" s="530"/>
      <c r="GL1281" s="530"/>
      <c r="GM1281" s="530"/>
      <c r="GN1281" s="530"/>
      <c r="GO1281" s="530"/>
      <c r="GP1281" s="530"/>
      <c r="GQ1281" s="530"/>
      <c r="GR1281" s="530"/>
      <c r="GS1281" s="530"/>
      <c r="GT1281" s="530"/>
      <c r="GU1281" s="530"/>
      <c r="GV1281" s="530"/>
      <c r="GW1281" s="530"/>
      <c r="GX1281" s="530"/>
      <c r="GY1281" s="530"/>
      <c r="GZ1281" s="530"/>
      <c r="HA1281" s="530"/>
      <c r="HB1281" s="530"/>
      <c r="HC1281" s="530"/>
      <c r="HD1281" s="530"/>
      <c r="HE1281" s="530"/>
      <c r="HF1281" s="530"/>
      <c r="HG1281" s="530"/>
      <c r="HH1281" s="530"/>
      <c r="HI1281" s="530"/>
      <c r="HJ1281" s="530"/>
      <c r="HK1281" s="530"/>
      <c r="HL1281" s="530"/>
      <c r="HM1281" s="530"/>
      <c r="HN1281" s="530"/>
      <c r="HO1281" s="530"/>
      <c r="HP1281" s="530"/>
      <c r="HQ1281" s="530"/>
      <c r="HR1281" s="530"/>
      <c r="HS1281" s="530"/>
      <c r="HT1281" s="530"/>
      <c r="HU1281" s="530"/>
      <c r="HV1281" s="530"/>
      <c r="HW1281" s="530"/>
      <c r="HX1281" s="530"/>
      <c r="HY1281" s="530"/>
      <c r="HZ1281" s="530"/>
      <c r="IA1281" s="530"/>
      <c r="IB1281" s="530"/>
      <c r="IC1281" s="530"/>
      <c r="ID1281" s="530"/>
      <c r="IE1281" s="530"/>
      <c r="IF1281" s="530"/>
      <c r="IG1281" s="530"/>
      <c r="IH1281" s="530"/>
      <c r="II1281" s="530"/>
      <c r="IJ1281" s="530"/>
      <c r="IK1281" s="530"/>
      <c r="IL1281" s="530"/>
      <c r="IM1281" s="530"/>
      <c r="IN1281" s="530"/>
      <c r="IO1281" s="530"/>
      <c r="IP1281" s="530"/>
      <c r="IQ1281" s="530"/>
      <c r="IR1281" s="530"/>
      <c r="IS1281" s="530"/>
      <c r="IT1281" s="530"/>
      <c r="IU1281" s="530"/>
      <c r="IV1281" s="530"/>
      <c r="IW1281" s="530"/>
      <c r="IX1281" s="530"/>
      <c r="IY1281" s="530"/>
      <c r="IZ1281" s="530"/>
      <c r="JA1281" s="530"/>
      <c r="JB1281" s="530"/>
      <c r="JC1281" s="530"/>
      <c r="JD1281" s="530"/>
      <c r="JE1281" s="530"/>
      <c r="JF1281" s="530"/>
      <c r="JG1281" s="530"/>
      <c r="JH1281" s="530"/>
    </row>
    <row r="1282" spans="1:268" s="3" customFormat="1" ht="24" x14ac:dyDescent="0.25">
      <c r="A1282" s="1"/>
      <c r="B1282" s="1" t="s">
        <v>3134</v>
      </c>
      <c r="C1282" s="1">
        <v>11140169</v>
      </c>
      <c r="D1282" s="7">
        <v>43291</v>
      </c>
      <c r="E1282" s="7">
        <v>43291</v>
      </c>
      <c r="F1282" s="7">
        <v>46944</v>
      </c>
      <c r="G1282" s="1">
        <v>-7777</v>
      </c>
      <c r="H1282" s="1" t="s">
        <v>860</v>
      </c>
      <c r="I1282" s="1"/>
      <c r="J1282" s="1"/>
      <c r="K1282" s="1" t="s">
        <v>37</v>
      </c>
      <c r="L1282" s="1" t="s">
        <v>8104</v>
      </c>
      <c r="M1282" s="1" t="s">
        <v>147</v>
      </c>
      <c r="N1282" s="1" t="s">
        <v>124</v>
      </c>
      <c r="O1282" s="1" t="s">
        <v>35</v>
      </c>
      <c r="P1282" s="6" t="s">
        <v>8105</v>
      </c>
      <c r="Q1282" s="1"/>
      <c r="R1282" s="1" t="s">
        <v>8106</v>
      </c>
      <c r="S1282" s="1" t="s">
        <v>124</v>
      </c>
      <c r="T1282" s="1" t="s">
        <v>35</v>
      </c>
      <c r="U1282" s="6">
        <v>2885</v>
      </c>
      <c r="V1282" s="1" t="s">
        <v>8107</v>
      </c>
      <c r="W1282" s="1" t="s">
        <v>8037</v>
      </c>
      <c r="X1282" s="1"/>
      <c r="Y1282" s="1"/>
      <c r="Z1282" s="9" t="s">
        <v>468</v>
      </c>
      <c r="AA1282" s="1" t="s">
        <v>4725</v>
      </c>
      <c r="AB1282" s="1"/>
      <c r="AC1282" s="1"/>
      <c r="AD1282" s="1"/>
      <c r="AE1282" s="1"/>
      <c r="AF1282" s="1"/>
      <c r="AG1282" s="1"/>
      <c r="AH1282" s="1"/>
      <c r="AI1282" s="1"/>
      <c r="AJ1282" s="1"/>
      <c r="AK1282" s="1"/>
      <c r="AL1282" s="1"/>
      <c r="AM1282" s="1"/>
      <c r="AN1282" s="1"/>
      <c r="AO1282" s="1"/>
      <c r="AP1282" s="1"/>
      <c r="AQ1282" s="1"/>
      <c r="AR1282" s="1"/>
      <c r="AS1282" s="1" t="s">
        <v>1869</v>
      </c>
      <c r="AT1282" s="1"/>
      <c r="AU1282" s="1"/>
      <c r="AV1282" s="1"/>
      <c r="AW1282" s="1" t="s">
        <v>8111</v>
      </c>
      <c r="AX1282" s="1" t="s">
        <v>8112</v>
      </c>
      <c r="AY1282" s="1">
        <v>42</v>
      </c>
      <c r="AZ1282" s="1">
        <v>51</v>
      </c>
      <c r="BA1282" s="1" t="s">
        <v>8113</v>
      </c>
      <c r="BB1282" s="1">
        <v>25</v>
      </c>
      <c r="BC1282" s="1">
        <v>4</v>
      </c>
      <c r="BD1282" s="1" t="s">
        <v>8114</v>
      </c>
      <c r="BE1282" s="1">
        <f t="shared" si="270"/>
        <v>42.86365555555556</v>
      </c>
      <c r="BF1282" s="1">
        <f t="shared" si="271"/>
        <v>25.07426388888889</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24" x14ac:dyDescent="0.25">
      <c r="A1283" s="1"/>
      <c r="B1283" s="1" t="s">
        <v>3134</v>
      </c>
      <c r="C1283" s="1">
        <v>11140169</v>
      </c>
      <c r="D1283" s="7">
        <v>43291</v>
      </c>
      <c r="E1283" s="7">
        <v>43291</v>
      </c>
      <c r="F1283" s="7">
        <v>46944</v>
      </c>
      <c r="G1283" s="1">
        <v>-7777</v>
      </c>
      <c r="H1283" s="1" t="s">
        <v>860</v>
      </c>
      <c r="I1283" s="1"/>
      <c r="J1283" s="1"/>
      <c r="K1283" s="1" t="s">
        <v>37</v>
      </c>
      <c r="L1283" s="1" t="s">
        <v>8104</v>
      </c>
      <c r="M1283" s="1" t="s">
        <v>147</v>
      </c>
      <c r="N1283" s="1" t="s">
        <v>124</v>
      </c>
      <c r="O1283" s="1" t="s">
        <v>35</v>
      </c>
      <c r="P1283" s="6" t="s">
        <v>8105</v>
      </c>
      <c r="Q1283" s="1"/>
      <c r="R1283" s="1" t="s">
        <v>8106</v>
      </c>
      <c r="S1283" s="1" t="s">
        <v>124</v>
      </c>
      <c r="T1283" s="1" t="s">
        <v>35</v>
      </c>
      <c r="U1283" s="6">
        <v>2885</v>
      </c>
      <c r="V1283" s="1" t="s">
        <v>8107</v>
      </c>
      <c r="W1283" s="1" t="s">
        <v>8037</v>
      </c>
      <c r="X1283" s="1"/>
      <c r="Y1283" s="1"/>
      <c r="Z1283" s="9" t="s">
        <v>468</v>
      </c>
      <c r="AA1283" s="1" t="s">
        <v>4725</v>
      </c>
      <c r="AB1283" s="1"/>
      <c r="AC1283" s="1"/>
      <c r="AD1283" s="1"/>
      <c r="AE1283" s="1"/>
      <c r="AF1283" s="1"/>
      <c r="AG1283" s="1"/>
      <c r="AH1283" s="1"/>
      <c r="AI1283" s="1"/>
      <c r="AJ1283" s="1"/>
      <c r="AK1283" s="1"/>
      <c r="AL1283" s="1"/>
      <c r="AM1283" s="1"/>
      <c r="AN1283" s="1"/>
      <c r="AO1283" s="1"/>
      <c r="AP1283" s="1"/>
      <c r="AQ1283" s="1"/>
      <c r="AR1283" s="1"/>
      <c r="AS1283" s="1" t="s">
        <v>1869</v>
      </c>
      <c r="AT1283" s="1"/>
      <c r="AU1283" s="1"/>
      <c r="AV1283" s="1"/>
      <c r="AW1283" s="1" t="s">
        <v>8115</v>
      </c>
      <c r="AX1283" s="1" t="s">
        <v>8116</v>
      </c>
      <c r="AY1283" s="1">
        <v>42</v>
      </c>
      <c r="AZ1283" s="1">
        <v>51</v>
      </c>
      <c r="BA1283" s="1" t="s">
        <v>8117</v>
      </c>
      <c r="BB1283" s="1">
        <v>25</v>
      </c>
      <c r="BC1283" s="1">
        <v>4</v>
      </c>
      <c r="BD1283" s="1" t="s">
        <v>8118</v>
      </c>
      <c r="BE1283" s="1">
        <f t="shared" si="270"/>
        <v>42.864249999999998</v>
      </c>
      <c r="BF1283" s="1">
        <f t="shared" si="271"/>
        <v>25.0731</v>
      </c>
      <c r="BG1283" s="1" t="s">
        <v>38</v>
      </c>
      <c r="BH1283" s="1"/>
      <c r="BI1283" s="1"/>
      <c r="BJ1283" s="7"/>
      <c r="BK1283" s="1"/>
      <c r="BL1283" s="7"/>
      <c r="BM1283" s="1"/>
      <c r="BN1283" s="1"/>
      <c r="BO1283" s="1"/>
      <c r="BP1283" s="1"/>
      <c r="BQ1283" s="1"/>
      <c r="BR1283" s="1"/>
      <c r="BS1283" s="1"/>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24" x14ac:dyDescent="0.25">
      <c r="A1284" s="1"/>
      <c r="B1284" s="1" t="s">
        <v>3134</v>
      </c>
      <c r="C1284" s="1">
        <v>11140169</v>
      </c>
      <c r="D1284" s="7">
        <v>43291</v>
      </c>
      <c r="E1284" s="7">
        <v>43291</v>
      </c>
      <c r="F1284" s="7">
        <v>46944</v>
      </c>
      <c r="G1284" s="1">
        <v>-7777</v>
      </c>
      <c r="H1284" s="1" t="s">
        <v>860</v>
      </c>
      <c r="I1284" s="1"/>
      <c r="J1284" s="1"/>
      <c r="K1284" s="1" t="s">
        <v>37</v>
      </c>
      <c r="L1284" s="1" t="s">
        <v>8104</v>
      </c>
      <c r="M1284" s="1" t="s">
        <v>147</v>
      </c>
      <c r="N1284" s="1" t="s">
        <v>124</v>
      </c>
      <c r="O1284" s="1" t="s">
        <v>35</v>
      </c>
      <c r="P1284" s="6" t="s">
        <v>8105</v>
      </c>
      <c r="Q1284" s="1"/>
      <c r="R1284" s="1" t="s">
        <v>8106</v>
      </c>
      <c r="S1284" s="1" t="s">
        <v>124</v>
      </c>
      <c r="T1284" s="1" t="s">
        <v>35</v>
      </c>
      <c r="U1284" s="6">
        <v>2885</v>
      </c>
      <c r="V1284" s="1" t="s">
        <v>8107</v>
      </c>
      <c r="W1284" s="1" t="s">
        <v>8037</v>
      </c>
      <c r="X1284" s="1"/>
      <c r="Y1284" s="1"/>
      <c r="Z1284" s="9" t="s">
        <v>468</v>
      </c>
      <c r="AA1284" s="1" t="s">
        <v>4725</v>
      </c>
      <c r="AB1284" s="1"/>
      <c r="AC1284" s="1"/>
      <c r="AD1284" s="1"/>
      <c r="AE1284" s="1"/>
      <c r="AF1284" s="1"/>
      <c r="AG1284" s="1"/>
      <c r="AH1284" s="1"/>
      <c r="AI1284" s="1"/>
      <c r="AJ1284" s="1"/>
      <c r="AK1284" s="1"/>
      <c r="AL1284" s="1"/>
      <c r="AM1284" s="1"/>
      <c r="AN1284" s="1"/>
      <c r="AO1284" s="1"/>
      <c r="AP1284" s="1"/>
      <c r="AQ1284" s="1"/>
      <c r="AR1284" s="1"/>
      <c r="AS1284" s="1" t="s">
        <v>8040</v>
      </c>
      <c r="AT1284" s="1"/>
      <c r="AU1284" s="1"/>
      <c r="AV1284" s="1"/>
      <c r="AW1284" s="1" t="s">
        <v>8119</v>
      </c>
      <c r="AX1284" s="1" t="s">
        <v>8120</v>
      </c>
      <c r="AY1284" s="1">
        <v>42</v>
      </c>
      <c r="AZ1284" s="1">
        <v>54</v>
      </c>
      <c r="BA1284" s="1" t="s">
        <v>8121</v>
      </c>
      <c r="BB1284" s="1">
        <v>25</v>
      </c>
      <c r="BC1284" s="1">
        <v>4</v>
      </c>
      <c r="BD1284" s="1" t="s">
        <v>8122</v>
      </c>
      <c r="BE1284" s="1">
        <f t="shared" si="270"/>
        <v>42.902805555555553</v>
      </c>
      <c r="BF1284" s="1">
        <f t="shared" si="271"/>
        <v>25.082888888888888</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3134</v>
      </c>
      <c r="C1285" s="1">
        <v>11140169</v>
      </c>
      <c r="D1285" s="7">
        <v>43291</v>
      </c>
      <c r="E1285" s="7">
        <v>43291</v>
      </c>
      <c r="F1285" s="7">
        <v>46944</v>
      </c>
      <c r="G1285" s="1">
        <v>-7777</v>
      </c>
      <c r="H1285" s="1" t="s">
        <v>860</v>
      </c>
      <c r="I1285" s="1"/>
      <c r="J1285" s="1"/>
      <c r="K1285" s="1" t="s">
        <v>37</v>
      </c>
      <c r="L1285" s="1" t="s">
        <v>8104</v>
      </c>
      <c r="M1285" s="1" t="s">
        <v>147</v>
      </c>
      <c r="N1285" s="1" t="s">
        <v>124</v>
      </c>
      <c r="O1285" s="1" t="s">
        <v>35</v>
      </c>
      <c r="P1285" s="6" t="s">
        <v>8105</v>
      </c>
      <c r="Q1285" s="1"/>
      <c r="R1285" s="1" t="s">
        <v>8106</v>
      </c>
      <c r="S1285" s="1" t="s">
        <v>124</v>
      </c>
      <c r="T1285" s="1" t="s">
        <v>35</v>
      </c>
      <c r="U1285" s="6">
        <v>2885</v>
      </c>
      <c r="V1285" s="1" t="s">
        <v>8107</v>
      </c>
      <c r="W1285" s="1" t="s">
        <v>8037</v>
      </c>
      <c r="X1285" s="1"/>
      <c r="Y1285" s="1"/>
      <c r="Z1285" s="9" t="s">
        <v>468</v>
      </c>
      <c r="AA1285" s="1" t="s">
        <v>4725</v>
      </c>
      <c r="AB1285" s="1"/>
      <c r="AC1285" s="1"/>
      <c r="AD1285" s="1"/>
      <c r="AE1285" s="1"/>
      <c r="AF1285" s="1"/>
      <c r="AG1285" s="1"/>
      <c r="AH1285" s="1"/>
      <c r="AI1285" s="1"/>
      <c r="AJ1285" s="1"/>
      <c r="AK1285" s="1"/>
      <c r="AL1285" s="1"/>
      <c r="AM1285" s="1"/>
      <c r="AN1285" s="1"/>
      <c r="AO1285" s="1"/>
      <c r="AP1285" s="1"/>
      <c r="AQ1285" s="1"/>
      <c r="AR1285" s="1"/>
      <c r="AS1285" s="1" t="s">
        <v>8123</v>
      </c>
      <c r="AT1285" s="1"/>
      <c r="AU1285" s="1"/>
      <c r="AV1285" s="1"/>
      <c r="AW1285" s="1" t="s">
        <v>8124</v>
      </c>
      <c r="AX1285" s="1" t="s">
        <v>8125</v>
      </c>
      <c r="AY1285" s="1">
        <v>42</v>
      </c>
      <c r="AZ1285" s="1">
        <v>54</v>
      </c>
      <c r="BA1285" s="1" t="s">
        <v>8126</v>
      </c>
      <c r="BB1285" s="1">
        <v>25</v>
      </c>
      <c r="BC1285" s="1">
        <v>5</v>
      </c>
      <c r="BD1285" s="1" t="s">
        <v>8127</v>
      </c>
      <c r="BE1285" s="1">
        <f t="shared" si="270"/>
        <v>42.910516666666666</v>
      </c>
      <c r="BF1285" s="1">
        <f t="shared" si="271"/>
        <v>25.092088888888888</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75" thickBot="1" x14ac:dyDescent="0.3">
      <c r="A1286" s="178"/>
      <c r="B1286" s="178" t="s">
        <v>3134</v>
      </c>
      <c r="C1286" s="178">
        <v>11140169</v>
      </c>
      <c r="D1286" s="179">
        <v>43291</v>
      </c>
      <c r="E1286" s="179">
        <v>43291</v>
      </c>
      <c r="F1286" s="179">
        <v>46944</v>
      </c>
      <c r="G1286" s="178">
        <v>-7777</v>
      </c>
      <c r="H1286" s="178" t="s">
        <v>860</v>
      </c>
      <c r="I1286" s="178"/>
      <c r="J1286" s="178"/>
      <c r="K1286" s="178" t="s">
        <v>37</v>
      </c>
      <c r="L1286" s="1" t="s">
        <v>8104</v>
      </c>
      <c r="M1286" s="178" t="s">
        <v>147</v>
      </c>
      <c r="N1286" s="178" t="s">
        <v>124</v>
      </c>
      <c r="O1286" s="178" t="s">
        <v>35</v>
      </c>
      <c r="P1286" s="178" t="s">
        <v>8105</v>
      </c>
      <c r="Q1286" s="178"/>
      <c r="R1286" s="178" t="s">
        <v>8106</v>
      </c>
      <c r="S1286" s="178" t="s">
        <v>124</v>
      </c>
      <c r="T1286" s="178" t="s">
        <v>35</v>
      </c>
      <c r="U1286" s="178">
        <v>2885</v>
      </c>
      <c r="V1286" s="178" t="s">
        <v>8107</v>
      </c>
      <c r="W1286" s="178" t="s">
        <v>8037</v>
      </c>
      <c r="X1286" s="178"/>
      <c r="Y1286" s="178"/>
      <c r="Z1286" s="178" t="s">
        <v>468</v>
      </c>
      <c r="AA1286" s="178" t="s">
        <v>4725</v>
      </c>
      <c r="AB1286" s="178"/>
      <c r="AC1286" s="178"/>
      <c r="AD1286" s="178"/>
      <c r="AE1286" s="178"/>
      <c r="AF1286" s="178"/>
      <c r="AG1286" s="178"/>
      <c r="AH1286" s="178"/>
      <c r="AI1286" s="178"/>
      <c r="AJ1286" s="178"/>
      <c r="AK1286" s="178"/>
      <c r="AL1286" s="178"/>
      <c r="AM1286" s="178"/>
      <c r="AN1286" s="178"/>
      <c r="AO1286" s="178"/>
      <c r="AP1286" s="178"/>
      <c r="AQ1286" s="178"/>
      <c r="AR1286" s="178"/>
      <c r="AS1286" s="178" t="s">
        <v>8128</v>
      </c>
      <c r="AT1286" s="178"/>
      <c r="AU1286" s="178"/>
      <c r="AV1286" s="178"/>
      <c r="AW1286" s="178" t="s">
        <v>8129</v>
      </c>
      <c r="AX1286" s="178" t="s">
        <v>8130</v>
      </c>
      <c r="AY1286" s="178">
        <v>42</v>
      </c>
      <c r="AZ1286" s="178">
        <v>54</v>
      </c>
      <c r="BA1286" s="178" t="s">
        <v>8131</v>
      </c>
      <c r="BB1286" s="178">
        <v>25</v>
      </c>
      <c r="BC1286" s="178">
        <v>5</v>
      </c>
      <c r="BD1286" s="178" t="s">
        <v>8132</v>
      </c>
      <c r="BE1286" s="178">
        <f t="shared" si="270"/>
        <v>42.911241666666662</v>
      </c>
      <c r="BF1286" s="178">
        <f t="shared" si="271"/>
        <v>25.092502777777778</v>
      </c>
      <c r="BG1286" s="178" t="s">
        <v>38</v>
      </c>
      <c r="BH1286" s="178"/>
      <c r="BI1286" s="178"/>
      <c r="BJ1286" s="179"/>
      <c r="BK1286" s="178"/>
      <c r="BL1286" s="179"/>
      <c r="BM1286" s="178"/>
      <c r="BN1286" s="178"/>
      <c r="BO1286" s="178"/>
      <c r="BP1286" s="178"/>
      <c r="BQ1286" s="178"/>
      <c r="BR1286" s="178"/>
      <c r="BS1286" s="178"/>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 x14ac:dyDescent="0.25">
      <c r="A1287" s="4" t="s">
        <v>3391</v>
      </c>
      <c r="B1287" s="4" t="s">
        <v>8133</v>
      </c>
      <c r="C1287" s="4">
        <v>11160140</v>
      </c>
      <c r="D1287" s="293">
        <v>43292</v>
      </c>
      <c r="E1287" s="293">
        <v>43292</v>
      </c>
      <c r="F1287" s="293">
        <v>44123</v>
      </c>
      <c r="G1287" s="4">
        <v>-7777</v>
      </c>
      <c r="H1287" s="4" t="s">
        <v>4720</v>
      </c>
      <c r="I1287" s="4"/>
      <c r="J1287" s="4"/>
      <c r="K1287" s="4" t="s">
        <v>37</v>
      </c>
      <c r="L1287" s="4" t="s">
        <v>1500</v>
      </c>
      <c r="M1287" s="4" t="s">
        <v>113</v>
      </c>
      <c r="N1287" s="4" t="s">
        <v>35</v>
      </c>
      <c r="O1287" s="4" t="s">
        <v>35</v>
      </c>
      <c r="P1287" s="294" t="s">
        <v>451</v>
      </c>
      <c r="Q1287" s="4"/>
      <c r="R1287" s="4" t="s">
        <v>113</v>
      </c>
      <c r="S1287" s="4" t="s">
        <v>35</v>
      </c>
      <c r="T1287" s="4" t="s">
        <v>35</v>
      </c>
      <c r="U1287" s="294" t="s">
        <v>451</v>
      </c>
      <c r="V1287" s="4" t="s">
        <v>8134</v>
      </c>
      <c r="W1287" s="4" t="s">
        <v>639</v>
      </c>
      <c r="X1287" s="4"/>
      <c r="Y1287" s="4"/>
      <c r="Z1287" s="295" t="s">
        <v>468</v>
      </c>
      <c r="AA1287" s="4" t="s">
        <v>360</v>
      </c>
      <c r="AB1287" s="4" t="s">
        <v>8135</v>
      </c>
      <c r="AC1287" s="454">
        <v>210</v>
      </c>
      <c r="AD1287" s="454">
        <v>6622560</v>
      </c>
      <c r="AE1287" s="4"/>
      <c r="AF1287" s="4"/>
      <c r="AG1287" s="4"/>
      <c r="AH1287" s="4"/>
      <c r="AI1287" s="4"/>
      <c r="AJ1287" s="4"/>
      <c r="AK1287" s="4"/>
      <c r="AL1287" s="454">
        <v>6622560</v>
      </c>
      <c r="AM1287" s="4"/>
      <c r="AN1287" s="4"/>
      <c r="AO1287" s="4" t="s">
        <v>8136</v>
      </c>
      <c r="AP1287" s="4"/>
      <c r="AQ1287" s="4"/>
      <c r="AR1287" s="4"/>
      <c r="AS1287" s="4" t="s">
        <v>1869</v>
      </c>
      <c r="AT1287" s="4"/>
      <c r="AU1287" s="4"/>
      <c r="AV1287" s="4"/>
      <c r="AW1287" s="4" t="s">
        <v>5369</v>
      </c>
      <c r="AX1287" s="4" t="s">
        <v>8137</v>
      </c>
      <c r="AY1287" s="4">
        <v>42</v>
      </c>
      <c r="AZ1287" s="4">
        <v>53</v>
      </c>
      <c r="BA1287" s="4" t="s">
        <v>8138</v>
      </c>
      <c r="BB1287" s="4">
        <v>25</v>
      </c>
      <c r="BC1287" s="4">
        <v>24</v>
      </c>
      <c r="BD1287" s="294" t="s">
        <v>8139</v>
      </c>
      <c r="BE1287" s="4">
        <f t="shared" si="270"/>
        <v>42.894813888888891</v>
      </c>
      <c r="BF1287" s="294">
        <f t="shared" si="271"/>
        <v>25.401891666666664</v>
      </c>
      <c r="BG1287" s="4" t="s">
        <v>38</v>
      </c>
      <c r="BH1287" s="4"/>
      <c r="BI1287" s="4"/>
      <c r="BJ1287" s="293"/>
      <c r="BK1287" s="4"/>
      <c r="BL1287" s="293"/>
      <c r="BM1287" s="4"/>
      <c r="BN1287" s="4"/>
      <c r="BO1287" s="4"/>
      <c r="BP1287" s="4"/>
      <c r="BQ1287" s="4" t="s">
        <v>9128</v>
      </c>
      <c r="BR1287" s="293">
        <v>44222</v>
      </c>
      <c r="BS1287" s="4" t="s">
        <v>9129</v>
      </c>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75" thickBot="1" x14ac:dyDescent="0.3">
      <c r="A1288" s="310"/>
      <c r="B1288" s="310" t="s">
        <v>8133</v>
      </c>
      <c r="C1288" s="310">
        <v>11160140</v>
      </c>
      <c r="D1288" s="311">
        <v>43292</v>
      </c>
      <c r="E1288" s="311">
        <v>43292</v>
      </c>
      <c r="F1288" s="311">
        <v>44123</v>
      </c>
      <c r="G1288" s="310">
        <v>-7777</v>
      </c>
      <c r="H1288" s="310" t="s">
        <v>4720</v>
      </c>
      <c r="I1288" s="310"/>
      <c r="J1288" s="310"/>
      <c r="K1288" s="310" t="s">
        <v>37</v>
      </c>
      <c r="L1288" s="310" t="s">
        <v>1500</v>
      </c>
      <c r="M1288" s="310" t="s">
        <v>113</v>
      </c>
      <c r="N1288" s="310" t="s">
        <v>35</v>
      </c>
      <c r="O1288" s="310" t="s">
        <v>35</v>
      </c>
      <c r="P1288" s="310" t="s">
        <v>451</v>
      </c>
      <c r="Q1288" s="310"/>
      <c r="R1288" s="310" t="s">
        <v>113</v>
      </c>
      <c r="S1288" s="310" t="s">
        <v>35</v>
      </c>
      <c r="T1288" s="310" t="s">
        <v>35</v>
      </c>
      <c r="U1288" s="310" t="s">
        <v>451</v>
      </c>
      <c r="V1288" s="310" t="s">
        <v>8134</v>
      </c>
      <c r="W1288" s="310" t="s">
        <v>639</v>
      </c>
      <c r="X1288" s="310"/>
      <c r="Y1288" s="310"/>
      <c r="Z1288" s="310" t="s">
        <v>468</v>
      </c>
      <c r="AA1288" s="310" t="s">
        <v>360</v>
      </c>
      <c r="AB1288" s="310"/>
      <c r="AC1288" s="310"/>
      <c r="AD1288" s="310"/>
      <c r="AE1288" s="310"/>
      <c r="AF1288" s="310"/>
      <c r="AG1288" s="310"/>
      <c r="AH1288" s="310"/>
      <c r="AI1288" s="310"/>
      <c r="AJ1288" s="310"/>
      <c r="AK1288" s="310"/>
      <c r="AL1288" s="310"/>
      <c r="AM1288" s="310"/>
      <c r="AN1288" s="310"/>
      <c r="AO1288" s="310"/>
      <c r="AP1288" s="310"/>
      <c r="AQ1288" s="310"/>
      <c r="AR1288" s="310"/>
      <c r="AS1288" s="310" t="s">
        <v>8140</v>
      </c>
      <c r="AT1288" s="310"/>
      <c r="AU1288" s="310"/>
      <c r="AV1288" s="310"/>
      <c r="AW1288" s="310" t="s">
        <v>8141</v>
      </c>
      <c r="AX1288" s="310" t="s">
        <v>8142</v>
      </c>
      <c r="AY1288" s="310">
        <v>42</v>
      </c>
      <c r="AZ1288" s="310">
        <v>53</v>
      </c>
      <c r="BA1288" s="310" t="s">
        <v>8143</v>
      </c>
      <c r="BB1288" s="310">
        <v>25</v>
      </c>
      <c r="BC1288" s="310">
        <v>23</v>
      </c>
      <c r="BD1288" s="310" t="s">
        <v>8144</v>
      </c>
      <c r="BE1288" s="310">
        <f t="shared" ref="BE1288:BE1296" si="272">AY1288+AZ1288/60+BA1288/3600</f>
        <v>42.896005555555554</v>
      </c>
      <c r="BF1288" s="312">
        <f>BB1294+BC1294/60+BD1294/3600</f>
        <v>25.413388888888889</v>
      </c>
      <c r="BG1288" s="310" t="s">
        <v>38</v>
      </c>
      <c r="BH1288" s="310"/>
      <c r="BI1288" s="310"/>
      <c r="BJ1288" s="311"/>
      <c r="BK1288" s="310"/>
      <c r="BL1288" s="311"/>
      <c r="BM1288" s="310"/>
      <c r="BN1288" s="310"/>
      <c r="BO1288" s="310"/>
      <c r="BP1288" s="310"/>
      <c r="BQ1288" s="310" t="s">
        <v>9128</v>
      </c>
      <c r="BR1288" s="311">
        <v>44222</v>
      </c>
      <c r="BS1288" s="310" t="s">
        <v>9129</v>
      </c>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 x14ac:dyDescent="0.25">
      <c r="A1289" s="4" t="s">
        <v>3391</v>
      </c>
      <c r="B1289" s="4" t="s">
        <v>8151</v>
      </c>
      <c r="C1289" s="4">
        <v>11130107</v>
      </c>
      <c r="D1289" s="293">
        <v>43305</v>
      </c>
      <c r="E1289" s="293">
        <v>43305</v>
      </c>
      <c r="F1289" s="293">
        <v>44467</v>
      </c>
      <c r="G1289" s="4">
        <v>-7777</v>
      </c>
      <c r="H1289" s="4" t="s">
        <v>491</v>
      </c>
      <c r="I1289" s="4"/>
      <c r="J1289" s="4" t="s">
        <v>7510</v>
      </c>
      <c r="K1289" s="4" t="s">
        <v>55</v>
      </c>
      <c r="L1289" s="4" t="s">
        <v>1500</v>
      </c>
      <c r="M1289" s="4" t="s">
        <v>249</v>
      </c>
      <c r="N1289" s="4" t="s">
        <v>249</v>
      </c>
      <c r="O1289" s="4" t="s">
        <v>189</v>
      </c>
      <c r="P1289" s="294" t="s">
        <v>8152</v>
      </c>
      <c r="Q1289" s="4"/>
      <c r="R1289" s="4" t="s">
        <v>249</v>
      </c>
      <c r="S1289" s="4" t="s">
        <v>249</v>
      </c>
      <c r="T1289" s="4" t="s">
        <v>189</v>
      </c>
      <c r="U1289" s="294" t="s">
        <v>8152</v>
      </c>
      <c r="V1289" s="4" t="s">
        <v>8153</v>
      </c>
      <c r="W1289" s="4" t="s">
        <v>8154</v>
      </c>
      <c r="X1289" s="4"/>
      <c r="Y1289" s="4"/>
      <c r="Z1289" s="295" t="s">
        <v>468</v>
      </c>
      <c r="AA1289" s="4" t="s">
        <v>379</v>
      </c>
      <c r="AB1289" s="4">
        <v>47.34</v>
      </c>
      <c r="AC1289" s="4">
        <v>5.2</v>
      </c>
      <c r="AD1289" s="4">
        <v>109.325</v>
      </c>
      <c r="AE1289" s="4"/>
      <c r="AF1289" s="4"/>
      <c r="AG1289" s="4">
        <v>109.325</v>
      </c>
      <c r="AH1289" s="4"/>
      <c r="AI1289" s="4"/>
      <c r="AJ1289" s="4"/>
      <c r="AK1289" s="4"/>
      <c r="AL1289" s="4"/>
      <c r="AM1289" s="4"/>
      <c r="AN1289" s="4"/>
      <c r="AO1289" s="4"/>
      <c r="AP1289" s="4"/>
      <c r="AQ1289" s="4"/>
      <c r="AR1289" s="4"/>
      <c r="AS1289" s="4" t="s">
        <v>1869</v>
      </c>
      <c r="AT1289" s="4"/>
      <c r="AU1289" s="4"/>
      <c r="AV1289" s="4"/>
      <c r="AW1289" s="4" t="s">
        <v>8155</v>
      </c>
      <c r="AX1289" s="4" t="s">
        <v>8156</v>
      </c>
      <c r="AY1289" s="4">
        <v>43</v>
      </c>
      <c r="AZ1289" s="4">
        <v>8</v>
      </c>
      <c r="BA1289" s="4">
        <v>59.7</v>
      </c>
      <c r="BB1289" s="4">
        <v>23</v>
      </c>
      <c r="BC1289" s="4">
        <v>55</v>
      </c>
      <c r="BD1289" s="294" t="s">
        <v>8157</v>
      </c>
      <c r="BE1289" s="4">
        <f t="shared" si="272"/>
        <v>43.14991666666667</v>
      </c>
      <c r="BF1289" s="294">
        <f t="shared" si="271"/>
        <v>23.929750000000002</v>
      </c>
      <c r="BG1289" s="4" t="s">
        <v>38</v>
      </c>
      <c r="BH1289" s="4"/>
      <c r="BI1289" s="4"/>
      <c r="BJ1289" s="293"/>
      <c r="BK1289" s="4"/>
      <c r="BL1289" s="293"/>
      <c r="BM1289" s="4"/>
      <c r="BN1289" s="4"/>
      <c r="BO1289" s="4"/>
      <c r="BP1289" s="4"/>
      <c r="BQ1289" s="4" t="s">
        <v>9565</v>
      </c>
      <c r="BR1289" s="293">
        <v>44571</v>
      </c>
      <c r="BS1289" s="4" t="s">
        <v>9129</v>
      </c>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75" thickBot="1" x14ac:dyDescent="0.3">
      <c r="A1290" s="310"/>
      <c r="B1290" s="310" t="s">
        <v>8151</v>
      </c>
      <c r="C1290" s="310">
        <v>11130107</v>
      </c>
      <c r="D1290" s="311">
        <v>43305</v>
      </c>
      <c r="E1290" s="311">
        <v>43305</v>
      </c>
      <c r="F1290" s="311">
        <v>44467</v>
      </c>
      <c r="G1290" s="310">
        <v>-7777</v>
      </c>
      <c r="H1290" s="310" t="s">
        <v>491</v>
      </c>
      <c r="I1290" s="310"/>
      <c r="J1290" s="310" t="s">
        <v>7510</v>
      </c>
      <c r="K1290" s="310" t="s">
        <v>55</v>
      </c>
      <c r="L1290" s="310" t="s">
        <v>1500</v>
      </c>
      <c r="M1290" s="310" t="s">
        <v>249</v>
      </c>
      <c r="N1290" s="310" t="s">
        <v>249</v>
      </c>
      <c r="O1290" s="310" t="s">
        <v>189</v>
      </c>
      <c r="P1290" s="310" t="s">
        <v>8152</v>
      </c>
      <c r="Q1290" s="310"/>
      <c r="R1290" s="310" t="s">
        <v>249</v>
      </c>
      <c r="S1290" s="310" t="s">
        <v>249</v>
      </c>
      <c r="T1290" s="310" t="s">
        <v>189</v>
      </c>
      <c r="U1290" s="310" t="s">
        <v>8152</v>
      </c>
      <c r="V1290" s="310" t="s">
        <v>8153</v>
      </c>
      <c r="W1290" s="310" t="s">
        <v>8154</v>
      </c>
      <c r="X1290" s="310"/>
      <c r="Y1290" s="310"/>
      <c r="Z1290" s="310" t="s">
        <v>468</v>
      </c>
      <c r="AA1290" s="310" t="s">
        <v>379</v>
      </c>
      <c r="AB1290" s="310"/>
      <c r="AC1290" s="310"/>
      <c r="AD1290" s="310"/>
      <c r="AE1290" s="310"/>
      <c r="AF1290" s="310"/>
      <c r="AG1290" s="310"/>
      <c r="AH1290" s="310"/>
      <c r="AI1290" s="310"/>
      <c r="AJ1290" s="310"/>
      <c r="AK1290" s="310"/>
      <c r="AL1290" s="310"/>
      <c r="AM1290" s="310"/>
      <c r="AN1290" s="310"/>
      <c r="AO1290" s="310"/>
      <c r="AP1290" s="310"/>
      <c r="AQ1290" s="310"/>
      <c r="AR1290" s="310"/>
      <c r="AS1290" s="310" t="s">
        <v>8140</v>
      </c>
      <c r="AT1290" s="310"/>
      <c r="AU1290" s="310"/>
      <c r="AV1290" s="310"/>
      <c r="AW1290" s="310" t="s">
        <v>8158</v>
      </c>
      <c r="AX1290" s="310" t="s">
        <v>8159</v>
      </c>
      <c r="AY1290" s="310">
        <v>43</v>
      </c>
      <c r="AZ1290" s="310">
        <v>9</v>
      </c>
      <c r="BA1290" s="310">
        <v>1.6</v>
      </c>
      <c r="BB1290" s="310">
        <v>23</v>
      </c>
      <c r="BC1290" s="310">
        <v>55</v>
      </c>
      <c r="BD1290" s="310" t="s">
        <v>8160</v>
      </c>
      <c r="BE1290" s="310">
        <f t="shared" si="272"/>
        <v>43.150444444444446</v>
      </c>
      <c r="BF1290" s="310">
        <f t="shared" si="271"/>
        <v>23.928083333333333</v>
      </c>
      <c r="BG1290" s="310" t="s">
        <v>38</v>
      </c>
      <c r="BH1290" s="310"/>
      <c r="BI1290" s="310"/>
      <c r="BJ1290" s="311"/>
      <c r="BK1290" s="310"/>
      <c r="BL1290" s="311"/>
      <c r="BM1290" s="310"/>
      <c r="BN1290" s="310"/>
      <c r="BO1290" s="310"/>
      <c r="BP1290" s="310"/>
      <c r="BQ1290" s="310" t="s">
        <v>9565</v>
      </c>
      <c r="BR1290" s="311">
        <v>44571</v>
      </c>
      <c r="BS1290" s="310" t="s">
        <v>9129</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 x14ac:dyDescent="0.25">
      <c r="A1291" s="1" t="s">
        <v>3391</v>
      </c>
      <c r="B1291" s="1" t="s">
        <v>8151</v>
      </c>
      <c r="C1291" s="1">
        <v>11140170</v>
      </c>
      <c r="D1291" s="7">
        <v>43319</v>
      </c>
      <c r="E1291" s="7">
        <v>43319</v>
      </c>
      <c r="F1291" s="7">
        <v>47155</v>
      </c>
      <c r="G1291" s="1">
        <v>-7777</v>
      </c>
      <c r="H1291" s="1" t="s">
        <v>491</v>
      </c>
      <c r="I1291" s="1"/>
      <c r="J1291" s="1" t="s">
        <v>7510</v>
      </c>
      <c r="K1291" s="1" t="s">
        <v>55</v>
      </c>
      <c r="L1291" s="1"/>
      <c r="M1291" s="1" t="s">
        <v>249</v>
      </c>
      <c r="N1291" s="1" t="s">
        <v>249</v>
      </c>
      <c r="O1291" s="1" t="s">
        <v>189</v>
      </c>
      <c r="P1291" s="6" t="s">
        <v>8152</v>
      </c>
      <c r="Q1291" s="1" t="s">
        <v>8162</v>
      </c>
      <c r="R1291" s="1" t="s">
        <v>249</v>
      </c>
      <c r="S1291" s="1" t="s">
        <v>249</v>
      </c>
      <c r="T1291" s="1" t="s">
        <v>189</v>
      </c>
      <c r="U1291" s="6" t="s">
        <v>8152</v>
      </c>
      <c r="V1291" s="1"/>
      <c r="W1291" s="1" t="s">
        <v>8163</v>
      </c>
      <c r="X1291" s="1">
        <v>1150</v>
      </c>
      <c r="Y1291" s="1">
        <v>4.4000000000000004</v>
      </c>
      <c r="Z1291" s="9" t="s">
        <v>468</v>
      </c>
      <c r="AA1291" s="1" t="s">
        <v>4725</v>
      </c>
      <c r="AB1291" s="1">
        <v>47.34</v>
      </c>
      <c r="AC1291" s="1">
        <v>33000</v>
      </c>
      <c r="AD1291" s="1">
        <v>820000000</v>
      </c>
      <c r="AE1291" s="1"/>
      <c r="AF1291" s="1">
        <v>820000000</v>
      </c>
      <c r="AG1291" s="1"/>
      <c r="AH1291" s="1"/>
      <c r="AI1291" s="1"/>
      <c r="AJ1291" s="1"/>
      <c r="AK1291" s="1"/>
      <c r="AL1291" s="1"/>
      <c r="AM1291" s="1"/>
      <c r="AN1291" s="1"/>
      <c r="AO1291" s="453">
        <v>4730</v>
      </c>
      <c r="AP1291" s="1"/>
      <c r="AQ1291" s="1"/>
      <c r="AR1291" s="1"/>
      <c r="AS1291" s="1" t="s">
        <v>1869</v>
      </c>
      <c r="AT1291" s="1"/>
      <c r="AU1291" s="1"/>
      <c r="AV1291" s="1"/>
      <c r="AW1291" s="1" t="s">
        <v>8164</v>
      </c>
      <c r="AX1291" s="1" t="s">
        <v>8165</v>
      </c>
      <c r="AY1291" s="1">
        <v>43</v>
      </c>
      <c r="AZ1291" s="1">
        <v>9</v>
      </c>
      <c r="BA1291" s="1">
        <v>19.399999999999999</v>
      </c>
      <c r="BB1291" s="1">
        <v>23</v>
      </c>
      <c r="BC1291" s="1">
        <v>55</v>
      </c>
      <c r="BD1291" s="6" t="s">
        <v>8166</v>
      </c>
      <c r="BE1291" s="1">
        <f t="shared" si="272"/>
        <v>43.155388888888886</v>
      </c>
      <c r="BF1291" s="6">
        <f t="shared" ref="BF1291" si="273">BB1291+BC1291/60+BD1291/3600</f>
        <v>23.923777777777779</v>
      </c>
      <c r="BG1291" s="1" t="s">
        <v>38</v>
      </c>
      <c r="BH1291" s="1"/>
      <c r="BI1291" s="1"/>
      <c r="BJ1291" s="7"/>
      <c r="BK1291" s="1">
        <v>2543</v>
      </c>
      <c r="BL1291" s="7">
        <v>43420</v>
      </c>
      <c r="BM1291" s="1"/>
      <c r="BN1291" s="1"/>
      <c r="BO1291" s="1"/>
      <c r="BP1291" s="1"/>
      <c r="BQ1291" s="1"/>
      <c r="BR1291" s="1"/>
      <c r="BS1291" s="1"/>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1"/>
      <c r="B1292" s="1" t="s">
        <v>8151</v>
      </c>
      <c r="C1292" s="1">
        <v>11140170</v>
      </c>
      <c r="D1292" s="7">
        <v>43319</v>
      </c>
      <c r="E1292" s="7">
        <v>43319</v>
      </c>
      <c r="F1292" s="7">
        <v>47155</v>
      </c>
      <c r="G1292" s="1">
        <v>-7777</v>
      </c>
      <c r="H1292" s="1" t="s">
        <v>491</v>
      </c>
      <c r="I1292" s="1"/>
      <c r="J1292" s="1" t="s">
        <v>7510</v>
      </c>
      <c r="K1292" s="1" t="s">
        <v>55</v>
      </c>
      <c r="L1292" s="1"/>
      <c r="M1292" s="1" t="s">
        <v>249</v>
      </c>
      <c r="N1292" s="1" t="s">
        <v>249</v>
      </c>
      <c r="O1292" s="1" t="s">
        <v>189</v>
      </c>
      <c r="P1292" s="6" t="s">
        <v>8152</v>
      </c>
      <c r="Q1292" s="1" t="s">
        <v>8162</v>
      </c>
      <c r="R1292" s="1" t="s">
        <v>249</v>
      </c>
      <c r="S1292" s="1" t="s">
        <v>249</v>
      </c>
      <c r="T1292" s="1" t="s">
        <v>189</v>
      </c>
      <c r="U1292" s="6" t="s">
        <v>8152</v>
      </c>
      <c r="V1292" s="1"/>
      <c r="W1292" s="1" t="s">
        <v>8163</v>
      </c>
      <c r="X1292" s="1"/>
      <c r="Y1292" s="1"/>
      <c r="Z1292" s="9" t="s">
        <v>468</v>
      </c>
      <c r="AA1292" s="1" t="s">
        <v>4725</v>
      </c>
      <c r="AB1292" s="1"/>
      <c r="AC1292" s="1"/>
      <c r="AD1292" s="1"/>
      <c r="AE1292" s="1"/>
      <c r="AF1292" s="1"/>
      <c r="AG1292" s="1"/>
      <c r="AH1292" s="1"/>
      <c r="AI1292" s="1"/>
      <c r="AJ1292" s="1"/>
      <c r="AK1292" s="1"/>
      <c r="AL1292" s="1"/>
      <c r="AM1292" s="1"/>
      <c r="AN1292" s="1"/>
      <c r="AO1292" s="1"/>
      <c r="AP1292" s="1"/>
      <c r="AQ1292" s="1"/>
      <c r="AR1292" s="1"/>
      <c r="AS1292" s="1" t="s">
        <v>3494</v>
      </c>
      <c r="AT1292" s="1"/>
      <c r="AU1292" s="1"/>
      <c r="AV1292" s="1"/>
      <c r="AW1292" s="1" t="s">
        <v>8167</v>
      </c>
      <c r="AX1292" s="1" t="s">
        <v>8156</v>
      </c>
      <c r="AY1292" s="1">
        <v>43</v>
      </c>
      <c r="AZ1292" s="1">
        <v>9</v>
      </c>
      <c r="BA1292" s="1">
        <v>0.1</v>
      </c>
      <c r="BB1292" s="1">
        <v>23</v>
      </c>
      <c r="BC1292" s="1">
        <v>55</v>
      </c>
      <c r="BD1292" s="6" t="s">
        <v>8157</v>
      </c>
      <c r="BE1292" s="1">
        <f t="shared" si="272"/>
        <v>43.15002777777778</v>
      </c>
      <c r="BF1292" s="6">
        <f t="shared" ref="BF1292:BF1293" si="274">BB1292+BC1292/60+BD1292/3600</f>
        <v>23.929750000000002</v>
      </c>
      <c r="BG1292" s="1" t="s">
        <v>38</v>
      </c>
      <c r="BH1292" s="1"/>
      <c r="BI1292" s="1"/>
      <c r="BJ1292" s="7"/>
      <c r="BK1292" s="1">
        <v>2543</v>
      </c>
      <c r="BL1292" s="7">
        <v>43420</v>
      </c>
      <c r="BM1292" s="1"/>
      <c r="BN1292" s="1"/>
      <c r="BO1292" s="1"/>
      <c r="BP1292" s="1"/>
      <c r="BQ1292" s="1"/>
      <c r="BR1292" s="1"/>
      <c r="BS1292" s="1"/>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75" thickBot="1" x14ac:dyDescent="0.3">
      <c r="A1293" s="178"/>
      <c r="B1293" s="178" t="s">
        <v>8151</v>
      </c>
      <c r="C1293" s="178">
        <v>11140170</v>
      </c>
      <c r="D1293" s="179">
        <v>43319</v>
      </c>
      <c r="E1293" s="179">
        <v>43319</v>
      </c>
      <c r="F1293" s="179">
        <v>47155</v>
      </c>
      <c r="G1293" s="178">
        <v>-7777</v>
      </c>
      <c r="H1293" s="178" t="s">
        <v>491</v>
      </c>
      <c r="I1293" s="178"/>
      <c r="J1293" s="178" t="s">
        <v>7510</v>
      </c>
      <c r="K1293" s="178" t="s">
        <v>55</v>
      </c>
      <c r="L1293" s="178"/>
      <c r="M1293" s="178" t="s">
        <v>249</v>
      </c>
      <c r="N1293" s="178" t="s">
        <v>249</v>
      </c>
      <c r="O1293" s="178" t="s">
        <v>189</v>
      </c>
      <c r="P1293" s="178" t="s">
        <v>8152</v>
      </c>
      <c r="Q1293" s="178" t="s">
        <v>8162</v>
      </c>
      <c r="R1293" s="178" t="s">
        <v>249</v>
      </c>
      <c r="S1293" s="178" t="s">
        <v>249</v>
      </c>
      <c r="T1293" s="178" t="s">
        <v>189</v>
      </c>
      <c r="U1293" s="178" t="s">
        <v>8152</v>
      </c>
      <c r="V1293" s="178"/>
      <c r="W1293" s="178" t="s">
        <v>8163</v>
      </c>
      <c r="X1293" s="178"/>
      <c r="Y1293" s="178"/>
      <c r="Z1293" s="178" t="s">
        <v>468</v>
      </c>
      <c r="AA1293" s="178" t="s">
        <v>4725</v>
      </c>
      <c r="AB1293" s="178"/>
      <c r="AC1293" s="178"/>
      <c r="AD1293" s="178"/>
      <c r="AE1293" s="178"/>
      <c r="AF1293" s="178"/>
      <c r="AG1293" s="178"/>
      <c r="AH1293" s="178"/>
      <c r="AI1293" s="178"/>
      <c r="AJ1293" s="178"/>
      <c r="AK1293" s="178"/>
      <c r="AL1293" s="178"/>
      <c r="AM1293" s="178"/>
      <c r="AN1293" s="178"/>
      <c r="AO1293" s="178"/>
      <c r="AP1293" s="178"/>
      <c r="AQ1293" s="178"/>
      <c r="AR1293" s="178"/>
      <c r="AS1293" s="178" t="s">
        <v>3498</v>
      </c>
      <c r="AT1293" s="178"/>
      <c r="AU1293" s="178"/>
      <c r="AV1293" s="178"/>
      <c r="AW1293" s="178" t="s">
        <v>8168</v>
      </c>
      <c r="AX1293" s="178" t="s">
        <v>8169</v>
      </c>
      <c r="AY1293" s="178">
        <v>43</v>
      </c>
      <c r="AZ1293" s="178">
        <v>8</v>
      </c>
      <c r="BA1293" s="178">
        <v>53.4</v>
      </c>
      <c r="BB1293" s="178">
        <v>23</v>
      </c>
      <c r="BC1293" s="178">
        <v>56</v>
      </c>
      <c r="BD1293" s="178" t="s">
        <v>8170</v>
      </c>
      <c r="BE1293" s="178">
        <f t="shared" si="272"/>
        <v>43.148166666666668</v>
      </c>
      <c r="BF1293" s="178">
        <f t="shared" si="274"/>
        <v>23.93352777777778</v>
      </c>
      <c r="BG1293" s="178" t="s">
        <v>38</v>
      </c>
      <c r="BH1293" s="178"/>
      <c r="BI1293" s="178"/>
      <c r="BJ1293" s="179"/>
      <c r="BK1293" s="178">
        <v>2543</v>
      </c>
      <c r="BL1293" s="179">
        <v>43420</v>
      </c>
      <c r="BM1293" s="178"/>
      <c r="BN1293" s="178"/>
      <c r="BO1293" s="178"/>
      <c r="BP1293" s="178"/>
      <c r="BQ1293" s="178"/>
      <c r="BR1293" s="178"/>
      <c r="BS1293" s="178"/>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 x14ac:dyDescent="0.25">
      <c r="A1294" s="1" t="s">
        <v>3391</v>
      </c>
      <c r="B1294" s="1" t="s">
        <v>8176</v>
      </c>
      <c r="C1294" s="1">
        <v>11730016</v>
      </c>
      <c r="D1294" s="7">
        <v>43339</v>
      </c>
      <c r="E1294" s="7">
        <v>43339</v>
      </c>
      <c r="F1294" s="7">
        <v>44270</v>
      </c>
      <c r="G1294" s="1">
        <v>-7777</v>
      </c>
      <c r="H1294" s="1" t="s">
        <v>8177</v>
      </c>
      <c r="I1294" s="1"/>
      <c r="J1294" s="1" t="s">
        <v>8064</v>
      </c>
      <c r="K1294" s="1" t="s">
        <v>37</v>
      </c>
      <c r="L1294" s="1" t="s">
        <v>8178</v>
      </c>
      <c r="M1294" s="1" t="s">
        <v>8179</v>
      </c>
      <c r="N1294" s="1" t="s">
        <v>79</v>
      </c>
      <c r="O1294" s="1" t="s">
        <v>45</v>
      </c>
      <c r="P1294" s="6" t="s">
        <v>8180</v>
      </c>
      <c r="Q1294" s="1"/>
      <c r="R1294" s="1" t="s">
        <v>8179</v>
      </c>
      <c r="S1294" s="1" t="s">
        <v>79</v>
      </c>
      <c r="T1294" s="1" t="s">
        <v>45</v>
      </c>
      <c r="U1294" s="6" t="s">
        <v>8180</v>
      </c>
      <c r="V1294" s="1" t="s">
        <v>8181</v>
      </c>
      <c r="W1294" s="1" t="s">
        <v>8182</v>
      </c>
      <c r="X1294" s="1"/>
      <c r="Y1294" s="1"/>
      <c r="Z1294" s="9" t="s">
        <v>468</v>
      </c>
      <c r="AA1294" s="1" t="s">
        <v>379</v>
      </c>
      <c r="AB1294" s="1"/>
      <c r="AC1294" s="1">
        <v>20</v>
      </c>
      <c r="AD1294" s="1">
        <v>101376</v>
      </c>
      <c r="AE1294" s="1"/>
      <c r="AF1294" s="1"/>
      <c r="AG1294" s="1">
        <v>101376</v>
      </c>
      <c r="AH1294" s="1"/>
      <c r="AI1294" s="1"/>
      <c r="AJ1294" s="1"/>
      <c r="AK1294" s="1"/>
      <c r="AL1294" s="1"/>
      <c r="AM1294" s="1"/>
      <c r="AN1294" s="1"/>
      <c r="AO1294" s="1"/>
      <c r="AP1294" s="1"/>
      <c r="AQ1294" s="1"/>
      <c r="AR1294" s="1"/>
      <c r="AS1294" s="1" t="s">
        <v>1869</v>
      </c>
      <c r="AT1294" s="1"/>
      <c r="AU1294" s="1"/>
      <c r="AV1294" s="1"/>
      <c r="AW1294" s="1" t="s">
        <v>8183</v>
      </c>
      <c r="AX1294" s="1" t="s">
        <v>8184</v>
      </c>
      <c r="AY1294" s="1">
        <v>43</v>
      </c>
      <c r="AZ1294" s="1">
        <v>12</v>
      </c>
      <c r="BA1294" s="1">
        <v>37.9</v>
      </c>
      <c r="BB1294" s="1">
        <v>25</v>
      </c>
      <c r="BC1294" s="1">
        <v>24</v>
      </c>
      <c r="BD1294" s="6" t="s">
        <v>8187</v>
      </c>
      <c r="BE1294" s="1">
        <f t="shared" si="272"/>
        <v>43.210527777777777</v>
      </c>
      <c r="BF1294" s="6"/>
      <c r="BG1294" s="1" t="s">
        <v>38</v>
      </c>
      <c r="BH1294" s="1"/>
      <c r="BI1294" s="1"/>
      <c r="BJ1294" s="7"/>
      <c r="BK1294" s="1"/>
      <c r="BL1294" s="7"/>
      <c r="BM1294" s="1"/>
      <c r="BN1294" s="1"/>
      <c r="BO1294" s="1"/>
      <c r="BP1294" s="1"/>
      <c r="BQ1294" s="1"/>
      <c r="BR1294" s="1"/>
      <c r="BS1294" s="1"/>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75" thickBot="1" x14ac:dyDescent="0.3">
      <c r="A1295" s="178" t="s">
        <v>3391</v>
      </c>
      <c r="B1295" s="178" t="s">
        <v>8176</v>
      </c>
      <c r="C1295" s="178">
        <v>11730016</v>
      </c>
      <c r="D1295" s="179">
        <v>43339</v>
      </c>
      <c r="E1295" s="179">
        <v>43339</v>
      </c>
      <c r="F1295" s="179">
        <v>44270</v>
      </c>
      <c r="G1295" s="178">
        <v>-7777</v>
      </c>
      <c r="H1295" s="178" t="s">
        <v>8177</v>
      </c>
      <c r="I1295" s="178"/>
      <c r="J1295" s="178" t="s">
        <v>8064</v>
      </c>
      <c r="K1295" s="178" t="s">
        <v>37</v>
      </c>
      <c r="L1295" s="178" t="s">
        <v>8178</v>
      </c>
      <c r="M1295" s="178" t="s">
        <v>8179</v>
      </c>
      <c r="N1295" s="178" t="s">
        <v>79</v>
      </c>
      <c r="O1295" s="178" t="s">
        <v>45</v>
      </c>
      <c r="P1295" s="178" t="s">
        <v>8180</v>
      </c>
      <c r="Q1295" s="178"/>
      <c r="R1295" s="178" t="s">
        <v>8179</v>
      </c>
      <c r="S1295" s="178" t="s">
        <v>79</v>
      </c>
      <c r="T1295" s="178" t="s">
        <v>45</v>
      </c>
      <c r="U1295" s="178" t="s">
        <v>8180</v>
      </c>
      <c r="V1295" s="178" t="s">
        <v>8181</v>
      </c>
      <c r="W1295" s="178" t="s">
        <v>8182</v>
      </c>
      <c r="X1295" s="178"/>
      <c r="Y1295" s="178"/>
      <c r="Z1295" s="178" t="s">
        <v>468</v>
      </c>
      <c r="AA1295" s="178" t="s">
        <v>379</v>
      </c>
      <c r="AB1295" s="178"/>
      <c r="AC1295" s="178"/>
      <c r="AD1295" s="178"/>
      <c r="AE1295" s="178"/>
      <c r="AF1295" s="178"/>
      <c r="AG1295" s="178">
        <v>101376</v>
      </c>
      <c r="AH1295" s="178"/>
      <c r="AI1295" s="178"/>
      <c r="AJ1295" s="178"/>
      <c r="AK1295" s="178"/>
      <c r="AL1295" s="178"/>
      <c r="AM1295" s="178"/>
      <c r="AN1295" s="178"/>
      <c r="AO1295" s="178"/>
      <c r="AP1295" s="178"/>
      <c r="AQ1295" s="178"/>
      <c r="AR1295" s="178"/>
      <c r="AS1295" s="178" t="s">
        <v>8140</v>
      </c>
      <c r="AT1295" s="178"/>
      <c r="AU1295" s="178"/>
      <c r="AV1295" s="178"/>
      <c r="AW1295" s="178" t="s">
        <v>8185</v>
      </c>
      <c r="AX1295" s="178" t="s">
        <v>8186</v>
      </c>
      <c r="AY1295" s="178">
        <v>43</v>
      </c>
      <c r="AZ1295" s="178">
        <v>12</v>
      </c>
      <c r="BA1295" s="178">
        <v>39.6</v>
      </c>
      <c r="BB1295" s="178">
        <v>25</v>
      </c>
      <c r="BC1295" s="178">
        <v>24</v>
      </c>
      <c r="BD1295" s="178">
        <v>37.9</v>
      </c>
      <c r="BE1295" s="178">
        <f t="shared" si="272"/>
        <v>43.211000000000006</v>
      </c>
      <c r="BF1295" s="178">
        <f>BB1295+BC1295/60+BD1295/3600</f>
        <v>25.410527777777776</v>
      </c>
      <c r="BG1295" s="178" t="s">
        <v>38</v>
      </c>
      <c r="BH1295" s="178"/>
      <c r="BI1295" s="178"/>
      <c r="BJ1295" s="179"/>
      <c r="BK1295" s="178"/>
      <c r="BL1295" s="179"/>
      <c r="BM1295" s="178"/>
      <c r="BN1295" s="178"/>
      <c r="BO1295" s="178"/>
      <c r="BP1295" s="178"/>
      <c r="BQ1295" s="178"/>
      <c r="BR1295" s="178"/>
      <c r="BS1295" s="178"/>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36" x14ac:dyDescent="0.25">
      <c r="A1296" s="1" t="s">
        <v>3391</v>
      </c>
      <c r="B1296" s="1" t="s">
        <v>3563</v>
      </c>
      <c r="C1296" s="1">
        <v>11160141</v>
      </c>
      <c r="D1296" s="7">
        <v>43346</v>
      </c>
      <c r="E1296" s="7">
        <v>43346</v>
      </c>
      <c r="F1296" s="7">
        <v>45257</v>
      </c>
      <c r="G1296" s="1"/>
      <c r="H1296" s="1" t="s">
        <v>486</v>
      </c>
      <c r="I1296" s="1" t="s">
        <v>983</v>
      </c>
      <c r="J1296" s="1" t="s">
        <v>7625</v>
      </c>
      <c r="K1296" s="1" t="s">
        <v>95</v>
      </c>
      <c r="L1296" s="1" t="s">
        <v>8188</v>
      </c>
      <c r="M1296" s="1" t="s">
        <v>739</v>
      </c>
      <c r="N1296" s="1" t="s">
        <v>216</v>
      </c>
      <c r="O1296" s="1" t="s">
        <v>189</v>
      </c>
      <c r="P1296" s="6" t="s">
        <v>3565</v>
      </c>
      <c r="Q1296" s="1" t="s">
        <v>3566</v>
      </c>
      <c r="R1296" s="1" t="s">
        <v>739</v>
      </c>
      <c r="S1296" s="1" t="s">
        <v>216</v>
      </c>
      <c r="T1296" s="1" t="s">
        <v>189</v>
      </c>
      <c r="U1296" s="6" t="s">
        <v>3565</v>
      </c>
      <c r="V1296" s="1" t="s">
        <v>3567</v>
      </c>
      <c r="W1296" s="1" t="s">
        <v>639</v>
      </c>
      <c r="X1296" s="1">
        <v>-7777</v>
      </c>
      <c r="Y1296" s="1">
        <v>-7777</v>
      </c>
      <c r="Z1296" s="9" t="s">
        <v>468</v>
      </c>
      <c r="AA1296" s="1" t="s">
        <v>360</v>
      </c>
      <c r="AB1296" s="1">
        <v>0.97799999999999998</v>
      </c>
      <c r="AC1296" s="1">
        <v>25</v>
      </c>
      <c r="AD1296" s="1">
        <v>787500</v>
      </c>
      <c r="AE1296" s="1"/>
      <c r="AF1296" s="1"/>
      <c r="AG1296" s="1"/>
      <c r="AH1296" s="1"/>
      <c r="AI1296" s="1"/>
      <c r="AJ1296" s="1"/>
      <c r="AK1296" s="1"/>
      <c r="AL1296" s="1">
        <v>787500</v>
      </c>
      <c r="AM1296" s="1"/>
      <c r="AN1296" s="1"/>
      <c r="AO1296" s="1">
        <v>98</v>
      </c>
      <c r="AP1296" s="1"/>
      <c r="AQ1296" s="1"/>
      <c r="AR1296" s="1"/>
      <c r="AS1296" s="1" t="s">
        <v>1869</v>
      </c>
      <c r="AT1296" s="1"/>
      <c r="AU1296" s="1"/>
      <c r="AV1296" s="1">
        <v>125.4</v>
      </c>
      <c r="AW1296" s="1" t="s">
        <v>8189</v>
      </c>
      <c r="AX1296" s="1" t="s">
        <v>8190</v>
      </c>
      <c r="AY1296" s="1">
        <v>43</v>
      </c>
      <c r="AZ1296" s="1">
        <v>26</v>
      </c>
      <c r="BA1296" s="1">
        <v>1.9770000000000001</v>
      </c>
      <c r="BB1296" s="1">
        <v>23</v>
      </c>
      <c r="BC1296" s="1">
        <v>57</v>
      </c>
      <c r="BD1296" s="1">
        <v>45.006</v>
      </c>
      <c r="BE1296" s="1">
        <f t="shared" si="272"/>
        <v>43.433882499999996</v>
      </c>
      <c r="BF1296" s="1">
        <f t="shared" ref="BF1296" si="275">BB1296+BC1296/60+BD1296/3600</f>
        <v>23.962501666666665</v>
      </c>
      <c r="BG1296" s="1" t="s">
        <v>38</v>
      </c>
      <c r="BH1296" s="1"/>
      <c r="BI1296" s="1"/>
      <c r="BJ1296" s="7"/>
      <c r="BK1296" s="1"/>
      <c r="BL1296" s="7"/>
      <c r="BM1296" s="1"/>
      <c r="BN1296" s="1"/>
      <c r="BO1296" s="1"/>
      <c r="BP1296" s="1"/>
      <c r="BQ1296" s="1"/>
      <c r="BR1296" s="1"/>
      <c r="BS1296" s="1"/>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36" x14ac:dyDescent="0.25">
      <c r="A1297" s="1"/>
      <c r="B1297" s="1" t="s">
        <v>3563</v>
      </c>
      <c r="C1297" s="1">
        <v>11160141</v>
      </c>
      <c r="D1297" s="7">
        <v>43346</v>
      </c>
      <c r="E1297" s="7">
        <v>43346</v>
      </c>
      <c r="F1297" s="7">
        <v>45257</v>
      </c>
      <c r="G1297" s="1"/>
      <c r="H1297" s="1" t="s">
        <v>486</v>
      </c>
      <c r="I1297" s="1" t="s">
        <v>983</v>
      </c>
      <c r="J1297" s="1" t="s">
        <v>7625</v>
      </c>
      <c r="K1297" s="1" t="s">
        <v>95</v>
      </c>
      <c r="L1297" s="1" t="s">
        <v>8188</v>
      </c>
      <c r="M1297" s="1" t="s">
        <v>739</v>
      </c>
      <c r="N1297" s="1" t="s">
        <v>216</v>
      </c>
      <c r="O1297" s="1" t="s">
        <v>189</v>
      </c>
      <c r="P1297" s="6" t="s">
        <v>3565</v>
      </c>
      <c r="Q1297" s="1" t="s">
        <v>3566</v>
      </c>
      <c r="R1297" s="1" t="s">
        <v>739</v>
      </c>
      <c r="S1297" s="1" t="s">
        <v>216</v>
      </c>
      <c r="T1297" s="1" t="s">
        <v>189</v>
      </c>
      <c r="U1297" s="6" t="s">
        <v>3565</v>
      </c>
      <c r="V1297" s="1" t="s">
        <v>3567</v>
      </c>
      <c r="W1297" s="1" t="s">
        <v>639</v>
      </c>
      <c r="X1297" s="1">
        <v>-7777</v>
      </c>
      <c r="Y1297" s="1">
        <v>-7777</v>
      </c>
      <c r="Z1297" s="9" t="s">
        <v>468</v>
      </c>
      <c r="AA1297" s="1" t="s">
        <v>360</v>
      </c>
      <c r="AB1297" s="1"/>
      <c r="AC1297" s="1"/>
      <c r="AD1297" s="1"/>
      <c r="AE1297" s="1"/>
      <c r="AF1297" s="1"/>
      <c r="AG1297" s="1"/>
      <c r="AH1297" s="1"/>
      <c r="AI1297" s="1"/>
      <c r="AJ1297" s="1"/>
      <c r="AK1297" s="1"/>
      <c r="AL1297" s="1"/>
      <c r="AM1297" s="1"/>
      <c r="AN1297" s="1"/>
      <c r="AO1297" s="1"/>
      <c r="AP1297" s="1"/>
      <c r="AQ1297" s="1"/>
      <c r="AR1297" s="1"/>
      <c r="AS1297" s="1" t="s">
        <v>8191</v>
      </c>
      <c r="AT1297" s="1"/>
      <c r="AU1297" s="1"/>
      <c r="AV1297" s="1">
        <v>125.11</v>
      </c>
      <c r="AW1297" s="1" t="s">
        <v>8194</v>
      </c>
      <c r="AX1297" s="1" t="s">
        <v>8195</v>
      </c>
      <c r="AY1297" s="1">
        <v>43</v>
      </c>
      <c r="AZ1297" s="1">
        <v>26</v>
      </c>
      <c r="BA1297" s="1">
        <v>9.8979999999999997</v>
      </c>
      <c r="BB1297" s="1">
        <v>23</v>
      </c>
      <c r="BC1297" s="1">
        <v>57</v>
      </c>
      <c r="BD1297" s="1">
        <v>44.133000000000003</v>
      </c>
      <c r="BE1297" s="1">
        <f t="shared" ref="BE1297:BE1305" si="276">AY1297+AZ1297/60+BA1297/3600</f>
        <v>43.436082777777777</v>
      </c>
      <c r="BF1297" s="1">
        <f t="shared" ref="BF1297:BF1305" si="277">BB1297+BC1297/60+BD1297/3600</f>
        <v>23.962259166666666</v>
      </c>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36" x14ac:dyDescent="0.25">
      <c r="A1298" s="1"/>
      <c r="B1298" s="1" t="s">
        <v>3563</v>
      </c>
      <c r="C1298" s="1">
        <v>11160141</v>
      </c>
      <c r="D1298" s="7">
        <v>43346</v>
      </c>
      <c r="E1298" s="7">
        <v>43346</v>
      </c>
      <c r="F1298" s="7">
        <v>45257</v>
      </c>
      <c r="G1298" s="1"/>
      <c r="H1298" s="1" t="s">
        <v>486</v>
      </c>
      <c r="I1298" s="1" t="s">
        <v>983</v>
      </c>
      <c r="J1298" s="1" t="s">
        <v>7625</v>
      </c>
      <c r="K1298" s="1" t="s">
        <v>95</v>
      </c>
      <c r="L1298" s="1" t="s">
        <v>8188</v>
      </c>
      <c r="M1298" s="1" t="s">
        <v>739</v>
      </c>
      <c r="N1298" s="1" t="s">
        <v>216</v>
      </c>
      <c r="O1298" s="1" t="s">
        <v>189</v>
      </c>
      <c r="P1298" s="6" t="s">
        <v>3565</v>
      </c>
      <c r="Q1298" s="1" t="s">
        <v>3566</v>
      </c>
      <c r="R1298" s="1" t="s">
        <v>739</v>
      </c>
      <c r="S1298" s="1" t="s">
        <v>216</v>
      </c>
      <c r="T1298" s="1" t="s">
        <v>189</v>
      </c>
      <c r="U1298" s="6" t="s">
        <v>3565</v>
      </c>
      <c r="V1298" s="1" t="s">
        <v>3567</v>
      </c>
      <c r="W1298" s="1" t="s">
        <v>639</v>
      </c>
      <c r="X1298" s="1">
        <v>-7777</v>
      </c>
      <c r="Y1298" s="1">
        <v>-7777</v>
      </c>
      <c r="Z1298" s="9" t="s">
        <v>468</v>
      </c>
      <c r="AA1298" s="1" t="s">
        <v>360</v>
      </c>
      <c r="AB1298" s="1"/>
      <c r="AC1298" s="1"/>
      <c r="AD1298" s="1"/>
      <c r="AE1298" s="1"/>
      <c r="AF1298" s="1"/>
      <c r="AG1298" s="1"/>
      <c r="AH1298" s="1"/>
      <c r="AI1298" s="1"/>
      <c r="AJ1298" s="1"/>
      <c r="AK1298" s="1"/>
      <c r="AL1298" s="1"/>
      <c r="AM1298" s="1"/>
      <c r="AN1298" s="1"/>
      <c r="AO1298" s="1"/>
      <c r="AP1298" s="1"/>
      <c r="AQ1298" s="1"/>
      <c r="AR1298" s="1"/>
      <c r="AS1298" s="1" t="s">
        <v>8192</v>
      </c>
      <c r="AT1298" s="1"/>
      <c r="AU1298" s="1"/>
      <c r="AV1298" s="1">
        <v>124.47</v>
      </c>
      <c r="AW1298" s="1" t="s">
        <v>8196</v>
      </c>
      <c r="AX1298" s="1" t="s">
        <v>8197</v>
      </c>
      <c r="AY1298" s="1">
        <v>43</v>
      </c>
      <c r="AZ1298" s="1">
        <v>26</v>
      </c>
      <c r="BA1298" s="1">
        <v>9.5559999999999992</v>
      </c>
      <c r="BB1298" s="1">
        <v>23</v>
      </c>
      <c r="BC1298" s="1">
        <v>57</v>
      </c>
      <c r="BD1298" s="1">
        <v>46.424999999999997</v>
      </c>
      <c r="BE1298" s="1">
        <f t="shared" si="276"/>
        <v>43.435987777777775</v>
      </c>
      <c r="BF1298" s="1">
        <f t="shared" si="277"/>
        <v>23.962895833333334</v>
      </c>
      <c r="BG1298" s="1" t="s">
        <v>38</v>
      </c>
      <c r="BH1298" s="1"/>
      <c r="BI1298" s="1"/>
      <c r="BJ1298" s="7"/>
      <c r="BK1298" s="1"/>
      <c r="BL1298" s="7"/>
      <c r="BM1298" s="1"/>
      <c r="BN1298" s="1"/>
      <c r="BO1298" s="1"/>
      <c r="BP1298" s="1"/>
      <c r="BQ1298" s="1"/>
      <c r="BR1298" s="1"/>
      <c r="BS1298" s="1"/>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75" thickBot="1" x14ac:dyDescent="0.3">
      <c r="A1299" s="178"/>
      <c r="B1299" s="178" t="s">
        <v>3563</v>
      </c>
      <c r="C1299" s="178">
        <v>11160141</v>
      </c>
      <c r="D1299" s="179">
        <v>43346</v>
      </c>
      <c r="E1299" s="179">
        <v>43346</v>
      </c>
      <c r="F1299" s="179">
        <v>45257</v>
      </c>
      <c r="G1299" s="178"/>
      <c r="H1299" s="178" t="s">
        <v>486</v>
      </c>
      <c r="I1299" s="178" t="s">
        <v>983</v>
      </c>
      <c r="J1299" s="178" t="s">
        <v>7625</v>
      </c>
      <c r="K1299" s="178" t="s">
        <v>95</v>
      </c>
      <c r="L1299" s="178" t="s">
        <v>8188</v>
      </c>
      <c r="M1299" s="178" t="s">
        <v>739</v>
      </c>
      <c r="N1299" s="178" t="s">
        <v>216</v>
      </c>
      <c r="O1299" s="178" t="s">
        <v>189</v>
      </c>
      <c r="P1299" s="178" t="s">
        <v>3565</v>
      </c>
      <c r="Q1299" s="178" t="s">
        <v>3566</v>
      </c>
      <c r="R1299" s="178" t="s">
        <v>739</v>
      </c>
      <c r="S1299" s="178" t="s">
        <v>216</v>
      </c>
      <c r="T1299" s="178" t="s">
        <v>189</v>
      </c>
      <c r="U1299" s="178" t="s">
        <v>3565</v>
      </c>
      <c r="V1299" s="178" t="s">
        <v>3567</v>
      </c>
      <c r="W1299" s="178" t="s">
        <v>639</v>
      </c>
      <c r="X1299" s="178">
        <v>-7777</v>
      </c>
      <c r="Y1299" s="178">
        <v>-7777</v>
      </c>
      <c r="Z1299" s="178" t="s">
        <v>468</v>
      </c>
      <c r="AA1299" s="178" t="s">
        <v>360</v>
      </c>
      <c r="AB1299" s="178"/>
      <c r="AC1299" s="178"/>
      <c r="AD1299" s="178"/>
      <c r="AE1299" s="178"/>
      <c r="AF1299" s="178"/>
      <c r="AG1299" s="178"/>
      <c r="AH1299" s="178"/>
      <c r="AI1299" s="178"/>
      <c r="AJ1299" s="178"/>
      <c r="AK1299" s="178"/>
      <c r="AL1299" s="178"/>
      <c r="AM1299" s="178"/>
      <c r="AN1299" s="178"/>
      <c r="AO1299" s="178"/>
      <c r="AP1299" s="178"/>
      <c r="AQ1299" s="178"/>
      <c r="AR1299" s="178"/>
      <c r="AS1299" s="178" t="s">
        <v>8193</v>
      </c>
      <c r="AT1299" s="178"/>
      <c r="AU1299" s="178"/>
      <c r="AV1299" s="178">
        <v>124.86</v>
      </c>
      <c r="AW1299" s="178" t="s">
        <v>8198</v>
      </c>
      <c r="AX1299" s="178" t="s">
        <v>8199</v>
      </c>
      <c r="AY1299" s="178">
        <v>43</v>
      </c>
      <c r="AZ1299" s="178">
        <v>26</v>
      </c>
      <c r="BA1299" s="178">
        <v>9.7959999999999994</v>
      </c>
      <c r="BB1299" s="178">
        <v>23</v>
      </c>
      <c r="BC1299" s="178">
        <v>57</v>
      </c>
      <c r="BD1299" s="178">
        <v>44.406999999999996</v>
      </c>
      <c r="BE1299" s="178">
        <f t="shared" si="276"/>
        <v>43.436054444444444</v>
      </c>
      <c r="BF1299" s="178">
        <f t="shared" si="277"/>
        <v>23.962335277777775</v>
      </c>
      <c r="BG1299" s="178" t="s">
        <v>38</v>
      </c>
      <c r="BH1299" s="178"/>
      <c r="BI1299" s="178"/>
      <c r="BJ1299" s="179"/>
      <c r="BK1299" s="178"/>
      <c r="BL1299" s="179"/>
      <c r="BM1299" s="178"/>
      <c r="BN1299" s="178"/>
      <c r="BO1299" s="178"/>
      <c r="BP1299" s="178"/>
      <c r="BQ1299" s="178"/>
      <c r="BR1299" s="178"/>
      <c r="BS1299" s="178"/>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76.5" customHeight="1" x14ac:dyDescent="0.25">
      <c r="A1300" s="1" t="s">
        <v>3391</v>
      </c>
      <c r="B1300" s="1" t="s">
        <v>8200</v>
      </c>
      <c r="C1300" s="1">
        <v>11160142</v>
      </c>
      <c r="D1300" s="7">
        <v>43353</v>
      </c>
      <c r="E1300" s="7">
        <v>43353</v>
      </c>
      <c r="F1300" s="7">
        <v>44881</v>
      </c>
      <c r="G1300" s="1"/>
      <c r="H1300" s="1" t="s">
        <v>1477</v>
      </c>
      <c r="I1300" s="1"/>
      <c r="J1300" s="1" t="s">
        <v>1478</v>
      </c>
      <c r="K1300" s="1" t="s">
        <v>95</v>
      </c>
      <c r="L1300" s="1" t="s">
        <v>8201</v>
      </c>
      <c r="M1300" s="1" t="s">
        <v>178</v>
      </c>
      <c r="N1300" s="1" t="s">
        <v>111</v>
      </c>
      <c r="O1300" s="1" t="s">
        <v>111</v>
      </c>
      <c r="P1300" s="6" t="s">
        <v>5354</v>
      </c>
      <c r="Q1300" s="1"/>
      <c r="R1300" s="1" t="s">
        <v>178</v>
      </c>
      <c r="S1300" s="1" t="s">
        <v>111</v>
      </c>
      <c r="T1300" s="1" t="s">
        <v>111</v>
      </c>
      <c r="U1300" s="6" t="s">
        <v>5354</v>
      </c>
      <c r="V1300" s="1" t="s">
        <v>8202</v>
      </c>
      <c r="W1300" s="1" t="s">
        <v>639</v>
      </c>
      <c r="X1300" s="1">
        <v>-7777</v>
      </c>
      <c r="Y1300" s="1">
        <v>-7777</v>
      </c>
      <c r="Z1300" s="9" t="s">
        <v>468</v>
      </c>
      <c r="AA1300" s="1" t="s">
        <v>360</v>
      </c>
      <c r="AB1300" s="1">
        <v>1.23</v>
      </c>
      <c r="AC1300" s="1">
        <v>11.35</v>
      </c>
      <c r="AD1300" s="1">
        <v>363000</v>
      </c>
      <c r="AE1300" s="1"/>
      <c r="AF1300" s="1"/>
      <c r="AG1300" s="1"/>
      <c r="AH1300" s="1"/>
      <c r="AI1300" s="1"/>
      <c r="AJ1300" s="1"/>
      <c r="AK1300" s="1"/>
      <c r="AL1300" s="1">
        <v>363000</v>
      </c>
      <c r="AM1300" s="1"/>
      <c r="AN1300" s="1"/>
      <c r="AO1300" s="1">
        <v>123</v>
      </c>
      <c r="AP1300" s="1"/>
      <c r="AQ1300" s="1"/>
      <c r="AR1300" s="1"/>
      <c r="AS1300" s="1" t="s">
        <v>1869</v>
      </c>
      <c r="AT1300" s="1"/>
      <c r="AU1300" s="1"/>
      <c r="AV1300" s="1">
        <v>74.92</v>
      </c>
      <c r="AW1300" s="1" t="s">
        <v>8203</v>
      </c>
      <c r="AX1300" s="1" t="s">
        <v>8204</v>
      </c>
      <c r="AY1300" s="1">
        <v>44</v>
      </c>
      <c r="AZ1300" s="1">
        <v>1</v>
      </c>
      <c r="BA1300" s="1">
        <v>12.638</v>
      </c>
      <c r="BB1300" s="1">
        <v>22</v>
      </c>
      <c r="BC1300" s="1">
        <v>39</v>
      </c>
      <c r="BD1300" s="6">
        <v>31.352</v>
      </c>
      <c r="BE1300" s="1">
        <f t="shared" si="276"/>
        <v>44.020177222222223</v>
      </c>
      <c r="BF1300" s="6">
        <f t="shared" si="277"/>
        <v>22.658708888888889</v>
      </c>
      <c r="BG1300" s="1" t="s">
        <v>38</v>
      </c>
      <c r="BH1300" s="1"/>
      <c r="BI1300" s="1"/>
      <c r="BJ1300" s="7"/>
      <c r="BK1300" s="1"/>
      <c r="BL1300" s="7"/>
      <c r="BM1300" s="1"/>
      <c r="BN1300" s="1"/>
      <c r="BO1300" s="1"/>
      <c r="BP1300" s="1"/>
      <c r="BQ1300" s="1"/>
      <c r="BR1300" s="1"/>
      <c r="BS1300" s="1"/>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59.25" customHeight="1" x14ac:dyDescent="0.25">
      <c r="A1301" s="1"/>
      <c r="B1301" s="1" t="s">
        <v>8200</v>
      </c>
      <c r="C1301" s="1">
        <v>11160142</v>
      </c>
      <c r="D1301" s="7">
        <v>43353</v>
      </c>
      <c r="E1301" s="7">
        <v>43353</v>
      </c>
      <c r="F1301" s="7">
        <v>44881</v>
      </c>
      <c r="G1301" s="1"/>
      <c r="H1301" s="1" t="s">
        <v>1477</v>
      </c>
      <c r="I1301" s="1"/>
      <c r="J1301" s="1" t="s">
        <v>1478</v>
      </c>
      <c r="K1301" s="1" t="s">
        <v>95</v>
      </c>
      <c r="L1301" s="1" t="s">
        <v>8201</v>
      </c>
      <c r="M1301" s="1" t="s">
        <v>178</v>
      </c>
      <c r="N1301" s="1" t="s">
        <v>111</v>
      </c>
      <c r="O1301" s="1" t="s">
        <v>111</v>
      </c>
      <c r="P1301" s="6" t="s">
        <v>5354</v>
      </c>
      <c r="Q1301" s="1"/>
      <c r="R1301" s="1" t="s">
        <v>178</v>
      </c>
      <c r="S1301" s="1" t="s">
        <v>111</v>
      </c>
      <c r="T1301" s="1" t="s">
        <v>111</v>
      </c>
      <c r="U1301" s="6" t="s">
        <v>5354</v>
      </c>
      <c r="V1301" s="1" t="s">
        <v>8202</v>
      </c>
      <c r="W1301" s="1" t="s">
        <v>639</v>
      </c>
      <c r="X1301" s="1">
        <v>-7777</v>
      </c>
      <c r="Y1301" s="1">
        <v>-7777</v>
      </c>
      <c r="Z1301" s="9" t="s">
        <v>468</v>
      </c>
      <c r="AA1301" s="1" t="s">
        <v>360</v>
      </c>
      <c r="AB1301" s="1"/>
      <c r="AC1301" s="1"/>
      <c r="AD1301" s="1"/>
      <c r="AE1301" s="1"/>
      <c r="AF1301" s="1"/>
      <c r="AG1301" s="1"/>
      <c r="AH1301" s="1"/>
      <c r="AI1301" s="1"/>
      <c r="AJ1301" s="1"/>
      <c r="AK1301" s="1"/>
      <c r="AL1301" s="1"/>
      <c r="AM1301" s="1"/>
      <c r="AN1301" s="1"/>
      <c r="AO1301" s="1"/>
      <c r="AP1301" s="1"/>
      <c r="AQ1301" s="1"/>
      <c r="AR1301" s="1"/>
      <c r="AS1301" s="1" t="s">
        <v>8191</v>
      </c>
      <c r="AT1301" s="1"/>
      <c r="AU1301" s="1"/>
      <c r="AV1301" s="1">
        <v>73.150000000000006</v>
      </c>
      <c r="AW1301" s="1" t="s">
        <v>8205</v>
      </c>
      <c r="AX1301" s="1" t="s">
        <v>8206</v>
      </c>
      <c r="AY1301" s="1">
        <v>44</v>
      </c>
      <c r="AZ1301" s="1">
        <v>1</v>
      </c>
      <c r="BA1301" s="1">
        <v>14.815</v>
      </c>
      <c r="BB1301" s="1">
        <v>22</v>
      </c>
      <c r="BC1301" s="1">
        <v>40</v>
      </c>
      <c r="BD1301" s="6">
        <v>1.2729999999999999</v>
      </c>
      <c r="BE1301" s="1">
        <f t="shared" si="276"/>
        <v>44.020781944444444</v>
      </c>
      <c r="BF1301" s="6">
        <f t="shared" si="277"/>
        <v>22.66702027777778</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54.75" customHeight="1" thickBot="1" x14ac:dyDescent="0.3">
      <c r="A1302" s="178"/>
      <c r="B1302" s="178" t="s">
        <v>8200</v>
      </c>
      <c r="C1302" s="178">
        <v>11160142</v>
      </c>
      <c r="D1302" s="179">
        <v>43353</v>
      </c>
      <c r="E1302" s="179">
        <v>43353</v>
      </c>
      <c r="F1302" s="179">
        <v>44881</v>
      </c>
      <c r="G1302" s="178"/>
      <c r="H1302" s="178" t="s">
        <v>1477</v>
      </c>
      <c r="I1302" s="178"/>
      <c r="J1302" s="178" t="s">
        <v>1478</v>
      </c>
      <c r="K1302" s="178" t="s">
        <v>95</v>
      </c>
      <c r="L1302" s="178" t="s">
        <v>8201</v>
      </c>
      <c r="M1302" s="178" t="s">
        <v>178</v>
      </c>
      <c r="N1302" s="178" t="s">
        <v>111</v>
      </c>
      <c r="O1302" s="178" t="s">
        <v>111</v>
      </c>
      <c r="P1302" s="178" t="s">
        <v>5354</v>
      </c>
      <c r="Q1302" s="178"/>
      <c r="R1302" s="178" t="s">
        <v>178</v>
      </c>
      <c r="S1302" s="178" t="s">
        <v>111</v>
      </c>
      <c r="T1302" s="178" t="s">
        <v>111</v>
      </c>
      <c r="U1302" s="178" t="s">
        <v>5354</v>
      </c>
      <c r="V1302" s="178" t="s">
        <v>8202</v>
      </c>
      <c r="W1302" s="178" t="s">
        <v>639</v>
      </c>
      <c r="X1302" s="178">
        <v>-7777</v>
      </c>
      <c r="Y1302" s="178">
        <v>-7777</v>
      </c>
      <c r="Z1302" s="178" t="s">
        <v>468</v>
      </c>
      <c r="AA1302" s="178" t="s">
        <v>360</v>
      </c>
      <c r="AB1302" s="178"/>
      <c r="AC1302" s="178"/>
      <c r="AD1302" s="178"/>
      <c r="AE1302" s="178"/>
      <c r="AF1302" s="178"/>
      <c r="AG1302" s="178"/>
      <c r="AH1302" s="178"/>
      <c r="AI1302" s="178"/>
      <c r="AJ1302" s="178"/>
      <c r="AK1302" s="178"/>
      <c r="AL1302" s="178"/>
      <c r="AM1302" s="178"/>
      <c r="AN1302" s="178"/>
      <c r="AO1302" s="178"/>
      <c r="AP1302" s="178"/>
      <c r="AQ1302" s="178"/>
      <c r="AR1302" s="178"/>
      <c r="AS1302" s="178" t="s">
        <v>8192</v>
      </c>
      <c r="AT1302" s="178"/>
      <c r="AU1302" s="178"/>
      <c r="AV1302" s="178">
        <v>70.010000000000005</v>
      </c>
      <c r="AW1302" s="178" t="s">
        <v>8207</v>
      </c>
      <c r="AX1302" s="178" t="s">
        <v>8208</v>
      </c>
      <c r="AY1302" s="178">
        <v>44</v>
      </c>
      <c r="AZ1302" s="178">
        <v>1</v>
      </c>
      <c r="BA1302" s="178">
        <v>20.11</v>
      </c>
      <c r="BB1302" s="178">
        <v>22</v>
      </c>
      <c r="BC1302" s="178">
        <v>40</v>
      </c>
      <c r="BD1302" s="178">
        <v>31.69</v>
      </c>
      <c r="BE1302" s="178">
        <f t="shared" si="276"/>
        <v>44.02225277777778</v>
      </c>
      <c r="BF1302" s="178">
        <f t="shared" si="277"/>
        <v>22.675469444444445</v>
      </c>
      <c r="BG1302" s="178" t="s">
        <v>38</v>
      </c>
      <c r="BH1302" s="178"/>
      <c r="BI1302" s="178"/>
      <c r="BJ1302" s="179"/>
      <c r="BK1302" s="178"/>
      <c r="BL1302" s="179"/>
      <c r="BM1302" s="178"/>
      <c r="BN1302" s="178"/>
      <c r="BO1302" s="178"/>
      <c r="BP1302" s="178"/>
      <c r="BQ1302" s="178"/>
      <c r="BR1302" s="178"/>
      <c r="BS1302" s="178"/>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76.5" customHeight="1" x14ac:dyDescent="0.25">
      <c r="A1303" s="1" t="s">
        <v>3391</v>
      </c>
      <c r="B1303" s="1" t="s">
        <v>10558</v>
      </c>
      <c r="C1303" s="1">
        <v>11160143</v>
      </c>
      <c r="D1303" s="7">
        <v>43397</v>
      </c>
      <c r="E1303" s="7">
        <v>43397</v>
      </c>
      <c r="F1303" s="7">
        <v>47780</v>
      </c>
      <c r="G1303" s="1"/>
      <c r="H1303" s="1" t="s">
        <v>8225</v>
      </c>
      <c r="I1303" s="1"/>
      <c r="J1303" s="1" t="s">
        <v>8226</v>
      </c>
      <c r="K1303" s="1" t="s">
        <v>60</v>
      </c>
      <c r="L1303" s="1" t="s">
        <v>8227</v>
      </c>
      <c r="M1303" s="1" t="s">
        <v>8224</v>
      </c>
      <c r="N1303" s="1" t="s">
        <v>630</v>
      </c>
      <c r="O1303" s="1" t="s">
        <v>41</v>
      </c>
      <c r="P1303" s="6" t="s">
        <v>8228</v>
      </c>
      <c r="Q1303" s="1"/>
      <c r="R1303" s="1" t="s">
        <v>8224</v>
      </c>
      <c r="S1303" s="1" t="s">
        <v>630</v>
      </c>
      <c r="T1303" s="1" t="s">
        <v>41</v>
      </c>
      <c r="U1303" s="6" t="s">
        <v>8228</v>
      </c>
      <c r="V1303" s="1" t="s">
        <v>8229</v>
      </c>
      <c r="W1303" s="1" t="s">
        <v>639</v>
      </c>
      <c r="X1303" s="1"/>
      <c r="Y1303" s="1"/>
      <c r="Z1303" s="9" t="s">
        <v>468</v>
      </c>
      <c r="AA1303" s="1" t="s">
        <v>360</v>
      </c>
      <c r="AB1303" s="1">
        <v>6.19</v>
      </c>
      <c r="AC1303" s="1">
        <v>266</v>
      </c>
      <c r="AD1303" s="1">
        <v>136862</v>
      </c>
      <c r="AE1303" s="1"/>
      <c r="AF1303" s="1"/>
      <c r="AG1303" s="1"/>
      <c r="AH1303" s="1"/>
      <c r="AI1303" s="1"/>
      <c r="AJ1303" s="1"/>
      <c r="AK1303" s="1"/>
      <c r="AL1303" s="1">
        <v>136862</v>
      </c>
      <c r="AM1303" s="1"/>
      <c r="AN1303" s="1"/>
      <c r="AO1303" s="1">
        <v>619</v>
      </c>
      <c r="AP1303" s="1"/>
      <c r="AQ1303" s="1"/>
      <c r="AR1303" s="1"/>
      <c r="AS1303" s="1" t="s">
        <v>1869</v>
      </c>
      <c r="AT1303" s="1"/>
      <c r="AU1303" s="1"/>
      <c r="AV1303" s="1">
        <v>125.32</v>
      </c>
      <c r="AW1303" s="1" t="s">
        <v>8230</v>
      </c>
      <c r="AX1303" s="1" t="s">
        <v>8231</v>
      </c>
      <c r="AY1303" s="1">
        <v>43</v>
      </c>
      <c r="AZ1303" s="1">
        <v>34</v>
      </c>
      <c r="BA1303" s="1">
        <v>11.68</v>
      </c>
      <c r="BB1303" s="1">
        <v>26</v>
      </c>
      <c r="BC1303" s="1">
        <v>11</v>
      </c>
      <c r="BD1303" s="6" t="s">
        <v>8232</v>
      </c>
      <c r="BE1303" s="1">
        <f t="shared" si="276"/>
        <v>43.569911111111118</v>
      </c>
      <c r="BF1303" s="6">
        <f t="shared" si="277"/>
        <v>26.191444444444446</v>
      </c>
      <c r="BG1303" s="1" t="s">
        <v>47</v>
      </c>
      <c r="BH1303" s="1"/>
      <c r="BI1303" s="1">
        <v>4433</v>
      </c>
      <c r="BJ1303" s="7">
        <v>45671</v>
      </c>
      <c r="BK1303" s="1">
        <v>4433</v>
      </c>
      <c r="BL1303" s="7">
        <v>45671</v>
      </c>
      <c r="BM1303" s="1"/>
      <c r="BN1303" s="1"/>
      <c r="BO1303" s="1"/>
      <c r="BP1303" s="1"/>
      <c r="BQ1303" s="1"/>
      <c r="BR1303" s="1"/>
      <c r="BS1303" s="1"/>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5" customFormat="1" ht="36" x14ac:dyDescent="0.25">
      <c r="B1304" s="1" t="s">
        <v>10558</v>
      </c>
      <c r="C1304" s="1">
        <v>11160143</v>
      </c>
      <c r="D1304" s="7">
        <v>43397</v>
      </c>
      <c r="E1304" s="7">
        <v>43397</v>
      </c>
      <c r="F1304" s="7">
        <v>47780</v>
      </c>
      <c r="G1304" s="1"/>
      <c r="H1304" s="1" t="s">
        <v>8225</v>
      </c>
      <c r="I1304" s="1"/>
      <c r="J1304" s="1" t="s">
        <v>8226</v>
      </c>
      <c r="K1304" s="1" t="s">
        <v>60</v>
      </c>
      <c r="L1304" s="1" t="s">
        <v>8227</v>
      </c>
      <c r="M1304" s="1" t="s">
        <v>8224</v>
      </c>
      <c r="N1304" s="1" t="s">
        <v>630</v>
      </c>
      <c r="O1304" s="1" t="s">
        <v>41</v>
      </c>
      <c r="P1304" s="6" t="s">
        <v>8228</v>
      </c>
      <c r="Q1304" s="1"/>
      <c r="R1304" s="1" t="s">
        <v>8224</v>
      </c>
      <c r="S1304" s="1" t="s">
        <v>630</v>
      </c>
      <c r="T1304" s="1" t="s">
        <v>41</v>
      </c>
      <c r="U1304" s="6" t="s">
        <v>8228</v>
      </c>
      <c r="V1304" s="1" t="s">
        <v>8229</v>
      </c>
      <c r="W1304" s="1" t="s">
        <v>639</v>
      </c>
      <c r="X1304" s="1"/>
      <c r="Y1304" s="1"/>
      <c r="Z1304" s="9" t="s">
        <v>468</v>
      </c>
      <c r="AA1304" s="1" t="s">
        <v>360</v>
      </c>
      <c r="AS1304" s="1" t="s">
        <v>8191</v>
      </c>
      <c r="AV1304" s="5">
        <v>120.05</v>
      </c>
      <c r="AW1304" s="1" t="s">
        <v>8234</v>
      </c>
      <c r="AX1304" s="1" t="s">
        <v>8235</v>
      </c>
      <c r="AY1304" s="5">
        <v>43</v>
      </c>
      <c r="AZ1304" s="5">
        <v>34</v>
      </c>
      <c r="BA1304" s="5">
        <v>25.67</v>
      </c>
      <c r="BB1304" s="5">
        <v>26</v>
      </c>
      <c r="BC1304" s="5">
        <v>10</v>
      </c>
      <c r="BD1304" s="5">
        <v>50.27</v>
      </c>
      <c r="BE1304" s="5">
        <f t="shared" si="276"/>
        <v>43.573797222222225</v>
      </c>
      <c r="BF1304" s="6">
        <f t="shared" si="277"/>
        <v>26.180630555555556</v>
      </c>
      <c r="BG1304" s="1" t="s">
        <v>47</v>
      </c>
      <c r="BI1304" s="1">
        <v>4433</v>
      </c>
      <c r="BJ1304" s="7">
        <v>45671</v>
      </c>
      <c r="BK1304" s="1">
        <v>4433</v>
      </c>
      <c r="BL1304" s="7">
        <v>45671</v>
      </c>
      <c r="BT1304" s="564"/>
      <c r="BU1304" s="564"/>
      <c r="BV1304" s="564"/>
      <c r="BW1304" s="564"/>
      <c r="BX1304" s="564"/>
      <c r="BY1304" s="564"/>
      <c r="BZ1304" s="564"/>
      <c r="CA1304" s="564"/>
      <c r="CB1304" s="564"/>
      <c r="CC1304" s="564"/>
      <c r="CD1304" s="564"/>
      <c r="CE1304" s="564"/>
      <c r="CF1304" s="564"/>
      <c r="CG1304" s="564"/>
      <c r="CH1304" s="564"/>
      <c r="CI1304" s="564"/>
      <c r="CJ1304" s="564"/>
      <c r="CK1304" s="564"/>
      <c r="CL1304" s="564"/>
      <c r="CM1304" s="564"/>
      <c r="CN1304" s="564"/>
      <c r="CO1304" s="564"/>
      <c r="CP1304" s="564"/>
      <c r="CQ1304" s="564"/>
      <c r="CR1304" s="564"/>
      <c r="CS1304" s="564"/>
      <c r="CT1304" s="564"/>
      <c r="CU1304" s="564"/>
      <c r="CV1304" s="564"/>
      <c r="CW1304" s="564"/>
      <c r="CX1304" s="564"/>
      <c r="CY1304" s="564"/>
      <c r="CZ1304" s="564"/>
      <c r="DA1304" s="564"/>
      <c r="DB1304" s="564"/>
      <c r="DC1304" s="564"/>
      <c r="DD1304" s="564"/>
      <c r="DE1304" s="564"/>
      <c r="DF1304" s="564"/>
      <c r="DG1304" s="564"/>
      <c r="DH1304" s="564"/>
      <c r="DI1304" s="564"/>
      <c r="DJ1304" s="564"/>
      <c r="DK1304" s="564"/>
      <c r="DL1304" s="564"/>
      <c r="DM1304" s="564"/>
      <c r="DN1304" s="564"/>
      <c r="DO1304" s="564"/>
      <c r="DP1304" s="564"/>
      <c r="DQ1304" s="564"/>
      <c r="DR1304" s="564"/>
      <c r="DS1304" s="564"/>
      <c r="DT1304" s="564"/>
      <c r="DU1304" s="564"/>
      <c r="DV1304" s="564"/>
      <c r="DW1304" s="564"/>
      <c r="DX1304" s="564"/>
      <c r="DY1304" s="564"/>
      <c r="DZ1304" s="564"/>
      <c r="EA1304" s="564"/>
      <c r="EB1304" s="564"/>
      <c r="EC1304" s="564"/>
      <c r="ED1304" s="564"/>
      <c r="EE1304" s="564"/>
      <c r="EF1304" s="564"/>
      <c r="EG1304" s="564"/>
      <c r="EH1304" s="564"/>
      <c r="EI1304" s="564"/>
      <c r="EJ1304" s="564"/>
      <c r="EK1304" s="564"/>
      <c r="EL1304" s="564"/>
      <c r="EM1304" s="564"/>
      <c r="EN1304" s="564"/>
      <c r="EO1304" s="564"/>
      <c r="EP1304" s="564"/>
      <c r="EQ1304" s="564"/>
      <c r="ER1304" s="564"/>
      <c r="ES1304" s="564"/>
      <c r="ET1304" s="564"/>
      <c r="EU1304" s="564"/>
      <c r="EV1304" s="564"/>
      <c r="EW1304" s="564"/>
      <c r="EX1304" s="564"/>
      <c r="EY1304" s="564"/>
      <c r="EZ1304" s="564"/>
      <c r="FA1304" s="564"/>
      <c r="FB1304" s="564"/>
      <c r="FC1304" s="564"/>
      <c r="FD1304" s="564"/>
      <c r="FE1304" s="564"/>
      <c r="FF1304" s="564"/>
      <c r="FG1304" s="564"/>
      <c r="FH1304" s="564"/>
      <c r="FI1304" s="564"/>
      <c r="FJ1304" s="564"/>
      <c r="FK1304" s="564"/>
      <c r="FL1304" s="564"/>
      <c r="FM1304" s="564"/>
      <c r="FN1304" s="564"/>
      <c r="FO1304" s="564"/>
      <c r="FP1304" s="564"/>
      <c r="FQ1304" s="564"/>
      <c r="FR1304" s="564"/>
      <c r="FS1304" s="564"/>
      <c r="FT1304" s="564"/>
      <c r="FU1304" s="564"/>
      <c r="FV1304" s="564"/>
      <c r="FW1304" s="564"/>
      <c r="FX1304" s="564"/>
      <c r="FY1304" s="564"/>
      <c r="FZ1304" s="564"/>
      <c r="GA1304" s="564"/>
      <c r="GB1304" s="564"/>
      <c r="GC1304" s="564"/>
      <c r="GD1304" s="564"/>
      <c r="GE1304" s="564"/>
      <c r="GF1304" s="564"/>
      <c r="GG1304" s="564"/>
      <c r="GH1304" s="564"/>
      <c r="GI1304" s="564"/>
      <c r="GJ1304" s="564"/>
      <c r="GK1304" s="564"/>
      <c r="GL1304" s="564"/>
      <c r="GM1304" s="564"/>
      <c r="GN1304" s="564"/>
      <c r="GO1304" s="564"/>
      <c r="GP1304" s="564"/>
      <c r="GQ1304" s="564"/>
      <c r="GR1304" s="564"/>
      <c r="GS1304" s="564"/>
      <c r="GT1304" s="564"/>
      <c r="GU1304" s="564"/>
      <c r="GV1304" s="564"/>
      <c r="GW1304" s="564"/>
      <c r="GX1304" s="564"/>
      <c r="GY1304" s="564"/>
      <c r="GZ1304" s="564"/>
      <c r="HA1304" s="564"/>
      <c r="HB1304" s="564"/>
      <c r="HC1304" s="564"/>
      <c r="HD1304" s="564"/>
      <c r="HE1304" s="564"/>
      <c r="HF1304" s="564"/>
      <c r="HG1304" s="564"/>
      <c r="HH1304" s="564"/>
      <c r="HI1304" s="564"/>
      <c r="HJ1304" s="564"/>
      <c r="HK1304" s="564"/>
      <c r="HL1304" s="564"/>
      <c r="HM1304" s="564"/>
      <c r="HN1304" s="564"/>
      <c r="HO1304" s="564"/>
      <c r="HP1304" s="564"/>
      <c r="HQ1304" s="564"/>
      <c r="HR1304" s="564"/>
      <c r="HS1304" s="564"/>
      <c r="HT1304" s="564"/>
      <c r="HU1304" s="564"/>
      <c r="HV1304" s="564"/>
      <c r="HW1304" s="564"/>
      <c r="HX1304" s="564"/>
      <c r="HY1304" s="564"/>
      <c r="HZ1304" s="564"/>
      <c r="IA1304" s="564"/>
      <c r="IB1304" s="564"/>
      <c r="IC1304" s="564"/>
      <c r="ID1304" s="564"/>
      <c r="IE1304" s="564"/>
      <c r="IF1304" s="564"/>
      <c r="IG1304" s="564"/>
      <c r="IH1304" s="564"/>
      <c r="II1304" s="564"/>
      <c r="IJ1304" s="564"/>
      <c r="IK1304" s="564"/>
      <c r="IL1304" s="564"/>
      <c r="IM1304" s="564"/>
      <c r="IN1304" s="564"/>
      <c r="IO1304" s="564"/>
      <c r="IP1304" s="564"/>
      <c r="IQ1304" s="564"/>
      <c r="IR1304" s="564"/>
      <c r="IS1304" s="564"/>
      <c r="IT1304" s="564"/>
      <c r="IU1304" s="564"/>
      <c r="IV1304" s="564"/>
      <c r="IW1304" s="564"/>
      <c r="IX1304" s="564"/>
      <c r="IY1304" s="564"/>
      <c r="IZ1304" s="564"/>
      <c r="JA1304" s="564"/>
      <c r="JB1304" s="564"/>
      <c r="JC1304" s="564"/>
      <c r="JD1304" s="564"/>
      <c r="JE1304" s="564"/>
      <c r="JF1304" s="564"/>
      <c r="JG1304" s="564"/>
      <c r="JH1304" s="564"/>
    </row>
    <row r="1305" spans="1:268" s="3" customFormat="1" ht="54.75" customHeight="1" thickBot="1" x14ac:dyDescent="0.3">
      <c r="A1305" s="178"/>
      <c r="B1305" s="178" t="s">
        <v>10558</v>
      </c>
      <c r="C1305" s="178">
        <v>11160143</v>
      </c>
      <c r="D1305" s="179">
        <v>43397</v>
      </c>
      <c r="E1305" s="179">
        <v>43397</v>
      </c>
      <c r="F1305" s="179">
        <v>47780</v>
      </c>
      <c r="G1305" s="178"/>
      <c r="H1305" s="178" t="s">
        <v>8225</v>
      </c>
      <c r="I1305" s="178"/>
      <c r="J1305" s="178" t="s">
        <v>8226</v>
      </c>
      <c r="K1305" s="178" t="s">
        <v>60</v>
      </c>
      <c r="L1305" s="178" t="s">
        <v>8227</v>
      </c>
      <c r="M1305" s="178" t="s">
        <v>8224</v>
      </c>
      <c r="N1305" s="178" t="s">
        <v>630</v>
      </c>
      <c r="O1305" s="178" t="s">
        <v>41</v>
      </c>
      <c r="P1305" s="180" t="s">
        <v>8228</v>
      </c>
      <c r="Q1305" s="178"/>
      <c r="R1305" s="178" t="s">
        <v>8224</v>
      </c>
      <c r="S1305" s="178" t="s">
        <v>630</v>
      </c>
      <c r="T1305" s="178" t="s">
        <v>41</v>
      </c>
      <c r="U1305" s="180" t="s">
        <v>8228</v>
      </c>
      <c r="V1305" s="178" t="s">
        <v>8229</v>
      </c>
      <c r="W1305" s="178" t="s">
        <v>639</v>
      </c>
      <c r="X1305" s="178"/>
      <c r="Y1305" s="178"/>
      <c r="Z1305" s="181" t="s">
        <v>468</v>
      </c>
      <c r="AA1305" s="178" t="s">
        <v>360</v>
      </c>
      <c r="AB1305" s="178"/>
      <c r="AC1305" s="178"/>
      <c r="AD1305" s="178"/>
      <c r="AE1305" s="178"/>
      <c r="AF1305" s="178"/>
      <c r="AG1305" s="178"/>
      <c r="AH1305" s="178"/>
      <c r="AI1305" s="178"/>
      <c r="AJ1305" s="178"/>
      <c r="AK1305" s="178"/>
      <c r="AL1305" s="178"/>
      <c r="AM1305" s="178"/>
      <c r="AN1305" s="178"/>
      <c r="AO1305" s="178"/>
      <c r="AP1305" s="178"/>
      <c r="AQ1305" s="178"/>
      <c r="AR1305" s="178"/>
      <c r="AS1305" s="178" t="s">
        <v>8192</v>
      </c>
      <c r="AT1305" s="178"/>
      <c r="AU1305" s="178"/>
      <c r="AV1305" s="178">
        <v>120.7</v>
      </c>
      <c r="AW1305" s="178" t="s">
        <v>8233</v>
      </c>
      <c r="AX1305" s="178" t="s">
        <v>8236</v>
      </c>
      <c r="AY1305" s="178">
        <v>43</v>
      </c>
      <c r="AZ1305" s="178">
        <v>34</v>
      </c>
      <c r="BA1305" s="178">
        <v>25.94</v>
      </c>
      <c r="BB1305" s="178">
        <v>26</v>
      </c>
      <c r="BC1305" s="178">
        <v>10</v>
      </c>
      <c r="BD1305" s="178">
        <v>57.56</v>
      </c>
      <c r="BE1305" s="178">
        <f t="shared" si="276"/>
        <v>43.573872222222228</v>
      </c>
      <c r="BF1305" s="180">
        <f t="shared" si="277"/>
        <v>26.182655555555556</v>
      </c>
      <c r="BG1305" s="178" t="s">
        <v>47</v>
      </c>
      <c r="BH1305" s="178"/>
      <c r="BI1305" s="178">
        <v>4433</v>
      </c>
      <c r="BJ1305" s="179">
        <v>45671</v>
      </c>
      <c r="BK1305" s="178">
        <v>4433</v>
      </c>
      <c r="BL1305" s="179">
        <v>45671</v>
      </c>
      <c r="BM1305" s="178"/>
      <c r="BN1305" s="178"/>
      <c r="BO1305" s="178"/>
      <c r="BP1305" s="178"/>
      <c r="BQ1305" s="178"/>
      <c r="BR1305" s="178"/>
      <c r="BS1305" s="178"/>
      <c r="BT1305" s="530"/>
      <c r="BU1305" s="530"/>
      <c r="BV1305" s="530"/>
      <c r="BW1305" s="530"/>
      <c r="BX1305" s="530"/>
      <c r="BY1305" s="530"/>
      <c r="BZ1305" s="530"/>
      <c r="CA1305" s="530"/>
      <c r="CB1305" s="530"/>
      <c r="CC1305" s="530"/>
      <c r="CD1305" s="530"/>
      <c r="CE1305" s="530"/>
      <c r="CF1305" s="530"/>
      <c r="CG1305" s="530"/>
      <c r="CH1305" s="530"/>
      <c r="CI1305" s="530"/>
      <c r="CJ1305" s="530"/>
      <c r="CK1305" s="530"/>
      <c r="CL1305" s="530"/>
      <c r="CM1305" s="530"/>
      <c r="CN1305" s="530"/>
      <c r="CO1305" s="530"/>
      <c r="CP1305" s="530"/>
      <c r="CQ1305" s="530"/>
      <c r="CR1305" s="530"/>
      <c r="CS1305" s="530"/>
      <c r="CT1305" s="530"/>
      <c r="CU1305" s="530"/>
      <c r="CV1305" s="530"/>
      <c r="CW1305" s="530"/>
      <c r="CX1305" s="530"/>
      <c r="CY1305" s="530"/>
      <c r="CZ1305" s="530"/>
      <c r="DA1305" s="530"/>
      <c r="DB1305" s="530"/>
      <c r="DC1305" s="530"/>
      <c r="DD1305" s="530"/>
      <c r="DE1305" s="530"/>
      <c r="DF1305" s="530"/>
      <c r="DG1305" s="530"/>
      <c r="DH1305" s="530"/>
      <c r="DI1305" s="530"/>
      <c r="DJ1305" s="530"/>
      <c r="DK1305" s="530"/>
      <c r="DL1305" s="530"/>
      <c r="DM1305" s="530"/>
      <c r="DN1305" s="530"/>
      <c r="DO1305" s="530"/>
      <c r="DP1305" s="530"/>
      <c r="DQ1305" s="530"/>
      <c r="DR1305" s="530"/>
      <c r="DS1305" s="530"/>
      <c r="DT1305" s="530"/>
      <c r="DU1305" s="530"/>
      <c r="DV1305" s="530"/>
      <c r="DW1305" s="530"/>
      <c r="DX1305" s="530"/>
      <c r="DY1305" s="530"/>
      <c r="DZ1305" s="530"/>
      <c r="EA1305" s="530"/>
      <c r="EB1305" s="530"/>
      <c r="EC1305" s="530"/>
      <c r="ED1305" s="530"/>
      <c r="EE1305" s="530"/>
      <c r="EF1305" s="530"/>
      <c r="EG1305" s="530"/>
      <c r="EH1305" s="530"/>
      <c r="EI1305" s="530"/>
      <c r="EJ1305" s="530"/>
      <c r="EK1305" s="530"/>
      <c r="EL1305" s="530"/>
      <c r="EM1305" s="530"/>
      <c r="EN1305" s="530"/>
      <c r="EO1305" s="530"/>
      <c r="EP1305" s="530"/>
      <c r="EQ1305" s="530"/>
      <c r="ER1305" s="530"/>
      <c r="ES1305" s="530"/>
      <c r="ET1305" s="530"/>
      <c r="EU1305" s="530"/>
      <c r="EV1305" s="530"/>
      <c r="EW1305" s="530"/>
      <c r="EX1305" s="530"/>
      <c r="EY1305" s="530"/>
      <c r="EZ1305" s="530"/>
      <c r="FA1305" s="530"/>
      <c r="FB1305" s="530"/>
      <c r="FC1305" s="530"/>
      <c r="FD1305" s="530"/>
      <c r="FE1305" s="530"/>
      <c r="FF1305" s="530"/>
      <c r="FG1305" s="530"/>
      <c r="FH1305" s="530"/>
      <c r="FI1305" s="530"/>
      <c r="FJ1305" s="530"/>
      <c r="FK1305" s="530"/>
      <c r="FL1305" s="530"/>
      <c r="FM1305" s="530"/>
      <c r="FN1305" s="530"/>
      <c r="FO1305" s="530"/>
      <c r="FP1305" s="530"/>
      <c r="FQ1305" s="530"/>
      <c r="FR1305" s="530"/>
      <c r="FS1305" s="530"/>
      <c r="FT1305" s="530"/>
      <c r="FU1305" s="530"/>
      <c r="FV1305" s="530"/>
      <c r="FW1305" s="530"/>
      <c r="FX1305" s="530"/>
      <c r="FY1305" s="530"/>
      <c r="FZ1305" s="530"/>
      <c r="GA1305" s="530"/>
      <c r="GB1305" s="530"/>
      <c r="GC1305" s="530"/>
      <c r="GD1305" s="530"/>
      <c r="GE1305" s="530"/>
      <c r="GF1305" s="530"/>
      <c r="GG1305" s="530"/>
      <c r="GH1305" s="530"/>
      <c r="GI1305" s="530"/>
      <c r="GJ1305" s="530"/>
      <c r="GK1305" s="530"/>
      <c r="GL1305" s="530"/>
      <c r="GM1305" s="530"/>
      <c r="GN1305" s="530"/>
      <c r="GO1305" s="530"/>
      <c r="GP1305" s="530"/>
      <c r="GQ1305" s="530"/>
      <c r="GR1305" s="530"/>
      <c r="GS1305" s="530"/>
      <c r="GT1305" s="530"/>
      <c r="GU1305" s="530"/>
      <c r="GV1305" s="530"/>
      <c r="GW1305" s="530"/>
      <c r="GX1305" s="530"/>
      <c r="GY1305" s="530"/>
      <c r="GZ1305" s="530"/>
      <c r="HA1305" s="530"/>
      <c r="HB1305" s="530"/>
      <c r="HC1305" s="530"/>
      <c r="HD1305" s="530"/>
      <c r="HE1305" s="530"/>
      <c r="HF1305" s="530"/>
      <c r="HG1305" s="530"/>
      <c r="HH1305" s="530"/>
      <c r="HI1305" s="530"/>
      <c r="HJ1305" s="530"/>
      <c r="HK1305" s="530"/>
      <c r="HL1305" s="530"/>
      <c r="HM1305" s="530"/>
      <c r="HN1305" s="530"/>
      <c r="HO1305" s="530"/>
      <c r="HP1305" s="530"/>
      <c r="HQ1305" s="530"/>
      <c r="HR1305" s="530"/>
      <c r="HS1305" s="530"/>
      <c r="HT1305" s="530"/>
      <c r="HU1305" s="530"/>
      <c r="HV1305" s="530"/>
      <c r="HW1305" s="530"/>
      <c r="HX1305" s="530"/>
      <c r="HY1305" s="530"/>
      <c r="HZ1305" s="530"/>
      <c r="IA1305" s="530"/>
      <c r="IB1305" s="530"/>
      <c r="IC1305" s="530"/>
      <c r="ID1305" s="530"/>
      <c r="IE1305" s="530"/>
      <c r="IF1305" s="530"/>
      <c r="IG1305" s="530"/>
      <c r="IH1305" s="530"/>
      <c r="II1305" s="530"/>
      <c r="IJ1305" s="530"/>
      <c r="IK1305" s="530"/>
      <c r="IL1305" s="530"/>
      <c r="IM1305" s="530"/>
      <c r="IN1305" s="530"/>
      <c r="IO1305" s="530"/>
      <c r="IP1305" s="530"/>
      <c r="IQ1305" s="530"/>
      <c r="IR1305" s="530"/>
      <c r="IS1305" s="530"/>
      <c r="IT1305" s="530"/>
      <c r="IU1305" s="530"/>
      <c r="IV1305" s="530"/>
      <c r="IW1305" s="530"/>
      <c r="IX1305" s="530"/>
      <c r="IY1305" s="530"/>
      <c r="IZ1305" s="530"/>
      <c r="JA1305" s="530"/>
      <c r="JB1305" s="530"/>
      <c r="JC1305" s="530"/>
      <c r="JD1305" s="530"/>
      <c r="JE1305" s="530"/>
      <c r="JF1305" s="530"/>
      <c r="JG1305" s="530"/>
      <c r="JH1305" s="530"/>
    </row>
    <row r="1306" spans="1:268" s="3" customFormat="1" ht="47.25" customHeight="1" x14ac:dyDescent="0.25">
      <c r="A1306" s="1" t="s">
        <v>3391</v>
      </c>
      <c r="B1306" s="1" t="s">
        <v>8237</v>
      </c>
      <c r="C1306" s="1">
        <v>11160144</v>
      </c>
      <c r="D1306" s="7">
        <v>43397</v>
      </c>
      <c r="E1306" s="7">
        <v>43397</v>
      </c>
      <c r="F1306" s="7">
        <v>47780</v>
      </c>
      <c r="G1306" s="1"/>
      <c r="H1306" s="1" t="s">
        <v>8225</v>
      </c>
      <c r="I1306" s="1"/>
      <c r="J1306" s="1" t="s">
        <v>8226</v>
      </c>
      <c r="K1306" s="1" t="s">
        <v>60</v>
      </c>
      <c r="L1306" s="1" t="s">
        <v>8227</v>
      </c>
      <c r="M1306" s="1" t="s">
        <v>8224</v>
      </c>
      <c r="N1306" s="1" t="s">
        <v>630</v>
      </c>
      <c r="O1306" s="1" t="s">
        <v>41</v>
      </c>
      <c r="P1306" s="6" t="s">
        <v>8228</v>
      </c>
      <c r="Q1306" s="1"/>
      <c r="R1306" s="1" t="s">
        <v>8224</v>
      </c>
      <c r="S1306" s="1" t="s">
        <v>630</v>
      </c>
      <c r="T1306" s="1" t="s">
        <v>41</v>
      </c>
      <c r="U1306" s="6" t="s">
        <v>8228</v>
      </c>
      <c r="V1306" s="1" t="s">
        <v>8238</v>
      </c>
      <c r="W1306" s="1" t="s">
        <v>639</v>
      </c>
      <c r="X1306" s="1"/>
      <c r="Y1306" s="1"/>
      <c r="Z1306" s="9" t="s">
        <v>468</v>
      </c>
      <c r="AA1306" s="1" t="s">
        <v>360</v>
      </c>
      <c r="AB1306" s="1">
        <v>6.19</v>
      </c>
      <c r="AC1306" s="1">
        <v>266</v>
      </c>
      <c r="AD1306" s="1">
        <v>17687</v>
      </c>
      <c r="AE1306" s="1"/>
      <c r="AF1306" s="1"/>
      <c r="AG1306" s="1"/>
      <c r="AH1306" s="1"/>
      <c r="AI1306" s="1"/>
      <c r="AJ1306" s="1"/>
      <c r="AK1306" s="1"/>
      <c r="AL1306" s="1">
        <v>17687</v>
      </c>
      <c r="AM1306" s="1"/>
      <c r="AN1306" s="1"/>
      <c r="AO1306" s="1">
        <v>619</v>
      </c>
      <c r="AP1306" s="1"/>
      <c r="AQ1306" s="1"/>
      <c r="AR1306" s="1"/>
      <c r="AS1306" s="1" t="s">
        <v>1869</v>
      </c>
      <c r="AT1306" s="1"/>
      <c r="AU1306" s="1"/>
      <c r="AV1306" s="1">
        <v>125.32</v>
      </c>
      <c r="AW1306" s="1" t="s">
        <v>8230</v>
      </c>
      <c r="AX1306" s="1" t="s">
        <v>8231</v>
      </c>
      <c r="AY1306" s="1">
        <v>43</v>
      </c>
      <c r="AZ1306" s="1">
        <v>34</v>
      </c>
      <c r="BA1306" s="1">
        <v>11.68</v>
      </c>
      <c r="BB1306" s="1">
        <v>26</v>
      </c>
      <c r="BC1306" s="1">
        <v>11</v>
      </c>
      <c r="BD1306" s="6" t="s">
        <v>8232</v>
      </c>
      <c r="BE1306" s="1">
        <f t="shared" ref="BE1306:BE1312" si="278">AY1306+AZ1306/60+BA1306/3600</f>
        <v>43.569911111111118</v>
      </c>
      <c r="BF1306" s="6">
        <f t="shared" ref="BF1306:BF1312" si="279">BB1306+BC1306/60+BD1306/3600</f>
        <v>26.191444444444446</v>
      </c>
      <c r="BG1306" s="1" t="s">
        <v>38</v>
      </c>
      <c r="BH1306" s="1"/>
      <c r="BI1306" s="1">
        <v>4434</v>
      </c>
      <c r="BJ1306" s="7">
        <v>45671</v>
      </c>
      <c r="BK1306" s="1">
        <v>4434</v>
      </c>
      <c r="BL1306" s="7">
        <v>45671</v>
      </c>
      <c r="BM1306" s="1"/>
      <c r="BN1306" s="1"/>
      <c r="BO1306" s="1"/>
      <c r="BP1306" s="1"/>
      <c r="BQ1306" s="1"/>
      <c r="BR1306" s="1"/>
      <c r="BS1306" s="1"/>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3" customFormat="1" ht="43.5" customHeight="1" thickBot="1" x14ac:dyDescent="0.3">
      <c r="A1307" s="178"/>
      <c r="B1307" s="1" t="s">
        <v>8237</v>
      </c>
      <c r="C1307" s="1">
        <v>11160144</v>
      </c>
      <c r="D1307" s="7">
        <v>43397</v>
      </c>
      <c r="E1307" s="7">
        <v>43397</v>
      </c>
      <c r="F1307" s="7">
        <v>47780</v>
      </c>
      <c r="G1307" s="178"/>
      <c r="H1307" s="178" t="s">
        <v>8225</v>
      </c>
      <c r="I1307" s="178"/>
      <c r="J1307" s="178" t="s">
        <v>8226</v>
      </c>
      <c r="K1307" s="178" t="s">
        <v>60</v>
      </c>
      <c r="L1307" s="178" t="s">
        <v>8227</v>
      </c>
      <c r="M1307" s="178" t="s">
        <v>8224</v>
      </c>
      <c r="N1307" s="178" t="s">
        <v>630</v>
      </c>
      <c r="O1307" s="178" t="s">
        <v>41</v>
      </c>
      <c r="P1307" s="180" t="s">
        <v>8228</v>
      </c>
      <c r="Q1307" s="178"/>
      <c r="R1307" s="178" t="s">
        <v>8224</v>
      </c>
      <c r="S1307" s="178" t="s">
        <v>630</v>
      </c>
      <c r="T1307" s="178" t="s">
        <v>41</v>
      </c>
      <c r="U1307" s="180" t="s">
        <v>8228</v>
      </c>
      <c r="V1307" s="178" t="s">
        <v>8238</v>
      </c>
      <c r="W1307" s="178" t="s">
        <v>639</v>
      </c>
      <c r="X1307" s="178"/>
      <c r="Y1307" s="178"/>
      <c r="Z1307" s="181" t="s">
        <v>468</v>
      </c>
      <c r="AA1307" s="178" t="s">
        <v>360</v>
      </c>
      <c r="AB1307" s="178"/>
      <c r="AC1307" s="178"/>
      <c r="AD1307" s="178"/>
      <c r="AE1307" s="178"/>
      <c r="AF1307" s="178"/>
      <c r="AG1307" s="178"/>
      <c r="AH1307" s="178"/>
      <c r="AI1307" s="178"/>
      <c r="AJ1307" s="178"/>
      <c r="AK1307" s="178"/>
      <c r="AL1307" s="178"/>
      <c r="AM1307" s="178"/>
      <c r="AN1307" s="178"/>
      <c r="AO1307" s="178"/>
      <c r="AP1307" s="178"/>
      <c r="AQ1307" s="178"/>
      <c r="AR1307" s="178"/>
      <c r="AS1307" s="178" t="s">
        <v>8239</v>
      </c>
      <c r="AT1307" s="178"/>
      <c r="AU1307" s="178"/>
      <c r="AV1307" s="178"/>
      <c r="AW1307" s="178"/>
      <c r="AX1307" s="178"/>
      <c r="AY1307" s="178"/>
      <c r="AZ1307" s="178"/>
      <c r="BA1307" s="178"/>
      <c r="BB1307" s="178"/>
      <c r="BC1307" s="178"/>
      <c r="BD1307" s="178"/>
      <c r="BE1307" s="178"/>
      <c r="BF1307" s="180"/>
      <c r="BG1307" s="178"/>
      <c r="BH1307" s="178"/>
      <c r="BI1307" s="1">
        <v>4434</v>
      </c>
      <c r="BJ1307" s="7">
        <v>45671</v>
      </c>
      <c r="BK1307" s="1">
        <v>4434</v>
      </c>
      <c r="BL1307" s="7">
        <v>45671</v>
      </c>
      <c r="BM1307" s="178"/>
      <c r="BN1307" s="178"/>
      <c r="BO1307" s="178"/>
      <c r="BP1307" s="178"/>
      <c r="BQ1307" s="178"/>
      <c r="BR1307" s="178"/>
      <c r="BS1307" s="178"/>
      <c r="BT1307" s="530"/>
      <c r="BU1307" s="530"/>
      <c r="BV1307" s="530"/>
      <c r="BW1307" s="530"/>
      <c r="BX1307" s="530"/>
      <c r="BY1307" s="530"/>
      <c r="BZ1307" s="530"/>
      <c r="CA1307" s="530"/>
      <c r="CB1307" s="530"/>
      <c r="CC1307" s="530"/>
      <c r="CD1307" s="530"/>
      <c r="CE1307" s="530"/>
      <c r="CF1307" s="530"/>
      <c r="CG1307" s="530"/>
      <c r="CH1307" s="530"/>
      <c r="CI1307" s="530"/>
      <c r="CJ1307" s="530"/>
      <c r="CK1307" s="530"/>
      <c r="CL1307" s="530"/>
      <c r="CM1307" s="530"/>
      <c r="CN1307" s="530"/>
      <c r="CO1307" s="530"/>
      <c r="CP1307" s="530"/>
      <c r="CQ1307" s="530"/>
      <c r="CR1307" s="530"/>
      <c r="CS1307" s="530"/>
      <c r="CT1307" s="530"/>
      <c r="CU1307" s="530"/>
      <c r="CV1307" s="530"/>
      <c r="CW1307" s="530"/>
      <c r="CX1307" s="530"/>
      <c r="CY1307" s="530"/>
      <c r="CZ1307" s="530"/>
      <c r="DA1307" s="530"/>
      <c r="DB1307" s="530"/>
      <c r="DC1307" s="530"/>
      <c r="DD1307" s="530"/>
      <c r="DE1307" s="530"/>
      <c r="DF1307" s="530"/>
      <c r="DG1307" s="530"/>
      <c r="DH1307" s="530"/>
      <c r="DI1307" s="530"/>
      <c r="DJ1307" s="530"/>
      <c r="DK1307" s="530"/>
      <c r="DL1307" s="530"/>
      <c r="DM1307" s="530"/>
      <c r="DN1307" s="530"/>
      <c r="DO1307" s="530"/>
      <c r="DP1307" s="530"/>
      <c r="DQ1307" s="530"/>
      <c r="DR1307" s="530"/>
      <c r="DS1307" s="530"/>
      <c r="DT1307" s="530"/>
      <c r="DU1307" s="530"/>
      <c r="DV1307" s="530"/>
      <c r="DW1307" s="530"/>
      <c r="DX1307" s="530"/>
      <c r="DY1307" s="530"/>
      <c r="DZ1307" s="530"/>
      <c r="EA1307" s="530"/>
      <c r="EB1307" s="530"/>
      <c r="EC1307" s="530"/>
      <c r="ED1307" s="530"/>
      <c r="EE1307" s="530"/>
      <c r="EF1307" s="530"/>
      <c r="EG1307" s="530"/>
      <c r="EH1307" s="530"/>
      <c r="EI1307" s="530"/>
      <c r="EJ1307" s="530"/>
      <c r="EK1307" s="530"/>
      <c r="EL1307" s="530"/>
      <c r="EM1307" s="530"/>
      <c r="EN1307" s="530"/>
      <c r="EO1307" s="530"/>
      <c r="EP1307" s="530"/>
      <c r="EQ1307" s="530"/>
      <c r="ER1307" s="530"/>
      <c r="ES1307" s="530"/>
      <c r="ET1307" s="530"/>
      <c r="EU1307" s="530"/>
      <c r="EV1307" s="530"/>
      <c r="EW1307" s="530"/>
      <c r="EX1307" s="530"/>
      <c r="EY1307" s="530"/>
      <c r="EZ1307" s="530"/>
      <c r="FA1307" s="530"/>
      <c r="FB1307" s="530"/>
      <c r="FC1307" s="530"/>
      <c r="FD1307" s="530"/>
      <c r="FE1307" s="530"/>
      <c r="FF1307" s="530"/>
      <c r="FG1307" s="530"/>
      <c r="FH1307" s="530"/>
      <c r="FI1307" s="530"/>
      <c r="FJ1307" s="530"/>
      <c r="FK1307" s="530"/>
      <c r="FL1307" s="530"/>
      <c r="FM1307" s="530"/>
      <c r="FN1307" s="530"/>
      <c r="FO1307" s="530"/>
      <c r="FP1307" s="530"/>
      <c r="FQ1307" s="530"/>
      <c r="FR1307" s="530"/>
      <c r="FS1307" s="530"/>
      <c r="FT1307" s="530"/>
      <c r="FU1307" s="530"/>
      <c r="FV1307" s="530"/>
      <c r="FW1307" s="530"/>
      <c r="FX1307" s="530"/>
      <c r="FY1307" s="530"/>
      <c r="FZ1307" s="530"/>
      <c r="GA1307" s="530"/>
      <c r="GB1307" s="530"/>
      <c r="GC1307" s="530"/>
      <c r="GD1307" s="530"/>
      <c r="GE1307" s="530"/>
      <c r="GF1307" s="530"/>
      <c r="GG1307" s="530"/>
      <c r="GH1307" s="530"/>
      <c r="GI1307" s="530"/>
      <c r="GJ1307" s="530"/>
      <c r="GK1307" s="530"/>
      <c r="GL1307" s="530"/>
      <c r="GM1307" s="530"/>
      <c r="GN1307" s="530"/>
      <c r="GO1307" s="530"/>
      <c r="GP1307" s="530"/>
      <c r="GQ1307" s="530"/>
      <c r="GR1307" s="530"/>
      <c r="GS1307" s="530"/>
      <c r="GT1307" s="530"/>
      <c r="GU1307" s="530"/>
      <c r="GV1307" s="530"/>
      <c r="GW1307" s="530"/>
      <c r="GX1307" s="530"/>
      <c r="GY1307" s="530"/>
      <c r="GZ1307" s="530"/>
      <c r="HA1307" s="530"/>
      <c r="HB1307" s="530"/>
      <c r="HC1307" s="530"/>
      <c r="HD1307" s="530"/>
      <c r="HE1307" s="530"/>
      <c r="HF1307" s="530"/>
      <c r="HG1307" s="530"/>
      <c r="HH1307" s="530"/>
      <c r="HI1307" s="530"/>
      <c r="HJ1307" s="530"/>
      <c r="HK1307" s="530"/>
      <c r="HL1307" s="530"/>
      <c r="HM1307" s="530"/>
      <c r="HN1307" s="530"/>
      <c r="HO1307" s="530"/>
      <c r="HP1307" s="530"/>
      <c r="HQ1307" s="530"/>
      <c r="HR1307" s="530"/>
      <c r="HS1307" s="530"/>
      <c r="HT1307" s="530"/>
      <c r="HU1307" s="530"/>
      <c r="HV1307" s="530"/>
      <c r="HW1307" s="530"/>
      <c r="HX1307" s="530"/>
      <c r="HY1307" s="530"/>
      <c r="HZ1307" s="530"/>
      <c r="IA1307" s="530"/>
      <c r="IB1307" s="530"/>
      <c r="IC1307" s="530"/>
      <c r="ID1307" s="530"/>
      <c r="IE1307" s="530"/>
      <c r="IF1307" s="530"/>
      <c r="IG1307" s="530"/>
      <c r="IH1307" s="530"/>
      <c r="II1307" s="530"/>
      <c r="IJ1307" s="530"/>
      <c r="IK1307" s="530"/>
      <c r="IL1307" s="530"/>
      <c r="IM1307" s="530"/>
      <c r="IN1307" s="530"/>
      <c r="IO1307" s="530"/>
      <c r="IP1307" s="530"/>
      <c r="IQ1307" s="530"/>
      <c r="IR1307" s="530"/>
      <c r="IS1307" s="530"/>
      <c r="IT1307" s="530"/>
      <c r="IU1307" s="530"/>
      <c r="IV1307" s="530"/>
      <c r="IW1307" s="530"/>
      <c r="IX1307" s="530"/>
      <c r="IY1307" s="530"/>
      <c r="IZ1307" s="530"/>
      <c r="JA1307" s="530"/>
      <c r="JB1307" s="530"/>
      <c r="JC1307" s="530"/>
      <c r="JD1307" s="530"/>
      <c r="JE1307" s="530"/>
      <c r="JF1307" s="530"/>
      <c r="JG1307" s="530"/>
      <c r="JH1307" s="530"/>
    </row>
    <row r="1308" spans="1:268" s="3" customFormat="1" ht="54.75" customHeight="1" thickBot="1" x14ac:dyDescent="0.3">
      <c r="A1308" s="227" t="s">
        <v>3391</v>
      </c>
      <c r="B1308" s="227" t="s">
        <v>8294</v>
      </c>
      <c r="C1308" s="227">
        <v>11120089</v>
      </c>
      <c r="D1308" s="228">
        <v>43444</v>
      </c>
      <c r="E1308" s="228">
        <v>43444</v>
      </c>
      <c r="F1308" s="228">
        <v>47003</v>
      </c>
      <c r="G1308" s="227"/>
      <c r="H1308" s="227" t="s">
        <v>8295</v>
      </c>
      <c r="I1308" s="227"/>
      <c r="J1308" s="227" t="s">
        <v>8296</v>
      </c>
      <c r="K1308" s="227" t="s">
        <v>95</v>
      </c>
      <c r="L1308" s="227" t="s">
        <v>8297</v>
      </c>
      <c r="M1308" s="227" t="s">
        <v>128</v>
      </c>
      <c r="N1308" s="227" t="s">
        <v>128</v>
      </c>
      <c r="O1308" s="227" t="s">
        <v>111</v>
      </c>
      <c r="P1308" s="229" t="s">
        <v>1618</v>
      </c>
      <c r="Q1308" s="227" t="s">
        <v>8298</v>
      </c>
      <c r="R1308" s="227" t="s">
        <v>128</v>
      </c>
      <c r="S1308" s="227" t="s">
        <v>128</v>
      </c>
      <c r="T1308" s="227" t="s">
        <v>111</v>
      </c>
      <c r="U1308" s="229" t="s">
        <v>1618</v>
      </c>
      <c r="V1308" s="227" t="s">
        <v>8299</v>
      </c>
      <c r="W1308" s="227" t="s">
        <v>8300</v>
      </c>
      <c r="X1308" s="227"/>
      <c r="Y1308" s="227"/>
      <c r="Z1308" s="230" t="s">
        <v>468</v>
      </c>
      <c r="AA1308" s="227" t="s">
        <v>341</v>
      </c>
      <c r="AB1308" s="227">
        <v>4.6199999999999998E-2</v>
      </c>
      <c r="AC1308" s="227">
        <v>3.03</v>
      </c>
      <c r="AD1308" s="227">
        <v>20158.34</v>
      </c>
      <c r="AE1308" s="227"/>
      <c r="AF1308" s="227"/>
      <c r="AG1308" s="227"/>
      <c r="AH1308" s="227"/>
      <c r="AI1308" s="227"/>
      <c r="AJ1308" s="227">
        <v>20158.34</v>
      </c>
      <c r="AK1308" s="227"/>
      <c r="AL1308" s="227"/>
      <c r="AM1308" s="227"/>
      <c r="AN1308" s="227"/>
      <c r="AO1308" s="227">
        <v>4.62</v>
      </c>
      <c r="AP1308" s="227"/>
      <c r="AQ1308" s="227"/>
      <c r="AR1308" s="227"/>
      <c r="AS1308" s="227" t="s">
        <v>1869</v>
      </c>
      <c r="AT1308" s="227"/>
      <c r="AU1308" s="227"/>
      <c r="AV1308" s="227">
        <v>202.65</v>
      </c>
      <c r="AW1308" s="227" t="s">
        <v>8301</v>
      </c>
      <c r="AX1308" s="227" t="s">
        <v>8302</v>
      </c>
      <c r="AY1308" s="227">
        <v>43</v>
      </c>
      <c r="AZ1308" s="227">
        <v>49</v>
      </c>
      <c r="BA1308" s="227">
        <v>53.22</v>
      </c>
      <c r="BB1308" s="227">
        <v>22</v>
      </c>
      <c r="BC1308" s="227">
        <v>41</v>
      </c>
      <c r="BD1308" s="227">
        <v>48.16</v>
      </c>
      <c r="BE1308" s="178">
        <f t="shared" si="278"/>
        <v>43.831450000000004</v>
      </c>
      <c r="BF1308" s="180">
        <f t="shared" si="279"/>
        <v>22.69671111111111</v>
      </c>
      <c r="BG1308" s="227" t="s">
        <v>47</v>
      </c>
      <c r="BH1308" s="227"/>
      <c r="BI1308" s="227">
        <v>2674</v>
      </c>
      <c r="BJ1308" s="228">
        <v>43654</v>
      </c>
      <c r="BK1308" s="227"/>
      <c r="BL1308" s="228"/>
      <c r="BM1308" s="227"/>
      <c r="BN1308" s="227"/>
      <c r="BO1308" s="227"/>
      <c r="BP1308" s="227"/>
      <c r="BQ1308" s="227"/>
      <c r="BR1308" s="227"/>
      <c r="BS1308" s="227"/>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54.75" customHeight="1" thickBot="1" x14ac:dyDescent="0.3">
      <c r="A1309" s="227" t="s">
        <v>3391</v>
      </c>
      <c r="B1309" s="227" t="s">
        <v>8307</v>
      </c>
      <c r="C1309" s="227">
        <v>11190063</v>
      </c>
      <c r="D1309" s="228">
        <v>43430</v>
      </c>
      <c r="E1309" s="228">
        <v>43430</v>
      </c>
      <c r="F1309" s="228">
        <v>45622</v>
      </c>
      <c r="G1309" s="227"/>
      <c r="H1309" s="227" t="s">
        <v>8308</v>
      </c>
      <c r="I1309" s="227"/>
      <c r="J1309" s="227" t="s">
        <v>8309</v>
      </c>
      <c r="K1309" s="227" t="s">
        <v>55</v>
      </c>
      <c r="L1309" s="227" t="s">
        <v>8314</v>
      </c>
      <c r="M1309" s="227" t="s">
        <v>52</v>
      </c>
      <c r="N1309" s="227" t="s">
        <v>61</v>
      </c>
      <c r="O1309" s="227" t="s">
        <v>52</v>
      </c>
      <c r="P1309" s="229" t="s">
        <v>245</v>
      </c>
      <c r="Q1309" s="227"/>
      <c r="R1309" s="227" t="s">
        <v>52</v>
      </c>
      <c r="S1309" s="227" t="s">
        <v>61</v>
      </c>
      <c r="T1309" s="227" t="s">
        <v>52</v>
      </c>
      <c r="U1309" s="229" t="s">
        <v>245</v>
      </c>
      <c r="V1309" s="227" t="s">
        <v>8310</v>
      </c>
      <c r="W1309" s="227" t="s">
        <v>8311</v>
      </c>
      <c r="X1309" s="227"/>
      <c r="Y1309" s="227"/>
      <c r="Z1309" s="230" t="s">
        <v>468</v>
      </c>
      <c r="AA1309" s="227" t="s">
        <v>427</v>
      </c>
      <c r="AB1309" s="227">
        <v>2.0250000000000001E-2</v>
      </c>
      <c r="AC1309" s="227">
        <v>2.78</v>
      </c>
      <c r="AD1309" s="227">
        <v>72533</v>
      </c>
      <c r="AE1309" s="227"/>
      <c r="AF1309" s="227"/>
      <c r="AG1309" s="227"/>
      <c r="AH1309" s="227"/>
      <c r="AI1309" s="227">
        <v>72533</v>
      </c>
      <c r="AJ1309" s="227"/>
      <c r="AK1309" s="227"/>
      <c r="AL1309" s="227"/>
      <c r="AM1309" s="227"/>
      <c r="AN1309" s="227"/>
      <c r="AO1309" s="227">
        <v>2</v>
      </c>
      <c r="AP1309" s="227"/>
      <c r="AQ1309" s="227" t="s">
        <v>47</v>
      </c>
      <c r="AR1309" s="227"/>
      <c r="AS1309" s="227" t="s">
        <v>1869</v>
      </c>
      <c r="AT1309" s="227"/>
      <c r="AU1309" s="227"/>
      <c r="AV1309" s="227">
        <v>1500</v>
      </c>
      <c r="AW1309" s="227" t="s">
        <v>8312</v>
      </c>
      <c r="AX1309" s="227" t="s">
        <v>8313</v>
      </c>
      <c r="AY1309" s="227">
        <v>42</v>
      </c>
      <c r="AZ1309" s="227">
        <v>35</v>
      </c>
      <c r="BA1309" s="227">
        <v>58.9</v>
      </c>
      <c r="BB1309" s="227">
        <v>23</v>
      </c>
      <c r="BC1309" s="227">
        <v>13</v>
      </c>
      <c r="BD1309" s="227">
        <v>58.4</v>
      </c>
      <c r="BE1309" s="178">
        <f t="shared" si="278"/>
        <v>42.599694444444445</v>
      </c>
      <c r="BF1309" s="180">
        <f t="shared" si="279"/>
        <v>23.232888888888887</v>
      </c>
      <c r="BG1309" s="227" t="s">
        <v>38</v>
      </c>
      <c r="BH1309" s="227"/>
      <c r="BI1309" s="227"/>
      <c r="BJ1309" s="228"/>
      <c r="BK1309" s="227"/>
      <c r="BL1309" s="228"/>
      <c r="BM1309" s="227"/>
      <c r="BN1309" s="227"/>
      <c r="BO1309" s="227"/>
      <c r="BP1309" s="227"/>
      <c r="BQ1309" s="227"/>
      <c r="BR1309" s="227"/>
      <c r="BS1309" s="227"/>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54.75" customHeight="1" x14ac:dyDescent="0.25">
      <c r="A1310" s="1" t="s">
        <v>3391</v>
      </c>
      <c r="B1310" s="1" t="s">
        <v>5884</v>
      </c>
      <c r="C1310" s="1">
        <v>11440005</v>
      </c>
      <c r="D1310" s="7">
        <v>43433</v>
      </c>
      <c r="E1310" s="7">
        <v>43433</v>
      </c>
      <c r="F1310" s="7">
        <v>43757</v>
      </c>
      <c r="G1310" s="1"/>
      <c r="H1310" s="1" t="s">
        <v>5053</v>
      </c>
      <c r="I1310" s="1"/>
      <c r="J1310" s="1" t="s">
        <v>8315</v>
      </c>
      <c r="K1310" s="1" t="s">
        <v>135</v>
      </c>
      <c r="L1310" s="1" t="s">
        <v>8316</v>
      </c>
      <c r="M1310" s="1" t="s">
        <v>242</v>
      </c>
      <c r="N1310" s="1" t="s">
        <v>292</v>
      </c>
      <c r="O1310" s="1" t="s">
        <v>76</v>
      </c>
      <c r="P1310" s="6" t="s">
        <v>5885</v>
      </c>
      <c r="Q1310" s="1" t="s">
        <v>8317</v>
      </c>
      <c r="R1310" s="1" t="s">
        <v>242</v>
      </c>
      <c r="S1310" s="1" t="s">
        <v>292</v>
      </c>
      <c r="T1310" s="1" t="s">
        <v>76</v>
      </c>
      <c r="U1310" s="6" t="s">
        <v>5885</v>
      </c>
      <c r="V1310" s="1" t="s">
        <v>8318</v>
      </c>
      <c r="W1310" s="1" t="s">
        <v>8319</v>
      </c>
      <c r="X1310" s="1">
        <v>347</v>
      </c>
      <c r="Y1310" s="1">
        <v>21</v>
      </c>
      <c r="Z1310" s="9" t="s">
        <v>468</v>
      </c>
      <c r="AA1310" s="1" t="s">
        <v>4725</v>
      </c>
      <c r="AB1310" s="1"/>
      <c r="AC1310" s="1">
        <v>2000</v>
      </c>
      <c r="AD1310" s="1">
        <v>37000000</v>
      </c>
      <c r="AE1310" s="1"/>
      <c r="AF1310" s="1">
        <v>37000000</v>
      </c>
      <c r="AG1310" s="1"/>
      <c r="AH1310" s="1"/>
      <c r="AI1310" s="1"/>
      <c r="AJ1310" s="1"/>
      <c r="AK1310" s="1"/>
      <c r="AL1310" s="1"/>
      <c r="AM1310" s="1"/>
      <c r="AN1310" s="1"/>
      <c r="AO1310" s="1"/>
      <c r="AP1310" s="1"/>
      <c r="AQ1310" s="1"/>
      <c r="AR1310" s="1"/>
      <c r="AS1310" s="173" t="s">
        <v>1869</v>
      </c>
      <c r="AT1310" s="1"/>
      <c r="AU1310" s="1"/>
      <c r="AV1310" s="1"/>
      <c r="AW1310" s="1" t="s">
        <v>5888</v>
      </c>
      <c r="AX1310" s="1" t="s">
        <v>5889</v>
      </c>
      <c r="AY1310" s="1">
        <v>43</v>
      </c>
      <c r="AZ1310" s="1">
        <v>19</v>
      </c>
      <c r="BA1310" s="1">
        <v>3.77</v>
      </c>
      <c r="BB1310" s="1">
        <v>24</v>
      </c>
      <c r="BC1310" s="1">
        <v>14</v>
      </c>
      <c r="BD1310" s="1">
        <v>43.75</v>
      </c>
      <c r="BE1310" s="1">
        <f t="shared" si="278"/>
        <v>43.317713888888889</v>
      </c>
      <c r="BF1310" s="6">
        <f t="shared" si="279"/>
        <v>24.245486111111113</v>
      </c>
      <c r="BG1310" s="1" t="s">
        <v>38</v>
      </c>
      <c r="BH1310" s="1"/>
      <c r="BI1310" s="1"/>
      <c r="BJ1310" s="7"/>
      <c r="BK1310" s="1"/>
      <c r="BL1310" s="7"/>
      <c r="BM1310" s="1"/>
      <c r="BN1310" s="1"/>
      <c r="BO1310" s="1"/>
      <c r="BP1310" s="1"/>
      <c r="BQ1310" s="1"/>
      <c r="BR1310" s="1"/>
      <c r="BS1310" s="1"/>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x14ac:dyDescent="0.25">
      <c r="A1311" s="1"/>
      <c r="B1311" s="1" t="s">
        <v>5884</v>
      </c>
      <c r="C1311" s="1">
        <v>11440005</v>
      </c>
      <c r="D1311" s="7">
        <v>43433</v>
      </c>
      <c r="E1311" s="7">
        <v>43433</v>
      </c>
      <c r="F1311" s="7">
        <v>43757</v>
      </c>
      <c r="G1311" s="1"/>
      <c r="H1311" s="1" t="s">
        <v>5053</v>
      </c>
      <c r="I1311" s="1"/>
      <c r="J1311" s="1" t="s">
        <v>8315</v>
      </c>
      <c r="K1311" s="1" t="s">
        <v>135</v>
      </c>
      <c r="L1311" s="1" t="s">
        <v>8316</v>
      </c>
      <c r="M1311" s="1" t="s">
        <v>242</v>
      </c>
      <c r="N1311" s="1" t="s">
        <v>292</v>
      </c>
      <c r="O1311" s="1" t="s">
        <v>76</v>
      </c>
      <c r="P1311" s="6" t="s">
        <v>5885</v>
      </c>
      <c r="Q1311" s="1" t="s">
        <v>8317</v>
      </c>
      <c r="R1311" s="1" t="s">
        <v>242</v>
      </c>
      <c r="S1311" s="1" t="s">
        <v>292</v>
      </c>
      <c r="T1311" s="1" t="s">
        <v>76</v>
      </c>
      <c r="U1311" s="6" t="s">
        <v>5885</v>
      </c>
      <c r="V1311" s="1" t="s">
        <v>8318</v>
      </c>
      <c r="W1311" s="1" t="s">
        <v>8319</v>
      </c>
      <c r="X1311" s="1">
        <v>347</v>
      </c>
      <c r="Y1311" s="1">
        <v>21</v>
      </c>
      <c r="Z1311" s="9" t="s">
        <v>468</v>
      </c>
      <c r="AA1311" s="1" t="s">
        <v>4725</v>
      </c>
      <c r="AB1311" s="1"/>
      <c r="AC1311" s="1"/>
      <c r="AD1311" s="1"/>
      <c r="AE1311" s="1"/>
      <c r="AF1311" s="1"/>
      <c r="AG1311" s="1"/>
      <c r="AH1311" s="1"/>
      <c r="AI1311" s="1"/>
      <c r="AJ1311" s="1"/>
      <c r="AK1311" s="1"/>
      <c r="AL1311" s="1"/>
      <c r="AM1311" s="1"/>
      <c r="AN1311" s="1"/>
      <c r="AO1311" s="1"/>
      <c r="AP1311" s="1"/>
      <c r="AQ1311" s="1"/>
      <c r="AR1311" s="1"/>
      <c r="AS1311" s="1" t="s">
        <v>3494</v>
      </c>
      <c r="AT1311" s="1"/>
      <c r="AU1311" s="1"/>
      <c r="AV1311" s="1"/>
      <c r="AW1311" s="1" t="s">
        <v>8320</v>
      </c>
      <c r="AX1311" s="1" t="s">
        <v>8321</v>
      </c>
      <c r="AY1311" s="1">
        <v>43</v>
      </c>
      <c r="AZ1311" s="1">
        <v>19</v>
      </c>
      <c r="BA1311" s="1">
        <v>9.2100000000000009</v>
      </c>
      <c r="BB1311" s="1">
        <v>24</v>
      </c>
      <c r="BC1311" s="1">
        <v>14</v>
      </c>
      <c r="BD1311" s="1">
        <v>52.61</v>
      </c>
      <c r="BE1311" s="1">
        <f t="shared" si="278"/>
        <v>43.319225000000003</v>
      </c>
      <c r="BF1311" s="6">
        <f t="shared" si="279"/>
        <v>24.247947222222223</v>
      </c>
      <c r="BG1311" s="1" t="s">
        <v>38</v>
      </c>
      <c r="BH1311" s="1"/>
      <c r="BI1311" s="1"/>
      <c r="BJ1311" s="7"/>
      <c r="BK1311" s="1"/>
      <c r="BL1311" s="7"/>
      <c r="BM1311" s="1"/>
      <c r="BN1311" s="1"/>
      <c r="BO1311" s="1"/>
      <c r="BP1311" s="1"/>
      <c r="BQ1311" s="1"/>
      <c r="BR1311" s="1"/>
      <c r="BS1311" s="1"/>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thickBot="1" x14ac:dyDescent="0.3">
      <c r="A1312" s="178"/>
      <c r="B1312" s="178" t="s">
        <v>5884</v>
      </c>
      <c r="C1312" s="178">
        <v>11440005</v>
      </c>
      <c r="D1312" s="179">
        <v>43433</v>
      </c>
      <c r="E1312" s="179">
        <v>43433</v>
      </c>
      <c r="F1312" s="179">
        <v>43757</v>
      </c>
      <c r="G1312" s="178"/>
      <c r="H1312" s="178" t="s">
        <v>5053</v>
      </c>
      <c r="I1312" s="178"/>
      <c r="J1312" s="178" t="s">
        <v>8315</v>
      </c>
      <c r="K1312" s="178" t="s">
        <v>135</v>
      </c>
      <c r="L1312" s="178" t="s">
        <v>8316</v>
      </c>
      <c r="M1312" s="178" t="s">
        <v>242</v>
      </c>
      <c r="N1312" s="178" t="s">
        <v>292</v>
      </c>
      <c r="O1312" s="178" t="s">
        <v>76</v>
      </c>
      <c r="P1312" s="180" t="s">
        <v>5885</v>
      </c>
      <c r="Q1312" s="178" t="s">
        <v>8317</v>
      </c>
      <c r="R1312" s="178" t="s">
        <v>242</v>
      </c>
      <c r="S1312" s="178" t="s">
        <v>292</v>
      </c>
      <c r="T1312" s="178" t="s">
        <v>76</v>
      </c>
      <c r="U1312" s="180" t="s">
        <v>5885</v>
      </c>
      <c r="V1312" s="178" t="s">
        <v>8318</v>
      </c>
      <c r="W1312" s="178" t="s">
        <v>8319</v>
      </c>
      <c r="X1312" s="178">
        <v>347</v>
      </c>
      <c r="Y1312" s="178">
        <v>21</v>
      </c>
      <c r="Z1312" s="181" t="s">
        <v>468</v>
      </c>
      <c r="AA1312" s="178" t="s">
        <v>4725</v>
      </c>
      <c r="AB1312" s="178"/>
      <c r="AC1312" s="178"/>
      <c r="AD1312" s="178"/>
      <c r="AE1312" s="178"/>
      <c r="AF1312" s="178"/>
      <c r="AG1312" s="178"/>
      <c r="AH1312" s="178"/>
      <c r="AI1312" s="178"/>
      <c r="AJ1312" s="178"/>
      <c r="AK1312" s="178"/>
      <c r="AL1312" s="178"/>
      <c r="AM1312" s="178"/>
      <c r="AN1312" s="178"/>
      <c r="AO1312" s="178"/>
      <c r="AP1312" s="178"/>
      <c r="AQ1312" s="178"/>
      <c r="AR1312" s="178"/>
      <c r="AS1312" s="178" t="s">
        <v>3498</v>
      </c>
      <c r="AT1312" s="178"/>
      <c r="AU1312" s="178"/>
      <c r="AV1312" s="178"/>
      <c r="AW1312" s="178" t="s">
        <v>5890</v>
      </c>
      <c r="AX1312" s="178" t="s">
        <v>5891</v>
      </c>
      <c r="AY1312" s="178">
        <v>43</v>
      </c>
      <c r="AZ1312" s="178">
        <v>19</v>
      </c>
      <c r="BA1312" s="178">
        <v>8.9700000000000006</v>
      </c>
      <c r="BB1312" s="178">
        <v>24</v>
      </c>
      <c r="BC1312" s="178">
        <v>14</v>
      </c>
      <c r="BD1312" s="178">
        <v>53.5</v>
      </c>
      <c r="BE1312" s="178">
        <f t="shared" si="278"/>
        <v>43.319158333333334</v>
      </c>
      <c r="BF1312" s="180">
        <f t="shared" si="279"/>
        <v>24.248194444444444</v>
      </c>
      <c r="BG1312" s="178" t="s">
        <v>38</v>
      </c>
      <c r="BH1312" s="178"/>
      <c r="BI1312" s="178"/>
      <c r="BJ1312" s="179"/>
      <c r="BK1312" s="178"/>
      <c r="BL1312" s="179"/>
      <c r="BM1312" s="178"/>
      <c r="BN1312" s="178"/>
      <c r="BO1312" s="178"/>
      <c r="BP1312" s="178"/>
      <c r="BQ1312" s="178"/>
      <c r="BR1312" s="178"/>
      <c r="BS1312" s="178"/>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thickBot="1" x14ac:dyDescent="0.3">
      <c r="A1313" s="227" t="s">
        <v>3391</v>
      </c>
      <c r="B1313" s="227" t="s">
        <v>8341</v>
      </c>
      <c r="C1313" s="227">
        <v>11190064</v>
      </c>
      <c r="D1313" s="228">
        <v>43494</v>
      </c>
      <c r="E1313" s="228">
        <v>43494</v>
      </c>
      <c r="F1313" s="228">
        <v>45320</v>
      </c>
      <c r="G1313" s="227"/>
      <c r="H1313" s="227" t="s">
        <v>462</v>
      </c>
      <c r="I1313" s="227"/>
      <c r="J1313" s="227" t="s">
        <v>8032</v>
      </c>
      <c r="K1313" s="227" t="s">
        <v>55</v>
      </c>
      <c r="L1313" s="227" t="s">
        <v>8342</v>
      </c>
      <c r="M1313" s="227" t="s">
        <v>204</v>
      </c>
      <c r="N1313" s="227" t="s">
        <v>205</v>
      </c>
      <c r="O1313" s="227" t="s">
        <v>72</v>
      </c>
      <c r="P1313" s="229" t="s">
        <v>8343</v>
      </c>
      <c r="Q1313" s="227"/>
      <c r="R1313" s="227" t="s">
        <v>204</v>
      </c>
      <c r="S1313" s="227" t="s">
        <v>205</v>
      </c>
      <c r="T1313" s="227" t="s">
        <v>72</v>
      </c>
      <c r="U1313" s="229" t="s">
        <v>8343</v>
      </c>
      <c r="V1313" s="227"/>
      <c r="W1313" s="227" t="s">
        <v>2818</v>
      </c>
      <c r="X1313" s="227"/>
      <c r="Y1313" s="227"/>
      <c r="Z1313" s="230" t="s">
        <v>468</v>
      </c>
      <c r="AA1313" s="227" t="s">
        <v>427</v>
      </c>
      <c r="AB1313" s="227">
        <v>3.8969999999999998</v>
      </c>
      <c r="AC1313" s="227">
        <v>8</v>
      </c>
      <c r="AD1313" s="227">
        <v>41340</v>
      </c>
      <c r="AE1313" s="227"/>
      <c r="AF1313" s="227"/>
      <c r="AG1313" s="227"/>
      <c r="AH1313" s="227"/>
      <c r="AI1313" s="227">
        <v>41340</v>
      </c>
      <c r="AJ1313" s="227"/>
      <c r="AK1313" s="227"/>
      <c r="AL1313" s="227"/>
      <c r="AM1313" s="227"/>
      <c r="AN1313" s="227"/>
      <c r="AO1313" s="227">
        <v>390</v>
      </c>
      <c r="AP1313" s="227"/>
      <c r="AQ1313" s="227"/>
      <c r="AR1313" s="227"/>
      <c r="AS1313" s="227" t="s">
        <v>2276</v>
      </c>
      <c r="AT1313" s="227"/>
      <c r="AU1313" s="227"/>
      <c r="AV1313" s="227">
        <v>183.29</v>
      </c>
      <c r="AW1313" s="227" t="s">
        <v>8344</v>
      </c>
      <c r="AX1313" s="227" t="s">
        <v>8345</v>
      </c>
      <c r="AY1313" s="227">
        <v>43</v>
      </c>
      <c r="AZ1313" s="227">
        <v>5</v>
      </c>
      <c r="BA1313" s="227">
        <v>18.5</v>
      </c>
      <c r="BB1313" s="227">
        <v>24</v>
      </c>
      <c r="BC1313" s="227">
        <v>9</v>
      </c>
      <c r="BD1313" s="227">
        <v>36.299999999999997</v>
      </c>
      <c r="BE1313" s="178">
        <f>AY1313+AZ1313/60+BA1313/3600</f>
        <v>43.088472222222222</v>
      </c>
      <c r="BF1313" s="178">
        <f>BB1313+BC1313/60+BD1313/3600</f>
        <v>24.160083333333333</v>
      </c>
      <c r="BG1313" s="227" t="s">
        <v>38</v>
      </c>
      <c r="BH1313" s="227"/>
      <c r="BI1313" s="227"/>
      <c r="BJ1313" s="228"/>
      <c r="BK1313" s="227"/>
      <c r="BL1313" s="228"/>
      <c r="BM1313" s="227"/>
      <c r="BN1313" s="227"/>
      <c r="BO1313" s="227"/>
      <c r="BP1313" s="227"/>
      <c r="BQ1313" s="227"/>
      <c r="BR1313" s="227"/>
      <c r="BS1313" s="227"/>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x14ac:dyDescent="0.25">
      <c r="A1314" s="173" t="s">
        <v>3391</v>
      </c>
      <c r="B1314" s="173" t="s">
        <v>8346</v>
      </c>
      <c r="C1314" s="173">
        <v>11160145</v>
      </c>
      <c r="D1314" s="174">
        <v>43509</v>
      </c>
      <c r="E1314" s="174"/>
      <c r="F1314" s="174">
        <v>47527</v>
      </c>
      <c r="G1314" s="173"/>
      <c r="H1314" s="173" t="s">
        <v>1003</v>
      </c>
      <c r="I1314" s="173"/>
      <c r="J1314" s="173" t="s">
        <v>8347</v>
      </c>
      <c r="K1314" s="173" t="s">
        <v>37</v>
      </c>
      <c r="L1314" s="173" t="s">
        <v>10231</v>
      </c>
      <c r="M1314" s="173" t="s">
        <v>8348</v>
      </c>
      <c r="N1314" s="173" t="s">
        <v>45</v>
      </c>
      <c r="O1314" s="173" t="s">
        <v>45</v>
      </c>
      <c r="P1314" s="175" t="s">
        <v>8349</v>
      </c>
      <c r="Q1314" s="173"/>
      <c r="R1314" s="173" t="s">
        <v>8348</v>
      </c>
      <c r="S1314" s="173" t="s">
        <v>45</v>
      </c>
      <c r="T1314" s="173" t="s">
        <v>45</v>
      </c>
      <c r="U1314" s="175" t="s">
        <v>8349</v>
      </c>
      <c r="V1314" s="173" t="s">
        <v>8350</v>
      </c>
      <c r="W1314" s="173" t="s">
        <v>8351</v>
      </c>
      <c r="X1314" s="173"/>
      <c r="Y1314" s="173"/>
      <c r="Z1314" s="176" t="s">
        <v>468</v>
      </c>
      <c r="AA1314" s="173" t="s">
        <v>360</v>
      </c>
      <c r="AB1314" s="173">
        <v>0.47539999999999999</v>
      </c>
      <c r="AC1314" s="173">
        <v>35</v>
      </c>
      <c r="AD1314" s="173">
        <v>551880</v>
      </c>
      <c r="AE1314" s="173"/>
      <c r="AF1314" s="173"/>
      <c r="AG1314" s="173"/>
      <c r="AH1314" s="173"/>
      <c r="AI1314" s="173"/>
      <c r="AJ1314" s="173"/>
      <c r="AK1314" s="173"/>
      <c r="AL1314" s="173">
        <v>551880</v>
      </c>
      <c r="AM1314" s="173"/>
      <c r="AN1314" s="173"/>
      <c r="AO1314" s="173">
        <v>300</v>
      </c>
      <c r="AP1314" s="173"/>
      <c r="AQ1314" s="173"/>
      <c r="AR1314" s="173"/>
      <c r="AS1314" s="173" t="s">
        <v>2276</v>
      </c>
      <c r="AT1314" s="173"/>
      <c r="AU1314" s="173"/>
      <c r="AV1314" s="173"/>
      <c r="AW1314" s="173" t="s">
        <v>8352</v>
      </c>
      <c r="AX1314" s="173" t="s">
        <v>8353</v>
      </c>
      <c r="AY1314" s="173">
        <v>43</v>
      </c>
      <c r="AZ1314" s="173">
        <v>1</v>
      </c>
      <c r="BA1314" s="173">
        <v>7.63</v>
      </c>
      <c r="BB1314" s="173">
        <v>25</v>
      </c>
      <c r="BC1314" s="173">
        <v>47</v>
      </c>
      <c r="BD1314" s="173">
        <v>8.23</v>
      </c>
      <c r="BE1314" s="1">
        <f t="shared" ref="BE1314:BE1345" si="280">AY1314+AZ1314/60+BA1314/3600</f>
        <v>43.018786111111112</v>
      </c>
      <c r="BF1314" s="1">
        <f t="shared" ref="BF1314:BF1345" si="281">BB1314+BC1314/60+BD1314/3600</f>
        <v>25.785619444444446</v>
      </c>
      <c r="BG1314" s="173" t="s">
        <v>47</v>
      </c>
      <c r="BH1314" s="173"/>
      <c r="BI1314" s="173">
        <v>4056</v>
      </c>
      <c r="BJ1314" s="174">
        <v>45279</v>
      </c>
      <c r="BK1314" s="173">
        <v>4056</v>
      </c>
      <c r="BL1314" s="174">
        <v>45279</v>
      </c>
      <c r="BM1314" s="173"/>
      <c r="BN1314" s="173"/>
      <c r="BO1314" s="173"/>
      <c r="BP1314" s="173"/>
      <c r="BQ1314" s="173"/>
      <c r="BR1314" s="173"/>
      <c r="BS1314" s="173"/>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thickBot="1" x14ac:dyDescent="0.3">
      <c r="A1315" s="178"/>
      <c r="B1315" s="178" t="s">
        <v>8346</v>
      </c>
      <c r="C1315" s="178">
        <v>11160145</v>
      </c>
      <c r="D1315" s="179">
        <v>43509</v>
      </c>
      <c r="E1315" s="179"/>
      <c r="F1315" s="179">
        <v>47527</v>
      </c>
      <c r="G1315" s="178"/>
      <c r="H1315" s="178" t="s">
        <v>1003</v>
      </c>
      <c r="I1315" s="178"/>
      <c r="J1315" s="178" t="s">
        <v>8347</v>
      </c>
      <c r="K1315" s="178" t="s">
        <v>37</v>
      </c>
      <c r="L1315" s="178" t="s">
        <v>10231</v>
      </c>
      <c r="M1315" s="178" t="s">
        <v>8348</v>
      </c>
      <c r="N1315" s="178" t="s">
        <v>45</v>
      </c>
      <c r="O1315" s="178" t="s">
        <v>45</v>
      </c>
      <c r="P1315" s="180" t="s">
        <v>8349</v>
      </c>
      <c r="Q1315" s="178"/>
      <c r="R1315" s="178" t="s">
        <v>8348</v>
      </c>
      <c r="S1315" s="178" t="s">
        <v>45</v>
      </c>
      <c r="T1315" s="178" t="s">
        <v>45</v>
      </c>
      <c r="U1315" s="180" t="s">
        <v>8349</v>
      </c>
      <c r="V1315" s="178" t="s">
        <v>8350</v>
      </c>
      <c r="W1315" s="178" t="s">
        <v>8351</v>
      </c>
      <c r="X1315" s="178"/>
      <c r="Y1315" s="178"/>
      <c r="Z1315" s="181" t="s">
        <v>468</v>
      </c>
      <c r="AA1315" s="178" t="s">
        <v>360</v>
      </c>
      <c r="AB1315" s="178"/>
      <c r="AC1315" s="178"/>
      <c r="AD1315" s="178"/>
      <c r="AE1315" s="178"/>
      <c r="AF1315" s="178"/>
      <c r="AG1315" s="178"/>
      <c r="AH1315" s="178"/>
      <c r="AI1315" s="178"/>
      <c r="AJ1315" s="178"/>
      <c r="AK1315" s="178"/>
      <c r="AL1315" s="178"/>
      <c r="AM1315" s="178"/>
      <c r="AN1315" s="178"/>
      <c r="AO1315" s="178"/>
      <c r="AP1315" s="178"/>
      <c r="AQ1315" s="178"/>
      <c r="AR1315" s="178"/>
      <c r="AS1315" s="178" t="s">
        <v>3498</v>
      </c>
      <c r="AT1315" s="178"/>
      <c r="AU1315" s="178"/>
      <c r="AV1315" s="178"/>
      <c r="AW1315" s="178" t="s">
        <v>8354</v>
      </c>
      <c r="AX1315" s="178" t="s">
        <v>8355</v>
      </c>
      <c r="AY1315" s="178">
        <v>43</v>
      </c>
      <c r="AZ1315" s="178">
        <v>1</v>
      </c>
      <c r="BA1315" s="178">
        <v>26.33</v>
      </c>
      <c r="BB1315" s="178">
        <v>25</v>
      </c>
      <c r="BC1315" s="178">
        <v>47</v>
      </c>
      <c r="BD1315" s="178">
        <v>15.71</v>
      </c>
      <c r="BE1315" s="178">
        <f t="shared" si="280"/>
        <v>43.023980555555553</v>
      </c>
      <c r="BF1315" s="178">
        <f t="shared" si="281"/>
        <v>25.787697222222224</v>
      </c>
      <c r="BG1315" s="178" t="s">
        <v>47</v>
      </c>
      <c r="BH1315" s="178"/>
      <c r="BI1315" s="178">
        <v>4056</v>
      </c>
      <c r="BJ1315" s="179">
        <v>45279</v>
      </c>
      <c r="BK1315" s="178">
        <v>4056</v>
      </c>
      <c r="BL1315" s="179">
        <v>45279</v>
      </c>
      <c r="BM1315" s="178"/>
      <c r="BN1315" s="178"/>
      <c r="BO1315" s="178"/>
      <c r="BP1315" s="178"/>
      <c r="BQ1315" s="178"/>
      <c r="BR1315" s="178"/>
      <c r="BS1315" s="178"/>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227" t="s">
        <v>3391</v>
      </c>
      <c r="B1316" s="227" t="s">
        <v>8356</v>
      </c>
      <c r="C1316" s="227">
        <v>11120090</v>
      </c>
      <c r="D1316" s="228">
        <v>43516</v>
      </c>
      <c r="E1316" s="228">
        <v>43516</v>
      </c>
      <c r="F1316" s="228">
        <v>47169</v>
      </c>
      <c r="G1316" s="227"/>
      <c r="H1316" s="227" t="s">
        <v>1592</v>
      </c>
      <c r="I1316" s="227"/>
      <c r="J1316" s="227" t="s">
        <v>582</v>
      </c>
      <c r="K1316" s="227" t="s">
        <v>42</v>
      </c>
      <c r="L1316" s="178" t="s">
        <v>8357</v>
      </c>
      <c r="M1316" s="227" t="s">
        <v>8358</v>
      </c>
      <c r="N1316" s="227" t="s">
        <v>278</v>
      </c>
      <c r="O1316" s="227" t="s">
        <v>189</v>
      </c>
      <c r="P1316" s="229" t="s">
        <v>2338</v>
      </c>
      <c r="Q1316" s="227"/>
      <c r="R1316" s="227" t="s">
        <v>8358</v>
      </c>
      <c r="S1316" s="227" t="s">
        <v>278</v>
      </c>
      <c r="T1316" s="227" t="s">
        <v>189</v>
      </c>
      <c r="U1316" s="229" t="s">
        <v>2338</v>
      </c>
      <c r="V1316" s="227" t="s">
        <v>8359</v>
      </c>
      <c r="W1316" s="227" t="s">
        <v>2340</v>
      </c>
      <c r="X1316" s="227"/>
      <c r="Y1316" s="227"/>
      <c r="Z1316" s="230" t="s">
        <v>468</v>
      </c>
      <c r="AA1316" s="227" t="s">
        <v>341</v>
      </c>
      <c r="AB1316" s="227">
        <v>2.1999999999999999E-2</v>
      </c>
      <c r="AC1316" s="227">
        <v>4.5</v>
      </c>
      <c r="AD1316" s="227">
        <v>9000</v>
      </c>
      <c r="AE1316" s="227"/>
      <c r="AF1316" s="227"/>
      <c r="AG1316" s="227"/>
      <c r="AH1316" s="227"/>
      <c r="AI1316" s="227"/>
      <c r="AJ1316" s="227">
        <v>9000</v>
      </c>
      <c r="AK1316" s="227"/>
      <c r="AL1316" s="227"/>
      <c r="AM1316" s="227"/>
      <c r="AN1316" s="227"/>
      <c r="AO1316" s="227">
        <v>5</v>
      </c>
      <c r="AP1316" s="227">
        <v>2.58</v>
      </c>
      <c r="AQ1316" s="227"/>
      <c r="AR1316" s="227"/>
      <c r="AS1316" s="227" t="s">
        <v>2276</v>
      </c>
      <c r="AT1316" s="227"/>
      <c r="AU1316" s="227"/>
      <c r="AV1316" s="227">
        <v>26</v>
      </c>
      <c r="AW1316" s="227" t="s">
        <v>8360</v>
      </c>
      <c r="AX1316" s="227" t="s">
        <v>8361</v>
      </c>
      <c r="AY1316" s="227">
        <v>43</v>
      </c>
      <c r="AZ1316" s="227">
        <v>39</v>
      </c>
      <c r="BA1316" s="227">
        <v>51.18</v>
      </c>
      <c r="BB1316" s="227">
        <v>24</v>
      </c>
      <c r="BC1316" s="227">
        <v>5</v>
      </c>
      <c r="BD1316" s="227">
        <v>34.74</v>
      </c>
      <c r="BE1316" s="227">
        <f t="shared" si="280"/>
        <v>43.664216666666668</v>
      </c>
      <c r="BF1316" s="227">
        <f t="shared" si="281"/>
        <v>24.092983333333333</v>
      </c>
      <c r="BG1316" s="227" t="s">
        <v>38</v>
      </c>
      <c r="BH1316" s="227"/>
      <c r="BI1316" s="178"/>
      <c r="BJ1316" s="179"/>
      <c r="BK1316" s="178"/>
      <c r="BL1316" s="179"/>
      <c r="BM1316" s="227"/>
      <c r="BN1316" s="227"/>
      <c r="BO1316" s="227"/>
      <c r="BP1316" s="227"/>
      <c r="BQ1316" s="227"/>
      <c r="BR1316" s="227"/>
      <c r="BS1316" s="227"/>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thickBot="1" x14ac:dyDescent="0.3">
      <c r="A1317" s="227" t="s">
        <v>3391</v>
      </c>
      <c r="B1317" s="227" t="s">
        <v>8362</v>
      </c>
      <c r="C1317" s="227">
        <v>11120091</v>
      </c>
      <c r="D1317" s="228">
        <v>43518</v>
      </c>
      <c r="E1317" s="228">
        <v>43518</v>
      </c>
      <c r="F1317" s="228">
        <v>47171</v>
      </c>
      <c r="G1317" s="227"/>
      <c r="H1317" s="227" t="s">
        <v>470</v>
      </c>
      <c r="I1317" s="227"/>
      <c r="J1317" s="227" t="s">
        <v>582</v>
      </c>
      <c r="K1317" s="227" t="s">
        <v>42</v>
      </c>
      <c r="L1317" s="227" t="s">
        <v>8363</v>
      </c>
      <c r="M1317" s="227" t="s">
        <v>224</v>
      </c>
      <c r="N1317" s="227" t="s">
        <v>224</v>
      </c>
      <c r="O1317" s="227" t="s">
        <v>189</v>
      </c>
      <c r="P1317" s="229" t="s">
        <v>7542</v>
      </c>
      <c r="Q1317" s="227"/>
      <c r="R1317" s="227" t="s">
        <v>8364</v>
      </c>
      <c r="S1317" s="227" t="s">
        <v>8365</v>
      </c>
      <c r="T1317" s="227" t="s">
        <v>92</v>
      </c>
      <c r="U1317" s="229" t="s">
        <v>8366</v>
      </c>
      <c r="V1317" s="227" t="s">
        <v>8367</v>
      </c>
      <c r="W1317" s="227" t="s">
        <v>782</v>
      </c>
      <c r="X1317" s="227"/>
      <c r="Y1317" s="227"/>
      <c r="Z1317" s="230" t="s">
        <v>468</v>
      </c>
      <c r="AA1317" s="227" t="s">
        <v>341</v>
      </c>
      <c r="AB1317" s="227"/>
      <c r="AC1317" s="227">
        <v>0.59899999999999998</v>
      </c>
      <c r="AD1317" s="227">
        <v>2710</v>
      </c>
      <c r="AE1317" s="227"/>
      <c r="AF1317" s="227"/>
      <c r="AG1317" s="227"/>
      <c r="AH1317" s="227"/>
      <c r="AI1317" s="227"/>
      <c r="AJ1317" s="227">
        <v>2710</v>
      </c>
      <c r="AK1317" s="227"/>
      <c r="AL1317" s="227"/>
      <c r="AM1317" s="227"/>
      <c r="AN1317" s="227"/>
      <c r="AO1317" s="227"/>
      <c r="AP1317" s="227"/>
      <c r="AQ1317" s="227"/>
      <c r="AR1317" s="227"/>
      <c r="AS1317" s="227" t="s">
        <v>2276</v>
      </c>
      <c r="AT1317" s="227"/>
      <c r="AU1317" s="227"/>
      <c r="AV1317" s="227">
        <v>32</v>
      </c>
      <c r="AW1317" s="227" t="s">
        <v>8368</v>
      </c>
      <c r="AX1317" s="227" t="s">
        <v>8369</v>
      </c>
      <c r="AY1317" s="227">
        <v>43</v>
      </c>
      <c r="AZ1317" s="227">
        <v>50</v>
      </c>
      <c r="BA1317" s="227">
        <v>34.799999999999997</v>
      </c>
      <c r="BB1317" s="227">
        <v>23</v>
      </c>
      <c r="BC1317" s="227">
        <v>17</v>
      </c>
      <c r="BD1317" s="227">
        <v>19.8</v>
      </c>
      <c r="BE1317" s="227">
        <f t="shared" si="280"/>
        <v>43.843000000000004</v>
      </c>
      <c r="BF1317" s="227">
        <f t="shared" si="281"/>
        <v>23.288833333333336</v>
      </c>
      <c r="BG1317" s="227" t="s">
        <v>38</v>
      </c>
      <c r="BH1317" s="227"/>
      <c r="BI1317" s="227"/>
      <c r="BJ1317" s="228"/>
      <c r="BK1317" s="227"/>
      <c r="BL1317" s="228"/>
      <c r="BM1317" s="227"/>
      <c r="BN1317" s="227"/>
      <c r="BO1317" s="227"/>
      <c r="BP1317" s="227"/>
      <c r="BQ1317" s="227"/>
      <c r="BR1317" s="227"/>
      <c r="BS1317" s="227"/>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227" t="s">
        <v>3391</v>
      </c>
      <c r="B1318" s="227" t="s">
        <v>8380</v>
      </c>
      <c r="C1318" s="227">
        <v>11120092</v>
      </c>
      <c r="D1318" s="228">
        <v>43542</v>
      </c>
      <c r="E1318" s="228">
        <v>43542</v>
      </c>
      <c r="F1318" s="228">
        <v>47195</v>
      </c>
      <c r="G1318" s="227"/>
      <c r="H1318" s="227" t="s">
        <v>470</v>
      </c>
      <c r="I1318" s="227"/>
      <c r="J1318" s="227" t="s">
        <v>582</v>
      </c>
      <c r="K1318" s="227" t="s">
        <v>42</v>
      </c>
      <c r="L1318" s="227" t="s">
        <v>8363</v>
      </c>
      <c r="M1318" s="227" t="s">
        <v>266</v>
      </c>
      <c r="N1318" s="227" t="s">
        <v>266</v>
      </c>
      <c r="O1318" s="227" t="s">
        <v>111</v>
      </c>
      <c r="P1318" s="229" t="s">
        <v>8381</v>
      </c>
      <c r="Q1318" s="227"/>
      <c r="R1318" s="227" t="s">
        <v>266</v>
      </c>
      <c r="S1318" s="227" t="s">
        <v>266</v>
      </c>
      <c r="T1318" s="227" t="s">
        <v>111</v>
      </c>
      <c r="U1318" s="229" t="s">
        <v>8381</v>
      </c>
      <c r="V1318" s="227"/>
      <c r="W1318" s="227" t="s">
        <v>2711</v>
      </c>
      <c r="X1318" s="227"/>
      <c r="Y1318" s="227"/>
      <c r="Z1318" s="230" t="s">
        <v>468</v>
      </c>
      <c r="AA1318" s="227" t="s">
        <v>341</v>
      </c>
      <c r="AB1318" s="227"/>
      <c r="AC1318" s="227">
        <v>3.3</v>
      </c>
      <c r="AD1318" s="227">
        <v>3200</v>
      </c>
      <c r="AE1318" s="227"/>
      <c r="AF1318" s="227"/>
      <c r="AG1318" s="227"/>
      <c r="AH1318" s="227"/>
      <c r="AI1318" s="227"/>
      <c r="AJ1318" s="227">
        <v>3200</v>
      </c>
      <c r="AK1318" s="227"/>
      <c r="AL1318" s="227"/>
      <c r="AM1318" s="227"/>
      <c r="AN1318" s="227"/>
      <c r="AO1318" s="227"/>
      <c r="AP1318" s="227"/>
      <c r="AQ1318" s="227"/>
      <c r="AR1318" s="227"/>
      <c r="AS1318" s="227" t="s">
        <v>2276</v>
      </c>
      <c r="AT1318" s="227"/>
      <c r="AU1318" s="227"/>
      <c r="AV1318" s="227">
        <v>29.26</v>
      </c>
      <c r="AW1318" s="227" t="s">
        <v>8382</v>
      </c>
      <c r="AX1318" s="227" t="s">
        <v>8383</v>
      </c>
      <c r="AY1318" s="227">
        <v>44</v>
      </c>
      <c r="AZ1318" s="227">
        <v>9</v>
      </c>
      <c r="BA1318" s="227">
        <v>8.5830000000000002</v>
      </c>
      <c r="BB1318" s="227">
        <v>22</v>
      </c>
      <c r="BC1318" s="227">
        <v>48</v>
      </c>
      <c r="BD1318" s="227">
        <v>22.382999999999999</v>
      </c>
      <c r="BE1318" s="227">
        <f t="shared" si="280"/>
        <v>44.152384166666664</v>
      </c>
      <c r="BF1318" s="227">
        <f t="shared" si="281"/>
        <v>22.806217500000002</v>
      </c>
      <c r="BG1318" s="227" t="s">
        <v>38</v>
      </c>
      <c r="BH1318" s="227"/>
      <c r="BI1318" s="227"/>
      <c r="BJ1318" s="228"/>
      <c r="BK1318" s="227"/>
      <c r="BL1318" s="228"/>
      <c r="BM1318" s="227"/>
      <c r="BN1318" s="227"/>
      <c r="BO1318" s="227"/>
      <c r="BP1318" s="227"/>
      <c r="BQ1318" s="227" t="s">
        <v>9233</v>
      </c>
      <c r="BR1318" s="228">
        <v>44344</v>
      </c>
      <c r="BS1318" s="227" t="s">
        <v>9234</v>
      </c>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x14ac:dyDescent="0.25">
      <c r="A1319" s="1" t="s">
        <v>3391</v>
      </c>
      <c r="B1319" s="1" t="s">
        <v>8384</v>
      </c>
      <c r="C1319" s="1">
        <v>11160146</v>
      </c>
      <c r="D1319" s="7">
        <v>43538</v>
      </c>
      <c r="E1319" s="7">
        <v>43538</v>
      </c>
      <c r="F1319" s="7">
        <v>47556</v>
      </c>
      <c r="G1319" s="1"/>
      <c r="H1319" s="1" t="s">
        <v>8385</v>
      </c>
      <c r="I1319" s="1"/>
      <c r="J1319" s="1" t="s">
        <v>1011</v>
      </c>
      <c r="K1319" s="1" t="s">
        <v>55</v>
      </c>
      <c r="L1319" s="1" t="s">
        <v>8386</v>
      </c>
      <c r="M1319" s="1" t="s">
        <v>226</v>
      </c>
      <c r="N1319" s="1" t="s">
        <v>121</v>
      </c>
      <c r="O1319" s="1" t="s">
        <v>52</v>
      </c>
      <c r="P1319" s="6" t="s">
        <v>3641</v>
      </c>
      <c r="Q1319" s="1" t="s">
        <v>10343</v>
      </c>
      <c r="R1319" s="1" t="s">
        <v>226</v>
      </c>
      <c r="S1319" s="1" t="s">
        <v>121</v>
      </c>
      <c r="T1319" s="1" t="s">
        <v>52</v>
      </c>
      <c r="U1319" s="6" t="s">
        <v>3641</v>
      </c>
      <c r="V1319" s="1" t="s">
        <v>10342</v>
      </c>
      <c r="W1319" s="1" t="s">
        <v>639</v>
      </c>
      <c r="X1319" s="1"/>
      <c r="Y1319" s="1"/>
      <c r="Z1319" s="9" t="s">
        <v>1310</v>
      </c>
      <c r="AA1319" s="1" t="s">
        <v>360</v>
      </c>
      <c r="AB1319" s="1">
        <v>3.42</v>
      </c>
      <c r="AC1319" s="1">
        <v>15</v>
      </c>
      <c r="AD1319" s="1">
        <v>470000</v>
      </c>
      <c r="AE1319" s="1"/>
      <c r="AF1319" s="1"/>
      <c r="AG1319" s="1"/>
      <c r="AH1319" s="1"/>
      <c r="AI1319" s="1"/>
      <c r="AJ1319" s="1"/>
      <c r="AK1319" s="1"/>
      <c r="AL1319" s="1">
        <v>470000</v>
      </c>
      <c r="AM1319" s="1"/>
      <c r="AN1319" s="1"/>
      <c r="AO1319" s="1">
        <v>342</v>
      </c>
      <c r="AP1319" s="1"/>
      <c r="AQ1319" s="1"/>
      <c r="AR1319" s="1"/>
      <c r="AS1319" s="1" t="s">
        <v>2276</v>
      </c>
      <c r="AT1319" s="1"/>
      <c r="AU1319" s="1"/>
      <c r="AV1319" s="1">
        <v>536</v>
      </c>
      <c r="AW1319" s="1" t="s">
        <v>8387</v>
      </c>
      <c r="AX1319" s="1" t="s">
        <v>8388</v>
      </c>
      <c r="AY1319" s="1">
        <v>42</v>
      </c>
      <c r="AZ1319" s="1">
        <v>59</v>
      </c>
      <c r="BA1319" s="1">
        <v>16.7</v>
      </c>
      <c r="BB1319" s="1">
        <v>23</v>
      </c>
      <c r="BC1319" s="1">
        <v>14</v>
      </c>
      <c r="BD1319" s="1">
        <v>17.2</v>
      </c>
      <c r="BE1319" s="1">
        <f t="shared" si="280"/>
        <v>42.987972222222226</v>
      </c>
      <c r="BF1319" s="6">
        <f t="shared" si="281"/>
        <v>23.238111111111113</v>
      </c>
      <c r="BG1319" s="1" t="s">
        <v>47</v>
      </c>
      <c r="BH1319" s="1"/>
      <c r="BI1319" s="1">
        <v>4139</v>
      </c>
      <c r="BJ1319" s="7">
        <v>45383</v>
      </c>
      <c r="BK1319" s="1">
        <v>4139</v>
      </c>
      <c r="BL1319" s="7">
        <v>45383</v>
      </c>
      <c r="BM1319" s="1"/>
      <c r="BN1319" s="1"/>
      <c r="BO1319" s="1"/>
      <c r="BP1319" s="1"/>
      <c r="BQ1319" s="1"/>
      <c r="BR1319" s="1"/>
      <c r="BS1319" s="1"/>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thickBot="1" x14ac:dyDescent="0.3">
      <c r="A1320" s="178"/>
      <c r="B1320" s="178" t="s">
        <v>8384</v>
      </c>
      <c r="C1320" s="178">
        <v>11160146</v>
      </c>
      <c r="D1320" s="179">
        <v>43538</v>
      </c>
      <c r="E1320" s="179">
        <v>43538</v>
      </c>
      <c r="F1320" s="179">
        <v>47556</v>
      </c>
      <c r="G1320" s="178"/>
      <c r="H1320" s="178" t="s">
        <v>8385</v>
      </c>
      <c r="I1320" s="178"/>
      <c r="J1320" s="178" t="s">
        <v>1011</v>
      </c>
      <c r="K1320" s="178" t="s">
        <v>55</v>
      </c>
      <c r="L1320" s="178" t="s">
        <v>8386</v>
      </c>
      <c r="M1320" s="178" t="s">
        <v>226</v>
      </c>
      <c r="N1320" s="178" t="s">
        <v>121</v>
      </c>
      <c r="O1320" s="178" t="s">
        <v>52</v>
      </c>
      <c r="P1320" s="180" t="s">
        <v>3641</v>
      </c>
      <c r="Q1320" s="178" t="s">
        <v>10343</v>
      </c>
      <c r="R1320" s="178" t="s">
        <v>226</v>
      </c>
      <c r="S1320" s="178" t="s">
        <v>121</v>
      </c>
      <c r="T1320" s="178" t="s">
        <v>52</v>
      </c>
      <c r="U1320" s="180" t="s">
        <v>3641</v>
      </c>
      <c r="V1320" s="178" t="s">
        <v>10342</v>
      </c>
      <c r="W1320" s="178" t="s">
        <v>639</v>
      </c>
      <c r="X1320" s="178"/>
      <c r="Y1320" s="178"/>
      <c r="Z1320" s="181" t="s">
        <v>1310</v>
      </c>
      <c r="AA1320" s="178" t="s">
        <v>360</v>
      </c>
      <c r="AB1320" s="178"/>
      <c r="AC1320" s="178"/>
      <c r="AD1320" s="178"/>
      <c r="AE1320" s="178"/>
      <c r="AF1320" s="178"/>
      <c r="AG1320" s="178"/>
      <c r="AH1320" s="178"/>
      <c r="AI1320" s="178"/>
      <c r="AJ1320" s="178"/>
      <c r="AK1320" s="178"/>
      <c r="AL1320" s="178"/>
      <c r="AM1320" s="178"/>
      <c r="AN1320" s="178"/>
      <c r="AO1320" s="178"/>
      <c r="AP1320" s="178"/>
      <c r="AQ1320" s="178"/>
      <c r="AR1320" s="178"/>
      <c r="AS1320" s="178" t="s">
        <v>3498</v>
      </c>
      <c r="AT1320" s="178"/>
      <c r="AU1320" s="178"/>
      <c r="AV1320" s="178"/>
      <c r="AW1320" s="178" t="s">
        <v>8389</v>
      </c>
      <c r="AX1320" s="178" t="s">
        <v>8390</v>
      </c>
      <c r="AY1320" s="178">
        <v>42</v>
      </c>
      <c r="AZ1320" s="178">
        <v>59</v>
      </c>
      <c r="BA1320" s="178">
        <v>15.49</v>
      </c>
      <c r="BB1320" s="178">
        <v>23</v>
      </c>
      <c r="BC1320" s="178">
        <v>14</v>
      </c>
      <c r="BD1320" s="178">
        <v>24.06</v>
      </c>
      <c r="BE1320" s="178">
        <f t="shared" si="280"/>
        <v>42.987636111111115</v>
      </c>
      <c r="BF1320" s="180">
        <f t="shared" si="281"/>
        <v>23.240016666666669</v>
      </c>
      <c r="BG1320" s="178" t="s">
        <v>47</v>
      </c>
      <c r="BH1320" s="178"/>
      <c r="BI1320" s="178">
        <v>4139</v>
      </c>
      <c r="BJ1320" s="179">
        <v>45383</v>
      </c>
      <c r="BK1320" s="178">
        <v>4139</v>
      </c>
      <c r="BL1320" s="179">
        <v>45383</v>
      </c>
      <c r="BM1320" s="178"/>
      <c r="BN1320" s="178"/>
      <c r="BO1320" s="178"/>
      <c r="BP1320" s="178"/>
      <c r="BQ1320" s="178"/>
      <c r="BR1320" s="178"/>
      <c r="BS1320" s="178"/>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227" t="s">
        <v>3391</v>
      </c>
      <c r="B1321" s="227" t="s">
        <v>8393</v>
      </c>
      <c r="C1321" s="227">
        <v>11120093</v>
      </c>
      <c r="D1321" s="228">
        <v>43550</v>
      </c>
      <c r="E1321" s="228">
        <v>43550</v>
      </c>
      <c r="F1321" s="228">
        <v>47203</v>
      </c>
      <c r="G1321" s="227"/>
      <c r="H1321" s="227" t="s">
        <v>860</v>
      </c>
      <c r="I1321" s="227"/>
      <c r="J1321" s="227" t="s">
        <v>8016</v>
      </c>
      <c r="K1321" s="227" t="s">
        <v>37</v>
      </c>
      <c r="L1321" s="227" t="s">
        <v>8394</v>
      </c>
      <c r="M1321" s="227" t="s">
        <v>3713</v>
      </c>
      <c r="N1321" s="227" t="s">
        <v>44</v>
      </c>
      <c r="O1321" s="227" t="s">
        <v>45</v>
      </c>
      <c r="P1321" s="229" t="s">
        <v>3715</v>
      </c>
      <c r="Q1321" s="227"/>
      <c r="R1321" s="227" t="s">
        <v>3713</v>
      </c>
      <c r="S1321" s="227" t="s">
        <v>44</v>
      </c>
      <c r="T1321" s="227" t="s">
        <v>45</v>
      </c>
      <c r="U1321" s="229" t="s">
        <v>3715</v>
      </c>
      <c r="V1321" s="227" t="s">
        <v>8395</v>
      </c>
      <c r="W1321" s="227" t="s">
        <v>8396</v>
      </c>
      <c r="X1321" s="227"/>
      <c r="Y1321" s="227"/>
      <c r="Z1321" s="230" t="s">
        <v>468</v>
      </c>
      <c r="AA1321" s="227" t="s">
        <v>341</v>
      </c>
      <c r="AB1321" s="227">
        <v>12.276999999999999</v>
      </c>
      <c r="AC1321" s="227"/>
      <c r="AD1321" s="227">
        <v>54720</v>
      </c>
      <c r="AE1321" s="227"/>
      <c r="AF1321" s="227"/>
      <c r="AG1321" s="227"/>
      <c r="AH1321" s="227"/>
      <c r="AI1321" s="227"/>
      <c r="AJ1321" s="227">
        <v>54720</v>
      </c>
      <c r="AK1321" s="227"/>
      <c r="AL1321" s="227"/>
      <c r="AM1321" s="227"/>
      <c r="AN1321" s="227"/>
      <c r="AO1321" s="227">
        <v>1.2277</v>
      </c>
      <c r="AP1321" s="227"/>
      <c r="AQ1321" s="227" t="s">
        <v>38</v>
      </c>
      <c r="AR1321" s="227"/>
      <c r="AS1321" s="227" t="s">
        <v>2276</v>
      </c>
      <c r="AT1321" s="227"/>
      <c r="AU1321" s="227"/>
      <c r="AV1321" s="227"/>
      <c r="AW1321" s="227" t="s">
        <v>9468</v>
      </c>
      <c r="AX1321" s="227" t="s">
        <v>9469</v>
      </c>
      <c r="AY1321" s="227">
        <v>43</v>
      </c>
      <c r="AZ1321" s="227">
        <v>13</v>
      </c>
      <c r="BA1321" s="227">
        <v>20.37</v>
      </c>
      <c r="BB1321" s="227">
        <v>25</v>
      </c>
      <c r="BC1321" s="227">
        <v>39</v>
      </c>
      <c r="BD1321" s="227">
        <v>52.66</v>
      </c>
      <c r="BE1321" s="227">
        <f t="shared" si="280"/>
        <v>43.222325000000005</v>
      </c>
      <c r="BF1321" s="227">
        <f t="shared" si="281"/>
        <v>25.664627777777778</v>
      </c>
      <c r="BG1321" s="227" t="s">
        <v>47</v>
      </c>
      <c r="BH1321" s="227"/>
      <c r="BI1321" s="178" t="s">
        <v>9470</v>
      </c>
      <c r="BJ1321" s="179" t="s">
        <v>9471</v>
      </c>
      <c r="BK1321" s="178">
        <v>4172</v>
      </c>
      <c r="BL1321" s="179">
        <v>45427</v>
      </c>
      <c r="BM1321" s="227"/>
      <c r="BN1321" s="227"/>
      <c r="BO1321" s="227"/>
      <c r="BP1321" s="227"/>
      <c r="BQ1321" s="227"/>
      <c r="BR1321" s="227"/>
      <c r="BS1321" s="227"/>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thickBot="1" x14ac:dyDescent="0.3">
      <c r="A1322" s="227" t="s">
        <v>3391</v>
      </c>
      <c r="B1322" s="227" t="s">
        <v>1577</v>
      </c>
      <c r="C1322" s="227">
        <v>11130108</v>
      </c>
      <c r="D1322" s="228">
        <v>43549</v>
      </c>
      <c r="E1322" s="228">
        <v>43549</v>
      </c>
      <c r="F1322" s="228">
        <v>47202</v>
      </c>
      <c r="G1322" s="227"/>
      <c r="H1322" s="227" t="s">
        <v>818</v>
      </c>
      <c r="I1322" s="227"/>
      <c r="J1322" s="227" t="s">
        <v>7675</v>
      </c>
      <c r="K1322" s="227" t="s">
        <v>95</v>
      </c>
      <c r="L1322" s="227" t="s">
        <v>8397</v>
      </c>
      <c r="M1322" s="227" t="s">
        <v>352</v>
      </c>
      <c r="N1322" s="227" t="s">
        <v>92</v>
      </c>
      <c r="O1322" s="227" t="s">
        <v>92</v>
      </c>
      <c r="P1322" s="229" t="s">
        <v>1844</v>
      </c>
      <c r="Q1322" s="227"/>
      <c r="R1322" s="227" t="s">
        <v>352</v>
      </c>
      <c r="S1322" s="227" t="s">
        <v>92</v>
      </c>
      <c r="T1322" s="227" t="s">
        <v>92</v>
      </c>
      <c r="U1322" s="229" t="s">
        <v>1844</v>
      </c>
      <c r="V1322" s="227" t="s">
        <v>8398</v>
      </c>
      <c r="W1322" s="227" t="s">
        <v>8399</v>
      </c>
      <c r="X1322" s="227"/>
      <c r="Y1322" s="227"/>
      <c r="Z1322" s="230" t="s">
        <v>468</v>
      </c>
      <c r="AA1322" s="227" t="s">
        <v>401</v>
      </c>
      <c r="AB1322" s="227">
        <v>6.5010000000000003</v>
      </c>
      <c r="AC1322" s="227">
        <v>14</v>
      </c>
      <c r="AD1322" s="227">
        <v>95000</v>
      </c>
      <c r="AE1322" s="227"/>
      <c r="AF1322" s="227"/>
      <c r="AG1322" s="227">
        <v>95000</v>
      </c>
      <c r="AH1322" s="227"/>
      <c r="AI1322" s="227"/>
      <c r="AJ1322" s="227"/>
      <c r="AK1322" s="227"/>
      <c r="AL1322" s="227"/>
      <c r="AM1322" s="227"/>
      <c r="AN1322" s="227"/>
      <c r="AO1322" s="227">
        <v>1340</v>
      </c>
      <c r="AP1322" s="227"/>
      <c r="AQ1322" s="227"/>
      <c r="AR1322" s="227"/>
      <c r="AS1322" s="227" t="s">
        <v>2276</v>
      </c>
      <c r="AT1322" s="227"/>
      <c r="AU1322" s="227"/>
      <c r="AV1322" s="227">
        <v>107.3</v>
      </c>
      <c r="AW1322" s="227" t="s">
        <v>8400</v>
      </c>
      <c r="AX1322" s="227" t="s">
        <v>8401</v>
      </c>
      <c r="AY1322" s="227">
        <v>43</v>
      </c>
      <c r="AZ1322" s="227">
        <v>28</v>
      </c>
      <c r="BA1322" s="227">
        <v>11.7</v>
      </c>
      <c r="BB1322" s="227">
        <v>23</v>
      </c>
      <c r="BC1322" s="227">
        <v>17</v>
      </c>
      <c r="BD1322" s="227">
        <v>11.04</v>
      </c>
      <c r="BE1322" s="227">
        <f t="shared" si="280"/>
        <v>43.46991666666667</v>
      </c>
      <c r="BF1322" s="227">
        <f t="shared" si="281"/>
        <v>23.2864</v>
      </c>
      <c r="BG1322" s="227" t="s">
        <v>38</v>
      </c>
      <c r="BH1322" s="227"/>
      <c r="BI1322" s="227"/>
      <c r="BJ1322" s="228"/>
      <c r="BK1322" s="227"/>
      <c r="BL1322" s="228"/>
      <c r="BM1322" s="227"/>
      <c r="BN1322" s="227"/>
      <c r="BO1322" s="227"/>
      <c r="BP1322" s="227"/>
      <c r="BQ1322" s="227"/>
      <c r="BR1322" s="227"/>
      <c r="BS1322" s="227"/>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317" t="s">
        <v>3391</v>
      </c>
      <c r="B1323" s="317" t="s">
        <v>1276</v>
      </c>
      <c r="C1323" s="317">
        <v>11190065</v>
      </c>
      <c r="D1323" s="318">
        <v>43572</v>
      </c>
      <c r="E1323" s="318">
        <v>43572</v>
      </c>
      <c r="F1323" s="318">
        <v>45399</v>
      </c>
      <c r="G1323" s="317"/>
      <c r="H1323" s="317" t="s">
        <v>497</v>
      </c>
      <c r="I1323" s="317"/>
      <c r="J1323" s="317" t="s">
        <v>7866</v>
      </c>
      <c r="K1323" s="317" t="s">
        <v>55</v>
      </c>
      <c r="L1323" s="317" t="s">
        <v>8410</v>
      </c>
      <c r="M1323" s="317" t="s">
        <v>8411</v>
      </c>
      <c r="N1323" s="317" t="s">
        <v>69</v>
      </c>
      <c r="O1323" s="317" t="s">
        <v>52</v>
      </c>
      <c r="P1323" s="319" t="s">
        <v>8412</v>
      </c>
      <c r="Q1323" s="317" t="s">
        <v>8413</v>
      </c>
      <c r="R1323" s="317" t="s">
        <v>8411</v>
      </c>
      <c r="S1323" s="317" t="s">
        <v>69</v>
      </c>
      <c r="T1323" s="317" t="s">
        <v>52</v>
      </c>
      <c r="U1323" s="319" t="s">
        <v>8412</v>
      </c>
      <c r="V1323" s="317" t="s">
        <v>8413</v>
      </c>
      <c r="W1323" s="317" t="s">
        <v>8562</v>
      </c>
      <c r="X1323" s="317"/>
      <c r="Y1323" s="317"/>
      <c r="Z1323" s="320" t="s">
        <v>1310</v>
      </c>
      <c r="AA1323" s="317" t="s">
        <v>427</v>
      </c>
      <c r="AB1323" s="317">
        <v>4.5960000000000001</v>
      </c>
      <c r="AC1323" s="317">
        <v>501</v>
      </c>
      <c r="AD1323" s="317">
        <v>1518</v>
      </c>
      <c r="AE1323" s="317"/>
      <c r="AF1323" s="317"/>
      <c r="AG1323" s="317"/>
      <c r="AH1323" s="317"/>
      <c r="AI1323" s="317">
        <v>1518</v>
      </c>
      <c r="AJ1323" s="317"/>
      <c r="AK1323" s="317"/>
      <c r="AL1323" s="317"/>
      <c r="AM1323" s="317"/>
      <c r="AN1323" s="317"/>
      <c r="AO1323" s="317">
        <v>459.6</v>
      </c>
      <c r="AP1323" s="317"/>
      <c r="AQ1323" s="317"/>
      <c r="AR1323" s="317"/>
      <c r="AS1323" s="317" t="s">
        <v>2276</v>
      </c>
      <c r="AT1323" s="317"/>
      <c r="AU1323" s="317"/>
      <c r="AV1323" s="317"/>
      <c r="AW1323" s="317" t="s">
        <v>8414</v>
      </c>
      <c r="AX1323" s="317" t="s">
        <v>8415</v>
      </c>
      <c r="AY1323" s="317">
        <v>42</v>
      </c>
      <c r="AZ1323" s="317">
        <v>59</v>
      </c>
      <c r="BA1323" s="317">
        <v>31.5</v>
      </c>
      <c r="BB1323" s="317">
        <v>23</v>
      </c>
      <c r="BC1323" s="317">
        <v>53</v>
      </c>
      <c r="BD1323" s="317">
        <v>1.49</v>
      </c>
      <c r="BE1323" s="317">
        <f t="shared" si="280"/>
        <v>42.992083333333333</v>
      </c>
      <c r="BF1323" s="317">
        <f t="shared" si="281"/>
        <v>23.883747222222222</v>
      </c>
      <c r="BG1323" s="317" t="s">
        <v>38</v>
      </c>
      <c r="BH1323" s="317"/>
      <c r="BI1323" s="317"/>
      <c r="BJ1323" s="318"/>
      <c r="BK1323" s="317"/>
      <c r="BL1323" s="318"/>
      <c r="BM1323" s="317">
        <v>688</v>
      </c>
      <c r="BN1323" s="318">
        <v>44287</v>
      </c>
      <c r="BO1323" s="317"/>
      <c r="BP1323" s="317"/>
      <c r="BQ1323" s="317"/>
      <c r="BR1323" s="317"/>
      <c r="BS1323" s="317"/>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227" t="s">
        <v>3391</v>
      </c>
      <c r="B1324" s="227" t="s">
        <v>8423</v>
      </c>
      <c r="C1324" s="227">
        <v>11110067</v>
      </c>
      <c r="D1324" s="228">
        <v>43593</v>
      </c>
      <c r="E1324" s="228">
        <v>43593</v>
      </c>
      <c r="F1324" s="228">
        <v>49055</v>
      </c>
      <c r="G1324" s="227"/>
      <c r="H1324" s="227" t="s">
        <v>8424</v>
      </c>
      <c r="I1324" s="227"/>
      <c r="J1324" s="227" t="s">
        <v>8425</v>
      </c>
      <c r="K1324" s="227" t="s">
        <v>37</v>
      </c>
      <c r="L1324" s="227" t="s">
        <v>8426</v>
      </c>
      <c r="M1324" s="227" t="s">
        <v>3371</v>
      </c>
      <c r="N1324" s="227" t="s">
        <v>124</v>
      </c>
      <c r="O1324" s="227" t="s">
        <v>35</v>
      </c>
      <c r="P1324" s="229" t="s">
        <v>8427</v>
      </c>
      <c r="Q1324" s="227"/>
      <c r="R1324" s="227" t="s">
        <v>8428</v>
      </c>
      <c r="S1324" s="227" t="s">
        <v>124</v>
      </c>
      <c r="T1324" s="227" t="s">
        <v>35</v>
      </c>
      <c r="U1324" s="229" t="s">
        <v>8429</v>
      </c>
      <c r="V1324" s="227"/>
      <c r="W1324" s="227" t="s">
        <v>8430</v>
      </c>
      <c r="X1324" s="227"/>
      <c r="Y1324" s="227"/>
      <c r="Z1324" s="230" t="s">
        <v>468</v>
      </c>
      <c r="AA1324" s="227" t="s">
        <v>439</v>
      </c>
      <c r="AB1324" s="227">
        <v>1</v>
      </c>
      <c r="AC1324" s="227">
        <v>2</v>
      </c>
      <c r="AD1324" s="227">
        <v>6308</v>
      </c>
      <c r="AE1324" s="227">
        <v>6308</v>
      </c>
      <c r="AF1324" s="227"/>
      <c r="AG1324" s="227"/>
      <c r="AH1324" s="227"/>
      <c r="AI1324" s="227"/>
      <c r="AJ1324" s="227"/>
      <c r="AK1324" s="227"/>
      <c r="AL1324" s="227"/>
      <c r="AM1324" s="227"/>
      <c r="AN1324" s="227"/>
      <c r="AO1324" s="227">
        <v>2</v>
      </c>
      <c r="AP1324" s="227"/>
      <c r="AQ1324" s="227"/>
      <c r="AR1324" s="227"/>
      <c r="AS1324" s="227" t="s">
        <v>2276</v>
      </c>
      <c r="AT1324" s="227"/>
      <c r="AU1324" s="227"/>
      <c r="AV1324" s="227">
        <v>509.5</v>
      </c>
      <c r="AW1324" s="227" t="s">
        <v>8431</v>
      </c>
      <c r="AX1324" s="227" t="s">
        <v>8432</v>
      </c>
      <c r="AY1324" s="227">
        <v>42</v>
      </c>
      <c r="AZ1324" s="227">
        <v>54</v>
      </c>
      <c r="BA1324" s="227">
        <v>15.5</v>
      </c>
      <c r="BB1324" s="227">
        <v>25</v>
      </c>
      <c r="BC1324" s="227">
        <v>1</v>
      </c>
      <c r="BD1324" s="227">
        <v>23.1</v>
      </c>
      <c r="BE1324" s="227">
        <f t="shared" si="280"/>
        <v>42.904305555555553</v>
      </c>
      <c r="BF1324" s="227">
        <f t="shared" si="281"/>
        <v>25.023083333333332</v>
      </c>
      <c r="BG1324" s="227" t="s">
        <v>38</v>
      </c>
      <c r="BH1324" s="227" t="s">
        <v>8475</v>
      </c>
      <c r="BI1324" s="227">
        <v>4406</v>
      </c>
      <c r="BJ1324" s="228">
        <v>45639</v>
      </c>
      <c r="BK1324" s="227">
        <v>4406</v>
      </c>
      <c r="BL1324" s="228">
        <v>45639</v>
      </c>
      <c r="BM1324" s="227"/>
      <c r="BN1324" s="227"/>
      <c r="BO1324" s="227"/>
      <c r="BP1324" s="227"/>
      <c r="BQ1324" s="227"/>
      <c r="BR1324" s="227"/>
      <c r="BS1324" s="22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3391</v>
      </c>
      <c r="B1325" s="227" t="s">
        <v>8423</v>
      </c>
      <c r="C1325" s="227">
        <v>11110068</v>
      </c>
      <c r="D1325" s="228">
        <v>43600</v>
      </c>
      <c r="E1325" s="228">
        <v>43600</v>
      </c>
      <c r="F1325" s="228">
        <v>49055</v>
      </c>
      <c r="G1325" s="227"/>
      <c r="H1325" s="227" t="s">
        <v>8433</v>
      </c>
      <c r="I1325" s="227"/>
      <c r="J1325" s="227" t="s">
        <v>8434</v>
      </c>
      <c r="K1325" s="227" t="s">
        <v>37</v>
      </c>
      <c r="L1325" s="227" t="s">
        <v>8435</v>
      </c>
      <c r="M1325" s="227" t="s">
        <v>156</v>
      </c>
      <c r="N1325" s="227" t="s">
        <v>124</v>
      </c>
      <c r="O1325" s="227" t="s">
        <v>35</v>
      </c>
      <c r="P1325" s="229" t="s">
        <v>8436</v>
      </c>
      <c r="Q1325" s="227" t="s">
        <v>8437</v>
      </c>
      <c r="R1325" s="227" t="s">
        <v>8438</v>
      </c>
      <c r="S1325" s="227" t="s">
        <v>124</v>
      </c>
      <c r="T1325" s="227" t="s">
        <v>35</v>
      </c>
      <c r="U1325" s="229" t="s">
        <v>8436</v>
      </c>
      <c r="V1325" s="227"/>
      <c r="W1325" s="227" t="s">
        <v>8439</v>
      </c>
      <c r="X1325" s="227"/>
      <c r="Y1325" s="227"/>
      <c r="Z1325" s="230" t="s">
        <v>468</v>
      </c>
      <c r="AA1325" s="227" t="s">
        <v>439</v>
      </c>
      <c r="AB1325" s="227">
        <v>3.5499999999999997E-2</v>
      </c>
      <c r="AC1325" s="227">
        <v>1</v>
      </c>
      <c r="AD1325" s="227">
        <v>12615</v>
      </c>
      <c r="AE1325" s="227">
        <v>12615</v>
      </c>
      <c r="AF1325" s="227"/>
      <c r="AG1325" s="227"/>
      <c r="AH1325" s="227"/>
      <c r="AI1325" s="227"/>
      <c r="AJ1325" s="227"/>
      <c r="AK1325" s="227"/>
      <c r="AL1325" s="227"/>
      <c r="AM1325" s="227"/>
      <c r="AN1325" s="227"/>
      <c r="AO1325" s="227">
        <v>4</v>
      </c>
      <c r="AP1325" s="227">
        <v>1.3</v>
      </c>
      <c r="AQ1325" s="227"/>
      <c r="AR1325" s="227"/>
      <c r="AS1325" s="227" t="s">
        <v>2276</v>
      </c>
      <c r="AT1325" s="227"/>
      <c r="AU1325" s="227"/>
      <c r="AV1325" s="227">
        <v>606.79999999999995</v>
      </c>
      <c r="AW1325" s="227" t="s">
        <v>8440</v>
      </c>
      <c r="AX1325" s="227" t="s">
        <v>8441</v>
      </c>
      <c r="AY1325" s="227">
        <v>42</v>
      </c>
      <c r="AZ1325" s="227">
        <v>53</v>
      </c>
      <c r="BA1325" s="227">
        <v>30.6</v>
      </c>
      <c r="BB1325" s="227">
        <v>24</v>
      </c>
      <c r="BC1325" s="227">
        <v>54</v>
      </c>
      <c r="BD1325" s="227">
        <v>30</v>
      </c>
      <c r="BE1325" s="227">
        <f t="shared" si="280"/>
        <v>42.891833333333331</v>
      </c>
      <c r="BF1325" s="227">
        <f t="shared" si="281"/>
        <v>24.908333333333331</v>
      </c>
      <c r="BG1325" s="227" t="s">
        <v>47</v>
      </c>
      <c r="BH1325" s="227" t="s">
        <v>8476</v>
      </c>
      <c r="BI1325" s="227">
        <v>4142</v>
      </c>
      <c r="BJ1325" s="228">
        <v>45384</v>
      </c>
      <c r="BK1325" s="227">
        <v>4142</v>
      </c>
      <c r="BL1325" s="228">
        <v>45384</v>
      </c>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227" t="s">
        <v>3391</v>
      </c>
      <c r="B1326" s="227" t="s">
        <v>8423</v>
      </c>
      <c r="C1326" s="227">
        <v>11110069</v>
      </c>
      <c r="D1326" s="228">
        <v>43605</v>
      </c>
      <c r="E1326" s="228">
        <v>43605</v>
      </c>
      <c r="F1326" s="228">
        <v>47266</v>
      </c>
      <c r="G1326" s="227"/>
      <c r="H1326" s="227" t="s">
        <v>8442</v>
      </c>
      <c r="I1326" s="227"/>
      <c r="J1326" s="227" t="s">
        <v>8443</v>
      </c>
      <c r="K1326" s="227" t="s">
        <v>37</v>
      </c>
      <c r="L1326" s="227" t="s">
        <v>8444</v>
      </c>
      <c r="M1326" s="227" t="s">
        <v>147</v>
      </c>
      <c r="N1326" s="227" t="s">
        <v>124</v>
      </c>
      <c r="O1326" s="227" t="s">
        <v>35</v>
      </c>
      <c r="P1326" s="229" t="s">
        <v>8105</v>
      </c>
      <c r="Q1326" s="227" t="s">
        <v>8445</v>
      </c>
      <c r="R1326" s="227" t="s">
        <v>8446</v>
      </c>
      <c r="S1326" s="227" t="s">
        <v>124</v>
      </c>
      <c r="T1326" s="227" t="s">
        <v>35</v>
      </c>
      <c r="U1326" s="229"/>
      <c r="V1326" s="227"/>
      <c r="W1326" s="227" t="s">
        <v>8447</v>
      </c>
      <c r="X1326" s="227"/>
      <c r="Y1326" s="227"/>
      <c r="Z1326" s="230" t="s">
        <v>468</v>
      </c>
      <c r="AA1326" s="227" t="s">
        <v>439</v>
      </c>
      <c r="AB1326" s="227">
        <v>0.79500000000000004</v>
      </c>
      <c r="AC1326" s="227">
        <v>120</v>
      </c>
      <c r="AD1326" s="227">
        <v>3784320</v>
      </c>
      <c r="AE1326" s="227">
        <v>3784320</v>
      </c>
      <c r="AF1326" s="227"/>
      <c r="AG1326" s="227"/>
      <c r="AH1326" s="227"/>
      <c r="AI1326" s="227"/>
      <c r="AJ1326" s="227"/>
      <c r="AK1326" s="227"/>
      <c r="AL1326" s="227"/>
      <c r="AM1326" s="227"/>
      <c r="AN1326" s="227"/>
      <c r="AO1326" s="227">
        <v>79.5</v>
      </c>
      <c r="AP1326" s="227">
        <v>1</v>
      </c>
      <c r="AQ1326" s="227"/>
      <c r="AR1326" s="227"/>
      <c r="AS1326" s="227" t="s">
        <v>2276</v>
      </c>
      <c r="AT1326" s="227"/>
      <c r="AU1326" s="227"/>
      <c r="AV1326" s="227">
        <v>656.5</v>
      </c>
      <c r="AW1326" s="227" t="s">
        <v>8448</v>
      </c>
      <c r="AX1326" s="227" t="s">
        <v>8449</v>
      </c>
      <c r="AY1326" s="227">
        <v>42</v>
      </c>
      <c r="AZ1326" s="227">
        <v>48</v>
      </c>
      <c r="BA1326" s="227">
        <v>18.3</v>
      </c>
      <c r="BB1326" s="227">
        <v>25</v>
      </c>
      <c r="BC1326" s="227">
        <v>4</v>
      </c>
      <c r="BD1326" s="227">
        <v>10.6</v>
      </c>
      <c r="BE1326" s="227">
        <f t="shared" si="280"/>
        <v>42.805083333333329</v>
      </c>
      <c r="BF1326" s="227">
        <f t="shared" si="281"/>
        <v>25.069611111111112</v>
      </c>
      <c r="BG1326" s="227" t="s">
        <v>38</v>
      </c>
      <c r="BH1326" s="227" t="s">
        <v>8477</v>
      </c>
      <c r="BI1326" s="227"/>
      <c r="BJ1326" s="228"/>
      <c r="BK1326" s="227"/>
      <c r="BL1326" s="228"/>
      <c r="BM1326" s="227"/>
      <c r="BN1326" s="227"/>
      <c r="BO1326" s="227"/>
      <c r="BP1326" s="227"/>
      <c r="BQ1326" s="227"/>
      <c r="BR1326" s="227"/>
      <c r="BS1326" s="22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3391</v>
      </c>
      <c r="B1327" s="227" t="s">
        <v>8423</v>
      </c>
      <c r="C1327" s="227">
        <v>11110070</v>
      </c>
      <c r="D1327" s="228">
        <v>43606</v>
      </c>
      <c r="E1327" s="228">
        <v>43606</v>
      </c>
      <c r="F1327" s="228">
        <v>47266</v>
      </c>
      <c r="G1327" s="227"/>
      <c r="H1327" s="227" t="s">
        <v>8442</v>
      </c>
      <c r="I1327" s="227"/>
      <c r="J1327" s="227" t="s">
        <v>8443</v>
      </c>
      <c r="K1327" s="227" t="s">
        <v>37</v>
      </c>
      <c r="L1327" s="227" t="s">
        <v>8444</v>
      </c>
      <c r="M1327" s="227" t="s">
        <v>147</v>
      </c>
      <c r="N1327" s="227" t="s">
        <v>124</v>
      </c>
      <c r="O1327" s="227" t="s">
        <v>35</v>
      </c>
      <c r="P1327" s="229" t="s">
        <v>8105</v>
      </c>
      <c r="Q1327" s="227" t="s">
        <v>8445</v>
      </c>
      <c r="R1327" s="227" t="s">
        <v>8446</v>
      </c>
      <c r="S1327" s="227" t="s">
        <v>124</v>
      </c>
      <c r="T1327" s="227" t="s">
        <v>35</v>
      </c>
      <c r="U1327" s="229"/>
      <c r="V1327" s="227"/>
      <c r="W1327" s="227" t="s">
        <v>8447</v>
      </c>
      <c r="X1327" s="227"/>
      <c r="Y1327" s="227"/>
      <c r="Z1327" s="230" t="s">
        <v>468</v>
      </c>
      <c r="AA1327" s="227" t="s">
        <v>439</v>
      </c>
      <c r="AB1327" s="227">
        <v>0.82</v>
      </c>
      <c r="AC1327" s="227">
        <v>20</v>
      </c>
      <c r="AD1327" s="227">
        <v>630720</v>
      </c>
      <c r="AE1327" s="227">
        <v>630720</v>
      </c>
      <c r="AF1327" s="227"/>
      <c r="AG1327" s="227"/>
      <c r="AH1327" s="227"/>
      <c r="AI1327" s="227"/>
      <c r="AJ1327" s="227"/>
      <c r="AK1327" s="227"/>
      <c r="AL1327" s="227"/>
      <c r="AM1327" s="227"/>
      <c r="AN1327" s="227"/>
      <c r="AO1327" s="227">
        <v>82</v>
      </c>
      <c r="AP1327" s="227">
        <v>1</v>
      </c>
      <c r="AQ1327" s="227" t="s">
        <v>47</v>
      </c>
      <c r="AR1327" s="227"/>
      <c r="AS1327" s="227" t="s">
        <v>2276</v>
      </c>
      <c r="AT1327" s="227"/>
      <c r="AU1327" s="227"/>
      <c r="AV1327" s="227">
        <v>579.79999999999995</v>
      </c>
      <c r="AW1327" s="227" t="s">
        <v>8450</v>
      </c>
      <c r="AX1327" s="227" t="s">
        <v>8451</v>
      </c>
      <c r="AY1327" s="227">
        <v>42</v>
      </c>
      <c r="AZ1327" s="227">
        <v>48</v>
      </c>
      <c r="BA1327" s="227">
        <v>45.63</v>
      </c>
      <c r="BB1327" s="227">
        <v>25</v>
      </c>
      <c r="BC1327" s="227">
        <v>5</v>
      </c>
      <c r="BD1327" s="227">
        <v>24.4</v>
      </c>
      <c r="BE1327" s="227">
        <f t="shared" si="280"/>
        <v>42.812674999999999</v>
      </c>
      <c r="BF1327" s="227">
        <f t="shared" si="281"/>
        <v>25.09011111111111</v>
      </c>
      <c r="BG1327" s="227" t="s">
        <v>38</v>
      </c>
      <c r="BH1327" s="227" t="s">
        <v>8478</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3391</v>
      </c>
      <c r="B1328" s="227" t="s">
        <v>8423</v>
      </c>
      <c r="C1328" s="227">
        <v>11110071</v>
      </c>
      <c r="D1328" s="228">
        <v>43606</v>
      </c>
      <c r="E1328" s="228">
        <v>43606</v>
      </c>
      <c r="F1328" s="228">
        <v>47266</v>
      </c>
      <c r="G1328" s="227"/>
      <c r="H1328" s="227" t="s">
        <v>8454</v>
      </c>
      <c r="I1328" s="227"/>
      <c r="J1328" s="227" t="s">
        <v>8443</v>
      </c>
      <c r="K1328" s="227" t="s">
        <v>37</v>
      </c>
      <c r="L1328" s="227" t="s">
        <v>8455</v>
      </c>
      <c r="M1328" s="227" t="s">
        <v>147</v>
      </c>
      <c r="N1328" s="227" t="s">
        <v>124</v>
      </c>
      <c r="O1328" s="227" t="s">
        <v>35</v>
      </c>
      <c r="P1328" s="229" t="s">
        <v>8105</v>
      </c>
      <c r="Q1328" s="227" t="s">
        <v>8456</v>
      </c>
      <c r="R1328" s="227" t="s">
        <v>8446</v>
      </c>
      <c r="S1328" s="227" t="s">
        <v>124</v>
      </c>
      <c r="T1328" s="227" t="s">
        <v>35</v>
      </c>
      <c r="U1328" s="229"/>
      <c r="V1328" s="227"/>
      <c r="W1328" s="227" t="s">
        <v>8447</v>
      </c>
      <c r="X1328" s="227"/>
      <c r="Y1328" s="227"/>
      <c r="Z1328" s="230" t="s">
        <v>468</v>
      </c>
      <c r="AA1328" s="227" t="s">
        <v>439</v>
      </c>
      <c r="AB1328" s="227">
        <v>0.216</v>
      </c>
      <c r="AC1328" s="227">
        <v>40</v>
      </c>
      <c r="AD1328" s="227">
        <v>1261440</v>
      </c>
      <c r="AE1328" s="227">
        <v>1261440</v>
      </c>
      <c r="AF1328" s="227"/>
      <c r="AG1328" s="227"/>
      <c r="AH1328" s="227"/>
      <c r="AI1328" s="227"/>
      <c r="AJ1328" s="227"/>
      <c r="AK1328" s="227"/>
      <c r="AL1328" s="227"/>
      <c r="AM1328" s="227"/>
      <c r="AN1328" s="227"/>
      <c r="AO1328" s="227">
        <v>21.6</v>
      </c>
      <c r="AP1328" s="227"/>
      <c r="AQ1328" s="227" t="s">
        <v>47</v>
      </c>
      <c r="AR1328" s="227"/>
      <c r="AS1328" s="227" t="s">
        <v>2276</v>
      </c>
      <c r="AT1328" s="227"/>
      <c r="AU1328" s="227"/>
      <c r="AV1328" s="227">
        <v>581.20000000000005</v>
      </c>
      <c r="AW1328" s="227" t="s">
        <v>8457</v>
      </c>
      <c r="AX1328" s="227" t="s">
        <v>8458</v>
      </c>
      <c r="AY1328" s="227">
        <v>42</v>
      </c>
      <c r="AZ1328" s="227">
        <v>48</v>
      </c>
      <c r="BA1328" s="227">
        <v>22.4</v>
      </c>
      <c r="BB1328" s="227">
        <v>25</v>
      </c>
      <c r="BC1328" s="227">
        <v>7</v>
      </c>
      <c r="BD1328" s="227">
        <v>56.9</v>
      </c>
      <c r="BE1328" s="227">
        <f t="shared" si="280"/>
        <v>42.806222222222218</v>
      </c>
      <c r="BF1328" s="227">
        <f t="shared" si="281"/>
        <v>25.132472222222223</v>
      </c>
      <c r="BG1328" s="227" t="s">
        <v>38</v>
      </c>
      <c r="BH1328" s="227" t="s">
        <v>8479</v>
      </c>
      <c r="BI1328" s="227"/>
      <c r="BJ1328" s="228"/>
      <c r="BK1328" s="227"/>
      <c r="BL1328" s="228"/>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3391</v>
      </c>
      <c r="B1329" s="227" t="s">
        <v>8423</v>
      </c>
      <c r="C1329" s="227">
        <v>11110072</v>
      </c>
      <c r="D1329" s="228">
        <v>43613</v>
      </c>
      <c r="E1329" s="228">
        <v>43613</v>
      </c>
      <c r="F1329" s="228">
        <v>47266</v>
      </c>
      <c r="G1329" s="227"/>
      <c r="H1329" s="227" t="s">
        <v>8459</v>
      </c>
      <c r="I1329" s="227"/>
      <c r="J1329" s="227" t="s">
        <v>8460</v>
      </c>
      <c r="K1329" s="227" t="s">
        <v>37</v>
      </c>
      <c r="L1329" s="227" t="s">
        <v>8461</v>
      </c>
      <c r="M1329" s="227" t="s">
        <v>148</v>
      </c>
      <c r="N1329" s="227" t="s">
        <v>124</v>
      </c>
      <c r="O1329" s="227" t="s">
        <v>35</v>
      </c>
      <c r="P1329" s="229" t="s">
        <v>8462</v>
      </c>
      <c r="Q1329" s="227" t="s">
        <v>8463</v>
      </c>
      <c r="R1329" s="227" t="s">
        <v>8446</v>
      </c>
      <c r="S1329" s="227" t="s">
        <v>124</v>
      </c>
      <c r="T1329" s="227" t="s">
        <v>35</v>
      </c>
      <c r="U1329" s="229"/>
      <c r="V1329" s="227"/>
      <c r="W1329" s="227" t="s">
        <v>8447</v>
      </c>
      <c r="X1329" s="227"/>
      <c r="Y1329" s="227"/>
      <c r="Z1329" s="230" t="s">
        <v>468</v>
      </c>
      <c r="AA1329" s="227" t="s">
        <v>439</v>
      </c>
      <c r="AB1329" s="227">
        <v>0.36</v>
      </c>
      <c r="AC1329" s="227">
        <v>85</v>
      </c>
      <c r="AD1329" s="227">
        <v>2680560</v>
      </c>
      <c r="AE1329" s="227">
        <v>2680560</v>
      </c>
      <c r="AF1329" s="227"/>
      <c r="AG1329" s="227"/>
      <c r="AH1329" s="227"/>
      <c r="AI1329" s="227"/>
      <c r="AJ1329" s="227"/>
      <c r="AK1329" s="227"/>
      <c r="AL1329" s="227"/>
      <c r="AM1329" s="227"/>
      <c r="AN1329" s="227"/>
      <c r="AO1329" s="227">
        <v>36</v>
      </c>
      <c r="AP1329" s="227"/>
      <c r="AQ1329" s="227" t="s">
        <v>47</v>
      </c>
      <c r="AR1329" s="227"/>
      <c r="AS1329" s="227" t="s">
        <v>2276</v>
      </c>
      <c r="AT1329" s="227"/>
      <c r="AU1329" s="227"/>
      <c r="AV1329" s="227">
        <v>571.79999999999995</v>
      </c>
      <c r="AW1329" s="227" t="s">
        <v>8464</v>
      </c>
      <c r="AX1329" s="227" t="s">
        <v>8465</v>
      </c>
      <c r="AY1329" s="227">
        <v>42</v>
      </c>
      <c r="AZ1329" s="227">
        <v>49</v>
      </c>
      <c r="BA1329" s="227">
        <v>4.8</v>
      </c>
      <c r="BB1329" s="227">
        <v>25</v>
      </c>
      <c r="BC1329" s="227">
        <v>2</v>
      </c>
      <c r="BD1329" s="227">
        <v>39.200000000000003</v>
      </c>
      <c r="BE1329" s="227">
        <f t="shared" si="280"/>
        <v>42.818000000000005</v>
      </c>
      <c r="BF1329" s="227">
        <f t="shared" si="281"/>
        <v>25.044222222222224</v>
      </c>
      <c r="BG1329" s="227" t="s">
        <v>38</v>
      </c>
      <c r="BH1329" s="227" t="s">
        <v>8480</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3391</v>
      </c>
      <c r="B1330" s="227" t="s">
        <v>8423</v>
      </c>
      <c r="C1330" s="227">
        <v>11110073</v>
      </c>
      <c r="D1330" s="228">
        <v>43613</v>
      </c>
      <c r="E1330" s="228">
        <v>43613</v>
      </c>
      <c r="F1330" s="228">
        <v>47266</v>
      </c>
      <c r="G1330" s="227"/>
      <c r="H1330" s="227" t="s">
        <v>860</v>
      </c>
      <c r="I1330" s="227"/>
      <c r="J1330" s="227" t="s">
        <v>8443</v>
      </c>
      <c r="K1330" s="227" t="s">
        <v>37</v>
      </c>
      <c r="L1330" s="227" t="s">
        <v>8466</v>
      </c>
      <c r="M1330" s="227" t="s">
        <v>147</v>
      </c>
      <c r="N1330" s="227" t="s">
        <v>124</v>
      </c>
      <c r="O1330" s="227" t="s">
        <v>35</v>
      </c>
      <c r="P1330" s="229" t="s">
        <v>8105</v>
      </c>
      <c r="Q1330" s="227" t="s">
        <v>8467</v>
      </c>
      <c r="R1330" s="227" t="s">
        <v>8446</v>
      </c>
      <c r="S1330" s="227" t="s">
        <v>124</v>
      </c>
      <c r="T1330" s="227" t="s">
        <v>35</v>
      </c>
      <c r="U1330" s="229"/>
      <c r="V1330" s="227"/>
      <c r="W1330" s="227" t="s">
        <v>8447</v>
      </c>
      <c r="X1330" s="227"/>
      <c r="Y1330" s="227"/>
      <c r="Z1330" s="230" t="s">
        <v>468</v>
      </c>
      <c r="AA1330" s="227" t="s">
        <v>439</v>
      </c>
      <c r="AB1330" s="227">
        <v>0.435</v>
      </c>
      <c r="AC1330" s="227">
        <v>120</v>
      </c>
      <c r="AD1330" s="227">
        <v>3784320</v>
      </c>
      <c r="AE1330" s="227">
        <v>3784320</v>
      </c>
      <c r="AF1330" s="227"/>
      <c r="AG1330" s="227"/>
      <c r="AH1330" s="227"/>
      <c r="AI1330" s="227"/>
      <c r="AJ1330" s="227"/>
      <c r="AK1330" s="227"/>
      <c r="AL1330" s="227"/>
      <c r="AM1330" s="227"/>
      <c r="AN1330" s="227"/>
      <c r="AO1330" s="227">
        <v>43</v>
      </c>
      <c r="AP1330" s="227"/>
      <c r="AQ1330" s="227" t="s">
        <v>47</v>
      </c>
      <c r="AR1330" s="227"/>
      <c r="AS1330" s="227" t="s">
        <v>2276</v>
      </c>
      <c r="AT1330" s="227"/>
      <c r="AU1330" s="227"/>
      <c r="AV1330" s="227"/>
      <c r="AW1330" s="227" t="s">
        <v>8468</v>
      </c>
      <c r="AX1330" s="227" t="s">
        <v>8469</v>
      </c>
      <c r="AY1330" s="227">
        <v>42</v>
      </c>
      <c r="AZ1330" s="227">
        <v>48</v>
      </c>
      <c r="BA1330" s="227">
        <v>16.3</v>
      </c>
      <c r="BB1330" s="227">
        <v>25</v>
      </c>
      <c r="BC1330" s="227">
        <v>6</v>
      </c>
      <c r="BD1330" s="227">
        <v>38.9</v>
      </c>
      <c r="BE1330" s="227">
        <f t="shared" si="280"/>
        <v>42.804527777777778</v>
      </c>
      <c r="BF1330" s="227">
        <f t="shared" si="281"/>
        <v>25.110805555555558</v>
      </c>
      <c r="BG1330" s="227" t="s">
        <v>38</v>
      </c>
      <c r="BH1330" s="227" t="s">
        <v>8481</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x14ac:dyDescent="0.25">
      <c r="A1331" s="1" t="s">
        <v>3391</v>
      </c>
      <c r="B1331" s="1" t="s">
        <v>8423</v>
      </c>
      <c r="C1331" s="1">
        <v>11110074</v>
      </c>
      <c r="D1331" s="7">
        <v>43622</v>
      </c>
      <c r="E1331" s="7">
        <v>43622</v>
      </c>
      <c r="F1331" s="7">
        <v>47503</v>
      </c>
      <c r="G1331" s="1"/>
      <c r="H1331" s="1" t="s">
        <v>3426</v>
      </c>
      <c r="I1331" s="1"/>
      <c r="J1331" s="1" t="s">
        <v>8491</v>
      </c>
      <c r="K1331" s="1" t="s">
        <v>37</v>
      </c>
      <c r="L1331" s="1" t="s">
        <v>5311</v>
      </c>
      <c r="M1331" s="1" t="s">
        <v>157</v>
      </c>
      <c r="N1331" s="1" t="s">
        <v>157</v>
      </c>
      <c r="O1331" s="1" t="s">
        <v>72</v>
      </c>
      <c r="P1331" s="6" t="s">
        <v>2530</v>
      </c>
      <c r="Q1331" s="1"/>
      <c r="R1331" s="1" t="s">
        <v>8492</v>
      </c>
      <c r="S1331" s="1" t="s">
        <v>8493</v>
      </c>
      <c r="T1331" s="1" t="s">
        <v>8494</v>
      </c>
      <c r="U1331" s="6"/>
      <c r="V1331" s="1"/>
      <c r="W1331" s="1" t="s">
        <v>8495</v>
      </c>
      <c r="X1331" s="1"/>
      <c r="Y1331" s="1"/>
      <c r="Z1331" s="9" t="s">
        <v>468</v>
      </c>
      <c r="AA1331" s="1" t="s">
        <v>439</v>
      </c>
      <c r="AB1331" s="1">
        <v>0.255</v>
      </c>
      <c r="AC1331" s="1">
        <v>180</v>
      </c>
      <c r="AD1331" s="1">
        <v>5676480</v>
      </c>
      <c r="AE1331" s="1">
        <v>5676480</v>
      </c>
      <c r="AF1331" s="1"/>
      <c r="AG1331" s="1"/>
      <c r="AH1331" s="1"/>
      <c r="AI1331" s="1"/>
      <c r="AJ1331" s="1"/>
      <c r="AK1331" s="1"/>
      <c r="AL1331" s="1"/>
      <c r="AM1331" s="1"/>
      <c r="AN1331" s="1"/>
      <c r="AO1331" s="1"/>
      <c r="AP1331" s="1"/>
      <c r="AQ1331" s="1" t="s">
        <v>38</v>
      </c>
      <c r="AR1331" s="1"/>
      <c r="AS1331" s="1" t="s">
        <v>8497</v>
      </c>
      <c r="AT1331" s="1"/>
      <c r="AU1331" s="1"/>
      <c r="AV1331" s="1"/>
      <c r="AW1331" s="1" t="s">
        <v>8499</v>
      </c>
      <c r="AX1331" s="1" t="s">
        <v>8500</v>
      </c>
      <c r="AY1331" s="1">
        <v>42</v>
      </c>
      <c r="AZ1331" s="1">
        <v>45</v>
      </c>
      <c r="BA1331" s="1">
        <v>5.7</v>
      </c>
      <c r="BB1331" s="1">
        <v>24</v>
      </c>
      <c r="BC1331" s="1">
        <v>56</v>
      </c>
      <c r="BD1331" s="1">
        <v>49.49</v>
      </c>
      <c r="BE1331" s="1">
        <f t="shared" si="280"/>
        <v>42.751583333333336</v>
      </c>
      <c r="BF1331" s="1">
        <f t="shared" si="281"/>
        <v>24.947080555555555</v>
      </c>
      <c r="BG1331" s="1" t="s">
        <v>38</v>
      </c>
      <c r="BH1331" s="1"/>
      <c r="BI1331" s="1"/>
      <c r="BJ1331" s="7"/>
      <c r="BK1331" s="1"/>
      <c r="BL1331" s="7"/>
      <c r="BM1331" s="1"/>
      <c r="BN1331" s="1"/>
      <c r="BO1331" s="1"/>
      <c r="BP1331" s="1"/>
      <c r="BQ1331" s="1"/>
      <c r="BR1331" s="1"/>
      <c r="BS1331" s="1"/>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thickBot="1" x14ac:dyDescent="0.3">
      <c r="A1332" s="178"/>
      <c r="B1332" s="178" t="s">
        <v>8423</v>
      </c>
      <c r="C1332" s="178">
        <v>11110074</v>
      </c>
      <c r="D1332" s="179">
        <v>43622</v>
      </c>
      <c r="E1332" s="179">
        <v>43622</v>
      </c>
      <c r="F1332" s="179">
        <v>47503</v>
      </c>
      <c r="G1332" s="178"/>
      <c r="H1332" s="178" t="s">
        <v>3427</v>
      </c>
      <c r="I1332" s="178"/>
      <c r="J1332" s="178" t="s">
        <v>8491</v>
      </c>
      <c r="K1332" s="178" t="s">
        <v>37</v>
      </c>
      <c r="L1332" s="178" t="s">
        <v>8496</v>
      </c>
      <c r="M1332" s="178" t="s">
        <v>157</v>
      </c>
      <c r="N1332" s="178" t="s">
        <v>157</v>
      </c>
      <c r="O1332" s="178" t="s">
        <v>72</v>
      </c>
      <c r="P1332" s="180" t="s">
        <v>2530</v>
      </c>
      <c r="Q1332" s="178"/>
      <c r="R1332" s="178" t="s">
        <v>8492</v>
      </c>
      <c r="S1332" s="178" t="s">
        <v>8493</v>
      </c>
      <c r="T1332" s="178" t="s">
        <v>8494</v>
      </c>
      <c r="U1332" s="180"/>
      <c r="V1332" s="178"/>
      <c r="W1332" s="178" t="s">
        <v>8495</v>
      </c>
      <c r="X1332" s="178"/>
      <c r="Y1332" s="178"/>
      <c r="Z1332" s="181" t="s">
        <v>468</v>
      </c>
      <c r="AA1332" s="178" t="s">
        <v>439</v>
      </c>
      <c r="AB1332" s="178">
        <v>0.33700000000000002</v>
      </c>
      <c r="AC1332" s="178"/>
      <c r="AD1332" s="178"/>
      <c r="AE1332" s="178"/>
      <c r="AF1332" s="178"/>
      <c r="AG1332" s="178"/>
      <c r="AH1332" s="178"/>
      <c r="AI1332" s="178"/>
      <c r="AJ1332" s="178"/>
      <c r="AK1332" s="178"/>
      <c r="AL1332" s="178"/>
      <c r="AM1332" s="178"/>
      <c r="AN1332" s="178"/>
      <c r="AO1332" s="178"/>
      <c r="AP1332" s="178"/>
      <c r="AQ1332" s="178" t="s">
        <v>38</v>
      </c>
      <c r="AR1332" s="178"/>
      <c r="AS1332" s="178" t="s">
        <v>8498</v>
      </c>
      <c r="AT1332" s="178"/>
      <c r="AU1332" s="178"/>
      <c r="AV1332" s="178"/>
      <c r="AW1332" s="178" t="s">
        <v>8501</v>
      </c>
      <c r="AX1332" s="178" t="s">
        <v>8502</v>
      </c>
      <c r="AY1332" s="178">
        <v>42</v>
      </c>
      <c r="AZ1332" s="178">
        <v>44</v>
      </c>
      <c r="BA1332" s="178">
        <v>54.95</v>
      </c>
      <c r="BB1332" s="178">
        <v>24</v>
      </c>
      <c r="BC1332" s="178">
        <v>54</v>
      </c>
      <c r="BD1332" s="178">
        <v>19.190000000000001</v>
      </c>
      <c r="BE1332" s="178">
        <f t="shared" si="280"/>
        <v>42.748597222222223</v>
      </c>
      <c r="BF1332" s="180">
        <f t="shared" si="281"/>
        <v>24.905330555555555</v>
      </c>
      <c r="BG1332" s="178" t="s">
        <v>38</v>
      </c>
      <c r="BH1332" s="178"/>
      <c r="BI1332" s="178"/>
      <c r="BJ1332" s="179"/>
      <c r="BK1332" s="178"/>
      <c r="BL1332" s="179"/>
      <c r="BM1332" s="178"/>
      <c r="BN1332" s="178"/>
      <c r="BO1332" s="178"/>
      <c r="BP1332" s="178"/>
      <c r="BQ1332" s="178"/>
      <c r="BR1332" s="178"/>
      <c r="BS1332" s="178"/>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x14ac:dyDescent="0.25">
      <c r="A1333" s="4" t="s">
        <v>3391</v>
      </c>
      <c r="B1333" s="4" t="s">
        <v>8503</v>
      </c>
      <c r="C1333" s="4">
        <v>11160147</v>
      </c>
      <c r="D1333" s="293">
        <v>43633</v>
      </c>
      <c r="E1333" s="293">
        <v>43633</v>
      </c>
      <c r="F1333" s="293">
        <v>45272</v>
      </c>
      <c r="G1333" s="4"/>
      <c r="H1333" s="4" t="s">
        <v>462</v>
      </c>
      <c r="I1333" s="4"/>
      <c r="J1333" s="4" t="s">
        <v>8504</v>
      </c>
      <c r="K1333" s="4" t="s">
        <v>55</v>
      </c>
      <c r="L1333" s="4" t="s">
        <v>8505</v>
      </c>
      <c r="M1333" s="4" t="s">
        <v>204</v>
      </c>
      <c r="N1333" s="4" t="s">
        <v>205</v>
      </c>
      <c r="O1333" s="4" t="s">
        <v>72</v>
      </c>
      <c r="P1333" s="294" t="s">
        <v>8343</v>
      </c>
      <c r="Q1333" s="4" t="s">
        <v>8506</v>
      </c>
      <c r="R1333" s="4" t="s">
        <v>204</v>
      </c>
      <c r="S1333" s="4" t="s">
        <v>205</v>
      </c>
      <c r="T1333" s="4" t="s">
        <v>72</v>
      </c>
      <c r="U1333" s="294" t="s">
        <v>8343</v>
      </c>
      <c r="V1333" s="4" t="s">
        <v>8507</v>
      </c>
      <c r="W1333" s="4" t="s">
        <v>1671</v>
      </c>
      <c r="X1333" s="4"/>
      <c r="Y1333" s="4"/>
      <c r="Z1333" s="295" t="s">
        <v>468</v>
      </c>
      <c r="AA1333" s="4" t="s">
        <v>360</v>
      </c>
      <c r="AB1333" s="4">
        <v>3.89</v>
      </c>
      <c r="AC1333" s="4">
        <v>96.27</v>
      </c>
      <c r="AD1333" s="4">
        <v>3036000</v>
      </c>
      <c r="AE1333" s="4"/>
      <c r="AF1333" s="4"/>
      <c r="AG1333" s="4"/>
      <c r="AH1333" s="4"/>
      <c r="AI1333" s="4"/>
      <c r="AJ1333" s="4"/>
      <c r="AK1333" s="4"/>
      <c r="AL1333" s="4">
        <v>3036000</v>
      </c>
      <c r="AM1333" s="4"/>
      <c r="AN1333" s="4"/>
      <c r="AO1333" s="4">
        <v>1037</v>
      </c>
      <c r="AP1333" s="4">
        <v>4</v>
      </c>
      <c r="AQ1333" s="4" t="s">
        <v>38</v>
      </c>
      <c r="AR1333" s="4"/>
      <c r="AS1333" s="4" t="s">
        <v>468</v>
      </c>
      <c r="AT1333" s="4"/>
      <c r="AU1333" s="4"/>
      <c r="AV1333" s="4"/>
      <c r="AW1333" s="4" t="s">
        <v>8508</v>
      </c>
      <c r="AX1333" s="4" t="s">
        <v>8509</v>
      </c>
      <c r="AY1333" s="4">
        <v>43</v>
      </c>
      <c r="AZ1333" s="4">
        <v>6</v>
      </c>
      <c r="BA1333" s="4">
        <v>0.5</v>
      </c>
      <c r="BB1333" s="4">
        <v>24</v>
      </c>
      <c r="BC1333" s="4">
        <v>9</v>
      </c>
      <c r="BD1333" s="4">
        <v>39.32</v>
      </c>
      <c r="BE1333" s="4">
        <f t="shared" si="280"/>
        <v>43.100138888888893</v>
      </c>
      <c r="BF1333" s="4">
        <f t="shared" si="281"/>
        <v>24.160922222222222</v>
      </c>
      <c r="BG1333" s="4" t="s">
        <v>38</v>
      </c>
      <c r="BH1333" s="4"/>
      <c r="BI1333" s="4"/>
      <c r="BJ1333" s="293"/>
      <c r="BK1333" s="4"/>
      <c r="BL1333" s="293"/>
      <c r="BM1333" s="4">
        <v>779</v>
      </c>
      <c r="BN1333" s="293">
        <v>45203</v>
      </c>
      <c r="BO1333" s="4"/>
      <c r="BP1333" s="4"/>
      <c r="BQ1333" s="4"/>
      <c r="BR1333" s="4"/>
      <c r="BS1333" s="4"/>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thickBot="1" x14ac:dyDescent="0.3">
      <c r="A1334" s="310"/>
      <c r="B1334" s="310" t="s">
        <v>8503</v>
      </c>
      <c r="C1334" s="310">
        <v>11160147</v>
      </c>
      <c r="D1334" s="311">
        <v>43633</v>
      </c>
      <c r="E1334" s="311">
        <v>43633</v>
      </c>
      <c r="F1334" s="311">
        <v>45272</v>
      </c>
      <c r="G1334" s="310"/>
      <c r="H1334" s="310" t="s">
        <v>462</v>
      </c>
      <c r="I1334" s="310"/>
      <c r="J1334" s="310" t="s">
        <v>8504</v>
      </c>
      <c r="K1334" s="310" t="s">
        <v>55</v>
      </c>
      <c r="L1334" s="310" t="s">
        <v>8505</v>
      </c>
      <c r="M1334" s="310" t="s">
        <v>204</v>
      </c>
      <c r="N1334" s="310" t="s">
        <v>205</v>
      </c>
      <c r="O1334" s="310" t="s">
        <v>72</v>
      </c>
      <c r="P1334" s="312" t="s">
        <v>8343</v>
      </c>
      <c r="Q1334" s="310" t="s">
        <v>8506</v>
      </c>
      <c r="R1334" s="310" t="s">
        <v>204</v>
      </c>
      <c r="S1334" s="310" t="s">
        <v>205</v>
      </c>
      <c r="T1334" s="310" t="s">
        <v>72</v>
      </c>
      <c r="U1334" s="312" t="s">
        <v>8343</v>
      </c>
      <c r="V1334" s="310" t="s">
        <v>8507</v>
      </c>
      <c r="W1334" s="310" t="s">
        <v>1671</v>
      </c>
      <c r="X1334" s="310"/>
      <c r="Y1334" s="310"/>
      <c r="Z1334" s="313" t="s">
        <v>468</v>
      </c>
      <c r="AA1334" s="310" t="s">
        <v>360</v>
      </c>
      <c r="AB1334" s="310"/>
      <c r="AC1334" s="310"/>
      <c r="AD1334" s="310"/>
      <c r="AE1334" s="310"/>
      <c r="AF1334" s="310"/>
      <c r="AG1334" s="310"/>
      <c r="AH1334" s="310"/>
      <c r="AI1334" s="310"/>
      <c r="AJ1334" s="310"/>
      <c r="AK1334" s="310"/>
      <c r="AL1334" s="310"/>
      <c r="AM1334" s="310"/>
      <c r="AN1334" s="310"/>
      <c r="AO1334" s="310"/>
      <c r="AP1334" s="310"/>
      <c r="AQ1334" s="310"/>
      <c r="AR1334" s="310"/>
      <c r="AS1334" s="310" t="s">
        <v>3570</v>
      </c>
      <c r="AT1334" s="310"/>
      <c r="AU1334" s="310"/>
      <c r="AV1334" s="310"/>
      <c r="AW1334" s="310" t="s">
        <v>8510</v>
      </c>
      <c r="AX1334" s="310" t="s">
        <v>8511</v>
      </c>
      <c r="AY1334" s="310">
        <v>43</v>
      </c>
      <c r="AZ1334" s="310">
        <v>6</v>
      </c>
      <c r="BA1334" s="310">
        <v>16.260000000000002</v>
      </c>
      <c r="BB1334" s="310">
        <v>24</v>
      </c>
      <c r="BC1334" s="310">
        <v>9</v>
      </c>
      <c r="BD1334" s="310">
        <v>11.92</v>
      </c>
      <c r="BE1334" s="310">
        <f t="shared" si="280"/>
        <v>43.104516666666669</v>
      </c>
      <c r="BF1334" s="312">
        <f t="shared" si="281"/>
        <v>24.153311111111108</v>
      </c>
      <c r="BG1334" s="310" t="s">
        <v>38</v>
      </c>
      <c r="BH1334" s="310"/>
      <c r="BI1334" s="310"/>
      <c r="BJ1334" s="311"/>
      <c r="BK1334" s="310"/>
      <c r="BL1334" s="311"/>
      <c r="BM1334" s="310">
        <v>779</v>
      </c>
      <c r="BN1334" s="311">
        <v>45203</v>
      </c>
      <c r="BO1334" s="310"/>
      <c r="BP1334" s="310"/>
      <c r="BQ1334" s="310"/>
      <c r="BR1334" s="310"/>
      <c r="BS1334" s="310"/>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x14ac:dyDescent="0.25">
      <c r="A1335" s="1" t="s">
        <v>3391</v>
      </c>
      <c r="B1335" s="1" t="s">
        <v>2052</v>
      </c>
      <c r="C1335" s="1">
        <v>11160148</v>
      </c>
      <c r="D1335" s="7">
        <v>43644</v>
      </c>
      <c r="E1335" s="7">
        <v>43644</v>
      </c>
      <c r="F1335" s="7">
        <v>47297</v>
      </c>
      <c r="G1335" s="1"/>
      <c r="H1335" s="1" t="s">
        <v>937</v>
      </c>
      <c r="I1335" s="1"/>
      <c r="J1335" s="1" t="s">
        <v>8516</v>
      </c>
      <c r="K1335" s="1" t="s">
        <v>55</v>
      </c>
      <c r="L1335" s="1" t="s">
        <v>8517</v>
      </c>
      <c r="M1335" s="1" t="s">
        <v>53</v>
      </c>
      <c r="N1335" s="1" t="s">
        <v>53</v>
      </c>
      <c r="O1335" s="1" t="s">
        <v>52</v>
      </c>
      <c r="P1335" s="6" t="s">
        <v>8518</v>
      </c>
      <c r="Q1335" s="1"/>
      <c r="R1335" s="1" t="s">
        <v>53</v>
      </c>
      <c r="S1335" s="1" t="s">
        <v>53</v>
      </c>
      <c r="T1335" s="1" t="s">
        <v>52</v>
      </c>
      <c r="U1335" s="6" t="s">
        <v>8518</v>
      </c>
      <c r="V1335" s="1" t="s">
        <v>8519</v>
      </c>
      <c r="W1335" s="1" t="s">
        <v>8520</v>
      </c>
      <c r="X1335" s="1"/>
      <c r="Y1335" s="1"/>
      <c r="Z1335" s="9" t="s">
        <v>468</v>
      </c>
      <c r="AA1335" s="1" t="s">
        <v>360</v>
      </c>
      <c r="AB1335" s="1">
        <v>0.55000000000000004</v>
      </c>
      <c r="AC1335" s="1">
        <v>0.59599999999999997</v>
      </c>
      <c r="AD1335" s="1">
        <v>18531</v>
      </c>
      <c r="AE1335" s="1"/>
      <c r="AF1335" s="1"/>
      <c r="AG1335" s="1"/>
      <c r="AH1335" s="1"/>
      <c r="AI1335" s="1"/>
      <c r="AJ1335" s="1"/>
      <c r="AK1335" s="1"/>
      <c r="AL1335" s="1">
        <v>18531</v>
      </c>
      <c r="AM1335" s="1"/>
      <c r="AN1335" s="1"/>
      <c r="AO1335" s="1">
        <v>55</v>
      </c>
      <c r="AP1335" s="1"/>
      <c r="AQ1335" s="1" t="s">
        <v>38</v>
      </c>
      <c r="AR1335" s="1"/>
      <c r="AS1335" s="1" t="s">
        <v>468</v>
      </c>
      <c r="AT1335" s="1"/>
      <c r="AU1335" s="1"/>
      <c r="AV1335" s="1">
        <v>571.04999999999995</v>
      </c>
      <c r="AW1335" s="1" t="s">
        <v>8521</v>
      </c>
      <c r="AX1335" s="1" t="s">
        <v>8522</v>
      </c>
      <c r="AY1335" s="1">
        <v>42</v>
      </c>
      <c r="AZ1335" s="1">
        <v>42</v>
      </c>
      <c r="BA1335" s="1">
        <v>4.8899999999999997</v>
      </c>
      <c r="BB1335" s="1">
        <v>23</v>
      </c>
      <c r="BC1335" s="1">
        <v>41</v>
      </c>
      <c r="BD1335" s="1">
        <v>48.03</v>
      </c>
      <c r="BE1335" s="1">
        <f t="shared" si="280"/>
        <v>42.701358333333339</v>
      </c>
      <c r="BF1335" s="6">
        <f t="shared" si="281"/>
        <v>23.696674999999999</v>
      </c>
      <c r="BG1335" s="1" t="s">
        <v>38</v>
      </c>
      <c r="BH1335" s="1"/>
      <c r="BI1335" s="1"/>
      <c r="BJ1335" s="7"/>
      <c r="BK1335" s="1"/>
      <c r="BL1335" s="7"/>
      <c r="BM1335" s="1"/>
      <c r="BN1335" s="1"/>
      <c r="BO1335" s="1"/>
      <c r="BP1335" s="1"/>
      <c r="BQ1335" s="1"/>
      <c r="BR1335" s="1"/>
      <c r="BS1335" s="1"/>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thickBot="1" x14ac:dyDescent="0.3">
      <c r="A1336" s="178"/>
      <c r="B1336" s="178" t="s">
        <v>2052</v>
      </c>
      <c r="C1336" s="178">
        <v>11160148</v>
      </c>
      <c r="D1336" s="179">
        <v>43644</v>
      </c>
      <c r="E1336" s="179">
        <v>43644</v>
      </c>
      <c r="F1336" s="179">
        <v>47297</v>
      </c>
      <c r="G1336" s="178"/>
      <c r="H1336" s="178" t="s">
        <v>937</v>
      </c>
      <c r="I1336" s="178"/>
      <c r="J1336" s="178" t="s">
        <v>8516</v>
      </c>
      <c r="K1336" s="178" t="s">
        <v>55</v>
      </c>
      <c r="L1336" s="178" t="s">
        <v>8517</v>
      </c>
      <c r="M1336" s="178" t="s">
        <v>53</v>
      </c>
      <c r="N1336" s="178" t="s">
        <v>53</v>
      </c>
      <c r="O1336" s="178" t="s">
        <v>52</v>
      </c>
      <c r="P1336" s="180" t="s">
        <v>8518</v>
      </c>
      <c r="Q1336" s="178"/>
      <c r="R1336" s="178" t="s">
        <v>53</v>
      </c>
      <c r="S1336" s="178" t="s">
        <v>53</v>
      </c>
      <c r="T1336" s="178" t="s">
        <v>52</v>
      </c>
      <c r="U1336" s="180" t="s">
        <v>8518</v>
      </c>
      <c r="V1336" s="178" t="s">
        <v>8519</v>
      </c>
      <c r="W1336" s="178" t="s">
        <v>8520</v>
      </c>
      <c r="X1336" s="178"/>
      <c r="Y1336" s="178"/>
      <c r="Z1336" s="181"/>
      <c r="AA1336" s="178"/>
      <c r="AB1336" s="178"/>
      <c r="AC1336" s="178"/>
      <c r="AD1336" s="178"/>
      <c r="AE1336" s="178"/>
      <c r="AF1336" s="178"/>
      <c r="AG1336" s="178"/>
      <c r="AH1336" s="178"/>
      <c r="AI1336" s="178"/>
      <c r="AJ1336" s="178"/>
      <c r="AK1336" s="178"/>
      <c r="AL1336" s="178"/>
      <c r="AM1336" s="178"/>
      <c r="AN1336" s="178"/>
      <c r="AO1336" s="178"/>
      <c r="AP1336" s="178"/>
      <c r="AQ1336" s="178"/>
      <c r="AR1336" s="178"/>
      <c r="AS1336" s="178" t="s">
        <v>3570</v>
      </c>
      <c r="AT1336" s="178"/>
      <c r="AU1336" s="178"/>
      <c r="AV1336" s="178">
        <v>567.57000000000005</v>
      </c>
      <c r="AW1336" s="178" t="s">
        <v>8523</v>
      </c>
      <c r="AX1336" s="178" t="s">
        <v>8524</v>
      </c>
      <c r="AY1336" s="178">
        <v>42</v>
      </c>
      <c r="AZ1336" s="178">
        <v>41</v>
      </c>
      <c r="BA1336" s="178">
        <v>53.68</v>
      </c>
      <c r="BB1336" s="178">
        <v>23</v>
      </c>
      <c r="BC1336" s="178">
        <v>41</v>
      </c>
      <c r="BD1336" s="178">
        <v>22.92</v>
      </c>
      <c r="BE1336" s="178">
        <f t="shared" si="280"/>
        <v>42.698244444444441</v>
      </c>
      <c r="BF1336" s="180">
        <f t="shared" si="281"/>
        <v>23.689700000000002</v>
      </c>
      <c r="BG1336" s="178" t="s">
        <v>38</v>
      </c>
      <c r="BH1336" s="178"/>
      <c r="BI1336" s="178"/>
      <c r="BJ1336" s="179"/>
      <c r="BK1336" s="178"/>
      <c r="BL1336" s="179"/>
      <c r="BM1336" s="178"/>
      <c r="BN1336" s="178"/>
      <c r="BO1336" s="178"/>
      <c r="BP1336" s="178"/>
      <c r="BQ1336" s="178"/>
      <c r="BR1336" s="178"/>
      <c r="BS1336" s="178"/>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x14ac:dyDescent="0.25">
      <c r="A1337" s="1" t="s">
        <v>3391</v>
      </c>
      <c r="B1337" s="1" t="s">
        <v>8527</v>
      </c>
      <c r="C1337" s="1">
        <v>11160149</v>
      </c>
      <c r="D1337" s="7">
        <v>43663</v>
      </c>
      <c r="E1337" s="7">
        <v>43663</v>
      </c>
      <c r="F1337" s="7">
        <v>45855</v>
      </c>
      <c r="G1337" s="1"/>
      <c r="H1337" s="1" t="s">
        <v>1219</v>
      </c>
      <c r="I1337" s="1"/>
      <c r="J1337" s="1" t="s">
        <v>8528</v>
      </c>
      <c r="K1337" s="1" t="s">
        <v>55</v>
      </c>
      <c r="L1337" s="1" t="s">
        <v>8529</v>
      </c>
      <c r="M1337" s="1" t="s">
        <v>131</v>
      </c>
      <c r="N1337" s="1" t="s">
        <v>131</v>
      </c>
      <c r="O1337" s="1" t="s">
        <v>52</v>
      </c>
      <c r="P1337" s="6" t="s">
        <v>5296</v>
      </c>
      <c r="Q1337" s="1" t="s">
        <v>8531</v>
      </c>
      <c r="R1337" s="1" t="s">
        <v>131</v>
      </c>
      <c r="S1337" s="1" t="s">
        <v>131</v>
      </c>
      <c r="T1337" s="1" t="s">
        <v>52</v>
      </c>
      <c r="U1337" s="6" t="s">
        <v>5296</v>
      </c>
      <c r="V1337" s="1" t="s">
        <v>8530</v>
      </c>
      <c r="W1337" s="1" t="s">
        <v>360</v>
      </c>
      <c r="X1337" s="1"/>
      <c r="Y1337" s="1"/>
      <c r="Z1337" s="9" t="s">
        <v>468</v>
      </c>
      <c r="AA1337" s="1" t="s">
        <v>360</v>
      </c>
      <c r="AB1337" s="1">
        <v>0.80100000000000005</v>
      </c>
      <c r="AC1337" s="1">
        <v>25</v>
      </c>
      <c r="AD1337" s="1">
        <v>788400</v>
      </c>
      <c r="AE1337" s="1"/>
      <c r="AF1337" s="1"/>
      <c r="AG1337" s="1"/>
      <c r="AH1337" s="1"/>
      <c r="AI1337" s="1"/>
      <c r="AJ1337" s="1"/>
      <c r="AK1337" s="1"/>
      <c r="AL1337" s="1">
        <v>788400</v>
      </c>
      <c r="AM1337" s="1"/>
      <c r="AN1337" s="1"/>
      <c r="AO1337" s="1">
        <v>80.14</v>
      </c>
      <c r="AP1337" s="1">
        <v>2.5</v>
      </c>
      <c r="AQ1337" s="1" t="s">
        <v>38</v>
      </c>
      <c r="AR1337" s="1"/>
      <c r="AS1337" s="1" t="s">
        <v>468</v>
      </c>
      <c r="AT1337" s="1"/>
      <c r="AU1337" s="1"/>
      <c r="AV1337" s="1">
        <v>1050</v>
      </c>
      <c r="AW1337" s="1" t="s">
        <v>8532</v>
      </c>
      <c r="AX1337" s="1" t="s">
        <v>8533</v>
      </c>
      <c r="AY1337" s="1">
        <v>42</v>
      </c>
      <c r="AZ1337" s="1">
        <v>17</v>
      </c>
      <c r="BA1337" s="1">
        <v>57.6</v>
      </c>
      <c r="BB1337" s="1">
        <v>23</v>
      </c>
      <c r="BC1337" s="1">
        <v>34</v>
      </c>
      <c r="BD1337" s="1">
        <v>13.7</v>
      </c>
      <c r="BE1337" s="1">
        <f t="shared" si="280"/>
        <v>42.29933333333333</v>
      </c>
      <c r="BF1337" s="6">
        <f t="shared" si="281"/>
        <v>23.570472222222222</v>
      </c>
      <c r="BG1337" s="1" t="s">
        <v>38</v>
      </c>
      <c r="BH1337" s="1"/>
      <c r="BI1337" s="1"/>
      <c r="BJ1337" s="7"/>
      <c r="BK1337" s="1"/>
      <c r="BL1337" s="7"/>
      <c r="BM1337" s="1"/>
      <c r="BN1337" s="1"/>
      <c r="BO1337" s="1"/>
      <c r="BP1337" s="1"/>
      <c r="BQ1337" s="1"/>
      <c r="BR1337" s="1"/>
      <c r="BS1337" s="1"/>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thickBot="1" x14ac:dyDescent="0.3">
      <c r="A1338" s="178"/>
      <c r="B1338" s="178" t="s">
        <v>8527</v>
      </c>
      <c r="C1338" s="178">
        <v>11160149</v>
      </c>
      <c r="D1338" s="179">
        <v>43663</v>
      </c>
      <c r="E1338" s="179">
        <v>43663</v>
      </c>
      <c r="F1338" s="179">
        <v>45855</v>
      </c>
      <c r="G1338" s="178"/>
      <c r="H1338" s="178" t="s">
        <v>1219</v>
      </c>
      <c r="I1338" s="178"/>
      <c r="J1338" s="178" t="s">
        <v>8528</v>
      </c>
      <c r="K1338" s="178" t="s">
        <v>55</v>
      </c>
      <c r="L1338" s="178" t="s">
        <v>8529</v>
      </c>
      <c r="M1338" s="178" t="s">
        <v>131</v>
      </c>
      <c r="N1338" s="178" t="s">
        <v>131</v>
      </c>
      <c r="O1338" s="178" t="s">
        <v>52</v>
      </c>
      <c r="P1338" s="180" t="s">
        <v>5296</v>
      </c>
      <c r="Q1338" s="178" t="s">
        <v>8531</v>
      </c>
      <c r="R1338" s="178" t="s">
        <v>131</v>
      </c>
      <c r="S1338" s="178" t="s">
        <v>131</v>
      </c>
      <c r="T1338" s="178" t="s">
        <v>52</v>
      </c>
      <c r="U1338" s="180" t="s">
        <v>5296</v>
      </c>
      <c r="V1338" s="178" t="s">
        <v>8530</v>
      </c>
      <c r="W1338" s="178" t="s">
        <v>360</v>
      </c>
      <c r="X1338" s="178"/>
      <c r="Y1338" s="178"/>
      <c r="Z1338" s="181" t="s">
        <v>468</v>
      </c>
      <c r="AA1338" s="178" t="s">
        <v>360</v>
      </c>
      <c r="AB1338" s="178"/>
      <c r="AC1338" s="178"/>
      <c r="AD1338" s="178"/>
      <c r="AE1338" s="178"/>
      <c r="AF1338" s="178"/>
      <c r="AG1338" s="178"/>
      <c r="AH1338" s="178"/>
      <c r="AI1338" s="178"/>
      <c r="AJ1338" s="178"/>
      <c r="AK1338" s="178"/>
      <c r="AL1338" s="178"/>
      <c r="AM1338" s="178"/>
      <c r="AN1338" s="178"/>
      <c r="AO1338" s="178"/>
      <c r="AP1338" s="178"/>
      <c r="AQ1338" s="178"/>
      <c r="AR1338" s="178"/>
      <c r="AS1338" s="178" t="s">
        <v>3570</v>
      </c>
      <c r="AT1338" s="178"/>
      <c r="AU1338" s="178"/>
      <c r="AV1338" s="178"/>
      <c r="AW1338" s="178" t="s">
        <v>8534</v>
      </c>
      <c r="AX1338" s="178" t="s">
        <v>8535</v>
      </c>
      <c r="AY1338" s="178">
        <v>42</v>
      </c>
      <c r="AZ1338" s="178">
        <v>18</v>
      </c>
      <c r="BA1338" s="178">
        <v>17.899999999999999</v>
      </c>
      <c r="BB1338" s="178">
        <v>23</v>
      </c>
      <c r="BC1338" s="178">
        <v>34</v>
      </c>
      <c r="BD1338" s="178">
        <v>6.2</v>
      </c>
      <c r="BE1338" s="178">
        <f t="shared" si="280"/>
        <v>42.304972222222219</v>
      </c>
      <c r="BF1338" s="180">
        <f t="shared" si="281"/>
        <v>23.56838888888889</v>
      </c>
      <c r="BG1338" s="178" t="s">
        <v>38</v>
      </c>
      <c r="BH1338" s="178"/>
      <c r="BI1338" s="178"/>
      <c r="BJ1338" s="179"/>
      <c r="BK1338" s="178"/>
      <c r="BL1338" s="179"/>
      <c r="BM1338" s="178"/>
      <c r="BN1338" s="178"/>
      <c r="BO1338" s="178"/>
      <c r="BP1338" s="178"/>
      <c r="BQ1338" s="178"/>
      <c r="BR1338" s="178"/>
      <c r="BS1338" s="178"/>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x14ac:dyDescent="0.25">
      <c r="A1339" s="1" t="s">
        <v>3391</v>
      </c>
      <c r="B1339" s="1" t="s">
        <v>8536</v>
      </c>
      <c r="C1339" s="1">
        <v>11760008</v>
      </c>
      <c r="D1339" s="7">
        <v>43655</v>
      </c>
      <c r="E1339" s="7">
        <v>43655</v>
      </c>
      <c r="F1339" s="7">
        <v>48038</v>
      </c>
      <c r="G1339" s="1"/>
      <c r="H1339" s="1" t="s">
        <v>8537</v>
      </c>
      <c r="I1339" s="1"/>
      <c r="J1339" s="1" t="s">
        <v>1002</v>
      </c>
      <c r="K1339" s="1" t="s">
        <v>55</v>
      </c>
      <c r="L1339" s="1" t="s">
        <v>8540</v>
      </c>
      <c r="M1339" s="1" t="s">
        <v>181</v>
      </c>
      <c r="N1339" s="1" t="s">
        <v>151</v>
      </c>
      <c r="O1339" s="1" t="s">
        <v>52</v>
      </c>
      <c r="P1339" s="6" t="s">
        <v>8538</v>
      </c>
      <c r="Q1339" s="1"/>
      <c r="R1339" s="1" t="s">
        <v>181</v>
      </c>
      <c r="S1339" s="1" t="s">
        <v>151</v>
      </c>
      <c r="T1339" s="1" t="s">
        <v>52</v>
      </c>
      <c r="U1339" s="6" t="s">
        <v>8538</v>
      </c>
      <c r="V1339" s="1" t="s">
        <v>8539</v>
      </c>
      <c r="W1339" s="1" t="s">
        <v>8541</v>
      </c>
      <c r="X1339" s="1"/>
      <c r="Y1339" s="1"/>
      <c r="Z1339" s="9" t="s">
        <v>468</v>
      </c>
      <c r="AA1339" s="1" t="s">
        <v>360</v>
      </c>
      <c r="AB1339" s="1"/>
      <c r="AC1339" s="1">
        <v>1.47</v>
      </c>
      <c r="AD1339" s="1">
        <v>30790</v>
      </c>
      <c r="AE1339" s="1"/>
      <c r="AF1339" s="1"/>
      <c r="AG1339" s="1"/>
      <c r="AH1339" s="1"/>
      <c r="AI1339" s="1"/>
      <c r="AJ1339" s="1"/>
      <c r="AK1339" s="1"/>
      <c r="AL1339" s="1">
        <v>30790</v>
      </c>
      <c r="AM1339" s="1"/>
      <c r="AN1339" s="1"/>
      <c r="AO1339" s="1"/>
      <c r="AP1339" s="1"/>
      <c r="AQ1339" s="1"/>
      <c r="AR1339" s="1"/>
      <c r="AS1339" s="1" t="s">
        <v>468</v>
      </c>
      <c r="AT1339" s="1"/>
      <c r="AU1339" s="1"/>
      <c r="AV1339" s="1"/>
      <c r="AW1339" s="1" t="s">
        <v>8542</v>
      </c>
      <c r="AX1339" s="1" t="s">
        <v>8543</v>
      </c>
      <c r="AY1339" s="1">
        <v>42</v>
      </c>
      <c r="AZ1339" s="1">
        <v>52</v>
      </c>
      <c r="BA1339" s="1">
        <v>48.3</v>
      </c>
      <c r="BB1339" s="1">
        <v>23</v>
      </c>
      <c r="BC1339" s="1">
        <v>6</v>
      </c>
      <c r="BD1339" s="1">
        <v>34.71</v>
      </c>
      <c r="BE1339" s="1">
        <f t="shared" si="280"/>
        <v>42.880083333333332</v>
      </c>
      <c r="BF1339" s="6">
        <f t="shared" si="281"/>
        <v>23.109641666666668</v>
      </c>
      <c r="BG1339" s="1" t="s">
        <v>47</v>
      </c>
      <c r="BH1339" s="1"/>
      <c r="BI1339" s="1"/>
      <c r="BJ1339" s="7"/>
      <c r="BK1339" s="1">
        <v>4588</v>
      </c>
      <c r="BL1339" s="7">
        <v>45833</v>
      </c>
      <c r="BM1339" s="1"/>
      <c r="BN1339" s="1"/>
      <c r="BO1339" s="1"/>
      <c r="BP1339" s="1"/>
      <c r="BQ1339" s="1"/>
      <c r="BR1339" s="1"/>
      <c r="BS1339" s="1"/>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c r="B1340" s="1" t="s">
        <v>8536</v>
      </c>
      <c r="C1340" s="1">
        <v>11760008</v>
      </c>
      <c r="D1340" s="7">
        <v>43655</v>
      </c>
      <c r="E1340" s="7">
        <v>43655</v>
      </c>
      <c r="F1340" s="7">
        <v>48038</v>
      </c>
      <c r="G1340" s="1"/>
      <c r="H1340" s="1" t="s">
        <v>8537</v>
      </c>
      <c r="I1340" s="1"/>
      <c r="J1340" s="1" t="s">
        <v>1002</v>
      </c>
      <c r="K1340" s="1" t="s">
        <v>55</v>
      </c>
      <c r="L1340" s="1" t="s">
        <v>8540</v>
      </c>
      <c r="M1340" s="1" t="s">
        <v>181</v>
      </c>
      <c r="N1340" s="1" t="s">
        <v>151</v>
      </c>
      <c r="O1340" s="1" t="s">
        <v>52</v>
      </c>
      <c r="P1340" s="6" t="s">
        <v>8538</v>
      </c>
      <c r="Q1340" s="1"/>
      <c r="R1340" s="1" t="s">
        <v>181</v>
      </c>
      <c r="S1340" s="1" t="s">
        <v>151</v>
      </c>
      <c r="T1340" s="1" t="s">
        <v>52</v>
      </c>
      <c r="U1340" s="6" t="s">
        <v>8538</v>
      </c>
      <c r="V1340" s="1" t="s">
        <v>8539</v>
      </c>
      <c r="W1340" s="1" t="s">
        <v>8541</v>
      </c>
      <c r="X1340" s="1"/>
      <c r="Y1340" s="1"/>
      <c r="Z1340" s="9" t="s">
        <v>468</v>
      </c>
      <c r="AA1340" s="1" t="s">
        <v>360</v>
      </c>
      <c r="AB1340" s="1"/>
      <c r="AC1340" s="1"/>
      <c r="AD1340" s="1"/>
      <c r="AE1340" s="1"/>
      <c r="AF1340" s="1"/>
      <c r="AG1340" s="1"/>
      <c r="AH1340" s="1"/>
      <c r="AI1340" s="1"/>
      <c r="AJ1340" s="1"/>
      <c r="AK1340" s="1"/>
      <c r="AL1340" s="1"/>
      <c r="AM1340" s="1"/>
      <c r="AN1340" s="1"/>
      <c r="AO1340" s="1"/>
      <c r="AP1340" s="1"/>
      <c r="AQ1340" s="1"/>
      <c r="AR1340" s="1"/>
      <c r="AS1340" s="1" t="s">
        <v>8547</v>
      </c>
      <c r="AT1340" s="1"/>
      <c r="AU1340" s="1"/>
      <c r="AV1340" s="1"/>
      <c r="AW1340" s="1" t="s">
        <v>8544</v>
      </c>
      <c r="AX1340" s="1" t="s">
        <v>8545</v>
      </c>
      <c r="AY1340" s="1">
        <v>42</v>
      </c>
      <c r="AZ1340" s="1">
        <v>52</v>
      </c>
      <c r="BA1340" s="1">
        <v>47.16</v>
      </c>
      <c r="BB1340" s="1">
        <v>23</v>
      </c>
      <c r="BC1340" s="1">
        <v>6</v>
      </c>
      <c r="BD1340" s="1">
        <v>31.01</v>
      </c>
      <c r="BE1340" s="1">
        <f t="shared" si="280"/>
        <v>42.879766666666669</v>
      </c>
      <c r="BF1340" s="6">
        <f t="shared" si="281"/>
        <v>23.10861388888889</v>
      </c>
      <c r="BG1340" s="1" t="s">
        <v>47</v>
      </c>
      <c r="BH1340" s="1"/>
      <c r="BI1340" s="1"/>
      <c r="BJ1340" s="7"/>
      <c r="BK1340" s="1">
        <v>4588</v>
      </c>
      <c r="BL1340" s="7">
        <v>45833</v>
      </c>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x14ac:dyDescent="0.25">
      <c r="A1341" s="1"/>
      <c r="B1341" s="1" t="s">
        <v>8536</v>
      </c>
      <c r="C1341" s="1">
        <v>11760008</v>
      </c>
      <c r="D1341" s="7">
        <v>43655</v>
      </c>
      <c r="E1341" s="7">
        <v>43655</v>
      </c>
      <c r="F1341" s="7">
        <v>48038</v>
      </c>
      <c r="G1341" s="1"/>
      <c r="H1341" s="1" t="s">
        <v>8537</v>
      </c>
      <c r="I1341" s="1"/>
      <c r="J1341" s="1" t="s">
        <v>1002</v>
      </c>
      <c r="K1341" s="1" t="s">
        <v>55</v>
      </c>
      <c r="L1341" s="1" t="s">
        <v>8540</v>
      </c>
      <c r="M1341" s="1" t="s">
        <v>181</v>
      </c>
      <c r="N1341" s="1" t="s">
        <v>151</v>
      </c>
      <c r="O1341" s="1" t="s">
        <v>52</v>
      </c>
      <c r="P1341" s="6" t="s">
        <v>8538</v>
      </c>
      <c r="Q1341" s="1"/>
      <c r="R1341" s="1" t="s">
        <v>181</v>
      </c>
      <c r="S1341" s="1" t="s">
        <v>151</v>
      </c>
      <c r="T1341" s="1" t="s">
        <v>52</v>
      </c>
      <c r="U1341" s="6" t="s">
        <v>8538</v>
      </c>
      <c r="V1341" s="1" t="s">
        <v>8539</v>
      </c>
      <c r="W1341" s="1" t="s">
        <v>8541</v>
      </c>
      <c r="X1341" s="1"/>
      <c r="Y1341" s="1"/>
      <c r="Z1341" s="9" t="s">
        <v>468</v>
      </c>
      <c r="AA1341" s="1" t="s">
        <v>360</v>
      </c>
      <c r="AB1341" s="1"/>
      <c r="AC1341" s="1"/>
      <c r="AD1341" s="1"/>
      <c r="AE1341" s="1"/>
      <c r="AF1341" s="1"/>
      <c r="AG1341" s="1"/>
      <c r="AH1341" s="1"/>
      <c r="AI1341" s="1"/>
      <c r="AJ1341" s="1"/>
      <c r="AK1341" s="1"/>
      <c r="AL1341" s="1"/>
      <c r="AM1341" s="1"/>
      <c r="AN1341" s="1"/>
      <c r="AO1341" s="1"/>
      <c r="AP1341" s="1"/>
      <c r="AQ1341" s="1"/>
      <c r="AR1341" s="1"/>
      <c r="AS1341" s="1" t="s">
        <v>8546</v>
      </c>
      <c r="AT1341" s="1"/>
      <c r="AU1341" s="1"/>
      <c r="AV1341" s="1"/>
      <c r="AW1341" s="1" t="s">
        <v>8548</v>
      </c>
      <c r="AX1341" s="1" t="s">
        <v>8549</v>
      </c>
      <c r="AY1341" s="1">
        <v>42</v>
      </c>
      <c r="AZ1341" s="1">
        <v>52</v>
      </c>
      <c r="BA1341" s="1">
        <v>47.2</v>
      </c>
      <c r="BB1341" s="1">
        <v>23</v>
      </c>
      <c r="BC1341" s="1">
        <v>6</v>
      </c>
      <c r="BD1341" s="1">
        <v>33.700000000000003</v>
      </c>
      <c r="BE1341" s="1">
        <f t="shared" si="280"/>
        <v>42.879777777777775</v>
      </c>
      <c r="BF1341" s="6">
        <f t="shared" si="281"/>
        <v>23.109361111111113</v>
      </c>
      <c r="BG1341" s="1" t="s">
        <v>47</v>
      </c>
      <c r="BH1341" s="1"/>
      <c r="BI1341" s="1"/>
      <c r="BJ1341" s="7"/>
      <c r="BK1341" s="1">
        <v>4588</v>
      </c>
      <c r="BL1341" s="7">
        <v>45833</v>
      </c>
      <c r="BM1341" s="1"/>
      <c r="BN1341" s="1"/>
      <c r="BO1341" s="1"/>
      <c r="BP1341" s="1"/>
      <c r="BQ1341" s="1"/>
      <c r="BR1341" s="1"/>
      <c r="BS1341" s="1"/>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thickBot="1" x14ac:dyDescent="0.3">
      <c r="A1342" s="178"/>
      <c r="B1342" s="178" t="s">
        <v>8536</v>
      </c>
      <c r="C1342" s="178">
        <v>11760008</v>
      </c>
      <c r="D1342" s="179">
        <v>43655</v>
      </c>
      <c r="E1342" s="179">
        <v>43655</v>
      </c>
      <c r="F1342" s="179">
        <v>48038</v>
      </c>
      <c r="G1342" s="178"/>
      <c r="H1342" s="178" t="s">
        <v>8537</v>
      </c>
      <c r="I1342" s="178"/>
      <c r="J1342" s="178" t="s">
        <v>1002</v>
      </c>
      <c r="K1342" s="178" t="s">
        <v>55</v>
      </c>
      <c r="L1342" s="178" t="s">
        <v>8540</v>
      </c>
      <c r="M1342" s="178" t="s">
        <v>181</v>
      </c>
      <c r="N1342" s="178" t="s">
        <v>151</v>
      </c>
      <c r="O1342" s="178" t="s">
        <v>52</v>
      </c>
      <c r="P1342" s="180" t="s">
        <v>8538</v>
      </c>
      <c r="Q1342" s="178"/>
      <c r="R1342" s="178" t="s">
        <v>181</v>
      </c>
      <c r="S1342" s="178" t="s">
        <v>151</v>
      </c>
      <c r="T1342" s="178" t="s">
        <v>52</v>
      </c>
      <c r="U1342" s="180" t="s">
        <v>8538</v>
      </c>
      <c r="V1342" s="178" t="s">
        <v>8539</v>
      </c>
      <c r="W1342" s="178" t="s">
        <v>8541</v>
      </c>
      <c r="X1342" s="178"/>
      <c r="Y1342" s="178"/>
      <c r="Z1342" s="181" t="s">
        <v>468</v>
      </c>
      <c r="AA1342" s="178" t="s">
        <v>360</v>
      </c>
      <c r="AB1342" s="178"/>
      <c r="AC1342" s="178"/>
      <c r="AD1342" s="178"/>
      <c r="AE1342" s="178"/>
      <c r="AF1342" s="178"/>
      <c r="AG1342" s="178"/>
      <c r="AH1342" s="178"/>
      <c r="AI1342" s="178"/>
      <c r="AJ1342" s="178"/>
      <c r="AK1342" s="178"/>
      <c r="AL1342" s="178"/>
      <c r="AM1342" s="178"/>
      <c r="AN1342" s="178"/>
      <c r="AO1342" s="178"/>
      <c r="AP1342" s="178"/>
      <c r="AQ1342" s="178"/>
      <c r="AR1342" s="178"/>
      <c r="AS1342" s="178" t="s">
        <v>8550</v>
      </c>
      <c r="AT1342" s="178"/>
      <c r="AU1342" s="178"/>
      <c r="AV1342" s="178"/>
      <c r="AW1342" s="178" t="s">
        <v>8551</v>
      </c>
      <c r="AX1342" s="178" t="s">
        <v>8552</v>
      </c>
      <c r="AY1342" s="178">
        <v>42</v>
      </c>
      <c r="AZ1342" s="178">
        <v>52</v>
      </c>
      <c r="BA1342" s="178">
        <v>47.8</v>
      </c>
      <c r="BB1342" s="178">
        <v>23</v>
      </c>
      <c r="BC1342" s="178">
        <v>6</v>
      </c>
      <c r="BD1342" s="178">
        <v>31.2</v>
      </c>
      <c r="BE1342" s="178">
        <f t="shared" si="280"/>
        <v>42.879944444444448</v>
      </c>
      <c r="BF1342" s="180">
        <f t="shared" si="281"/>
        <v>23.108666666666668</v>
      </c>
      <c r="BG1342" s="178" t="s">
        <v>47</v>
      </c>
      <c r="BH1342" s="178"/>
      <c r="BI1342" s="178"/>
      <c r="BJ1342" s="179"/>
      <c r="BK1342" s="178">
        <v>4588</v>
      </c>
      <c r="BL1342" s="179">
        <v>45833</v>
      </c>
      <c r="BM1342" s="178"/>
      <c r="BN1342" s="178"/>
      <c r="BO1342" s="178"/>
      <c r="BP1342" s="178"/>
      <c r="BQ1342" s="178"/>
      <c r="BR1342" s="178"/>
      <c r="BS1342" s="178"/>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x14ac:dyDescent="0.25">
      <c r="A1343" s="1" t="s">
        <v>3391</v>
      </c>
      <c r="B1343" s="1" t="s">
        <v>8553</v>
      </c>
      <c r="C1343" s="1">
        <v>11160150</v>
      </c>
      <c r="D1343" s="7">
        <v>43665</v>
      </c>
      <c r="E1343" s="7">
        <v>43665</v>
      </c>
      <c r="F1343" s="7">
        <v>45857</v>
      </c>
      <c r="G1343" s="1"/>
      <c r="H1343" s="1" t="s">
        <v>1219</v>
      </c>
      <c r="I1343" s="1"/>
      <c r="J1343" s="1" t="s">
        <v>8528</v>
      </c>
      <c r="K1343" s="1" t="s">
        <v>55</v>
      </c>
      <c r="L1343" s="1" t="s">
        <v>8529</v>
      </c>
      <c r="M1343" s="1" t="s">
        <v>131</v>
      </c>
      <c r="N1343" s="1" t="s">
        <v>131</v>
      </c>
      <c r="O1343" s="1" t="s">
        <v>52</v>
      </c>
      <c r="P1343" s="6" t="s">
        <v>5296</v>
      </c>
      <c r="Q1343" s="1" t="s">
        <v>8531</v>
      </c>
      <c r="R1343" s="1" t="s">
        <v>131</v>
      </c>
      <c r="S1343" s="1" t="s">
        <v>131</v>
      </c>
      <c r="T1343" s="1" t="s">
        <v>52</v>
      </c>
      <c r="U1343" s="6" t="s">
        <v>5296</v>
      </c>
      <c r="V1343" s="1" t="s">
        <v>8554</v>
      </c>
      <c r="W1343" s="1" t="s">
        <v>8555</v>
      </c>
      <c r="X1343" s="1"/>
      <c r="Y1343" s="1"/>
      <c r="Z1343" s="9" t="s">
        <v>468</v>
      </c>
      <c r="AA1343" s="1" t="s">
        <v>360</v>
      </c>
      <c r="AB1343" s="1">
        <v>0.80100000000000005</v>
      </c>
      <c r="AC1343" s="1">
        <v>112.5</v>
      </c>
      <c r="AD1343" s="1">
        <v>3547800</v>
      </c>
      <c r="AE1343" s="1"/>
      <c r="AF1343" s="1"/>
      <c r="AG1343" s="1"/>
      <c r="AH1343" s="1"/>
      <c r="AI1343" s="1"/>
      <c r="AJ1343" s="1"/>
      <c r="AK1343" s="1"/>
      <c r="AL1343" s="1">
        <v>3547800</v>
      </c>
      <c r="AM1343" s="1"/>
      <c r="AN1343" s="1"/>
      <c r="AO1343" s="1">
        <v>80.14</v>
      </c>
      <c r="AP1343" s="1">
        <v>2.5</v>
      </c>
      <c r="AQ1343" s="1" t="s">
        <v>38</v>
      </c>
      <c r="AR1343" s="1"/>
      <c r="AS1343" s="1" t="s">
        <v>468</v>
      </c>
      <c r="AT1343" s="1"/>
      <c r="AU1343" s="1"/>
      <c r="AV1343" s="1">
        <v>1050</v>
      </c>
      <c r="AW1343" s="1" t="s">
        <v>8556</v>
      </c>
      <c r="AX1343" s="1" t="s">
        <v>8557</v>
      </c>
      <c r="AY1343" s="1">
        <v>42</v>
      </c>
      <c r="AZ1343" s="1">
        <v>17</v>
      </c>
      <c r="BA1343" s="1">
        <v>57.6</v>
      </c>
      <c r="BB1343" s="1">
        <v>23</v>
      </c>
      <c r="BC1343" s="1">
        <v>34</v>
      </c>
      <c r="BD1343" s="1">
        <v>13.7</v>
      </c>
      <c r="BE1343" s="1">
        <f t="shared" si="280"/>
        <v>42.29933333333333</v>
      </c>
      <c r="BF1343" s="6">
        <f t="shared" si="281"/>
        <v>23.570472222222222</v>
      </c>
      <c r="BG1343" s="1" t="s">
        <v>38</v>
      </c>
      <c r="BH1343" s="1"/>
      <c r="BI1343" s="1"/>
      <c r="BJ1343" s="7"/>
      <c r="BK1343" s="1"/>
      <c r="BL1343" s="7"/>
      <c r="BM1343" s="1"/>
      <c r="BN1343" s="1"/>
      <c r="BO1343" s="1"/>
      <c r="BP1343" s="1"/>
      <c r="BQ1343" s="1"/>
      <c r="BR1343" s="1"/>
      <c r="BS1343" s="1"/>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thickBot="1" x14ac:dyDescent="0.3">
      <c r="A1344" s="178"/>
      <c r="B1344" s="178" t="s">
        <v>8553</v>
      </c>
      <c r="C1344" s="178">
        <v>11160150</v>
      </c>
      <c r="D1344" s="179">
        <v>43665</v>
      </c>
      <c r="E1344" s="179">
        <v>43665</v>
      </c>
      <c r="F1344" s="179">
        <v>45857</v>
      </c>
      <c r="G1344" s="178"/>
      <c r="H1344" s="178" t="s">
        <v>1219</v>
      </c>
      <c r="I1344" s="178"/>
      <c r="J1344" s="178" t="s">
        <v>8528</v>
      </c>
      <c r="K1344" s="178" t="s">
        <v>55</v>
      </c>
      <c r="L1344" s="178" t="s">
        <v>8529</v>
      </c>
      <c r="M1344" s="178" t="s">
        <v>131</v>
      </c>
      <c r="N1344" s="178" t="s">
        <v>131</v>
      </c>
      <c r="O1344" s="178" t="s">
        <v>52</v>
      </c>
      <c r="P1344" s="180" t="s">
        <v>5296</v>
      </c>
      <c r="Q1344" s="178" t="s">
        <v>8531</v>
      </c>
      <c r="R1344" s="178" t="s">
        <v>131</v>
      </c>
      <c r="S1344" s="178" t="s">
        <v>131</v>
      </c>
      <c r="T1344" s="178" t="s">
        <v>52</v>
      </c>
      <c r="U1344" s="180" t="s">
        <v>5296</v>
      </c>
      <c r="V1344" s="178" t="s">
        <v>8554</v>
      </c>
      <c r="W1344" s="178" t="s">
        <v>8555</v>
      </c>
      <c r="X1344" s="178"/>
      <c r="Y1344" s="178"/>
      <c r="Z1344" s="181" t="s">
        <v>468</v>
      </c>
      <c r="AA1344" s="178" t="s">
        <v>360</v>
      </c>
      <c r="AB1344" s="178"/>
      <c r="AC1344" s="178"/>
      <c r="AD1344" s="178"/>
      <c r="AE1344" s="178"/>
      <c r="AF1344" s="178"/>
      <c r="AG1344" s="178"/>
      <c r="AH1344" s="178"/>
      <c r="AI1344" s="178"/>
      <c r="AJ1344" s="178"/>
      <c r="AK1344" s="178"/>
      <c r="AL1344" s="178"/>
      <c r="AM1344" s="178"/>
      <c r="AN1344" s="178"/>
      <c r="AO1344" s="178"/>
      <c r="AP1344" s="178"/>
      <c r="AQ1344" s="178"/>
      <c r="AR1344" s="178"/>
      <c r="AS1344" s="178" t="s">
        <v>3570</v>
      </c>
      <c r="AT1344" s="178"/>
      <c r="AU1344" s="178"/>
      <c r="AV1344" s="178">
        <v>1027</v>
      </c>
      <c r="AW1344" s="178" t="s">
        <v>8558</v>
      </c>
      <c r="AX1344" s="178" t="s">
        <v>8559</v>
      </c>
      <c r="AY1344" s="178">
        <v>42</v>
      </c>
      <c r="AZ1344" s="178">
        <v>18</v>
      </c>
      <c r="BA1344" s="178">
        <v>17.899999999999999</v>
      </c>
      <c r="BB1344" s="178">
        <v>23</v>
      </c>
      <c r="BC1344" s="178">
        <v>34</v>
      </c>
      <c r="BD1344" s="178">
        <v>6.2</v>
      </c>
      <c r="BE1344" s="178">
        <f t="shared" si="280"/>
        <v>42.304972222222219</v>
      </c>
      <c r="BF1344" s="180">
        <f t="shared" si="281"/>
        <v>23.56838888888889</v>
      </c>
      <c r="BG1344" s="178" t="s">
        <v>38</v>
      </c>
      <c r="BH1344" s="178"/>
      <c r="BI1344" s="178"/>
      <c r="BJ1344" s="179"/>
      <c r="BK1344" s="178"/>
      <c r="BL1344" s="179"/>
      <c r="BM1344" s="178"/>
      <c r="BN1344" s="178"/>
      <c r="BO1344" s="178"/>
      <c r="BP1344" s="178"/>
      <c r="BQ1344" s="178"/>
      <c r="BR1344" s="178"/>
      <c r="BS1344" s="178"/>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317" t="s">
        <v>3391</v>
      </c>
      <c r="B1345" s="317" t="s">
        <v>1276</v>
      </c>
      <c r="C1345" s="317">
        <v>11190066</v>
      </c>
      <c r="D1345" s="318">
        <v>43665</v>
      </c>
      <c r="E1345" s="318">
        <v>43665</v>
      </c>
      <c r="F1345" s="318">
        <v>45492</v>
      </c>
      <c r="G1345" s="317"/>
      <c r="H1345" s="317" t="s">
        <v>462</v>
      </c>
      <c r="I1345" s="317"/>
      <c r="J1345" s="317" t="s">
        <v>8504</v>
      </c>
      <c r="K1345" s="317" t="s">
        <v>55</v>
      </c>
      <c r="L1345" s="317" t="s">
        <v>8410</v>
      </c>
      <c r="M1345" s="317" t="s">
        <v>763</v>
      </c>
      <c r="N1345" s="317" t="s">
        <v>152</v>
      </c>
      <c r="O1345" s="317" t="s">
        <v>72</v>
      </c>
      <c r="P1345" s="319" t="s">
        <v>8560</v>
      </c>
      <c r="Q1345" s="317" t="s">
        <v>8561</v>
      </c>
      <c r="R1345" s="317" t="s">
        <v>763</v>
      </c>
      <c r="S1345" s="317" t="s">
        <v>152</v>
      </c>
      <c r="T1345" s="317" t="s">
        <v>72</v>
      </c>
      <c r="U1345" s="319" t="s">
        <v>8560</v>
      </c>
      <c r="V1345" s="317" t="s">
        <v>8561</v>
      </c>
      <c r="W1345" s="317" t="s">
        <v>8614</v>
      </c>
      <c r="X1345" s="317"/>
      <c r="Y1345" s="317"/>
      <c r="Z1345" s="320" t="s">
        <v>1310</v>
      </c>
      <c r="AA1345" s="317" t="s">
        <v>427</v>
      </c>
      <c r="AB1345" s="317">
        <v>2.9020000000000001</v>
      </c>
      <c r="AC1345" s="317">
        <v>50</v>
      </c>
      <c r="AD1345" s="317">
        <v>1594</v>
      </c>
      <c r="AE1345" s="317"/>
      <c r="AF1345" s="317"/>
      <c r="AG1345" s="317"/>
      <c r="AH1345" s="317"/>
      <c r="AI1345" s="317">
        <v>1594</v>
      </c>
      <c r="AJ1345" s="317"/>
      <c r="AK1345" s="317"/>
      <c r="AL1345" s="317"/>
      <c r="AM1345" s="317"/>
      <c r="AN1345" s="317"/>
      <c r="AO1345" s="317"/>
      <c r="AP1345" s="317"/>
      <c r="AQ1345" s="317" t="s">
        <v>38</v>
      </c>
      <c r="AR1345" s="317"/>
      <c r="AS1345" s="317" t="s">
        <v>1310</v>
      </c>
      <c r="AT1345" s="317"/>
      <c r="AU1345" s="317"/>
      <c r="AV1345" s="317"/>
      <c r="AW1345" s="317" t="s">
        <v>8563</v>
      </c>
      <c r="AX1345" s="317" t="s">
        <v>8564</v>
      </c>
      <c r="AY1345" s="317">
        <v>43</v>
      </c>
      <c r="AZ1345" s="317">
        <v>8</v>
      </c>
      <c r="BA1345" s="317">
        <v>48.99</v>
      </c>
      <c r="BB1345" s="317">
        <v>24</v>
      </c>
      <c r="BC1345" s="317">
        <v>9</v>
      </c>
      <c r="BD1345" s="317">
        <v>37.82</v>
      </c>
      <c r="BE1345" s="317">
        <f t="shared" si="280"/>
        <v>43.146941666666663</v>
      </c>
      <c r="BF1345" s="319">
        <f t="shared" si="281"/>
        <v>24.160505555555556</v>
      </c>
      <c r="BG1345" s="317" t="s">
        <v>38</v>
      </c>
      <c r="BH1345" s="317"/>
      <c r="BI1345" s="317"/>
      <c r="BJ1345" s="318"/>
      <c r="BK1345" s="317"/>
      <c r="BL1345" s="318"/>
      <c r="BM1345" s="317">
        <v>689</v>
      </c>
      <c r="BN1345" s="318">
        <v>44287</v>
      </c>
      <c r="BO1345" s="317"/>
      <c r="BP1345" s="317"/>
      <c r="BQ1345" s="317"/>
      <c r="BR1345" s="317"/>
      <c r="BS1345" s="317"/>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thickBot="1" x14ac:dyDescent="0.3">
      <c r="A1346" s="4" t="s">
        <v>3391</v>
      </c>
      <c r="B1346" s="4" t="s">
        <v>1276</v>
      </c>
      <c r="C1346" s="4">
        <v>11190067</v>
      </c>
      <c r="D1346" s="293">
        <v>43668</v>
      </c>
      <c r="E1346" s="293">
        <v>43668</v>
      </c>
      <c r="F1346" s="293">
        <v>45495</v>
      </c>
      <c r="G1346" s="4"/>
      <c r="H1346" s="4" t="s">
        <v>471</v>
      </c>
      <c r="I1346" s="4"/>
      <c r="J1346" s="4" t="s">
        <v>8565</v>
      </c>
      <c r="K1346" s="4" t="s">
        <v>135</v>
      </c>
      <c r="L1346" s="4" t="s">
        <v>8410</v>
      </c>
      <c r="M1346" s="4" t="s">
        <v>8566</v>
      </c>
      <c r="N1346" s="4" t="s">
        <v>152</v>
      </c>
      <c r="O1346" s="4" t="s">
        <v>72</v>
      </c>
      <c r="P1346" s="294" t="s">
        <v>8567</v>
      </c>
      <c r="Q1346" s="4" t="s">
        <v>8568</v>
      </c>
      <c r="R1346" s="4" t="s">
        <v>8569</v>
      </c>
      <c r="S1346" s="4" t="s">
        <v>8570</v>
      </c>
      <c r="T1346" s="4" t="s">
        <v>8571</v>
      </c>
      <c r="U1346" s="294"/>
      <c r="V1346" s="4"/>
      <c r="W1346" s="4" t="s">
        <v>8614</v>
      </c>
      <c r="X1346" s="4"/>
      <c r="Y1346" s="4"/>
      <c r="Z1346" s="295" t="s">
        <v>1310</v>
      </c>
      <c r="AA1346" s="4" t="s">
        <v>427</v>
      </c>
      <c r="AB1346" s="4">
        <v>7.4630000000000001</v>
      </c>
      <c r="AC1346" s="4">
        <v>50</v>
      </c>
      <c r="AD1346" s="4">
        <v>2656.5</v>
      </c>
      <c r="AE1346" s="4"/>
      <c r="AF1346" s="4"/>
      <c r="AG1346" s="4"/>
      <c r="AH1346" s="4"/>
      <c r="AI1346" s="4">
        <v>2656.5</v>
      </c>
      <c r="AJ1346" s="4"/>
      <c r="AK1346" s="4"/>
      <c r="AL1346" s="4"/>
      <c r="AM1346" s="4"/>
      <c r="AN1346" s="4"/>
      <c r="AO1346" s="4">
        <v>746</v>
      </c>
      <c r="AP1346" s="4"/>
      <c r="AQ1346" s="4" t="s">
        <v>38</v>
      </c>
      <c r="AR1346" s="4"/>
      <c r="AS1346" s="4" t="s">
        <v>2651</v>
      </c>
      <c r="AT1346" s="4"/>
      <c r="AU1346" s="4"/>
      <c r="AV1346" s="4"/>
      <c r="AW1346" s="4" t="s">
        <v>8572</v>
      </c>
      <c r="AX1346" s="4" t="s">
        <v>8573</v>
      </c>
      <c r="AY1346" s="4">
        <v>43</v>
      </c>
      <c r="AZ1346" s="4">
        <v>11</v>
      </c>
      <c r="BA1346" s="4">
        <v>17.899999999999999</v>
      </c>
      <c r="BB1346" s="4">
        <v>24</v>
      </c>
      <c r="BC1346" s="4">
        <v>18</v>
      </c>
      <c r="BD1346" s="4">
        <v>39.99</v>
      </c>
      <c r="BE1346" s="4">
        <f t="shared" ref="BE1346:BE1353" si="282">AY1346+AZ1346/60+BA1346/3600</f>
        <v>43.188305555555552</v>
      </c>
      <c r="BF1346" s="294">
        <f t="shared" ref="BF1346:BF1353" si="283">BB1346+BC1346/60+BD1346/3600</f>
        <v>24.311108333333333</v>
      </c>
      <c r="BG1346" s="4" t="s">
        <v>38</v>
      </c>
      <c r="BH1346" s="4"/>
      <c r="BI1346" s="4"/>
      <c r="BJ1346" s="293"/>
      <c r="BK1346" s="4"/>
      <c r="BL1346" s="293"/>
      <c r="BM1346" s="4">
        <v>726</v>
      </c>
      <c r="BN1346" s="293">
        <v>44648</v>
      </c>
      <c r="BO1346" s="4"/>
      <c r="BP1346" s="4"/>
      <c r="BQ1346" s="4"/>
      <c r="BR1346" s="4"/>
      <c r="BS1346" s="4"/>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317" t="s">
        <v>3391</v>
      </c>
      <c r="B1347" s="317" t="s">
        <v>1276</v>
      </c>
      <c r="C1347" s="317">
        <v>11190068</v>
      </c>
      <c r="D1347" s="318">
        <v>43670</v>
      </c>
      <c r="E1347" s="318">
        <v>43670</v>
      </c>
      <c r="F1347" s="318">
        <v>44766</v>
      </c>
      <c r="G1347" s="317"/>
      <c r="H1347" s="317" t="s">
        <v>1029</v>
      </c>
      <c r="I1347" s="317"/>
      <c r="J1347" s="317" t="s">
        <v>1015</v>
      </c>
      <c r="K1347" s="317" t="s">
        <v>60</v>
      </c>
      <c r="L1347" s="317" t="s">
        <v>8574</v>
      </c>
      <c r="M1347" s="317" t="s">
        <v>837</v>
      </c>
      <c r="N1347" s="317" t="s">
        <v>298</v>
      </c>
      <c r="O1347" s="317" t="s">
        <v>41</v>
      </c>
      <c r="P1347" s="319" t="s">
        <v>8575</v>
      </c>
      <c r="Q1347" s="317"/>
      <c r="R1347" s="317" t="s">
        <v>837</v>
      </c>
      <c r="S1347" s="317" t="s">
        <v>298</v>
      </c>
      <c r="T1347" s="317" t="s">
        <v>41</v>
      </c>
      <c r="U1347" s="319" t="s">
        <v>8575</v>
      </c>
      <c r="V1347" s="317"/>
      <c r="W1347" s="317" t="s">
        <v>8576</v>
      </c>
      <c r="X1347" s="317"/>
      <c r="Y1347" s="317"/>
      <c r="Z1347" s="320" t="s">
        <v>468</v>
      </c>
      <c r="AA1347" s="317" t="s">
        <v>427</v>
      </c>
      <c r="AB1347" s="317">
        <v>0.29399999999999998</v>
      </c>
      <c r="AC1347" s="317">
        <v>100</v>
      </c>
      <c r="AD1347" s="317">
        <v>23540</v>
      </c>
      <c r="AE1347" s="317"/>
      <c r="AF1347" s="317"/>
      <c r="AG1347" s="317"/>
      <c r="AH1347" s="317"/>
      <c r="AI1347" s="317">
        <v>23540</v>
      </c>
      <c r="AJ1347" s="317"/>
      <c r="AK1347" s="317"/>
      <c r="AL1347" s="317"/>
      <c r="AM1347" s="317"/>
      <c r="AN1347" s="317"/>
      <c r="AO1347" s="317">
        <v>29</v>
      </c>
      <c r="AP1347" s="317"/>
      <c r="AQ1347" s="317"/>
      <c r="AR1347" s="317"/>
      <c r="AS1347" s="317" t="s">
        <v>468</v>
      </c>
      <c r="AT1347" s="317"/>
      <c r="AU1347" s="317"/>
      <c r="AV1347" s="317"/>
      <c r="AW1347" s="317" t="s">
        <v>8577</v>
      </c>
      <c r="AX1347" s="317" t="s">
        <v>8578</v>
      </c>
      <c r="AY1347" s="317">
        <v>43</v>
      </c>
      <c r="AZ1347" s="317">
        <v>24</v>
      </c>
      <c r="BA1347" s="317">
        <v>56.99</v>
      </c>
      <c r="BB1347" s="317">
        <v>26</v>
      </c>
      <c r="BC1347" s="317">
        <v>40</v>
      </c>
      <c r="BD1347" s="317">
        <v>47.49</v>
      </c>
      <c r="BE1347" s="317">
        <f t="shared" si="282"/>
        <v>43.415830555555551</v>
      </c>
      <c r="BF1347" s="317">
        <f t="shared" si="283"/>
        <v>26.679858333333335</v>
      </c>
      <c r="BG1347" s="317" t="s">
        <v>38</v>
      </c>
      <c r="BH1347" s="317"/>
      <c r="BI1347" s="317"/>
      <c r="BJ1347" s="318"/>
      <c r="BK1347" s="317"/>
      <c r="BL1347" s="318"/>
      <c r="BM1347" s="317">
        <v>722</v>
      </c>
      <c r="BN1347" s="318">
        <v>44641</v>
      </c>
      <c r="BO1347" s="317"/>
      <c r="BP1347" s="317"/>
      <c r="BQ1347" s="317"/>
      <c r="BR1347" s="317"/>
      <c r="BS1347" s="317"/>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4" t="s">
        <v>3391</v>
      </c>
      <c r="B1348" s="296" t="s">
        <v>1276</v>
      </c>
      <c r="C1348" s="296">
        <v>11190069</v>
      </c>
      <c r="D1348" s="297">
        <v>43671</v>
      </c>
      <c r="E1348" s="297">
        <v>43671</v>
      </c>
      <c r="F1348" s="297">
        <v>45498</v>
      </c>
      <c r="G1348" s="296"/>
      <c r="H1348" s="296" t="s">
        <v>489</v>
      </c>
      <c r="I1348" s="296"/>
      <c r="J1348" s="296" t="s">
        <v>8173</v>
      </c>
      <c r="K1348" s="296" t="s">
        <v>73</v>
      </c>
      <c r="L1348" s="296" t="s">
        <v>8580</v>
      </c>
      <c r="M1348" s="296" t="s">
        <v>82</v>
      </c>
      <c r="N1348" s="296" t="s">
        <v>80</v>
      </c>
      <c r="O1348" s="296" t="s">
        <v>76</v>
      </c>
      <c r="P1348" s="298" t="s">
        <v>8581</v>
      </c>
      <c r="Q1348" s="296" t="s">
        <v>8582</v>
      </c>
      <c r="R1348" s="296" t="s">
        <v>82</v>
      </c>
      <c r="S1348" s="296" t="s">
        <v>80</v>
      </c>
      <c r="T1348" s="296" t="s">
        <v>76</v>
      </c>
      <c r="U1348" s="298" t="s">
        <v>8581</v>
      </c>
      <c r="V1348" s="296" t="s">
        <v>8582</v>
      </c>
      <c r="W1348" s="296" t="s">
        <v>8562</v>
      </c>
      <c r="X1348" s="4"/>
      <c r="Y1348" s="4"/>
      <c r="Z1348" s="295" t="s">
        <v>1310</v>
      </c>
      <c r="AA1348" s="4" t="s">
        <v>427</v>
      </c>
      <c r="AB1348" s="4">
        <v>14.54</v>
      </c>
      <c r="AC1348" s="4">
        <v>100</v>
      </c>
      <c r="AD1348" s="4">
        <v>40370</v>
      </c>
      <c r="AE1348" s="4"/>
      <c r="AF1348" s="4"/>
      <c r="AG1348" s="4"/>
      <c r="AH1348" s="4"/>
      <c r="AI1348" s="4">
        <v>40370</v>
      </c>
      <c r="AJ1348" s="4"/>
      <c r="AK1348" s="4"/>
      <c r="AL1348" s="4"/>
      <c r="AM1348" s="4"/>
      <c r="AN1348" s="4"/>
      <c r="AO1348" s="4">
        <v>1454</v>
      </c>
      <c r="AP1348" s="4"/>
      <c r="AQ1348" s="4"/>
      <c r="AR1348" s="4"/>
      <c r="AS1348" s="4" t="s">
        <v>2651</v>
      </c>
      <c r="AT1348" s="4"/>
      <c r="AU1348" s="4"/>
      <c r="AV1348" s="4">
        <v>60.15</v>
      </c>
      <c r="AW1348" s="4" t="s">
        <v>8583</v>
      </c>
      <c r="AX1348" s="4" t="s">
        <v>8584</v>
      </c>
      <c r="AY1348" s="4">
        <v>43</v>
      </c>
      <c r="AZ1348" s="4">
        <v>18</v>
      </c>
      <c r="BA1348" s="4">
        <v>47.45</v>
      </c>
      <c r="BB1348" s="4">
        <v>25</v>
      </c>
      <c r="BC1348" s="4">
        <v>5</v>
      </c>
      <c r="BD1348" s="4">
        <v>47.54</v>
      </c>
      <c r="BE1348" s="4">
        <f t="shared" si="282"/>
        <v>43.313180555555554</v>
      </c>
      <c r="BF1348" s="294">
        <f t="shared" si="283"/>
        <v>25.096538888888887</v>
      </c>
      <c r="BG1348" s="4" t="s">
        <v>38</v>
      </c>
      <c r="BH1348" s="4"/>
      <c r="BI1348" s="4"/>
      <c r="BJ1348" s="293"/>
      <c r="BK1348" s="4"/>
      <c r="BL1348" s="293"/>
      <c r="BM1348" s="4">
        <v>718</v>
      </c>
      <c r="BN1348" s="293">
        <v>44627</v>
      </c>
      <c r="BO1348" s="4"/>
      <c r="BP1348" s="4"/>
      <c r="BQ1348" s="4"/>
      <c r="BR1348" s="4"/>
      <c r="BS1348" s="4"/>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317" t="s">
        <v>3391</v>
      </c>
      <c r="B1349" s="317" t="s">
        <v>1276</v>
      </c>
      <c r="C1349" s="317">
        <v>11190070</v>
      </c>
      <c r="D1349" s="318">
        <v>43672</v>
      </c>
      <c r="E1349" s="318">
        <v>43672</v>
      </c>
      <c r="F1349" s="318">
        <v>44768</v>
      </c>
      <c r="G1349" s="317"/>
      <c r="H1349" s="317" t="s">
        <v>484</v>
      </c>
      <c r="I1349" s="317"/>
      <c r="J1349" s="317" t="s">
        <v>8585</v>
      </c>
      <c r="K1349" s="317" t="s">
        <v>37</v>
      </c>
      <c r="L1349" s="317" t="s">
        <v>8586</v>
      </c>
      <c r="M1349" s="317" t="s">
        <v>2616</v>
      </c>
      <c r="N1349" s="317" t="s">
        <v>46</v>
      </c>
      <c r="O1349" s="317" t="s">
        <v>45</v>
      </c>
      <c r="P1349" s="319" t="s">
        <v>2617</v>
      </c>
      <c r="Q1349" s="317"/>
      <c r="R1349" s="317" t="s">
        <v>2616</v>
      </c>
      <c r="S1349" s="317" t="s">
        <v>46</v>
      </c>
      <c r="T1349" s="317" t="s">
        <v>45</v>
      </c>
      <c r="U1349" s="319" t="s">
        <v>2617</v>
      </c>
      <c r="V1349" s="317"/>
      <c r="W1349" s="317" t="s">
        <v>8587</v>
      </c>
      <c r="X1349" s="317"/>
      <c r="Y1349" s="317"/>
      <c r="Z1349" s="320" t="s">
        <v>468</v>
      </c>
      <c r="AA1349" s="317" t="s">
        <v>427</v>
      </c>
      <c r="AB1349" s="317">
        <v>41.802</v>
      </c>
      <c r="AC1349" s="317">
        <v>100</v>
      </c>
      <c r="AD1349" s="317">
        <v>22580</v>
      </c>
      <c r="AE1349" s="317"/>
      <c r="AF1349" s="317"/>
      <c r="AG1349" s="317"/>
      <c r="AH1349" s="317"/>
      <c r="AI1349" s="317">
        <v>22580</v>
      </c>
      <c r="AJ1349" s="317"/>
      <c r="AK1349" s="317"/>
      <c r="AL1349" s="317"/>
      <c r="AM1349" s="317"/>
      <c r="AN1349" s="317"/>
      <c r="AO1349" s="317">
        <v>4180</v>
      </c>
      <c r="AP1349" s="317"/>
      <c r="AQ1349" s="317"/>
      <c r="AR1349" s="317"/>
      <c r="AS1349" s="317" t="s">
        <v>468</v>
      </c>
      <c r="AT1349" s="317"/>
      <c r="AU1349" s="317"/>
      <c r="AV1349" s="317"/>
      <c r="AW1349" s="317" t="s">
        <v>4737</v>
      </c>
      <c r="AX1349" s="317" t="s">
        <v>4738</v>
      </c>
      <c r="AY1349" s="317">
        <v>43</v>
      </c>
      <c r="AZ1349" s="317">
        <v>19</v>
      </c>
      <c r="BA1349" s="317">
        <v>28.42</v>
      </c>
      <c r="BB1349" s="317">
        <v>25</v>
      </c>
      <c r="BC1349" s="317">
        <v>39</v>
      </c>
      <c r="BD1349" s="317">
        <v>38.15</v>
      </c>
      <c r="BE1349" s="317">
        <f t="shared" si="282"/>
        <v>43.324561111111116</v>
      </c>
      <c r="BF1349" s="317">
        <f t="shared" si="283"/>
        <v>25.660597222222222</v>
      </c>
      <c r="BG1349" s="317" t="s">
        <v>38</v>
      </c>
      <c r="BH1349" s="317"/>
      <c r="BI1349" s="317"/>
      <c r="BJ1349" s="318"/>
      <c r="BK1349" s="317"/>
      <c r="BL1349" s="318"/>
      <c r="BM1349" s="317">
        <v>720</v>
      </c>
      <c r="BN1349" s="318">
        <v>44635</v>
      </c>
      <c r="BO1349" s="317"/>
      <c r="BP1349" s="317"/>
      <c r="BQ1349" s="317"/>
      <c r="BR1349" s="317"/>
      <c r="BS1349" s="317"/>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227" t="s">
        <v>3391</v>
      </c>
      <c r="B1350" s="227" t="s">
        <v>8588</v>
      </c>
      <c r="C1350" s="227">
        <v>11120094</v>
      </c>
      <c r="D1350" s="228">
        <v>43675</v>
      </c>
      <c r="E1350" s="228">
        <v>43675</v>
      </c>
      <c r="F1350" s="228">
        <v>47328</v>
      </c>
      <c r="G1350" s="227"/>
      <c r="H1350" s="227" t="s">
        <v>484</v>
      </c>
      <c r="I1350" s="227"/>
      <c r="J1350" s="227" t="s">
        <v>8585</v>
      </c>
      <c r="K1350" s="227" t="s">
        <v>37</v>
      </c>
      <c r="L1350" s="227" t="s">
        <v>8394</v>
      </c>
      <c r="M1350" s="227" t="s">
        <v>8589</v>
      </c>
      <c r="N1350" s="227" t="s">
        <v>46</v>
      </c>
      <c r="O1350" s="227" t="s">
        <v>45</v>
      </c>
      <c r="P1350" s="229" t="s">
        <v>8590</v>
      </c>
      <c r="Q1350" s="227"/>
      <c r="R1350" s="227" t="s">
        <v>8589</v>
      </c>
      <c r="S1350" s="227" t="s">
        <v>46</v>
      </c>
      <c r="T1350" s="227" t="s">
        <v>45</v>
      </c>
      <c r="U1350" s="229" t="s">
        <v>8590</v>
      </c>
      <c r="V1350" s="227" t="s">
        <v>8591</v>
      </c>
      <c r="W1350" s="227" t="s">
        <v>8598</v>
      </c>
      <c r="X1350" s="227"/>
      <c r="Y1350" s="227"/>
      <c r="Z1350" s="230" t="s">
        <v>468</v>
      </c>
      <c r="AA1350" s="227" t="s">
        <v>341</v>
      </c>
      <c r="AB1350" s="227">
        <v>44.848999999999997</v>
      </c>
      <c r="AC1350" s="227">
        <v>23.2</v>
      </c>
      <c r="AD1350" s="227">
        <v>90350</v>
      </c>
      <c r="AE1350" s="227"/>
      <c r="AF1350" s="227"/>
      <c r="AG1350" s="227"/>
      <c r="AH1350" s="227"/>
      <c r="AI1350" s="227"/>
      <c r="AJ1350" s="227">
        <v>90350</v>
      </c>
      <c r="AK1350" s="227"/>
      <c r="AL1350" s="227"/>
      <c r="AM1350" s="227"/>
      <c r="AN1350" s="227"/>
      <c r="AO1350" s="227">
        <v>4833</v>
      </c>
      <c r="AP1350" s="227"/>
      <c r="AQ1350" s="227"/>
      <c r="AR1350" s="227"/>
      <c r="AS1350" s="227" t="s">
        <v>468</v>
      </c>
      <c r="AT1350" s="227"/>
      <c r="AU1350" s="227"/>
      <c r="AV1350" s="227"/>
      <c r="AW1350" s="227" t="s">
        <v>8592</v>
      </c>
      <c r="AX1350" s="227" t="s">
        <v>8593</v>
      </c>
      <c r="AY1350" s="227">
        <v>43</v>
      </c>
      <c r="AZ1350" s="227">
        <v>16</v>
      </c>
      <c r="BA1350" s="227">
        <v>3.31</v>
      </c>
      <c r="BB1350" s="227">
        <v>25</v>
      </c>
      <c r="BC1350" s="227">
        <v>41</v>
      </c>
      <c r="BD1350" s="227">
        <v>8.5</v>
      </c>
      <c r="BE1350" s="227">
        <f t="shared" si="282"/>
        <v>43.267586111111108</v>
      </c>
      <c r="BF1350" s="227">
        <f t="shared" si="283"/>
        <v>25.685694444444444</v>
      </c>
      <c r="BG1350" s="227" t="s">
        <v>47</v>
      </c>
      <c r="BH1350" s="227"/>
      <c r="BI1350" s="227">
        <v>3308</v>
      </c>
      <c r="BJ1350" s="228">
        <v>44375</v>
      </c>
      <c r="BK1350" s="227">
        <v>4168</v>
      </c>
      <c r="BL1350" s="228">
        <v>45425</v>
      </c>
      <c r="BM1350" s="227"/>
      <c r="BN1350" s="227"/>
      <c r="BO1350" s="227"/>
      <c r="BP1350" s="227"/>
      <c r="BQ1350" s="227"/>
      <c r="BR1350" s="227"/>
      <c r="BS1350" s="22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227" t="s">
        <v>3391</v>
      </c>
      <c r="B1351" s="227" t="s">
        <v>3712</v>
      </c>
      <c r="C1351" s="227">
        <v>11120095</v>
      </c>
      <c r="D1351" s="228">
        <v>43676</v>
      </c>
      <c r="E1351" s="228">
        <v>43676</v>
      </c>
      <c r="F1351" s="228">
        <v>47329</v>
      </c>
      <c r="G1351" s="227"/>
      <c r="H1351" s="227" t="s">
        <v>484</v>
      </c>
      <c r="I1351" s="227"/>
      <c r="J1351" s="227" t="s">
        <v>8585</v>
      </c>
      <c r="K1351" s="227" t="s">
        <v>37</v>
      </c>
      <c r="L1351" s="227" t="s">
        <v>8394</v>
      </c>
      <c r="M1351" s="227" t="s">
        <v>8589</v>
      </c>
      <c r="N1351" s="227" t="s">
        <v>46</v>
      </c>
      <c r="O1351" s="227" t="s">
        <v>45</v>
      </c>
      <c r="P1351" s="229" t="s">
        <v>8590</v>
      </c>
      <c r="Q1351" s="227"/>
      <c r="R1351" s="227" t="s">
        <v>8589</v>
      </c>
      <c r="S1351" s="227" t="s">
        <v>46</v>
      </c>
      <c r="T1351" s="227" t="s">
        <v>45</v>
      </c>
      <c r="U1351" s="229" t="s">
        <v>8590</v>
      </c>
      <c r="V1351" s="227" t="s">
        <v>8594</v>
      </c>
      <c r="W1351" s="227" t="s">
        <v>8598</v>
      </c>
      <c r="X1351" s="227"/>
      <c r="Y1351" s="227"/>
      <c r="Z1351" s="230" t="s">
        <v>468</v>
      </c>
      <c r="AA1351" s="227" t="s">
        <v>341</v>
      </c>
      <c r="AB1351" s="227">
        <v>44.848999999999997</v>
      </c>
      <c r="AC1351" s="227">
        <v>23.2</v>
      </c>
      <c r="AD1351" s="227">
        <v>45500</v>
      </c>
      <c r="AE1351" s="227"/>
      <c r="AF1351" s="227"/>
      <c r="AG1351" s="227"/>
      <c r="AH1351" s="227"/>
      <c r="AI1351" s="227"/>
      <c r="AJ1351" s="227">
        <v>45500</v>
      </c>
      <c r="AK1351" s="227"/>
      <c r="AL1351" s="227"/>
      <c r="AM1351" s="227"/>
      <c r="AN1351" s="227"/>
      <c r="AO1351" s="227">
        <v>4833</v>
      </c>
      <c r="AP1351" s="227"/>
      <c r="AQ1351" s="227"/>
      <c r="AR1351" s="227"/>
      <c r="AS1351" s="227" t="s">
        <v>468</v>
      </c>
      <c r="AT1351" s="227"/>
      <c r="AU1351" s="227"/>
      <c r="AV1351" s="227"/>
      <c r="AW1351" s="227" t="s">
        <v>8595</v>
      </c>
      <c r="AX1351" s="227" t="s">
        <v>8596</v>
      </c>
      <c r="AY1351" s="227">
        <v>43</v>
      </c>
      <c r="AZ1351" s="227">
        <v>16</v>
      </c>
      <c r="BA1351" s="227">
        <v>8.2899999999999991</v>
      </c>
      <c r="BB1351" s="227">
        <v>25</v>
      </c>
      <c r="BC1351" s="227">
        <v>41</v>
      </c>
      <c r="BD1351" s="227">
        <v>4.42</v>
      </c>
      <c r="BE1351" s="227">
        <f t="shared" si="282"/>
        <v>43.268969444444444</v>
      </c>
      <c r="BF1351" s="227">
        <f t="shared" si="283"/>
        <v>25.684561111111112</v>
      </c>
      <c r="BG1351" s="227" t="s">
        <v>47</v>
      </c>
      <c r="BH1351" s="227"/>
      <c r="BI1351" s="227"/>
      <c r="BJ1351" s="228"/>
      <c r="BK1351" s="227">
        <v>4173</v>
      </c>
      <c r="BL1351" s="228">
        <v>45428</v>
      </c>
      <c r="BM1351" s="227"/>
      <c r="BN1351" s="227"/>
      <c r="BO1351" s="227"/>
      <c r="BP1351" s="227"/>
      <c r="BQ1351" s="227"/>
      <c r="BR1351" s="227"/>
      <c r="BS1351" s="227"/>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227" t="s">
        <v>3391</v>
      </c>
      <c r="B1352" s="227" t="s">
        <v>8588</v>
      </c>
      <c r="C1352" s="227">
        <v>11120096</v>
      </c>
      <c r="D1352" s="228">
        <v>43676</v>
      </c>
      <c r="E1352" s="228">
        <v>43676</v>
      </c>
      <c r="F1352" s="228">
        <v>47329</v>
      </c>
      <c r="G1352" s="227"/>
      <c r="H1352" s="227" t="s">
        <v>860</v>
      </c>
      <c r="I1352" s="227"/>
      <c r="J1352" s="227" t="s">
        <v>8016</v>
      </c>
      <c r="K1352" s="227" t="s">
        <v>37</v>
      </c>
      <c r="L1352" s="227" t="s">
        <v>8394</v>
      </c>
      <c r="M1352" s="227" t="s">
        <v>3713</v>
      </c>
      <c r="N1352" s="227" t="s">
        <v>44</v>
      </c>
      <c r="O1352" s="227" t="s">
        <v>45</v>
      </c>
      <c r="P1352" s="229" t="s">
        <v>3715</v>
      </c>
      <c r="Q1352" s="227"/>
      <c r="R1352" s="227" t="s">
        <v>3713</v>
      </c>
      <c r="S1352" s="227" t="s">
        <v>44</v>
      </c>
      <c r="T1352" s="227" t="s">
        <v>45</v>
      </c>
      <c r="U1352" s="229" t="s">
        <v>3715</v>
      </c>
      <c r="V1352" s="227" t="s">
        <v>8597</v>
      </c>
      <c r="W1352" s="227" t="s">
        <v>8598</v>
      </c>
      <c r="X1352" s="227"/>
      <c r="Y1352" s="227"/>
      <c r="Z1352" s="230" t="s">
        <v>468</v>
      </c>
      <c r="AA1352" s="227" t="s">
        <v>341</v>
      </c>
      <c r="AB1352" s="227">
        <v>12.276999999999999</v>
      </c>
      <c r="AC1352" s="227">
        <v>23.3</v>
      </c>
      <c r="AD1352" s="227">
        <v>32700</v>
      </c>
      <c r="AE1352" s="227"/>
      <c r="AF1352" s="227"/>
      <c r="AG1352" s="227"/>
      <c r="AH1352" s="227"/>
      <c r="AI1352" s="227"/>
      <c r="AJ1352" s="227">
        <v>32700</v>
      </c>
      <c r="AK1352" s="227"/>
      <c r="AL1352" s="227"/>
      <c r="AM1352" s="227"/>
      <c r="AN1352" s="227"/>
      <c r="AO1352" s="227">
        <v>1227.7</v>
      </c>
      <c r="AP1352" s="227"/>
      <c r="AQ1352" s="227"/>
      <c r="AR1352" s="227"/>
      <c r="AS1352" s="227" t="s">
        <v>468</v>
      </c>
      <c r="AT1352" s="227"/>
      <c r="AU1352" s="227"/>
      <c r="AV1352" s="227"/>
      <c r="AW1352" s="227" t="s">
        <v>8599</v>
      </c>
      <c r="AX1352" s="227" t="s">
        <v>8600</v>
      </c>
      <c r="AY1352" s="227">
        <v>43</v>
      </c>
      <c r="AZ1352" s="227">
        <v>14</v>
      </c>
      <c r="BA1352" s="227">
        <v>13.24</v>
      </c>
      <c r="BB1352" s="227">
        <v>25</v>
      </c>
      <c r="BC1352" s="227">
        <v>42</v>
      </c>
      <c r="BD1352" s="227">
        <v>18.510000000000002</v>
      </c>
      <c r="BE1352" s="227">
        <f t="shared" si="282"/>
        <v>43.237011111111109</v>
      </c>
      <c r="BF1352" s="227">
        <f t="shared" si="283"/>
        <v>25.705141666666666</v>
      </c>
      <c r="BG1352" s="227" t="s">
        <v>47</v>
      </c>
      <c r="BH1352" s="227"/>
      <c r="BI1352" s="227"/>
      <c r="BJ1352" s="228"/>
      <c r="BK1352" s="227">
        <v>4169</v>
      </c>
      <c r="BL1352" s="228">
        <v>45426</v>
      </c>
      <c r="BM1352" s="227"/>
      <c r="BN1352" s="227"/>
      <c r="BO1352" s="227"/>
      <c r="BP1352" s="227"/>
      <c r="BQ1352" s="227"/>
      <c r="BR1352" s="227"/>
      <c r="BS1352" s="22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4" t="s">
        <v>3391</v>
      </c>
      <c r="B1353" s="296" t="s">
        <v>1276</v>
      </c>
      <c r="C1353" s="296">
        <v>11190071</v>
      </c>
      <c r="D1353" s="297">
        <v>43672</v>
      </c>
      <c r="E1353" s="297">
        <v>43672</v>
      </c>
      <c r="F1353" s="297">
        <v>45499</v>
      </c>
      <c r="G1353" s="296"/>
      <c r="H1353" s="296" t="s">
        <v>491</v>
      </c>
      <c r="I1353" s="296"/>
      <c r="J1353" s="296" t="s">
        <v>7381</v>
      </c>
      <c r="K1353" s="296" t="s">
        <v>55</v>
      </c>
      <c r="L1353" s="296" t="s">
        <v>8601</v>
      </c>
      <c r="M1353" s="296" t="s">
        <v>262</v>
      </c>
      <c r="N1353" s="296" t="s">
        <v>55</v>
      </c>
      <c r="O1353" s="296" t="s">
        <v>76</v>
      </c>
      <c r="P1353" s="298" t="s">
        <v>3445</v>
      </c>
      <c r="Q1353" s="296" t="s">
        <v>8602</v>
      </c>
      <c r="R1353" s="296" t="s">
        <v>262</v>
      </c>
      <c r="S1353" s="296" t="s">
        <v>55</v>
      </c>
      <c r="T1353" s="296" t="s">
        <v>76</v>
      </c>
      <c r="U1353" s="298" t="s">
        <v>3445</v>
      </c>
      <c r="V1353" s="296" t="s">
        <v>8602</v>
      </c>
      <c r="W1353" s="296" t="s">
        <v>8613</v>
      </c>
      <c r="X1353" s="4"/>
      <c r="Y1353" s="4"/>
      <c r="Z1353" s="295" t="s">
        <v>1310</v>
      </c>
      <c r="AA1353" s="4" t="s">
        <v>427</v>
      </c>
      <c r="AB1353" s="4">
        <v>63.368000000000002</v>
      </c>
      <c r="AC1353" s="4">
        <v>100</v>
      </c>
      <c r="AD1353" s="4">
        <v>59070</v>
      </c>
      <c r="AE1353" s="4"/>
      <c r="AF1353" s="4"/>
      <c r="AG1353" s="4"/>
      <c r="AH1353" s="4"/>
      <c r="AI1353" s="4">
        <v>59070</v>
      </c>
      <c r="AJ1353" s="4"/>
      <c r="AK1353" s="4"/>
      <c r="AL1353" s="4"/>
      <c r="AM1353" s="4"/>
      <c r="AN1353" s="4"/>
      <c r="AO1353" s="4">
        <v>6888</v>
      </c>
      <c r="AP1353" s="4"/>
      <c r="AQ1353" s="4"/>
      <c r="AR1353" s="4"/>
      <c r="AS1353" s="4" t="s">
        <v>2651</v>
      </c>
      <c r="AT1353" s="4"/>
      <c r="AU1353" s="4"/>
      <c r="AV1353" s="4">
        <v>39.96</v>
      </c>
      <c r="AW1353" s="4" t="s">
        <v>8603</v>
      </c>
      <c r="AX1353" s="4" t="s">
        <v>8604</v>
      </c>
      <c r="AY1353" s="4">
        <v>43</v>
      </c>
      <c r="AZ1353" s="4">
        <v>32</v>
      </c>
      <c r="BA1353" s="4">
        <v>22.01</v>
      </c>
      <c r="BB1353" s="4">
        <v>24</v>
      </c>
      <c r="BC1353" s="4">
        <v>15</v>
      </c>
      <c r="BD1353" s="4">
        <v>2.17</v>
      </c>
      <c r="BE1353" s="4">
        <f t="shared" si="282"/>
        <v>43.539447222222222</v>
      </c>
      <c r="BF1353" s="294">
        <f t="shared" si="283"/>
        <v>24.250602777777779</v>
      </c>
      <c r="BG1353" s="4" t="s">
        <v>38</v>
      </c>
      <c r="BH1353" s="4"/>
      <c r="BI1353" s="4"/>
      <c r="BJ1353" s="293"/>
      <c r="BK1353" s="4"/>
      <c r="BL1353" s="293"/>
      <c r="BM1353" s="4">
        <v>719</v>
      </c>
      <c r="BN1353" s="293">
        <v>44627</v>
      </c>
      <c r="BO1353" s="4"/>
      <c r="BP1353" s="4"/>
      <c r="BQ1353" s="4"/>
      <c r="BR1353" s="4"/>
      <c r="BS1353" s="4"/>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317" t="s">
        <v>3391</v>
      </c>
      <c r="B1354" s="317" t="s">
        <v>1276</v>
      </c>
      <c r="C1354" s="317">
        <v>11190072</v>
      </c>
      <c r="D1354" s="318">
        <v>43675</v>
      </c>
      <c r="E1354" s="318">
        <v>43675</v>
      </c>
      <c r="F1354" s="318">
        <v>44771</v>
      </c>
      <c r="G1354" s="317"/>
      <c r="H1354" s="317" t="s">
        <v>971</v>
      </c>
      <c r="I1354" s="317"/>
      <c r="J1354" s="317" t="s">
        <v>599</v>
      </c>
      <c r="K1354" s="317" t="s">
        <v>60</v>
      </c>
      <c r="L1354" s="317" t="s">
        <v>8605</v>
      </c>
      <c r="M1354" s="317" t="s">
        <v>340</v>
      </c>
      <c r="N1354" s="317" t="s">
        <v>139</v>
      </c>
      <c r="O1354" s="317" t="s">
        <v>126</v>
      </c>
      <c r="P1354" s="319" t="s">
        <v>3403</v>
      </c>
      <c r="Q1354" s="317"/>
      <c r="R1354" s="317" t="s">
        <v>8606</v>
      </c>
      <c r="S1354" s="317"/>
      <c r="T1354" s="317"/>
      <c r="U1354" s="319"/>
      <c r="V1354" s="317"/>
      <c r="W1354" s="317" t="s">
        <v>8576</v>
      </c>
      <c r="X1354" s="317"/>
      <c r="Y1354" s="317"/>
      <c r="Z1354" s="320" t="s">
        <v>468</v>
      </c>
      <c r="AA1354" s="317" t="s">
        <v>427</v>
      </c>
      <c r="AB1354" s="317">
        <v>1.1259999999999999</v>
      </c>
      <c r="AC1354" s="317">
        <v>100</v>
      </c>
      <c r="AD1354" s="317">
        <v>29920</v>
      </c>
      <c r="AE1354" s="317"/>
      <c r="AF1354" s="317"/>
      <c r="AG1354" s="317"/>
      <c r="AH1354" s="317"/>
      <c r="AI1354" s="317">
        <v>29920</v>
      </c>
      <c r="AJ1354" s="317"/>
      <c r="AK1354" s="317"/>
      <c r="AL1354" s="317"/>
      <c r="AM1354" s="317"/>
      <c r="AN1354" s="317"/>
      <c r="AO1354" s="317">
        <v>113</v>
      </c>
      <c r="AP1354" s="317"/>
      <c r="AQ1354" s="317"/>
      <c r="AR1354" s="317"/>
      <c r="AS1354" s="317" t="s">
        <v>468</v>
      </c>
      <c r="AT1354" s="317"/>
      <c r="AU1354" s="317"/>
      <c r="AV1354" s="317"/>
      <c r="AW1354" s="317" t="s">
        <v>8607</v>
      </c>
      <c r="AX1354" s="317" t="s">
        <v>8608</v>
      </c>
      <c r="AY1354" s="317">
        <v>43</v>
      </c>
      <c r="AZ1354" s="317">
        <v>23</v>
      </c>
      <c r="BA1354" s="317">
        <v>27.28</v>
      </c>
      <c r="BB1354" s="317">
        <v>26</v>
      </c>
      <c r="BC1354" s="317">
        <v>16</v>
      </c>
      <c r="BD1354" s="317">
        <v>41.13</v>
      </c>
      <c r="BE1354" s="317">
        <f t="shared" ref="BE1354:BE1388" si="284">AY1354+AZ1354/60+BA1354/3600</f>
        <v>43.390911111111109</v>
      </c>
      <c r="BF1354" s="317">
        <f t="shared" ref="BF1354:BF1388" si="285">BB1354+BC1354/60+BD1354/3600</f>
        <v>26.278091666666665</v>
      </c>
      <c r="BG1354" s="317" t="s">
        <v>38</v>
      </c>
      <c r="BH1354" s="317"/>
      <c r="BI1354" s="317"/>
      <c r="BJ1354" s="318"/>
      <c r="BK1354" s="317"/>
      <c r="BL1354" s="318"/>
      <c r="BM1354" s="317">
        <v>723</v>
      </c>
      <c r="BN1354" s="318">
        <v>44641</v>
      </c>
      <c r="BO1354" s="317"/>
      <c r="BP1354" s="317"/>
      <c r="BQ1354" s="317"/>
      <c r="BR1354" s="317"/>
      <c r="BS1354" s="317" t="s">
        <v>8656</v>
      </c>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317" t="s">
        <v>3391</v>
      </c>
      <c r="B1355" s="317" t="s">
        <v>1276</v>
      </c>
      <c r="C1355" s="317">
        <v>11190073</v>
      </c>
      <c r="D1355" s="318">
        <v>43676</v>
      </c>
      <c r="E1355" s="318">
        <v>43676</v>
      </c>
      <c r="F1355" s="318">
        <v>45503</v>
      </c>
      <c r="G1355" s="317"/>
      <c r="H1355" s="317" t="s">
        <v>471</v>
      </c>
      <c r="I1355" s="317"/>
      <c r="J1355" s="317" t="s">
        <v>7665</v>
      </c>
      <c r="K1355" s="317" t="s">
        <v>135</v>
      </c>
      <c r="L1355" s="317" t="s">
        <v>8609</v>
      </c>
      <c r="M1355" s="317" t="s">
        <v>307</v>
      </c>
      <c r="N1355" s="317" t="s">
        <v>134</v>
      </c>
      <c r="O1355" s="317" t="s">
        <v>76</v>
      </c>
      <c r="P1355" s="319" t="s">
        <v>3454</v>
      </c>
      <c r="Q1355" s="317" t="s">
        <v>9047</v>
      </c>
      <c r="R1355" s="317" t="s">
        <v>307</v>
      </c>
      <c r="S1355" s="317" t="s">
        <v>134</v>
      </c>
      <c r="T1355" s="317" t="s">
        <v>76</v>
      </c>
      <c r="U1355" s="319" t="s">
        <v>3454</v>
      </c>
      <c r="V1355" s="317" t="s">
        <v>8610</v>
      </c>
      <c r="W1355" s="317" t="s">
        <v>8613</v>
      </c>
      <c r="X1355" s="317"/>
      <c r="Y1355" s="317"/>
      <c r="Z1355" s="320" t="s">
        <v>1310</v>
      </c>
      <c r="AA1355" s="317" t="s">
        <v>427</v>
      </c>
      <c r="AB1355" s="317">
        <v>12.555999999999999</v>
      </c>
      <c r="AC1355" s="317">
        <v>100</v>
      </c>
      <c r="AD1355" s="317">
        <v>43560</v>
      </c>
      <c r="AE1355" s="317"/>
      <c r="AF1355" s="317"/>
      <c r="AG1355" s="317"/>
      <c r="AH1355" s="317"/>
      <c r="AI1355" s="317">
        <v>43560</v>
      </c>
      <c r="AJ1355" s="317"/>
      <c r="AK1355" s="317"/>
      <c r="AL1355" s="317"/>
      <c r="AM1355" s="317"/>
      <c r="AN1355" s="317"/>
      <c r="AO1355" s="317">
        <v>1255.5999999999999</v>
      </c>
      <c r="AP1355" s="317"/>
      <c r="AQ1355" s="317"/>
      <c r="AR1355" s="317"/>
      <c r="AS1355" s="317" t="s">
        <v>2651</v>
      </c>
      <c r="AT1355" s="317"/>
      <c r="AU1355" s="317"/>
      <c r="AV1355" s="317">
        <v>96.01</v>
      </c>
      <c r="AW1355" s="317" t="s">
        <v>8611</v>
      </c>
      <c r="AX1355" s="317" t="s">
        <v>8612</v>
      </c>
      <c r="AY1355" s="317">
        <v>43</v>
      </c>
      <c r="AZ1355" s="317">
        <v>18</v>
      </c>
      <c r="BA1355" s="317">
        <v>59.97</v>
      </c>
      <c r="BB1355" s="317">
        <v>24</v>
      </c>
      <c r="BC1355" s="317">
        <v>23</v>
      </c>
      <c r="BD1355" s="317">
        <v>49.29</v>
      </c>
      <c r="BE1355" s="317">
        <f t="shared" si="284"/>
        <v>43.316658333333329</v>
      </c>
      <c r="BF1355" s="317">
        <f t="shared" si="285"/>
        <v>24.397024999999999</v>
      </c>
      <c r="BG1355" s="317" t="s">
        <v>38</v>
      </c>
      <c r="BH1355" s="317"/>
      <c r="BI1355" s="317"/>
      <c r="BJ1355" s="318"/>
      <c r="BK1355" s="317"/>
      <c r="BL1355" s="318"/>
      <c r="BM1355" s="317">
        <v>717</v>
      </c>
      <c r="BN1355" s="318">
        <v>44627</v>
      </c>
      <c r="BO1355" s="317"/>
      <c r="BP1355" s="317"/>
      <c r="BQ1355" s="317"/>
      <c r="BR1355" s="317"/>
      <c r="BS1355" s="317" t="s">
        <v>9048</v>
      </c>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x14ac:dyDescent="0.25">
      <c r="A1356" s="173" t="s">
        <v>3391</v>
      </c>
      <c r="B1356" s="173" t="s">
        <v>8588</v>
      </c>
      <c r="C1356" s="173">
        <v>11120097</v>
      </c>
      <c r="D1356" s="174">
        <v>43683</v>
      </c>
      <c r="E1356" s="174">
        <v>43683</v>
      </c>
      <c r="F1356" s="174">
        <v>47336</v>
      </c>
      <c r="G1356" s="173"/>
      <c r="H1356" s="173" t="s">
        <v>484</v>
      </c>
      <c r="I1356" s="173"/>
      <c r="J1356" s="173" t="s">
        <v>8585</v>
      </c>
      <c r="K1356" s="173" t="s">
        <v>37</v>
      </c>
      <c r="L1356" s="173" t="s">
        <v>8394</v>
      </c>
      <c r="M1356" s="173" t="s">
        <v>3713</v>
      </c>
      <c r="N1356" s="173" t="s">
        <v>44</v>
      </c>
      <c r="O1356" s="173" t="s">
        <v>45</v>
      </c>
      <c r="P1356" s="175" t="s">
        <v>3715</v>
      </c>
      <c r="Q1356" s="173"/>
      <c r="R1356" s="173" t="s">
        <v>3713</v>
      </c>
      <c r="S1356" s="173" t="s">
        <v>44</v>
      </c>
      <c r="T1356" s="173" t="s">
        <v>45</v>
      </c>
      <c r="U1356" s="175" t="s">
        <v>3715</v>
      </c>
      <c r="V1356" s="173" t="s">
        <v>8615</v>
      </c>
      <c r="W1356" s="173" t="s">
        <v>8598</v>
      </c>
      <c r="X1356" s="173"/>
      <c r="Y1356" s="173"/>
      <c r="Z1356" s="176" t="s">
        <v>468</v>
      </c>
      <c r="AA1356" s="173" t="s">
        <v>341</v>
      </c>
      <c r="AB1356" s="173">
        <v>44.848999999999997</v>
      </c>
      <c r="AC1356" s="173">
        <v>23.2</v>
      </c>
      <c r="AD1356" s="173">
        <v>91050</v>
      </c>
      <c r="AE1356" s="173"/>
      <c r="AF1356" s="173"/>
      <c r="AG1356" s="173"/>
      <c r="AH1356" s="173"/>
      <c r="AI1356" s="173"/>
      <c r="AJ1356" s="173">
        <v>91050</v>
      </c>
      <c r="AK1356" s="173"/>
      <c r="AL1356" s="173"/>
      <c r="AM1356" s="173"/>
      <c r="AN1356" s="173"/>
      <c r="AO1356" s="173">
        <v>4833</v>
      </c>
      <c r="AP1356" s="173"/>
      <c r="AQ1356" s="173"/>
      <c r="AR1356" s="173"/>
      <c r="AS1356" s="173" t="s">
        <v>8616</v>
      </c>
      <c r="AT1356" s="173"/>
      <c r="AU1356" s="173"/>
      <c r="AV1356" s="173"/>
      <c r="AW1356" s="173" t="s">
        <v>8618</v>
      </c>
      <c r="AX1356" s="173" t="s">
        <v>8619</v>
      </c>
      <c r="AY1356" s="173">
        <v>43</v>
      </c>
      <c r="AZ1356" s="173">
        <v>15</v>
      </c>
      <c r="BA1356" s="173">
        <v>36.68</v>
      </c>
      <c r="BB1356" s="173">
        <v>24</v>
      </c>
      <c r="BC1356" s="173">
        <v>41</v>
      </c>
      <c r="BD1356" s="173">
        <v>30.95</v>
      </c>
      <c r="BE1356" s="173">
        <f t="shared" si="284"/>
        <v>43.260188888888891</v>
      </c>
      <c r="BF1356" s="173">
        <f t="shared" si="285"/>
        <v>24.691930555555555</v>
      </c>
      <c r="BG1356" s="173" t="s">
        <v>47</v>
      </c>
      <c r="BH1356" s="173"/>
      <c r="BI1356" s="173">
        <v>3305</v>
      </c>
      <c r="BJ1356" s="174">
        <v>44372</v>
      </c>
      <c r="BK1356" s="173">
        <v>4170</v>
      </c>
      <c r="BL1356" s="174">
        <v>45426</v>
      </c>
      <c r="BM1356" s="173"/>
      <c r="BN1356" s="173"/>
      <c r="BO1356" s="173"/>
      <c r="BP1356" s="173"/>
      <c r="BQ1356" s="173"/>
      <c r="BR1356" s="173"/>
      <c r="BS1356" s="173"/>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x14ac:dyDescent="0.25">
      <c r="A1357" s="1"/>
      <c r="B1357" s="1" t="s">
        <v>8588</v>
      </c>
      <c r="C1357" s="1">
        <v>11120097</v>
      </c>
      <c r="D1357" s="7">
        <v>43683</v>
      </c>
      <c r="E1357" s="7">
        <v>43683</v>
      </c>
      <c r="F1357" s="7">
        <v>47336</v>
      </c>
      <c r="G1357" s="1"/>
      <c r="H1357" s="1" t="s">
        <v>484</v>
      </c>
      <c r="I1357" s="1"/>
      <c r="J1357" s="1" t="s">
        <v>8585</v>
      </c>
      <c r="K1357" s="1" t="s">
        <v>37</v>
      </c>
      <c r="L1357" s="1" t="s">
        <v>8394</v>
      </c>
      <c r="M1357" s="1" t="s">
        <v>3713</v>
      </c>
      <c r="N1357" s="1" t="s">
        <v>44</v>
      </c>
      <c r="O1357" s="1" t="s">
        <v>45</v>
      </c>
      <c r="P1357" s="6" t="s">
        <v>3715</v>
      </c>
      <c r="Q1357" s="1"/>
      <c r="R1357" s="1" t="s">
        <v>3713</v>
      </c>
      <c r="S1357" s="1" t="s">
        <v>44</v>
      </c>
      <c r="T1357" s="1" t="s">
        <v>45</v>
      </c>
      <c r="U1357" s="6" t="s">
        <v>3715</v>
      </c>
      <c r="V1357" s="1" t="s">
        <v>8615</v>
      </c>
      <c r="W1357" s="1" t="s">
        <v>8598</v>
      </c>
      <c r="X1357" s="1"/>
      <c r="Y1357" s="1"/>
      <c r="Z1357" s="9" t="s">
        <v>468</v>
      </c>
      <c r="AA1357" s="1" t="s">
        <v>341</v>
      </c>
      <c r="AB1357" s="1">
        <v>44.848999999999997</v>
      </c>
      <c r="AC1357" s="1">
        <v>23.2</v>
      </c>
      <c r="AD1357" s="1"/>
      <c r="AE1357" s="1"/>
      <c r="AF1357" s="1"/>
      <c r="AG1357" s="1"/>
      <c r="AH1357" s="1"/>
      <c r="AI1357" s="1"/>
      <c r="AJ1357" s="1"/>
      <c r="AK1357" s="1"/>
      <c r="AL1357" s="1"/>
      <c r="AM1357" s="1"/>
      <c r="AN1357" s="1"/>
      <c r="AO1357" s="1"/>
      <c r="AP1357" s="1"/>
      <c r="AQ1357" s="1"/>
      <c r="AR1357" s="1"/>
      <c r="AS1357" s="1" t="s">
        <v>4787</v>
      </c>
      <c r="AT1357" s="1"/>
      <c r="AU1357" s="1"/>
      <c r="AV1357" s="1"/>
      <c r="AW1357" s="1" t="s">
        <v>8620</v>
      </c>
      <c r="AX1357" s="1" t="s">
        <v>8621</v>
      </c>
      <c r="AY1357" s="1">
        <v>43</v>
      </c>
      <c r="AZ1357" s="1">
        <v>15</v>
      </c>
      <c r="BA1357" s="1">
        <v>30.48</v>
      </c>
      <c r="BB1357" s="1">
        <v>25</v>
      </c>
      <c r="BC1357" s="1">
        <v>41</v>
      </c>
      <c r="BD1357" s="1">
        <v>37.33</v>
      </c>
      <c r="BE1357" s="1">
        <f t="shared" si="284"/>
        <v>43.258466666666664</v>
      </c>
      <c r="BF1357" s="6">
        <f t="shared" si="285"/>
        <v>25.693702777777776</v>
      </c>
      <c r="BG1357" s="1" t="s">
        <v>47</v>
      </c>
      <c r="BH1357" s="1"/>
      <c r="BI1357" s="1">
        <v>3305</v>
      </c>
      <c r="BJ1357" s="7">
        <v>44372</v>
      </c>
      <c r="BK1357" s="1">
        <v>4170</v>
      </c>
      <c r="BL1357" s="7">
        <v>45426</v>
      </c>
      <c r="BM1357" s="1"/>
      <c r="BN1357" s="1"/>
      <c r="BO1357" s="1"/>
      <c r="BP1357" s="1"/>
      <c r="BQ1357" s="1"/>
      <c r="BR1357" s="1"/>
      <c r="BS1357" s="1"/>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thickBot="1" x14ac:dyDescent="0.3">
      <c r="A1358" s="178"/>
      <c r="B1358" s="178" t="s">
        <v>8588</v>
      </c>
      <c r="C1358" s="178">
        <v>11120097</v>
      </c>
      <c r="D1358" s="179">
        <v>43683</v>
      </c>
      <c r="E1358" s="179">
        <v>43683</v>
      </c>
      <c r="F1358" s="179">
        <v>47336</v>
      </c>
      <c r="G1358" s="178"/>
      <c r="H1358" s="178" t="s">
        <v>484</v>
      </c>
      <c r="I1358" s="178"/>
      <c r="J1358" s="178" t="s">
        <v>8585</v>
      </c>
      <c r="K1358" s="178" t="s">
        <v>37</v>
      </c>
      <c r="L1358" s="178" t="s">
        <v>8394</v>
      </c>
      <c r="M1358" s="178" t="s">
        <v>3713</v>
      </c>
      <c r="N1358" s="178" t="s">
        <v>44</v>
      </c>
      <c r="O1358" s="178" t="s">
        <v>45</v>
      </c>
      <c r="P1358" s="180" t="s">
        <v>3715</v>
      </c>
      <c r="Q1358" s="178"/>
      <c r="R1358" s="178" t="s">
        <v>3713</v>
      </c>
      <c r="S1358" s="178" t="s">
        <v>44</v>
      </c>
      <c r="T1358" s="178" t="s">
        <v>45</v>
      </c>
      <c r="U1358" s="180" t="s">
        <v>3715</v>
      </c>
      <c r="V1358" s="178" t="s">
        <v>8615</v>
      </c>
      <c r="W1358" s="178" t="s">
        <v>8598</v>
      </c>
      <c r="X1358" s="178"/>
      <c r="Y1358" s="178"/>
      <c r="Z1358" s="181" t="s">
        <v>468</v>
      </c>
      <c r="AA1358" s="178" t="s">
        <v>341</v>
      </c>
      <c r="AB1358" s="178">
        <v>44.848999999999997</v>
      </c>
      <c r="AC1358" s="178">
        <v>23.3</v>
      </c>
      <c r="AD1358" s="178"/>
      <c r="AE1358" s="178"/>
      <c r="AF1358" s="178"/>
      <c r="AG1358" s="178"/>
      <c r="AH1358" s="178"/>
      <c r="AI1358" s="178"/>
      <c r="AJ1358" s="178"/>
      <c r="AK1358" s="178"/>
      <c r="AL1358" s="178"/>
      <c r="AM1358" s="178"/>
      <c r="AN1358" s="178"/>
      <c r="AO1358" s="178"/>
      <c r="AP1358" s="178"/>
      <c r="AQ1358" s="178"/>
      <c r="AR1358" s="178"/>
      <c r="AS1358" s="178" t="s">
        <v>8617</v>
      </c>
      <c r="AT1358" s="178"/>
      <c r="AU1358" s="178"/>
      <c r="AV1358" s="178"/>
      <c r="AW1358" s="178" t="s">
        <v>8622</v>
      </c>
      <c r="AX1358" s="178" t="s">
        <v>8623</v>
      </c>
      <c r="AY1358" s="178">
        <v>43</v>
      </c>
      <c r="AZ1358" s="178">
        <v>15</v>
      </c>
      <c r="BA1358" s="178">
        <v>13.81</v>
      </c>
      <c r="BB1358" s="178">
        <v>25</v>
      </c>
      <c r="BC1358" s="178">
        <v>41</v>
      </c>
      <c r="BD1358" s="178">
        <v>50.86</v>
      </c>
      <c r="BE1358" s="178">
        <f t="shared" si="284"/>
        <v>43.253836111111113</v>
      </c>
      <c r="BF1358" s="180">
        <f t="shared" si="285"/>
        <v>25.69746111111111</v>
      </c>
      <c r="BG1358" s="178" t="s">
        <v>47</v>
      </c>
      <c r="BH1358" s="178"/>
      <c r="BI1358" s="178">
        <v>3305</v>
      </c>
      <c r="BJ1358" s="179">
        <v>44372</v>
      </c>
      <c r="BK1358" s="178">
        <v>4170</v>
      </c>
      <c r="BL1358" s="179">
        <v>45426</v>
      </c>
      <c r="BM1358" s="178"/>
      <c r="BN1358" s="178"/>
      <c r="BO1358" s="178"/>
      <c r="BP1358" s="178"/>
      <c r="BQ1358" s="178"/>
      <c r="BR1358" s="178"/>
      <c r="BS1358" s="178"/>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x14ac:dyDescent="0.25">
      <c r="A1359" s="1" t="s">
        <v>3391</v>
      </c>
      <c r="B1359" s="1" t="s">
        <v>527</v>
      </c>
      <c r="C1359" s="1">
        <v>11140171</v>
      </c>
      <c r="D1359" s="7">
        <v>43683</v>
      </c>
      <c r="E1359" s="7">
        <v>43683</v>
      </c>
      <c r="F1359" s="7">
        <v>47336</v>
      </c>
      <c r="G1359" s="1"/>
      <c r="H1359" s="1" t="s">
        <v>8624</v>
      </c>
      <c r="I1359" s="1"/>
      <c r="J1359" s="1" t="s">
        <v>8625</v>
      </c>
      <c r="K1359" s="1" t="s">
        <v>95</v>
      </c>
      <c r="L1359" s="1" t="s">
        <v>8626</v>
      </c>
      <c r="M1359" s="1" t="s">
        <v>127</v>
      </c>
      <c r="N1359" s="1" t="s">
        <v>127</v>
      </c>
      <c r="O1359" s="1" t="s">
        <v>111</v>
      </c>
      <c r="P1359" s="6" t="s">
        <v>8627</v>
      </c>
      <c r="Q1359" s="1" t="s">
        <v>8628</v>
      </c>
      <c r="R1359" s="1" t="s">
        <v>127</v>
      </c>
      <c r="S1359" s="1" t="s">
        <v>127</v>
      </c>
      <c r="T1359" s="1" t="s">
        <v>111</v>
      </c>
      <c r="U1359" s="6" t="s">
        <v>8627</v>
      </c>
      <c r="V1359" s="1" t="s">
        <v>8631</v>
      </c>
      <c r="W1359" s="1" t="s">
        <v>3261</v>
      </c>
      <c r="X1359" s="1">
        <v>180</v>
      </c>
      <c r="Y1359" s="1">
        <v>100.48</v>
      </c>
      <c r="Z1359" s="9" t="s">
        <v>468</v>
      </c>
      <c r="AA1359" s="1" t="s">
        <v>4725</v>
      </c>
      <c r="AB1359" s="1">
        <v>0.127</v>
      </c>
      <c r="AC1359" s="1">
        <v>200</v>
      </c>
      <c r="AD1359" s="1">
        <v>2730000</v>
      </c>
      <c r="AE1359" s="1"/>
      <c r="AF1359" s="1">
        <v>2730000</v>
      </c>
      <c r="AG1359" s="1"/>
      <c r="AH1359" s="1"/>
      <c r="AI1359" s="1"/>
      <c r="AJ1359" s="1"/>
      <c r="AK1359" s="1"/>
      <c r="AL1359" s="1"/>
      <c r="AM1359" s="1"/>
      <c r="AN1359" s="1"/>
      <c r="AO1359" s="1">
        <v>12.7</v>
      </c>
      <c r="AP1359" s="1"/>
      <c r="AQ1359" s="1" t="s">
        <v>47</v>
      </c>
      <c r="AR1359" s="1" t="s">
        <v>2086</v>
      </c>
      <c r="AS1359" s="1" t="s">
        <v>468</v>
      </c>
      <c r="AT1359" s="1"/>
      <c r="AU1359" s="1"/>
      <c r="AV1359" s="1"/>
      <c r="AW1359" s="1" t="s">
        <v>8629</v>
      </c>
      <c r="AX1359" s="1" t="s">
        <v>8630</v>
      </c>
      <c r="AY1359" s="1">
        <v>43</v>
      </c>
      <c r="AZ1359" s="1">
        <v>29</v>
      </c>
      <c r="BA1359" s="1">
        <v>1.97</v>
      </c>
      <c r="BB1359" s="1">
        <v>22</v>
      </c>
      <c r="BC1359" s="1">
        <v>38</v>
      </c>
      <c r="BD1359" s="1">
        <v>42.09</v>
      </c>
      <c r="BE1359" s="1">
        <f t="shared" si="284"/>
        <v>43.483880555555558</v>
      </c>
      <c r="BF1359" s="6">
        <f t="shared" si="285"/>
        <v>22.645025</v>
      </c>
      <c r="BG1359" s="1" t="s">
        <v>38</v>
      </c>
      <c r="BH1359" s="1"/>
      <c r="BI1359" s="1"/>
      <c r="BJ1359" s="7"/>
      <c r="BK1359" s="1"/>
      <c r="BL1359" s="7"/>
      <c r="BM1359" s="1"/>
      <c r="BN1359" s="1"/>
      <c r="BO1359" s="1"/>
      <c r="BP1359" s="1"/>
      <c r="BQ1359" s="1"/>
      <c r="BR1359" s="1"/>
      <c r="BS1359" s="1" t="s">
        <v>8684</v>
      </c>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thickBot="1" x14ac:dyDescent="0.3">
      <c r="A1360" s="178"/>
      <c r="B1360" s="178" t="s">
        <v>527</v>
      </c>
      <c r="C1360" s="178">
        <v>11140171</v>
      </c>
      <c r="D1360" s="179">
        <v>43683</v>
      </c>
      <c r="E1360" s="179">
        <v>43683</v>
      </c>
      <c r="F1360" s="179">
        <v>47336</v>
      </c>
      <c r="G1360" s="178"/>
      <c r="H1360" s="178" t="s">
        <v>8624</v>
      </c>
      <c r="I1360" s="178"/>
      <c r="J1360" s="178" t="s">
        <v>8625</v>
      </c>
      <c r="K1360" s="178" t="s">
        <v>95</v>
      </c>
      <c r="L1360" s="178" t="s">
        <v>8626</v>
      </c>
      <c r="M1360" s="178" t="s">
        <v>127</v>
      </c>
      <c r="N1360" s="178" t="s">
        <v>127</v>
      </c>
      <c r="O1360" s="178" t="s">
        <v>111</v>
      </c>
      <c r="P1360" s="180" t="s">
        <v>8627</v>
      </c>
      <c r="Q1360" s="178" t="s">
        <v>8628</v>
      </c>
      <c r="R1360" s="178" t="s">
        <v>127</v>
      </c>
      <c r="S1360" s="178" t="s">
        <v>127</v>
      </c>
      <c r="T1360" s="178" t="s">
        <v>111</v>
      </c>
      <c r="U1360" s="180" t="s">
        <v>8627</v>
      </c>
      <c r="V1360" s="178" t="s">
        <v>8631</v>
      </c>
      <c r="W1360" s="178" t="s">
        <v>3261</v>
      </c>
      <c r="X1360" s="178"/>
      <c r="Y1360" s="178"/>
      <c r="Z1360" s="181"/>
      <c r="AA1360" s="178"/>
      <c r="AB1360" s="178"/>
      <c r="AC1360" s="178"/>
      <c r="AD1360" s="178"/>
      <c r="AE1360" s="178"/>
      <c r="AF1360" s="178"/>
      <c r="AG1360" s="178"/>
      <c r="AH1360" s="178"/>
      <c r="AI1360" s="178"/>
      <c r="AJ1360" s="178"/>
      <c r="AK1360" s="178"/>
      <c r="AL1360" s="178"/>
      <c r="AM1360" s="178"/>
      <c r="AN1360" s="178"/>
      <c r="AO1360" s="178"/>
      <c r="AP1360" s="178"/>
      <c r="AQ1360" s="178"/>
      <c r="AR1360" s="178"/>
      <c r="AS1360" s="178" t="s">
        <v>3570</v>
      </c>
      <c r="AT1360" s="178"/>
      <c r="AU1360" s="178"/>
      <c r="AV1360" s="178"/>
      <c r="AW1360" s="178" t="s">
        <v>8632</v>
      </c>
      <c r="AX1360" s="178" t="s">
        <v>8633</v>
      </c>
      <c r="AY1360" s="178">
        <v>43</v>
      </c>
      <c r="AZ1360" s="178">
        <v>29</v>
      </c>
      <c r="BA1360" s="178">
        <v>48.32</v>
      </c>
      <c r="BB1360" s="178">
        <v>22</v>
      </c>
      <c r="BC1360" s="178">
        <v>38</v>
      </c>
      <c r="BD1360" s="178">
        <v>58</v>
      </c>
      <c r="BE1360" s="178">
        <f t="shared" si="284"/>
        <v>43.496755555555559</v>
      </c>
      <c r="BF1360" s="180">
        <f t="shared" si="285"/>
        <v>22.649444444444445</v>
      </c>
      <c r="BG1360" s="178" t="s">
        <v>38</v>
      </c>
      <c r="BH1360" s="178"/>
      <c r="BI1360" s="178"/>
      <c r="BJ1360" s="179"/>
      <c r="BK1360" s="178"/>
      <c r="BL1360" s="179"/>
      <c r="BM1360" s="178"/>
      <c r="BN1360" s="178"/>
      <c r="BO1360" s="178"/>
      <c r="BP1360" s="178"/>
      <c r="BQ1360" s="178"/>
      <c r="BR1360" s="178"/>
      <c r="BS1360" s="178"/>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x14ac:dyDescent="0.25">
      <c r="A1361" s="4" t="s">
        <v>3391</v>
      </c>
      <c r="B1361" s="4" t="s">
        <v>8634</v>
      </c>
      <c r="C1361" s="4">
        <v>11160151</v>
      </c>
      <c r="D1361" s="293">
        <v>43682</v>
      </c>
      <c r="E1361" s="293">
        <v>43682</v>
      </c>
      <c r="F1361" s="293">
        <v>45751</v>
      </c>
      <c r="G1361" s="4"/>
      <c r="H1361" s="4" t="s">
        <v>1219</v>
      </c>
      <c r="I1361" s="4"/>
      <c r="J1361" s="4" t="s">
        <v>8528</v>
      </c>
      <c r="K1361" s="4" t="s">
        <v>55</v>
      </c>
      <c r="L1361" s="4" t="s">
        <v>8011</v>
      </c>
      <c r="M1361" s="4" t="s">
        <v>131</v>
      </c>
      <c r="N1361" s="4" t="s">
        <v>131</v>
      </c>
      <c r="O1361" s="4" t="s">
        <v>52</v>
      </c>
      <c r="P1361" s="294" t="s">
        <v>5296</v>
      </c>
      <c r="Q1361" s="4" t="s">
        <v>8635</v>
      </c>
      <c r="R1361" s="4" t="s">
        <v>131</v>
      </c>
      <c r="S1361" s="4" t="s">
        <v>131</v>
      </c>
      <c r="T1361" s="4" t="s">
        <v>52</v>
      </c>
      <c r="U1361" s="294" t="s">
        <v>5296</v>
      </c>
      <c r="V1361" s="4" t="s">
        <v>8635</v>
      </c>
      <c r="W1361" s="4" t="s">
        <v>2570</v>
      </c>
      <c r="X1361" s="4"/>
      <c r="Y1361" s="4"/>
      <c r="Z1361" s="295" t="s">
        <v>468</v>
      </c>
      <c r="AA1361" s="4" t="s">
        <v>360</v>
      </c>
      <c r="AB1361" s="4">
        <v>0.80100000000000005</v>
      </c>
      <c r="AC1361" s="4">
        <v>50</v>
      </c>
      <c r="AD1361" s="4">
        <v>1576800</v>
      </c>
      <c r="AE1361" s="4"/>
      <c r="AF1361" s="4"/>
      <c r="AG1361" s="4"/>
      <c r="AH1361" s="4"/>
      <c r="AI1361" s="4"/>
      <c r="AJ1361" s="4"/>
      <c r="AK1361" s="4"/>
      <c r="AL1361" s="4">
        <v>1576800</v>
      </c>
      <c r="AM1361" s="4"/>
      <c r="AN1361" s="4"/>
      <c r="AO1361" s="4">
        <v>80.099999999999994</v>
      </c>
      <c r="AP1361" s="4"/>
      <c r="AQ1361" s="4"/>
      <c r="AR1361" s="4"/>
      <c r="AS1361" s="4" t="s">
        <v>468</v>
      </c>
      <c r="AT1361" s="4"/>
      <c r="AU1361" s="4"/>
      <c r="AV1361" s="4">
        <v>973</v>
      </c>
      <c r="AW1361" s="4" t="s">
        <v>8636</v>
      </c>
      <c r="AX1361" s="4" t="s">
        <v>8637</v>
      </c>
      <c r="AY1361" s="4">
        <v>42</v>
      </c>
      <c r="AZ1361" s="4">
        <v>19</v>
      </c>
      <c r="BA1361" s="4">
        <v>10.7</v>
      </c>
      <c r="BB1361" s="4">
        <v>23</v>
      </c>
      <c r="BC1361" s="4">
        <v>33</v>
      </c>
      <c r="BD1361" s="4">
        <v>39.6</v>
      </c>
      <c r="BE1361" s="4">
        <f t="shared" si="284"/>
        <v>42.319638888888889</v>
      </c>
      <c r="BF1361" s="294">
        <f t="shared" si="285"/>
        <v>23.561</v>
      </c>
      <c r="BG1361" s="4" t="s">
        <v>38</v>
      </c>
      <c r="BH1361" s="4"/>
      <c r="BI1361" s="4"/>
      <c r="BJ1361" s="293"/>
      <c r="BK1361" s="4"/>
      <c r="BL1361" s="293"/>
      <c r="BM1361" s="4"/>
      <c r="BN1361" s="4"/>
      <c r="BO1361" s="4"/>
      <c r="BP1361" s="4"/>
      <c r="BQ1361" s="4" t="s">
        <v>10753</v>
      </c>
      <c r="BR1361" s="293">
        <v>45925</v>
      </c>
      <c r="BS1361" s="4"/>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thickBot="1" x14ac:dyDescent="0.3">
      <c r="A1362" s="310"/>
      <c r="B1362" s="310" t="s">
        <v>8634</v>
      </c>
      <c r="C1362" s="310">
        <v>11160151</v>
      </c>
      <c r="D1362" s="311">
        <v>43682</v>
      </c>
      <c r="E1362" s="311">
        <v>43682</v>
      </c>
      <c r="F1362" s="311">
        <v>45751</v>
      </c>
      <c r="G1362" s="310"/>
      <c r="H1362" s="310" t="s">
        <v>1219</v>
      </c>
      <c r="I1362" s="310"/>
      <c r="J1362" s="310" t="s">
        <v>8528</v>
      </c>
      <c r="K1362" s="310" t="s">
        <v>55</v>
      </c>
      <c r="L1362" s="310" t="s">
        <v>8011</v>
      </c>
      <c r="M1362" s="310" t="s">
        <v>131</v>
      </c>
      <c r="N1362" s="310" t="s">
        <v>131</v>
      </c>
      <c r="O1362" s="310" t="s">
        <v>52</v>
      </c>
      <c r="P1362" s="312" t="s">
        <v>5296</v>
      </c>
      <c r="Q1362" s="310" t="s">
        <v>8635</v>
      </c>
      <c r="R1362" s="310" t="s">
        <v>131</v>
      </c>
      <c r="S1362" s="310" t="s">
        <v>131</v>
      </c>
      <c r="T1362" s="310" t="s">
        <v>52</v>
      </c>
      <c r="U1362" s="312" t="s">
        <v>5296</v>
      </c>
      <c r="V1362" s="310" t="s">
        <v>8635</v>
      </c>
      <c r="W1362" s="310" t="s">
        <v>2570</v>
      </c>
      <c r="X1362" s="310"/>
      <c r="Y1362" s="310"/>
      <c r="Z1362" s="313"/>
      <c r="AA1362" s="310"/>
      <c r="AB1362" s="310"/>
      <c r="AC1362" s="310"/>
      <c r="AD1362" s="310"/>
      <c r="AE1362" s="310"/>
      <c r="AF1362" s="310"/>
      <c r="AG1362" s="310"/>
      <c r="AH1362" s="310"/>
      <c r="AI1362" s="310"/>
      <c r="AJ1362" s="310"/>
      <c r="AK1362" s="310"/>
      <c r="AL1362" s="310"/>
      <c r="AM1362" s="310"/>
      <c r="AN1362" s="310"/>
      <c r="AO1362" s="310"/>
      <c r="AP1362" s="310"/>
      <c r="AQ1362" s="310"/>
      <c r="AR1362" s="310"/>
      <c r="AS1362" s="310" t="s">
        <v>3570</v>
      </c>
      <c r="AT1362" s="310"/>
      <c r="AU1362" s="310"/>
      <c r="AV1362" s="310">
        <v>963.8</v>
      </c>
      <c r="AW1362" s="310" t="s">
        <v>8638</v>
      </c>
      <c r="AX1362" s="310" t="s">
        <v>8639</v>
      </c>
      <c r="AY1362" s="310">
        <v>42</v>
      </c>
      <c r="AZ1362" s="310">
        <v>19</v>
      </c>
      <c r="BA1362" s="310">
        <v>16.8</v>
      </c>
      <c r="BB1362" s="310">
        <v>23</v>
      </c>
      <c r="BC1362" s="310">
        <v>33</v>
      </c>
      <c r="BD1362" s="310">
        <v>23.7</v>
      </c>
      <c r="BE1362" s="310">
        <f t="shared" si="284"/>
        <v>42.321333333333335</v>
      </c>
      <c r="BF1362" s="312">
        <f t="shared" si="285"/>
        <v>23.556583333333332</v>
      </c>
      <c r="BG1362" s="310" t="s">
        <v>38</v>
      </c>
      <c r="BH1362" s="310"/>
      <c r="BI1362" s="310"/>
      <c r="BJ1362" s="311"/>
      <c r="BK1362" s="310"/>
      <c r="BL1362" s="311"/>
      <c r="BM1362" s="310"/>
      <c r="BN1362" s="310"/>
      <c r="BO1362" s="310"/>
      <c r="BP1362" s="310"/>
      <c r="BQ1362" s="4" t="s">
        <v>10753</v>
      </c>
      <c r="BR1362" s="293">
        <v>45925</v>
      </c>
      <c r="BS1362" s="310"/>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317" t="s">
        <v>3391</v>
      </c>
      <c r="B1363" s="317" t="s">
        <v>1276</v>
      </c>
      <c r="C1363" s="317">
        <v>11190074</v>
      </c>
      <c r="D1363" s="318">
        <v>43682</v>
      </c>
      <c r="E1363" s="318">
        <v>43682</v>
      </c>
      <c r="F1363" s="318">
        <v>45509</v>
      </c>
      <c r="G1363" s="317"/>
      <c r="H1363" s="317" t="s">
        <v>8640</v>
      </c>
      <c r="I1363" s="317"/>
      <c r="J1363" s="317" t="s">
        <v>8641</v>
      </c>
      <c r="K1363" s="317" t="s">
        <v>463</v>
      </c>
      <c r="L1363" s="317" t="s">
        <v>8642</v>
      </c>
      <c r="M1363" s="317" t="s">
        <v>169</v>
      </c>
      <c r="N1363" s="317" t="s">
        <v>169</v>
      </c>
      <c r="O1363" s="317" t="s">
        <v>92</v>
      </c>
      <c r="P1363" s="319" t="s">
        <v>3382</v>
      </c>
      <c r="Q1363" s="317" t="s">
        <v>8643</v>
      </c>
      <c r="R1363" s="317" t="s">
        <v>169</v>
      </c>
      <c r="S1363" s="317" t="s">
        <v>169</v>
      </c>
      <c r="T1363" s="317" t="s">
        <v>92</v>
      </c>
      <c r="U1363" s="319" t="s">
        <v>3382</v>
      </c>
      <c r="V1363" s="317" t="s">
        <v>8643</v>
      </c>
      <c r="W1363" s="317" t="s">
        <v>8644</v>
      </c>
      <c r="X1363" s="317"/>
      <c r="Y1363" s="317"/>
      <c r="Z1363" s="320" t="s">
        <v>1310</v>
      </c>
      <c r="AA1363" s="317" t="s">
        <v>427</v>
      </c>
      <c r="AB1363" s="317">
        <v>1.4950000000000001</v>
      </c>
      <c r="AC1363" s="317">
        <v>100</v>
      </c>
      <c r="AD1363" s="317">
        <v>20720</v>
      </c>
      <c r="AE1363" s="317"/>
      <c r="AF1363" s="317"/>
      <c r="AG1363" s="317"/>
      <c r="AH1363" s="317"/>
      <c r="AI1363" s="317">
        <v>20720</v>
      </c>
      <c r="AJ1363" s="317"/>
      <c r="AK1363" s="317"/>
      <c r="AL1363" s="317"/>
      <c r="AM1363" s="317"/>
      <c r="AN1363" s="317"/>
      <c r="AO1363" s="317">
        <v>0.15</v>
      </c>
      <c r="AP1363" s="317"/>
      <c r="AQ1363" s="317"/>
      <c r="AR1363" s="317"/>
      <c r="AS1363" s="317" t="s">
        <v>1310</v>
      </c>
      <c r="AT1363" s="317"/>
      <c r="AU1363" s="317"/>
      <c r="AV1363" s="317">
        <v>51.45</v>
      </c>
      <c r="AW1363" s="317" t="s">
        <v>8645</v>
      </c>
      <c r="AX1363" s="317" t="s">
        <v>8646</v>
      </c>
      <c r="AY1363" s="317">
        <v>43</v>
      </c>
      <c r="AZ1363" s="317">
        <v>43</v>
      </c>
      <c r="BA1363" s="317">
        <v>26.09</v>
      </c>
      <c r="BB1363" s="317">
        <v>23</v>
      </c>
      <c r="BC1363" s="317">
        <v>28</v>
      </c>
      <c r="BD1363" s="317">
        <v>26.9</v>
      </c>
      <c r="BE1363" s="317">
        <f t="shared" si="284"/>
        <v>43.723913888888887</v>
      </c>
      <c r="BF1363" s="317">
        <f t="shared" si="285"/>
        <v>23.474138888888888</v>
      </c>
      <c r="BG1363" s="317" t="s">
        <v>38</v>
      </c>
      <c r="BH1363" s="317"/>
      <c r="BI1363" s="317"/>
      <c r="BJ1363" s="318"/>
      <c r="BK1363" s="317"/>
      <c r="BL1363" s="318"/>
      <c r="BM1363" s="317">
        <v>713</v>
      </c>
      <c r="BN1363" s="318">
        <v>44616</v>
      </c>
      <c r="BO1363" s="317"/>
      <c r="BP1363" s="317"/>
      <c r="BQ1363" s="317"/>
      <c r="BR1363" s="317"/>
      <c r="BS1363" s="317"/>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thickBot="1" x14ac:dyDescent="0.3">
      <c r="A1364" s="317" t="s">
        <v>3391</v>
      </c>
      <c r="B1364" s="317" t="s">
        <v>1276</v>
      </c>
      <c r="C1364" s="317">
        <v>11190075</v>
      </c>
      <c r="D1364" s="318">
        <v>43682</v>
      </c>
      <c r="E1364" s="318">
        <v>43682</v>
      </c>
      <c r="F1364" s="318">
        <v>45509</v>
      </c>
      <c r="G1364" s="317"/>
      <c r="H1364" s="317" t="s">
        <v>8647</v>
      </c>
      <c r="I1364" s="317"/>
      <c r="J1364" s="317" t="s">
        <v>8648</v>
      </c>
      <c r="K1364" s="317" t="s">
        <v>463</v>
      </c>
      <c r="L1364" s="317" t="s">
        <v>8642</v>
      </c>
      <c r="M1364" s="317" t="s">
        <v>3377</v>
      </c>
      <c r="N1364" s="317" t="s">
        <v>183</v>
      </c>
      <c r="O1364" s="317" t="s">
        <v>111</v>
      </c>
      <c r="P1364" s="319" t="s">
        <v>3378</v>
      </c>
      <c r="Q1364" s="317" t="s">
        <v>8649</v>
      </c>
      <c r="R1364" s="317" t="s">
        <v>3377</v>
      </c>
      <c r="S1364" s="317" t="s">
        <v>183</v>
      </c>
      <c r="T1364" s="317" t="s">
        <v>111</v>
      </c>
      <c r="U1364" s="319" t="s">
        <v>3378</v>
      </c>
      <c r="V1364" s="317" t="s">
        <v>8649</v>
      </c>
      <c r="W1364" s="317" t="s">
        <v>8650</v>
      </c>
      <c r="X1364" s="317"/>
      <c r="Y1364" s="317"/>
      <c r="Z1364" s="320" t="s">
        <v>1310</v>
      </c>
      <c r="AA1364" s="317" t="s">
        <v>427</v>
      </c>
      <c r="AB1364" s="317">
        <v>1.288</v>
      </c>
      <c r="AC1364" s="317">
        <v>100</v>
      </c>
      <c r="AD1364" s="317">
        <v>34320</v>
      </c>
      <c r="AE1364" s="317"/>
      <c r="AF1364" s="317"/>
      <c r="AG1364" s="317"/>
      <c r="AH1364" s="317"/>
      <c r="AI1364" s="317">
        <v>34320</v>
      </c>
      <c r="AJ1364" s="317"/>
      <c r="AK1364" s="317"/>
      <c r="AL1364" s="317"/>
      <c r="AM1364" s="317"/>
      <c r="AN1364" s="317"/>
      <c r="AO1364" s="317">
        <v>0.129</v>
      </c>
      <c r="AP1364" s="317"/>
      <c r="AQ1364" s="317"/>
      <c r="AR1364" s="317"/>
      <c r="AS1364" s="317" t="s">
        <v>1310</v>
      </c>
      <c r="AT1364" s="317"/>
      <c r="AU1364" s="317"/>
      <c r="AV1364" s="317">
        <v>98.15</v>
      </c>
      <c r="AW1364" s="317" t="s">
        <v>8651</v>
      </c>
      <c r="AX1364" s="317" t="s">
        <v>8652</v>
      </c>
      <c r="AY1364" s="317">
        <v>43</v>
      </c>
      <c r="AZ1364" s="317">
        <v>46</v>
      </c>
      <c r="BA1364" s="317">
        <v>20.260000000000002</v>
      </c>
      <c r="BB1364" s="317">
        <v>22</v>
      </c>
      <c r="BC1364" s="317">
        <v>45</v>
      </c>
      <c r="BD1364" s="317">
        <v>20.66</v>
      </c>
      <c r="BE1364" s="317">
        <f t="shared" si="284"/>
        <v>43.772294444444441</v>
      </c>
      <c r="BF1364" s="317">
        <f t="shared" si="285"/>
        <v>22.755738888888889</v>
      </c>
      <c r="BG1364" s="317" t="s">
        <v>38</v>
      </c>
      <c r="BH1364" s="317"/>
      <c r="BI1364" s="317"/>
      <c r="BJ1364" s="318"/>
      <c r="BK1364" s="317"/>
      <c r="BL1364" s="318"/>
      <c r="BM1364" s="317">
        <v>714</v>
      </c>
      <c r="BN1364" s="318">
        <v>44616</v>
      </c>
      <c r="BO1364" s="317"/>
      <c r="BP1364" s="317"/>
      <c r="BQ1364" s="317"/>
      <c r="BR1364" s="317"/>
      <c r="BS1364" s="317"/>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317" t="s">
        <v>3391</v>
      </c>
      <c r="B1365" s="317" t="s">
        <v>1276</v>
      </c>
      <c r="C1365" s="317">
        <v>11190076</v>
      </c>
      <c r="D1365" s="318">
        <v>43682</v>
      </c>
      <c r="E1365" s="318">
        <v>43682</v>
      </c>
      <c r="F1365" s="318">
        <v>45509</v>
      </c>
      <c r="G1365" s="317"/>
      <c r="H1365" s="317" t="s">
        <v>818</v>
      </c>
      <c r="I1365" s="317"/>
      <c r="J1365" s="317" t="s">
        <v>7941</v>
      </c>
      <c r="K1365" s="317" t="s">
        <v>463</v>
      </c>
      <c r="L1365" s="317" t="s">
        <v>8642</v>
      </c>
      <c r="M1365" s="317" t="s">
        <v>203</v>
      </c>
      <c r="N1365" s="317" t="s">
        <v>188</v>
      </c>
      <c r="O1365" s="317" t="s">
        <v>189</v>
      </c>
      <c r="P1365" s="319" t="s">
        <v>1542</v>
      </c>
      <c r="Q1365" s="317" t="s">
        <v>8653</v>
      </c>
      <c r="R1365" s="317" t="s">
        <v>203</v>
      </c>
      <c r="S1365" s="317" t="s">
        <v>188</v>
      </c>
      <c r="T1365" s="317" t="s">
        <v>189</v>
      </c>
      <c r="U1365" s="319" t="s">
        <v>1542</v>
      </c>
      <c r="V1365" s="317" t="s">
        <v>8653</v>
      </c>
      <c r="W1365" s="317" t="s">
        <v>8650</v>
      </c>
      <c r="X1365" s="317"/>
      <c r="Y1365" s="317"/>
      <c r="Z1365" s="320" t="s">
        <v>1310</v>
      </c>
      <c r="AA1365" s="317" t="s">
        <v>427</v>
      </c>
      <c r="AB1365" s="317">
        <v>22.899000000000001</v>
      </c>
      <c r="AC1365" s="317">
        <v>100</v>
      </c>
      <c r="AD1365" s="317">
        <v>37070</v>
      </c>
      <c r="AE1365" s="317"/>
      <c r="AF1365" s="317"/>
      <c r="AG1365" s="317"/>
      <c r="AH1365" s="317"/>
      <c r="AI1365" s="317">
        <v>37070</v>
      </c>
      <c r="AJ1365" s="317"/>
      <c r="AK1365" s="317"/>
      <c r="AL1365" s="317"/>
      <c r="AM1365" s="317"/>
      <c r="AN1365" s="317"/>
      <c r="AO1365" s="317">
        <v>2.29</v>
      </c>
      <c r="AP1365" s="317"/>
      <c r="AQ1365" s="317"/>
      <c r="AR1365" s="317"/>
      <c r="AS1365" s="317" t="s">
        <v>1310</v>
      </c>
      <c r="AT1365" s="317"/>
      <c r="AU1365" s="317"/>
      <c r="AV1365" s="317">
        <v>29.16</v>
      </c>
      <c r="AW1365" s="317" t="s">
        <v>8654</v>
      </c>
      <c r="AX1365" s="317" t="s">
        <v>8655</v>
      </c>
      <c r="AY1365" s="317">
        <v>43</v>
      </c>
      <c r="AZ1365" s="317">
        <v>39</v>
      </c>
      <c r="BA1365" s="317">
        <v>51.61</v>
      </c>
      <c r="BB1365" s="317">
        <v>23</v>
      </c>
      <c r="BC1365" s="317">
        <v>48</v>
      </c>
      <c r="BD1365" s="317">
        <v>25.54</v>
      </c>
      <c r="BE1365" s="317">
        <f t="shared" si="284"/>
        <v>43.664336111111112</v>
      </c>
      <c r="BF1365" s="317">
        <f t="shared" si="285"/>
        <v>23.807094444444445</v>
      </c>
      <c r="BG1365" s="317" t="s">
        <v>38</v>
      </c>
      <c r="BH1365" s="317"/>
      <c r="BI1365" s="317"/>
      <c r="BJ1365" s="318"/>
      <c r="BK1365" s="317"/>
      <c r="BL1365" s="318"/>
      <c r="BM1365" s="317">
        <v>715</v>
      </c>
      <c r="BN1365" s="318">
        <v>44616</v>
      </c>
      <c r="BO1365" s="317"/>
      <c r="BP1365" s="317"/>
      <c r="BQ1365" s="317"/>
      <c r="BR1365" s="317"/>
      <c r="BS1365" s="317"/>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x14ac:dyDescent="0.25">
      <c r="A1366" s="1" t="s">
        <v>3391</v>
      </c>
      <c r="B1366" s="1" t="s">
        <v>8588</v>
      </c>
      <c r="C1366" s="1">
        <v>11120098</v>
      </c>
      <c r="D1366" s="7">
        <v>43698</v>
      </c>
      <c r="E1366" s="7">
        <v>43698</v>
      </c>
      <c r="F1366" s="7">
        <v>47351</v>
      </c>
      <c r="G1366" s="1"/>
      <c r="H1366" s="1" t="s">
        <v>484</v>
      </c>
      <c r="I1366" s="1"/>
      <c r="J1366" s="1" t="s">
        <v>8585</v>
      </c>
      <c r="K1366" s="1" t="s">
        <v>37</v>
      </c>
      <c r="L1366" s="1" t="s">
        <v>8394</v>
      </c>
      <c r="M1366" s="1" t="s">
        <v>8589</v>
      </c>
      <c r="N1366" s="1" t="s">
        <v>46</v>
      </c>
      <c r="O1366" s="1" t="s">
        <v>45</v>
      </c>
      <c r="P1366" s="6" t="s">
        <v>8590</v>
      </c>
      <c r="Q1366" s="1"/>
      <c r="R1366" s="1" t="s">
        <v>8589</v>
      </c>
      <c r="S1366" s="1" t="s">
        <v>46</v>
      </c>
      <c r="T1366" s="1" t="s">
        <v>45</v>
      </c>
      <c r="U1366" s="6" t="s">
        <v>8590</v>
      </c>
      <c r="V1366" s="1"/>
      <c r="W1366" s="1" t="s">
        <v>2711</v>
      </c>
      <c r="X1366" s="1"/>
      <c r="Y1366" s="1"/>
      <c r="Z1366" s="9" t="s">
        <v>468</v>
      </c>
      <c r="AA1366" s="1" t="s">
        <v>341</v>
      </c>
      <c r="AB1366" s="1">
        <v>44.848999999999997</v>
      </c>
      <c r="AC1366" s="1">
        <v>23.2</v>
      </c>
      <c r="AD1366" s="1">
        <v>138600</v>
      </c>
      <c r="AE1366" s="1"/>
      <c r="AF1366" s="1"/>
      <c r="AG1366" s="1"/>
      <c r="AH1366" s="1"/>
      <c r="AI1366" s="1"/>
      <c r="AJ1366" s="1">
        <v>138600</v>
      </c>
      <c r="AK1366" s="1"/>
      <c r="AL1366" s="1"/>
      <c r="AM1366" s="1"/>
      <c r="AN1366" s="1"/>
      <c r="AO1366" s="1">
        <v>4833</v>
      </c>
      <c r="AP1366" s="1"/>
      <c r="AQ1366" s="1"/>
      <c r="AR1366" s="1"/>
      <c r="AS1366" s="1" t="s">
        <v>8616</v>
      </c>
      <c r="AT1366" s="1"/>
      <c r="AU1366" s="1"/>
      <c r="AV1366" s="1"/>
      <c r="AW1366" s="1" t="s">
        <v>8660</v>
      </c>
      <c r="AX1366" s="1" t="s">
        <v>8661</v>
      </c>
      <c r="AY1366" s="1">
        <v>43</v>
      </c>
      <c r="AZ1366" s="1">
        <v>16</v>
      </c>
      <c r="BA1366" s="1">
        <v>48.1</v>
      </c>
      <c r="BB1366" s="1">
        <v>25</v>
      </c>
      <c r="BC1366" s="1">
        <v>40</v>
      </c>
      <c r="BD1366" s="1">
        <v>20.149999999999999</v>
      </c>
      <c r="BE1366" s="1">
        <f t="shared" si="284"/>
        <v>43.280027777777775</v>
      </c>
      <c r="BF1366" s="6">
        <f t="shared" si="285"/>
        <v>25.672263888888889</v>
      </c>
      <c r="BG1366" s="1" t="s">
        <v>47</v>
      </c>
      <c r="BH1366" s="1"/>
      <c r="BI1366" s="1"/>
      <c r="BJ1366" s="7"/>
      <c r="BK1366" s="1">
        <v>4171</v>
      </c>
      <c r="BL1366" s="7">
        <v>45427</v>
      </c>
      <c r="BM1366" s="1"/>
      <c r="BN1366" s="1"/>
      <c r="BO1366" s="1"/>
      <c r="BP1366" s="1"/>
      <c r="BQ1366" s="1"/>
      <c r="BR1366" s="1"/>
      <c r="BS1366" s="1"/>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thickBot="1" x14ac:dyDescent="0.3">
      <c r="A1367" s="178"/>
      <c r="B1367" s="178" t="s">
        <v>8588</v>
      </c>
      <c r="C1367" s="178">
        <v>11120098</v>
      </c>
      <c r="D1367" s="179">
        <v>43698</v>
      </c>
      <c r="E1367" s="179">
        <v>43698</v>
      </c>
      <c r="F1367" s="179">
        <v>47351</v>
      </c>
      <c r="G1367" s="178"/>
      <c r="H1367" s="178" t="s">
        <v>484</v>
      </c>
      <c r="I1367" s="178"/>
      <c r="J1367" s="178" t="s">
        <v>8585</v>
      </c>
      <c r="K1367" s="178" t="s">
        <v>37</v>
      </c>
      <c r="L1367" s="178" t="s">
        <v>8394</v>
      </c>
      <c r="M1367" s="178" t="s">
        <v>8589</v>
      </c>
      <c r="N1367" s="178" t="s">
        <v>46</v>
      </c>
      <c r="O1367" s="178" t="s">
        <v>45</v>
      </c>
      <c r="P1367" s="180" t="s">
        <v>8590</v>
      </c>
      <c r="Q1367" s="178"/>
      <c r="R1367" s="178" t="s">
        <v>8589</v>
      </c>
      <c r="S1367" s="178" t="s">
        <v>46</v>
      </c>
      <c r="T1367" s="178" t="s">
        <v>45</v>
      </c>
      <c r="U1367" s="180" t="s">
        <v>8590</v>
      </c>
      <c r="V1367" s="178"/>
      <c r="W1367" s="178" t="s">
        <v>2711</v>
      </c>
      <c r="X1367" s="178"/>
      <c r="Y1367" s="178"/>
      <c r="Z1367" s="181" t="s">
        <v>468</v>
      </c>
      <c r="AA1367" s="178" t="s">
        <v>341</v>
      </c>
      <c r="AB1367" s="178">
        <v>44.848999999999997</v>
      </c>
      <c r="AC1367" s="178">
        <v>23.2</v>
      </c>
      <c r="AD1367" s="178"/>
      <c r="AE1367" s="178"/>
      <c r="AF1367" s="178"/>
      <c r="AG1367" s="178"/>
      <c r="AH1367" s="178"/>
      <c r="AI1367" s="178"/>
      <c r="AJ1367" s="178"/>
      <c r="AK1367" s="178"/>
      <c r="AL1367" s="178"/>
      <c r="AM1367" s="178"/>
      <c r="AN1367" s="178"/>
      <c r="AO1367" s="178">
        <v>4833</v>
      </c>
      <c r="AP1367" s="178"/>
      <c r="AQ1367" s="178"/>
      <c r="AR1367" s="178"/>
      <c r="AS1367" s="178" t="s">
        <v>4787</v>
      </c>
      <c r="AT1367" s="178"/>
      <c r="AU1367" s="178"/>
      <c r="AV1367" s="178"/>
      <c r="AW1367" s="178" t="s">
        <v>8662</v>
      </c>
      <c r="AX1367" s="178" t="s">
        <v>8663</v>
      </c>
      <c r="AY1367" s="178">
        <v>43</v>
      </c>
      <c r="AZ1367" s="178">
        <v>16</v>
      </c>
      <c r="BA1367" s="178">
        <v>55.14</v>
      </c>
      <c r="BB1367" s="178">
        <v>25</v>
      </c>
      <c r="BC1367" s="178">
        <v>40</v>
      </c>
      <c r="BD1367" s="178">
        <v>11.68</v>
      </c>
      <c r="BE1367" s="178">
        <f t="shared" si="284"/>
        <v>43.281983333333329</v>
      </c>
      <c r="BF1367" s="180">
        <f t="shared" si="285"/>
        <v>25.669911111111112</v>
      </c>
      <c r="BG1367" s="178" t="s">
        <v>47</v>
      </c>
      <c r="BH1367" s="178"/>
      <c r="BI1367" s="178"/>
      <c r="BJ1367" s="179"/>
      <c r="BK1367" s="178">
        <v>4171</v>
      </c>
      <c r="BL1367" s="179">
        <v>45427</v>
      </c>
      <c r="BM1367" s="178"/>
      <c r="BN1367" s="178"/>
      <c r="BO1367" s="178"/>
      <c r="BP1367" s="178"/>
      <c r="BQ1367" s="178"/>
      <c r="BR1367" s="178"/>
      <c r="BS1367" s="178"/>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227" t="s">
        <v>3391</v>
      </c>
      <c r="B1368" s="227" t="s">
        <v>1498</v>
      </c>
      <c r="C1368" s="227">
        <v>11120099</v>
      </c>
      <c r="D1368" s="228">
        <v>43703</v>
      </c>
      <c r="E1368" s="228">
        <v>43703</v>
      </c>
      <c r="F1368" s="228">
        <v>49547</v>
      </c>
      <c r="G1368" s="227"/>
      <c r="H1368" s="227" t="s">
        <v>491</v>
      </c>
      <c r="I1368" s="227"/>
      <c r="J1368" s="227" t="s">
        <v>7473</v>
      </c>
      <c r="K1368" s="227" t="s">
        <v>55</v>
      </c>
      <c r="L1368" s="227" t="s">
        <v>8664</v>
      </c>
      <c r="M1368" s="227" t="s">
        <v>884</v>
      </c>
      <c r="N1368" s="227" t="s">
        <v>292</v>
      </c>
      <c r="O1368" s="227" t="s">
        <v>76</v>
      </c>
      <c r="P1368" s="229" t="s">
        <v>5287</v>
      </c>
      <c r="Q1368" s="227" t="s">
        <v>10701</v>
      </c>
      <c r="R1368" s="227" t="s">
        <v>884</v>
      </c>
      <c r="S1368" s="227" t="s">
        <v>292</v>
      </c>
      <c r="T1368" s="227" t="s">
        <v>76</v>
      </c>
      <c r="U1368" s="229" t="s">
        <v>5287</v>
      </c>
      <c r="V1368" s="227"/>
      <c r="W1368" s="227" t="s">
        <v>2711</v>
      </c>
      <c r="X1368" s="227"/>
      <c r="Y1368" s="227"/>
      <c r="Z1368" s="230" t="s">
        <v>468</v>
      </c>
      <c r="AA1368" s="227" t="s">
        <v>341</v>
      </c>
      <c r="AB1368" s="227">
        <v>46.77</v>
      </c>
      <c r="AC1368" s="227">
        <v>10500</v>
      </c>
      <c r="AD1368" s="227">
        <v>3240000</v>
      </c>
      <c r="AE1368" s="227"/>
      <c r="AF1368" s="227"/>
      <c r="AG1368" s="227"/>
      <c r="AH1368" s="227"/>
      <c r="AI1368" s="227"/>
      <c r="AJ1368" s="227">
        <v>3240000</v>
      </c>
      <c r="AK1368" s="227"/>
      <c r="AL1368" s="227"/>
      <c r="AM1368" s="227"/>
      <c r="AN1368" s="227"/>
      <c r="AO1368" s="227">
        <v>7830</v>
      </c>
      <c r="AP1368" s="227">
        <v>1.25</v>
      </c>
      <c r="AQ1368" s="227"/>
      <c r="AR1368" s="227"/>
      <c r="AS1368" s="227" t="s">
        <v>468</v>
      </c>
      <c r="AT1368" s="227"/>
      <c r="AU1368" s="227"/>
      <c r="AV1368" s="227">
        <v>99.83</v>
      </c>
      <c r="AW1368" s="227" t="s">
        <v>8665</v>
      </c>
      <c r="AX1368" s="227" t="s">
        <v>8666</v>
      </c>
      <c r="AY1368" s="227">
        <v>43</v>
      </c>
      <c r="AZ1368" s="227">
        <v>13</v>
      </c>
      <c r="BA1368" s="227">
        <v>51.75</v>
      </c>
      <c r="BB1368" s="227">
        <v>24</v>
      </c>
      <c r="BC1368" s="227">
        <v>3</v>
      </c>
      <c r="BD1368" s="227">
        <v>28.18</v>
      </c>
      <c r="BE1368" s="227">
        <f t="shared" si="284"/>
        <v>43.23104166666667</v>
      </c>
      <c r="BF1368" s="227">
        <f t="shared" si="285"/>
        <v>24.057827777777778</v>
      </c>
      <c r="BG1368" s="227" t="s">
        <v>38</v>
      </c>
      <c r="BH1368" s="227"/>
      <c r="BI1368" s="227"/>
      <c r="BJ1368" s="228"/>
      <c r="BK1368" s="227"/>
      <c r="BL1368" s="228"/>
      <c r="BM1368" s="227"/>
      <c r="BN1368" s="227"/>
      <c r="BO1368" s="227"/>
      <c r="BP1368" s="227"/>
      <c r="BQ1368" s="227"/>
      <c r="BR1368" s="227"/>
      <c r="BS1368" s="227"/>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thickBot="1" x14ac:dyDescent="0.3">
      <c r="A1369" s="317" t="s">
        <v>3391</v>
      </c>
      <c r="B1369" s="317" t="s">
        <v>1276</v>
      </c>
      <c r="C1369" s="317">
        <v>11190077</v>
      </c>
      <c r="D1369" s="318">
        <v>43705</v>
      </c>
      <c r="E1369" s="318">
        <v>43705</v>
      </c>
      <c r="F1369" s="318">
        <v>45532</v>
      </c>
      <c r="G1369" s="317"/>
      <c r="H1369" s="317" t="s">
        <v>490</v>
      </c>
      <c r="I1369" s="317"/>
      <c r="J1369" s="317" t="s">
        <v>8452</v>
      </c>
      <c r="K1369" s="317" t="s">
        <v>95</v>
      </c>
      <c r="L1369" s="317" t="s">
        <v>8642</v>
      </c>
      <c r="M1369" s="317" t="s">
        <v>243</v>
      </c>
      <c r="N1369" s="317" t="s">
        <v>102</v>
      </c>
      <c r="O1369" s="317" t="s">
        <v>92</v>
      </c>
      <c r="P1369" s="319" t="s">
        <v>3447</v>
      </c>
      <c r="Q1369" s="317" t="s">
        <v>8685</v>
      </c>
      <c r="R1369" s="317" t="s">
        <v>243</v>
      </c>
      <c r="S1369" s="317" t="s">
        <v>102</v>
      </c>
      <c r="T1369" s="317" t="s">
        <v>92</v>
      </c>
      <c r="U1369" s="319" t="s">
        <v>3447</v>
      </c>
      <c r="V1369" s="317" t="s">
        <v>8685</v>
      </c>
      <c r="W1369" s="317" t="s">
        <v>8644</v>
      </c>
      <c r="X1369" s="317"/>
      <c r="Y1369" s="317"/>
      <c r="Z1369" s="320" t="s">
        <v>1310</v>
      </c>
      <c r="AA1369" s="317" t="s">
        <v>427</v>
      </c>
      <c r="AB1369" s="317">
        <v>7.7</v>
      </c>
      <c r="AC1369" s="317">
        <v>100</v>
      </c>
      <c r="AD1369" s="317">
        <v>35570</v>
      </c>
      <c r="AE1369" s="317"/>
      <c r="AF1369" s="317"/>
      <c r="AG1369" s="317"/>
      <c r="AH1369" s="317"/>
      <c r="AI1369" s="317">
        <v>35570</v>
      </c>
      <c r="AJ1369" s="317"/>
      <c r="AK1369" s="317"/>
      <c r="AL1369" s="317"/>
      <c r="AM1369" s="317"/>
      <c r="AN1369" s="317"/>
      <c r="AO1369" s="317">
        <v>770</v>
      </c>
      <c r="AP1369" s="317"/>
      <c r="AQ1369" s="317"/>
      <c r="AR1369" s="317"/>
      <c r="AS1369" s="317" t="s">
        <v>1310</v>
      </c>
      <c r="AT1369" s="317"/>
      <c r="AU1369" s="317"/>
      <c r="AV1369" s="317">
        <v>75.25</v>
      </c>
      <c r="AW1369" s="317" t="s">
        <v>8686</v>
      </c>
      <c r="AX1369" s="317" t="s">
        <v>8687</v>
      </c>
      <c r="AY1369" s="317">
        <v>43</v>
      </c>
      <c r="AZ1369" s="317">
        <v>42</v>
      </c>
      <c r="BA1369" s="317">
        <v>2.31</v>
      </c>
      <c r="BB1369" s="317">
        <v>23</v>
      </c>
      <c r="BC1369" s="317">
        <v>5</v>
      </c>
      <c r="BD1369" s="317">
        <v>24.05</v>
      </c>
      <c r="BE1369" s="317">
        <f t="shared" si="284"/>
        <v>43.700641666666669</v>
      </c>
      <c r="BF1369" s="317">
        <f t="shared" si="285"/>
        <v>23.090013888888887</v>
      </c>
      <c r="BG1369" s="317" t="s">
        <v>38</v>
      </c>
      <c r="BH1369" s="317"/>
      <c r="BI1369" s="317"/>
      <c r="BJ1369" s="318"/>
      <c r="BK1369" s="317"/>
      <c r="BL1369" s="318"/>
      <c r="BM1369" s="317">
        <v>716</v>
      </c>
      <c r="BN1369" s="318">
        <v>44616</v>
      </c>
      <c r="BO1369" s="317"/>
      <c r="BP1369" s="317"/>
      <c r="BQ1369" s="317"/>
      <c r="BR1369" s="317"/>
      <c r="BS1369" s="317" t="s">
        <v>8749</v>
      </c>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x14ac:dyDescent="0.25">
      <c r="A1370" s="173" t="s">
        <v>3391</v>
      </c>
      <c r="B1370" s="173" t="s">
        <v>8689</v>
      </c>
      <c r="C1370" s="173">
        <v>11120100</v>
      </c>
      <c r="D1370" s="174">
        <v>43719</v>
      </c>
      <c r="E1370" s="174">
        <v>43719</v>
      </c>
      <c r="F1370" s="174">
        <v>46641</v>
      </c>
      <c r="G1370" s="173"/>
      <c r="H1370" s="173" t="s">
        <v>489</v>
      </c>
      <c r="I1370" s="173"/>
      <c r="J1370" s="173" t="s">
        <v>8173</v>
      </c>
      <c r="K1370" s="173" t="s">
        <v>73</v>
      </c>
      <c r="L1370" s="173" t="s">
        <v>8698</v>
      </c>
      <c r="M1370" s="173" t="s">
        <v>89</v>
      </c>
      <c r="N1370" s="173" t="s">
        <v>89</v>
      </c>
      <c r="O1370" s="173" t="s">
        <v>72</v>
      </c>
      <c r="P1370" s="175" t="s">
        <v>8690</v>
      </c>
      <c r="Q1370" s="173" t="s">
        <v>8691</v>
      </c>
      <c r="R1370" s="173" t="s">
        <v>89</v>
      </c>
      <c r="S1370" s="173" t="s">
        <v>89</v>
      </c>
      <c r="T1370" s="173" t="s">
        <v>72</v>
      </c>
      <c r="U1370" s="175" t="s">
        <v>8690</v>
      </c>
      <c r="V1370" s="173" t="s">
        <v>8699</v>
      </c>
      <c r="W1370" s="173" t="s">
        <v>2711</v>
      </c>
      <c r="X1370" s="173"/>
      <c r="Y1370" s="173"/>
      <c r="Z1370" s="176" t="s">
        <v>1310</v>
      </c>
      <c r="AA1370" s="173" t="s">
        <v>341</v>
      </c>
      <c r="AB1370" s="173">
        <v>10.74</v>
      </c>
      <c r="AC1370" s="173">
        <v>25.5</v>
      </c>
      <c r="AD1370" s="173">
        <v>329800</v>
      </c>
      <c r="AE1370" s="173"/>
      <c r="AF1370" s="173"/>
      <c r="AG1370" s="173"/>
      <c r="AH1370" s="173"/>
      <c r="AI1370" s="173"/>
      <c r="AJ1370" s="173">
        <v>329800</v>
      </c>
      <c r="AK1370" s="173"/>
      <c r="AL1370" s="173"/>
      <c r="AM1370" s="173"/>
      <c r="AN1370" s="173"/>
      <c r="AO1370" s="173">
        <v>1074</v>
      </c>
      <c r="AP1370" s="173"/>
      <c r="AQ1370" s="173"/>
      <c r="AR1370" s="173"/>
      <c r="AS1370" s="173" t="s">
        <v>468</v>
      </c>
      <c r="AT1370" s="173"/>
      <c r="AU1370" s="173"/>
      <c r="AV1370" s="173">
        <v>72.44</v>
      </c>
      <c r="AW1370" s="173" t="s">
        <v>8692</v>
      </c>
      <c r="AX1370" s="173" t="s">
        <v>8693</v>
      </c>
      <c r="AY1370" s="173">
        <v>43</v>
      </c>
      <c r="AZ1370" s="173">
        <v>17</v>
      </c>
      <c r="BA1370" s="173">
        <v>17.489999999999998</v>
      </c>
      <c r="BB1370" s="173">
        <v>25</v>
      </c>
      <c r="BC1370" s="173">
        <v>1</v>
      </c>
      <c r="BD1370" s="173">
        <v>42.58</v>
      </c>
      <c r="BE1370" s="173">
        <f t="shared" si="284"/>
        <v>43.288191666666663</v>
      </c>
      <c r="BF1370" s="173">
        <f t="shared" si="285"/>
        <v>25.028494444444444</v>
      </c>
      <c r="BG1370" s="173" t="s">
        <v>47</v>
      </c>
      <c r="BH1370" s="173"/>
      <c r="BI1370" s="173"/>
      <c r="BJ1370" s="174"/>
      <c r="BK1370" s="173">
        <v>4307</v>
      </c>
      <c r="BL1370" s="174">
        <v>45553</v>
      </c>
      <c r="BM1370" s="173"/>
      <c r="BN1370" s="173"/>
      <c r="BO1370" s="173"/>
      <c r="BP1370" s="173"/>
      <c r="BQ1370" s="173"/>
      <c r="BR1370" s="173"/>
      <c r="BS1370" s="173"/>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thickBot="1" x14ac:dyDescent="0.3">
      <c r="A1371" s="178"/>
      <c r="B1371" s="178" t="s">
        <v>8689</v>
      </c>
      <c r="C1371" s="178">
        <v>11120100</v>
      </c>
      <c r="D1371" s="179">
        <v>43719</v>
      </c>
      <c r="E1371" s="179">
        <v>43719</v>
      </c>
      <c r="F1371" s="179">
        <v>46641</v>
      </c>
      <c r="G1371" s="178"/>
      <c r="H1371" s="178" t="s">
        <v>489</v>
      </c>
      <c r="I1371" s="178"/>
      <c r="J1371" s="178" t="s">
        <v>8173</v>
      </c>
      <c r="K1371" s="178" t="s">
        <v>73</v>
      </c>
      <c r="L1371" s="178" t="s">
        <v>8698</v>
      </c>
      <c r="M1371" s="178" t="s">
        <v>89</v>
      </c>
      <c r="N1371" s="178" t="s">
        <v>89</v>
      </c>
      <c r="O1371" s="178" t="s">
        <v>72</v>
      </c>
      <c r="P1371" s="180" t="s">
        <v>8690</v>
      </c>
      <c r="Q1371" s="178" t="s">
        <v>8691</v>
      </c>
      <c r="R1371" s="178" t="s">
        <v>89</v>
      </c>
      <c r="S1371" s="178" t="s">
        <v>89</v>
      </c>
      <c r="T1371" s="178" t="s">
        <v>72</v>
      </c>
      <c r="U1371" s="180" t="s">
        <v>8690</v>
      </c>
      <c r="V1371" s="178" t="s">
        <v>8691</v>
      </c>
      <c r="W1371" s="178" t="s">
        <v>8694</v>
      </c>
      <c r="X1371" s="178"/>
      <c r="Y1371" s="178"/>
      <c r="Z1371" s="181" t="s">
        <v>1310</v>
      </c>
      <c r="AA1371" s="178" t="s">
        <v>7822</v>
      </c>
      <c r="AB1371" s="178"/>
      <c r="AC1371" s="178"/>
      <c r="AD1371" s="178"/>
      <c r="AE1371" s="178"/>
      <c r="AF1371" s="178"/>
      <c r="AG1371" s="178"/>
      <c r="AH1371" s="178"/>
      <c r="AI1371" s="178"/>
      <c r="AJ1371" s="178"/>
      <c r="AK1371" s="178"/>
      <c r="AL1371" s="178"/>
      <c r="AM1371" s="178"/>
      <c r="AN1371" s="178"/>
      <c r="AO1371" s="178"/>
      <c r="AP1371" s="178"/>
      <c r="AQ1371" s="178"/>
      <c r="AR1371" s="178"/>
      <c r="AS1371" s="178" t="s">
        <v>8695</v>
      </c>
      <c r="AT1371" s="178"/>
      <c r="AU1371" s="178"/>
      <c r="AV1371" s="178"/>
      <c r="AW1371" s="178" t="s">
        <v>8696</v>
      </c>
      <c r="AX1371" s="178" t="s">
        <v>8697</v>
      </c>
      <c r="AY1371" s="178">
        <v>43</v>
      </c>
      <c r="AZ1371" s="178">
        <v>17</v>
      </c>
      <c r="BA1371" s="178">
        <v>1.43</v>
      </c>
      <c r="BB1371" s="178">
        <v>25</v>
      </c>
      <c r="BC1371" s="178">
        <v>1</v>
      </c>
      <c r="BD1371" s="178">
        <v>20.56</v>
      </c>
      <c r="BE1371" s="178">
        <f t="shared" si="284"/>
        <v>43.28373055555555</v>
      </c>
      <c r="BF1371" s="180">
        <f t="shared" si="285"/>
        <v>25.022377777777777</v>
      </c>
      <c r="BG1371" s="178" t="s">
        <v>47</v>
      </c>
      <c r="BH1371" s="178"/>
      <c r="BI1371" s="178"/>
      <c r="BJ1371" s="179"/>
      <c r="BK1371" s="178">
        <v>4307</v>
      </c>
      <c r="BL1371" s="179">
        <v>45553</v>
      </c>
      <c r="BM1371" s="178"/>
      <c r="BN1371" s="178"/>
      <c r="BO1371" s="178"/>
      <c r="BP1371" s="178"/>
      <c r="BQ1371" s="178"/>
      <c r="BR1371" s="178"/>
      <c r="BS1371" s="178"/>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x14ac:dyDescent="0.25">
      <c r="A1372" s="173" t="s">
        <v>3391</v>
      </c>
      <c r="B1372" s="173" t="s">
        <v>8689</v>
      </c>
      <c r="C1372" s="173">
        <v>11120101</v>
      </c>
      <c r="D1372" s="174">
        <v>43720</v>
      </c>
      <c r="E1372" s="174">
        <v>43720</v>
      </c>
      <c r="F1372" s="174">
        <v>46642</v>
      </c>
      <c r="G1372" s="173"/>
      <c r="H1372" s="173" t="s">
        <v>489</v>
      </c>
      <c r="I1372" s="173"/>
      <c r="J1372" s="173" t="s">
        <v>8173</v>
      </c>
      <c r="K1372" s="173" t="s">
        <v>73</v>
      </c>
      <c r="L1372" s="173" t="s">
        <v>8698</v>
      </c>
      <c r="M1372" s="173" t="s">
        <v>89</v>
      </c>
      <c r="N1372" s="173" t="s">
        <v>89</v>
      </c>
      <c r="O1372" s="173" t="s">
        <v>72</v>
      </c>
      <c r="P1372" s="175" t="s">
        <v>8690</v>
      </c>
      <c r="Q1372" s="173" t="s">
        <v>8691</v>
      </c>
      <c r="R1372" s="173" t="s">
        <v>89</v>
      </c>
      <c r="S1372" s="173" t="s">
        <v>89</v>
      </c>
      <c r="T1372" s="173" t="s">
        <v>72</v>
      </c>
      <c r="U1372" s="175" t="s">
        <v>8690</v>
      </c>
      <c r="V1372" s="173" t="s">
        <v>8700</v>
      </c>
      <c r="W1372" s="173" t="s">
        <v>2711</v>
      </c>
      <c r="X1372" s="173"/>
      <c r="Y1372" s="173"/>
      <c r="Z1372" s="176" t="s">
        <v>1310</v>
      </c>
      <c r="AA1372" s="173" t="s">
        <v>341</v>
      </c>
      <c r="AB1372" s="173">
        <v>10.74</v>
      </c>
      <c r="AC1372" s="173">
        <v>17</v>
      </c>
      <c r="AD1372" s="173">
        <v>221000</v>
      </c>
      <c r="AE1372" s="173"/>
      <c r="AF1372" s="173"/>
      <c r="AG1372" s="173"/>
      <c r="AH1372" s="173"/>
      <c r="AI1372" s="173"/>
      <c r="AJ1372" s="173">
        <v>221000</v>
      </c>
      <c r="AK1372" s="173"/>
      <c r="AL1372" s="173"/>
      <c r="AM1372" s="173"/>
      <c r="AN1372" s="173"/>
      <c r="AO1372" s="173">
        <v>1074</v>
      </c>
      <c r="AP1372" s="173"/>
      <c r="AQ1372" s="173"/>
      <c r="AR1372" s="173"/>
      <c r="AS1372" s="173" t="s">
        <v>468</v>
      </c>
      <c r="AT1372" s="173"/>
      <c r="AU1372" s="173"/>
      <c r="AV1372" s="173">
        <v>71.86</v>
      </c>
      <c r="AW1372" s="173" t="s">
        <v>8701</v>
      </c>
      <c r="AX1372" s="173" t="s">
        <v>8702</v>
      </c>
      <c r="AY1372" s="173">
        <v>43</v>
      </c>
      <c r="AZ1372" s="173">
        <v>17</v>
      </c>
      <c r="BA1372" s="173">
        <v>28.83</v>
      </c>
      <c r="BB1372" s="173">
        <v>25</v>
      </c>
      <c r="BC1372" s="173">
        <v>3</v>
      </c>
      <c r="BD1372" s="173">
        <v>2.0699999999999998</v>
      </c>
      <c r="BE1372" s="173">
        <f t="shared" si="284"/>
        <v>43.291341666666668</v>
      </c>
      <c r="BF1372" s="173">
        <f t="shared" si="285"/>
        <v>25.050575000000002</v>
      </c>
      <c r="BG1372" s="173" t="s">
        <v>47</v>
      </c>
      <c r="BH1372" s="173"/>
      <c r="BI1372" s="173"/>
      <c r="BJ1372" s="174"/>
      <c r="BK1372" s="526">
        <v>4305</v>
      </c>
      <c r="BL1372" s="527">
        <v>45551</v>
      </c>
      <c r="BM1372" s="173"/>
      <c r="BN1372" s="173"/>
      <c r="BO1372" s="173"/>
      <c r="BP1372" s="173"/>
      <c r="BQ1372" s="173"/>
      <c r="BR1372" s="173"/>
      <c r="BS1372" s="173"/>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thickBot="1" x14ac:dyDescent="0.3">
      <c r="A1373" s="178"/>
      <c r="B1373" s="178" t="s">
        <v>8689</v>
      </c>
      <c r="C1373" s="178">
        <v>11120101</v>
      </c>
      <c r="D1373" s="179">
        <v>43720</v>
      </c>
      <c r="E1373" s="179">
        <v>43720</v>
      </c>
      <c r="F1373" s="179">
        <v>46642</v>
      </c>
      <c r="G1373" s="178"/>
      <c r="H1373" s="178" t="s">
        <v>489</v>
      </c>
      <c r="I1373" s="178"/>
      <c r="J1373" s="178" t="s">
        <v>8173</v>
      </c>
      <c r="K1373" s="178" t="s">
        <v>73</v>
      </c>
      <c r="L1373" s="178" t="s">
        <v>8698</v>
      </c>
      <c r="M1373" s="178" t="s">
        <v>89</v>
      </c>
      <c r="N1373" s="178" t="s">
        <v>89</v>
      </c>
      <c r="O1373" s="178" t="s">
        <v>72</v>
      </c>
      <c r="P1373" s="180" t="s">
        <v>8690</v>
      </c>
      <c r="Q1373" s="178" t="s">
        <v>8691</v>
      </c>
      <c r="R1373" s="178" t="s">
        <v>89</v>
      </c>
      <c r="S1373" s="178" t="s">
        <v>89</v>
      </c>
      <c r="T1373" s="178" t="s">
        <v>72</v>
      </c>
      <c r="U1373" s="180" t="s">
        <v>8690</v>
      </c>
      <c r="V1373" s="178" t="s">
        <v>8691</v>
      </c>
      <c r="W1373" s="178" t="s">
        <v>8694</v>
      </c>
      <c r="X1373" s="178"/>
      <c r="Y1373" s="178"/>
      <c r="Z1373" s="181" t="s">
        <v>1310</v>
      </c>
      <c r="AA1373" s="178" t="s">
        <v>7822</v>
      </c>
      <c r="AB1373" s="178"/>
      <c r="AC1373" s="178"/>
      <c r="AD1373" s="178"/>
      <c r="AE1373" s="178"/>
      <c r="AF1373" s="178"/>
      <c r="AG1373" s="178"/>
      <c r="AH1373" s="178"/>
      <c r="AI1373" s="178"/>
      <c r="AJ1373" s="178"/>
      <c r="AK1373" s="178"/>
      <c r="AL1373" s="178"/>
      <c r="AM1373" s="178"/>
      <c r="AN1373" s="178"/>
      <c r="AO1373" s="178"/>
      <c r="AP1373" s="178"/>
      <c r="AQ1373" s="178"/>
      <c r="AR1373" s="178"/>
      <c r="AS1373" s="178" t="s">
        <v>8695</v>
      </c>
      <c r="AT1373" s="178"/>
      <c r="AU1373" s="178"/>
      <c r="AV1373" s="178"/>
      <c r="AW1373" s="178" t="s">
        <v>8703</v>
      </c>
      <c r="AX1373" s="178" t="s">
        <v>8704</v>
      </c>
      <c r="AY1373" s="178">
        <v>43</v>
      </c>
      <c r="AZ1373" s="178">
        <v>17</v>
      </c>
      <c r="BA1373" s="178">
        <v>27.68</v>
      </c>
      <c r="BB1373" s="178">
        <v>25</v>
      </c>
      <c r="BC1373" s="178">
        <v>2</v>
      </c>
      <c r="BD1373" s="178">
        <v>25.89</v>
      </c>
      <c r="BE1373" s="178">
        <f t="shared" si="284"/>
        <v>43.291022222222217</v>
      </c>
      <c r="BF1373" s="180">
        <f t="shared" si="285"/>
        <v>25.040525000000002</v>
      </c>
      <c r="BG1373" s="178" t="s">
        <v>47</v>
      </c>
      <c r="BH1373" s="178"/>
      <c r="BI1373" s="178"/>
      <c r="BJ1373" s="179"/>
      <c r="BK1373" s="178">
        <v>4305</v>
      </c>
      <c r="BL1373" s="179">
        <v>45551</v>
      </c>
      <c r="BM1373" s="178"/>
      <c r="BN1373" s="178"/>
      <c r="BO1373" s="178"/>
      <c r="BP1373" s="178"/>
      <c r="BQ1373" s="178"/>
      <c r="BR1373" s="178"/>
      <c r="BS1373" s="178"/>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x14ac:dyDescent="0.25">
      <c r="A1374" s="1" t="s">
        <v>3391</v>
      </c>
      <c r="B1374" s="173" t="s">
        <v>8705</v>
      </c>
      <c r="C1374" s="1">
        <v>11160152</v>
      </c>
      <c r="D1374" s="7">
        <v>43706</v>
      </c>
      <c r="E1374" s="7">
        <v>43706</v>
      </c>
      <c r="F1374" s="7">
        <v>48258</v>
      </c>
      <c r="G1374" s="1"/>
      <c r="H1374" s="1" t="s">
        <v>933</v>
      </c>
      <c r="I1374" s="1"/>
      <c r="J1374" s="1" t="s">
        <v>8055</v>
      </c>
      <c r="K1374" s="1" t="s">
        <v>463</v>
      </c>
      <c r="L1374" s="1" t="s">
        <v>8706</v>
      </c>
      <c r="M1374" s="1" t="s">
        <v>258</v>
      </c>
      <c r="N1374" s="1" t="s">
        <v>101</v>
      </c>
      <c r="O1374" s="1" t="s">
        <v>92</v>
      </c>
      <c r="P1374" s="6" t="s">
        <v>8707</v>
      </c>
      <c r="Q1374" s="1" t="s">
        <v>8708</v>
      </c>
      <c r="R1374" s="1" t="s">
        <v>258</v>
      </c>
      <c r="S1374" s="1" t="s">
        <v>101</v>
      </c>
      <c r="T1374" s="1" t="s">
        <v>92</v>
      </c>
      <c r="U1374" s="6" t="s">
        <v>8707</v>
      </c>
      <c r="V1374" s="1" t="s">
        <v>8709</v>
      </c>
      <c r="W1374" s="1" t="s">
        <v>1671</v>
      </c>
      <c r="X1374" s="1"/>
      <c r="Y1374" s="1"/>
      <c r="Z1374" s="9" t="s">
        <v>468</v>
      </c>
      <c r="AA1374" s="1" t="s">
        <v>360</v>
      </c>
      <c r="AB1374" s="1">
        <v>0.41099999999999998</v>
      </c>
      <c r="AC1374" s="1">
        <v>25</v>
      </c>
      <c r="AD1374" s="1">
        <v>394200</v>
      </c>
      <c r="AE1374" s="1"/>
      <c r="AF1374" s="1"/>
      <c r="AG1374" s="1"/>
      <c r="AH1374" s="1"/>
      <c r="AI1374" s="1"/>
      <c r="AJ1374" s="1"/>
      <c r="AK1374" s="1"/>
      <c r="AL1374" s="1">
        <v>394200</v>
      </c>
      <c r="AM1374" s="1"/>
      <c r="AN1374" s="1"/>
      <c r="AO1374" s="1">
        <v>42</v>
      </c>
      <c r="AP1374" s="1"/>
      <c r="AQ1374" s="1"/>
      <c r="AR1374" s="1"/>
      <c r="AS1374" s="1" t="s">
        <v>8711</v>
      </c>
      <c r="AT1374" s="1"/>
      <c r="AU1374" s="1"/>
      <c r="AV1374" s="1">
        <v>575.12</v>
      </c>
      <c r="AW1374" s="1" t="s">
        <v>8713</v>
      </c>
      <c r="AX1374" s="1" t="s">
        <v>8714</v>
      </c>
      <c r="AY1374" s="1">
        <v>43</v>
      </c>
      <c r="AZ1374" s="1">
        <v>14</v>
      </c>
      <c r="BA1374" s="1">
        <v>23.04</v>
      </c>
      <c r="BB1374" s="1">
        <v>22</v>
      </c>
      <c r="BC1374" s="1">
        <v>57</v>
      </c>
      <c r="BD1374" s="1">
        <v>34.799999999999997</v>
      </c>
      <c r="BE1374" s="1">
        <f t="shared" si="284"/>
        <v>43.239733333333334</v>
      </c>
      <c r="BF1374" s="6">
        <f t="shared" si="285"/>
        <v>22.959666666666667</v>
      </c>
      <c r="BG1374" s="1" t="s">
        <v>38</v>
      </c>
      <c r="BH1374" s="1"/>
      <c r="BI1374" s="1"/>
      <c r="BJ1374" s="7"/>
      <c r="BK1374" s="1"/>
      <c r="BL1374" s="7"/>
      <c r="BM1374" s="1"/>
      <c r="BN1374" s="1"/>
      <c r="BO1374" s="1"/>
      <c r="BP1374" s="1"/>
      <c r="BQ1374" s="1"/>
      <c r="BR1374" s="1"/>
      <c r="BS1374" s="1" t="s">
        <v>8735</v>
      </c>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
      <c r="B1375" s="1" t="s">
        <v>8705</v>
      </c>
      <c r="C1375" s="1">
        <v>11160152</v>
      </c>
      <c r="D1375" s="7">
        <v>43706</v>
      </c>
      <c r="E1375" s="7">
        <v>43706</v>
      </c>
      <c r="F1375" s="7">
        <v>48258</v>
      </c>
      <c r="G1375" s="1"/>
      <c r="H1375" s="1" t="s">
        <v>2613</v>
      </c>
      <c r="I1375" s="1"/>
      <c r="J1375" s="1" t="s">
        <v>8055</v>
      </c>
      <c r="K1375" s="1" t="s">
        <v>463</v>
      </c>
      <c r="L1375" s="1" t="s">
        <v>8706</v>
      </c>
      <c r="M1375" s="1" t="s">
        <v>258</v>
      </c>
      <c r="N1375" s="1" t="s">
        <v>101</v>
      </c>
      <c r="O1375" s="1" t="s">
        <v>92</v>
      </c>
      <c r="P1375" s="6" t="s">
        <v>8707</v>
      </c>
      <c r="Q1375" s="1" t="s">
        <v>8710</v>
      </c>
      <c r="R1375" s="1" t="s">
        <v>258</v>
      </c>
      <c r="S1375" s="1" t="s">
        <v>101</v>
      </c>
      <c r="T1375" s="1" t="s">
        <v>92</v>
      </c>
      <c r="U1375" s="6" t="s">
        <v>8707</v>
      </c>
      <c r="V1375" s="1" t="s">
        <v>8709</v>
      </c>
      <c r="W1375" s="1" t="s">
        <v>1671</v>
      </c>
      <c r="X1375" s="1"/>
      <c r="Y1375" s="1"/>
      <c r="Z1375" s="9" t="s">
        <v>468</v>
      </c>
      <c r="AA1375" s="1" t="s">
        <v>360</v>
      </c>
      <c r="AB1375" s="1">
        <v>0.29499999999999998</v>
      </c>
      <c r="AC1375" s="1">
        <v>25</v>
      </c>
      <c r="AD1375" s="1">
        <v>394200</v>
      </c>
      <c r="AE1375" s="1"/>
      <c r="AF1375" s="1"/>
      <c r="AG1375" s="1"/>
      <c r="AH1375" s="1"/>
      <c r="AI1375" s="1"/>
      <c r="AJ1375" s="1"/>
      <c r="AK1375" s="1"/>
      <c r="AL1375" s="1">
        <v>394200</v>
      </c>
      <c r="AM1375" s="1"/>
      <c r="AN1375" s="1"/>
      <c r="AO1375" s="1">
        <v>30</v>
      </c>
      <c r="AP1375" s="1"/>
      <c r="AQ1375" s="1"/>
      <c r="AR1375" s="1"/>
      <c r="AS1375" s="1" t="s">
        <v>8712</v>
      </c>
      <c r="AT1375" s="1"/>
      <c r="AU1375" s="1"/>
      <c r="AV1375" s="1">
        <v>582.05999999999995</v>
      </c>
      <c r="AW1375" s="1" t="s">
        <v>8715</v>
      </c>
      <c r="AX1375" s="1" t="s">
        <v>8716</v>
      </c>
      <c r="AY1375" s="1">
        <v>43</v>
      </c>
      <c r="AZ1375" s="1">
        <v>14</v>
      </c>
      <c r="BA1375" s="1">
        <v>29.23</v>
      </c>
      <c r="BB1375" s="1">
        <v>22</v>
      </c>
      <c r="BC1375" s="1">
        <v>57</v>
      </c>
      <c r="BD1375" s="1">
        <v>57.18</v>
      </c>
      <c r="BE1375" s="1">
        <f t="shared" si="284"/>
        <v>43.241452777777781</v>
      </c>
      <c r="BF1375" s="6">
        <f t="shared" si="285"/>
        <v>22.965883333333334</v>
      </c>
      <c r="BG1375" s="1" t="s">
        <v>38</v>
      </c>
      <c r="BH1375" s="1"/>
      <c r="BI1375" s="1"/>
      <c r="BJ1375" s="7"/>
      <c r="BK1375" s="1"/>
      <c r="BL1375" s="7"/>
      <c r="BM1375" s="1"/>
      <c r="BN1375" s="1"/>
      <c r="BO1375" s="1"/>
      <c r="BP1375" s="1"/>
      <c r="BQ1375" s="1"/>
      <c r="BR1375" s="1"/>
      <c r="BS1375" s="1"/>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x14ac:dyDescent="0.25">
      <c r="A1376" s="1"/>
      <c r="B1376" s="1" t="s">
        <v>8705</v>
      </c>
      <c r="C1376" s="1">
        <v>11160152</v>
      </c>
      <c r="D1376" s="7">
        <v>43706</v>
      </c>
      <c r="E1376" s="7">
        <v>43706</v>
      </c>
      <c r="F1376" s="7">
        <v>48258</v>
      </c>
      <c r="G1376" s="1"/>
      <c r="H1376" s="1" t="s">
        <v>8736</v>
      </c>
      <c r="I1376" s="1"/>
      <c r="J1376" s="1" t="s">
        <v>8055</v>
      </c>
      <c r="K1376" s="1" t="s">
        <v>463</v>
      </c>
      <c r="L1376" s="1"/>
      <c r="M1376" s="1" t="s">
        <v>258</v>
      </c>
      <c r="N1376" s="1" t="s">
        <v>101</v>
      </c>
      <c r="O1376" s="1" t="s">
        <v>92</v>
      </c>
      <c r="P1376" s="6" t="s">
        <v>8707</v>
      </c>
      <c r="Q1376" s="1" t="s">
        <v>8710</v>
      </c>
      <c r="R1376" s="1" t="s">
        <v>258</v>
      </c>
      <c r="S1376" s="1" t="s">
        <v>101</v>
      </c>
      <c r="T1376" s="1" t="s">
        <v>92</v>
      </c>
      <c r="U1376" s="6" t="s">
        <v>8707</v>
      </c>
      <c r="V1376" s="1" t="s">
        <v>8709</v>
      </c>
      <c r="W1376" s="1" t="s">
        <v>1671</v>
      </c>
      <c r="X1376" s="1"/>
      <c r="Y1376" s="1"/>
      <c r="Z1376" s="9" t="s">
        <v>468</v>
      </c>
      <c r="AA1376" s="1" t="s">
        <v>360</v>
      </c>
      <c r="AB1376" s="1"/>
      <c r="AC1376" s="1"/>
      <c r="AD1376" s="1"/>
      <c r="AE1376" s="1"/>
      <c r="AF1376" s="1"/>
      <c r="AG1376" s="1"/>
      <c r="AH1376" s="1"/>
      <c r="AI1376" s="1"/>
      <c r="AJ1376" s="1"/>
      <c r="AK1376" s="1"/>
      <c r="AL1376" s="1"/>
      <c r="AM1376" s="1"/>
      <c r="AN1376" s="1"/>
      <c r="AO1376" s="1"/>
      <c r="AP1376" s="1"/>
      <c r="AQ1376" s="1"/>
      <c r="AR1376" s="1"/>
      <c r="AS1376" s="1" t="s">
        <v>8717</v>
      </c>
      <c r="AT1376" s="1"/>
      <c r="AU1376" s="1"/>
      <c r="AV1376" s="1">
        <v>561.17999999999995</v>
      </c>
      <c r="AW1376" s="1" t="s">
        <v>8719</v>
      </c>
      <c r="AX1376" s="1" t="s">
        <v>8720</v>
      </c>
      <c r="AY1376" s="1">
        <v>43</v>
      </c>
      <c r="AZ1376" s="1">
        <v>14</v>
      </c>
      <c r="BA1376" s="1">
        <v>29.94</v>
      </c>
      <c r="BB1376" s="1">
        <v>22</v>
      </c>
      <c r="BC1376" s="1">
        <v>57</v>
      </c>
      <c r="BD1376" s="1">
        <v>38.14</v>
      </c>
      <c r="BE1376" s="1">
        <f t="shared" si="284"/>
        <v>43.24165</v>
      </c>
      <c r="BF1376" s="6">
        <f t="shared" si="285"/>
        <v>22.960594444444443</v>
      </c>
      <c r="BG1376" s="1" t="s">
        <v>38</v>
      </c>
      <c r="BH1376" s="1"/>
      <c r="BI1376" s="1"/>
      <c r="BJ1376" s="7"/>
      <c r="BK1376" s="1"/>
      <c r="BL1376" s="7"/>
      <c r="BM1376" s="1"/>
      <c r="BN1376" s="1"/>
      <c r="BO1376" s="1"/>
      <c r="BP1376" s="1"/>
      <c r="BQ1376" s="1"/>
      <c r="BR1376" s="1"/>
      <c r="BS1376" s="1"/>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c r="B1377" s="1" t="s">
        <v>8705</v>
      </c>
      <c r="C1377" s="1">
        <v>11160152</v>
      </c>
      <c r="D1377" s="7">
        <v>43706</v>
      </c>
      <c r="E1377" s="7">
        <v>43706</v>
      </c>
      <c r="F1377" s="7">
        <v>48258</v>
      </c>
      <c r="G1377" s="1"/>
      <c r="H1377" s="1" t="s">
        <v>8736</v>
      </c>
      <c r="I1377" s="1"/>
      <c r="J1377" s="1" t="s">
        <v>8055</v>
      </c>
      <c r="K1377" s="1" t="s">
        <v>463</v>
      </c>
      <c r="L1377" s="1"/>
      <c r="M1377" s="1" t="s">
        <v>258</v>
      </c>
      <c r="N1377" s="1" t="s">
        <v>101</v>
      </c>
      <c r="O1377" s="1" t="s">
        <v>92</v>
      </c>
      <c r="P1377" s="6" t="s">
        <v>8707</v>
      </c>
      <c r="Q1377" s="1" t="s">
        <v>8710</v>
      </c>
      <c r="R1377" s="1" t="s">
        <v>258</v>
      </c>
      <c r="S1377" s="1" t="s">
        <v>101</v>
      </c>
      <c r="T1377" s="1" t="s">
        <v>92</v>
      </c>
      <c r="U1377" s="6" t="s">
        <v>8707</v>
      </c>
      <c r="V1377" s="1" t="s">
        <v>8709</v>
      </c>
      <c r="W1377" s="1" t="s">
        <v>1671</v>
      </c>
      <c r="X1377" s="1"/>
      <c r="Y1377" s="1"/>
      <c r="Z1377" s="9" t="s">
        <v>468</v>
      </c>
      <c r="AA1377" s="1" t="s">
        <v>360</v>
      </c>
      <c r="AB1377" s="1"/>
      <c r="AC1377" s="1"/>
      <c r="AD1377" s="1"/>
      <c r="AE1377" s="1"/>
      <c r="AF1377" s="1"/>
      <c r="AG1377" s="1"/>
      <c r="AH1377" s="1"/>
      <c r="AI1377" s="1"/>
      <c r="AJ1377" s="1"/>
      <c r="AK1377" s="1"/>
      <c r="AL1377" s="1"/>
      <c r="AM1377" s="1"/>
      <c r="AN1377" s="1"/>
      <c r="AO1377" s="1"/>
      <c r="AP1377" s="1"/>
      <c r="AQ1377" s="1"/>
      <c r="AR1377" s="1"/>
      <c r="AS1377" s="1" t="s">
        <v>8718</v>
      </c>
      <c r="AT1377" s="1"/>
      <c r="AU1377" s="1"/>
      <c r="AV1377" s="1">
        <v>560.86</v>
      </c>
      <c r="AW1377" s="1" t="s">
        <v>8721</v>
      </c>
      <c r="AX1377" s="1" t="s">
        <v>8722</v>
      </c>
      <c r="AY1377" s="1">
        <v>43</v>
      </c>
      <c r="AZ1377" s="1">
        <v>14</v>
      </c>
      <c r="BA1377" s="1">
        <v>30.14</v>
      </c>
      <c r="BB1377" s="1">
        <v>22</v>
      </c>
      <c r="BC1377" s="1">
        <v>57</v>
      </c>
      <c r="BD1377" s="1">
        <v>38.26</v>
      </c>
      <c r="BE1377" s="1">
        <f t="shared" si="284"/>
        <v>43.241705555555555</v>
      </c>
      <c r="BF1377" s="6">
        <f t="shared" si="285"/>
        <v>22.960627777777777</v>
      </c>
      <c r="BG1377" s="1" t="s">
        <v>38</v>
      </c>
      <c r="BH1377" s="1"/>
      <c r="BI1377" s="1"/>
      <c r="BJ1377" s="7"/>
      <c r="BK1377" s="1"/>
      <c r="BL1377" s="7"/>
      <c r="BM1377" s="1"/>
      <c r="BN1377" s="1"/>
      <c r="BO1377" s="1"/>
      <c r="BP1377" s="1"/>
      <c r="BQ1377" s="1"/>
      <c r="BR1377" s="1"/>
      <c r="BS1377" s="1"/>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8705</v>
      </c>
      <c r="C1378" s="1">
        <v>11160152</v>
      </c>
      <c r="D1378" s="7">
        <v>43706</v>
      </c>
      <c r="E1378" s="7">
        <v>43706</v>
      </c>
      <c r="F1378" s="7">
        <v>48258</v>
      </c>
      <c r="G1378" s="1"/>
      <c r="H1378" s="1" t="s">
        <v>8736</v>
      </c>
      <c r="I1378" s="1"/>
      <c r="J1378" s="1" t="s">
        <v>8055</v>
      </c>
      <c r="K1378" s="1" t="s">
        <v>463</v>
      </c>
      <c r="L1378" s="1"/>
      <c r="M1378" s="1" t="s">
        <v>258</v>
      </c>
      <c r="N1378" s="1" t="s">
        <v>101</v>
      </c>
      <c r="O1378" s="1" t="s">
        <v>92</v>
      </c>
      <c r="P1378" s="6" t="s">
        <v>8707</v>
      </c>
      <c r="Q1378" s="1" t="s">
        <v>8710</v>
      </c>
      <c r="R1378" s="1" t="s">
        <v>258</v>
      </c>
      <c r="S1378" s="1" t="s">
        <v>101</v>
      </c>
      <c r="T1378" s="1" t="s">
        <v>92</v>
      </c>
      <c r="U1378" s="6" t="s">
        <v>8707</v>
      </c>
      <c r="V1378" s="1" t="s">
        <v>8709</v>
      </c>
      <c r="W1378" s="1" t="s">
        <v>1671</v>
      </c>
      <c r="X1378" s="1"/>
      <c r="Y1378" s="1"/>
      <c r="Z1378" s="9" t="s">
        <v>468</v>
      </c>
      <c r="AA1378" s="1" t="s">
        <v>360</v>
      </c>
      <c r="AB1378" s="1"/>
      <c r="AC1378" s="1"/>
      <c r="AD1378" s="1"/>
      <c r="AE1378" s="1"/>
      <c r="AF1378" s="1"/>
      <c r="AG1378" s="1"/>
      <c r="AH1378" s="1"/>
      <c r="AI1378" s="1"/>
      <c r="AJ1378" s="1"/>
      <c r="AK1378" s="1"/>
      <c r="AL1378" s="1"/>
      <c r="AM1378" s="1"/>
      <c r="AN1378" s="1"/>
      <c r="AO1378" s="1"/>
      <c r="AP1378" s="1"/>
      <c r="AQ1378" s="1"/>
      <c r="AR1378" s="1"/>
      <c r="AS1378" s="1" t="s">
        <v>8723</v>
      </c>
      <c r="AT1378" s="1"/>
      <c r="AU1378" s="1"/>
      <c r="AV1378" s="1">
        <v>560.08000000000004</v>
      </c>
      <c r="AW1378" s="1" t="s">
        <v>8724</v>
      </c>
      <c r="AX1378" s="1" t="s">
        <v>8725</v>
      </c>
      <c r="AY1378" s="1">
        <v>43</v>
      </c>
      <c r="AZ1378" s="1">
        <v>14</v>
      </c>
      <c r="BA1378" s="1">
        <v>30.62</v>
      </c>
      <c r="BB1378" s="1">
        <v>22</v>
      </c>
      <c r="BC1378" s="1">
        <v>57</v>
      </c>
      <c r="BD1378" s="1">
        <v>38.54</v>
      </c>
      <c r="BE1378" s="1">
        <f t="shared" si="284"/>
        <v>43.241838888888893</v>
      </c>
      <c r="BF1378" s="6">
        <f t="shared" si="285"/>
        <v>22.960705555555556</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8705</v>
      </c>
      <c r="C1379" s="1">
        <v>11160152</v>
      </c>
      <c r="D1379" s="7">
        <v>43706</v>
      </c>
      <c r="E1379" s="7">
        <v>43706</v>
      </c>
      <c r="F1379" s="7">
        <v>48258</v>
      </c>
      <c r="G1379" s="1"/>
      <c r="H1379" s="1" t="s">
        <v>8736</v>
      </c>
      <c r="I1379" s="1"/>
      <c r="J1379" s="1" t="s">
        <v>8055</v>
      </c>
      <c r="K1379" s="1" t="s">
        <v>463</v>
      </c>
      <c r="L1379" s="1"/>
      <c r="M1379" s="1" t="s">
        <v>258</v>
      </c>
      <c r="N1379" s="1" t="s">
        <v>101</v>
      </c>
      <c r="O1379" s="1" t="s">
        <v>92</v>
      </c>
      <c r="P1379" s="6" t="s">
        <v>8707</v>
      </c>
      <c r="Q1379" s="1" t="s">
        <v>8710</v>
      </c>
      <c r="R1379" s="1" t="s">
        <v>258</v>
      </c>
      <c r="S1379" s="1" t="s">
        <v>101</v>
      </c>
      <c r="T1379" s="1" t="s">
        <v>92</v>
      </c>
      <c r="U1379" s="6" t="s">
        <v>8707</v>
      </c>
      <c r="V1379" s="1" t="s">
        <v>8709</v>
      </c>
      <c r="W1379" s="1" t="s">
        <v>1671</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8726</v>
      </c>
      <c r="AT1379" s="1"/>
      <c r="AU1379" s="1"/>
      <c r="AV1379" s="1">
        <v>558.23</v>
      </c>
      <c r="AW1379" s="1" t="s">
        <v>8727</v>
      </c>
      <c r="AX1379" s="1" t="s">
        <v>8728</v>
      </c>
      <c r="AY1379" s="1">
        <v>43</v>
      </c>
      <c r="AZ1379" s="1">
        <v>14</v>
      </c>
      <c r="BA1379" s="1">
        <v>31.77</v>
      </c>
      <c r="BB1379" s="1">
        <v>22</v>
      </c>
      <c r="BC1379" s="1">
        <v>57</v>
      </c>
      <c r="BD1379" s="1">
        <v>39.21</v>
      </c>
      <c r="BE1379" s="1">
        <f t="shared" si="284"/>
        <v>43.242158333333336</v>
      </c>
      <c r="BF1379" s="6">
        <f t="shared" si="285"/>
        <v>22.960891666666665</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8705</v>
      </c>
      <c r="C1380" s="1">
        <v>11160152</v>
      </c>
      <c r="D1380" s="7">
        <v>43706</v>
      </c>
      <c r="E1380" s="7">
        <v>43706</v>
      </c>
      <c r="F1380" s="7">
        <v>48258</v>
      </c>
      <c r="G1380" s="1"/>
      <c r="H1380" s="1" t="s">
        <v>8736</v>
      </c>
      <c r="I1380" s="1"/>
      <c r="J1380" s="1" t="s">
        <v>8055</v>
      </c>
      <c r="K1380" s="1" t="s">
        <v>463</v>
      </c>
      <c r="L1380" s="1"/>
      <c r="M1380" s="1" t="s">
        <v>258</v>
      </c>
      <c r="N1380" s="1" t="s">
        <v>101</v>
      </c>
      <c r="O1380" s="1" t="s">
        <v>92</v>
      </c>
      <c r="P1380" s="6" t="s">
        <v>8707</v>
      </c>
      <c r="Q1380" s="1" t="s">
        <v>8710</v>
      </c>
      <c r="R1380" s="1" t="s">
        <v>258</v>
      </c>
      <c r="S1380" s="1" t="s">
        <v>101</v>
      </c>
      <c r="T1380" s="1" t="s">
        <v>92</v>
      </c>
      <c r="U1380" s="6" t="s">
        <v>8707</v>
      </c>
      <c r="V1380" s="1" t="s">
        <v>8709</v>
      </c>
      <c r="W1380" s="1" t="s">
        <v>1671</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8729</v>
      </c>
      <c r="AT1380" s="1"/>
      <c r="AU1380" s="1"/>
      <c r="AV1380" s="1">
        <v>557.98</v>
      </c>
      <c r="AW1380" s="1" t="s">
        <v>8730</v>
      </c>
      <c r="AX1380" s="1" t="s">
        <v>8731</v>
      </c>
      <c r="AY1380" s="1">
        <v>43</v>
      </c>
      <c r="AZ1380" s="1">
        <v>14</v>
      </c>
      <c r="BA1380" s="1">
        <v>31.96</v>
      </c>
      <c r="BB1380" s="1">
        <v>22</v>
      </c>
      <c r="BC1380" s="1">
        <v>57</v>
      </c>
      <c r="BD1380" s="1">
        <v>39.340000000000003</v>
      </c>
      <c r="BE1380" s="1">
        <f t="shared" si="284"/>
        <v>43.242211111111111</v>
      </c>
      <c r="BF1380" s="6">
        <f t="shared" si="285"/>
        <v>22.960927777777776</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thickBot="1" x14ac:dyDescent="0.3">
      <c r="A1381" s="178"/>
      <c r="B1381" s="178" t="s">
        <v>8705</v>
      </c>
      <c r="C1381" s="178">
        <v>11160152</v>
      </c>
      <c r="D1381" s="179">
        <v>43706</v>
      </c>
      <c r="E1381" s="179">
        <v>43706</v>
      </c>
      <c r="F1381" s="179">
        <v>48258</v>
      </c>
      <c r="G1381" s="178"/>
      <c r="H1381" s="178" t="s">
        <v>8736</v>
      </c>
      <c r="I1381" s="178"/>
      <c r="J1381" s="178" t="s">
        <v>8055</v>
      </c>
      <c r="K1381" s="178" t="s">
        <v>463</v>
      </c>
      <c r="L1381" s="178"/>
      <c r="M1381" s="178" t="s">
        <v>258</v>
      </c>
      <c r="N1381" s="178" t="s">
        <v>101</v>
      </c>
      <c r="O1381" s="178" t="s">
        <v>92</v>
      </c>
      <c r="P1381" s="180" t="s">
        <v>8707</v>
      </c>
      <c r="Q1381" s="178" t="s">
        <v>8710</v>
      </c>
      <c r="R1381" s="178" t="s">
        <v>258</v>
      </c>
      <c r="S1381" s="178" t="s">
        <v>101</v>
      </c>
      <c r="T1381" s="178" t="s">
        <v>92</v>
      </c>
      <c r="U1381" s="180" t="s">
        <v>8707</v>
      </c>
      <c r="V1381" s="178" t="s">
        <v>8709</v>
      </c>
      <c r="W1381" s="178" t="s">
        <v>1671</v>
      </c>
      <c r="X1381" s="178"/>
      <c r="Y1381" s="178"/>
      <c r="Z1381" s="9" t="s">
        <v>468</v>
      </c>
      <c r="AA1381" s="1" t="s">
        <v>360</v>
      </c>
      <c r="AB1381" s="178"/>
      <c r="AC1381" s="178"/>
      <c r="AD1381" s="178"/>
      <c r="AE1381" s="178"/>
      <c r="AF1381" s="178"/>
      <c r="AG1381" s="178"/>
      <c r="AH1381" s="178"/>
      <c r="AI1381" s="178"/>
      <c r="AJ1381" s="178"/>
      <c r="AK1381" s="178"/>
      <c r="AL1381" s="178"/>
      <c r="AM1381" s="178"/>
      <c r="AN1381" s="178"/>
      <c r="AO1381" s="178"/>
      <c r="AP1381" s="178"/>
      <c r="AQ1381" s="178"/>
      <c r="AR1381" s="178"/>
      <c r="AS1381" s="178" t="s">
        <v>8732</v>
      </c>
      <c r="AT1381" s="178"/>
      <c r="AU1381" s="178"/>
      <c r="AV1381" s="178">
        <v>555.42999999999995</v>
      </c>
      <c r="AW1381" s="178" t="s">
        <v>8733</v>
      </c>
      <c r="AX1381" s="178" t="s">
        <v>8734</v>
      </c>
      <c r="AY1381" s="178">
        <v>43</v>
      </c>
      <c r="AZ1381" s="178">
        <v>14</v>
      </c>
      <c r="BA1381" s="178">
        <v>33.54</v>
      </c>
      <c r="BB1381" s="178">
        <v>22</v>
      </c>
      <c r="BC1381" s="178">
        <v>57</v>
      </c>
      <c r="BD1381" s="178">
        <v>40.18</v>
      </c>
      <c r="BE1381" s="178">
        <f t="shared" si="284"/>
        <v>43.242649999999998</v>
      </c>
      <c r="BF1381" s="180">
        <f t="shared" si="285"/>
        <v>22.96116111111111</v>
      </c>
      <c r="BG1381" s="178" t="s">
        <v>38</v>
      </c>
      <c r="BH1381" s="178"/>
      <c r="BI1381" s="178"/>
      <c r="BJ1381" s="179"/>
      <c r="BK1381" s="178"/>
      <c r="BL1381" s="179"/>
      <c r="BM1381" s="178"/>
      <c r="BN1381" s="178"/>
      <c r="BO1381" s="178"/>
      <c r="BP1381" s="178"/>
      <c r="BQ1381" s="178"/>
      <c r="BR1381" s="178"/>
      <c r="BS1381" s="178"/>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thickBot="1" x14ac:dyDescent="0.3">
      <c r="A1382" s="227" t="s">
        <v>3391</v>
      </c>
      <c r="B1382" s="227" t="s">
        <v>8737</v>
      </c>
      <c r="C1382" s="227">
        <v>11190078</v>
      </c>
      <c r="D1382" s="228">
        <v>43718</v>
      </c>
      <c r="E1382" s="228">
        <v>43718</v>
      </c>
      <c r="F1382" s="228">
        <v>49197</v>
      </c>
      <c r="G1382" s="227"/>
      <c r="H1382" s="227" t="s">
        <v>8738</v>
      </c>
      <c r="I1382" s="227"/>
      <c r="J1382" s="227" t="s">
        <v>7675</v>
      </c>
      <c r="K1382" s="227" t="s">
        <v>463</v>
      </c>
      <c r="L1382" s="227"/>
      <c r="M1382" s="227" t="s">
        <v>92</v>
      </c>
      <c r="N1382" s="227" t="s">
        <v>92</v>
      </c>
      <c r="O1382" s="227" t="s">
        <v>92</v>
      </c>
      <c r="P1382" s="229" t="s">
        <v>3452</v>
      </c>
      <c r="Q1382" s="227"/>
      <c r="R1382" s="227" t="s">
        <v>92</v>
      </c>
      <c r="S1382" s="227" t="s">
        <v>92</v>
      </c>
      <c r="T1382" s="227" t="s">
        <v>92</v>
      </c>
      <c r="U1382" s="229" t="s">
        <v>3452</v>
      </c>
      <c r="V1382" s="227" t="s">
        <v>10466</v>
      </c>
      <c r="W1382" s="227" t="s">
        <v>8739</v>
      </c>
      <c r="X1382" s="227"/>
      <c r="Y1382" s="227"/>
      <c r="Z1382" s="230" t="s">
        <v>1310</v>
      </c>
      <c r="AA1382" s="227" t="s">
        <v>427</v>
      </c>
      <c r="AB1382" s="227">
        <v>0.23100000000000001</v>
      </c>
      <c r="AC1382" s="227">
        <v>0.03</v>
      </c>
      <c r="AD1382" s="227">
        <v>872.2</v>
      </c>
      <c r="AE1382" s="227"/>
      <c r="AF1382" s="227"/>
      <c r="AG1382" s="227"/>
      <c r="AH1382" s="227"/>
      <c r="AI1382" s="227">
        <v>872.2</v>
      </c>
      <c r="AJ1382" s="227"/>
      <c r="AK1382" s="227"/>
      <c r="AL1382" s="227"/>
      <c r="AM1382" s="227"/>
      <c r="AN1382" s="227"/>
      <c r="AO1382" s="227">
        <v>23.1</v>
      </c>
      <c r="AP1382" s="227"/>
      <c r="AQ1382" s="227"/>
      <c r="AR1382" s="227"/>
      <c r="AS1382" s="227" t="s">
        <v>468</v>
      </c>
      <c r="AT1382" s="227"/>
      <c r="AU1382" s="227"/>
      <c r="AV1382" s="227">
        <v>142.33099999999999</v>
      </c>
      <c r="AW1382" s="227" t="s">
        <v>8740</v>
      </c>
      <c r="AX1382" s="227" t="s">
        <v>8741</v>
      </c>
      <c r="AY1382" s="227">
        <v>43</v>
      </c>
      <c r="AZ1382" s="227">
        <v>24</v>
      </c>
      <c r="BA1382" s="227">
        <v>31.5</v>
      </c>
      <c r="BB1382" s="227">
        <v>23</v>
      </c>
      <c r="BC1382" s="227">
        <v>13</v>
      </c>
      <c r="BD1382" s="227">
        <v>35.299999999999997</v>
      </c>
      <c r="BE1382" s="227">
        <f t="shared" si="284"/>
        <v>43.408749999999998</v>
      </c>
      <c r="BF1382" s="227">
        <f t="shared" si="285"/>
        <v>23.22647222222222</v>
      </c>
      <c r="BG1382" s="227" t="s">
        <v>47</v>
      </c>
      <c r="BH1382" s="227"/>
      <c r="BI1382" s="227">
        <v>4266</v>
      </c>
      <c r="BJ1382" s="228">
        <v>45505</v>
      </c>
      <c r="BK1382" s="227">
        <v>4266</v>
      </c>
      <c r="BL1382" s="228">
        <v>45505</v>
      </c>
      <c r="BM1382" s="227"/>
      <c r="BN1382" s="227"/>
      <c r="BO1382" s="227"/>
      <c r="BP1382" s="227"/>
      <c r="BQ1382" s="227"/>
      <c r="BR1382" s="227"/>
      <c r="BS1382" s="227"/>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thickBot="1" x14ac:dyDescent="0.3">
      <c r="A1383" s="227" t="s">
        <v>3391</v>
      </c>
      <c r="B1383" s="227" t="s">
        <v>2709</v>
      </c>
      <c r="C1383" s="227">
        <v>11420036</v>
      </c>
      <c r="D1383" s="228">
        <v>43710</v>
      </c>
      <c r="E1383" s="228">
        <v>43710</v>
      </c>
      <c r="F1383" s="228">
        <v>47363</v>
      </c>
      <c r="G1383" s="227"/>
      <c r="H1383" s="227" t="s">
        <v>651</v>
      </c>
      <c r="I1383" s="227"/>
      <c r="J1383" s="227" t="s">
        <v>7602</v>
      </c>
      <c r="K1383" s="227" t="s">
        <v>55</v>
      </c>
      <c r="L1383" s="227" t="s">
        <v>8748</v>
      </c>
      <c r="M1383" s="227" t="s">
        <v>299</v>
      </c>
      <c r="N1383" s="227" t="s">
        <v>78</v>
      </c>
      <c r="O1383" s="227" t="s">
        <v>52</v>
      </c>
      <c r="P1383" s="229" t="s">
        <v>8742</v>
      </c>
      <c r="Q1383" s="227" t="s">
        <v>8743</v>
      </c>
      <c r="R1383" s="227" t="s">
        <v>78</v>
      </c>
      <c r="S1383" s="227" t="s">
        <v>78</v>
      </c>
      <c r="T1383" s="227" t="s">
        <v>52</v>
      </c>
      <c r="U1383" s="229" t="s">
        <v>407</v>
      </c>
      <c r="V1383" s="227" t="s">
        <v>8744</v>
      </c>
      <c r="W1383" s="227" t="s">
        <v>8745</v>
      </c>
      <c r="X1383" s="227"/>
      <c r="Y1383" s="227"/>
      <c r="Z1383" s="230" t="s">
        <v>468</v>
      </c>
      <c r="AA1383" s="227" t="s">
        <v>341</v>
      </c>
      <c r="AB1383" s="227">
        <v>0.93500000000000005</v>
      </c>
      <c r="AC1383" s="227">
        <v>3000</v>
      </c>
      <c r="AD1383" s="227">
        <v>1000000</v>
      </c>
      <c r="AE1383" s="227"/>
      <c r="AF1383" s="227"/>
      <c r="AG1383" s="227"/>
      <c r="AH1383" s="227"/>
      <c r="AI1383" s="227"/>
      <c r="AJ1383" s="227">
        <v>1000000</v>
      </c>
      <c r="AK1383" s="227"/>
      <c r="AL1383" s="227"/>
      <c r="AM1383" s="227"/>
      <c r="AN1383" s="227"/>
      <c r="AO1383" s="227">
        <v>93.52</v>
      </c>
      <c r="AP1383" s="227"/>
      <c r="AQ1383" s="227"/>
      <c r="AR1383" s="227"/>
      <c r="AS1383" s="227" t="s">
        <v>468</v>
      </c>
      <c r="AT1383" s="227"/>
      <c r="AU1383" s="227"/>
      <c r="AV1383" s="227">
        <v>499.6</v>
      </c>
      <c r="AW1383" s="227" t="s">
        <v>8746</v>
      </c>
      <c r="AX1383" s="227" t="s">
        <v>8747</v>
      </c>
      <c r="AY1383" s="227">
        <v>42</v>
      </c>
      <c r="AZ1383" s="227">
        <v>50</v>
      </c>
      <c r="BA1383" s="227">
        <v>43.85</v>
      </c>
      <c r="BB1383" s="227">
        <v>23</v>
      </c>
      <c r="BC1383" s="227">
        <v>46</v>
      </c>
      <c r="BD1383" s="227">
        <v>42.46</v>
      </c>
      <c r="BE1383" s="227">
        <f t="shared" si="284"/>
        <v>42.845513888888888</v>
      </c>
      <c r="BF1383" s="227">
        <f t="shared" si="285"/>
        <v>23.77846111111111</v>
      </c>
      <c r="BG1383" s="227" t="s">
        <v>47</v>
      </c>
      <c r="BH1383" s="227"/>
      <c r="BI1383" s="227">
        <v>2854</v>
      </c>
      <c r="BJ1383" s="228">
        <v>43826</v>
      </c>
      <c r="BK1383" s="227"/>
      <c r="BL1383" s="228"/>
      <c r="BM1383" s="227"/>
      <c r="BN1383" s="227"/>
      <c r="BO1383" s="227"/>
      <c r="BP1383" s="227"/>
      <c r="BQ1383" s="227"/>
      <c r="BR1383" s="227"/>
      <c r="BS1383" s="227" t="s">
        <v>8838</v>
      </c>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227" t="s">
        <v>3391</v>
      </c>
      <c r="B1384" s="227" t="s">
        <v>8737</v>
      </c>
      <c r="C1384" s="227">
        <v>11190079</v>
      </c>
      <c r="D1384" s="228">
        <v>43733</v>
      </c>
      <c r="E1384" s="228">
        <v>43733</v>
      </c>
      <c r="F1384" s="228">
        <v>49212</v>
      </c>
      <c r="G1384" s="227"/>
      <c r="H1384" s="227" t="s">
        <v>8738</v>
      </c>
      <c r="I1384" s="227"/>
      <c r="J1384" s="227" t="s">
        <v>7675</v>
      </c>
      <c r="K1384" s="227" t="s">
        <v>463</v>
      </c>
      <c r="L1384" s="227" t="s">
        <v>8751</v>
      </c>
      <c r="M1384" s="227" t="s">
        <v>92</v>
      </c>
      <c r="N1384" s="227" t="s">
        <v>92</v>
      </c>
      <c r="O1384" s="227" t="s">
        <v>92</v>
      </c>
      <c r="P1384" s="229" t="s">
        <v>3452</v>
      </c>
      <c r="Q1384" s="227"/>
      <c r="R1384" s="227" t="s">
        <v>92</v>
      </c>
      <c r="S1384" s="227" t="s">
        <v>92</v>
      </c>
      <c r="T1384" s="227" t="s">
        <v>92</v>
      </c>
      <c r="U1384" s="229" t="s">
        <v>3452</v>
      </c>
      <c r="V1384" s="227" t="s">
        <v>8752</v>
      </c>
      <c r="W1384" s="227" t="s">
        <v>8753</v>
      </c>
      <c r="X1384" s="227"/>
      <c r="Y1384" s="227"/>
      <c r="Z1384" s="230" t="s">
        <v>1310</v>
      </c>
      <c r="AA1384" s="227" t="s">
        <v>427</v>
      </c>
      <c r="AB1384" s="227">
        <v>0.23100000000000001</v>
      </c>
      <c r="AC1384" s="227">
        <v>0.04</v>
      </c>
      <c r="AD1384" s="227">
        <v>1335.3</v>
      </c>
      <c r="AE1384" s="227"/>
      <c r="AF1384" s="227"/>
      <c r="AG1384" s="227"/>
      <c r="AH1384" s="227"/>
      <c r="AI1384" s="227">
        <v>1335.3</v>
      </c>
      <c r="AJ1384" s="227"/>
      <c r="AK1384" s="227"/>
      <c r="AL1384" s="227"/>
      <c r="AM1384" s="227"/>
      <c r="AN1384" s="227"/>
      <c r="AO1384" s="227">
        <v>23.1</v>
      </c>
      <c r="AP1384" s="227"/>
      <c r="AQ1384" s="227"/>
      <c r="AR1384" s="227"/>
      <c r="AS1384" s="227" t="s">
        <v>468</v>
      </c>
      <c r="AT1384" s="227"/>
      <c r="AU1384" s="227"/>
      <c r="AV1384" s="227">
        <v>143.76499999999999</v>
      </c>
      <c r="AW1384" s="227" t="s">
        <v>8754</v>
      </c>
      <c r="AX1384" s="227" t="s">
        <v>8755</v>
      </c>
      <c r="AY1384" s="227">
        <v>43</v>
      </c>
      <c r="AZ1384" s="227">
        <v>24</v>
      </c>
      <c r="BA1384" s="227">
        <v>23.6</v>
      </c>
      <c r="BB1384" s="227">
        <v>23</v>
      </c>
      <c r="BC1384" s="227">
        <v>13</v>
      </c>
      <c r="BD1384" s="227">
        <v>9.1</v>
      </c>
      <c r="BE1384" s="227">
        <f t="shared" si="284"/>
        <v>43.406555555555556</v>
      </c>
      <c r="BF1384" s="227">
        <f t="shared" si="285"/>
        <v>23.219194444444444</v>
      </c>
      <c r="BG1384" s="227" t="s">
        <v>47</v>
      </c>
      <c r="BH1384" s="227"/>
      <c r="BI1384" s="227">
        <v>4241</v>
      </c>
      <c r="BJ1384" s="228">
        <v>41823</v>
      </c>
      <c r="BK1384" s="227">
        <v>4241</v>
      </c>
      <c r="BL1384" s="228">
        <v>41823</v>
      </c>
      <c r="BM1384" s="227"/>
      <c r="BN1384" s="227"/>
      <c r="BO1384" s="227"/>
      <c r="BP1384" s="227"/>
      <c r="BQ1384" s="227"/>
      <c r="BR1384" s="227"/>
      <c r="BS1384" s="227"/>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3391</v>
      </c>
      <c r="B1385" s="227" t="s">
        <v>8756</v>
      </c>
      <c r="C1385" s="227">
        <v>11120102</v>
      </c>
      <c r="D1385" s="228">
        <v>43734</v>
      </c>
      <c r="E1385" s="228">
        <v>43734</v>
      </c>
      <c r="F1385" s="228">
        <v>45561</v>
      </c>
      <c r="G1385" s="227"/>
      <c r="H1385" s="227" t="s">
        <v>8757</v>
      </c>
      <c r="I1385" s="227"/>
      <c r="J1385" s="227" t="s">
        <v>7625</v>
      </c>
      <c r="K1385" s="227" t="s">
        <v>463</v>
      </c>
      <c r="L1385" s="227" t="s">
        <v>3359</v>
      </c>
      <c r="M1385" s="227" t="s">
        <v>7627</v>
      </c>
      <c r="N1385" s="227" t="s">
        <v>216</v>
      </c>
      <c r="O1385" s="227" t="s">
        <v>189</v>
      </c>
      <c r="P1385" s="229" t="s">
        <v>7628</v>
      </c>
      <c r="Q1385" s="227" t="s">
        <v>8758</v>
      </c>
      <c r="R1385" s="227" t="s">
        <v>7627</v>
      </c>
      <c r="S1385" s="227" t="s">
        <v>216</v>
      </c>
      <c r="T1385" s="227" t="s">
        <v>189</v>
      </c>
      <c r="U1385" s="229" t="s">
        <v>7628</v>
      </c>
      <c r="V1385" s="227" t="s">
        <v>8758</v>
      </c>
      <c r="W1385" s="227" t="s">
        <v>8764</v>
      </c>
      <c r="X1385" s="227"/>
      <c r="Y1385" s="227"/>
      <c r="Z1385" s="230" t="s">
        <v>1310</v>
      </c>
      <c r="AA1385" s="227" t="s">
        <v>8763</v>
      </c>
      <c r="AB1385" s="227">
        <v>7.3679999999999995E-2</v>
      </c>
      <c r="AC1385" s="227">
        <v>4.72</v>
      </c>
      <c r="AD1385" s="227">
        <v>7750</v>
      </c>
      <c r="AE1385" s="227"/>
      <c r="AF1385" s="227"/>
      <c r="AG1385" s="227"/>
      <c r="AH1385" s="227"/>
      <c r="AI1385" s="227"/>
      <c r="AJ1385" s="227">
        <v>7750</v>
      </c>
      <c r="AK1385" s="227"/>
      <c r="AL1385" s="227"/>
      <c r="AM1385" s="227"/>
      <c r="AN1385" s="227"/>
      <c r="AO1385" s="227">
        <v>7.37</v>
      </c>
      <c r="AP1385" s="227">
        <v>2.2999999999999998</v>
      </c>
      <c r="AQ1385" s="227"/>
      <c r="AR1385" s="227"/>
      <c r="AS1385" s="227" t="s">
        <v>1310</v>
      </c>
      <c r="AT1385" s="227"/>
      <c r="AU1385" s="227"/>
      <c r="AV1385" s="227">
        <v>102</v>
      </c>
      <c r="AW1385" s="227" t="s">
        <v>8759</v>
      </c>
      <c r="AX1385" s="227" t="s">
        <v>8760</v>
      </c>
      <c r="AY1385" s="227">
        <v>43</v>
      </c>
      <c r="AZ1385" s="227">
        <v>29</v>
      </c>
      <c r="BA1385" s="227">
        <v>48.74</v>
      </c>
      <c r="BB1385" s="227">
        <v>23</v>
      </c>
      <c r="BC1385" s="227">
        <v>54</v>
      </c>
      <c r="BD1385" s="227">
        <v>5.13</v>
      </c>
      <c r="BE1385" s="227">
        <f t="shared" si="284"/>
        <v>43.496872222222223</v>
      </c>
      <c r="BF1385" s="227">
        <f t="shared" si="285"/>
        <v>23.901425</v>
      </c>
      <c r="BG1385" s="227" t="s">
        <v>38</v>
      </c>
      <c r="BH1385" s="227"/>
      <c r="BI1385" s="227"/>
      <c r="BJ1385" s="228"/>
      <c r="BK1385" s="227"/>
      <c r="BL1385" s="228"/>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x14ac:dyDescent="0.25">
      <c r="A1386" s="4" t="s">
        <v>3391</v>
      </c>
      <c r="B1386" s="296" t="s">
        <v>1276</v>
      </c>
      <c r="C1386" s="4">
        <v>11490006</v>
      </c>
      <c r="D1386" s="293">
        <v>43727</v>
      </c>
      <c r="E1386" s="293">
        <v>43727</v>
      </c>
      <c r="F1386" s="293">
        <v>45554</v>
      </c>
      <c r="G1386" s="4"/>
      <c r="H1386" s="4" t="s">
        <v>8090</v>
      </c>
      <c r="I1386" s="4"/>
      <c r="J1386" s="4" t="s">
        <v>8761</v>
      </c>
      <c r="K1386" s="4" t="s">
        <v>70</v>
      </c>
      <c r="L1386" s="4" t="s">
        <v>8642</v>
      </c>
      <c r="M1386" s="4" t="s">
        <v>8089</v>
      </c>
      <c r="N1386" s="4" t="s">
        <v>316</v>
      </c>
      <c r="O1386" s="4" t="s">
        <v>317</v>
      </c>
      <c r="P1386" s="294" t="s">
        <v>8092</v>
      </c>
      <c r="Q1386" s="4" t="s">
        <v>8762</v>
      </c>
      <c r="R1386" s="4" t="s">
        <v>8089</v>
      </c>
      <c r="S1386" s="4" t="s">
        <v>316</v>
      </c>
      <c r="T1386" s="4" t="s">
        <v>317</v>
      </c>
      <c r="U1386" s="294" t="s">
        <v>8092</v>
      </c>
      <c r="V1386" s="4" t="s">
        <v>8762</v>
      </c>
      <c r="W1386" s="4" t="s">
        <v>8562</v>
      </c>
      <c r="X1386" s="4"/>
      <c r="Y1386" s="4"/>
      <c r="Z1386" s="299" t="s">
        <v>1310</v>
      </c>
      <c r="AA1386" s="4" t="s">
        <v>427</v>
      </c>
      <c r="AB1386" s="4"/>
      <c r="AC1386" s="4">
        <v>50</v>
      </c>
      <c r="AD1386" s="4">
        <v>2048</v>
      </c>
      <c r="AE1386" s="4"/>
      <c r="AF1386" s="4"/>
      <c r="AG1386" s="4"/>
      <c r="AH1386" s="4"/>
      <c r="AI1386" s="4">
        <v>2048</v>
      </c>
      <c r="AJ1386" s="4"/>
      <c r="AK1386" s="4"/>
      <c r="AL1386" s="4"/>
      <c r="AM1386" s="4"/>
      <c r="AN1386" s="4"/>
      <c r="AO1386" s="4"/>
      <c r="AP1386" s="4"/>
      <c r="AQ1386" s="4"/>
      <c r="AR1386" s="4"/>
      <c r="AS1386" s="296" t="s">
        <v>468</v>
      </c>
      <c r="AT1386" s="4"/>
      <c r="AU1386" s="4"/>
      <c r="AV1386" s="4"/>
      <c r="AW1386" s="296" t="s">
        <v>8765</v>
      </c>
      <c r="AX1386" s="296" t="s">
        <v>8766</v>
      </c>
      <c r="AY1386" s="4">
        <v>43</v>
      </c>
      <c r="AZ1386" s="4">
        <v>27</v>
      </c>
      <c r="BA1386" s="4">
        <v>0.249</v>
      </c>
      <c r="BB1386" s="4">
        <v>27</v>
      </c>
      <c r="BC1386" s="4">
        <v>32</v>
      </c>
      <c r="BD1386" s="4">
        <v>20.902999999999999</v>
      </c>
      <c r="BE1386" s="4">
        <f t="shared" si="284"/>
        <v>43.450069166666673</v>
      </c>
      <c r="BF1386" s="294">
        <f t="shared" si="285"/>
        <v>27.539139722222224</v>
      </c>
      <c r="BG1386" s="4" t="s">
        <v>38</v>
      </c>
      <c r="BH1386" s="4"/>
      <c r="BI1386" s="4"/>
      <c r="BJ1386" s="293"/>
      <c r="BK1386" s="4"/>
      <c r="BL1386" s="293"/>
      <c r="BM1386" s="4">
        <v>740</v>
      </c>
      <c r="BN1386" s="293">
        <v>44848</v>
      </c>
      <c r="BO1386" s="4"/>
      <c r="BP1386" s="4"/>
      <c r="BQ1386" s="4"/>
      <c r="BR1386" s="4"/>
      <c r="BS1386" s="4"/>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thickBot="1" x14ac:dyDescent="0.3">
      <c r="A1387" s="310"/>
      <c r="B1387" s="310" t="s">
        <v>1276</v>
      </c>
      <c r="C1387" s="310">
        <v>11490006</v>
      </c>
      <c r="D1387" s="311">
        <v>43727</v>
      </c>
      <c r="E1387" s="311">
        <v>43727</v>
      </c>
      <c r="F1387" s="311">
        <v>45554</v>
      </c>
      <c r="G1387" s="310"/>
      <c r="H1387" s="310" t="s">
        <v>8090</v>
      </c>
      <c r="I1387" s="310"/>
      <c r="J1387" s="310" t="s">
        <v>8761</v>
      </c>
      <c r="K1387" s="310" t="s">
        <v>70</v>
      </c>
      <c r="L1387" s="310" t="s">
        <v>8642</v>
      </c>
      <c r="M1387" s="310" t="s">
        <v>8089</v>
      </c>
      <c r="N1387" s="310" t="s">
        <v>316</v>
      </c>
      <c r="O1387" s="310" t="s">
        <v>317</v>
      </c>
      <c r="P1387" s="312" t="s">
        <v>8092</v>
      </c>
      <c r="Q1387" s="310" t="s">
        <v>8762</v>
      </c>
      <c r="R1387" s="310" t="s">
        <v>8089</v>
      </c>
      <c r="S1387" s="310" t="s">
        <v>316</v>
      </c>
      <c r="T1387" s="310" t="s">
        <v>317</v>
      </c>
      <c r="U1387" s="312" t="s">
        <v>8092</v>
      </c>
      <c r="V1387" s="310" t="s">
        <v>8762</v>
      </c>
      <c r="W1387" s="310" t="s">
        <v>8769</v>
      </c>
      <c r="X1387" s="310"/>
      <c r="Y1387" s="310"/>
      <c r="Z1387" s="313"/>
      <c r="AA1387" s="310" t="s">
        <v>8770</v>
      </c>
      <c r="AB1387" s="310"/>
      <c r="AC1387" s="310"/>
      <c r="AD1387" s="310"/>
      <c r="AE1387" s="310"/>
      <c r="AF1387" s="310"/>
      <c r="AG1387" s="310"/>
      <c r="AH1387" s="310"/>
      <c r="AI1387" s="310"/>
      <c r="AJ1387" s="310"/>
      <c r="AK1387" s="310"/>
      <c r="AL1387" s="310"/>
      <c r="AM1387" s="310"/>
      <c r="AN1387" s="310"/>
      <c r="AO1387" s="310"/>
      <c r="AP1387" s="310"/>
      <c r="AQ1387" s="310"/>
      <c r="AR1387" s="310"/>
      <c r="AS1387" s="310" t="s">
        <v>457</v>
      </c>
      <c r="AT1387" s="310"/>
      <c r="AU1387" s="310"/>
      <c r="AV1387" s="310"/>
      <c r="AW1387" s="310" t="s">
        <v>8767</v>
      </c>
      <c r="AX1387" s="310" t="s">
        <v>8768</v>
      </c>
      <c r="AY1387" s="310">
        <v>43</v>
      </c>
      <c r="AZ1387" s="310">
        <v>26</v>
      </c>
      <c r="BA1387" s="310">
        <v>59.914999999999999</v>
      </c>
      <c r="BB1387" s="310">
        <v>27</v>
      </c>
      <c r="BC1387" s="310">
        <v>32</v>
      </c>
      <c r="BD1387" s="310">
        <v>21.981999999999999</v>
      </c>
      <c r="BE1387" s="310">
        <f t="shared" si="284"/>
        <v>43.449976388888885</v>
      </c>
      <c r="BF1387" s="312">
        <f t="shared" si="285"/>
        <v>27.539439444444447</v>
      </c>
      <c r="BG1387" s="310" t="s">
        <v>38</v>
      </c>
      <c r="BH1387" s="310"/>
      <c r="BI1387" s="310"/>
      <c r="BJ1387" s="311"/>
      <c r="BK1387" s="310"/>
      <c r="BL1387" s="311"/>
      <c r="BM1387" s="310">
        <v>740</v>
      </c>
      <c r="BN1387" s="311">
        <v>44848</v>
      </c>
      <c r="BO1387" s="310"/>
      <c r="BP1387" s="310"/>
      <c r="BQ1387" s="310"/>
      <c r="BR1387" s="310"/>
      <c r="BS1387" s="310"/>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x14ac:dyDescent="0.25">
      <c r="A1388" s="173" t="s">
        <v>3391</v>
      </c>
      <c r="B1388" s="173" t="s">
        <v>8777</v>
      </c>
      <c r="C1388" s="173">
        <v>11160153</v>
      </c>
      <c r="D1388" s="174">
        <v>43773</v>
      </c>
      <c r="E1388" s="174">
        <v>43773</v>
      </c>
      <c r="F1388" s="174">
        <v>46044</v>
      </c>
      <c r="G1388" s="173"/>
      <c r="H1388" s="173" t="s">
        <v>2433</v>
      </c>
      <c r="I1388" s="173"/>
      <c r="J1388" s="173" t="s">
        <v>8778</v>
      </c>
      <c r="K1388" s="173" t="s">
        <v>55</v>
      </c>
      <c r="L1388" s="173" t="s">
        <v>8779</v>
      </c>
      <c r="M1388" s="173" t="s">
        <v>2434</v>
      </c>
      <c r="N1388" s="173" t="s">
        <v>131</v>
      </c>
      <c r="O1388" s="173" t="s">
        <v>52</v>
      </c>
      <c r="P1388" s="175" t="s">
        <v>4777</v>
      </c>
      <c r="Q1388" s="173" t="s">
        <v>4778</v>
      </c>
      <c r="R1388" s="173" t="s">
        <v>2434</v>
      </c>
      <c r="S1388" s="173" t="s">
        <v>131</v>
      </c>
      <c r="T1388" s="173" t="s">
        <v>52</v>
      </c>
      <c r="U1388" s="175" t="s">
        <v>4777</v>
      </c>
      <c r="V1388" s="173" t="s">
        <v>4778</v>
      </c>
      <c r="W1388" s="173" t="s">
        <v>2665</v>
      </c>
      <c r="X1388" s="173"/>
      <c r="Y1388" s="173"/>
      <c r="Z1388" s="176" t="s">
        <v>468</v>
      </c>
      <c r="AA1388" s="173" t="s">
        <v>360</v>
      </c>
      <c r="AB1388" s="173">
        <v>0.23</v>
      </c>
      <c r="AC1388" s="173">
        <v>95</v>
      </c>
      <c r="AD1388" s="173">
        <v>2995920</v>
      </c>
      <c r="AE1388" s="173"/>
      <c r="AF1388" s="173"/>
      <c r="AG1388" s="173"/>
      <c r="AH1388" s="173"/>
      <c r="AI1388" s="173"/>
      <c r="AJ1388" s="173"/>
      <c r="AK1388" s="173"/>
      <c r="AL1388" s="173">
        <v>2995920</v>
      </c>
      <c r="AM1388" s="173"/>
      <c r="AN1388" s="173"/>
      <c r="AO1388" s="173">
        <v>230</v>
      </c>
      <c r="AP1388" s="173">
        <v>0.5</v>
      </c>
      <c r="AQ1388" s="173"/>
      <c r="AR1388" s="173"/>
      <c r="AS1388" s="173" t="s">
        <v>2276</v>
      </c>
      <c r="AT1388" s="173"/>
      <c r="AU1388" s="173"/>
      <c r="AV1388" s="173">
        <v>1125</v>
      </c>
      <c r="AW1388" s="173" t="s">
        <v>8780</v>
      </c>
      <c r="AX1388" s="173" t="s">
        <v>4781</v>
      </c>
      <c r="AY1388" s="173">
        <v>42</v>
      </c>
      <c r="AZ1388" s="173">
        <v>16</v>
      </c>
      <c r="BA1388" s="173">
        <v>11.9</v>
      </c>
      <c r="BB1388" s="173">
        <v>23</v>
      </c>
      <c r="BC1388" s="173">
        <v>30</v>
      </c>
      <c r="BD1388" s="173">
        <v>28.68</v>
      </c>
      <c r="BE1388" s="173">
        <f t="shared" si="284"/>
        <v>42.269972222222222</v>
      </c>
      <c r="BF1388" s="173">
        <f t="shared" si="285"/>
        <v>23.507966666666668</v>
      </c>
      <c r="BG1388" s="173" t="s">
        <v>47</v>
      </c>
      <c r="BH1388" s="173"/>
      <c r="BI1388" s="173">
        <v>3187</v>
      </c>
      <c r="BJ1388" s="174">
        <v>44251</v>
      </c>
      <c r="BK1388" s="173">
        <v>3187</v>
      </c>
      <c r="BL1388" s="174">
        <v>44251</v>
      </c>
      <c r="BM1388" s="173"/>
      <c r="BN1388" s="174"/>
      <c r="BO1388" s="173"/>
      <c r="BP1388" s="173"/>
      <c r="BQ1388" s="173"/>
      <c r="BR1388" s="173"/>
      <c r="BS1388" s="173" t="s">
        <v>9201</v>
      </c>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thickBot="1" x14ac:dyDescent="0.3">
      <c r="A1389" s="178"/>
      <c r="B1389" s="178" t="s">
        <v>8777</v>
      </c>
      <c r="C1389" s="178">
        <v>11160153</v>
      </c>
      <c r="D1389" s="179">
        <v>43773</v>
      </c>
      <c r="E1389" s="179">
        <v>43773</v>
      </c>
      <c r="F1389" s="179">
        <v>46044</v>
      </c>
      <c r="G1389" s="178"/>
      <c r="H1389" s="178" t="s">
        <v>2433</v>
      </c>
      <c r="I1389" s="178"/>
      <c r="J1389" s="178" t="s">
        <v>8778</v>
      </c>
      <c r="K1389" s="178" t="s">
        <v>55</v>
      </c>
      <c r="L1389" s="178" t="s">
        <v>8779</v>
      </c>
      <c r="M1389" s="178" t="s">
        <v>2434</v>
      </c>
      <c r="N1389" s="178" t="s">
        <v>131</v>
      </c>
      <c r="O1389" s="178" t="s">
        <v>52</v>
      </c>
      <c r="P1389" s="180" t="s">
        <v>4777</v>
      </c>
      <c r="Q1389" s="178" t="s">
        <v>4778</v>
      </c>
      <c r="R1389" s="178" t="s">
        <v>2434</v>
      </c>
      <c r="S1389" s="178" t="s">
        <v>131</v>
      </c>
      <c r="T1389" s="178" t="s">
        <v>52</v>
      </c>
      <c r="U1389" s="180" t="s">
        <v>4777</v>
      </c>
      <c r="V1389" s="178" t="s">
        <v>4778</v>
      </c>
      <c r="W1389" s="178" t="s">
        <v>2665</v>
      </c>
      <c r="X1389" s="178"/>
      <c r="Y1389" s="178"/>
      <c r="Z1389" s="181"/>
      <c r="AA1389" s="178"/>
      <c r="AB1389" s="178"/>
      <c r="AC1389" s="178"/>
      <c r="AD1389" s="178"/>
      <c r="AE1389" s="178"/>
      <c r="AF1389" s="178"/>
      <c r="AG1389" s="178"/>
      <c r="AH1389" s="178"/>
      <c r="AI1389" s="178"/>
      <c r="AJ1389" s="178"/>
      <c r="AK1389" s="178"/>
      <c r="AL1389" s="178"/>
      <c r="AM1389" s="178"/>
      <c r="AN1389" s="178"/>
      <c r="AO1389" s="178"/>
      <c r="AP1389" s="178"/>
      <c r="AQ1389" s="178"/>
      <c r="AR1389" s="178"/>
      <c r="AS1389" s="178" t="s">
        <v>3498</v>
      </c>
      <c r="AT1389" s="178"/>
      <c r="AU1389" s="178"/>
      <c r="AV1389" s="178">
        <v>1120</v>
      </c>
      <c r="AW1389" s="178" t="s">
        <v>4782</v>
      </c>
      <c r="AX1389" s="178" t="s">
        <v>4783</v>
      </c>
      <c r="AY1389" s="178">
        <v>42</v>
      </c>
      <c r="AZ1389" s="178">
        <v>16</v>
      </c>
      <c r="BA1389" s="178">
        <v>16.29</v>
      </c>
      <c r="BB1389" s="178">
        <v>23</v>
      </c>
      <c r="BC1389" s="178">
        <v>30</v>
      </c>
      <c r="BD1389" s="178">
        <v>26.06</v>
      </c>
      <c r="BE1389" s="178">
        <f t="shared" ref="BE1389:BE1396" si="286">AY1389+AZ1389/60+BA1389/3600</f>
        <v>42.271191666666667</v>
      </c>
      <c r="BF1389" s="180">
        <f t="shared" ref="BF1389:BF1396" si="287">BB1389+BC1389/60+BD1389/3600</f>
        <v>23.507238888888889</v>
      </c>
      <c r="BG1389" s="178" t="s">
        <v>47</v>
      </c>
      <c r="BH1389" s="178"/>
      <c r="BI1389" s="178">
        <v>3187</v>
      </c>
      <c r="BJ1389" s="179">
        <v>44251</v>
      </c>
      <c r="BK1389" s="178">
        <v>3187</v>
      </c>
      <c r="BL1389" s="179">
        <v>44251</v>
      </c>
      <c r="BM1389" s="178"/>
      <c r="BN1389" s="178"/>
      <c r="BO1389" s="178"/>
      <c r="BP1389" s="178"/>
      <c r="BQ1389" s="178"/>
      <c r="BR1389" s="178"/>
      <c r="BS1389" s="178"/>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x14ac:dyDescent="0.25">
      <c r="A1390" s="173" t="s">
        <v>3391</v>
      </c>
      <c r="B1390" s="173" t="s">
        <v>8795</v>
      </c>
      <c r="C1390" s="173">
        <v>11130109</v>
      </c>
      <c r="D1390" s="174">
        <v>43803</v>
      </c>
      <c r="E1390" s="174">
        <v>43803</v>
      </c>
      <c r="F1390" s="174">
        <v>47456</v>
      </c>
      <c r="G1390" s="173"/>
      <c r="H1390" s="173" t="s">
        <v>8796</v>
      </c>
      <c r="I1390" s="173"/>
      <c r="J1390" s="173" t="s">
        <v>8797</v>
      </c>
      <c r="K1390" s="173" t="s">
        <v>55</v>
      </c>
      <c r="L1390" s="173" t="s">
        <v>8798</v>
      </c>
      <c r="M1390" s="173" t="s">
        <v>52</v>
      </c>
      <c r="N1390" s="173" t="s">
        <v>61</v>
      </c>
      <c r="O1390" s="173" t="s">
        <v>52</v>
      </c>
      <c r="P1390" s="175" t="s">
        <v>306</v>
      </c>
      <c r="Q1390" s="173" t="s">
        <v>8799</v>
      </c>
      <c r="R1390" s="173" t="s">
        <v>8800</v>
      </c>
      <c r="S1390" s="173" t="s">
        <v>61</v>
      </c>
      <c r="T1390" s="173" t="s">
        <v>52</v>
      </c>
      <c r="U1390" s="175" t="s">
        <v>8801</v>
      </c>
      <c r="V1390" s="173" t="s">
        <v>10647</v>
      </c>
      <c r="W1390" s="173" t="s">
        <v>8802</v>
      </c>
      <c r="X1390" s="173"/>
      <c r="Y1390" s="173"/>
      <c r="Z1390" s="176" t="s">
        <v>1310</v>
      </c>
      <c r="AA1390" s="173" t="s">
        <v>401</v>
      </c>
      <c r="AB1390" s="173">
        <v>3.85</v>
      </c>
      <c r="AC1390" s="173">
        <v>60</v>
      </c>
      <c r="AD1390" s="173">
        <v>1892160</v>
      </c>
      <c r="AE1390" s="173"/>
      <c r="AF1390" s="173"/>
      <c r="AG1390" s="173">
        <v>1892160</v>
      </c>
      <c r="AH1390" s="173"/>
      <c r="AI1390" s="173"/>
      <c r="AJ1390" s="173"/>
      <c r="AK1390" s="173"/>
      <c r="AL1390" s="173"/>
      <c r="AM1390" s="173"/>
      <c r="AN1390" s="173"/>
      <c r="AO1390" s="173"/>
      <c r="AP1390" s="173"/>
      <c r="AQ1390" s="173"/>
      <c r="AR1390" s="173"/>
      <c r="AS1390" s="173" t="s">
        <v>2276</v>
      </c>
      <c r="AT1390" s="173"/>
      <c r="AU1390" s="173"/>
      <c r="AV1390" s="173">
        <v>520.99</v>
      </c>
      <c r="AW1390" s="173" t="s">
        <v>8803</v>
      </c>
      <c r="AX1390" s="173" t="s">
        <v>8804</v>
      </c>
      <c r="AY1390" s="173">
        <v>42</v>
      </c>
      <c r="AZ1390" s="173">
        <v>43</v>
      </c>
      <c r="BA1390" s="173">
        <v>20.86</v>
      </c>
      <c r="BB1390" s="173">
        <v>23</v>
      </c>
      <c r="BC1390" s="173">
        <v>28</v>
      </c>
      <c r="BD1390" s="173">
        <v>36.18</v>
      </c>
      <c r="BE1390" s="173">
        <f t="shared" si="286"/>
        <v>42.722461111111116</v>
      </c>
      <c r="BF1390" s="173">
        <f t="shared" si="287"/>
        <v>23.476716666666665</v>
      </c>
      <c r="BG1390" s="173" t="s">
        <v>38</v>
      </c>
      <c r="BH1390" s="173"/>
      <c r="BI1390" s="1">
        <v>4529</v>
      </c>
      <c r="BJ1390" s="7">
        <v>45784</v>
      </c>
      <c r="BK1390" s="1">
        <v>4529</v>
      </c>
      <c r="BL1390" s="7">
        <v>45784</v>
      </c>
      <c r="BM1390" s="173"/>
      <c r="BN1390" s="173"/>
      <c r="BO1390" s="173"/>
      <c r="BP1390" s="173"/>
      <c r="BQ1390" s="173"/>
      <c r="BR1390" s="173"/>
      <c r="BS1390" s="173"/>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
      <c r="B1391" s="1" t="s">
        <v>8795</v>
      </c>
      <c r="C1391" s="1">
        <v>11130109</v>
      </c>
      <c r="D1391" s="7">
        <v>43803</v>
      </c>
      <c r="E1391" s="7">
        <v>43803</v>
      </c>
      <c r="F1391" s="527">
        <v>47456</v>
      </c>
      <c r="G1391" s="1"/>
      <c r="H1391" s="1" t="s">
        <v>8796</v>
      </c>
      <c r="I1391" s="1"/>
      <c r="J1391" s="1" t="s">
        <v>8797</v>
      </c>
      <c r="K1391" s="1" t="s">
        <v>55</v>
      </c>
      <c r="L1391" s="1" t="s">
        <v>8798</v>
      </c>
      <c r="M1391" s="1" t="s">
        <v>52</v>
      </c>
      <c r="N1391" s="1" t="s">
        <v>61</v>
      </c>
      <c r="O1391" s="1" t="s">
        <v>52</v>
      </c>
      <c r="P1391" s="6" t="s">
        <v>306</v>
      </c>
      <c r="Q1391" s="1" t="s">
        <v>8799</v>
      </c>
      <c r="R1391" s="1" t="s">
        <v>8800</v>
      </c>
      <c r="S1391" s="1" t="s">
        <v>61</v>
      </c>
      <c r="T1391" s="1" t="s">
        <v>52</v>
      </c>
      <c r="U1391" s="6" t="s">
        <v>8801</v>
      </c>
      <c r="V1391" s="526" t="s">
        <v>10647</v>
      </c>
      <c r="W1391" s="1" t="s">
        <v>8802</v>
      </c>
      <c r="X1391" s="1"/>
      <c r="Y1391" s="1"/>
      <c r="Z1391" s="9" t="s">
        <v>1310</v>
      </c>
      <c r="AA1391" s="1" t="s">
        <v>7822</v>
      </c>
      <c r="AB1391" s="1"/>
      <c r="AC1391" s="1"/>
      <c r="AD1391" s="1"/>
      <c r="AE1391" s="1"/>
      <c r="AF1391" s="1"/>
      <c r="AG1391" s="1"/>
      <c r="AH1391" s="1"/>
      <c r="AI1391" s="1"/>
      <c r="AJ1391" s="1"/>
      <c r="AK1391" s="1"/>
      <c r="AL1391" s="1"/>
      <c r="AM1391" s="1"/>
      <c r="AN1391" s="1"/>
      <c r="AO1391" s="1"/>
      <c r="AP1391" s="1"/>
      <c r="AQ1391" s="1"/>
      <c r="AR1391" s="1"/>
      <c r="AS1391" s="1" t="s">
        <v>8805</v>
      </c>
      <c r="AT1391" s="1"/>
      <c r="AU1391" s="1"/>
      <c r="AV1391" s="1">
        <v>518.95000000000005</v>
      </c>
      <c r="AW1391" s="1" t="s">
        <v>8808</v>
      </c>
      <c r="AX1391" s="1" t="s">
        <v>8809</v>
      </c>
      <c r="AY1391" s="1">
        <v>42</v>
      </c>
      <c r="AZ1391" s="1">
        <v>43</v>
      </c>
      <c r="BA1391" s="1">
        <v>20.74</v>
      </c>
      <c r="BB1391" s="1">
        <v>23</v>
      </c>
      <c r="BC1391" s="1">
        <v>28</v>
      </c>
      <c r="BD1391" s="1">
        <v>35.630000000000003</v>
      </c>
      <c r="BE1391" s="1">
        <f t="shared" si="286"/>
        <v>42.722427777777781</v>
      </c>
      <c r="BF1391" s="1">
        <f t="shared" si="287"/>
        <v>23.476563888888887</v>
      </c>
      <c r="BG1391" s="1" t="s">
        <v>38</v>
      </c>
      <c r="BH1391" s="1"/>
      <c r="BI1391" s="1">
        <v>4529</v>
      </c>
      <c r="BJ1391" s="7">
        <v>45784</v>
      </c>
      <c r="BK1391" s="1">
        <v>4529</v>
      </c>
      <c r="BL1391" s="7">
        <v>45784</v>
      </c>
      <c r="BM1391" s="1"/>
      <c r="BN1391" s="1"/>
      <c r="BO1391" s="1"/>
      <c r="BP1391" s="1"/>
      <c r="BQ1391" s="1"/>
      <c r="BR1391" s="1"/>
      <c r="BS1391" s="1"/>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x14ac:dyDescent="0.25">
      <c r="A1392" s="1"/>
      <c r="B1392" s="1" t="s">
        <v>8795</v>
      </c>
      <c r="C1392" s="1">
        <v>11130109</v>
      </c>
      <c r="D1392" s="7">
        <v>43803</v>
      </c>
      <c r="E1392" s="7">
        <v>43803</v>
      </c>
      <c r="F1392" s="527">
        <v>47456</v>
      </c>
      <c r="G1392" s="1"/>
      <c r="H1392" s="1" t="s">
        <v>8796</v>
      </c>
      <c r="I1392" s="1"/>
      <c r="J1392" s="1" t="s">
        <v>8797</v>
      </c>
      <c r="K1392" s="1" t="s">
        <v>55</v>
      </c>
      <c r="L1392" s="1" t="s">
        <v>8798</v>
      </c>
      <c r="M1392" s="1" t="s">
        <v>52</v>
      </c>
      <c r="N1392" s="1" t="s">
        <v>61</v>
      </c>
      <c r="O1392" s="1" t="s">
        <v>52</v>
      </c>
      <c r="P1392" s="6" t="s">
        <v>306</v>
      </c>
      <c r="Q1392" s="1" t="s">
        <v>8799</v>
      </c>
      <c r="R1392" s="1" t="s">
        <v>8800</v>
      </c>
      <c r="S1392" s="1" t="s">
        <v>61</v>
      </c>
      <c r="T1392" s="1" t="s">
        <v>52</v>
      </c>
      <c r="U1392" s="6" t="s">
        <v>8801</v>
      </c>
      <c r="V1392" s="526" t="s">
        <v>10647</v>
      </c>
      <c r="W1392" s="1" t="s">
        <v>8802</v>
      </c>
      <c r="X1392" s="1"/>
      <c r="Y1392" s="1"/>
      <c r="Z1392" s="9" t="s">
        <v>1310</v>
      </c>
      <c r="AA1392" s="1" t="s">
        <v>7822</v>
      </c>
      <c r="AB1392" s="1"/>
      <c r="AC1392" s="1"/>
      <c r="AD1392" s="1"/>
      <c r="AE1392" s="1"/>
      <c r="AF1392" s="1"/>
      <c r="AG1392" s="1"/>
      <c r="AH1392" s="1"/>
      <c r="AI1392" s="1"/>
      <c r="AJ1392" s="1"/>
      <c r="AK1392" s="1"/>
      <c r="AL1392" s="1"/>
      <c r="AM1392" s="1"/>
      <c r="AN1392" s="1"/>
      <c r="AO1392" s="1"/>
      <c r="AP1392" s="1"/>
      <c r="AQ1392" s="1"/>
      <c r="AR1392" s="1"/>
      <c r="AS1392" s="1" t="s">
        <v>8806</v>
      </c>
      <c r="AT1392" s="1"/>
      <c r="AU1392" s="1"/>
      <c r="AV1392" s="1">
        <v>518.95000000000005</v>
      </c>
      <c r="AW1392" s="1" t="s">
        <v>8810</v>
      </c>
      <c r="AX1392" s="1" t="s">
        <v>8811</v>
      </c>
      <c r="AY1392" s="1">
        <v>42</v>
      </c>
      <c r="AZ1392" s="1">
        <v>43</v>
      </c>
      <c r="BA1392" s="1">
        <v>20.57</v>
      </c>
      <c r="BB1392" s="1">
        <v>23</v>
      </c>
      <c r="BC1392" s="1">
        <v>28</v>
      </c>
      <c r="BD1392" s="1">
        <v>35.75</v>
      </c>
      <c r="BE1392" s="1">
        <f t="shared" si="286"/>
        <v>42.72238055555556</v>
      </c>
      <c r="BF1392" s="1">
        <f t="shared" si="287"/>
        <v>23.476597222222221</v>
      </c>
      <c r="BG1392" s="1" t="s">
        <v>38</v>
      </c>
      <c r="BH1392" s="1"/>
      <c r="BI1392" s="1">
        <v>4529</v>
      </c>
      <c r="BJ1392" s="7">
        <v>45784</v>
      </c>
      <c r="BK1392" s="1">
        <v>4529</v>
      </c>
      <c r="BL1392" s="7">
        <v>45784</v>
      </c>
      <c r="BM1392" s="1"/>
      <c r="BN1392" s="1"/>
      <c r="BO1392" s="1"/>
      <c r="BP1392" s="1"/>
      <c r="BQ1392" s="1"/>
      <c r="BR1392" s="1"/>
      <c r="BS1392" s="1"/>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526"/>
      <c r="B1393" s="526" t="s">
        <v>8795</v>
      </c>
      <c r="C1393" s="526">
        <v>11130109</v>
      </c>
      <c r="D1393" s="527">
        <v>43803</v>
      </c>
      <c r="E1393" s="527">
        <v>43803</v>
      </c>
      <c r="F1393" s="527">
        <v>47456</v>
      </c>
      <c r="G1393" s="526"/>
      <c r="H1393" s="526" t="s">
        <v>8796</v>
      </c>
      <c r="I1393" s="526"/>
      <c r="J1393" s="526" t="s">
        <v>8797</v>
      </c>
      <c r="K1393" s="526" t="s">
        <v>55</v>
      </c>
      <c r="L1393" s="526" t="s">
        <v>8798</v>
      </c>
      <c r="M1393" s="526" t="s">
        <v>52</v>
      </c>
      <c r="N1393" s="526" t="s">
        <v>61</v>
      </c>
      <c r="O1393" s="526" t="s">
        <v>52</v>
      </c>
      <c r="P1393" s="528" t="s">
        <v>306</v>
      </c>
      <c r="Q1393" s="526" t="s">
        <v>8799</v>
      </c>
      <c r="R1393" s="526" t="s">
        <v>8800</v>
      </c>
      <c r="S1393" s="526" t="s">
        <v>61</v>
      </c>
      <c r="T1393" s="526" t="s">
        <v>52</v>
      </c>
      <c r="U1393" s="528" t="s">
        <v>8801</v>
      </c>
      <c r="V1393" s="526" t="s">
        <v>10647</v>
      </c>
      <c r="W1393" s="526" t="s">
        <v>8802</v>
      </c>
      <c r="X1393" s="526"/>
      <c r="Y1393" s="526"/>
      <c r="Z1393" s="529" t="s">
        <v>1310</v>
      </c>
      <c r="AA1393" s="526" t="s">
        <v>7822</v>
      </c>
      <c r="AB1393" s="526"/>
      <c r="AC1393" s="526"/>
      <c r="AD1393" s="526"/>
      <c r="AE1393" s="526"/>
      <c r="AF1393" s="526"/>
      <c r="AG1393" s="526"/>
      <c r="AH1393" s="526"/>
      <c r="AI1393" s="526"/>
      <c r="AJ1393" s="526"/>
      <c r="AK1393" s="526"/>
      <c r="AL1393" s="526"/>
      <c r="AM1393" s="526"/>
      <c r="AN1393" s="526"/>
      <c r="AO1393" s="526"/>
      <c r="AP1393" s="526"/>
      <c r="AQ1393" s="526"/>
      <c r="AR1393" s="526"/>
      <c r="AS1393" s="526" t="s">
        <v>8807</v>
      </c>
      <c r="AT1393" s="526"/>
      <c r="AU1393" s="526"/>
      <c r="AV1393" s="526">
        <v>518.95000000000005</v>
      </c>
      <c r="AW1393" s="526" t="s">
        <v>8812</v>
      </c>
      <c r="AX1393" s="526" t="s">
        <v>8813</v>
      </c>
      <c r="AY1393" s="526">
        <v>42</v>
      </c>
      <c r="AZ1393" s="526">
        <v>43</v>
      </c>
      <c r="BA1393" s="526">
        <v>20.46</v>
      </c>
      <c r="BB1393" s="526">
        <v>23</v>
      </c>
      <c r="BC1393" s="526">
        <v>28</v>
      </c>
      <c r="BD1393" s="526">
        <v>35.97</v>
      </c>
      <c r="BE1393" s="526">
        <f t="shared" si="286"/>
        <v>42.722349999999999</v>
      </c>
      <c r="BF1393" s="528">
        <f t="shared" si="287"/>
        <v>23.476658333333333</v>
      </c>
      <c r="BG1393" s="526" t="s">
        <v>38</v>
      </c>
      <c r="BH1393" s="526"/>
      <c r="BI1393" s="1">
        <v>4529</v>
      </c>
      <c r="BJ1393" s="7">
        <v>45784</v>
      </c>
      <c r="BK1393" s="1">
        <v>4529</v>
      </c>
      <c r="BL1393" s="7">
        <v>45784</v>
      </c>
      <c r="BM1393" s="526"/>
      <c r="BN1393" s="526"/>
      <c r="BO1393" s="526"/>
      <c r="BP1393" s="526"/>
      <c r="BQ1393" s="526"/>
      <c r="BR1393" s="526"/>
      <c r="BS1393" s="526"/>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530" customFormat="1" ht="54.75" customHeight="1" x14ac:dyDescent="0.25">
      <c r="A1394" s="526"/>
      <c r="B1394" s="526" t="s">
        <v>8795</v>
      </c>
      <c r="C1394" s="526">
        <v>11130109</v>
      </c>
      <c r="D1394" s="527">
        <v>43803</v>
      </c>
      <c r="E1394" s="527">
        <v>43803</v>
      </c>
      <c r="F1394" s="527">
        <v>47456</v>
      </c>
      <c r="G1394" s="526"/>
      <c r="H1394" s="526" t="s">
        <v>8796</v>
      </c>
      <c r="I1394" s="526"/>
      <c r="J1394" s="526" t="s">
        <v>8797</v>
      </c>
      <c r="K1394" s="526" t="s">
        <v>55</v>
      </c>
      <c r="L1394" s="526" t="s">
        <v>8798</v>
      </c>
      <c r="M1394" s="526" t="s">
        <v>52</v>
      </c>
      <c r="N1394" s="526" t="s">
        <v>61</v>
      </c>
      <c r="O1394" s="526" t="s">
        <v>52</v>
      </c>
      <c r="P1394" s="528" t="s">
        <v>306</v>
      </c>
      <c r="Q1394" s="526" t="s">
        <v>8799</v>
      </c>
      <c r="R1394" s="526" t="s">
        <v>8800</v>
      </c>
      <c r="S1394" s="526" t="s">
        <v>61</v>
      </c>
      <c r="T1394" s="526" t="s">
        <v>52</v>
      </c>
      <c r="U1394" s="528" t="s">
        <v>8801</v>
      </c>
      <c r="V1394" s="526" t="s">
        <v>10647</v>
      </c>
      <c r="W1394" s="526" t="s">
        <v>8802</v>
      </c>
      <c r="X1394" s="526"/>
      <c r="Y1394" s="526"/>
      <c r="Z1394" s="529" t="s">
        <v>1310</v>
      </c>
      <c r="AA1394" s="526" t="s">
        <v>7822</v>
      </c>
      <c r="AB1394" s="526"/>
      <c r="AC1394" s="526"/>
      <c r="AD1394" s="526"/>
      <c r="AE1394" s="526"/>
      <c r="AF1394" s="526"/>
      <c r="AG1394" s="526"/>
      <c r="AH1394" s="526"/>
      <c r="AI1394" s="526"/>
      <c r="AJ1394" s="526"/>
      <c r="AK1394" s="526"/>
      <c r="AL1394" s="526"/>
      <c r="AM1394" s="526"/>
      <c r="AN1394" s="526"/>
      <c r="AO1394" s="526"/>
      <c r="AP1394" s="526"/>
      <c r="AQ1394" s="526"/>
      <c r="AR1394" s="526"/>
      <c r="AS1394" s="526" t="s">
        <v>10648</v>
      </c>
      <c r="AT1394" s="526"/>
      <c r="AU1394" s="526"/>
      <c r="AV1394" s="526">
        <v>520.99</v>
      </c>
      <c r="AW1394" s="526" t="s">
        <v>8803</v>
      </c>
      <c r="AX1394" s="526" t="s">
        <v>8804</v>
      </c>
      <c r="AY1394" s="526">
        <v>42</v>
      </c>
      <c r="AZ1394" s="526">
        <v>43</v>
      </c>
      <c r="BA1394" s="526">
        <v>20.86</v>
      </c>
      <c r="BB1394" s="526">
        <v>23</v>
      </c>
      <c r="BC1394" s="526">
        <v>28</v>
      </c>
      <c r="BD1394" s="526">
        <v>36.18</v>
      </c>
      <c r="BE1394" s="526">
        <f t="shared" si="286"/>
        <v>42.722461111111116</v>
      </c>
      <c r="BF1394" s="528">
        <f t="shared" si="287"/>
        <v>23.476716666666665</v>
      </c>
      <c r="BG1394" s="526" t="s">
        <v>38</v>
      </c>
      <c r="BH1394" s="526"/>
      <c r="BI1394" s="1">
        <v>4529</v>
      </c>
      <c r="BJ1394" s="7">
        <v>45784</v>
      </c>
      <c r="BK1394" s="1">
        <v>4529</v>
      </c>
      <c r="BL1394" s="7">
        <v>45784</v>
      </c>
      <c r="BM1394" s="526"/>
      <c r="BN1394" s="526"/>
      <c r="BO1394" s="526"/>
      <c r="BP1394" s="526"/>
      <c r="BQ1394" s="526"/>
      <c r="BR1394" s="526"/>
      <c r="BS1394" s="526"/>
    </row>
    <row r="1395" spans="1:268" s="530" customFormat="1" ht="54.75" customHeight="1" thickBot="1" x14ac:dyDescent="0.3">
      <c r="A1395" s="178"/>
      <c r="B1395" s="178" t="s">
        <v>8795</v>
      </c>
      <c r="C1395" s="178">
        <v>11130109</v>
      </c>
      <c r="D1395" s="179">
        <v>43803</v>
      </c>
      <c r="E1395" s="179">
        <v>43803</v>
      </c>
      <c r="F1395" s="179">
        <v>47456</v>
      </c>
      <c r="G1395" s="178"/>
      <c r="H1395" s="178" t="s">
        <v>8796</v>
      </c>
      <c r="I1395" s="178"/>
      <c r="J1395" s="178" t="s">
        <v>8797</v>
      </c>
      <c r="K1395" s="178" t="s">
        <v>55</v>
      </c>
      <c r="L1395" s="178" t="s">
        <v>8798</v>
      </c>
      <c r="M1395" s="178" t="s">
        <v>52</v>
      </c>
      <c r="N1395" s="178" t="s">
        <v>61</v>
      </c>
      <c r="O1395" s="178" t="s">
        <v>52</v>
      </c>
      <c r="P1395" s="180" t="s">
        <v>306</v>
      </c>
      <c r="Q1395" s="178" t="s">
        <v>8799</v>
      </c>
      <c r="R1395" s="178" t="s">
        <v>8800</v>
      </c>
      <c r="S1395" s="178" t="s">
        <v>61</v>
      </c>
      <c r="T1395" s="178" t="s">
        <v>52</v>
      </c>
      <c r="U1395" s="180" t="s">
        <v>8801</v>
      </c>
      <c r="V1395" s="178" t="s">
        <v>10647</v>
      </c>
      <c r="W1395" s="178" t="s">
        <v>8802</v>
      </c>
      <c r="X1395" s="178"/>
      <c r="Y1395" s="178"/>
      <c r="Z1395" s="181" t="s">
        <v>1310</v>
      </c>
      <c r="AA1395" s="178" t="s">
        <v>7822</v>
      </c>
      <c r="AB1395" s="178"/>
      <c r="AC1395" s="178"/>
      <c r="AD1395" s="178"/>
      <c r="AE1395" s="178"/>
      <c r="AF1395" s="178"/>
      <c r="AG1395" s="178"/>
      <c r="AH1395" s="178"/>
      <c r="AI1395" s="178"/>
      <c r="AJ1395" s="178"/>
      <c r="AK1395" s="178"/>
      <c r="AL1395" s="178"/>
      <c r="AM1395" s="178"/>
      <c r="AN1395" s="178"/>
      <c r="AO1395" s="178"/>
      <c r="AP1395" s="178"/>
      <c r="AQ1395" s="178"/>
      <c r="AR1395" s="178"/>
      <c r="AS1395" s="178" t="s">
        <v>3570</v>
      </c>
      <c r="AT1395" s="178"/>
      <c r="AU1395" s="178"/>
      <c r="AV1395" s="178">
        <v>521.07000000000005</v>
      </c>
      <c r="AW1395" s="178" t="s">
        <v>8952</v>
      </c>
      <c r="AX1395" s="178" t="s">
        <v>8953</v>
      </c>
      <c r="AY1395" s="178">
        <v>42</v>
      </c>
      <c r="AZ1395" s="178">
        <v>43</v>
      </c>
      <c r="BA1395" s="178">
        <v>21.42</v>
      </c>
      <c r="BB1395" s="178">
        <v>23</v>
      </c>
      <c r="BC1395" s="178">
        <v>28</v>
      </c>
      <c r="BD1395" s="178">
        <v>35.93</v>
      </c>
      <c r="BE1395" s="178">
        <f t="shared" si="286"/>
        <v>42.722616666666667</v>
      </c>
      <c r="BF1395" s="180">
        <f t="shared" si="287"/>
        <v>23.476647222222219</v>
      </c>
      <c r="BG1395" s="178" t="s">
        <v>38</v>
      </c>
      <c r="BH1395" s="178"/>
      <c r="BI1395" s="178">
        <v>4529</v>
      </c>
      <c r="BJ1395" s="179">
        <v>45784</v>
      </c>
      <c r="BK1395" s="178">
        <v>4529</v>
      </c>
      <c r="BL1395" s="179">
        <v>45784</v>
      </c>
      <c r="BM1395" s="178"/>
      <c r="BN1395" s="178"/>
      <c r="BO1395" s="178"/>
      <c r="BP1395" s="178"/>
      <c r="BQ1395" s="178"/>
      <c r="BR1395" s="178"/>
      <c r="BS1395" s="178"/>
    </row>
    <row r="1396" spans="1:268" s="3" customFormat="1" ht="54.75" customHeight="1" thickBot="1" x14ac:dyDescent="0.3">
      <c r="A1396" s="178" t="s">
        <v>3391</v>
      </c>
      <c r="B1396" s="178" t="s">
        <v>10725</v>
      </c>
      <c r="C1396" s="178">
        <v>11120103</v>
      </c>
      <c r="D1396" s="179">
        <v>43826</v>
      </c>
      <c r="E1396" s="179">
        <v>43826</v>
      </c>
      <c r="F1396" s="179">
        <v>49305</v>
      </c>
      <c r="G1396" s="178"/>
      <c r="H1396" s="179" t="s">
        <v>8820</v>
      </c>
      <c r="I1396" s="178"/>
      <c r="J1396" s="178" t="s">
        <v>7659</v>
      </c>
      <c r="K1396" s="178" t="s">
        <v>37</v>
      </c>
      <c r="L1396" s="178" t="s">
        <v>8816</v>
      </c>
      <c r="M1396" s="178" t="s">
        <v>277</v>
      </c>
      <c r="N1396" s="178" t="s">
        <v>106</v>
      </c>
      <c r="O1396" s="178" t="s">
        <v>72</v>
      </c>
      <c r="P1396" s="180" t="s">
        <v>7661</v>
      </c>
      <c r="Q1396" s="178" t="s">
        <v>10726</v>
      </c>
      <c r="R1396" s="178" t="s">
        <v>277</v>
      </c>
      <c r="S1396" s="178" t="s">
        <v>106</v>
      </c>
      <c r="T1396" s="178" t="s">
        <v>72</v>
      </c>
      <c r="U1396" s="180" t="s">
        <v>7661</v>
      </c>
      <c r="V1396" s="178" t="s">
        <v>10727</v>
      </c>
      <c r="W1396" s="178" t="s">
        <v>2711</v>
      </c>
      <c r="X1396" s="178"/>
      <c r="Y1396" s="178"/>
      <c r="Z1396" s="181" t="s">
        <v>468</v>
      </c>
      <c r="AA1396" s="178" t="s">
        <v>341</v>
      </c>
      <c r="AB1396" s="178">
        <v>1.2E-2</v>
      </c>
      <c r="AC1396" s="178">
        <v>1.3</v>
      </c>
      <c r="AD1396" s="178">
        <v>14000</v>
      </c>
      <c r="AE1396" s="178"/>
      <c r="AF1396" s="178"/>
      <c r="AG1396" s="178"/>
      <c r="AH1396" s="178"/>
      <c r="AI1396" s="178"/>
      <c r="AJ1396" s="178">
        <v>14000</v>
      </c>
      <c r="AK1396" s="178"/>
      <c r="AL1396" s="178"/>
      <c r="AM1396" s="178"/>
      <c r="AN1396" s="178"/>
      <c r="AO1396" s="178">
        <v>12.9</v>
      </c>
      <c r="AP1396" s="178"/>
      <c r="AQ1396" s="178" t="s">
        <v>38</v>
      </c>
      <c r="AR1396" s="178"/>
      <c r="AS1396" s="178" t="s">
        <v>468</v>
      </c>
      <c r="AT1396" s="178"/>
      <c r="AU1396" s="178"/>
      <c r="AV1396" s="178">
        <v>369.54</v>
      </c>
      <c r="AW1396" s="178" t="s">
        <v>8817</v>
      </c>
      <c r="AX1396" s="178" t="s">
        <v>8818</v>
      </c>
      <c r="AY1396" s="178">
        <v>42</v>
      </c>
      <c r="AZ1396" s="178">
        <v>58</v>
      </c>
      <c r="BA1396" s="178">
        <v>23.69</v>
      </c>
      <c r="BB1396" s="178">
        <v>24</v>
      </c>
      <c r="BC1396" s="178">
        <v>49</v>
      </c>
      <c r="BD1396" s="178">
        <v>10.35</v>
      </c>
      <c r="BE1396" s="178">
        <f t="shared" si="286"/>
        <v>42.973247222222227</v>
      </c>
      <c r="BF1396" s="180">
        <f t="shared" si="287"/>
        <v>24.819541666666666</v>
      </c>
      <c r="BG1396" s="178" t="s">
        <v>47</v>
      </c>
      <c r="BH1396" s="178"/>
      <c r="BI1396" s="178">
        <v>4636</v>
      </c>
      <c r="BJ1396" s="179">
        <v>45874</v>
      </c>
      <c r="BK1396" s="178">
        <v>4636</v>
      </c>
      <c r="BL1396" s="179">
        <v>45874</v>
      </c>
      <c r="BM1396" s="178"/>
      <c r="BN1396" s="178"/>
      <c r="BO1396" s="178"/>
      <c r="BP1396" s="178"/>
      <c r="BQ1396" s="178"/>
      <c r="BR1396" s="178"/>
      <c r="BS1396" s="178"/>
      <c r="BT1396" s="530"/>
      <c r="BU1396" s="530"/>
      <c r="BV1396" s="530"/>
      <c r="BW1396" s="530"/>
      <c r="BX1396" s="530"/>
      <c r="BY1396" s="530"/>
      <c r="BZ1396" s="530"/>
      <c r="CA1396" s="530"/>
      <c r="CB1396" s="530"/>
      <c r="CC1396" s="530"/>
      <c r="CD1396" s="530"/>
      <c r="CE1396" s="530"/>
      <c r="CF1396" s="530"/>
      <c r="CG1396" s="530"/>
      <c r="CH1396" s="530"/>
      <c r="CI1396" s="530"/>
      <c r="CJ1396" s="530"/>
      <c r="CK1396" s="530"/>
      <c r="CL1396" s="530"/>
      <c r="CM1396" s="530"/>
      <c r="CN1396" s="530"/>
      <c r="CO1396" s="530"/>
      <c r="CP1396" s="530"/>
      <c r="CQ1396" s="530"/>
      <c r="CR1396" s="530"/>
      <c r="CS1396" s="530"/>
      <c r="CT1396" s="530"/>
      <c r="CU1396" s="530"/>
      <c r="CV1396" s="530"/>
      <c r="CW1396" s="530"/>
      <c r="CX1396" s="530"/>
      <c r="CY1396" s="530"/>
      <c r="CZ1396" s="530"/>
      <c r="DA1396" s="530"/>
      <c r="DB1396" s="530"/>
      <c r="DC1396" s="530"/>
      <c r="DD1396" s="530"/>
      <c r="DE1396" s="530"/>
      <c r="DF1396" s="530"/>
      <c r="DG1396" s="530"/>
      <c r="DH1396" s="530"/>
      <c r="DI1396" s="530"/>
      <c r="DJ1396" s="530"/>
      <c r="DK1396" s="530"/>
      <c r="DL1396" s="530"/>
      <c r="DM1396" s="530"/>
      <c r="DN1396" s="530"/>
      <c r="DO1396" s="530"/>
      <c r="DP1396" s="530"/>
      <c r="DQ1396" s="530"/>
      <c r="DR1396" s="530"/>
      <c r="DS1396" s="530"/>
      <c r="DT1396" s="530"/>
      <c r="DU1396" s="530"/>
      <c r="DV1396" s="530"/>
      <c r="DW1396" s="530"/>
      <c r="DX1396" s="530"/>
      <c r="DY1396" s="530"/>
      <c r="DZ1396" s="530"/>
      <c r="EA1396" s="530"/>
      <c r="EB1396" s="530"/>
      <c r="EC1396" s="530"/>
      <c r="ED1396" s="530"/>
      <c r="EE1396" s="530"/>
      <c r="EF1396" s="530"/>
      <c r="EG1396" s="530"/>
      <c r="EH1396" s="530"/>
      <c r="EI1396" s="530"/>
      <c r="EJ1396" s="530"/>
      <c r="EK1396" s="530"/>
      <c r="EL1396" s="530"/>
      <c r="EM1396" s="530"/>
      <c r="EN1396" s="530"/>
      <c r="EO1396" s="530"/>
      <c r="EP1396" s="530"/>
      <c r="EQ1396" s="530"/>
      <c r="ER1396" s="530"/>
      <c r="ES1396" s="530"/>
      <c r="ET1396" s="530"/>
      <c r="EU1396" s="530"/>
      <c r="EV1396" s="530"/>
      <c r="EW1396" s="530"/>
      <c r="EX1396" s="530"/>
      <c r="EY1396" s="530"/>
      <c r="EZ1396" s="530"/>
      <c r="FA1396" s="530"/>
      <c r="FB1396" s="530"/>
      <c r="FC1396" s="530"/>
      <c r="FD1396" s="530"/>
      <c r="FE1396" s="530"/>
      <c r="FF1396" s="530"/>
      <c r="FG1396" s="530"/>
      <c r="FH1396" s="530"/>
      <c r="FI1396" s="530"/>
      <c r="FJ1396" s="530"/>
      <c r="FK1396" s="530"/>
      <c r="FL1396" s="530"/>
      <c r="FM1396" s="530"/>
      <c r="FN1396" s="530"/>
      <c r="FO1396" s="530"/>
      <c r="FP1396" s="530"/>
      <c r="FQ1396" s="530"/>
      <c r="FR1396" s="530"/>
      <c r="FS1396" s="530"/>
      <c r="FT1396" s="530"/>
      <c r="FU1396" s="530"/>
      <c r="FV1396" s="530"/>
      <c r="FW1396" s="530"/>
      <c r="FX1396" s="530"/>
      <c r="FY1396" s="530"/>
      <c r="FZ1396" s="530"/>
      <c r="GA1396" s="530"/>
      <c r="GB1396" s="530"/>
      <c r="GC1396" s="530"/>
      <c r="GD1396" s="530"/>
      <c r="GE1396" s="530"/>
      <c r="GF1396" s="530"/>
      <c r="GG1396" s="530"/>
      <c r="GH1396" s="530"/>
      <c r="GI1396" s="530"/>
      <c r="GJ1396" s="530"/>
      <c r="GK1396" s="530"/>
      <c r="GL1396" s="530"/>
      <c r="GM1396" s="530"/>
      <c r="GN1396" s="530"/>
      <c r="GO1396" s="530"/>
      <c r="GP1396" s="530"/>
      <c r="GQ1396" s="530"/>
      <c r="GR1396" s="530"/>
      <c r="GS1396" s="530"/>
      <c r="GT1396" s="530"/>
      <c r="GU1396" s="530"/>
      <c r="GV1396" s="530"/>
      <c r="GW1396" s="530"/>
      <c r="GX1396" s="530"/>
      <c r="GY1396" s="530"/>
      <c r="GZ1396" s="530"/>
      <c r="HA1396" s="530"/>
      <c r="HB1396" s="530"/>
      <c r="HC1396" s="530"/>
      <c r="HD1396" s="530"/>
      <c r="HE1396" s="530"/>
      <c r="HF1396" s="530"/>
      <c r="HG1396" s="530"/>
      <c r="HH1396" s="530"/>
      <c r="HI1396" s="530"/>
      <c r="HJ1396" s="530"/>
      <c r="HK1396" s="530"/>
      <c r="HL1396" s="530"/>
      <c r="HM1396" s="530"/>
      <c r="HN1396" s="530"/>
      <c r="HO1396" s="530"/>
      <c r="HP1396" s="530"/>
      <c r="HQ1396" s="530"/>
      <c r="HR1396" s="530"/>
      <c r="HS1396" s="530"/>
      <c r="HT1396" s="530"/>
      <c r="HU1396" s="530"/>
      <c r="HV1396" s="530"/>
      <c r="HW1396" s="530"/>
      <c r="HX1396" s="530"/>
      <c r="HY1396" s="530"/>
      <c r="HZ1396" s="530"/>
      <c r="IA1396" s="530"/>
      <c r="IB1396" s="530"/>
      <c r="IC1396" s="530"/>
      <c r="ID1396" s="530"/>
      <c r="IE1396" s="530"/>
      <c r="IF1396" s="530"/>
      <c r="IG1396" s="530"/>
      <c r="IH1396" s="530"/>
      <c r="II1396" s="530"/>
      <c r="IJ1396" s="530"/>
      <c r="IK1396" s="530"/>
      <c r="IL1396" s="530"/>
      <c r="IM1396" s="530"/>
      <c r="IN1396" s="530"/>
      <c r="IO1396" s="530"/>
      <c r="IP1396" s="530"/>
      <c r="IQ1396" s="530"/>
      <c r="IR1396" s="530"/>
      <c r="IS1396" s="530"/>
      <c r="IT1396" s="530"/>
      <c r="IU1396" s="530"/>
      <c r="IV1396" s="530"/>
      <c r="IW1396" s="530"/>
      <c r="IX1396" s="530"/>
      <c r="IY1396" s="530"/>
      <c r="IZ1396" s="530"/>
      <c r="JA1396" s="530"/>
      <c r="JB1396" s="530"/>
      <c r="JC1396" s="530"/>
      <c r="JD1396" s="530"/>
      <c r="JE1396" s="530"/>
      <c r="JF1396" s="530"/>
      <c r="JG1396" s="530"/>
      <c r="JH1396" s="530"/>
    </row>
    <row r="1397" spans="1:268" s="3" customFormat="1" ht="54.75" customHeight="1" x14ac:dyDescent="0.25">
      <c r="A1397" s="4" t="s">
        <v>3391</v>
      </c>
      <c r="B1397" s="4" t="s">
        <v>8819</v>
      </c>
      <c r="C1397" s="4">
        <v>11160154</v>
      </c>
      <c r="D1397" s="293">
        <v>43818</v>
      </c>
      <c r="E1397" s="293">
        <v>43818</v>
      </c>
      <c r="F1397" s="293">
        <v>46010</v>
      </c>
      <c r="G1397" s="4"/>
      <c r="H1397" s="293" t="s">
        <v>971</v>
      </c>
      <c r="I1397" s="4"/>
      <c r="J1397" s="4" t="s">
        <v>7977</v>
      </c>
      <c r="K1397" s="4" t="s">
        <v>60</v>
      </c>
      <c r="L1397" s="4" t="s">
        <v>8821</v>
      </c>
      <c r="M1397" s="4" t="s">
        <v>302</v>
      </c>
      <c r="N1397" s="4" t="s">
        <v>358</v>
      </c>
      <c r="O1397" s="4" t="s">
        <v>51</v>
      </c>
      <c r="P1397" s="294" t="s">
        <v>5397</v>
      </c>
      <c r="Q1397" s="4"/>
      <c r="R1397" s="4" t="s">
        <v>302</v>
      </c>
      <c r="S1397" s="4" t="s">
        <v>358</v>
      </c>
      <c r="T1397" s="4" t="s">
        <v>51</v>
      </c>
      <c r="U1397" s="294" t="s">
        <v>5397</v>
      </c>
      <c r="V1397" s="4" t="s">
        <v>8822</v>
      </c>
      <c r="W1397" s="4" t="s">
        <v>639</v>
      </c>
      <c r="X1397" s="4"/>
      <c r="Y1397" s="4"/>
      <c r="Z1397" s="295" t="s">
        <v>468</v>
      </c>
      <c r="AA1397" s="4" t="s">
        <v>360</v>
      </c>
      <c r="AB1397" s="4">
        <v>1.8</v>
      </c>
      <c r="AC1397" s="4">
        <v>10</v>
      </c>
      <c r="AD1397" s="4">
        <v>22850</v>
      </c>
      <c r="AE1397" s="4"/>
      <c r="AF1397" s="4"/>
      <c r="AG1397" s="4"/>
      <c r="AH1397" s="4"/>
      <c r="AI1397" s="4"/>
      <c r="AJ1397" s="4"/>
      <c r="AK1397" s="4"/>
      <c r="AL1397" s="4">
        <v>22850</v>
      </c>
      <c r="AM1397" s="4"/>
      <c r="AN1397" s="4"/>
      <c r="AO1397" s="4">
        <v>180</v>
      </c>
      <c r="AP1397" s="4"/>
      <c r="AQ1397" s="4" t="s">
        <v>38</v>
      </c>
      <c r="AR1397" s="4"/>
      <c r="AS1397" s="4" t="s">
        <v>468</v>
      </c>
      <c r="AT1397" s="4"/>
      <c r="AU1397" s="4"/>
      <c r="AV1397" s="4"/>
      <c r="AW1397" s="4" t="s">
        <v>8823</v>
      </c>
      <c r="AX1397" s="4" t="s">
        <v>8824</v>
      </c>
      <c r="AY1397" s="4">
        <v>43</v>
      </c>
      <c r="AZ1397" s="4">
        <v>31</v>
      </c>
      <c r="BA1397" s="4">
        <v>34.6</v>
      </c>
      <c r="BB1397" s="4">
        <v>26</v>
      </c>
      <c r="BC1397" s="4">
        <v>3</v>
      </c>
      <c r="BD1397" s="4">
        <v>0.6</v>
      </c>
      <c r="BE1397" s="4">
        <f t="shared" ref="BE1397:BE1404" si="288">AY1397+AZ1397/60+BA1397/3600</f>
        <v>43.526277777777779</v>
      </c>
      <c r="BF1397" s="294">
        <f t="shared" ref="BF1397:BF1404" si="289">BB1397+BC1397/60+BD1397/3600</f>
        <v>26.050166666666666</v>
      </c>
      <c r="BG1397" s="4" t="s">
        <v>38</v>
      </c>
      <c r="BH1397" s="4"/>
      <c r="BI1397" s="4"/>
      <c r="BJ1397" s="293"/>
      <c r="BK1397" s="4"/>
      <c r="BL1397" s="293"/>
      <c r="BM1397" s="4">
        <v>791</v>
      </c>
      <c r="BN1397" s="293">
        <v>45313</v>
      </c>
      <c r="BO1397" s="4"/>
      <c r="BP1397" s="4"/>
      <c r="BQ1397" s="4"/>
      <c r="BR1397" s="4"/>
      <c r="BS1397" s="4"/>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thickBot="1" x14ac:dyDescent="0.3">
      <c r="A1398" s="310"/>
      <c r="B1398" s="310" t="s">
        <v>8819</v>
      </c>
      <c r="C1398" s="310">
        <v>11160154</v>
      </c>
      <c r="D1398" s="311">
        <v>43818</v>
      </c>
      <c r="E1398" s="311">
        <v>43818</v>
      </c>
      <c r="F1398" s="311">
        <v>46010</v>
      </c>
      <c r="G1398" s="310"/>
      <c r="H1398" s="311" t="s">
        <v>971</v>
      </c>
      <c r="I1398" s="310"/>
      <c r="J1398" s="310" t="s">
        <v>7977</v>
      </c>
      <c r="K1398" s="310" t="s">
        <v>60</v>
      </c>
      <c r="L1398" s="310" t="s">
        <v>8821</v>
      </c>
      <c r="M1398" s="310" t="s">
        <v>302</v>
      </c>
      <c r="N1398" s="310" t="s">
        <v>358</v>
      </c>
      <c r="O1398" s="310" t="s">
        <v>51</v>
      </c>
      <c r="P1398" s="312" t="s">
        <v>5397</v>
      </c>
      <c r="Q1398" s="310"/>
      <c r="R1398" s="310" t="s">
        <v>302</v>
      </c>
      <c r="S1398" s="310" t="s">
        <v>358</v>
      </c>
      <c r="T1398" s="310" t="s">
        <v>51</v>
      </c>
      <c r="U1398" s="312" t="s">
        <v>5397</v>
      </c>
      <c r="V1398" s="310" t="s">
        <v>8822</v>
      </c>
      <c r="W1398" s="310" t="s">
        <v>639</v>
      </c>
      <c r="X1398" s="310"/>
      <c r="Y1398" s="310"/>
      <c r="Z1398" s="313" t="s">
        <v>468</v>
      </c>
      <c r="AA1398" s="310" t="s">
        <v>360</v>
      </c>
      <c r="AB1398" s="310"/>
      <c r="AC1398" s="310"/>
      <c r="AD1398" s="310"/>
      <c r="AE1398" s="310"/>
      <c r="AF1398" s="310"/>
      <c r="AG1398" s="310"/>
      <c r="AH1398" s="310"/>
      <c r="AI1398" s="310"/>
      <c r="AJ1398" s="310"/>
      <c r="AK1398" s="310"/>
      <c r="AL1398" s="310"/>
      <c r="AM1398" s="310"/>
      <c r="AN1398" s="310"/>
      <c r="AO1398" s="310"/>
      <c r="AP1398" s="310"/>
      <c r="AQ1398" s="310"/>
      <c r="AR1398" s="310"/>
      <c r="AS1398" s="310" t="s">
        <v>3570</v>
      </c>
      <c r="AT1398" s="310"/>
      <c r="AU1398" s="310"/>
      <c r="AV1398" s="310"/>
      <c r="AW1398" s="310" t="s">
        <v>8825</v>
      </c>
      <c r="AX1398" s="310" t="s">
        <v>8826</v>
      </c>
      <c r="AY1398" s="310">
        <v>43</v>
      </c>
      <c r="AZ1398" s="310">
        <v>31</v>
      </c>
      <c r="BA1398" s="310">
        <v>35.1</v>
      </c>
      <c r="BB1398" s="310">
        <v>26</v>
      </c>
      <c r="BC1398" s="310">
        <v>2</v>
      </c>
      <c r="BD1398" s="310">
        <v>55.2</v>
      </c>
      <c r="BE1398" s="310">
        <f t="shared" si="288"/>
        <v>43.526416666666663</v>
      </c>
      <c r="BF1398" s="312">
        <f t="shared" si="289"/>
        <v>26.048666666666669</v>
      </c>
      <c r="BG1398" s="310" t="s">
        <v>38</v>
      </c>
      <c r="BH1398" s="310"/>
      <c r="BI1398" s="310"/>
      <c r="BJ1398" s="311"/>
      <c r="BK1398" s="310"/>
      <c r="BL1398" s="311"/>
      <c r="BM1398" s="310">
        <v>791</v>
      </c>
      <c r="BN1398" s="311">
        <v>45313</v>
      </c>
      <c r="BO1398" s="310"/>
      <c r="BP1398" s="310"/>
      <c r="BQ1398" s="310"/>
      <c r="BR1398" s="310"/>
      <c r="BS1398" s="310"/>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thickBot="1" x14ac:dyDescent="0.3">
      <c r="A1399" s="178" t="s">
        <v>3391</v>
      </c>
      <c r="B1399" s="178" t="s">
        <v>2709</v>
      </c>
      <c r="C1399" s="178">
        <v>11120104</v>
      </c>
      <c r="D1399" s="179">
        <v>43830</v>
      </c>
      <c r="E1399" s="179">
        <v>43830</v>
      </c>
      <c r="F1399" s="179">
        <v>47483</v>
      </c>
      <c r="G1399" s="178"/>
      <c r="H1399" s="179" t="s">
        <v>8640</v>
      </c>
      <c r="I1399" s="178"/>
      <c r="J1399" s="178" t="s">
        <v>8641</v>
      </c>
      <c r="K1399" s="178" t="s">
        <v>95</v>
      </c>
      <c r="L1399" s="178" t="s">
        <v>8839</v>
      </c>
      <c r="M1399" s="178" t="s">
        <v>8840</v>
      </c>
      <c r="N1399" s="178" t="s">
        <v>169</v>
      </c>
      <c r="O1399" s="178" t="s">
        <v>92</v>
      </c>
      <c r="P1399" s="180" t="s">
        <v>8841</v>
      </c>
      <c r="Q1399" s="178" t="s">
        <v>8842</v>
      </c>
      <c r="R1399" s="178" t="s">
        <v>8843</v>
      </c>
      <c r="S1399" s="178" t="s">
        <v>169</v>
      </c>
      <c r="T1399" s="178" t="s">
        <v>92</v>
      </c>
      <c r="U1399" s="180" t="s">
        <v>8844</v>
      </c>
      <c r="V1399" s="178"/>
      <c r="W1399" s="178" t="s">
        <v>8845</v>
      </c>
      <c r="X1399" s="178"/>
      <c r="Y1399" s="178"/>
      <c r="Z1399" s="181" t="s">
        <v>468</v>
      </c>
      <c r="AA1399" s="178" t="s">
        <v>341</v>
      </c>
      <c r="AB1399" s="178">
        <v>2.0619999999999998</v>
      </c>
      <c r="AC1399" s="178">
        <v>131</v>
      </c>
      <c r="AD1399" s="178">
        <v>570000</v>
      </c>
      <c r="AE1399" s="178"/>
      <c r="AF1399" s="178"/>
      <c r="AG1399" s="178"/>
      <c r="AH1399" s="178"/>
      <c r="AI1399" s="178"/>
      <c r="AJ1399" s="178">
        <v>570000</v>
      </c>
      <c r="AK1399" s="178"/>
      <c r="AL1399" s="178"/>
      <c r="AM1399" s="178"/>
      <c r="AN1399" s="178"/>
      <c r="AO1399" s="178">
        <v>350</v>
      </c>
      <c r="AP1399" s="178">
        <v>0.6</v>
      </c>
      <c r="AQ1399" s="178" t="s">
        <v>38</v>
      </c>
      <c r="AR1399" s="178"/>
      <c r="AS1399" s="178" t="s">
        <v>468</v>
      </c>
      <c r="AT1399" s="178"/>
      <c r="AU1399" s="178"/>
      <c r="AV1399" s="178">
        <v>35.825000000000003</v>
      </c>
      <c r="AW1399" s="178" t="s">
        <v>8846</v>
      </c>
      <c r="AX1399" s="178" t="s">
        <v>8847</v>
      </c>
      <c r="AY1399" s="178">
        <v>43</v>
      </c>
      <c r="AZ1399" s="178">
        <v>46</v>
      </c>
      <c r="BA1399" s="178">
        <v>44.59</v>
      </c>
      <c r="BB1399" s="178">
        <v>23</v>
      </c>
      <c r="BC1399" s="178">
        <v>29</v>
      </c>
      <c r="BD1399" s="178">
        <v>37.57</v>
      </c>
      <c r="BE1399" s="178">
        <f t="shared" si="288"/>
        <v>43.779052777777778</v>
      </c>
      <c r="BF1399" s="180">
        <f t="shared" si="289"/>
        <v>23.493769444444446</v>
      </c>
      <c r="BG1399" s="178" t="s">
        <v>38</v>
      </c>
      <c r="BH1399" s="178"/>
      <c r="BI1399" s="178"/>
      <c r="BJ1399" s="179"/>
      <c r="BK1399" s="178"/>
      <c r="BL1399" s="179"/>
      <c r="BM1399" s="178"/>
      <c r="BN1399" s="178"/>
      <c r="BO1399" s="178"/>
      <c r="BP1399" s="178"/>
      <c r="BQ1399" s="178"/>
      <c r="BR1399" s="178"/>
      <c r="BS1399" s="178"/>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x14ac:dyDescent="0.25">
      <c r="A1400" s="1" t="s">
        <v>3391</v>
      </c>
      <c r="B1400" s="1" t="s">
        <v>8862</v>
      </c>
      <c r="C1400" s="1">
        <v>11160155</v>
      </c>
      <c r="D1400" s="7">
        <v>43907</v>
      </c>
      <c r="E1400" s="7">
        <v>43907</v>
      </c>
      <c r="F1400" s="7">
        <v>49211</v>
      </c>
      <c r="G1400" s="1"/>
      <c r="H1400" s="7" t="s">
        <v>8863</v>
      </c>
      <c r="I1400" s="1"/>
      <c r="J1400" s="1" t="s">
        <v>7497</v>
      </c>
      <c r="K1400" s="1" t="s">
        <v>135</v>
      </c>
      <c r="L1400" s="1" t="s">
        <v>8864</v>
      </c>
      <c r="M1400" s="1" t="s">
        <v>235</v>
      </c>
      <c r="N1400" s="1" t="s">
        <v>202</v>
      </c>
      <c r="O1400" s="1" t="s">
        <v>72</v>
      </c>
      <c r="P1400" s="6" t="s">
        <v>8865</v>
      </c>
      <c r="Q1400" s="1" t="s">
        <v>8866</v>
      </c>
      <c r="R1400" s="1" t="s">
        <v>235</v>
      </c>
      <c r="S1400" s="1" t="s">
        <v>202</v>
      </c>
      <c r="T1400" s="1" t="s">
        <v>72</v>
      </c>
      <c r="U1400" s="6" t="s">
        <v>8865</v>
      </c>
      <c r="V1400" s="1" t="s">
        <v>8867</v>
      </c>
      <c r="W1400" s="1" t="s">
        <v>639</v>
      </c>
      <c r="X1400" s="1"/>
      <c r="Y1400" s="1"/>
      <c r="Z1400" s="9" t="s">
        <v>468</v>
      </c>
      <c r="AA1400" s="1" t="s">
        <v>360</v>
      </c>
      <c r="AB1400" s="1">
        <v>0.19800000000000001</v>
      </c>
      <c r="AC1400" s="1"/>
      <c r="AD1400" s="1">
        <v>630720</v>
      </c>
      <c r="AE1400" s="1"/>
      <c r="AF1400" s="1"/>
      <c r="AG1400" s="1"/>
      <c r="AH1400" s="1"/>
      <c r="AI1400" s="1"/>
      <c r="AJ1400" s="1"/>
      <c r="AK1400" s="1"/>
      <c r="AL1400" s="1">
        <v>630720</v>
      </c>
      <c r="AM1400" s="1"/>
      <c r="AN1400" s="1"/>
      <c r="AO1400" s="1"/>
      <c r="AP1400" s="1">
        <v>0.45</v>
      </c>
      <c r="AQ1400" s="1" t="s">
        <v>47</v>
      </c>
      <c r="AR1400" s="1"/>
      <c r="AS1400" s="1" t="s">
        <v>468</v>
      </c>
      <c r="AT1400" s="1"/>
      <c r="AU1400" s="1"/>
      <c r="AV1400" s="1" t="s">
        <v>8868</v>
      </c>
      <c r="AW1400" s="1" t="s">
        <v>8869</v>
      </c>
      <c r="AX1400" s="1" t="s">
        <v>8870</v>
      </c>
      <c r="AY1400" s="1">
        <v>42</v>
      </c>
      <c r="AZ1400" s="1">
        <v>48</v>
      </c>
      <c r="BA1400" s="1">
        <v>54.57</v>
      </c>
      <c r="BB1400" s="1">
        <v>24</v>
      </c>
      <c r="BC1400" s="1">
        <v>28</v>
      </c>
      <c r="BD1400" s="1">
        <v>1.91</v>
      </c>
      <c r="BE1400" s="1">
        <f t="shared" si="288"/>
        <v>42.815158333333329</v>
      </c>
      <c r="BF1400" s="6">
        <f t="shared" si="289"/>
        <v>24.467197222222222</v>
      </c>
      <c r="BG1400" s="1" t="s">
        <v>47</v>
      </c>
      <c r="BH1400" s="1"/>
      <c r="BI1400" s="1"/>
      <c r="BJ1400" s="7"/>
      <c r="BK1400" s="1">
        <v>4297</v>
      </c>
      <c r="BL1400" s="7">
        <v>45545</v>
      </c>
      <c r="BM1400" s="1"/>
      <c r="BN1400" s="1"/>
      <c r="BO1400" s="1"/>
      <c r="BP1400" s="1"/>
      <c r="BQ1400" s="1"/>
      <c r="BR1400" s="1"/>
      <c r="BS1400" s="1"/>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thickBot="1" x14ac:dyDescent="0.3">
      <c r="A1401" s="178"/>
      <c r="B1401" s="178" t="s">
        <v>8862</v>
      </c>
      <c r="C1401" s="178">
        <v>11160155</v>
      </c>
      <c r="D1401" s="179">
        <v>43907</v>
      </c>
      <c r="E1401" s="179">
        <v>43907</v>
      </c>
      <c r="F1401" s="179">
        <v>49211</v>
      </c>
      <c r="G1401" s="178"/>
      <c r="H1401" s="179" t="s">
        <v>8863</v>
      </c>
      <c r="I1401" s="178"/>
      <c r="J1401" s="178" t="s">
        <v>7497</v>
      </c>
      <c r="K1401" s="178" t="s">
        <v>135</v>
      </c>
      <c r="L1401" s="178" t="s">
        <v>8864</v>
      </c>
      <c r="M1401" s="178" t="s">
        <v>235</v>
      </c>
      <c r="N1401" s="178" t="s">
        <v>202</v>
      </c>
      <c r="O1401" s="178" t="s">
        <v>72</v>
      </c>
      <c r="P1401" s="180" t="s">
        <v>8865</v>
      </c>
      <c r="Q1401" s="178"/>
      <c r="R1401" s="178" t="s">
        <v>235</v>
      </c>
      <c r="S1401" s="178" t="s">
        <v>202</v>
      </c>
      <c r="T1401" s="178" t="s">
        <v>72</v>
      </c>
      <c r="U1401" s="180" t="s">
        <v>8865</v>
      </c>
      <c r="V1401" s="178"/>
      <c r="W1401" s="178" t="s">
        <v>639</v>
      </c>
      <c r="X1401" s="178"/>
      <c r="Y1401" s="178"/>
      <c r="Z1401" s="181" t="s">
        <v>468</v>
      </c>
      <c r="AA1401" s="178"/>
      <c r="AB1401" s="178"/>
      <c r="AC1401" s="178"/>
      <c r="AD1401" s="178"/>
      <c r="AE1401" s="178"/>
      <c r="AF1401" s="178"/>
      <c r="AG1401" s="178"/>
      <c r="AH1401" s="178"/>
      <c r="AI1401" s="178"/>
      <c r="AJ1401" s="178"/>
      <c r="AK1401" s="178"/>
      <c r="AL1401" s="178"/>
      <c r="AM1401" s="178"/>
      <c r="AN1401" s="178"/>
      <c r="AO1401" s="178"/>
      <c r="AP1401" s="178"/>
      <c r="AQ1401" s="178"/>
      <c r="AR1401" s="178"/>
      <c r="AS1401" s="178" t="s">
        <v>3570</v>
      </c>
      <c r="AT1401" s="178"/>
      <c r="AU1401" s="178"/>
      <c r="AV1401" s="178"/>
      <c r="AW1401" s="178" t="s">
        <v>8872</v>
      </c>
      <c r="AX1401" s="178" t="s">
        <v>8871</v>
      </c>
      <c r="AY1401" s="178">
        <v>42</v>
      </c>
      <c r="AZ1401" s="178">
        <v>48</v>
      </c>
      <c r="BA1401" s="178">
        <v>56.6</v>
      </c>
      <c r="BB1401" s="178">
        <v>24</v>
      </c>
      <c r="BC1401" s="178">
        <v>27</v>
      </c>
      <c r="BD1401" s="178">
        <v>59.27</v>
      </c>
      <c r="BE1401" s="178">
        <f t="shared" si="288"/>
        <v>42.81572222222222</v>
      </c>
      <c r="BF1401" s="180">
        <f t="shared" si="289"/>
        <v>24.466463888888889</v>
      </c>
      <c r="BG1401" s="178" t="s">
        <v>47</v>
      </c>
      <c r="BH1401" s="178"/>
      <c r="BI1401" s="178"/>
      <c r="BJ1401" s="179"/>
      <c r="BK1401" s="178">
        <v>4297</v>
      </c>
      <c r="BL1401" s="179">
        <v>45545</v>
      </c>
      <c r="BM1401" s="178"/>
      <c r="BN1401" s="178"/>
      <c r="BO1401" s="178"/>
      <c r="BP1401" s="178"/>
      <c r="BQ1401" s="178"/>
      <c r="BR1401" s="178"/>
      <c r="BS1401" s="178"/>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t="s">
        <v>3391</v>
      </c>
      <c r="B1402" s="178" t="s">
        <v>9567</v>
      </c>
      <c r="C1402" s="178">
        <v>11130110</v>
      </c>
      <c r="D1402" s="179">
        <v>43906</v>
      </c>
      <c r="E1402" s="179">
        <v>43906</v>
      </c>
      <c r="F1402" s="179">
        <v>47558</v>
      </c>
      <c r="G1402" s="178"/>
      <c r="H1402" s="179" t="s">
        <v>496</v>
      </c>
      <c r="I1402" s="178"/>
      <c r="J1402" s="178" t="s">
        <v>8873</v>
      </c>
      <c r="K1402" s="178" t="s">
        <v>37</v>
      </c>
      <c r="L1402" s="178" t="s">
        <v>8874</v>
      </c>
      <c r="M1402" s="178" t="s">
        <v>118</v>
      </c>
      <c r="N1402" s="178" t="s">
        <v>118</v>
      </c>
      <c r="O1402" s="178" t="s">
        <v>35</v>
      </c>
      <c r="P1402" s="180" t="s">
        <v>8875</v>
      </c>
      <c r="Q1402" s="178"/>
      <c r="R1402" s="178" t="s">
        <v>118</v>
      </c>
      <c r="S1402" s="178" t="s">
        <v>118</v>
      </c>
      <c r="T1402" s="178" t="s">
        <v>35</v>
      </c>
      <c r="U1402" s="180" t="s">
        <v>8875</v>
      </c>
      <c r="V1402" s="178" t="s">
        <v>8876</v>
      </c>
      <c r="W1402" s="178" t="s">
        <v>8877</v>
      </c>
      <c r="X1402" s="178"/>
      <c r="Y1402" s="178"/>
      <c r="Z1402" s="181" t="s">
        <v>468</v>
      </c>
      <c r="AA1402" s="178" t="s">
        <v>386</v>
      </c>
      <c r="AB1402" s="178">
        <v>2.524</v>
      </c>
      <c r="AC1402" s="178">
        <v>13.05</v>
      </c>
      <c r="AD1402" s="178">
        <v>1200</v>
      </c>
      <c r="AE1402" s="178"/>
      <c r="AF1402" s="178"/>
      <c r="AG1402" s="178"/>
      <c r="AH1402" s="178">
        <v>1200</v>
      </c>
      <c r="AI1402" s="178"/>
      <c r="AJ1402" s="178"/>
      <c r="AK1402" s="178"/>
      <c r="AL1402" s="178"/>
      <c r="AM1402" s="178"/>
      <c r="AN1402" s="178"/>
      <c r="AO1402" s="178">
        <v>252.4</v>
      </c>
      <c r="AP1402" s="178"/>
      <c r="AQ1402" s="178"/>
      <c r="AR1402" s="178"/>
      <c r="AS1402" s="178" t="s">
        <v>468</v>
      </c>
      <c r="AT1402" s="178"/>
      <c r="AU1402" s="178"/>
      <c r="AV1402" s="178"/>
      <c r="AW1402" s="178" t="s">
        <v>8878</v>
      </c>
      <c r="AX1402" s="178" t="s">
        <v>8879</v>
      </c>
      <c r="AY1402" s="178">
        <v>42</v>
      </c>
      <c r="AZ1402" s="178">
        <v>59</v>
      </c>
      <c r="BA1402" s="178">
        <v>5.14</v>
      </c>
      <c r="BB1402" s="178">
        <v>25</v>
      </c>
      <c r="BC1402" s="178">
        <v>29</v>
      </c>
      <c r="BD1402" s="178">
        <v>33.58</v>
      </c>
      <c r="BE1402" s="178">
        <f t="shared" si="288"/>
        <v>42.984761111111112</v>
      </c>
      <c r="BF1402" s="180">
        <f t="shared" si="289"/>
        <v>25.492661111111111</v>
      </c>
      <c r="BG1402" s="178" t="s">
        <v>38</v>
      </c>
      <c r="BH1402" s="178"/>
      <c r="BI1402" s="178"/>
      <c r="BJ1402" s="179"/>
      <c r="BK1402" s="178"/>
      <c r="BL1402" s="179"/>
      <c r="BM1402" s="178"/>
      <c r="BN1402" s="178"/>
      <c r="BO1402" s="178"/>
      <c r="BP1402" s="178"/>
      <c r="BQ1402" s="178"/>
      <c r="BR1402" s="178"/>
      <c r="BS1402" s="178" t="s">
        <v>9568</v>
      </c>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thickBot="1" x14ac:dyDescent="0.3">
      <c r="A1403" s="178" t="s">
        <v>3391</v>
      </c>
      <c r="B1403" s="178" t="s">
        <v>8883</v>
      </c>
      <c r="C1403" s="178">
        <v>11130111</v>
      </c>
      <c r="D1403" s="179">
        <v>43917</v>
      </c>
      <c r="E1403" s="179">
        <v>43917</v>
      </c>
      <c r="F1403" s="179">
        <v>47750</v>
      </c>
      <c r="G1403" s="178"/>
      <c r="H1403" s="179" t="s">
        <v>490</v>
      </c>
      <c r="I1403" s="178"/>
      <c r="J1403" s="178" t="s">
        <v>1019</v>
      </c>
      <c r="K1403" s="178" t="s">
        <v>95</v>
      </c>
      <c r="L1403" s="178" t="s">
        <v>8884</v>
      </c>
      <c r="M1403" s="178" t="s">
        <v>8885</v>
      </c>
      <c r="N1403" s="178" t="s">
        <v>224</v>
      </c>
      <c r="O1403" s="178" t="s">
        <v>92</v>
      </c>
      <c r="P1403" s="180" t="s">
        <v>8886</v>
      </c>
      <c r="Q1403" s="178" t="s">
        <v>8887</v>
      </c>
      <c r="R1403" s="178" t="s">
        <v>224</v>
      </c>
      <c r="S1403" s="178" t="s">
        <v>224</v>
      </c>
      <c r="T1403" s="178" t="s">
        <v>92</v>
      </c>
      <c r="U1403" s="180" t="s">
        <v>7542</v>
      </c>
      <c r="V1403" s="178" t="s">
        <v>8888</v>
      </c>
      <c r="W1403" s="178" t="s">
        <v>8889</v>
      </c>
      <c r="X1403" s="178"/>
      <c r="Y1403" s="178"/>
      <c r="Z1403" s="181" t="s">
        <v>468</v>
      </c>
      <c r="AA1403" s="178" t="s">
        <v>401</v>
      </c>
      <c r="AB1403" s="178">
        <v>6.69</v>
      </c>
      <c r="AC1403" s="178">
        <v>8</v>
      </c>
      <c r="AD1403" s="178">
        <v>25500</v>
      </c>
      <c r="AE1403" s="178"/>
      <c r="AF1403" s="178"/>
      <c r="AG1403" s="178">
        <v>25500</v>
      </c>
      <c r="AH1403" s="178"/>
      <c r="AI1403" s="178"/>
      <c r="AJ1403" s="178"/>
      <c r="AK1403" s="178"/>
      <c r="AL1403" s="178"/>
      <c r="AM1403" s="178"/>
      <c r="AN1403" s="178"/>
      <c r="AO1403" s="178">
        <v>750</v>
      </c>
      <c r="AP1403" s="178"/>
      <c r="AQ1403" s="178"/>
      <c r="AR1403" s="178"/>
      <c r="AS1403" s="178" t="s">
        <v>468</v>
      </c>
      <c r="AT1403" s="178"/>
      <c r="AU1403" s="178"/>
      <c r="AV1403" s="178" t="s">
        <v>8890</v>
      </c>
      <c r="AW1403" s="178" t="s">
        <v>8891</v>
      </c>
      <c r="AX1403" s="178" t="s">
        <v>8892</v>
      </c>
      <c r="AY1403" s="178">
        <v>43</v>
      </c>
      <c r="AZ1403" s="178">
        <v>45</v>
      </c>
      <c r="BA1403" s="178">
        <v>49.34</v>
      </c>
      <c r="BB1403" s="178">
        <v>23</v>
      </c>
      <c r="BC1403" s="178">
        <v>12</v>
      </c>
      <c r="BD1403" s="178">
        <v>53.33</v>
      </c>
      <c r="BE1403" s="178">
        <f t="shared" si="288"/>
        <v>43.763705555555553</v>
      </c>
      <c r="BF1403" s="180">
        <f t="shared" si="289"/>
        <v>23.214813888888887</v>
      </c>
      <c r="BG1403" s="178" t="s">
        <v>47</v>
      </c>
      <c r="BH1403" s="178"/>
      <c r="BI1403" s="178">
        <v>3321</v>
      </c>
      <c r="BJ1403" s="179">
        <v>44398</v>
      </c>
      <c r="BK1403" s="178">
        <v>3321</v>
      </c>
      <c r="BL1403" s="179">
        <v>44398</v>
      </c>
      <c r="BM1403" s="178"/>
      <c r="BN1403" s="178"/>
      <c r="BO1403" s="178"/>
      <c r="BP1403" s="178"/>
      <c r="BQ1403" s="178"/>
      <c r="BR1403" s="178"/>
      <c r="BS1403" s="178"/>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x14ac:dyDescent="0.25">
      <c r="A1404" s="1" t="s">
        <v>3391</v>
      </c>
      <c r="B1404" s="1" t="s">
        <v>8922</v>
      </c>
      <c r="C1404" s="1">
        <v>11120105</v>
      </c>
      <c r="D1404" s="7">
        <v>43951</v>
      </c>
      <c r="E1404" s="7">
        <v>43951</v>
      </c>
      <c r="F1404" s="7">
        <v>47603</v>
      </c>
      <c r="G1404" s="1"/>
      <c r="H1404" s="7" t="s">
        <v>8923</v>
      </c>
      <c r="I1404" s="1"/>
      <c r="J1404" s="1" t="s">
        <v>8924</v>
      </c>
      <c r="K1404" s="1" t="s">
        <v>55</v>
      </c>
      <c r="L1404" s="1" t="s">
        <v>8925</v>
      </c>
      <c r="M1404" s="1" t="s">
        <v>112</v>
      </c>
      <c r="N1404" s="1" t="s">
        <v>112</v>
      </c>
      <c r="O1404" s="1" t="s">
        <v>76</v>
      </c>
      <c r="P1404" s="6" t="s">
        <v>8926</v>
      </c>
      <c r="Q1404" s="1" t="s">
        <v>8927</v>
      </c>
      <c r="R1404" s="1" t="s">
        <v>112</v>
      </c>
      <c r="S1404" s="1" t="s">
        <v>112</v>
      </c>
      <c r="T1404" s="1" t="s">
        <v>76</v>
      </c>
      <c r="U1404" s="6" t="s">
        <v>8926</v>
      </c>
      <c r="V1404" s="1" t="s">
        <v>8928</v>
      </c>
      <c r="W1404" s="1" t="s">
        <v>8929</v>
      </c>
      <c r="X1404" s="1"/>
      <c r="Y1404" s="1"/>
      <c r="Z1404" s="9" t="s">
        <v>1310</v>
      </c>
      <c r="AA1404" s="1" t="s">
        <v>341</v>
      </c>
      <c r="AB1404" s="1">
        <v>0.97399999999999998</v>
      </c>
      <c r="AC1404" s="1">
        <v>10.56</v>
      </c>
      <c r="AD1404" s="1">
        <v>98550</v>
      </c>
      <c r="AE1404" s="1"/>
      <c r="AF1404" s="1"/>
      <c r="AG1404" s="1"/>
      <c r="AH1404" s="1"/>
      <c r="AI1404" s="1"/>
      <c r="AJ1404" s="1">
        <v>98550</v>
      </c>
      <c r="AK1404" s="1"/>
      <c r="AL1404" s="1"/>
      <c r="AM1404" s="1"/>
      <c r="AN1404" s="1"/>
      <c r="AO1404" s="1">
        <v>97.4</v>
      </c>
      <c r="AP1404" s="1"/>
      <c r="AQ1404" s="1"/>
      <c r="AR1404" s="1"/>
      <c r="AS1404" s="1" t="s">
        <v>468</v>
      </c>
      <c r="AT1404" s="1" t="s">
        <v>8932</v>
      </c>
      <c r="AU1404" s="1" t="s">
        <v>8933</v>
      </c>
      <c r="AV1404" s="1"/>
      <c r="AW1404" s="1" t="s">
        <v>8930</v>
      </c>
      <c r="AX1404" s="1" t="s">
        <v>8931</v>
      </c>
      <c r="AY1404" s="1">
        <v>43</v>
      </c>
      <c r="AZ1404" s="1">
        <v>31</v>
      </c>
      <c r="BA1404" s="1">
        <v>41</v>
      </c>
      <c r="BB1404" s="1">
        <v>24</v>
      </c>
      <c r="BC1404" s="1">
        <v>6</v>
      </c>
      <c r="BD1404" s="1">
        <v>40.799999999999997</v>
      </c>
      <c r="BE1404" s="1">
        <f t="shared" si="288"/>
        <v>43.528055555555554</v>
      </c>
      <c r="BF1404" s="6">
        <f t="shared" si="289"/>
        <v>24.111333333333334</v>
      </c>
      <c r="BG1404" s="1" t="s">
        <v>38</v>
      </c>
      <c r="BH1404" s="1"/>
      <c r="BI1404" s="1">
        <v>4551</v>
      </c>
      <c r="BJ1404" s="7">
        <v>45807</v>
      </c>
      <c r="BK1404" s="1">
        <v>4551</v>
      </c>
      <c r="BL1404" s="7">
        <v>45807</v>
      </c>
      <c r="BM1404" s="1"/>
      <c r="BN1404" s="1"/>
      <c r="BO1404" s="1"/>
      <c r="BP1404" s="1"/>
      <c r="BQ1404" s="1"/>
      <c r="BR1404" s="1"/>
      <c r="BS1404" s="1"/>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thickBot="1" x14ac:dyDescent="0.3">
      <c r="A1405" s="178"/>
      <c r="B1405" s="178" t="s">
        <v>8922</v>
      </c>
      <c r="C1405" s="178">
        <v>11120105</v>
      </c>
      <c r="D1405" s="179">
        <v>43951</v>
      </c>
      <c r="E1405" s="179">
        <v>43951</v>
      </c>
      <c r="F1405" s="179">
        <v>47603</v>
      </c>
      <c r="G1405" s="178"/>
      <c r="H1405" s="179" t="s">
        <v>8923</v>
      </c>
      <c r="I1405" s="178"/>
      <c r="J1405" s="178" t="s">
        <v>8924</v>
      </c>
      <c r="K1405" s="178" t="s">
        <v>55</v>
      </c>
      <c r="L1405" s="178" t="s">
        <v>8925</v>
      </c>
      <c r="M1405" s="178" t="s">
        <v>112</v>
      </c>
      <c r="N1405" s="178" t="s">
        <v>112</v>
      </c>
      <c r="O1405" s="178" t="s">
        <v>76</v>
      </c>
      <c r="P1405" s="180" t="s">
        <v>8926</v>
      </c>
      <c r="Q1405" s="178" t="s">
        <v>8927</v>
      </c>
      <c r="R1405" s="178" t="s">
        <v>112</v>
      </c>
      <c r="S1405" s="178" t="s">
        <v>112</v>
      </c>
      <c r="T1405" s="178" t="s">
        <v>76</v>
      </c>
      <c r="U1405" s="180" t="s">
        <v>8926</v>
      </c>
      <c r="V1405" s="178" t="s">
        <v>8927</v>
      </c>
      <c r="W1405" s="178" t="s">
        <v>8694</v>
      </c>
      <c r="X1405" s="178"/>
      <c r="Y1405" s="178"/>
      <c r="Z1405" s="181" t="s">
        <v>1310</v>
      </c>
      <c r="AA1405" s="178" t="s">
        <v>7822</v>
      </c>
      <c r="AB1405" s="178"/>
      <c r="AC1405" s="178"/>
      <c r="AD1405" s="178"/>
      <c r="AE1405" s="178"/>
      <c r="AF1405" s="178"/>
      <c r="AG1405" s="178"/>
      <c r="AH1405" s="178"/>
      <c r="AI1405" s="178"/>
      <c r="AJ1405" s="178"/>
      <c r="AK1405" s="178"/>
      <c r="AL1405" s="178"/>
      <c r="AM1405" s="178"/>
      <c r="AN1405" s="178"/>
      <c r="AO1405" s="178"/>
      <c r="AP1405" s="178"/>
      <c r="AQ1405" s="178"/>
      <c r="AR1405" s="178"/>
      <c r="AS1405" s="178" t="s">
        <v>457</v>
      </c>
      <c r="AT1405" s="178" t="s">
        <v>8932</v>
      </c>
      <c r="AU1405" s="178" t="s">
        <v>8933</v>
      </c>
      <c r="AV1405" s="178"/>
      <c r="AW1405" s="178" t="s">
        <v>8930</v>
      </c>
      <c r="AX1405" s="178" t="s">
        <v>8931</v>
      </c>
      <c r="AY1405" s="178">
        <v>43</v>
      </c>
      <c r="AZ1405" s="178">
        <v>31</v>
      </c>
      <c r="BA1405" s="178">
        <v>41</v>
      </c>
      <c r="BB1405" s="178">
        <v>24</v>
      </c>
      <c r="BC1405" s="178">
        <v>6</v>
      </c>
      <c r="BD1405" s="178">
        <v>40.799999999999997</v>
      </c>
      <c r="BE1405" s="178">
        <f t="shared" ref="BE1405:BE1416" si="290">AY1405+AZ1405/60+BA1405/3600</f>
        <v>43.528055555555554</v>
      </c>
      <c r="BF1405" s="180">
        <f t="shared" ref="BF1405:BF1416" si="291">BB1405+BC1405/60+BD1405/3600</f>
        <v>24.111333333333334</v>
      </c>
      <c r="BG1405" s="178" t="s">
        <v>38</v>
      </c>
      <c r="BH1405" s="178"/>
      <c r="BI1405" s="178">
        <v>4551</v>
      </c>
      <c r="BJ1405" s="179">
        <v>45807</v>
      </c>
      <c r="BK1405" s="178">
        <v>4551</v>
      </c>
      <c r="BL1405" s="179">
        <v>45807</v>
      </c>
      <c r="BM1405" s="178"/>
      <c r="BN1405" s="178"/>
      <c r="BO1405" s="178"/>
      <c r="BP1405" s="178"/>
      <c r="BQ1405" s="178"/>
      <c r="BR1405" s="178"/>
      <c r="BS1405" s="178"/>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thickBot="1" x14ac:dyDescent="0.3">
      <c r="A1406" s="178" t="s">
        <v>3391</v>
      </c>
      <c r="B1406" s="178" t="s">
        <v>8934</v>
      </c>
      <c r="C1406" s="178">
        <v>11160156</v>
      </c>
      <c r="D1406" s="179">
        <v>43972</v>
      </c>
      <c r="E1406" s="179">
        <v>43972</v>
      </c>
      <c r="F1406" s="179">
        <v>45461</v>
      </c>
      <c r="G1406" s="178"/>
      <c r="H1406" s="179" t="s">
        <v>8935</v>
      </c>
      <c r="I1406" s="178"/>
      <c r="J1406" s="178" t="s">
        <v>8055</v>
      </c>
      <c r="K1406" s="178" t="s">
        <v>95</v>
      </c>
      <c r="L1406" s="178" t="s">
        <v>8936</v>
      </c>
      <c r="M1406" s="178" t="s">
        <v>258</v>
      </c>
      <c r="N1406" s="178" t="s">
        <v>101</v>
      </c>
      <c r="O1406" s="178" t="s">
        <v>92</v>
      </c>
      <c r="P1406" s="180" t="s">
        <v>8707</v>
      </c>
      <c r="Q1406" s="178" t="s">
        <v>8937</v>
      </c>
      <c r="R1406" s="178" t="s">
        <v>258</v>
      </c>
      <c r="S1406" s="178" t="s">
        <v>101</v>
      </c>
      <c r="T1406" s="178" t="s">
        <v>92</v>
      </c>
      <c r="U1406" s="180" t="s">
        <v>8707</v>
      </c>
      <c r="V1406" s="178" t="s">
        <v>8938</v>
      </c>
      <c r="W1406" s="178" t="s">
        <v>1671</v>
      </c>
      <c r="X1406" s="178"/>
      <c r="Y1406" s="178"/>
      <c r="Z1406" s="181" t="s">
        <v>468</v>
      </c>
      <c r="AA1406" s="178" t="s">
        <v>360</v>
      </c>
      <c r="AB1406" s="178">
        <v>179.82</v>
      </c>
      <c r="AC1406" s="178">
        <v>17.920000000000002</v>
      </c>
      <c r="AD1406" s="178">
        <v>566486</v>
      </c>
      <c r="AE1406" s="178"/>
      <c r="AF1406" s="178"/>
      <c r="AG1406" s="178"/>
      <c r="AH1406" s="178"/>
      <c r="AI1406" s="178"/>
      <c r="AJ1406" s="178"/>
      <c r="AK1406" s="178"/>
      <c r="AL1406" s="178">
        <v>566486</v>
      </c>
      <c r="AM1406" s="178"/>
      <c r="AN1406" s="178"/>
      <c r="AO1406" s="178">
        <v>25</v>
      </c>
      <c r="AP1406" s="178">
        <v>0.8</v>
      </c>
      <c r="AQ1406" s="178" t="s">
        <v>47</v>
      </c>
      <c r="AR1406" s="178" t="s">
        <v>8939</v>
      </c>
      <c r="AS1406" s="178" t="s">
        <v>468</v>
      </c>
      <c r="AT1406" s="178"/>
      <c r="AU1406" s="178"/>
      <c r="AV1406" s="178">
        <v>498.92</v>
      </c>
      <c r="AW1406" s="178" t="s">
        <v>8940</v>
      </c>
      <c r="AX1406" s="178" t="s">
        <v>8941</v>
      </c>
      <c r="AY1406" s="178">
        <v>43</v>
      </c>
      <c r="AZ1406" s="178">
        <v>15</v>
      </c>
      <c r="BA1406" s="178">
        <v>37.56</v>
      </c>
      <c r="BB1406" s="178">
        <v>22</v>
      </c>
      <c r="BC1406" s="178">
        <v>56</v>
      </c>
      <c r="BD1406" s="178">
        <v>43.39</v>
      </c>
      <c r="BE1406" s="178">
        <f t="shared" si="290"/>
        <v>43.260433333333332</v>
      </c>
      <c r="BF1406" s="180">
        <f t="shared" si="291"/>
        <v>22.945386111111112</v>
      </c>
      <c r="BG1406" s="178" t="s">
        <v>38</v>
      </c>
      <c r="BH1406" s="178"/>
      <c r="BI1406" s="178"/>
      <c r="BJ1406" s="179"/>
      <c r="BK1406" s="178"/>
      <c r="BL1406" s="179"/>
      <c r="BM1406" s="178"/>
      <c r="BN1406" s="178"/>
      <c r="BO1406" s="178"/>
      <c r="BP1406" s="178"/>
      <c r="BQ1406" s="178"/>
      <c r="BR1406" s="178"/>
      <c r="BS1406" s="178"/>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x14ac:dyDescent="0.25">
      <c r="A1407" s="1" t="s">
        <v>3391</v>
      </c>
      <c r="B1407" s="1" t="s">
        <v>8795</v>
      </c>
      <c r="C1407" s="1">
        <v>11730017</v>
      </c>
      <c r="D1407" s="7">
        <v>43978</v>
      </c>
      <c r="E1407" s="7">
        <v>43978</v>
      </c>
      <c r="F1407" s="7">
        <v>49456</v>
      </c>
      <c r="G1407" s="1"/>
      <c r="H1407" s="7" t="s">
        <v>8942</v>
      </c>
      <c r="I1407" s="1"/>
      <c r="J1407" s="1" t="s">
        <v>8797</v>
      </c>
      <c r="K1407" s="1" t="s">
        <v>55</v>
      </c>
      <c r="L1407" s="1" t="s">
        <v>8943</v>
      </c>
      <c r="M1407" s="1" t="s">
        <v>52</v>
      </c>
      <c r="N1407" s="1" t="s">
        <v>61</v>
      </c>
      <c r="O1407" s="1" t="s">
        <v>52</v>
      </c>
      <c r="P1407" s="6" t="s">
        <v>306</v>
      </c>
      <c r="Q1407" s="1" t="s">
        <v>8944</v>
      </c>
      <c r="R1407" s="1" t="s">
        <v>8800</v>
      </c>
      <c r="S1407" s="1" t="s">
        <v>61</v>
      </c>
      <c r="T1407" s="1" t="s">
        <v>52</v>
      </c>
      <c r="U1407" s="6" t="s">
        <v>8945</v>
      </c>
      <c r="V1407" s="1" t="s">
        <v>10785</v>
      </c>
      <c r="W1407" s="1" t="s">
        <v>8949</v>
      </c>
      <c r="X1407" s="1"/>
      <c r="Y1407" s="1"/>
      <c r="Z1407" s="9" t="s">
        <v>468</v>
      </c>
      <c r="AA1407" s="1" t="s">
        <v>379</v>
      </c>
      <c r="AB1407" s="1"/>
      <c r="AC1407" s="1">
        <v>100</v>
      </c>
      <c r="AD1407" s="1">
        <v>3153600</v>
      </c>
      <c r="AE1407" s="1"/>
      <c r="AF1407" s="1"/>
      <c r="AG1407" s="1">
        <v>3153600</v>
      </c>
      <c r="AH1407" s="1"/>
      <c r="AI1407" s="1"/>
      <c r="AJ1407" s="1"/>
      <c r="AK1407" s="1"/>
      <c r="AL1407" s="1"/>
      <c r="AM1407" s="1"/>
      <c r="AN1407" s="1"/>
      <c r="AO1407" s="1"/>
      <c r="AP1407" s="1"/>
      <c r="AQ1407" s="1"/>
      <c r="AR1407" s="1"/>
      <c r="AS1407" s="1" t="s">
        <v>468</v>
      </c>
      <c r="AT1407" s="1"/>
      <c r="AU1407" s="1"/>
      <c r="AV1407" s="1">
        <v>515</v>
      </c>
      <c r="AW1407" s="1" t="s">
        <v>8947</v>
      </c>
      <c r="AX1407" s="1" t="s">
        <v>8948</v>
      </c>
      <c r="AY1407" s="1">
        <v>42</v>
      </c>
      <c r="AZ1407" s="1">
        <v>43</v>
      </c>
      <c r="BA1407" s="1">
        <v>20.399999999999999</v>
      </c>
      <c r="BB1407" s="1">
        <v>23</v>
      </c>
      <c r="BC1407" s="1">
        <v>28</v>
      </c>
      <c r="BD1407" s="1">
        <v>31.4</v>
      </c>
      <c r="BE1407" s="1">
        <f t="shared" si="290"/>
        <v>42.722333333333339</v>
      </c>
      <c r="BF1407" s="6">
        <f t="shared" si="291"/>
        <v>23.475388888888887</v>
      </c>
      <c r="BG1407" s="1" t="s">
        <v>47</v>
      </c>
      <c r="BH1407" s="1"/>
      <c r="BI1407" s="1">
        <v>4706</v>
      </c>
      <c r="BJ1407" s="7">
        <v>45951</v>
      </c>
      <c r="BK1407" s="1">
        <v>4706</v>
      </c>
      <c r="BL1407" s="7">
        <v>45951</v>
      </c>
      <c r="BM1407" s="1"/>
      <c r="BN1407" s="1"/>
      <c r="BO1407" s="1"/>
      <c r="BP1407" s="1"/>
      <c r="BQ1407" s="1"/>
      <c r="BR1407" s="1"/>
      <c r="BS1407" s="1"/>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613" customFormat="1" ht="54.75" customHeight="1" x14ac:dyDescent="0.25">
      <c r="A1408" s="608"/>
      <c r="B1408" s="608" t="s">
        <v>8795</v>
      </c>
      <c r="C1408" s="608">
        <v>11730017</v>
      </c>
      <c r="D1408" s="609">
        <v>43978</v>
      </c>
      <c r="E1408" s="609">
        <v>43978</v>
      </c>
      <c r="F1408" s="609">
        <v>49456</v>
      </c>
      <c r="G1408" s="608"/>
      <c r="H1408" s="609" t="s">
        <v>8942</v>
      </c>
      <c r="I1408" s="608"/>
      <c r="J1408" s="608" t="s">
        <v>8797</v>
      </c>
      <c r="K1408" s="608" t="s">
        <v>55</v>
      </c>
      <c r="L1408" s="608" t="s">
        <v>8943</v>
      </c>
      <c r="M1408" s="608" t="s">
        <v>52</v>
      </c>
      <c r="N1408" s="608" t="s">
        <v>61</v>
      </c>
      <c r="O1408" s="608" t="s">
        <v>52</v>
      </c>
      <c r="P1408" s="610" t="s">
        <v>306</v>
      </c>
      <c r="Q1408" s="608" t="s">
        <v>8944</v>
      </c>
      <c r="R1408" s="608" t="s">
        <v>8800</v>
      </c>
      <c r="S1408" s="608" t="s">
        <v>61</v>
      </c>
      <c r="T1408" s="608" t="s">
        <v>52</v>
      </c>
      <c r="U1408" s="610" t="s">
        <v>8945</v>
      </c>
      <c r="V1408" s="608" t="s">
        <v>10785</v>
      </c>
      <c r="W1408" s="608" t="s">
        <v>8949</v>
      </c>
      <c r="X1408" s="608"/>
      <c r="Y1408" s="608"/>
      <c r="Z1408" s="611" t="s">
        <v>468</v>
      </c>
      <c r="AA1408" s="608" t="s">
        <v>8946</v>
      </c>
      <c r="AB1408" s="608"/>
      <c r="AC1408" s="608"/>
      <c r="AD1408" s="608"/>
      <c r="AE1408" s="608"/>
      <c r="AF1408" s="608"/>
      <c r="AG1408" s="608"/>
      <c r="AH1408" s="608"/>
      <c r="AI1408" s="608"/>
      <c r="AJ1408" s="608"/>
      <c r="AK1408" s="608"/>
      <c r="AL1408" s="608"/>
      <c r="AM1408" s="608"/>
      <c r="AN1408" s="608"/>
      <c r="AO1408" s="608"/>
      <c r="AP1408" s="608"/>
      <c r="AQ1408" s="608"/>
      <c r="AR1408" s="608"/>
      <c r="AS1408" s="608" t="s">
        <v>457</v>
      </c>
      <c r="AT1408" s="608"/>
      <c r="AU1408" s="608"/>
      <c r="AV1408" s="608">
        <v>536.5</v>
      </c>
      <c r="AW1408" s="608" t="s">
        <v>8950</v>
      </c>
      <c r="AX1408" s="608" t="s">
        <v>8951</v>
      </c>
      <c r="AY1408" s="608">
        <v>42</v>
      </c>
      <c r="AZ1408" s="608">
        <v>43</v>
      </c>
      <c r="BA1408" s="608">
        <v>36.840000000000003</v>
      </c>
      <c r="BB1408" s="608">
        <v>23</v>
      </c>
      <c r="BC1408" s="608">
        <v>29</v>
      </c>
      <c r="BD1408" s="608">
        <v>42.41</v>
      </c>
      <c r="BE1408" s="608">
        <f t="shared" si="290"/>
        <v>42.726900000000001</v>
      </c>
      <c r="BF1408" s="610">
        <f t="shared" si="291"/>
        <v>23.495113888888891</v>
      </c>
      <c r="BG1408" s="608" t="s">
        <v>47</v>
      </c>
      <c r="BH1408" s="608"/>
      <c r="BI1408" s="1">
        <v>4706</v>
      </c>
      <c r="BJ1408" s="7">
        <v>45951</v>
      </c>
      <c r="BK1408" s="1">
        <v>4706</v>
      </c>
      <c r="BL1408" s="7">
        <v>45951</v>
      </c>
      <c r="BM1408" s="608"/>
      <c r="BN1408" s="608"/>
      <c r="BO1408" s="608"/>
      <c r="BP1408" s="608"/>
      <c r="BQ1408" s="608"/>
      <c r="BR1408" s="608"/>
      <c r="BS1408" s="608"/>
      <c r="BT1408" s="612"/>
      <c r="BU1408" s="612"/>
      <c r="BV1408" s="612"/>
      <c r="BW1408" s="612"/>
      <c r="BX1408" s="612"/>
      <c r="BY1408" s="612"/>
      <c r="BZ1408" s="612"/>
      <c r="CA1408" s="612"/>
      <c r="CB1408" s="612"/>
      <c r="CC1408" s="612"/>
      <c r="CD1408" s="612"/>
      <c r="CE1408" s="612"/>
      <c r="CF1408" s="612"/>
      <c r="CG1408" s="612"/>
      <c r="CH1408" s="612"/>
      <c r="CI1408" s="612"/>
      <c r="CJ1408" s="612"/>
      <c r="CK1408" s="612"/>
      <c r="CL1408" s="612"/>
      <c r="CM1408" s="612"/>
      <c r="CN1408" s="612"/>
      <c r="CO1408" s="612"/>
      <c r="CP1408" s="612"/>
      <c r="CQ1408" s="612"/>
      <c r="CR1408" s="612"/>
      <c r="CS1408" s="612"/>
      <c r="CT1408" s="612"/>
      <c r="CU1408" s="612"/>
      <c r="CV1408" s="612"/>
      <c r="CW1408" s="612"/>
      <c r="CX1408" s="612"/>
      <c r="CY1408" s="612"/>
      <c r="CZ1408" s="612"/>
      <c r="DA1408" s="612"/>
      <c r="DB1408" s="612"/>
      <c r="DC1408" s="612"/>
      <c r="DD1408" s="612"/>
      <c r="DE1408" s="612"/>
      <c r="DF1408" s="612"/>
      <c r="DG1408" s="612"/>
      <c r="DH1408" s="612"/>
      <c r="DI1408" s="612"/>
      <c r="DJ1408" s="612"/>
      <c r="DK1408" s="612"/>
      <c r="DL1408" s="612"/>
      <c r="DM1408" s="612"/>
      <c r="DN1408" s="612"/>
      <c r="DO1408" s="612"/>
      <c r="DP1408" s="612"/>
      <c r="DQ1408" s="612"/>
      <c r="DR1408" s="612"/>
      <c r="DS1408" s="612"/>
      <c r="DT1408" s="612"/>
      <c r="DU1408" s="612"/>
      <c r="DV1408" s="612"/>
      <c r="DW1408" s="612"/>
      <c r="DX1408" s="612"/>
      <c r="DY1408" s="612"/>
      <c r="DZ1408" s="612"/>
      <c r="EA1408" s="612"/>
      <c r="EB1408" s="612"/>
      <c r="EC1408" s="612"/>
      <c r="ED1408" s="612"/>
      <c r="EE1408" s="612"/>
      <c r="EF1408" s="612"/>
      <c r="EG1408" s="612"/>
      <c r="EH1408" s="612"/>
      <c r="EI1408" s="612"/>
      <c r="EJ1408" s="612"/>
      <c r="EK1408" s="612"/>
      <c r="EL1408" s="612"/>
      <c r="EM1408" s="612"/>
      <c r="EN1408" s="612"/>
      <c r="EO1408" s="612"/>
      <c r="EP1408" s="612"/>
      <c r="EQ1408" s="612"/>
      <c r="ER1408" s="612"/>
      <c r="ES1408" s="612"/>
      <c r="ET1408" s="612"/>
      <c r="EU1408" s="612"/>
      <c r="EV1408" s="612"/>
      <c r="EW1408" s="612"/>
      <c r="EX1408" s="612"/>
      <c r="EY1408" s="612"/>
      <c r="EZ1408" s="612"/>
      <c r="FA1408" s="612"/>
      <c r="FB1408" s="612"/>
      <c r="FC1408" s="612"/>
      <c r="FD1408" s="612"/>
      <c r="FE1408" s="612"/>
      <c r="FF1408" s="612"/>
      <c r="FG1408" s="612"/>
      <c r="FH1408" s="612"/>
      <c r="FI1408" s="612"/>
      <c r="FJ1408" s="612"/>
      <c r="FK1408" s="612"/>
      <c r="FL1408" s="612"/>
      <c r="FM1408" s="612"/>
      <c r="FN1408" s="612"/>
      <c r="FO1408" s="612"/>
      <c r="FP1408" s="612"/>
      <c r="FQ1408" s="612"/>
      <c r="FR1408" s="612"/>
      <c r="FS1408" s="612"/>
      <c r="FT1408" s="612"/>
      <c r="FU1408" s="612"/>
      <c r="FV1408" s="612"/>
      <c r="FW1408" s="612"/>
      <c r="FX1408" s="612"/>
      <c r="FY1408" s="612"/>
      <c r="FZ1408" s="612"/>
      <c r="GA1408" s="612"/>
      <c r="GB1408" s="612"/>
      <c r="GC1408" s="612"/>
      <c r="GD1408" s="612"/>
      <c r="GE1408" s="612"/>
      <c r="GF1408" s="612"/>
      <c r="GG1408" s="612"/>
      <c r="GH1408" s="612"/>
      <c r="GI1408" s="612"/>
      <c r="GJ1408" s="612"/>
      <c r="GK1408" s="612"/>
      <c r="GL1408" s="612"/>
      <c r="GM1408" s="612"/>
      <c r="GN1408" s="612"/>
      <c r="GO1408" s="612"/>
      <c r="GP1408" s="612"/>
      <c r="GQ1408" s="612"/>
      <c r="GR1408" s="612"/>
      <c r="GS1408" s="612"/>
      <c r="GT1408" s="612"/>
      <c r="GU1408" s="612"/>
      <c r="GV1408" s="612"/>
      <c r="GW1408" s="612"/>
      <c r="GX1408" s="612"/>
      <c r="GY1408" s="612"/>
      <c r="GZ1408" s="612"/>
      <c r="HA1408" s="612"/>
      <c r="HB1408" s="612"/>
      <c r="HC1408" s="612"/>
      <c r="HD1408" s="612"/>
      <c r="HE1408" s="612"/>
      <c r="HF1408" s="612"/>
      <c r="HG1408" s="612"/>
      <c r="HH1408" s="612"/>
      <c r="HI1408" s="612"/>
      <c r="HJ1408" s="612"/>
      <c r="HK1408" s="612"/>
      <c r="HL1408" s="612"/>
      <c r="HM1408" s="612"/>
      <c r="HN1408" s="612"/>
      <c r="HO1408" s="612"/>
      <c r="HP1408" s="612"/>
      <c r="HQ1408" s="612"/>
      <c r="HR1408" s="612"/>
      <c r="HS1408" s="612"/>
      <c r="HT1408" s="612"/>
      <c r="HU1408" s="612"/>
      <c r="HV1408" s="612"/>
      <c r="HW1408" s="612"/>
      <c r="HX1408" s="612"/>
      <c r="HY1408" s="612"/>
      <c r="HZ1408" s="612"/>
      <c r="IA1408" s="612"/>
      <c r="IB1408" s="612"/>
      <c r="IC1408" s="612"/>
      <c r="ID1408" s="612"/>
      <c r="IE1408" s="612"/>
      <c r="IF1408" s="612"/>
      <c r="IG1408" s="612"/>
      <c r="IH1408" s="612"/>
      <c r="II1408" s="612"/>
      <c r="IJ1408" s="612"/>
      <c r="IK1408" s="612"/>
      <c r="IL1408" s="612"/>
      <c r="IM1408" s="612"/>
      <c r="IN1408" s="612"/>
      <c r="IO1408" s="612"/>
      <c r="IP1408" s="612"/>
      <c r="IQ1408" s="612"/>
      <c r="IR1408" s="612"/>
      <c r="IS1408" s="612"/>
      <c r="IT1408" s="612"/>
      <c r="IU1408" s="612"/>
      <c r="IV1408" s="612"/>
      <c r="IW1408" s="612"/>
      <c r="IX1408" s="612"/>
      <c r="IY1408" s="612"/>
      <c r="IZ1408" s="612"/>
      <c r="JA1408" s="612"/>
      <c r="JB1408" s="612"/>
      <c r="JC1408" s="612"/>
      <c r="JD1408" s="612"/>
      <c r="JE1408" s="612"/>
      <c r="JF1408" s="612"/>
      <c r="JG1408" s="612"/>
      <c r="JH1408" s="612"/>
    </row>
    <row r="1409" spans="1:268" s="3" customFormat="1" ht="54.75" customHeight="1" thickBot="1" x14ac:dyDescent="0.3">
      <c r="A1409" s="178"/>
      <c r="B1409" s="178" t="s">
        <v>8795</v>
      </c>
      <c r="C1409" s="178">
        <v>11730017</v>
      </c>
      <c r="D1409" s="179">
        <v>43978</v>
      </c>
      <c r="E1409" s="179">
        <v>43978</v>
      </c>
      <c r="F1409" s="179">
        <v>49456</v>
      </c>
      <c r="G1409" s="178"/>
      <c r="H1409" s="179" t="s">
        <v>8942</v>
      </c>
      <c r="I1409" s="178"/>
      <c r="J1409" s="178" t="s">
        <v>8797</v>
      </c>
      <c r="K1409" s="178" t="s">
        <v>55</v>
      </c>
      <c r="L1409" s="178" t="s">
        <v>8943</v>
      </c>
      <c r="M1409" s="178" t="s">
        <v>52</v>
      </c>
      <c r="N1409" s="178" t="s">
        <v>61</v>
      </c>
      <c r="O1409" s="178" t="s">
        <v>52</v>
      </c>
      <c r="P1409" s="180" t="s">
        <v>306</v>
      </c>
      <c r="Q1409" s="178" t="s">
        <v>8944</v>
      </c>
      <c r="R1409" s="178" t="s">
        <v>8800</v>
      </c>
      <c r="S1409" s="178" t="s">
        <v>61</v>
      </c>
      <c r="T1409" s="178" t="s">
        <v>52</v>
      </c>
      <c r="U1409" s="180" t="s">
        <v>8945</v>
      </c>
      <c r="V1409" s="178" t="s">
        <v>10785</v>
      </c>
      <c r="W1409" s="178" t="s">
        <v>8949</v>
      </c>
      <c r="X1409" s="178"/>
      <c r="Y1409" s="178"/>
      <c r="Z1409" s="181" t="s">
        <v>468</v>
      </c>
      <c r="AA1409" s="178"/>
      <c r="AB1409" s="178"/>
      <c r="AC1409" s="178"/>
      <c r="AD1409" s="178"/>
      <c r="AE1409" s="178"/>
      <c r="AF1409" s="178"/>
      <c r="AG1409" s="178"/>
      <c r="AH1409" s="178"/>
      <c r="AI1409" s="178"/>
      <c r="AJ1409" s="178"/>
      <c r="AK1409" s="178"/>
      <c r="AL1409" s="178"/>
      <c r="AM1409" s="178"/>
      <c r="AN1409" s="178"/>
      <c r="AO1409" s="178"/>
      <c r="AP1409" s="178"/>
      <c r="AQ1409" s="178"/>
      <c r="AR1409" s="178"/>
      <c r="AS1409" s="178" t="s">
        <v>3570</v>
      </c>
      <c r="AT1409" s="178"/>
      <c r="AU1409" s="178"/>
      <c r="AV1409" s="178"/>
      <c r="AW1409" s="178" t="s">
        <v>8952</v>
      </c>
      <c r="AX1409" s="178" t="s">
        <v>8953</v>
      </c>
      <c r="AY1409" s="178">
        <v>42</v>
      </c>
      <c r="AZ1409" s="178">
        <v>43</v>
      </c>
      <c r="BA1409" s="178">
        <v>21.42</v>
      </c>
      <c r="BB1409" s="178">
        <v>23</v>
      </c>
      <c r="BC1409" s="178">
        <v>28</v>
      </c>
      <c r="BD1409" s="178">
        <v>35.93</v>
      </c>
      <c r="BE1409" s="178">
        <f t="shared" si="290"/>
        <v>42.722616666666667</v>
      </c>
      <c r="BF1409" s="180">
        <f t="shared" si="291"/>
        <v>23.476647222222219</v>
      </c>
      <c r="BG1409" s="178" t="s">
        <v>47</v>
      </c>
      <c r="BH1409" s="178"/>
      <c r="BI1409" s="178">
        <v>4706</v>
      </c>
      <c r="BJ1409" s="179">
        <v>45951</v>
      </c>
      <c r="BK1409" s="178">
        <v>4706</v>
      </c>
      <c r="BL1409" s="179">
        <v>45951</v>
      </c>
      <c r="BM1409" s="178"/>
      <c r="BN1409" s="178"/>
      <c r="BO1409" s="178"/>
      <c r="BP1409" s="178"/>
      <c r="BQ1409" s="178"/>
      <c r="BR1409" s="178"/>
      <c r="BS1409" s="178"/>
      <c r="BT1409" s="530"/>
      <c r="BU1409" s="530"/>
      <c r="BV1409" s="530"/>
      <c r="BW1409" s="530"/>
      <c r="BX1409" s="530"/>
      <c r="BY1409" s="530"/>
      <c r="BZ1409" s="530"/>
      <c r="CA1409" s="530"/>
      <c r="CB1409" s="530"/>
      <c r="CC1409" s="530"/>
      <c r="CD1409" s="530"/>
      <c r="CE1409" s="530"/>
      <c r="CF1409" s="530"/>
      <c r="CG1409" s="530"/>
      <c r="CH1409" s="530"/>
      <c r="CI1409" s="530"/>
      <c r="CJ1409" s="530"/>
      <c r="CK1409" s="530"/>
      <c r="CL1409" s="530"/>
      <c r="CM1409" s="530"/>
      <c r="CN1409" s="530"/>
      <c r="CO1409" s="530"/>
      <c r="CP1409" s="530"/>
      <c r="CQ1409" s="530"/>
      <c r="CR1409" s="530"/>
      <c r="CS1409" s="530"/>
      <c r="CT1409" s="530"/>
      <c r="CU1409" s="530"/>
      <c r="CV1409" s="530"/>
      <c r="CW1409" s="530"/>
      <c r="CX1409" s="530"/>
      <c r="CY1409" s="530"/>
      <c r="CZ1409" s="530"/>
      <c r="DA1409" s="530"/>
      <c r="DB1409" s="530"/>
      <c r="DC1409" s="530"/>
      <c r="DD1409" s="530"/>
      <c r="DE1409" s="530"/>
      <c r="DF1409" s="530"/>
      <c r="DG1409" s="530"/>
      <c r="DH1409" s="530"/>
      <c r="DI1409" s="530"/>
      <c r="DJ1409" s="530"/>
      <c r="DK1409" s="530"/>
      <c r="DL1409" s="530"/>
      <c r="DM1409" s="530"/>
      <c r="DN1409" s="530"/>
      <c r="DO1409" s="530"/>
      <c r="DP1409" s="530"/>
      <c r="DQ1409" s="530"/>
      <c r="DR1409" s="530"/>
      <c r="DS1409" s="530"/>
      <c r="DT1409" s="530"/>
      <c r="DU1409" s="530"/>
      <c r="DV1409" s="530"/>
      <c r="DW1409" s="530"/>
      <c r="DX1409" s="530"/>
      <c r="DY1409" s="530"/>
      <c r="DZ1409" s="530"/>
      <c r="EA1409" s="530"/>
      <c r="EB1409" s="530"/>
      <c r="EC1409" s="530"/>
      <c r="ED1409" s="530"/>
      <c r="EE1409" s="530"/>
      <c r="EF1409" s="530"/>
      <c r="EG1409" s="530"/>
      <c r="EH1409" s="530"/>
      <c r="EI1409" s="530"/>
      <c r="EJ1409" s="530"/>
      <c r="EK1409" s="530"/>
      <c r="EL1409" s="530"/>
      <c r="EM1409" s="530"/>
      <c r="EN1409" s="530"/>
      <c r="EO1409" s="530"/>
      <c r="EP1409" s="530"/>
      <c r="EQ1409" s="530"/>
      <c r="ER1409" s="530"/>
      <c r="ES1409" s="530"/>
      <c r="ET1409" s="530"/>
      <c r="EU1409" s="530"/>
      <c r="EV1409" s="530"/>
      <c r="EW1409" s="530"/>
      <c r="EX1409" s="530"/>
      <c r="EY1409" s="530"/>
      <c r="EZ1409" s="530"/>
      <c r="FA1409" s="530"/>
      <c r="FB1409" s="530"/>
      <c r="FC1409" s="530"/>
      <c r="FD1409" s="530"/>
      <c r="FE1409" s="530"/>
      <c r="FF1409" s="530"/>
      <c r="FG1409" s="530"/>
      <c r="FH1409" s="530"/>
      <c r="FI1409" s="530"/>
      <c r="FJ1409" s="530"/>
      <c r="FK1409" s="530"/>
      <c r="FL1409" s="530"/>
      <c r="FM1409" s="530"/>
      <c r="FN1409" s="530"/>
      <c r="FO1409" s="530"/>
      <c r="FP1409" s="530"/>
      <c r="FQ1409" s="530"/>
      <c r="FR1409" s="530"/>
      <c r="FS1409" s="530"/>
      <c r="FT1409" s="530"/>
      <c r="FU1409" s="530"/>
      <c r="FV1409" s="530"/>
      <c r="FW1409" s="530"/>
      <c r="FX1409" s="530"/>
      <c r="FY1409" s="530"/>
      <c r="FZ1409" s="530"/>
      <c r="GA1409" s="530"/>
      <c r="GB1409" s="530"/>
      <c r="GC1409" s="530"/>
      <c r="GD1409" s="530"/>
      <c r="GE1409" s="530"/>
      <c r="GF1409" s="530"/>
      <c r="GG1409" s="530"/>
      <c r="GH1409" s="530"/>
      <c r="GI1409" s="530"/>
      <c r="GJ1409" s="530"/>
      <c r="GK1409" s="530"/>
      <c r="GL1409" s="530"/>
      <c r="GM1409" s="530"/>
      <c r="GN1409" s="530"/>
      <c r="GO1409" s="530"/>
      <c r="GP1409" s="530"/>
      <c r="GQ1409" s="530"/>
      <c r="GR1409" s="530"/>
      <c r="GS1409" s="530"/>
      <c r="GT1409" s="530"/>
      <c r="GU1409" s="530"/>
      <c r="GV1409" s="530"/>
      <c r="GW1409" s="530"/>
      <c r="GX1409" s="530"/>
      <c r="GY1409" s="530"/>
      <c r="GZ1409" s="530"/>
      <c r="HA1409" s="530"/>
      <c r="HB1409" s="530"/>
      <c r="HC1409" s="530"/>
      <c r="HD1409" s="530"/>
      <c r="HE1409" s="530"/>
      <c r="HF1409" s="530"/>
      <c r="HG1409" s="530"/>
      <c r="HH1409" s="530"/>
      <c r="HI1409" s="530"/>
      <c r="HJ1409" s="530"/>
      <c r="HK1409" s="530"/>
      <c r="HL1409" s="530"/>
      <c r="HM1409" s="530"/>
      <c r="HN1409" s="530"/>
      <c r="HO1409" s="530"/>
      <c r="HP1409" s="530"/>
      <c r="HQ1409" s="530"/>
      <c r="HR1409" s="530"/>
      <c r="HS1409" s="530"/>
      <c r="HT1409" s="530"/>
      <c r="HU1409" s="530"/>
      <c r="HV1409" s="530"/>
      <c r="HW1409" s="530"/>
      <c r="HX1409" s="530"/>
      <c r="HY1409" s="530"/>
      <c r="HZ1409" s="530"/>
      <c r="IA1409" s="530"/>
      <c r="IB1409" s="530"/>
      <c r="IC1409" s="530"/>
      <c r="ID1409" s="530"/>
      <c r="IE1409" s="530"/>
      <c r="IF1409" s="530"/>
      <c r="IG1409" s="530"/>
      <c r="IH1409" s="530"/>
      <c r="II1409" s="530"/>
      <c r="IJ1409" s="530"/>
      <c r="IK1409" s="530"/>
      <c r="IL1409" s="530"/>
      <c r="IM1409" s="530"/>
      <c r="IN1409" s="530"/>
      <c r="IO1409" s="530"/>
      <c r="IP1409" s="530"/>
      <c r="IQ1409" s="530"/>
      <c r="IR1409" s="530"/>
      <c r="IS1409" s="530"/>
      <c r="IT1409" s="530"/>
      <c r="IU1409" s="530"/>
      <c r="IV1409" s="530"/>
      <c r="IW1409" s="530"/>
      <c r="IX1409" s="530"/>
      <c r="IY1409" s="530"/>
      <c r="IZ1409" s="530"/>
      <c r="JA1409" s="530"/>
      <c r="JB1409" s="530"/>
      <c r="JC1409" s="530"/>
      <c r="JD1409" s="530"/>
      <c r="JE1409" s="530"/>
      <c r="JF1409" s="530"/>
      <c r="JG1409" s="530"/>
      <c r="JH1409" s="530"/>
    </row>
    <row r="1410" spans="1:268" s="3" customFormat="1" ht="54.75" customHeight="1" thickBot="1" x14ac:dyDescent="0.3">
      <c r="A1410" s="178" t="s">
        <v>3391</v>
      </c>
      <c r="B1410" s="178" t="s">
        <v>2709</v>
      </c>
      <c r="C1410" s="178">
        <v>11120106</v>
      </c>
      <c r="D1410" s="179">
        <v>44008</v>
      </c>
      <c r="E1410" s="179">
        <v>44008</v>
      </c>
      <c r="F1410" s="179">
        <v>46199</v>
      </c>
      <c r="G1410" s="178"/>
      <c r="H1410" s="179" t="s">
        <v>489</v>
      </c>
      <c r="I1410" s="178"/>
      <c r="J1410" s="178" t="s">
        <v>8085</v>
      </c>
      <c r="K1410" s="178" t="s">
        <v>73</v>
      </c>
      <c r="L1410" s="178" t="s">
        <v>8963</v>
      </c>
      <c r="M1410" s="178" t="s">
        <v>90</v>
      </c>
      <c r="N1410" s="178" t="s">
        <v>72</v>
      </c>
      <c r="O1410" s="178" t="s">
        <v>72</v>
      </c>
      <c r="P1410" s="180" t="s">
        <v>447</v>
      </c>
      <c r="Q1410" s="178" t="s">
        <v>8964</v>
      </c>
      <c r="R1410" s="178" t="s">
        <v>8965</v>
      </c>
      <c r="S1410" s="178" t="s">
        <v>8966</v>
      </c>
      <c r="T1410" s="178" t="s">
        <v>2378</v>
      </c>
      <c r="U1410" s="180" t="s">
        <v>8967</v>
      </c>
      <c r="V1410" s="178"/>
      <c r="W1410" s="178" t="s">
        <v>8969</v>
      </c>
      <c r="X1410" s="178"/>
      <c r="Y1410" s="178"/>
      <c r="Z1410" s="181" t="s">
        <v>468</v>
      </c>
      <c r="AA1410" s="178" t="s">
        <v>8968</v>
      </c>
      <c r="AB1410" s="178">
        <v>13.46</v>
      </c>
      <c r="AC1410" s="178">
        <v>3000</v>
      </c>
      <c r="AD1410" s="178">
        <v>7200000</v>
      </c>
      <c r="AE1410" s="178"/>
      <c r="AF1410" s="178"/>
      <c r="AG1410" s="178"/>
      <c r="AH1410" s="178"/>
      <c r="AI1410" s="178">
        <v>6000000</v>
      </c>
      <c r="AJ1410" s="178">
        <v>1200000</v>
      </c>
      <c r="AK1410" s="178"/>
      <c r="AL1410" s="178"/>
      <c r="AM1410" s="178"/>
      <c r="AN1410" s="178"/>
      <c r="AO1410" s="178">
        <v>1346</v>
      </c>
      <c r="AP1410" s="178">
        <v>1.5</v>
      </c>
      <c r="AQ1410" s="178" t="s">
        <v>47</v>
      </c>
      <c r="AR1410" s="178"/>
      <c r="AS1410" s="178" t="s">
        <v>468</v>
      </c>
      <c r="AT1410" s="178"/>
      <c r="AU1410" s="178"/>
      <c r="AV1410" s="178">
        <v>97.6</v>
      </c>
      <c r="AW1410" s="178" t="s">
        <v>8970</v>
      </c>
      <c r="AX1410" s="178" t="s">
        <v>8971</v>
      </c>
      <c r="AY1410" s="178">
        <v>43</v>
      </c>
      <c r="AZ1410" s="178">
        <v>14</v>
      </c>
      <c r="BA1410" s="178">
        <v>43.52</v>
      </c>
      <c r="BB1410" s="178">
        <v>24</v>
      </c>
      <c r="BC1410" s="178">
        <v>55</v>
      </c>
      <c r="BD1410" s="178">
        <v>3.57</v>
      </c>
      <c r="BE1410" s="178">
        <f t="shared" si="290"/>
        <v>43.245422222222224</v>
      </c>
      <c r="BF1410" s="180">
        <f t="shared" si="291"/>
        <v>24.917658333333335</v>
      </c>
      <c r="BG1410" s="178" t="s">
        <v>38</v>
      </c>
      <c r="BH1410" s="178"/>
      <c r="BI1410" s="178"/>
      <c r="BJ1410" s="179"/>
      <c r="BK1410" s="178"/>
      <c r="BL1410" s="179"/>
      <c r="BM1410" s="178"/>
      <c r="BN1410" s="178"/>
      <c r="BO1410" s="178"/>
      <c r="BP1410" s="178"/>
      <c r="BQ1410" s="178" t="s">
        <v>10640</v>
      </c>
      <c r="BR1410" s="179">
        <v>45775</v>
      </c>
      <c r="BS1410" s="178"/>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x14ac:dyDescent="0.25">
      <c r="A1411" s="1" t="s">
        <v>3391</v>
      </c>
      <c r="B1411" s="1" t="s">
        <v>2709</v>
      </c>
      <c r="C1411" s="1">
        <v>11120107</v>
      </c>
      <c r="D1411" s="7">
        <v>44039</v>
      </c>
      <c r="E1411" s="7">
        <v>44039</v>
      </c>
      <c r="F1411" s="7">
        <v>46230</v>
      </c>
      <c r="G1411" s="1"/>
      <c r="H1411" s="7" t="s">
        <v>471</v>
      </c>
      <c r="I1411" s="1"/>
      <c r="J1411" s="1" t="s">
        <v>8565</v>
      </c>
      <c r="K1411" s="1" t="s">
        <v>135</v>
      </c>
      <c r="L1411" s="1" t="s">
        <v>8972</v>
      </c>
      <c r="M1411" s="1" t="s">
        <v>8787</v>
      </c>
      <c r="N1411" s="1" t="s">
        <v>152</v>
      </c>
      <c r="O1411" s="1" t="s">
        <v>72</v>
      </c>
      <c r="P1411" s="6" t="s">
        <v>8788</v>
      </c>
      <c r="Q1411" s="1" t="s">
        <v>8973</v>
      </c>
      <c r="R1411" s="1" t="s">
        <v>8974</v>
      </c>
      <c r="S1411" s="1" t="s">
        <v>8975</v>
      </c>
      <c r="T1411" s="1" t="s">
        <v>8976</v>
      </c>
      <c r="U1411" s="6" t="s">
        <v>8977</v>
      </c>
      <c r="V1411" s="1"/>
      <c r="W1411" s="1" t="s">
        <v>8978</v>
      </c>
      <c r="X1411" s="1"/>
      <c r="Y1411" s="1"/>
      <c r="Z1411" s="9" t="s">
        <v>1310</v>
      </c>
      <c r="AA1411" s="9" t="s">
        <v>8980</v>
      </c>
      <c r="AB1411" s="1">
        <v>10.195</v>
      </c>
      <c r="AC1411" s="1">
        <v>5000</v>
      </c>
      <c r="AD1411" s="1">
        <v>32000000</v>
      </c>
      <c r="AE1411" s="1"/>
      <c r="AF1411" s="1"/>
      <c r="AG1411" s="1"/>
      <c r="AH1411" s="1"/>
      <c r="AI1411" s="1">
        <v>30000000</v>
      </c>
      <c r="AJ1411" s="1">
        <v>2000000</v>
      </c>
      <c r="AK1411" s="1"/>
      <c r="AL1411" s="1"/>
      <c r="AM1411" s="1"/>
      <c r="AN1411" s="1"/>
      <c r="AO1411" s="1">
        <v>1019.5</v>
      </c>
      <c r="AP1411" s="1">
        <v>2.5499999999999998</v>
      </c>
      <c r="AQ1411" s="1" t="s">
        <v>8982</v>
      </c>
      <c r="AR1411" s="1" t="s">
        <v>3540</v>
      </c>
      <c r="AS1411" s="1" t="s">
        <v>468</v>
      </c>
      <c r="AT1411" s="1"/>
      <c r="AU1411" s="1"/>
      <c r="AV1411" s="1">
        <v>238.15</v>
      </c>
      <c r="AW1411" s="1" t="s">
        <v>8983</v>
      </c>
      <c r="AX1411" s="1" t="s">
        <v>8984</v>
      </c>
      <c r="AY1411" s="1">
        <v>43</v>
      </c>
      <c r="AZ1411" s="1">
        <v>3</v>
      </c>
      <c r="BA1411" s="1">
        <v>48.56</v>
      </c>
      <c r="BB1411" s="1">
        <v>24</v>
      </c>
      <c r="BC1411" s="1">
        <v>15</v>
      </c>
      <c r="BD1411" s="1">
        <v>25.8</v>
      </c>
      <c r="BE1411" s="1">
        <f t="shared" si="290"/>
        <v>43.063488888888884</v>
      </c>
      <c r="BF1411" s="6">
        <f t="shared" si="291"/>
        <v>24.257166666666667</v>
      </c>
      <c r="BG1411" s="1" t="s">
        <v>38</v>
      </c>
      <c r="BH1411" s="1"/>
      <c r="BI1411" s="1"/>
      <c r="BJ1411" s="7"/>
      <c r="BK1411" s="1"/>
      <c r="BL1411" s="7"/>
      <c r="BM1411" s="1"/>
      <c r="BN1411" s="1"/>
      <c r="BO1411" s="1"/>
      <c r="BP1411" s="1"/>
      <c r="BQ1411" s="1"/>
      <c r="BR1411" s="1"/>
      <c r="BS1411" s="1"/>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thickBot="1" x14ac:dyDescent="0.3">
      <c r="A1412" s="178"/>
      <c r="B1412" s="178" t="s">
        <v>2709</v>
      </c>
      <c r="C1412" s="178">
        <v>11120107</v>
      </c>
      <c r="D1412" s="179">
        <v>44039</v>
      </c>
      <c r="E1412" s="179">
        <v>44039</v>
      </c>
      <c r="F1412" s="179">
        <v>46230</v>
      </c>
      <c r="G1412" s="178"/>
      <c r="H1412" s="179" t="s">
        <v>471</v>
      </c>
      <c r="I1412" s="178"/>
      <c r="J1412" s="178" t="s">
        <v>8565</v>
      </c>
      <c r="K1412" s="178" t="s">
        <v>135</v>
      </c>
      <c r="L1412" s="178" t="s">
        <v>8972</v>
      </c>
      <c r="M1412" s="178" t="s">
        <v>8787</v>
      </c>
      <c r="N1412" s="178" t="s">
        <v>152</v>
      </c>
      <c r="O1412" s="178" t="s">
        <v>72</v>
      </c>
      <c r="P1412" s="180" t="s">
        <v>8788</v>
      </c>
      <c r="Q1412" s="178" t="s">
        <v>8973</v>
      </c>
      <c r="R1412" s="178" t="s">
        <v>8974</v>
      </c>
      <c r="S1412" s="178" t="s">
        <v>8975</v>
      </c>
      <c r="T1412" s="178" t="s">
        <v>8976</v>
      </c>
      <c r="U1412" s="180" t="s">
        <v>8977</v>
      </c>
      <c r="V1412" s="178" t="s">
        <v>8973</v>
      </c>
      <c r="W1412" s="178" t="s">
        <v>8979</v>
      </c>
      <c r="X1412" s="178"/>
      <c r="Y1412" s="178"/>
      <c r="Z1412" s="181" t="s">
        <v>1310</v>
      </c>
      <c r="AA1412" s="181" t="s">
        <v>8981</v>
      </c>
      <c r="AB1412" s="178"/>
      <c r="AC1412" s="178"/>
      <c r="AD1412" s="178"/>
      <c r="AE1412" s="178"/>
      <c r="AF1412" s="178"/>
      <c r="AG1412" s="178"/>
      <c r="AH1412" s="178"/>
      <c r="AI1412" s="178"/>
      <c r="AJ1412" s="178"/>
      <c r="AK1412" s="178"/>
      <c r="AL1412" s="178"/>
      <c r="AM1412" s="178"/>
      <c r="AN1412" s="178"/>
      <c r="AO1412" s="178"/>
      <c r="AP1412" s="178"/>
      <c r="AQ1412" s="178"/>
      <c r="AR1412" s="178"/>
      <c r="AS1412" s="178" t="s">
        <v>457</v>
      </c>
      <c r="AT1412" s="178"/>
      <c r="AU1412" s="178"/>
      <c r="AV1412" s="178">
        <v>240.6</v>
      </c>
      <c r="AW1412" s="178" t="s">
        <v>8985</v>
      </c>
      <c r="AX1412" s="178" t="s">
        <v>8986</v>
      </c>
      <c r="AY1412" s="178">
        <v>43</v>
      </c>
      <c r="AZ1412" s="178">
        <v>3</v>
      </c>
      <c r="BA1412" s="178">
        <v>48.24</v>
      </c>
      <c r="BB1412" s="178">
        <v>24</v>
      </c>
      <c r="BC1412" s="178">
        <v>15</v>
      </c>
      <c r="BD1412" s="178">
        <v>27.48</v>
      </c>
      <c r="BE1412" s="178">
        <f t="shared" si="290"/>
        <v>43.063399999999994</v>
      </c>
      <c r="BF1412" s="180">
        <f t="shared" si="291"/>
        <v>24.257633333333334</v>
      </c>
      <c r="BG1412" s="178" t="s">
        <v>38</v>
      </c>
      <c r="BH1412" s="178"/>
      <c r="BI1412" s="178"/>
      <c r="BJ1412" s="179"/>
      <c r="BK1412" s="178"/>
      <c r="BL1412" s="179"/>
      <c r="BM1412" s="178"/>
      <c r="BN1412" s="178"/>
      <c r="BO1412" s="178"/>
      <c r="BP1412" s="178"/>
      <c r="BQ1412" s="178"/>
      <c r="BR1412" s="178"/>
      <c r="BS1412" s="178"/>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x14ac:dyDescent="0.25">
      <c r="A1413" s="1" t="s">
        <v>3391</v>
      </c>
      <c r="B1413" s="1" t="s">
        <v>8987</v>
      </c>
      <c r="C1413" s="1">
        <v>11160157</v>
      </c>
      <c r="D1413" s="7">
        <v>44015</v>
      </c>
      <c r="E1413" s="7">
        <v>44015</v>
      </c>
      <c r="F1413" s="7">
        <v>46206</v>
      </c>
      <c r="G1413" s="1"/>
      <c r="H1413" s="7" t="s">
        <v>491</v>
      </c>
      <c r="I1413" s="1"/>
      <c r="J1413" s="1" t="s">
        <v>7473</v>
      </c>
      <c r="K1413" s="1" t="s">
        <v>55</v>
      </c>
      <c r="L1413" s="1" t="s">
        <v>2015</v>
      </c>
      <c r="M1413" s="1" t="s">
        <v>884</v>
      </c>
      <c r="N1413" s="1" t="s">
        <v>292</v>
      </c>
      <c r="O1413" s="1" t="s">
        <v>76</v>
      </c>
      <c r="P1413" s="6" t="s">
        <v>5287</v>
      </c>
      <c r="Q1413" s="1"/>
      <c r="R1413" s="1" t="s">
        <v>412</v>
      </c>
      <c r="S1413" s="1" t="s">
        <v>292</v>
      </c>
      <c r="T1413" s="1" t="s">
        <v>76</v>
      </c>
      <c r="U1413" s="6" t="s">
        <v>7382</v>
      </c>
      <c r="V1413" s="1" t="s">
        <v>8988</v>
      </c>
      <c r="W1413" s="1" t="s">
        <v>639</v>
      </c>
      <c r="X1413" s="1"/>
      <c r="Y1413" s="1"/>
      <c r="Z1413" s="9" t="s">
        <v>468</v>
      </c>
      <c r="AA1413" s="1" t="s">
        <v>360</v>
      </c>
      <c r="AB1413" s="1">
        <v>46.77</v>
      </c>
      <c r="AC1413" s="1">
        <v>0.4</v>
      </c>
      <c r="AD1413" s="1">
        <v>12000</v>
      </c>
      <c r="AE1413" s="1"/>
      <c r="AF1413" s="1"/>
      <c r="AG1413" s="1"/>
      <c r="AH1413" s="1"/>
      <c r="AI1413" s="1"/>
      <c r="AJ1413" s="1"/>
      <c r="AK1413" s="1"/>
      <c r="AL1413" s="1">
        <v>12000</v>
      </c>
      <c r="AM1413" s="1"/>
      <c r="AN1413" s="1"/>
      <c r="AO1413" s="1"/>
      <c r="AP1413" s="1"/>
      <c r="AQ1413" s="1"/>
      <c r="AR1413" s="1"/>
      <c r="AS1413" s="1" t="s">
        <v>468</v>
      </c>
      <c r="AT1413" s="1"/>
      <c r="AU1413" s="1"/>
      <c r="AV1413" s="1">
        <v>103.17</v>
      </c>
      <c r="AW1413" s="1" t="s">
        <v>8989</v>
      </c>
      <c r="AX1413" s="1" t="s">
        <v>8990</v>
      </c>
      <c r="AY1413" s="1">
        <v>43</v>
      </c>
      <c r="AZ1413" s="1">
        <v>13</v>
      </c>
      <c r="BA1413" s="1">
        <v>51</v>
      </c>
      <c r="BB1413" s="1">
        <v>24</v>
      </c>
      <c r="BC1413" s="1">
        <v>3</v>
      </c>
      <c r="BD1413" s="1">
        <v>28</v>
      </c>
      <c r="BE1413" s="1">
        <f t="shared" si="290"/>
        <v>43.230833333333337</v>
      </c>
      <c r="BF1413" s="6">
        <f t="shared" si="291"/>
        <v>24.05777777777778</v>
      </c>
      <c r="BG1413" s="1" t="s">
        <v>38</v>
      </c>
      <c r="BH1413" s="1"/>
      <c r="BI1413" s="1"/>
      <c r="BJ1413" s="7"/>
      <c r="BK1413" s="1"/>
      <c r="BL1413" s="7"/>
      <c r="BM1413" s="1"/>
      <c r="BN1413" s="1"/>
      <c r="BO1413" s="1"/>
      <c r="BP1413" s="1"/>
      <c r="BQ1413" s="1"/>
      <c r="BR1413" s="1"/>
      <c r="BS1413" s="1"/>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thickBot="1" x14ac:dyDescent="0.3">
      <c r="A1414" s="178"/>
      <c r="B1414" s="178" t="s">
        <v>8987</v>
      </c>
      <c r="C1414" s="178">
        <v>11160157</v>
      </c>
      <c r="D1414" s="179">
        <v>44015</v>
      </c>
      <c r="E1414" s="179">
        <v>44015</v>
      </c>
      <c r="F1414" s="179">
        <v>46206</v>
      </c>
      <c r="G1414" s="178"/>
      <c r="H1414" s="179" t="s">
        <v>491</v>
      </c>
      <c r="I1414" s="178"/>
      <c r="J1414" s="178" t="s">
        <v>7473</v>
      </c>
      <c r="K1414" s="178" t="s">
        <v>55</v>
      </c>
      <c r="L1414" s="178" t="s">
        <v>2015</v>
      </c>
      <c r="M1414" s="178" t="s">
        <v>884</v>
      </c>
      <c r="N1414" s="178" t="s">
        <v>292</v>
      </c>
      <c r="O1414" s="178" t="s">
        <v>76</v>
      </c>
      <c r="P1414" s="180" t="s">
        <v>5287</v>
      </c>
      <c r="Q1414" s="178"/>
      <c r="R1414" s="178" t="s">
        <v>412</v>
      </c>
      <c r="S1414" s="178" t="s">
        <v>292</v>
      </c>
      <c r="T1414" s="178" t="s">
        <v>76</v>
      </c>
      <c r="U1414" s="180" t="s">
        <v>7382</v>
      </c>
      <c r="V1414" s="178" t="s">
        <v>8988</v>
      </c>
      <c r="W1414" s="178" t="s">
        <v>639</v>
      </c>
      <c r="X1414" s="178"/>
      <c r="Y1414" s="178"/>
      <c r="Z1414" s="181" t="s">
        <v>468</v>
      </c>
      <c r="AA1414" s="181" t="s">
        <v>360</v>
      </c>
      <c r="AB1414" s="178"/>
      <c r="AC1414" s="178"/>
      <c r="AD1414" s="178"/>
      <c r="AE1414" s="178"/>
      <c r="AF1414" s="178"/>
      <c r="AG1414" s="178"/>
      <c r="AH1414" s="178"/>
      <c r="AI1414" s="178"/>
      <c r="AJ1414" s="178"/>
      <c r="AK1414" s="178"/>
      <c r="AL1414" s="178"/>
      <c r="AM1414" s="178"/>
      <c r="AN1414" s="178"/>
      <c r="AO1414" s="178"/>
      <c r="AP1414" s="178"/>
      <c r="AQ1414" s="178"/>
      <c r="AR1414" s="178"/>
      <c r="AS1414" s="178" t="s">
        <v>3570</v>
      </c>
      <c r="AT1414" s="178"/>
      <c r="AU1414" s="178"/>
      <c r="AV1414" s="178"/>
      <c r="AW1414" s="178" t="s">
        <v>8991</v>
      </c>
      <c r="AX1414" s="178" t="s">
        <v>8992</v>
      </c>
      <c r="AY1414" s="178">
        <v>43</v>
      </c>
      <c r="AZ1414" s="178">
        <v>22</v>
      </c>
      <c r="BA1414" s="178">
        <v>32.630000000000003</v>
      </c>
      <c r="BB1414" s="178">
        <v>24</v>
      </c>
      <c r="BC1414" s="178">
        <v>7</v>
      </c>
      <c r="BD1414" s="178">
        <v>27.08</v>
      </c>
      <c r="BE1414" s="178">
        <f t="shared" si="290"/>
        <v>43.375730555555556</v>
      </c>
      <c r="BF1414" s="180">
        <f t="shared" si="291"/>
        <v>24.124188888888888</v>
      </c>
      <c r="BG1414" s="178" t="s">
        <v>38</v>
      </c>
      <c r="BH1414" s="178"/>
      <c r="BI1414" s="178"/>
      <c r="BJ1414" s="179"/>
      <c r="BK1414" s="178"/>
      <c r="BL1414" s="179"/>
      <c r="BM1414" s="178"/>
      <c r="BN1414" s="178"/>
      <c r="BO1414" s="178"/>
      <c r="BP1414" s="178"/>
      <c r="BQ1414" s="178"/>
      <c r="BR1414" s="178"/>
      <c r="BS1414" s="178"/>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x14ac:dyDescent="0.25">
      <c r="A1415" s="1" t="s">
        <v>3391</v>
      </c>
      <c r="B1415" s="1" t="s">
        <v>3701</v>
      </c>
      <c r="C1415" s="1">
        <v>11160158</v>
      </c>
      <c r="D1415" s="7">
        <v>44022</v>
      </c>
      <c r="E1415" s="7">
        <v>44022</v>
      </c>
      <c r="F1415" s="7">
        <v>47674</v>
      </c>
      <c r="G1415" s="1"/>
      <c r="H1415" s="7" t="s">
        <v>818</v>
      </c>
      <c r="I1415" s="1"/>
      <c r="J1415" s="1" t="s">
        <v>7675</v>
      </c>
      <c r="K1415" s="1" t="s">
        <v>463</v>
      </c>
      <c r="L1415" s="1" t="s">
        <v>8993</v>
      </c>
      <c r="M1415" s="1" t="s">
        <v>92</v>
      </c>
      <c r="N1415" s="1" t="s">
        <v>92</v>
      </c>
      <c r="O1415" s="1" t="s">
        <v>92</v>
      </c>
      <c r="P1415" s="6" t="s">
        <v>3452</v>
      </c>
      <c r="Q1415" s="1" t="s">
        <v>8994</v>
      </c>
      <c r="R1415" s="1" t="s">
        <v>92</v>
      </c>
      <c r="S1415" s="1" t="s">
        <v>92</v>
      </c>
      <c r="T1415" s="1" t="s">
        <v>92</v>
      </c>
      <c r="U1415" s="6" t="s">
        <v>3452</v>
      </c>
      <c r="V1415" s="1" t="s">
        <v>8995</v>
      </c>
      <c r="W1415" s="1" t="s">
        <v>8996</v>
      </c>
      <c r="X1415" s="1"/>
      <c r="Y1415" s="1"/>
      <c r="Z1415" s="9" t="s">
        <v>1310</v>
      </c>
      <c r="AA1415" s="1" t="s">
        <v>360</v>
      </c>
      <c r="AB1415" s="1">
        <v>9.9770000000000003</v>
      </c>
      <c r="AC1415" s="1">
        <v>126.4</v>
      </c>
      <c r="AD1415" s="1">
        <v>3986150</v>
      </c>
      <c r="AE1415" s="1"/>
      <c r="AF1415" s="1"/>
      <c r="AG1415" s="1"/>
      <c r="AH1415" s="1"/>
      <c r="AI1415" s="1"/>
      <c r="AJ1415" s="1"/>
      <c r="AK1415" s="1"/>
      <c r="AL1415" s="1">
        <v>3986150</v>
      </c>
      <c r="AM1415" s="1"/>
      <c r="AN1415" s="1"/>
      <c r="AO1415" s="1">
        <v>2300</v>
      </c>
      <c r="AP1415" s="1">
        <v>1</v>
      </c>
      <c r="AQ1415" s="1"/>
      <c r="AR1415" s="1"/>
      <c r="AS1415" s="1" t="s">
        <v>468</v>
      </c>
      <c r="AT1415" s="1"/>
      <c r="AU1415" s="1"/>
      <c r="AV1415" s="1">
        <v>144.25</v>
      </c>
      <c r="AW1415" s="1" t="s">
        <v>10395</v>
      </c>
      <c r="AX1415" s="1" t="s">
        <v>10396</v>
      </c>
      <c r="AY1415" s="1">
        <v>43</v>
      </c>
      <c r="AZ1415" s="1">
        <v>23</v>
      </c>
      <c r="BA1415" s="1">
        <v>45.268000000000001</v>
      </c>
      <c r="BB1415" s="1">
        <v>23</v>
      </c>
      <c r="BC1415" s="1">
        <v>13</v>
      </c>
      <c r="BD1415" s="1">
        <v>22.170999999999999</v>
      </c>
      <c r="BE1415" s="1">
        <f t="shared" si="290"/>
        <v>43.395907777777779</v>
      </c>
      <c r="BF1415" s="6">
        <f t="shared" si="291"/>
        <v>23.222825277777776</v>
      </c>
      <c r="BG1415" s="1" t="s">
        <v>47</v>
      </c>
      <c r="BH1415" s="1"/>
      <c r="BI1415" s="1" t="s">
        <v>10662</v>
      </c>
      <c r="BJ1415" s="7" t="s">
        <v>10663</v>
      </c>
      <c r="BK1415" s="1">
        <v>4559</v>
      </c>
      <c r="BL1415" s="7">
        <v>45812</v>
      </c>
      <c r="BM1415" s="1"/>
      <c r="BN1415" s="1"/>
      <c r="BO1415" s="1"/>
      <c r="BP1415" s="1"/>
      <c r="BQ1415" s="1"/>
      <c r="BR1415" s="1"/>
      <c r="BS1415" s="1" t="s">
        <v>10729</v>
      </c>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x14ac:dyDescent="0.25">
      <c r="A1416" s="1"/>
      <c r="B1416" s="1" t="s">
        <v>3701</v>
      </c>
      <c r="C1416" s="1">
        <v>11160158</v>
      </c>
      <c r="D1416" s="7">
        <v>44022</v>
      </c>
      <c r="E1416" s="7">
        <v>44022</v>
      </c>
      <c r="F1416" s="7">
        <v>47674</v>
      </c>
      <c r="G1416" s="1"/>
      <c r="H1416" s="7" t="s">
        <v>818</v>
      </c>
      <c r="I1416" s="1"/>
      <c r="J1416" s="1" t="s">
        <v>7675</v>
      </c>
      <c r="K1416" s="1" t="s">
        <v>463</v>
      </c>
      <c r="L1416" s="1" t="s">
        <v>8993</v>
      </c>
      <c r="M1416" s="1" t="s">
        <v>92</v>
      </c>
      <c r="N1416" s="1" t="s">
        <v>92</v>
      </c>
      <c r="O1416" s="1" t="s">
        <v>92</v>
      </c>
      <c r="P1416" s="6" t="s">
        <v>3452</v>
      </c>
      <c r="Q1416" s="1" t="s">
        <v>8994</v>
      </c>
      <c r="R1416" s="1" t="s">
        <v>92</v>
      </c>
      <c r="S1416" s="1" t="s">
        <v>92</v>
      </c>
      <c r="T1416" s="1" t="s">
        <v>92</v>
      </c>
      <c r="U1416" s="6" t="s">
        <v>3452</v>
      </c>
      <c r="V1416" s="1" t="s">
        <v>8995</v>
      </c>
      <c r="W1416" s="1" t="s">
        <v>8996</v>
      </c>
      <c r="X1416" s="1"/>
      <c r="Y1416" s="1"/>
      <c r="Z1416" s="9" t="s">
        <v>1310</v>
      </c>
      <c r="AA1416" s="1" t="s">
        <v>360</v>
      </c>
      <c r="AB1416" s="1"/>
      <c r="AC1416" s="1"/>
      <c r="AD1416" s="1"/>
      <c r="AE1416" s="1"/>
      <c r="AF1416" s="1"/>
      <c r="AG1416" s="1"/>
      <c r="AH1416" s="1"/>
      <c r="AI1416" s="1"/>
      <c r="AJ1416" s="1"/>
      <c r="AK1416" s="1"/>
      <c r="AL1416" s="1"/>
      <c r="AM1416" s="1"/>
      <c r="AN1416" s="1"/>
      <c r="AO1416" s="1"/>
      <c r="AP1416" s="1"/>
      <c r="AQ1416" s="1"/>
      <c r="AR1416" s="1"/>
      <c r="AS1416" s="1" t="s">
        <v>3570</v>
      </c>
      <c r="AT1416" s="1"/>
      <c r="AU1416" s="1"/>
      <c r="AV1416" s="1">
        <v>142.4</v>
      </c>
      <c r="AW1416" s="1" t="s">
        <v>8998</v>
      </c>
      <c r="AX1416" s="1" t="s">
        <v>8999</v>
      </c>
      <c r="AY1416" s="1">
        <v>43</v>
      </c>
      <c r="AZ1416" s="1">
        <v>23</v>
      </c>
      <c r="BA1416" s="1">
        <v>51.29</v>
      </c>
      <c r="BB1416" s="1">
        <v>23</v>
      </c>
      <c r="BC1416" s="1">
        <v>13</v>
      </c>
      <c r="BD1416" s="1">
        <v>38.523000000000003</v>
      </c>
      <c r="BE1416" s="1">
        <f t="shared" si="290"/>
        <v>43.397580555555557</v>
      </c>
      <c r="BF1416" s="6">
        <f t="shared" si="291"/>
        <v>23.2273675</v>
      </c>
      <c r="BG1416" s="1" t="s">
        <v>47</v>
      </c>
      <c r="BH1416" s="1"/>
      <c r="BI1416" s="1" t="s">
        <v>10662</v>
      </c>
      <c r="BJ1416" s="7" t="s">
        <v>10663</v>
      </c>
      <c r="BK1416" s="1">
        <v>4559</v>
      </c>
      <c r="BL1416" s="7">
        <v>45812</v>
      </c>
      <c r="BM1416" s="1"/>
      <c r="BN1416" s="1"/>
      <c r="BO1416" s="1"/>
      <c r="BP1416" s="1"/>
      <c r="BQ1416" s="1"/>
      <c r="BR1416" s="1"/>
      <c r="BS1416" s="1" t="s">
        <v>255</v>
      </c>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thickBot="1" x14ac:dyDescent="0.3">
      <c r="A1417" s="178"/>
      <c r="B1417" s="178" t="s">
        <v>3701</v>
      </c>
      <c r="C1417" s="178">
        <v>11160158</v>
      </c>
      <c r="D1417" s="179">
        <v>44022</v>
      </c>
      <c r="E1417" s="179">
        <v>44022</v>
      </c>
      <c r="F1417" s="179">
        <v>47674</v>
      </c>
      <c r="G1417" s="178"/>
      <c r="H1417" s="179" t="s">
        <v>818</v>
      </c>
      <c r="I1417" s="178"/>
      <c r="J1417" s="178" t="s">
        <v>7675</v>
      </c>
      <c r="K1417" s="178" t="s">
        <v>463</v>
      </c>
      <c r="L1417" s="178" t="s">
        <v>8993</v>
      </c>
      <c r="M1417" s="178" t="s">
        <v>92</v>
      </c>
      <c r="N1417" s="178" t="s">
        <v>92</v>
      </c>
      <c r="O1417" s="178" t="s">
        <v>92</v>
      </c>
      <c r="P1417" s="180" t="s">
        <v>3452</v>
      </c>
      <c r="Q1417" s="178" t="s">
        <v>8994</v>
      </c>
      <c r="R1417" s="178" t="s">
        <v>92</v>
      </c>
      <c r="S1417" s="178" t="s">
        <v>92</v>
      </c>
      <c r="T1417" s="178" t="s">
        <v>92</v>
      </c>
      <c r="U1417" s="180" t="s">
        <v>3452</v>
      </c>
      <c r="V1417" s="178" t="s">
        <v>8995</v>
      </c>
      <c r="W1417" s="178" t="s">
        <v>8996</v>
      </c>
      <c r="X1417" s="178"/>
      <c r="Y1417" s="178"/>
      <c r="Z1417" s="181" t="s">
        <v>1310</v>
      </c>
      <c r="AA1417" s="181" t="s">
        <v>8997</v>
      </c>
      <c r="AB1417" s="178"/>
      <c r="AC1417" s="178"/>
      <c r="AD1417" s="178"/>
      <c r="AE1417" s="178"/>
      <c r="AF1417" s="178"/>
      <c r="AG1417" s="178"/>
      <c r="AH1417" s="178"/>
      <c r="AI1417" s="178"/>
      <c r="AJ1417" s="178"/>
      <c r="AK1417" s="178"/>
      <c r="AL1417" s="178"/>
      <c r="AM1417" s="178"/>
      <c r="AN1417" s="178"/>
      <c r="AO1417" s="178"/>
      <c r="AP1417" s="178"/>
      <c r="AQ1417" s="178"/>
      <c r="AR1417" s="178"/>
      <c r="AS1417" s="178" t="s">
        <v>10397</v>
      </c>
      <c r="AT1417" s="178"/>
      <c r="AU1417" s="178"/>
      <c r="AV1417" s="178">
        <v>144.25</v>
      </c>
      <c r="AW1417" s="178" t="s">
        <v>10398</v>
      </c>
      <c r="AX1417" s="178" t="s">
        <v>10399</v>
      </c>
      <c r="AY1417" s="178">
        <v>43</v>
      </c>
      <c r="AZ1417" s="178">
        <v>23</v>
      </c>
      <c r="BA1417" s="178">
        <v>46.012</v>
      </c>
      <c r="BB1417" s="178">
        <v>23</v>
      </c>
      <c r="BC1417" s="178">
        <v>13</v>
      </c>
      <c r="BD1417" s="178">
        <v>22.309000000000001</v>
      </c>
      <c r="BE1417" s="178">
        <f t="shared" ref="BE1417:BE1459" si="292">AY1417+AZ1417/60+BA1417/3600</f>
        <v>43.396114444444443</v>
      </c>
      <c r="BF1417" s="180">
        <f t="shared" ref="BF1417:BF1459" si="293">BB1417+BC1417/60+BD1417/3600</f>
        <v>23.222863611111109</v>
      </c>
      <c r="BG1417" s="178" t="s">
        <v>47</v>
      </c>
      <c r="BH1417" s="178"/>
      <c r="BI1417" s="1" t="s">
        <v>10662</v>
      </c>
      <c r="BJ1417" s="7" t="s">
        <v>10663</v>
      </c>
      <c r="BK1417" s="1">
        <v>4559</v>
      </c>
      <c r="BL1417" s="7">
        <v>45812</v>
      </c>
      <c r="BM1417" s="178"/>
      <c r="BN1417" s="178"/>
      <c r="BO1417" s="178"/>
      <c r="BP1417" s="178"/>
      <c r="BQ1417" s="178"/>
      <c r="BR1417" s="178"/>
      <c r="BS1417" s="178"/>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thickBot="1" x14ac:dyDescent="0.3">
      <c r="A1418" s="227" t="s">
        <v>3391</v>
      </c>
      <c r="B1418" s="227" t="s">
        <v>1712</v>
      </c>
      <c r="C1418" s="227">
        <v>11130112</v>
      </c>
      <c r="D1418" s="228">
        <v>44046</v>
      </c>
      <c r="E1418" s="228">
        <v>44046</v>
      </c>
      <c r="F1418" s="228">
        <v>46237</v>
      </c>
      <c r="G1418" s="227"/>
      <c r="H1418" s="227" t="s">
        <v>470</v>
      </c>
      <c r="I1418" s="227"/>
      <c r="J1418" s="227" t="s">
        <v>582</v>
      </c>
      <c r="K1418" s="227" t="s">
        <v>42</v>
      </c>
      <c r="L1418" s="227" t="s">
        <v>9016</v>
      </c>
      <c r="M1418" s="227" t="s">
        <v>66</v>
      </c>
      <c r="N1418" s="227" t="s">
        <v>66</v>
      </c>
      <c r="O1418" s="227" t="s">
        <v>66</v>
      </c>
      <c r="P1418" s="229" t="s">
        <v>9017</v>
      </c>
      <c r="Q1418" s="227"/>
      <c r="R1418" s="227" t="s">
        <v>66</v>
      </c>
      <c r="S1418" s="227" t="s">
        <v>66</v>
      </c>
      <c r="T1418" s="227" t="s">
        <v>66</v>
      </c>
      <c r="U1418" s="229" t="s">
        <v>9017</v>
      </c>
      <c r="V1418" s="227" t="s">
        <v>9018</v>
      </c>
      <c r="W1418" s="227" t="s">
        <v>7838</v>
      </c>
      <c r="X1418" s="227"/>
      <c r="Y1418" s="227"/>
      <c r="Z1418" s="230" t="s">
        <v>468</v>
      </c>
      <c r="AA1418" s="227" t="s">
        <v>401</v>
      </c>
      <c r="AB1418" s="227"/>
      <c r="AC1418" s="227">
        <v>100</v>
      </c>
      <c r="AD1418" s="227">
        <v>633600</v>
      </c>
      <c r="AE1418" s="227"/>
      <c r="AF1418" s="227"/>
      <c r="AG1418" s="227">
        <v>633600</v>
      </c>
      <c r="AH1418" s="227"/>
      <c r="AI1418" s="227"/>
      <c r="AJ1418" s="227"/>
      <c r="AK1418" s="227"/>
      <c r="AL1418" s="227"/>
      <c r="AM1418" s="227"/>
      <c r="AN1418" s="227"/>
      <c r="AO1418" s="227">
        <v>646000</v>
      </c>
      <c r="AP1418" s="227"/>
      <c r="AQ1418" s="227"/>
      <c r="AR1418" s="227"/>
      <c r="AS1418" s="227" t="s">
        <v>468</v>
      </c>
      <c r="AT1418" s="227"/>
      <c r="AU1418" s="227"/>
      <c r="AV1418" s="227">
        <v>5.97</v>
      </c>
      <c r="AW1418" s="227" t="s">
        <v>9019</v>
      </c>
      <c r="AX1418" s="227" t="s">
        <v>9020</v>
      </c>
      <c r="AY1418" s="227">
        <v>44</v>
      </c>
      <c r="AZ1418" s="227">
        <v>6</v>
      </c>
      <c r="BA1418" s="227">
        <v>46.9</v>
      </c>
      <c r="BB1418" s="227">
        <v>27</v>
      </c>
      <c r="BC1418" s="227">
        <v>13</v>
      </c>
      <c r="BD1418" s="227">
        <v>39.56</v>
      </c>
      <c r="BE1418" s="227">
        <f t="shared" si="292"/>
        <v>44.113027777777781</v>
      </c>
      <c r="BF1418" s="229">
        <f t="shared" si="293"/>
        <v>27.227655555555554</v>
      </c>
      <c r="BG1418" s="227" t="s">
        <v>38</v>
      </c>
      <c r="BH1418" s="227"/>
      <c r="BI1418" s="227"/>
      <c r="BJ1418" s="228"/>
      <c r="BK1418" s="227"/>
      <c r="BL1418" s="228"/>
      <c r="BM1418" s="227"/>
      <c r="BN1418" s="227"/>
      <c r="BO1418" s="227"/>
      <c r="BP1418" s="227"/>
      <c r="BQ1418" s="227"/>
      <c r="BR1418" s="227"/>
      <c r="BS1418" s="227"/>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x14ac:dyDescent="0.25">
      <c r="A1419" s="173" t="s">
        <v>3391</v>
      </c>
      <c r="B1419" s="173" t="s">
        <v>9021</v>
      </c>
      <c r="C1419" s="173">
        <v>11160159</v>
      </c>
      <c r="D1419" s="174">
        <v>44046</v>
      </c>
      <c r="E1419" s="174">
        <v>44046</v>
      </c>
      <c r="F1419" s="174">
        <v>47698</v>
      </c>
      <c r="G1419" s="173"/>
      <c r="H1419" s="173" t="s">
        <v>9022</v>
      </c>
      <c r="I1419" s="173"/>
      <c r="J1419" s="173" t="s">
        <v>9023</v>
      </c>
      <c r="K1419" s="173" t="s">
        <v>95</v>
      </c>
      <c r="L1419" s="173" t="s">
        <v>9024</v>
      </c>
      <c r="M1419" s="173" t="s">
        <v>9025</v>
      </c>
      <c r="N1419" s="173" t="s">
        <v>323</v>
      </c>
      <c r="O1419" s="173" t="s">
        <v>189</v>
      </c>
      <c r="P1419" s="175" t="s">
        <v>9026</v>
      </c>
      <c r="Q1419" s="173"/>
      <c r="R1419" s="173" t="s">
        <v>9025</v>
      </c>
      <c r="S1419" s="173" t="s">
        <v>323</v>
      </c>
      <c r="T1419" s="173" t="s">
        <v>189</v>
      </c>
      <c r="U1419" s="175" t="s">
        <v>9026</v>
      </c>
      <c r="V1419" s="173" t="s">
        <v>9027</v>
      </c>
      <c r="W1419" s="173" t="s">
        <v>639</v>
      </c>
      <c r="X1419" s="173"/>
      <c r="Y1419" s="173"/>
      <c r="Z1419" s="176" t="s">
        <v>468</v>
      </c>
      <c r="AA1419" s="173" t="s">
        <v>360</v>
      </c>
      <c r="AB1419" s="173">
        <v>0.58499999999999996</v>
      </c>
      <c r="AC1419" s="173" t="s">
        <v>9028</v>
      </c>
      <c r="AD1419" s="173">
        <v>484</v>
      </c>
      <c r="AE1419" s="173"/>
      <c r="AF1419" s="173"/>
      <c r="AG1419" s="173"/>
      <c r="AH1419" s="173"/>
      <c r="AI1419" s="173"/>
      <c r="AJ1419" s="173"/>
      <c r="AK1419" s="173"/>
      <c r="AL1419" s="173">
        <v>484</v>
      </c>
      <c r="AM1419" s="173"/>
      <c r="AN1419" s="173"/>
      <c r="AO1419" s="173">
        <v>59</v>
      </c>
      <c r="AP1419" s="173"/>
      <c r="AQ1419" s="173"/>
      <c r="AR1419" s="173"/>
      <c r="AS1419" s="173" t="s">
        <v>468</v>
      </c>
      <c r="AT1419" s="173"/>
      <c r="AU1419" s="173"/>
      <c r="AV1419" s="173">
        <v>230</v>
      </c>
      <c r="AW1419" s="173" t="s">
        <v>9029</v>
      </c>
      <c r="AX1419" s="173" t="s">
        <v>9030</v>
      </c>
      <c r="AY1419" s="173">
        <v>43</v>
      </c>
      <c r="AZ1419" s="173">
        <v>20</v>
      </c>
      <c r="BA1419" s="173">
        <v>33.200000000000003</v>
      </c>
      <c r="BB1419" s="173">
        <v>23</v>
      </c>
      <c r="BC1419" s="173">
        <v>42</v>
      </c>
      <c r="BD1419" s="173">
        <v>19.8</v>
      </c>
      <c r="BE1419" s="173">
        <f t="shared" si="292"/>
        <v>43.342555555555556</v>
      </c>
      <c r="BF1419" s="175">
        <f t="shared" si="293"/>
        <v>23.705500000000001</v>
      </c>
      <c r="BG1419" s="173" t="s">
        <v>38</v>
      </c>
      <c r="BH1419" s="173"/>
      <c r="BI1419" s="173"/>
      <c r="BJ1419" s="174"/>
      <c r="BK1419" s="173"/>
      <c r="BL1419" s="174"/>
      <c r="BM1419" s="173"/>
      <c r="BN1419" s="173"/>
      <c r="BO1419" s="173"/>
      <c r="BP1419" s="173"/>
      <c r="BQ1419" s="173"/>
      <c r="BR1419" s="173"/>
      <c r="BS1419" s="173"/>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x14ac:dyDescent="0.25">
      <c r="A1420" s="1"/>
      <c r="B1420" s="1" t="s">
        <v>9021</v>
      </c>
      <c r="C1420" s="1">
        <v>11160159</v>
      </c>
      <c r="D1420" s="7">
        <v>44046</v>
      </c>
      <c r="E1420" s="7">
        <v>44046</v>
      </c>
      <c r="F1420" s="7">
        <v>47698</v>
      </c>
      <c r="G1420" s="1"/>
      <c r="H1420" s="1" t="s">
        <v>9022</v>
      </c>
      <c r="I1420" s="1"/>
      <c r="J1420" s="1" t="s">
        <v>9023</v>
      </c>
      <c r="K1420" s="1" t="s">
        <v>95</v>
      </c>
      <c r="L1420" s="1" t="s">
        <v>9024</v>
      </c>
      <c r="M1420" s="1" t="s">
        <v>9025</v>
      </c>
      <c r="N1420" s="1" t="s">
        <v>323</v>
      </c>
      <c r="O1420" s="1" t="s">
        <v>189</v>
      </c>
      <c r="P1420" s="6" t="s">
        <v>9026</v>
      </c>
      <c r="Q1420" s="1"/>
      <c r="R1420" s="1" t="s">
        <v>9025</v>
      </c>
      <c r="S1420" s="1" t="s">
        <v>323</v>
      </c>
      <c r="T1420" s="1" t="s">
        <v>189</v>
      </c>
      <c r="U1420" s="6" t="s">
        <v>9026</v>
      </c>
      <c r="V1420" s="1" t="s">
        <v>9027</v>
      </c>
      <c r="W1420" s="1" t="s">
        <v>639</v>
      </c>
      <c r="X1420" s="1"/>
      <c r="Y1420" s="1"/>
      <c r="Z1420" s="9" t="s">
        <v>468</v>
      </c>
      <c r="AA1420" s="1" t="s">
        <v>360</v>
      </c>
      <c r="AB1420" s="1"/>
      <c r="AC1420" s="1"/>
      <c r="AD1420" s="1"/>
      <c r="AE1420" s="1"/>
      <c r="AF1420" s="1"/>
      <c r="AG1420" s="1"/>
      <c r="AH1420" s="1"/>
      <c r="AI1420" s="1"/>
      <c r="AJ1420" s="1"/>
      <c r="AK1420" s="1"/>
      <c r="AL1420" s="1"/>
      <c r="AM1420" s="1"/>
      <c r="AN1420" s="1"/>
      <c r="AO1420" s="1"/>
      <c r="AP1420" s="1"/>
      <c r="AQ1420" s="1"/>
      <c r="AR1420" s="1"/>
      <c r="AS1420" s="1" t="s">
        <v>9033</v>
      </c>
      <c r="AT1420" s="1"/>
      <c r="AU1420" s="1"/>
      <c r="AV1420" s="1"/>
      <c r="AW1420" s="1" t="s">
        <v>9031</v>
      </c>
      <c r="AX1420" s="1" t="s">
        <v>9032</v>
      </c>
      <c r="AY1420" s="1">
        <v>43</v>
      </c>
      <c r="AZ1420" s="1">
        <v>20</v>
      </c>
      <c r="BA1420" s="1">
        <v>36</v>
      </c>
      <c r="BB1420" s="1">
        <v>23</v>
      </c>
      <c r="BC1420" s="1">
        <v>42</v>
      </c>
      <c r="BD1420" s="1">
        <v>24.3</v>
      </c>
      <c r="BE1420" s="1">
        <f t="shared" si="292"/>
        <v>43.343333333333334</v>
      </c>
      <c r="BF1420" s="6">
        <f t="shared" si="293"/>
        <v>23.70675</v>
      </c>
      <c r="BG1420" s="1" t="s">
        <v>38</v>
      </c>
      <c r="BH1420" s="1"/>
      <c r="BI1420" s="1"/>
      <c r="BJ1420" s="7"/>
      <c r="BK1420" s="1"/>
      <c r="BL1420" s="7"/>
      <c r="BM1420" s="1"/>
      <c r="BN1420" s="1"/>
      <c r="BO1420" s="1"/>
      <c r="BP1420" s="1"/>
      <c r="BQ1420" s="1"/>
      <c r="BR1420" s="1"/>
      <c r="BS1420" s="1"/>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thickBot="1" x14ac:dyDescent="0.3">
      <c r="A1421" s="178"/>
      <c r="B1421" s="178" t="s">
        <v>9021</v>
      </c>
      <c r="C1421" s="178">
        <v>11160159</v>
      </c>
      <c r="D1421" s="179">
        <v>44046</v>
      </c>
      <c r="E1421" s="179">
        <v>44046</v>
      </c>
      <c r="F1421" s="179">
        <v>47698</v>
      </c>
      <c r="G1421" s="178"/>
      <c r="H1421" s="178" t="s">
        <v>9022</v>
      </c>
      <c r="I1421" s="178"/>
      <c r="J1421" s="178" t="s">
        <v>9023</v>
      </c>
      <c r="K1421" s="178" t="s">
        <v>95</v>
      </c>
      <c r="L1421" s="178" t="s">
        <v>9024</v>
      </c>
      <c r="M1421" s="178" t="s">
        <v>9025</v>
      </c>
      <c r="N1421" s="178" t="s">
        <v>323</v>
      </c>
      <c r="O1421" s="178" t="s">
        <v>189</v>
      </c>
      <c r="P1421" s="180" t="s">
        <v>9026</v>
      </c>
      <c r="Q1421" s="178"/>
      <c r="R1421" s="178" t="s">
        <v>9025</v>
      </c>
      <c r="S1421" s="178" t="s">
        <v>323</v>
      </c>
      <c r="T1421" s="178" t="s">
        <v>189</v>
      </c>
      <c r="U1421" s="180" t="s">
        <v>9026</v>
      </c>
      <c r="V1421" s="178" t="s">
        <v>9027</v>
      </c>
      <c r="W1421" s="178" t="s">
        <v>639</v>
      </c>
      <c r="X1421" s="178"/>
      <c r="Y1421" s="178"/>
      <c r="Z1421" s="181" t="s">
        <v>468</v>
      </c>
      <c r="AA1421" s="178" t="s">
        <v>360</v>
      </c>
      <c r="AB1421" s="178"/>
      <c r="AC1421" s="178"/>
      <c r="AD1421" s="178"/>
      <c r="AE1421" s="178"/>
      <c r="AF1421" s="178"/>
      <c r="AG1421" s="178"/>
      <c r="AH1421" s="178"/>
      <c r="AI1421" s="178"/>
      <c r="AJ1421" s="178"/>
      <c r="AK1421" s="178"/>
      <c r="AL1421" s="178"/>
      <c r="AM1421" s="178"/>
      <c r="AN1421" s="178"/>
      <c r="AO1421" s="178"/>
      <c r="AP1421" s="178"/>
      <c r="AQ1421" s="178"/>
      <c r="AR1421" s="178"/>
      <c r="AS1421" s="178" t="s">
        <v>9034</v>
      </c>
      <c r="AT1421" s="178"/>
      <c r="AU1421" s="178"/>
      <c r="AV1421" s="178"/>
      <c r="AW1421" s="178" t="s">
        <v>9035</v>
      </c>
      <c r="AX1421" s="178" t="s">
        <v>9036</v>
      </c>
      <c r="AY1421" s="178">
        <v>43</v>
      </c>
      <c r="AZ1421" s="178">
        <v>20</v>
      </c>
      <c r="BA1421" s="178">
        <v>36.5</v>
      </c>
      <c r="BB1421" s="178">
        <v>23</v>
      </c>
      <c r="BC1421" s="178">
        <v>42</v>
      </c>
      <c r="BD1421" s="178">
        <v>25.6</v>
      </c>
      <c r="BE1421" s="178">
        <f t="shared" si="292"/>
        <v>43.343472222222225</v>
      </c>
      <c r="BF1421" s="180">
        <f t="shared" si="293"/>
        <v>23.707111111111111</v>
      </c>
      <c r="BG1421" s="178" t="s">
        <v>38</v>
      </c>
      <c r="BH1421" s="178"/>
      <c r="BI1421" s="178"/>
      <c r="BJ1421" s="179"/>
      <c r="BK1421" s="178"/>
      <c r="BL1421" s="179"/>
      <c r="BM1421" s="178"/>
      <c r="BN1421" s="178"/>
      <c r="BO1421" s="178"/>
      <c r="BP1421" s="178"/>
      <c r="BQ1421" s="178"/>
      <c r="BR1421" s="178"/>
      <c r="BS1421" s="178"/>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x14ac:dyDescent="0.25">
      <c r="A1422" s="1" t="s">
        <v>3391</v>
      </c>
      <c r="B1422" s="1" t="s">
        <v>9055</v>
      </c>
      <c r="C1422" s="1">
        <v>11140172</v>
      </c>
      <c r="D1422" s="7">
        <v>44126</v>
      </c>
      <c r="E1422" s="7">
        <v>44126</v>
      </c>
      <c r="F1422" s="7">
        <v>46866</v>
      </c>
      <c r="G1422" s="1"/>
      <c r="H1422" s="1" t="s">
        <v>9056</v>
      </c>
      <c r="I1422" s="1"/>
      <c r="J1422" s="1" t="s">
        <v>7866</v>
      </c>
      <c r="K1422" s="1" t="s">
        <v>55</v>
      </c>
      <c r="L1422" s="1" t="s">
        <v>9057</v>
      </c>
      <c r="M1422" s="1" t="s">
        <v>318</v>
      </c>
      <c r="N1422" s="1" t="s">
        <v>58</v>
      </c>
      <c r="O1422" s="1" t="s">
        <v>52</v>
      </c>
      <c r="P1422" s="6" t="s">
        <v>9058</v>
      </c>
      <c r="Q1422" s="1"/>
      <c r="R1422" s="1" t="s">
        <v>318</v>
      </c>
      <c r="S1422" s="1" t="s">
        <v>58</v>
      </c>
      <c r="T1422" s="1" t="s">
        <v>52</v>
      </c>
      <c r="U1422" s="6" t="s">
        <v>9058</v>
      </c>
      <c r="V1422" s="1"/>
      <c r="W1422" s="1" t="s">
        <v>2791</v>
      </c>
      <c r="X1422" s="1">
        <v>217</v>
      </c>
      <c r="Y1422" s="1">
        <v>32.9</v>
      </c>
      <c r="Z1422" s="176" t="s">
        <v>468</v>
      </c>
      <c r="AA1422" s="1" t="s">
        <v>4725</v>
      </c>
      <c r="AB1422" s="1">
        <v>0.73</v>
      </c>
      <c r="AC1422" s="1">
        <v>800</v>
      </c>
      <c r="AD1422" s="1">
        <v>12580000</v>
      </c>
      <c r="AE1422" s="1"/>
      <c r="AF1422" s="1">
        <v>12580000</v>
      </c>
      <c r="AG1422" s="1"/>
      <c r="AH1422" s="1"/>
      <c r="AI1422" s="1"/>
      <c r="AJ1422" s="1"/>
      <c r="AK1422" s="1"/>
      <c r="AL1422" s="1"/>
      <c r="AM1422" s="1"/>
      <c r="AN1422" s="1"/>
      <c r="AO1422" s="1">
        <v>73</v>
      </c>
      <c r="AP1422" s="1">
        <v>6.5</v>
      </c>
      <c r="AQ1422" s="1" t="s">
        <v>47</v>
      </c>
      <c r="AR1422" s="1"/>
      <c r="AS1422" s="1" t="s">
        <v>468</v>
      </c>
      <c r="AT1422" s="1"/>
      <c r="AU1422" s="1"/>
      <c r="AV1422" s="1"/>
      <c r="AW1422" s="1" t="s">
        <v>9059</v>
      </c>
      <c r="AX1422" s="1" t="s">
        <v>9060</v>
      </c>
      <c r="AY1422" s="1">
        <v>42</v>
      </c>
      <c r="AZ1422" s="1">
        <v>50</v>
      </c>
      <c r="BA1422" s="1">
        <v>31.2</v>
      </c>
      <c r="BB1422" s="1">
        <v>24</v>
      </c>
      <c r="BC1422" s="1">
        <v>5</v>
      </c>
      <c r="BD1422" s="1">
        <v>23.7</v>
      </c>
      <c r="BE1422" s="1">
        <f t="shared" si="292"/>
        <v>42.842000000000006</v>
      </c>
      <c r="BF1422" s="6">
        <f t="shared" si="293"/>
        <v>24.089916666666664</v>
      </c>
      <c r="BG1422" s="1" t="s">
        <v>38</v>
      </c>
      <c r="BH1422" s="1"/>
      <c r="BI1422" s="1"/>
      <c r="BJ1422" s="7"/>
      <c r="BK1422" s="1"/>
      <c r="BL1422" s="7"/>
      <c r="BM1422" s="1"/>
      <c r="BN1422" s="1"/>
      <c r="BO1422" s="1"/>
      <c r="BP1422" s="1"/>
      <c r="BQ1422" s="1"/>
      <c r="BR1422" s="1"/>
      <c r="BS1422" s="1"/>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x14ac:dyDescent="0.25">
      <c r="A1423" s="1"/>
      <c r="B1423" s="1" t="s">
        <v>9055</v>
      </c>
      <c r="C1423" s="1">
        <v>11140172</v>
      </c>
      <c r="D1423" s="7">
        <v>44126</v>
      </c>
      <c r="E1423" s="7">
        <v>44126</v>
      </c>
      <c r="F1423" s="7">
        <v>46866</v>
      </c>
      <c r="G1423" s="1"/>
      <c r="H1423" s="1" t="s">
        <v>9056</v>
      </c>
      <c r="I1423" s="1"/>
      <c r="J1423" s="1" t="s">
        <v>7866</v>
      </c>
      <c r="K1423" s="1" t="s">
        <v>55</v>
      </c>
      <c r="L1423" s="1" t="s">
        <v>9057</v>
      </c>
      <c r="M1423" s="1" t="s">
        <v>318</v>
      </c>
      <c r="N1423" s="1" t="s">
        <v>58</v>
      </c>
      <c r="O1423" s="1" t="s">
        <v>52</v>
      </c>
      <c r="P1423" s="6" t="s">
        <v>9058</v>
      </c>
      <c r="Q1423" s="1"/>
      <c r="R1423" s="1" t="s">
        <v>318</v>
      </c>
      <c r="S1423" s="1" t="s">
        <v>58</v>
      </c>
      <c r="T1423" s="1" t="s">
        <v>52</v>
      </c>
      <c r="U1423" s="6" t="s">
        <v>9058</v>
      </c>
      <c r="V1423" s="1"/>
      <c r="W1423" s="1" t="s">
        <v>2791</v>
      </c>
      <c r="X1423" s="1">
        <v>217</v>
      </c>
      <c r="Y1423" s="1">
        <v>32.9</v>
      </c>
      <c r="Z1423" s="9" t="s">
        <v>468</v>
      </c>
      <c r="AA1423" s="1" t="s">
        <v>4725</v>
      </c>
      <c r="AB1423" s="1"/>
      <c r="AC1423" s="1"/>
      <c r="AD1423" s="1"/>
      <c r="AE1423" s="1"/>
      <c r="AF1423" s="1"/>
      <c r="AG1423" s="1"/>
      <c r="AH1423" s="1"/>
      <c r="AI1423" s="1"/>
      <c r="AJ1423" s="1"/>
      <c r="AK1423" s="1"/>
      <c r="AL1423" s="1"/>
      <c r="AM1423" s="1"/>
      <c r="AN1423" s="1"/>
      <c r="AO1423" s="1"/>
      <c r="AP1423" s="1"/>
      <c r="AQ1423" s="1"/>
      <c r="AR1423" s="1"/>
      <c r="AS1423" s="1" t="s">
        <v>2727</v>
      </c>
      <c r="AT1423" s="1"/>
      <c r="AU1423" s="1"/>
      <c r="AV1423" s="1">
        <v>575</v>
      </c>
      <c r="AW1423" s="1" t="s">
        <v>9061</v>
      </c>
      <c r="AX1423" s="1" t="s">
        <v>9062</v>
      </c>
      <c r="AY1423" s="1">
        <v>42</v>
      </c>
      <c r="AZ1423" s="1">
        <v>50</v>
      </c>
      <c r="BA1423" s="1">
        <v>49.1</v>
      </c>
      <c r="BB1423" s="1">
        <v>24</v>
      </c>
      <c r="BC1423" s="1">
        <v>5</v>
      </c>
      <c r="BD1423" s="1">
        <v>21.2</v>
      </c>
      <c r="BE1423" s="1">
        <f t="shared" si="292"/>
        <v>42.846972222222227</v>
      </c>
      <c r="BF1423" s="6">
        <f t="shared" si="293"/>
        <v>24.089222222222222</v>
      </c>
      <c r="BG1423" s="1" t="s">
        <v>38</v>
      </c>
      <c r="BH1423" s="1"/>
      <c r="BI1423" s="1"/>
      <c r="BJ1423" s="7"/>
      <c r="BK1423" s="1"/>
      <c r="BL1423" s="7"/>
      <c r="BM1423" s="1"/>
      <c r="BN1423" s="1"/>
      <c r="BO1423" s="1"/>
      <c r="BP1423" s="1"/>
      <c r="BQ1423" s="1"/>
      <c r="BR1423" s="1"/>
      <c r="BS1423" s="1"/>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thickBot="1" x14ac:dyDescent="0.3">
      <c r="A1424" s="178"/>
      <c r="B1424" s="178" t="s">
        <v>9055</v>
      </c>
      <c r="C1424" s="178">
        <v>11140172</v>
      </c>
      <c r="D1424" s="179">
        <v>44126</v>
      </c>
      <c r="E1424" s="179">
        <v>44126</v>
      </c>
      <c r="F1424" s="179">
        <v>46866</v>
      </c>
      <c r="G1424" s="178"/>
      <c r="H1424" s="178" t="s">
        <v>9056</v>
      </c>
      <c r="I1424" s="178"/>
      <c r="J1424" s="178" t="s">
        <v>7866</v>
      </c>
      <c r="K1424" s="178" t="s">
        <v>55</v>
      </c>
      <c r="L1424" s="178" t="s">
        <v>9057</v>
      </c>
      <c r="M1424" s="178" t="s">
        <v>318</v>
      </c>
      <c r="N1424" s="178" t="s">
        <v>58</v>
      </c>
      <c r="O1424" s="178" t="s">
        <v>52</v>
      </c>
      <c r="P1424" s="180" t="s">
        <v>9058</v>
      </c>
      <c r="Q1424" s="178"/>
      <c r="R1424" s="178" t="s">
        <v>318</v>
      </c>
      <c r="S1424" s="178" t="s">
        <v>58</v>
      </c>
      <c r="T1424" s="178" t="s">
        <v>52</v>
      </c>
      <c r="U1424" s="180" t="s">
        <v>9058</v>
      </c>
      <c r="V1424" s="178"/>
      <c r="W1424" s="178" t="s">
        <v>2791</v>
      </c>
      <c r="X1424" s="178">
        <v>217</v>
      </c>
      <c r="Y1424" s="178">
        <v>32.9</v>
      </c>
      <c r="Z1424" s="181" t="s">
        <v>468</v>
      </c>
      <c r="AA1424" s="178" t="s">
        <v>4725</v>
      </c>
      <c r="AB1424" s="178"/>
      <c r="AC1424" s="178"/>
      <c r="AD1424" s="178"/>
      <c r="AE1424" s="178"/>
      <c r="AF1424" s="178"/>
      <c r="AG1424" s="178"/>
      <c r="AH1424" s="178"/>
      <c r="AI1424" s="178"/>
      <c r="AJ1424" s="178"/>
      <c r="AK1424" s="178"/>
      <c r="AL1424" s="178"/>
      <c r="AM1424" s="178"/>
      <c r="AN1424" s="178"/>
      <c r="AO1424" s="178"/>
      <c r="AP1424" s="178"/>
      <c r="AQ1424" s="178"/>
      <c r="AR1424" s="178"/>
      <c r="AS1424" s="178" t="s">
        <v>3570</v>
      </c>
      <c r="AT1424" s="178"/>
      <c r="AU1424" s="178"/>
      <c r="AV1424" s="178"/>
      <c r="AW1424" s="178" t="s">
        <v>9063</v>
      </c>
      <c r="AX1424" s="178" t="s">
        <v>9064</v>
      </c>
      <c r="AY1424" s="178">
        <v>42</v>
      </c>
      <c r="AZ1424" s="178">
        <v>50</v>
      </c>
      <c r="BA1424" s="178">
        <v>49.3</v>
      </c>
      <c r="BB1424" s="178">
        <v>24</v>
      </c>
      <c r="BC1424" s="178">
        <v>5</v>
      </c>
      <c r="BD1424" s="178">
        <v>21.6</v>
      </c>
      <c r="BE1424" s="178">
        <f t="shared" si="292"/>
        <v>42.847027777777782</v>
      </c>
      <c r="BF1424" s="180">
        <f t="shared" si="293"/>
        <v>24.089333333333332</v>
      </c>
      <c r="BG1424" s="178" t="s">
        <v>38</v>
      </c>
      <c r="BH1424" s="178"/>
      <c r="BI1424" s="178"/>
      <c r="BJ1424" s="179"/>
      <c r="BK1424" s="178"/>
      <c r="BL1424" s="179"/>
      <c r="BM1424" s="178"/>
      <c r="BN1424" s="178"/>
      <c r="BO1424" s="178"/>
      <c r="BP1424" s="178"/>
      <c r="BQ1424" s="178"/>
      <c r="BR1424" s="178"/>
      <c r="BS1424" s="178"/>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227" t="s">
        <v>3391</v>
      </c>
      <c r="B1425" s="227" t="s">
        <v>9065</v>
      </c>
      <c r="C1425" s="227">
        <v>11160160</v>
      </c>
      <c r="D1425" s="228">
        <v>44117</v>
      </c>
      <c r="E1425" s="228">
        <v>44117</v>
      </c>
      <c r="F1425" s="228">
        <v>46308</v>
      </c>
      <c r="G1425" s="227"/>
      <c r="H1425" s="227" t="s">
        <v>2590</v>
      </c>
      <c r="I1425" s="227"/>
      <c r="J1425" s="227" t="s">
        <v>9066</v>
      </c>
      <c r="K1425" s="227" t="s">
        <v>73</v>
      </c>
      <c r="L1425" s="227" t="s">
        <v>2700</v>
      </c>
      <c r="M1425" s="227" t="s">
        <v>120</v>
      </c>
      <c r="N1425" s="227" t="s">
        <v>106</v>
      </c>
      <c r="O1425" s="227" t="s">
        <v>72</v>
      </c>
      <c r="P1425" s="229" t="s">
        <v>456</v>
      </c>
      <c r="Q1425" s="227" t="s">
        <v>9070</v>
      </c>
      <c r="R1425" s="227" t="s">
        <v>120</v>
      </c>
      <c r="S1425" s="227" t="s">
        <v>106</v>
      </c>
      <c r="T1425" s="227" t="s">
        <v>72</v>
      </c>
      <c r="U1425" s="229" t="s">
        <v>456</v>
      </c>
      <c r="V1425" s="227" t="s">
        <v>9071</v>
      </c>
      <c r="W1425" s="227" t="s">
        <v>1611</v>
      </c>
      <c r="X1425" s="227"/>
      <c r="Y1425" s="227"/>
      <c r="Z1425" s="230" t="s">
        <v>468</v>
      </c>
      <c r="AA1425" s="227" t="s">
        <v>360</v>
      </c>
      <c r="AB1425" s="227">
        <v>0.13100000000000001</v>
      </c>
      <c r="AC1425" s="227">
        <v>65</v>
      </c>
      <c r="AD1425" s="227">
        <v>2049840</v>
      </c>
      <c r="AE1425" s="227"/>
      <c r="AF1425" s="227"/>
      <c r="AG1425" s="227"/>
      <c r="AH1425" s="227"/>
      <c r="AI1425" s="227"/>
      <c r="AJ1425" s="227"/>
      <c r="AK1425" s="227"/>
      <c r="AL1425" s="227">
        <v>2049840</v>
      </c>
      <c r="AM1425" s="227"/>
      <c r="AN1425" s="227"/>
      <c r="AO1425" s="227">
        <v>13.1</v>
      </c>
      <c r="AP1425" s="227">
        <v>0.5</v>
      </c>
      <c r="AQ1425" s="262"/>
      <c r="AR1425" s="227" t="s">
        <v>9067</v>
      </c>
      <c r="AS1425" s="227" t="s">
        <v>468</v>
      </c>
      <c r="AT1425" s="227"/>
      <c r="AU1425" s="227"/>
      <c r="AV1425" s="227">
        <v>732.8</v>
      </c>
      <c r="AW1425" s="227" t="s">
        <v>9068</v>
      </c>
      <c r="AX1425" s="227" t="s">
        <v>9069</v>
      </c>
      <c r="AY1425" s="227">
        <v>42</v>
      </c>
      <c r="AZ1425" s="227">
        <v>48</v>
      </c>
      <c r="BA1425" s="227">
        <v>37.4</v>
      </c>
      <c r="BB1425" s="227">
        <v>24</v>
      </c>
      <c r="BC1425" s="227">
        <v>36</v>
      </c>
      <c r="BD1425" s="227">
        <v>47.7</v>
      </c>
      <c r="BE1425" s="227">
        <f t="shared" si="292"/>
        <v>42.810388888888887</v>
      </c>
      <c r="BF1425" s="229">
        <f t="shared" si="293"/>
        <v>24.613250000000001</v>
      </c>
      <c r="BG1425" s="227" t="s">
        <v>38</v>
      </c>
      <c r="BH1425" s="227"/>
      <c r="BI1425" s="227"/>
      <c r="BJ1425" s="228"/>
      <c r="BK1425" s="227"/>
      <c r="BL1425" s="228"/>
      <c r="BM1425" s="227"/>
      <c r="BN1425" s="227"/>
      <c r="BO1425" s="227"/>
      <c r="BP1425" s="227"/>
      <c r="BQ1425" s="227"/>
      <c r="BR1425" s="227"/>
      <c r="BS1425" s="227"/>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thickBot="1" x14ac:dyDescent="0.3">
      <c r="A1426" s="227" t="s">
        <v>3391</v>
      </c>
      <c r="B1426" s="227" t="s">
        <v>9087</v>
      </c>
      <c r="C1426" s="227">
        <v>11120108</v>
      </c>
      <c r="D1426" s="228">
        <v>44183</v>
      </c>
      <c r="E1426" s="228">
        <v>44183</v>
      </c>
      <c r="F1426" s="228">
        <v>47835</v>
      </c>
      <c r="G1426" s="227"/>
      <c r="H1426" s="227" t="s">
        <v>470</v>
      </c>
      <c r="I1426" s="227"/>
      <c r="J1426" s="227" t="s">
        <v>582</v>
      </c>
      <c r="K1426" s="227" t="s">
        <v>42</v>
      </c>
      <c r="L1426" s="227" t="s">
        <v>9088</v>
      </c>
      <c r="M1426" s="227" t="s">
        <v>9089</v>
      </c>
      <c r="N1426" s="227" t="s">
        <v>266</v>
      </c>
      <c r="O1426" s="227" t="s">
        <v>111</v>
      </c>
      <c r="P1426" s="229" t="s">
        <v>9090</v>
      </c>
      <c r="Q1426" s="227" t="s">
        <v>9091</v>
      </c>
      <c r="R1426" s="227" t="s">
        <v>9092</v>
      </c>
      <c r="S1426" s="227" t="s">
        <v>266</v>
      </c>
      <c r="T1426" s="227" t="s">
        <v>111</v>
      </c>
      <c r="U1426" s="229" t="s">
        <v>9093</v>
      </c>
      <c r="V1426" s="227" t="s">
        <v>9094</v>
      </c>
      <c r="W1426" s="227" t="s">
        <v>782</v>
      </c>
      <c r="X1426" s="227"/>
      <c r="Y1426" s="227"/>
      <c r="Z1426" s="230" t="s">
        <v>468</v>
      </c>
      <c r="AA1426" s="227" t="s">
        <v>341</v>
      </c>
      <c r="AB1426" s="227"/>
      <c r="AC1426" s="227"/>
      <c r="AD1426" s="227">
        <v>9492.48</v>
      </c>
      <c r="AE1426" s="227"/>
      <c r="AF1426" s="227"/>
      <c r="AG1426" s="227"/>
      <c r="AH1426" s="227"/>
      <c r="AI1426" s="227"/>
      <c r="AJ1426" s="227">
        <v>9492.48</v>
      </c>
      <c r="AK1426" s="227"/>
      <c r="AL1426" s="227"/>
      <c r="AM1426" s="227"/>
      <c r="AN1426" s="227"/>
      <c r="AO1426" s="227"/>
      <c r="AP1426" s="227"/>
      <c r="AQ1426" s="262"/>
      <c r="AR1426" s="227"/>
      <c r="AS1426" s="227" t="s">
        <v>468</v>
      </c>
      <c r="AT1426" s="227"/>
      <c r="AU1426" s="227"/>
      <c r="AV1426" s="227">
        <v>28.33</v>
      </c>
      <c r="AW1426" s="227" t="s">
        <v>9095</v>
      </c>
      <c r="AX1426" s="227" t="s">
        <v>9096</v>
      </c>
      <c r="AY1426" s="227">
        <v>44</v>
      </c>
      <c r="AZ1426" s="227">
        <v>7</v>
      </c>
      <c r="BA1426" s="227">
        <v>27.41</v>
      </c>
      <c r="BB1426" s="227">
        <v>22</v>
      </c>
      <c r="BC1426" s="227">
        <v>52</v>
      </c>
      <c r="BD1426" s="227">
        <v>38.54</v>
      </c>
      <c r="BE1426" s="227">
        <f t="shared" si="292"/>
        <v>44.124280555555558</v>
      </c>
      <c r="BF1426" s="229">
        <f t="shared" si="293"/>
        <v>22.877372222222224</v>
      </c>
      <c r="BG1426" s="227" t="s">
        <v>38</v>
      </c>
      <c r="BH1426" s="227"/>
      <c r="BI1426" s="227"/>
      <c r="BJ1426" s="228"/>
      <c r="BK1426" s="227"/>
      <c r="BL1426" s="228"/>
      <c r="BM1426" s="227"/>
      <c r="BN1426" s="227"/>
      <c r="BO1426" s="227"/>
      <c r="BP1426" s="227"/>
      <c r="BQ1426" s="227"/>
      <c r="BR1426" s="227"/>
      <c r="BS1426" s="227"/>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x14ac:dyDescent="0.25">
      <c r="A1427" s="173" t="s">
        <v>3391</v>
      </c>
      <c r="B1427" s="173" t="s">
        <v>9097</v>
      </c>
      <c r="C1427" s="173">
        <v>11140173</v>
      </c>
      <c r="D1427" s="174">
        <v>44181</v>
      </c>
      <c r="E1427" s="174">
        <v>44181</v>
      </c>
      <c r="F1427" s="174">
        <v>46752</v>
      </c>
      <c r="G1427" s="173"/>
      <c r="H1427" s="173" t="s">
        <v>958</v>
      </c>
      <c r="I1427" s="173"/>
      <c r="J1427" s="173" t="s">
        <v>8625</v>
      </c>
      <c r="K1427" s="173" t="s">
        <v>95</v>
      </c>
      <c r="L1427" s="173" t="s">
        <v>9098</v>
      </c>
      <c r="M1427" s="173" t="s">
        <v>127</v>
      </c>
      <c r="N1427" s="173" t="s">
        <v>127</v>
      </c>
      <c r="O1427" s="173" t="s">
        <v>111</v>
      </c>
      <c r="P1427" s="175" t="s">
        <v>8627</v>
      </c>
      <c r="Q1427" s="173"/>
      <c r="R1427" s="173" t="s">
        <v>127</v>
      </c>
      <c r="S1427" s="173" t="s">
        <v>127</v>
      </c>
      <c r="T1427" s="173" t="s">
        <v>111</v>
      </c>
      <c r="U1427" s="175" t="s">
        <v>8627</v>
      </c>
      <c r="V1427" s="173" t="s">
        <v>9099</v>
      </c>
      <c r="W1427" s="173" t="s">
        <v>2914</v>
      </c>
      <c r="X1427" s="173">
        <v>1050</v>
      </c>
      <c r="Y1427" s="173">
        <v>165</v>
      </c>
      <c r="Z1427" s="176" t="s">
        <v>468</v>
      </c>
      <c r="AA1427" s="173" t="s">
        <v>4725</v>
      </c>
      <c r="AB1427" s="173">
        <v>0.33600000000000002</v>
      </c>
      <c r="AC1427" s="173">
        <v>600</v>
      </c>
      <c r="AD1427" s="173">
        <v>9500000</v>
      </c>
      <c r="AE1427" s="173"/>
      <c r="AF1427" s="173">
        <v>9500000</v>
      </c>
      <c r="AG1427" s="173"/>
      <c r="AH1427" s="173"/>
      <c r="AI1427" s="173"/>
      <c r="AJ1427" s="173"/>
      <c r="AK1427" s="173"/>
      <c r="AL1427" s="173"/>
      <c r="AM1427" s="173"/>
      <c r="AN1427" s="173"/>
      <c r="AO1427" s="173">
        <v>33.6</v>
      </c>
      <c r="AP1427" s="173">
        <v>2.1</v>
      </c>
      <c r="AQ1427" s="479" t="s">
        <v>47</v>
      </c>
      <c r="AR1427" s="173" t="s">
        <v>2086</v>
      </c>
      <c r="AS1427" s="173" t="s">
        <v>468</v>
      </c>
      <c r="AT1427" s="173"/>
      <c r="AU1427" s="173"/>
      <c r="AV1427" s="173">
        <v>835</v>
      </c>
      <c r="AW1427" s="173" t="s">
        <v>9100</v>
      </c>
      <c r="AX1427" s="173" t="s">
        <v>9101</v>
      </c>
      <c r="AY1427" s="173">
        <v>43</v>
      </c>
      <c r="AZ1427" s="173">
        <v>27</v>
      </c>
      <c r="BA1427" s="173">
        <v>55.8</v>
      </c>
      <c r="BB1427" s="173">
        <v>22</v>
      </c>
      <c r="BC1427" s="173">
        <v>36</v>
      </c>
      <c r="BD1427" s="173">
        <v>20.100000000000001</v>
      </c>
      <c r="BE1427" s="173">
        <f t="shared" si="292"/>
        <v>43.465500000000006</v>
      </c>
      <c r="BF1427" s="175">
        <f t="shared" si="293"/>
        <v>22.605583333333335</v>
      </c>
      <c r="BG1427" s="173" t="s">
        <v>38</v>
      </c>
      <c r="BH1427" s="173"/>
      <c r="BI1427" s="173"/>
      <c r="BJ1427" s="174"/>
      <c r="BK1427" s="173"/>
      <c r="BL1427" s="174"/>
      <c r="BM1427" s="173"/>
      <c r="BN1427" s="173"/>
      <c r="BO1427" s="173"/>
      <c r="BP1427" s="173"/>
      <c r="BQ1427" s="173"/>
      <c r="BR1427" s="173"/>
      <c r="BS1427" s="173"/>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x14ac:dyDescent="0.25">
      <c r="A1428" s="1"/>
      <c r="B1428" s="1" t="s">
        <v>9097</v>
      </c>
      <c r="C1428" s="1">
        <v>11140173</v>
      </c>
      <c r="D1428" s="7">
        <v>44181</v>
      </c>
      <c r="E1428" s="7">
        <v>44181</v>
      </c>
      <c r="F1428" s="7">
        <v>46752</v>
      </c>
      <c r="G1428" s="1"/>
      <c r="H1428" s="1" t="s">
        <v>958</v>
      </c>
      <c r="I1428" s="1"/>
      <c r="J1428" s="1" t="s">
        <v>8625</v>
      </c>
      <c r="K1428" s="1" t="s">
        <v>95</v>
      </c>
      <c r="L1428" s="1" t="s">
        <v>9098</v>
      </c>
      <c r="M1428" s="1" t="s">
        <v>127</v>
      </c>
      <c r="N1428" s="1" t="s">
        <v>127</v>
      </c>
      <c r="O1428" s="1" t="s">
        <v>111</v>
      </c>
      <c r="P1428" s="6" t="s">
        <v>8627</v>
      </c>
      <c r="Q1428" s="1"/>
      <c r="R1428" s="1" t="s">
        <v>127</v>
      </c>
      <c r="S1428" s="1" t="s">
        <v>127</v>
      </c>
      <c r="T1428" s="1" t="s">
        <v>111</v>
      </c>
      <c r="U1428" s="6" t="s">
        <v>8627</v>
      </c>
      <c r="V1428" s="1" t="s">
        <v>9099</v>
      </c>
      <c r="W1428" s="1" t="s">
        <v>2914</v>
      </c>
      <c r="X1428" s="1">
        <v>1050</v>
      </c>
      <c r="Y1428" s="1">
        <v>165</v>
      </c>
      <c r="Z1428" s="9" t="s">
        <v>468</v>
      </c>
      <c r="AA1428" s="1" t="s">
        <v>4725</v>
      </c>
      <c r="AB1428" s="1"/>
      <c r="AC1428" s="1"/>
      <c r="AD1428" s="1"/>
      <c r="AE1428" s="1"/>
      <c r="AF1428" s="1"/>
      <c r="AG1428" s="1"/>
      <c r="AH1428" s="1"/>
      <c r="AI1428" s="1"/>
      <c r="AJ1428" s="1"/>
      <c r="AK1428" s="1"/>
      <c r="AL1428" s="1"/>
      <c r="AM1428" s="1"/>
      <c r="AN1428" s="1"/>
      <c r="AO1428" s="1"/>
      <c r="AP1428" s="1"/>
      <c r="AQ1428" s="1"/>
      <c r="AR1428" s="1"/>
      <c r="AS1428" s="1" t="s">
        <v>2727</v>
      </c>
      <c r="AT1428" s="1"/>
      <c r="AU1428" s="1"/>
      <c r="AV1428" s="1">
        <v>665</v>
      </c>
      <c r="AW1428" s="1" t="s">
        <v>9102</v>
      </c>
      <c r="AX1428" s="1" t="s">
        <v>9103</v>
      </c>
      <c r="AY1428" s="1">
        <v>43</v>
      </c>
      <c r="AZ1428" s="1">
        <v>28</v>
      </c>
      <c r="BA1428" s="1">
        <v>55.3</v>
      </c>
      <c r="BB1428" s="1">
        <v>22</v>
      </c>
      <c r="BC1428" s="1">
        <v>36</v>
      </c>
      <c r="BD1428" s="1">
        <v>53.2</v>
      </c>
      <c r="BE1428" s="1">
        <f t="shared" si="292"/>
        <v>43.48202777777778</v>
      </c>
      <c r="BF1428" s="6">
        <f t="shared" si="293"/>
        <v>22.614777777777778</v>
      </c>
      <c r="BG1428" s="1" t="s">
        <v>38</v>
      </c>
      <c r="BH1428" s="1"/>
      <c r="BI1428" s="1"/>
      <c r="BJ1428" s="7"/>
      <c r="BK1428" s="1"/>
      <c r="BL1428" s="7"/>
      <c r="BM1428" s="1"/>
      <c r="BN1428" s="1"/>
      <c r="BO1428" s="1"/>
      <c r="BP1428" s="1"/>
      <c r="BQ1428" s="1"/>
      <c r="BR1428" s="1"/>
      <c r="BS1428" s="1"/>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thickBot="1" x14ac:dyDescent="0.3">
      <c r="A1429" s="178"/>
      <c r="B1429" s="178" t="s">
        <v>9097</v>
      </c>
      <c r="C1429" s="178">
        <v>11140173</v>
      </c>
      <c r="D1429" s="179">
        <v>44181</v>
      </c>
      <c r="E1429" s="179">
        <v>44181</v>
      </c>
      <c r="F1429" s="179">
        <v>46752</v>
      </c>
      <c r="G1429" s="178"/>
      <c r="H1429" s="178" t="s">
        <v>958</v>
      </c>
      <c r="I1429" s="178"/>
      <c r="J1429" s="178" t="s">
        <v>8625</v>
      </c>
      <c r="K1429" s="178" t="s">
        <v>95</v>
      </c>
      <c r="L1429" s="178" t="s">
        <v>9098</v>
      </c>
      <c r="M1429" s="178" t="s">
        <v>127</v>
      </c>
      <c r="N1429" s="178" t="s">
        <v>127</v>
      </c>
      <c r="O1429" s="178" t="s">
        <v>111</v>
      </c>
      <c r="P1429" s="180" t="s">
        <v>8627</v>
      </c>
      <c r="Q1429" s="178"/>
      <c r="R1429" s="178" t="s">
        <v>127</v>
      </c>
      <c r="S1429" s="178" t="s">
        <v>127</v>
      </c>
      <c r="T1429" s="178" t="s">
        <v>111</v>
      </c>
      <c r="U1429" s="180" t="s">
        <v>8627</v>
      </c>
      <c r="V1429" s="178" t="s">
        <v>9099</v>
      </c>
      <c r="W1429" s="178" t="s">
        <v>2914</v>
      </c>
      <c r="X1429" s="178">
        <v>1050</v>
      </c>
      <c r="Y1429" s="178">
        <v>165</v>
      </c>
      <c r="Z1429" s="181" t="s">
        <v>468</v>
      </c>
      <c r="AA1429" s="178" t="s">
        <v>4725</v>
      </c>
      <c r="AB1429" s="178"/>
      <c r="AC1429" s="178"/>
      <c r="AD1429" s="178"/>
      <c r="AE1429" s="178"/>
      <c r="AF1429" s="178"/>
      <c r="AG1429" s="178"/>
      <c r="AH1429" s="178"/>
      <c r="AI1429" s="178"/>
      <c r="AJ1429" s="178"/>
      <c r="AK1429" s="178"/>
      <c r="AL1429" s="178"/>
      <c r="AM1429" s="178"/>
      <c r="AN1429" s="178"/>
      <c r="AO1429" s="178"/>
      <c r="AP1429" s="178"/>
      <c r="AQ1429" s="178"/>
      <c r="AR1429" s="178"/>
      <c r="AS1429" s="178" t="s">
        <v>3570</v>
      </c>
      <c r="AT1429" s="178"/>
      <c r="AU1429" s="178"/>
      <c r="AV1429" s="178"/>
      <c r="AW1429" s="178" t="s">
        <v>9104</v>
      </c>
      <c r="AX1429" s="178" t="s">
        <v>9105</v>
      </c>
      <c r="AY1429" s="178">
        <v>43</v>
      </c>
      <c r="AZ1429" s="178">
        <v>28</v>
      </c>
      <c r="BA1429" s="178">
        <v>55.6</v>
      </c>
      <c r="BB1429" s="178">
        <v>22</v>
      </c>
      <c r="BC1429" s="178">
        <v>36</v>
      </c>
      <c r="BD1429" s="178">
        <v>54.3</v>
      </c>
      <c r="BE1429" s="178">
        <f t="shared" si="292"/>
        <v>43.482111111111116</v>
      </c>
      <c r="BF1429" s="180">
        <f t="shared" si="293"/>
        <v>22.615083333333335</v>
      </c>
      <c r="BG1429" s="178" t="s">
        <v>38</v>
      </c>
      <c r="BH1429" s="178"/>
      <c r="BI1429" s="178"/>
      <c r="BJ1429" s="179"/>
      <c r="BK1429" s="178"/>
      <c r="BL1429" s="179"/>
      <c r="BM1429" s="178"/>
      <c r="BN1429" s="178"/>
      <c r="BO1429" s="178"/>
      <c r="BP1429" s="178"/>
      <c r="BQ1429" s="178"/>
      <c r="BR1429" s="178"/>
      <c r="BS1429" s="178"/>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thickBot="1" x14ac:dyDescent="0.3">
      <c r="A1430" s="227" t="s">
        <v>3391</v>
      </c>
      <c r="B1430" s="227" t="s">
        <v>9109</v>
      </c>
      <c r="C1430" s="227">
        <v>11120109</v>
      </c>
      <c r="D1430" s="228">
        <v>44223</v>
      </c>
      <c r="E1430" s="228">
        <v>44223</v>
      </c>
      <c r="F1430" s="228">
        <v>46752</v>
      </c>
      <c r="G1430" s="227"/>
      <c r="H1430" s="227" t="s">
        <v>491</v>
      </c>
      <c r="I1430" s="227"/>
      <c r="J1430" s="227" t="s">
        <v>8175</v>
      </c>
      <c r="K1430" s="227" t="s">
        <v>55</v>
      </c>
      <c r="L1430" s="227" t="s">
        <v>9110</v>
      </c>
      <c r="M1430" s="227" t="s">
        <v>198</v>
      </c>
      <c r="N1430" s="227" t="s">
        <v>199</v>
      </c>
      <c r="O1430" s="227" t="s">
        <v>76</v>
      </c>
      <c r="P1430" s="229" t="s">
        <v>3340</v>
      </c>
      <c r="Q1430" s="227"/>
      <c r="R1430" s="227" t="s">
        <v>198</v>
      </c>
      <c r="S1430" s="227" t="s">
        <v>199</v>
      </c>
      <c r="T1430" s="227" t="s">
        <v>76</v>
      </c>
      <c r="U1430" s="229" t="s">
        <v>3340</v>
      </c>
      <c r="V1430" s="227" t="s">
        <v>9111</v>
      </c>
      <c r="W1430" s="227" t="s">
        <v>9112</v>
      </c>
      <c r="X1430" s="227"/>
      <c r="Y1430" s="227"/>
      <c r="Z1430" s="230" t="s">
        <v>1310</v>
      </c>
      <c r="AA1430" s="227" t="s">
        <v>359</v>
      </c>
      <c r="AB1430" s="227">
        <v>3.8</v>
      </c>
      <c r="AC1430" s="227">
        <v>11</v>
      </c>
      <c r="AD1430" s="227">
        <v>127200</v>
      </c>
      <c r="AE1430" s="227"/>
      <c r="AF1430" s="227"/>
      <c r="AG1430" s="227"/>
      <c r="AH1430" s="227"/>
      <c r="AI1430" s="227"/>
      <c r="AJ1430" s="227">
        <v>127200</v>
      </c>
      <c r="AK1430" s="227"/>
      <c r="AL1430" s="227"/>
      <c r="AM1430" s="227"/>
      <c r="AN1430" s="227"/>
      <c r="AO1430" s="227">
        <v>3800</v>
      </c>
      <c r="AP1430" s="227"/>
      <c r="AQ1430" s="227"/>
      <c r="AR1430" s="227"/>
      <c r="AS1430" s="227" t="s">
        <v>1310</v>
      </c>
      <c r="AT1430" s="227"/>
      <c r="AU1430" s="227"/>
      <c r="AV1430" s="227"/>
      <c r="AW1430" s="227" t="s">
        <v>9113</v>
      </c>
      <c r="AX1430" s="227" t="s">
        <v>9114</v>
      </c>
      <c r="AY1430" s="227">
        <v>43</v>
      </c>
      <c r="AZ1430" s="227">
        <v>35</v>
      </c>
      <c r="BA1430" s="227">
        <v>47.78</v>
      </c>
      <c r="BB1430" s="227">
        <v>24</v>
      </c>
      <c r="BC1430" s="227">
        <v>21</v>
      </c>
      <c r="BD1430" s="227">
        <v>41.71</v>
      </c>
      <c r="BE1430" s="227">
        <f t="shared" si="292"/>
        <v>43.596605555555556</v>
      </c>
      <c r="BF1430" s="229">
        <f t="shared" si="293"/>
        <v>24.361586111111112</v>
      </c>
      <c r="BG1430" s="227" t="s">
        <v>47</v>
      </c>
      <c r="BH1430" s="227"/>
      <c r="BI1430" s="227">
        <v>4856</v>
      </c>
      <c r="BJ1430" s="228">
        <v>46093</v>
      </c>
      <c r="BK1430" s="227">
        <v>4856</v>
      </c>
      <c r="BL1430" s="228">
        <v>46093</v>
      </c>
      <c r="BM1430" s="227"/>
      <c r="BN1430" s="227"/>
      <c r="BO1430" s="227"/>
      <c r="BP1430" s="227"/>
      <c r="BQ1430" s="227"/>
      <c r="BR1430" s="227"/>
      <c r="BS1430" s="227"/>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x14ac:dyDescent="0.25">
      <c r="A1431" s="1" t="s">
        <v>3391</v>
      </c>
      <c r="B1431" s="1" t="s">
        <v>9115</v>
      </c>
      <c r="C1431" s="1">
        <v>11420037</v>
      </c>
      <c r="D1431" s="7">
        <v>44216</v>
      </c>
      <c r="E1431" s="7">
        <v>44216</v>
      </c>
      <c r="F1431" s="7">
        <v>47868</v>
      </c>
      <c r="G1431" s="1"/>
      <c r="H1431" s="1" t="s">
        <v>3048</v>
      </c>
      <c r="I1431" s="1"/>
      <c r="J1431" s="1" t="s">
        <v>9116</v>
      </c>
      <c r="K1431" s="1" t="s">
        <v>55</v>
      </c>
      <c r="L1431" s="1" t="s">
        <v>9117</v>
      </c>
      <c r="M1431" s="1" t="s">
        <v>824</v>
      </c>
      <c r="N1431" s="1" t="s">
        <v>131</v>
      </c>
      <c r="O1431" s="1" t="s">
        <v>52</v>
      </c>
      <c r="P1431" s="6" t="s">
        <v>2538</v>
      </c>
      <c r="Q1431" s="1" t="s">
        <v>9118</v>
      </c>
      <c r="R1431" s="1" t="s">
        <v>9119</v>
      </c>
      <c r="S1431" s="1" t="s">
        <v>131</v>
      </c>
      <c r="T1431" s="1" t="s">
        <v>52</v>
      </c>
      <c r="U1431" s="6" t="s">
        <v>9120</v>
      </c>
      <c r="V1431" s="1" t="s">
        <v>9121</v>
      </c>
      <c r="W1431" s="1" t="s">
        <v>2711</v>
      </c>
      <c r="X1431" s="1"/>
      <c r="Y1431" s="1"/>
      <c r="Z1431" s="9" t="s">
        <v>468</v>
      </c>
      <c r="AA1431" s="1" t="s">
        <v>341</v>
      </c>
      <c r="AB1431" s="1">
        <v>4.9000000000000002E-2</v>
      </c>
      <c r="AC1431" s="1">
        <v>219.94</v>
      </c>
      <c r="AD1431" s="1">
        <v>569589</v>
      </c>
      <c r="AE1431" s="1"/>
      <c r="AF1431" s="1"/>
      <c r="AG1431" s="1"/>
      <c r="AH1431" s="1"/>
      <c r="AI1431" s="1"/>
      <c r="AJ1431" s="1">
        <v>569589</v>
      </c>
      <c r="AK1431" s="1"/>
      <c r="AL1431" s="1"/>
      <c r="AM1431" s="1"/>
      <c r="AN1431" s="1"/>
      <c r="AO1431" s="1">
        <v>50</v>
      </c>
      <c r="AP1431" s="1"/>
      <c r="AQ1431" s="1"/>
      <c r="AR1431" s="1"/>
      <c r="AS1431" s="1" t="s">
        <v>468</v>
      </c>
      <c r="AT1431" s="1"/>
      <c r="AU1431" s="1"/>
      <c r="AV1431" s="1">
        <v>962.26</v>
      </c>
      <c r="AW1431" s="173" t="s">
        <v>9122</v>
      </c>
      <c r="AX1431" s="173" t="s">
        <v>9123</v>
      </c>
      <c r="AY1431" s="1">
        <v>42</v>
      </c>
      <c r="AZ1431" s="1">
        <v>25</v>
      </c>
      <c r="BA1431" s="1">
        <v>19.100000000000001</v>
      </c>
      <c r="BB1431" s="1">
        <v>23</v>
      </c>
      <c r="BC1431" s="1">
        <v>17</v>
      </c>
      <c r="BD1431" s="1">
        <v>7.2</v>
      </c>
      <c r="BE1431" s="1">
        <f t="shared" si="292"/>
        <v>42.421972222222223</v>
      </c>
      <c r="BF1431" s="6">
        <f t="shared" si="293"/>
        <v>23.285333333333334</v>
      </c>
      <c r="BG1431" s="1" t="s">
        <v>38</v>
      </c>
      <c r="BH1431" s="1"/>
      <c r="BI1431" s="1"/>
      <c r="BJ1431" s="7"/>
      <c r="BK1431" s="1"/>
      <c r="BL1431" s="7"/>
      <c r="BM1431" s="1"/>
      <c r="BN1431" s="1"/>
      <c r="BO1431" s="1"/>
      <c r="BP1431" s="1"/>
      <c r="BQ1431" s="1"/>
      <c r="BR1431" s="1"/>
      <c r="BS1431" s="1"/>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thickBot="1" x14ac:dyDescent="0.3">
      <c r="A1432" s="178"/>
      <c r="B1432" s="178" t="s">
        <v>9115</v>
      </c>
      <c r="C1432" s="178">
        <v>11420037</v>
      </c>
      <c r="D1432" s="179">
        <v>44216</v>
      </c>
      <c r="E1432" s="179">
        <v>44216</v>
      </c>
      <c r="F1432" s="179">
        <v>47868</v>
      </c>
      <c r="G1432" s="178"/>
      <c r="H1432" s="178" t="s">
        <v>3048</v>
      </c>
      <c r="I1432" s="178"/>
      <c r="J1432" s="178" t="s">
        <v>9116</v>
      </c>
      <c r="K1432" s="178" t="s">
        <v>55</v>
      </c>
      <c r="L1432" s="178" t="s">
        <v>9117</v>
      </c>
      <c r="M1432" s="178" t="s">
        <v>824</v>
      </c>
      <c r="N1432" s="178" t="s">
        <v>131</v>
      </c>
      <c r="O1432" s="178" t="s">
        <v>52</v>
      </c>
      <c r="P1432" s="180" t="s">
        <v>2538</v>
      </c>
      <c r="Q1432" s="178" t="s">
        <v>9118</v>
      </c>
      <c r="R1432" s="178" t="s">
        <v>9119</v>
      </c>
      <c r="S1432" s="178" t="s">
        <v>131</v>
      </c>
      <c r="T1432" s="178" t="s">
        <v>52</v>
      </c>
      <c r="U1432" s="180" t="s">
        <v>9120</v>
      </c>
      <c r="V1432" s="178" t="s">
        <v>9121</v>
      </c>
      <c r="W1432" s="178" t="s">
        <v>2711</v>
      </c>
      <c r="X1432" s="178"/>
      <c r="Y1432" s="178"/>
      <c r="Z1432" s="181" t="s">
        <v>468</v>
      </c>
      <c r="AA1432" s="178" t="s">
        <v>341</v>
      </c>
      <c r="AB1432" s="178"/>
      <c r="AC1432" s="178"/>
      <c r="AD1432" s="178"/>
      <c r="AE1432" s="178"/>
      <c r="AF1432" s="178"/>
      <c r="AG1432" s="178"/>
      <c r="AH1432" s="178"/>
      <c r="AI1432" s="178"/>
      <c r="AJ1432" s="178"/>
      <c r="AK1432" s="178"/>
      <c r="AL1432" s="178"/>
      <c r="AM1432" s="178"/>
      <c r="AN1432" s="178"/>
      <c r="AO1432" s="178"/>
      <c r="AP1432" s="178"/>
      <c r="AQ1432" s="178"/>
      <c r="AR1432" s="178"/>
      <c r="AS1432" s="178" t="s">
        <v>3570</v>
      </c>
      <c r="AT1432" s="178"/>
      <c r="AU1432" s="178"/>
      <c r="AV1432" s="178">
        <v>940.95</v>
      </c>
      <c r="AW1432" s="178" t="s">
        <v>9124</v>
      </c>
      <c r="AX1432" s="178" t="s">
        <v>9125</v>
      </c>
      <c r="AY1432" s="178">
        <v>42</v>
      </c>
      <c r="AZ1432" s="178">
        <v>25</v>
      </c>
      <c r="BA1432" s="178">
        <v>31.84</v>
      </c>
      <c r="BB1432" s="178">
        <v>23</v>
      </c>
      <c r="BC1432" s="178">
        <v>18</v>
      </c>
      <c r="BD1432" s="178">
        <v>0.54</v>
      </c>
      <c r="BE1432" s="178">
        <f t="shared" si="292"/>
        <v>42.425511111111106</v>
      </c>
      <c r="BF1432" s="180">
        <f t="shared" si="293"/>
        <v>23.300150000000002</v>
      </c>
      <c r="BG1432" s="178" t="s">
        <v>38</v>
      </c>
      <c r="BH1432" s="178"/>
      <c r="BI1432" s="178"/>
      <c r="BJ1432" s="179"/>
      <c r="BK1432" s="178"/>
      <c r="BL1432" s="179"/>
      <c r="BM1432" s="178"/>
      <c r="BN1432" s="178"/>
      <c r="BO1432" s="178"/>
      <c r="BP1432" s="178"/>
      <c r="BQ1432" s="178"/>
      <c r="BR1432" s="178"/>
      <c r="BS1432" s="178"/>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x14ac:dyDescent="0.25">
      <c r="A1433" s="4" t="s">
        <v>3391</v>
      </c>
      <c r="B1433" s="4" t="s">
        <v>9131</v>
      </c>
      <c r="C1433" s="4">
        <v>11130113</v>
      </c>
      <c r="D1433" s="293">
        <v>44225</v>
      </c>
      <c r="E1433" s="293">
        <v>44194</v>
      </c>
      <c r="F1433" s="293">
        <v>47846</v>
      </c>
      <c r="G1433" s="4"/>
      <c r="H1433" s="4" t="s">
        <v>491</v>
      </c>
      <c r="I1433" s="4"/>
      <c r="J1433" s="4" t="s">
        <v>7897</v>
      </c>
      <c r="K1433" s="4" t="s">
        <v>55</v>
      </c>
      <c r="L1433" s="4" t="s">
        <v>9132</v>
      </c>
      <c r="M1433" s="4" t="s">
        <v>906</v>
      </c>
      <c r="N1433" s="4" t="s">
        <v>131</v>
      </c>
      <c r="O1433" s="4" t="s">
        <v>52</v>
      </c>
      <c r="P1433" s="294" t="s">
        <v>3420</v>
      </c>
      <c r="Q1433" s="4" t="s">
        <v>9133</v>
      </c>
      <c r="R1433" s="4" t="s">
        <v>131</v>
      </c>
      <c r="S1433" s="4" t="s">
        <v>131</v>
      </c>
      <c r="T1433" s="4" t="s">
        <v>52</v>
      </c>
      <c r="U1433" s="294" t="s">
        <v>5296</v>
      </c>
      <c r="V1433" s="4" t="s">
        <v>9134</v>
      </c>
      <c r="W1433" s="4" t="s">
        <v>9135</v>
      </c>
      <c r="X1433" s="4"/>
      <c r="Y1433" s="4"/>
      <c r="Z1433" s="295" t="s">
        <v>468</v>
      </c>
      <c r="AA1433" s="4" t="s">
        <v>293</v>
      </c>
      <c r="AB1433" s="4">
        <v>7.15</v>
      </c>
      <c r="AC1433" s="4">
        <v>13</v>
      </c>
      <c r="AD1433" s="4">
        <v>98208</v>
      </c>
      <c r="AE1433" s="4"/>
      <c r="AF1433" s="4"/>
      <c r="AG1433" s="4">
        <v>98208</v>
      </c>
      <c r="AH1433" s="4"/>
      <c r="AI1433" s="4"/>
      <c r="AJ1433" s="4"/>
      <c r="AK1433" s="4"/>
      <c r="AL1433" s="4"/>
      <c r="AM1433" s="4"/>
      <c r="AN1433" s="4"/>
      <c r="AO1433" s="4">
        <v>715</v>
      </c>
      <c r="AP1433" s="4"/>
      <c r="AQ1433" s="4"/>
      <c r="AR1433" s="4"/>
      <c r="AS1433" s="4" t="s">
        <v>468</v>
      </c>
      <c r="AT1433" s="4"/>
      <c r="AU1433" s="4"/>
      <c r="AV1433" s="4"/>
      <c r="AW1433" s="296" t="s">
        <v>9138</v>
      </c>
      <c r="AX1433" s="296" t="s">
        <v>9139</v>
      </c>
      <c r="AY1433" s="4">
        <v>42</v>
      </c>
      <c r="AZ1433" s="4">
        <v>17</v>
      </c>
      <c r="BA1433" s="4">
        <v>30.06</v>
      </c>
      <c r="BB1433" s="4">
        <v>23</v>
      </c>
      <c r="BC1433" s="4">
        <v>32</v>
      </c>
      <c r="BD1433" s="4">
        <v>13.03</v>
      </c>
      <c r="BE1433" s="4">
        <f t="shared" si="292"/>
        <v>42.291683333333332</v>
      </c>
      <c r="BF1433" s="294">
        <f t="shared" si="293"/>
        <v>23.536952777777781</v>
      </c>
      <c r="BG1433" s="4" t="s">
        <v>38</v>
      </c>
      <c r="BH1433" s="4"/>
      <c r="BI1433" s="4"/>
      <c r="BJ1433" s="293"/>
      <c r="BK1433" s="4"/>
      <c r="BL1433" s="293"/>
      <c r="BM1433" s="4">
        <v>815</v>
      </c>
      <c r="BN1433" s="293">
        <v>45586</v>
      </c>
      <c r="BO1433" s="4"/>
      <c r="BP1433" s="4"/>
      <c r="BQ1433" s="4"/>
      <c r="BR1433" s="4"/>
      <c r="BS1433" s="4" t="s">
        <v>10530</v>
      </c>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thickBot="1" x14ac:dyDescent="0.3">
      <c r="A1434" s="310"/>
      <c r="B1434" s="310" t="s">
        <v>9131</v>
      </c>
      <c r="C1434" s="310">
        <v>11130113</v>
      </c>
      <c r="D1434" s="311">
        <v>44225</v>
      </c>
      <c r="E1434" s="311">
        <v>44194</v>
      </c>
      <c r="F1434" s="311">
        <v>47846</v>
      </c>
      <c r="G1434" s="310"/>
      <c r="H1434" s="310" t="s">
        <v>491</v>
      </c>
      <c r="I1434" s="310"/>
      <c r="J1434" s="310" t="s">
        <v>7897</v>
      </c>
      <c r="K1434" s="310" t="s">
        <v>55</v>
      </c>
      <c r="L1434" s="310" t="s">
        <v>9132</v>
      </c>
      <c r="M1434" s="310" t="s">
        <v>906</v>
      </c>
      <c r="N1434" s="310" t="s">
        <v>131</v>
      </c>
      <c r="O1434" s="310" t="s">
        <v>52</v>
      </c>
      <c r="P1434" s="312" t="s">
        <v>3420</v>
      </c>
      <c r="Q1434" s="310" t="s">
        <v>9133</v>
      </c>
      <c r="R1434" s="310" t="s">
        <v>131</v>
      </c>
      <c r="S1434" s="310" t="s">
        <v>131</v>
      </c>
      <c r="T1434" s="310" t="s">
        <v>52</v>
      </c>
      <c r="U1434" s="312" t="s">
        <v>5296</v>
      </c>
      <c r="V1434" s="310" t="s">
        <v>9134</v>
      </c>
      <c r="W1434" s="310" t="s">
        <v>9135</v>
      </c>
      <c r="X1434" s="310"/>
      <c r="Y1434" s="310"/>
      <c r="Z1434" s="313" t="s">
        <v>468</v>
      </c>
      <c r="AA1434" s="310" t="s">
        <v>293</v>
      </c>
      <c r="AB1434" s="310"/>
      <c r="AC1434" s="310"/>
      <c r="AD1434" s="310"/>
      <c r="AE1434" s="310"/>
      <c r="AF1434" s="310"/>
      <c r="AG1434" s="310"/>
      <c r="AH1434" s="310"/>
      <c r="AI1434" s="310"/>
      <c r="AJ1434" s="310"/>
      <c r="AK1434" s="310"/>
      <c r="AL1434" s="310"/>
      <c r="AM1434" s="310"/>
      <c r="AN1434" s="310"/>
      <c r="AO1434" s="310"/>
      <c r="AP1434" s="310"/>
      <c r="AQ1434" s="310"/>
      <c r="AR1434" s="310"/>
      <c r="AS1434" s="310" t="s">
        <v>530</v>
      </c>
      <c r="AT1434" s="310"/>
      <c r="AU1434" s="310"/>
      <c r="AV1434" s="310"/>
      <c r="AW1434" s="310" t="s">
        <v>9136</v>
      </c>
      <c r="AX1434" s="310" t="s">
        <v>9137</v>
      </c>
      <c r="AY1434" s="310">
        <v>42</v>
      </c>
      <c r="AZ1434" s="310">
        <v>20</v>
      </c>
      <c r="BA1434" s="310">
        <v>35.76</v>
      </c>
      <c r="BB1434" s="310">
        <v>23</v>
      </c>
      <c r="BC1434" s="310">
        <v>32</v>
      </c>
      <c r="BD1434" s="310">
        <v>52.97</v>
      </c>
      <c r="BE1434" s="310">
        <f t="shared" si="292"/>
        <v>42.343266666666672</v>
      </c>
      <c r="BF1434" s="312">
        <f t="shared" si="293"/>
        <v>23.548047222222223</v>
      </c>
      <c r="BG1434" s="310" t="s">
        <v>38</v>
      </c>
      <c r="BH1434" s="310"/>
      <c r="BI1434" s="310"/>
      <c r="BJ1434" s="311"/>
      <c r="BK1434" s="310"/>
      <c r="BL1434" s="311"/>
      <c r="BM1434" s="310">
        <v>815</v>
      </c>
      <c r="BN1434" s="311">
        <v>45586</v>
      </c>
      <c r="BO1434" s="310"/>
      <c r="BP1434" s="310"/>
      <c r="BQ1434" s="310"/>
      <c r="BR1434" s="310"/>
      <c r="BS1434" s="310" t="s">
        <v>10530</v>
      </c>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thickBot="1" x14ac:dyDescent="0.3">
      <c r="A1435" s="227" t="s">
        <v>3391</v>
      </c>
      <c r="B1435" s="227" t="s">
        <v>1565</v>
      </c>
      <c r="C1435" s="227">
        <v>11190080</v>
      </c>
      <c r="D1435" s="228">
        <v>44242</v>
      </c>
      <c r="E1435" s="228">
        <v>44242</v>
      </c>
      <c r="F1435" s="228">
        <v>47894</v>
      </c>
      <c r="G1435" s="227"/>
      <c r="H1435" s="227" t="s">
        <v>1025</v>
      </c>
      <c r="I1435" s="227"/>
      <c r="J1435" s="227" t="s">
        <v>9140</v>
      </c>
      <c r="K1435" s="227" t="s">
        <v>37</v>
      </c>
      <c r="L1435" s="227" t="s">
        <v>9141</v>
      </c>
      <c r="M1435" s="227" t="s">
        <v>64</v>
      </c>
      <c r="N1435" s="227" t="s">
        <v>64</v>
      </c>
      <c r="O1435" s="227" t="s">
        <v>35</v>
      </c>
      <c r="P1435" s="229" t="s">
        <v>9142</v>
      </c>
      <c r="Q1435" s="227" t="s">
        <v>9143</v>
      </c>
      <c r="R1435" s="227" t="s">
        <v>64</v>
      </c>
      <c r="S1435" s="227" t="s">
        <v>64</v>
      </c>
      <c r="T1435" s="227" t="s">
        <v>35</v>
      </c>
      <c r="U1435" s="229" t="s">
        <v>9142</v>
      </c>
      <c r="V1435" s="227" t="s">
        <v>9144</v>
      </c>
      <c r="W1435" s="227" t="s">
        <v>9145</v>
      </c>
      <c r="X1435" s="227"/>
      <c r="Y1435" s="227"/>
      <c r="Z1435" s="230" t="s">
        <v>468</v>
      </c>
      <c r="AA1435" s="227" t="s">
        <v>386</v>
      </c>
      <c r="AB1435" s="227">
        <v>1.127</v>
      </c>
      <c r="AC1435" s="227">
        <v>7.64</v>
      </c>
      <c r="AD1435" s="227">
        <v>35541072</v>
      </c>
      <c r="AE1435" s="227"/>
      <c r="AF1435" s="227"/>
      <c r="AG1435" s="227"/>
      <c r="AH1435" s="227">
        <v>35541072</v>
      </c>
      <c r="AI1435" s="227"/>
      <c r="AJ1435" s="227"/>
      <c r="AK1435" s="227"/>
      <c r="AL1435" s="227"/>
      <c r="AM1435" s="227"/>
      <c r="AN1435" s="227"/>
      <c r="AO1435" s="227">
        <v>105</v>
      </c>
      <c r="AP1435" s="227"/>
      <c r="AQ1435" s="227"/>
      <c r="AR1435" s="227"/>
      <c r="AS1435" s="227" t="s">
        <v>468</v>
      </c>
      <c r="AT1435" s="227"/>
      <c r="AU1435" s="227"/>
      <c r="AV1435" s="227">
        <v>425</v>
      </c>
      <c r="AW1435" s="227" t="s">
        <v>9146</v>
      </c>
      <c r="AX1435" s="227" t="s">
        <v>9147</v>
      </c>
      <c r="AY1435" s="227">
        <v>42</v>
      </c>
      <c r="AZ1435" s="227">
        <v>52</v>
      </c>
      <c r="BA1435" s="227">
        <v>27.6</v>
      </c>
      <c r="BB1435" s="227">
        <v>25</v>
      </c>
      <c r="BC1435" s="227">
        <v>30</v>
      </c>
      <c r="BD1435" s="227">
        <v>7.3</v>
      </c>
      <c r="BE1435" s="227">
        <f t="shared" si="292"/>
        <v>42.874333333333333</v>
      </c>
      <c r="BF1435" s="229">
        <f t="shared" si="293"/>
        <v>25.502027777777776</v>
      </c>
      <c r="BG1435" s="227" t="s">
        <v>38</v>
      </c>
      <c r="BH1435" s="227"/>
      <c r="BI1435" s="227"/>
      <c r="BJ1435" s="228"/>
      <c r="BK1435" s="227"/>
      <c r="BL1435" s="228"/>
      <c r="BM1435" s="227"/>
      <c r="BN1435" s="227"/>
      <c r="BO1435" s="227"/>
      <c r="BP1435" s="227"/>
      <c r="BQ1435" s="227"/>
      <c r="BR1435" s="227"/>
      <c r="BS1435" s="227"/>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x14ac:dyDescent="0.25">
      <c r="A1436" s="173" t="s">
        <v>3391</v>
      </c>
      <c r="B1436" s="173" t="s">
        <v>10467</v>
      </c>
      <c r="C1436" s="173">
        <v>11160161</v>
      </c>
      <c r="D1436" s="174">
        <v>44251</v>
      </c>
      <c r="E1436" s="174">
        <v>44251</v>
      </c>
      <c r="F1436" s="174">
        <v>47791</v>
      </c>
      <c r="G1436" s="173"/>
      <c r="H1436" s="173" t="s">
        <v>9157</v>
      </c>
      <c r="I1436" s="173"/>
      <c r="J1436" s="173" t="s">
        <v>7820</v>
      </c>
      <c r="K1436" s="173" t="s">
        <v>55</v>
      </c>
      <c r="L1436" s="173" t="s">
        <v>9158</v>
      </c>
      <c r="M1436" s="173" t="s">
        <v>226</v>
      </c>
      <c r="N1436" s="173" t="s">
        <v>121</v>
      </c>
      <c r="O1436" s="173" t="s">
        <v>52</v>
      </c>
      <c r="P1436" s="175" t="s">
        <v>3641</v>
      </c>
      <c r="Q1436" s="173" t="s">
        <v>9159</v>
      </c>
      <c r="R1436" s="173" t="s">
        <v>226</v>
      </c>
      <c r="S1436" s="173" t="s">
        <v>121</v>
      </c>
      <c r="T1436" s="173" t="s">
        <v>52</v>
      </c>
      <c r="U1436" s="175" t="s">
        <v>3641</v>
      </c>
      <c r="V1436" s="173" t="s">
        <v>10468</v>
      </c>
      <c r="W1436" s="173" t="s">
        <v>2570</v>
      </c>
      <c r="X1436" s="173"/>
      <c r="Y1436" s="173"/>
      <c r="Z1436" s="176" t="s">
        <v>468</v>
      </c>
      <c r="AA1436" s="173" t="s">
        <v>360</v>
      </c>
      <c r="AB1436" s="173">
        <v>1.3180000000000001</v>
      </c>
      <c r="AC1436" s="173">
        <v>35</v>
      </c>
      <c r="AD1436" s="173">
        <v>1103760</v>
      </c>
      <c r="AE1436" s="173"/>
      <c r="AF1436" s="173"/>
      <c r="AG1436" s="173"/>
      <c r="AH1436" s="173"/>
      <c r="AI1436" s="173"/>
      <c r="AJ1436" s="173"/>
      <c r="AK1436" s="173"/>
      <c r="AL1436" s="173">
        <v>1103760</v>
      </c>
      <c r="AM1436" s="173"/>
      <c r="AN1436" s="173"/>
      <c r="AO1436" s="173">
        <v>176</v>
      </c>
      <c r="AP1436" s="173">
        <v>2.2599999999999998</v>
      </c>
      <c r="AQ1436" s="173" t="s">
        <v>47</v>
      </c>
      <c r="AR1436" s="173"/>
      <c r="AS1436" s="173" t="s">
        <v>468</v>
      </c>
      <c r="AT1436" s="173"/>
      <c r="AU1436" s="173"/>
      <c r="AV1436" s="173">
        <v>540.5</v>
      </c>
      <c r="AW1436" s="173" t="s">
        <v>9160</v>
      </c>
      <c r="AX1436" s="173" t="s">
        <v>9161</v>
      </c>
      <c r="AY1436" s="173">
        <v>42</v>
      </c>
      <c r="AZ1436" s="173">
        <v>59</v>
      </c>
      <c r="BA1436" s="173">
        <v>24.79</v>
      </c>
      <c r="BB1436" s="173">
        <v>23</v>
      </c>
      <c r="BC1436" s="173">
        <v>14</v>
      </c>
      <c r="BD1436" s="173">
        <v>11.04</v>
      </c>
      <c r="BE1436" s="173">
        <f t="shared" si="292"/>
        <v>42.990219444444442</v>
      </c>
      <c r="BF1436" s="175">
        <f t="shared" si="293"/>
        <v>23.2364</v>
      </c>
      <c r="BG1436" s="173" t="s">
        <v>47</v>
      </c>
      <c r="BH1436" s="173"/>
      <c r="BI1436" s="173">
        <v>4267</v>
      </c>
      <c r="BJ1436" s="174">
        <v>45506</v>
      </c>
      <c r="BK1436" s="173">
        <v>4267</v>
      </c>
      <c r="BL1436" s="174">
        <v>45506</v>
      </c>
      <c r="BM1436" s="173"/>
      <c r="BN1436" s="173"/>
      <c r="BO1436" s="173"/>
      <c r="BP1436" s="173"/>
      <c r="BQ1436" s="173"/>
      <c r="BR1436" s="173"/>
      <c r="BS1436" s="173"/>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x14ac:dyDescent="0.25">
      <c r="A1437" s="1"/>
      <c r="B1437" s="1" t="s">
        <v>10467</v>
      </c>
      <c r="C1437" s="1">
        <v>11160161</v>
      </c>
      <c r="D1437" s="7">
        <v>44251</v>
      </c>
      <c r="E1437" s="7">
        <v>44251</v>
      </c>
      <c r="F1437" s="7">
        <v>47791</v>
      </c>
      <c r="G1437" s="1"/>
      <c r="H1437" s="1" t="s">
        <v>9157</v>
      </c>
      <c r="I1437" s="1"/>
      <c r="J1437" s="1" t="s">
        <v>7820</v>
      </c>
      <c r="K1437" s="1" t="s">
        <v>55</v>
      </c>
      <c r="L1437" s="1" t="s">
        <v>9158</v>
      </c>
      <c r="M1437" s="1" t="s">
        <v>226</v>
      </c>
      <c r="N1437" s="1" t="s">
        <v>121</v>
      </c>
      <c r="O1437" s="1" t="s">
        <v>52</v>
      </c>
      <c r="P1437" s="6" t="s">
        <v>3641</v>
      </c>
      <c r="Q1437" s="1" t="s">
        <v>9159</v>
      </c>
      <c r="R1437" s="1" t="s">
        <v>226</v>
      </c>
      <c r="S1437" s="1" t="s">
        <v>121</v>
      </c>
      <c r="T1437" s="1" t="s">
        <v>52</v>
      </c>
      <c r="U1437" s="6" t="s">
        <v>3641</v>
      </c>
      <c r="V1437" s="526" t="s">
        <v>10468</v>
      </c>
      <c r="W1437" s="1" t="s">
        <v>2570</v>
      </c>
      <c r="X1437" s="1"/>
      <c r="Y1437" s="1"/>
      <c r="Z1437" s="9" t="s">
        <v>468</v>
      </c>
      <c r="AA1437" s="1" t="s">
        <v>360</v>
      </c>
      <c r="AB1437" s="1"/>
      <c r="AC1437" s="1"/>
      <c r="AD1437" s="1"/>
      <c r="AE1437" s="1"/>
      <c r="AF1437" s="1"/>
      <c r="AG1437" s="1"/>
      <c r="AH1437" s="1"/>
      <c r="AI1437" s="1"/>
      <c r="AJ1437" s="1"/>
      <c r="AK1437" s="1"/>
      <c r="AL1437" s="1"/>
      <c r="AM1437" s="1"/>
      <c r="AN1437" s="1"/>
      <c r="AO1437" s="1"/>
      <c r="AP1437" s="1"/>
      <c r="AQ1437" s="1"/>
      <c r="AR1437" s="1"/>
      <c r="AS1437" s="1" t="s">
        <v>530</v>
      </c>
      <c r="AT1437" s="1"/>
      <c r="AU1437" s="1"/>
      <c r="AV1437" s="1">
        <v>535.79999999999995</v>
      </c>
      <c r="AW1437" s="1" t="s">
        <v>9162</v>
      </c>
      <c r="AX1437" s="1" t="s">
        <v>9163</v>
      </c>
      <c r="AY1437" s="1">
        <v>42</v>
      </c>
      <c r="AZ1437" s="1">
        <v>59</v>
      </c>
      <c r="BA1437" s="1">
        <v>16.73</v>
      </c>
      <c r="BB1437" s="1">
        <v>23</v>
      </c>
      <c r="BC1437" s="1">
        <v>14</v>
      </c>
      <c r="BD1437" s="1">
        <v>16.07</v>
      </c>
      <c r="BE1437" s="1">
        <f t="shared" si="292"/>
        <v>42.987980555555559</v>
      </c>
      <c r="BF1437" s="6">
        <f t="shared" si="293"/>
        <v>23.237797222222223</v>
      </c>
      <c r="BG1437" s="1" t="s">
        <v>47</v>
      </c>
      <c r="BH1437" s="1"/>
      <c r="BI1437" s="526">
        <v>4267</v>
      </c>
      <c r="BJ1437" s="527">
        <v>45506</v>
      </c>
      <c r="BK1437" s="526">
        <v>4267</v>
      </c>
      <c r="BL1437" s="527">
        <v>45506</v>
      </c>
      <c r="BM1437" s="1"/>
      <c r="BN1437" s="1"/>
      <c r="BO1437" s="1"/>
      <c r="BP1437" s="1"/>
      <c r="BQ1437" s="1"/>
      <c r="BR1437" s="1"/>
      <c r="BS1437" s="1"/>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thickBot="1" x14ac:dyDescent="0.3">
      <c r="A1438" s="178"/>
      <c r="B1438" s="178" t="s">
        <v>10467</v>
      </c>
      <c r="C1438" s="178">
        <v>11160161</v>
      </c>
      <c r="D1438" s="179">
        <v>44251</v>
      </c>
      <c r="E1438" s="179">
        <v>44251</v>
      </c>
      <c r="F1438" s="179">
        <v>47791</v>
      </c>
      <c r="G1438" s="178"/>
      <c r="H1438" s="178" t="s">
        <v>9157</v>
      </c>
      <c r="I1438" s="178"/>
      <c r="J1438" s="178" t="s">
        <v>7820</v>
      </c>
      <c r="K1438" s="178" t="s">
        <v>55</v>
      </c>
      <c r="L1438" s="178" t="s">
        <v>9158</v>
      </c>
      <c r="M1438" s="178" t="s">
        <v>226</v>
      </c>
      <c r="N1438" s="178" t="s">
        <v>121</v>
      </c>
      <c r="O1438" s="178" t="s">
        <v>52</v>
      </c>
      <c r="P1438" s="180" t="s">
        <v>3641</v>
      </c>
      <c r="Q1438" s="178" t="s">
        <v>9159</v>
      </c>
      <c r="R1438" s="178" t="s">
        <v>226</v>
      </c>
      <c r="S1438" s="178" t="s">
        <v>121</v>
      </c>
      <c r="T1438" s="178" t="s">
        <v>52</v>
      </c>
      <c r="U1438" s="180" t="s">
        <v>3641</v>
      </c>
      <c r="V1438" s="178" t="s">
        <v>10468</v>
      </c>
      <c r="W1438" s="178" t="s">
        <v>2570</v>
      </c>
      <c r="X1438" s="178"/>
      <c r="Y1438" s="178"/>
      <c r="Z1438" s="181" t="s">
        <v>468</v>
      </c>
      <c r="AA1438" s="178" t="s">
        <v>360</v>
      </c>
      <c r="AB1438" s="178"/>
      <c r="AC1438" s="178"/>
      <c r="AD1438" s="178"/>
      <c r="AE1438" s="178"/>
      <c r="AF1438" s="178"/>
      <c r="AG1438" s="178"/>
      <c r="AH1438" s="178"/>
      <c r="AI1438" s="178"/>
      <c r="AJ1438" s="178"/>
      <c r="AK1438" s="178"/>
      <c r="AL1438" s="178"/>
      <c r="AM1438" s="178"/>
      <c r="AN1438" s="178"/>
      <c r="AO1438" s="178"/>
      <c r="AP1438" s="178"/>
      <c r="AQ1438" s="178"/>
      <c r="AR1438" s="178"/>
      <c r="AS1438" s="178" t="s">
        <v>3570</v>
      </c>
      <c r="AT1438" s="178"/>
      <c r="AU1438" s="178"/>
      <c r="AV1438" s="178">
        <v>535.79999999999995</v>
      </c>
      <c r="AW1438" s="178" t="s">
        <v>9162</v>
      </c>
      <c r="AX1438" s="178" t="s">
        <v>9163</v>
      </c>
      <c r="AY1438" s="178">
        <v>42</v>
      </c>
      <c r="AZ1438" s="178">
        <v>59</v>
      </c>
      <c r="BA1438" s="178">
        <v>16.73</v>
      </c>
      <c r="BB1438" s="178">
        <v>23</v>
      </c>
      <c r="BC1438" s="178">
        <v>14</v>
      </c>
      <c r="BD1438" s="178">
        <v>16.07</v>
      </c>
      <c r="BE1438" s="178">
        <f t="shared" si="292"/>
        <v>42.987980555555559</v>
      </c>
      <c r="BF1438" s="180">
        <f t="shared" si="293"/>
        <v>23.237797222222223</v>
      </c>
      <c r="BG1438" s="178" t="s">
        <v>47</v>
      </c>
      <c r="BH1438" s="178"/>
      <c r="BI1438" s="178">
        <v>4267</v>
      </c>
      <c r="BJ1438" s="179">
        <v>45506</v>
      </c>
      <c r="BK1438" s="178">
        <v>4267</v>
      </c>
      <c r="BL1438" s="179">
        <v>45506</v>
      </c>
      <c r="BM1438" s="178"/>
      <c r="BN1438" s="178"/>
      <c r="BO1438" s="178"/>
      <c r="BP1438" s="178"/>
      <c r="BQ1438" s="178"/>
      <c r="BR1438" s="178"/>
      <c r="BS1438" s="178"/>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x14ac:dyDescent="0.25">
      <c r="A1439" s="1" t="s">
        <v>3391</v>
      </c>
      <c r="B1439" s="1" t="s">
        <v>9164</v>
      </c>
      <c r="C1439" s="1">
        <v>11160162</v>
      </c>
      <c r="D1439" s="7">
        <v>44279</v>
      </c>
      <c r="E1439" s="7">
        <v>44279</v>
      </c>
      <c r="F1439" s="7">
        <v>47931</v>
      </c>
      <c r="G1439" s="1"/>
      <c r="H1439" s="1" t="s">
        <v>9165</v>
      </c>
      <c r="I1439" s="1"/>
      <c r="J1439" s="1" t="s">
        <v>2135</v>
      </c>
      <c r="K1439" s="1" t="s">
        <v>37</v>
      </c>
      <c r="L1439" s="1" t="s">
        <v>9166</v>
      </c>
      <c r="M1439" s="1" t="s">
        <v>9167</v>
      </c>
      <c r="N1439" s="1" t="s">
        <v>79</v>
      </c>
      <c r="O1439" s="1" t="s">
        <v>45</v>
      </c>
      <c r="P1439" s="6" t="s">
        <v>9168</v>
      </c>
      <c r="Q1439" s="1" t="s">
        <v>9169</v>
      </c>
      <c r="R1439" s="1" t="s">
        <v>9167</v>
      </c>
      <c r="S1439" s="1" t="s">
        <v>79</v>
      </c>
      <c r="T1439" s="1" t="s">
        <v>45</v>
      </c>
      <c r="U1439" s="6" t="s">
        <v>9168</v>
      </c>
      <c r="V1439" s="1" t="s">
        <v>9169</v>
      </c>
      <c r="W1439" s="1" t="s">
        <v>2570</v>
      </c>
      <c r="X1439" s="1"/>
      <c r="Y1439" s="1"/>
      <c r="Z1439" s="9" t="s">
        <v>468</v>
      </c>
      <c r="AA1439" s="1" t="s">
        <v>360</v>
      </c>
      <c r="AB1439" s="1">
        <v>0.66</v>
      </c>
      <c r="AC1439" s="1">
        <v>15</v>
      </c>
      <c r="AD1439" s="1">
        <v>473000</v>
      </c>
      <c r="AE1439" s="1"/>
      <c r="AF1439" s="1"/>
      <c r="AG1439" s="1"/>
      <c r="AH1439" s="1"/>
      <c r="AI1439" s="1"/>
      <c r="AJ1439" s="1"/>
      <c r="AK1439" s="1"/>
      <c r="AL1439" s="1">
        <v>473000</v>
      </c>
      <c r="AM1439" s="1"/>
      <c r="AN1439" s="1"/>
      <c r="AO1439" s="1">
        <v>66</v>
      </c>
      <c r="AP1439" s="1">
        <v>1.2</v>
      </c>
      <c r="AQ1439" s="1" t="s">
        <v>38</v>
      </c>
      <c r="AR1439" s="1"/>
      <c r="AS1439" s="173" t="s">
        <v>468</v>
      </c>
      <c r="AT1439" s="1"/>
      <c r="AU1439" s="1"/>
      <c r="AV1439" s="1"/>
      <c r="AW1439" s="1" t="s">
        <v>9170</v>
      </c>
      <c r="AX1439" s="1" t="s">
        <v>9171</v>
      </c>
      <c r="AY1439" s="1">
        <v>43</v>
      </c>
      <c r="AZ1439" s="1">
        <v>9</v>
      </c>
      <c r="BA1439" s="1">
        <v>4.3099999999999996</v>
      </c>
      <c r="BB1439" s="1">
        <v>25</v>
      </c>
      <c r="BC1439" s="1">
        <v>25</v>
      </c>
      <c r="BD1439" s="1">
        <v>39.17</v>
      </c>
      <c r="BE1439" s="1">
        <f t="shared" si="292"/>
        <v>43.151197222222223</v>
      </c>
      <c r="BF1439" s="6">
        <f t="shared" si="293"/>
        <v>25.427547222222223</v>
      </c>
      <c r="BG1439" s="1" t="s">
        <v>38</v>
      </c>
      <c r="BH1439" s="1"/>
      <c r="BI1439" s="1"/>
      <c r="BJ1439" s="7"/>
      <c r="BK1439" s="1"/>
      <c r="BL1439" s="7"/>
      <c r="BM1439" s="1"/>
      <c r="BN1439" s="1"/>
      <c r="BO1439" s="1"/>
      <c r="BP1439" s="1"/>
      <c r="BQ1439" s="1"/>
      <c r="BR1439" s="1"/>
      <c r="BS1439" s="1"/>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c r="B1440" s="1" t="s">
        <v>9164</v>
      </c>
      <c r="C1440" s="1">
        <v>11160162</v>
      </c>
      <c r="D1440" s="7">
        <v>44279</v>
      </c>
      <c r="E1440" s="7">
        <v>44279</v>
      </c>
      <c r="F1440" s="7">
        <v>47931</v>
      </c>
      <c r="G1440" s="1"/>
      <c r="H1440" s="1" t="s">
        <v>9165</v>
      </c>
      <c r="I1440" s="1"/>
      <c r="J1440" s="1" t="s">
        <v>2135</v>
      </c>
      <c r="K1440" s="1" t="s">
        <v>37</v>
      </c>
      <c r="L1440" s="1" t="s">
        <v>9166</v>
      </c>
      <c r="M1440" s="1" t="s">
        <v>9167</v>
      </c>
      <c r="N1440" s="1" t="s">
        <v>79</v>
      </c>
      <c r="O1440" s="1" t="s">
        <v>45</v>
      </c>
      <c r="P1440" s="6" t="s">
        <v>9168</v>
      </c>
      <c r="Q1440" s="1" t="s">
        <v>9169</v>
      </c>
      <c r="R1440" s="1" t="s">
        <v>9167</v>
      </c>
      <c r="S1440" s="1" t="s">
        <v>79</v>
      </c>
      <c r="T1440" s="1" t="s">
        <v>45</v>
      </c>
      <c r="U1440" s="6" t="s">
        <v>9168</v>
      </c>
      <c r="V1440" s="1" t="s">
        <v>9169</v>
      </c>
      <c r="W1440" s="1" t="s">
        <v>2570</v>
      </c>
      <c r="X1440" s="1"/>
      <c r="Y1440" s="1"/>
      <c r="Z1440" s="9" t="s">
        <v>468</v>
      </c>
      <c r="AA1440" s="1" t="s">
        <v>360</v>
      </c>
      <c r="AB1440" s="1"/>
      <c r="AC1440" s="1"/>
      <c r="AD1440" s="1"/>
      <c r="AE1440" s="1"/>
      <c r="AF1440" s="1"/>
      <c r="AG1440" s="1"/>
      <c r="AH1440" s="1"/>
      <c r="AI1440" s="1"/>
      <c r="AJ1440" s="1"/>
      <c r="AK1440" s="1"/>
      <c r="AL1440" s="1"/>
      <c r="AM1440" s="1"/>
      <c r="AN1440" s="1"/>
      <c r="AO1440" s="1"/>
      <c r="AP1440" s="1"/>
      <c r="AQ1440" s="1"/>
      <c r="AR1440" s="1"/>
      <c r="AS1440" s="1" t="s">
        <v>530</v>
      </c>
      <c r="AT1440" s="1"/>
      <c r="AU1440" s="1"/>
      <c r="AV1440" s="1"/>
      <c r="AW1440" s="1" t="s">
        <v>9172</v>
      </c>
      <c r="AX1440" s="1" t="s">
        <v>9173</v>
      </c>
      <c r="AY1440" s="1">
        <v>43</v>
      </c>
      <c r="AZ1440" s="1">
        <v>9</v>
      </c>
      <c r="BA1440" s="1">
        <v>7.1</v>
      </c>
      <c r="BB1440" s="1">
        <v>25</v>
      </c>
      <c r="BC1440" s="1">
        <v>25</v>
      </c>
      <c r="BD1440" s="1">
        <v>40.1</v>
      </c>
      <c r="BE1440" s="1">
        <f t="shared" si="292"/>
        <v>43.15197222222222</v>
      </c>
      <c r="BF1440" s="6">
        <f t="shared" si="293"/>
        <v>25.427805555555558</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9164</v>
      </c>
      <c r="C1441" s="1">
        <v>11160162</v>
      </c>
      <c r="D1441" s="7">
        <v>44279</v>
      </c>
      <c r="E1441" s="7">
        <v>44279</v>
      </c>
      <c r="F1441" s="7">
        <v>47931</v>
      </c>
      <c r="G1441" s="1"/>
      <c r="H1441" s="1" t="s">
        <v>9165</v>
      </c>
      <c r="I1441" s="1"/>
      <c r="J1441" s="1" t="s">
        <v>2135</v>
      </c>
      <c r="K1441" s="1" t="s">
        <v>37</v>
      </c>
      <c r="L1441" s="1" t="s">
        <v>9166</v>
      </c>
      <c r="M1441" s="1" t="s">
        <v>9167</v>
      </c>
      <c r="N1441" s="1" t="s">
        <v>79</v>
      </c>
      <c r="O1441" s="1" t="s">
        <v>45</v>
      </c>
      <c r="P1441" s="6" t="s">
        <v>9168</v>
      </c>
      <c r="Q1441" s="1" t="s">
        <v>9169</v>
      </c>
      <c r="R1441" s="1" t="s">
        <v>9167</v>
      </c>
      <c r="S1441" s="1" t="s">
        <v>79</v>
      </c>
      <c r="T1441" s="1" t="s">
        <v>45</v>
      </c>
      <c r="U1441" s="6" t="s">
        <v>9168</v>
      </c>
      <c r="V1441" s="1" t="s">
        <v>9169</v>
      </c>
      <c r="W1441" s="1" t="s">
        <v>2570</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9174</v>
      </c>
      <c r="AT1441" s="1"/>
      <c r="AU1441" s="1"/>
      <c r="AV1441" s="1"/>
      <c r="AW1441" s="1" t="s">
        <v>9182</v>
      </c>
      <c r="AX1441" s="1" t="s">
        <v>9183</v>
      </c>
      <c r="AY1441" s="1">
        <v>43</v>
      </c>
      <c r="AZ1441" s="1">
        <v>9</v>
      </c>
      <c r="BA1441" s="1">
        <v>5.35</v>
      </c>
      <c r="BB1441" s="1">
        <v>25</v>
      </c>
      <c r="BC1441" s="1">
        <v>25</v>
      </c>
      <c r="BD1441" s="1">
        <v>38.89</v>
      </c>
      <c r="BE1441" s="1">
        <f t="shared" si="292"/>
        <v>43.151486111111112</v>
      </c>
      <c r="BF1441" s="6">
        <f t="shared" si="293"/>
        <v>25.427469444444444</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9164</v>
      </c>
      <c r="C1442" s="1">
        <v>11160162</v>
      </c>
      <c r="D1442" s="7">
        <v>44279</v>
      </c>
      <c r="E1442" s="7">
        <v>44279</v>
      </c>
      <c r="F1442" s="7">
        <v>47931</v>
      </c>
      <c r="G1442" s="1"/>
      <c r="H1442" s="1" t="s">
        <v>9165</v>
      </c>
      <c r="I1442" s="1"/>
      <c r="J1442" s="1" t="s">
        <v>2135</v>
      </c>
      <c r="K1442" s="1" t="s">
        <v>37</v>
      </c>
      <c r="L1442" s="1" t="s">
        <v>9166</v>
      </c>
      <c r="M1442" s="1" t="s">
        <v>9167</v>
      </c>
      <c r="N1442" s="1" t="s">
        <v>79</v>
      </c>
      <c r="O1442" s="1" t="s">
        <v>45</v>
      </c>
      <c r="P1442" s="6" t="s">
        <v>9168</v>
      </c>
      <c r="Q1442" s="1" t="s">
        <v>9169</v>
      </c>
      <c r="R1442" s="1" t="s">
        <v>9167</v>
      </c>
      <c r="S1442" s="1" t="s">
        <v>79</v>
      </c>
      <c r="T1442" s="1" t="s">
        <v>45</v>
      </c>
      <c r="U1442" s="6" t="s">
        <v>9168</v>
      </c>
      <c r="V1442" s="1" t="s">
        <v>9169</v>
      </c>
      <c r="W1442" s="1" t="s">
        <v>2570</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9175</v>
      </c>
      <c r="AT1442" s="1"/>
      <c r="AU1442" s="1"/>
      <c r="AV1442" s="1"/>
      <c r="AW1442" s="1" t="s">
        <v>9179</v>
      </c>
      <c r="AX1442" s="1" t="s">
        <v>9180</v>
      </c>
      <c r="AY1442" s="1">
        <v>43</v>
      </c>
      <c r="AZ1442" s="1">
        <v>9</v>
      </c>
      <c r="BA1442" s="1">
        <v>6.07</v>
      </c>
      <c r="BB1442" s="1">
        <v>25</v>
      </c>
      <c r="BC1442" s="1">
        <v>25</v>
      </c>
      <c r="BD1442" s="1">
        <v>39.89</v>
      </c>
      <c r="BE1442" s="1">
        <f t="shared" si="292"/>
        <v>43.151686111111111</v>
      </c>
      <c r="BF1442" s="6">
        <f t="shared" si="293"/>
        <v>25.427747222222223</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9164</v>
      </c>
      <c r="C1443" s="1">
        <v>11160162</v>
      </c>
      <c r="D1443" s="7">
        <v>44279</v>
      </c>
      <c r="E1443" s="7">
        <v>44279</v>
      </c>
      <c r="F1443" s="7">
        <v>47931</v>
      </c>
      <c r="G1443" s="1"/>
      <c r="H1443" s="1" t="s">
        <v>9165</v>
      </c>
      <c r="I1443" s="1"/>
      <c r="J1443" s="1" t="s">
        <v>2135</v>
      </c>
      <c r="K1443" s="1" t="s">
        <v>37</v>
      </c>
      <c r="L1443" s="1" t="s">
        <v>9166</v>
      </c>
      <c r="M1443" s="1" t="s">
        <v>9167</v>
      </c>
      <c r="N1443" s="1" t="s">
        <v>79</v>
      </c>
      <c r="O1443" s="1" t="s">
        <v>45</v>
      </c>
      <c r="P1443" s="6" t="s">
        <v>9168</v>
      </c>
      <c r="Q1443" s="1" t="s">
        <v>9169</v>
      </c>
      <c r="R1443" s="1" t="s">
        <v>9167</v>
      </c>
      <c r="S1443" s="1" t="s">
        <v>79</v>
      </c>
      <c r="T1443" s="1" t="s">
        <v>45</v>
      </c>
      <c r="U1443" s="6" t="s">
        <v>9168</v>
      </c>
      <c r="V1443" s="1" t="s">
        <v>9169</v>
      </c>
      <c r="W1443" s="1" t="s">
        <v>2570</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9176</v>
      </c>
      <c r="AT1443" s="1"/>
      <c r="AU1443" s="1"/>
      <c r="AV1443" s="1"/>
      <c r="AW1443" s="1" t="s">
        <v>9181</v>
      </c>
      <c r="AX1443" s="1" t="s">
        <v>9184</v>
      </c>
      <c r="AY1443" s="1">
        <v>43</v>
      </c>
      <c r="AZ1443" s="1">
        <v>9</v>
      </c>
      <c r="BA1443" s="1">
        <v>7.41</v>
      </c>
      <c r="BB1443" s="1">
        <v>25</v>
      </c>
      <c r="BC1443" s="1">
        <v>25</v>
      </c>
      <c r="BD1443" s="1">
        <v>40.81</v>
      </c>
      <c r="BE1443" s="1">
        <f t="shared" si="292"/>
        <v>43.152058333333329</v>
      </c>
      <c r="BF1443" s="6">
        <f t="shared" si="293"/>
        <v>25.428002777777778</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x14ac:dyDescent="0.25">
      <c r="A1444" s="1"/>
      <c r="B1444" s="1" t="s">
        <v>9164</v>
      </c>
      <c r="C1444" s="1">
        <v>11160162</v>
      </c>
      <c r="D1444" s="7">
        <v>44279</v>
      </c>
      <c r="E1444" s="7">
        <v>44279</v>
      </c>
      <c r="F1444" s="7">
        <v>47931</v>
      </c>
      <c r="G1444" s="1"/>
      <c r="H1444" s="1" t="s">
        <v>9165</v>
      </c>
      <c r="I1444" s="1"/>
      <c r="J1444" s="1" t="s">
        <v>2135</v>
      </c>
      <c r="K1444" s="1" t="s">
        <v>37</v>
      </c>
      <c r="L1444" s="1" t="s">
        <v>9166</v>
      </c>
      <c r="M1444" s="1" t="s">
        <v>9167</v>
      </c>
      <c r="N1444" s="1" t="s">
        <v>79</v>
      </c>
      <c r="O1444" s="1" t="s">
        <v>45</v>
      </c>
      <c r="P1444" s="6" t="s">
        <v>9168</v>
      </c>
      <c r="Q1444" s="1" t="s">
        <v>9169</v>
      </c>
      <c r="R1444" s="1" t="s">
        <v>9167</v>
      </c>
      <c r="S1444" s="1" t="s">
        <v>79</v>
      </c>
      <c r="T1444" s="1" t="s">
        <v>45</v>
      </c>
      <c r="U1444" s="6" t="s">
        <v>9168</v>
      </c>
      <c r="V1444" s="1" t="s">
        <v>9169</v>
      </c>
      <c r="W1444" s="1" t="s">
        <v>2570</v>
      </c>
      <c r="X1444" s="1"/>
      <c r="Y1444" s="1"/>
      <c r="Z1444" s="9" t="s">
        <v>468</v>
      </c>
      <c r="AA1444" s="1" t="s">
        <v>360</v>
      </c>
      <c r="AB1444" s="1"/>
      <c r="AC1444" s="1"/>
      <c r="AD1444" s="1"/>
      <c r="AE1444" s="1"/>
      <c r="AF1444" s="1"/>
      <c r="AG1444" s="1"/>
      <c r="AH1444" s="1"/>
      <c r="AI1444" s="1"/>
      <c r="AJ1444" s="1"/>
      <c r="AK1444" s="1"/>
      <c r="AL1444" s="1"/>
      <c r="AM1444" s="1"/>
      <c r="AN1444" s="1"/>
      <c r="AO1444" s="1"/>
      <c r="AP1444" s="1"/>
      <c r="AQ1444" s="1"/>
      <c r="AR1444" s="1"/>
      <c r="AS1444" s="1" t="s">
        <v>9177</v>
      </c>
      <c r="AT1444" s="1"/>
      <c r="AU1444" s="1"/>
      <c r="AV1444" s="1"/>
      <c r="AW1444" s="1" t="s">
        <v>9185</v>
      </c>
      <c r="AX1444" s="1" t="s">
        <v>9186</v>
      </c>
      <c r="AY1444" s="1">
        <v>43</v>
      </c>
      <c r="AZ1444" s="1">
        <v>9</v>
      </c>
      <c r="BA1444" s="1">
        <v>9.01</v>
      </c>
      <c r="BB1444" s="1">
        <v>25</v>
      </c>
      <c r="BC1444" s="1">
        <v>25</v>
      </c>
      <c r="BD1444" s="1">
        <v>42.12</v>
      </c>
      <c r="BE1444" s="1">
        <f t="shared" si="292"/>
        <v>43.152502777777777</v>
      </c>
      <c r="BF1444" s="6">
        <f t="shared" si="293"/>
        <v>25.428366666666669</v>
      </c>
      <c r="BG1444" s="1" t="s">
        <v>38</v>
      </c>
      <c r="BH1444" s="1"/>
      <c r="BI1444" s="1"/>
      <c r="BJ1444" s="7"/>
      <c r="BK1444" s="1"/>
      <c r="BL1444" s="7"/>
      <c r="BM1444" s="1"/>
      <c r="BN1444" s="1"/>
      <c r="BO1444" s="1"/>
      <c r="BP1444" s="1"/>
      <c r="BQ1444" s="1"/>
      <c r="BR1444" s="1"/>
      <c r="BS1444" s="1"/>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thickBot="1" x14ac:dyDescent="0.3">
      <c r="A1445" s="178"/>
      <c r="B1445" s="178" t="s">
        <v>9164</v>
      </c>
      <c r="C1445" s="178">
        <v>11160162</v>
      </c>
      <c r="D1445" s="179">
        <v>44279</v>
      </c>
      <c r="E1445" s="179">
        <v>44279</v>
      </c>
      <c r="F1445" s="179">
        <v>47931</v>
      </c>
      <c r="G1445" s="178"/>
      <c r="H1445" s="178" t="s">
        <v>9165</v>
      </c>
      <c r="I1445" s="178"/>
      <c r="J1445" s="178" t="s">
        <v>2135</v>
      </c>
      <c r="K1445" s="178" t="s">
        <v>37</v>
      </c>
      <c r="L1445" s="178" t="s">
        <v>9166</v>
      </c>
      <c r="M1445" s="178" t="s">
        <v>9167</v>
      </c>
      <c r="N1445" s="178" t="s">
        <v>79</v>
      </c>
      <c r="O1445" s="178" t="s">
        <v>45</v>
      </c>
      <c r="P1445" s="180" t="s">
        <v>9168</v>
      </c>
      <c r="Q1445" s="178" t="s">
        <v>9169</v>
      </c>
      <c r="R1445" s="178" t="s">
        <v>9167</v>
      </c>
      <c r="S1445" s="178" t="s">
        <v>79</v>
      </c>
      <c r="T1445" s="178" t="s">
        <v>45</v>
      </c>
      <c r="U1445" s="180" t="s">
        <v>9168</v>
      </c>
      <c r="V1445" s="178" t="s">
        <v>9169</v>
      </c>
      <c r="W1445" s="178" t="s">
        <v>2570</v>
      </c>
      <c r="X1445" s="178"/>
      <c r="Y1445" s="178"/>
      <c r="Z1445" s="181" t="s">
        <v>468</v>
      </c>
      <c r="AA1445" s="178" t="s">
        <v>360</v>
      </c>
      <c r="AB1445" s="178"/>
      <c r="AC1445" s="178"/>
      <c r="AD1445" s="178"/>
      <c r="AE1445" s="178"/>
      <c r="AF1445" s="178"/>
      <c r="AG1445" s="178"/>
      <c r="AH1445" s="178"/>
      <c r="AI1445" s="178"/>
      <c r="AJ1445" s="178"/>
      <c r="AK1445" s="178"/>
      <c r="AL1445" s="178"/>
      <c r="AM1445" s="178"/>
      <c r="AN1445" s="178"/>
      <c r="AO1445" s="178"/>
      <c r="AP1445" s="178"/>
      <c r="AQ1445" s="178"/>
      <c r="AR1445" s="178"/>
      <c r="AS1445" s="178" t="s">
        <v>9178</v>
      </c>
      <c r="AT1445" s="178"/>
      <c r="AU1445" s="178"/>
      <c r="AV1445" s="178"/>
      <c r="AW1445" s="178" t="s">
        <v>9187</v>
      </c>
      <c r="AX1445" s="178" t="s">
        <v>9188</v>
      </c>
      <c r="AY1445" s="178">
        <v>43</v>
      </c>
      <c r="AZ1445" s="178">
        <v>9</v>
      </c>
      <c r="BA1445" s="178">
        <v>11.15</v>
      </c>
      <c r="BB1445" s="178">
        <v>25</v>
      </c>
      <c r="BC1445" s="178">
        <v>25</v>
      </c>
      <c r="BD1445" s="178">
        <v>43.83</v>
      </c>
      <c r="BE1445" s="178">
        <f t="shared" si="292"/>
        <v>43.153097222222222</v>
      </c>
      <c r="BF1445" s="180">
        <f t="shared" si="293"/>
        <v>25.428841666666667</v>
      </c>
      <c r="BG1445" s="178" t="s">
        <v>38</v>
      </c>
      <c r="BH1445" s="178"/>
      <c r="BI1445" s="178"/>
      <c r="BJ1445" s="179"/>
      <c r="BK1445" s="178"/>
      <c r="BL1445" s="179"/>
      <c r="BM1445" s="178"/>
      <c r="BN1445" s="178"/>
      <c r="BO1445" s="178"/>
      <c r="BP1445" s="178"/>
      <c r="BQ1445" s="178"/>
      <c r="BR1445" s="178"/>
      <c r="BS1445" s="178"/>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x14ac:dyDescent="0.25">
      <c r="A1446" s="1" t="s">
        <v>3391</v>
      </c>
      <c r="B1446" s="1" t="s">
        <v>9189</v>
      </c>
      <c r="C1446" s="1">
        <v>11760009</v>
      </c>
      <c r="D1446" s="7">
        <v>44285</v>
      </c>
      <c r="E1446" s="7">
        <v>44285</v>
      </c>
      <c r="F1446" s="7">
        <v>47937</v>
      </c>
      <c r="G1446" s="1"/>
      <c r="H1446" s="1" t="s">
        <v>9190</v>
      </c>
      <c r="I1446" s="1"/>
      <c r="J1446" s="1" t="s">
        <v>8212</v>
      </c>
      <c r="K1446" s="1" t="s">
        <v>37</v>
      </c>
      <c r="L1446" s="1" t="s">
        <v>9191</v>
      </c>
      <c r="M1446" s="1" t="s">
        <v>2492</v>
      </c>
      <c r="N1446" s="1" t="s">
        <v>45</v>
      </c>
      <c r="O1446" s="1" t="s">
        <v>45</v>
      </c>
      <c r="P1446" s="6" t="s">
        <v>9192</v>
      </c>
      <c r="Q1446" s="1" t="s">
        <v>9193</v>
      </c>
      <c r="R1446" s="1" t="s">
        <v>2492</v>
      </c>
      <c r="S1446" s="1" t="s">
        <v>45</v>
      </c>
      <c r="T1446" s="1" t="s">
        <v>45</v>
      </c>
      <c r="U1446" s="6" t="s">
        <v>9192</v>
      </c>
      <c r="V1446" s="1" t="s">
        <v>9194</v>
      </c>
      <c r="W1446" s="1" t="s">
        <v>639</v>
      </c>
      <c r="X1446" s="1"/>
      <c r="Y1446" s="1"/>
      <c r="Z1446" s="9" t="s">
        <v>468</v>
      </c>
      <c r="AA1446" s="1" t="s">
        <v>360</v>
      </c>
      <c r="AB1446" s="1">
        <v>2.1000000000000001E-2</v>
      </c>
      <c r="AC1446" s="1">
        <v>3.5</v>
      </c>
      <c r="AD1446" s="1">
        <v>17240</v>
      </c>
      <c r="AE1446" s="1"/>
      <c r="AF1446" s="1"/>
      <c r="AG1446" s="1"/>
      <c r="AH1446" s="1"/>
      <c r="AI1446" s="1"/>
      <c r="AJ1446" s="1"/>
      <c r="AK1446" s="1"/>
      <c r="AL1446" s="1">
        <v>17240</v>
      </c>
      <c r="AM1446" s="1"/>
      <c r="AN1446" s="1"/>
      <c r="AO1446" s="1">
        <v>2.1349999999999998</v>
      </c>
      <c r="AP1446" s="1"/>
      <c r="AQ1446" s="1"/>
      <c r="AR1446" s="1"/>
      <c r="AS1446" s="173" t="s">
        <v>468</v>
      </c>
      <c r="AT1446" s="1"/>
      <c r="AU1446" s="1"/>
      <c r="AV1446" s="1"/>
      <c r="AW1446" s="1" t="s">
        <v>9195</v>
      </c>
      <c r="AX1446" s="1" t="s">
        <v>9196</v>
      </c>
      <c r="AY1446" s="1">
        <v>42</v>
      </c>
      <c r="AZ1446" s="1">
        <v>52</v>
      </c>
      <c r="BA1446" s="1">
        <v>43</v>
      </c>
      <c r="BB1446" s="1">
        <v>25</v>
      </c>
      <c r="BC1446" s="1">
        <v>37</v>
      </c>
      <c r="BD1446" s="1">
        <v>56.6</v>
      </c>
      <c r="BE1446" s="1">
        <f t="shared" si="292"/>
        <v>42.878611111111113</v>
      </c>
      <c r="BF1446" s="6">
        <f t="shared" si="293"/>
        <v>25.63238888888889</v>
      </c>
      <c r="BG1446" s="1" t="s">
        <v>38</v>
      </c>
      <c r="BH1446" s="1"/>
      <c r="BI1446" s="1"/>
      <c r="BJ1446" s="7"/>
      <c r="BK1446" s="1"/>
      <c r="BL1446" s="7"/>
      <c r="BM1446" s="1"/>
      <c r="BN1446" s="1"/>
      <c r="BO1446" s="1"/>
      <c r="BP1446" s="1"/>
      <c r="BQ1446" s="1"/>
      <c r="BR1446" s="1"/>
      <c r="BS1446" s="1"/>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x14ac:dyDescent="0.25">
      <c r="A1447" s="1"/>
      <c r="B1447" s="1" t="s">
        <v>9189</v>
      </c>
      <c r="C1447" s="1">
        <v>11760009</v>
      </c>
      <c r="D1447" s="7">
        <v>44285</v>
      </c>
      <c r="E1447" s="7">
        <v>44285</v>
      </c>
      <c r="F1447" s="7">
        <v>47937</v>
      </c>
      <c r="G1447" s="1"/>
      <c r="H1447" s="1" t="s">
        <v>9190</v>
      </c>
      <c r="I1447" s="1"/>
      <c r="J1447" s="1" t="s">
        <v>8212</v>
      </c>
      <c r="K1447" s="1" t="s">
        <v>37</v>
      </c>
      <c r="L1447" s="1" t="s">
        <v>9191</v>
      </c>
      <c r="M1447" s="1" t="s">
        <v>2492</v>
      </c>
      <c r="N1447" s="1" t="s">
        <v>45</v>
      </c>
      <c r="O1447" s="1" t="s">
        <v>45</v>
      </c>
      <c r="P1447" s="6" t="s">
        <v>9192</v>
      </c>
      <c r="Q1447" s="1" t="s">
        <v>9193</v>
      </c>
      <c r="R1447" s="1" t="s">
        <v>2492</v>
      </c>
      <c r="S1447" s="1" t="s">
        <v>45</v>
      </c>
      <c r="T1447" s="1" t="s">
        <v>45</v>
      </c>
      <c r="U1447" s="6" t="s">
        <v>9192</v>
      </c>
      <c r="V1447" s="1" t="s">
        <v>9194</v>
      </c>
      <c r="W1447" s="1" t="s">
        <v>639</v>
      </c>
      <c r="X1447" s="1"/>
      <c r="Y1447" s="1"/>
      <c r="Z1447" s="9"/>
      <c r="AA1447" s="1"/>
      <c r="AB1447" s="1"/>
      <c r="AC1447" s="1"/>
      <c r="AD1447" s="1"/>
      <c r="AE1447" s="1"/>
      <c r="AF1447" s="1"/>
      <c r="AG1447" s="1"/>
      <c r="AH1447" s="1"/>
      <c r="AI1447" s="1"/>
      <c r="AJ1447" s="1"/>
      <c r="AK1447" s="1"/>
      <c r="AL1447" s="1"/>
      <c r="AM1447" s="1"/>
      <c r="AN1447" s="1"/>
      <c r="AO1447" s="1"/>
      <c r="AP1447" s="1"/>
      <c r="AQ1447" s="1"/>
      <c r="AR1447" s="1"/>
      <c r="AS1447" s="1" t="s">
        <v>530</v>
      </c>
      <c r="AT1447" s="1"/>
      <c r="AU1447" s="1"/>
      <c r="AV1447" s="1"/>
      <c r="AW1447" s="1" t="s">
        <v>9197</v>
      </c>
      <c r="AX1447" s="1" t="s">
        <v>9198</v>
      </c>
      <c r="AY1447" s="1">
        <v>42</v>
      </c>
      <c r="AZ1447" s="1">
        <v>52</v>
      </c>
      <c r="BA1447" s="1">
        <v>29.6</v>
      </c>
      <c r="BB1447" s="1">
        <v>25</v>
      </c>
      <c r="BC1447" s="1">
        <v>38</v>
      </c>
      <c r="BD1447" s="1">
        <v>12</v>
      </c>
      <c r="BE1447" s="1">
        <f t="shared" si="292"/>
        <v>42.87488888888889</v>
      </c>
      <c r="BF1447" s="6">
        <f t="shared" si="293"/>
        <v>25.636666666666667</v>
      </c>
      <c r="BG1447" s="1" t="s">
        <v>38</v>
      </c>
      <c r="BH1447" s="1"/>
      <c r="BI1447" s="1"/>
      <c r="BJ1447" s="7"/>
      <c r="BK1447" s="1"/>
      <c r="BL1447" s="7"/>
      <c r="BM1447" s="1"/>
      <c r="BN1447" s="1"/>
      <c r="BO1447" s="1"/>
      <c r="BP1447" s="1"/>
      <c r="BQ1447" s="1"/>
      <c r="BR1447" s="1"/>
      <c r="BS1447" s="1"/>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thickBot="1" x14ac:dyDescent="0.3">
      <c r="A1448" s="178"/>
      <c r="B1448" s="178" t="s">
        <v>9189</v>
      </c>
      <c r="C1448" s="178">
        <v>11760009</v>
      </c>
      <c r="D1448" s="179">
        <v>44285</v>
      </c>
      <c r="E1448" s="179">
        <v>44285</v>
      </c>
      <c r="F1448" s="179">
        <v>47937</v>
      </c>
      <c r="G1448" s="178"/>
      <c r="H1448" s="178" t="s">
        <v>9190</v>
      </c>
      <c r="I1448" s="178"/>
      <c r="J1448" s="178" t="s">
        <v>8212</v>
      </c>
      <c r="K1448" s="178" t="s">
        <v>37</v>
      </c>
      <c r="L1448" s="178" t="s">
        <v>9191</v>
      </c>
      <c r="M1448" s="178" t="s">
        <v>2492</v>
      </c>
      <c r="N1448" s="178" t="s">
        <v>45</v>
      </c>
      <c r="O1448" s="178" t="s">
        <v>45</v>
      </c>
      <c r="P1448" s="180" t="s">
        <v>9192</v>
      </c>
      <c r="Q1448" s="178" t="s">
        <v>9193</v>
      </c>
      <c r="R1448" s="178" t="s">
        <v>2492</v>
      </c>
      <c r="S1448" s="178" t="s">
        <v>45</v>
      </c>
      <c r="T1448" s="178" t="s">
        <v>45</v>
      </c>
      <c r="U1448" s="180" t="s">
        <v>9192</v>
      </c>
      <c r="V1448" s="178" t="s">
        <v>9194</v>
      </c>
      <c r="W1448" s="178" t="s">
        <v>639</v>
      </c>
      <c r="X1448" s="178"/>
      <c r="Y1448" s="178"/>
      <c r="Z1448" s="181"/>
      <c r="AA1448" s="178"/>
      <c r="AB1448" s="178"/>
      <c r="AC1448" s="178"/>
      <c r="AD1448" s="178"/>
      <c r="AE1448" s="178"/>
      <c r="AF1448" s="178"/>
      <c r="AG1448" s="178"/>
      <c r="AH1448" s="178"/>
      <c r="AI1448" s="178"/>
      <c r="AJ1448" s="178"/>
      <c r="AK1448" s="178"/>
      <c r="AL1448" s="178"/>
      <c r="AM1448" s="178"/>
      <c r="AN1448" s="178"/>
      <c r="AO1448" s="178"/>
      <c r="AP1448" s="178"/>
      <c r="AQ1448" s="178"/>
      <c r="AR1448" s="178"/>
      <c r="AS1448" s="178" t="s">
        <v>3570</v>
      </c>
      <c r="AT1448" s="178"/>
      <c r="AU1448" s="178"/>
      <c r="AV1448" s="178"/>
      <c r="AW1448" s="178" t="s">
        <v>9199</v>
      </c>
      <c r="AX1448" s="178" t="s">
        <v>9200</v>
      </c>
      <c r="AY1448" s="178">
        <v>42</v>
      </c>
      <c r="AZ1448" s="178">
        <v>52</v>
      </c>
      <c r="BA1448" s="178">
        <v>30.08</v>
      </c>
      <c r="BB1448" s="178">
        <v>25</v>
      </c>
      <c r="BC1448" s="178">
        <v>38</v>
      </c>
      <c r="BD1448" s="178">
        <v>13.5</v>
      </c>
      <c r="BE1448" s="178">
        <f t="shared" si="292"/>
        <v>42.875022222222221</v>
      </c>
      <c r="BF1448" s="180">
        <f t="shared" si="293"/>
        <v>25.637083333333333</v>
      </c>
      <c r="BG1448" s="178" t="s">
        <v>38</v>
      </c>
      <c r="BH1448" s="178"/>
      <c r="BI1448" s="178"/>
      <c r="BJ1448" s="179"/>
      <c r="BK1448" s="178"/>
      <c r="BL1448" s="179"/>
      <c r="BM1448" s="178"/>
      <c r="BN1448" s="178"/>
      <c r="BO1448" s="178"/>
      <c r="BP1448" s="178"/>
      <c r="BQ1448" s="178"/>
      <c r="BR1448" s="178"/>
      <c r="BS1448" s="178"/>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x14ac:dyDescent="0.25">
      <c r="A1449" s="1" t="s">
        <v>3391</v>
      </c>
      <c r="B1449" s="1" t="s">
        <v>9203</v>
      </c>
      <c r="C1449" s="1">
        <v>11130114</v>
      </c>
      <c r="D1449" s="7">
        <v>44313</v>
      </c>
      <c r="E1449" s="7">
        <v>44313</v>
      </c>
      <c r="F1449" s="7">
        <v>46164</v>
      </c>
      <c r="G1449" s="1"/>
      <c r="H1449" s="1" t="s">
        <v>462</v>
      </c>
      <c r="I1449" s="1"/>
      <c r="J1449" s="1" t="s">
        <v>996</v>
      </c>
      <c r="K1449" s="1" t="s">
        <v>55</v>
      </c>
      <c r="L1449" s="1" t="s">
        <v>9204</v>
      </c>
      <c r="M1449" s="1" t="s">
        <v>152</v>
      </c>
      <c r="N1449" s="1" t="s">
        <v>152</v>
      </c>
      <c r="O1449" s="1" t="s">
        <v>72</v>
      </c>
      <c r="P1449" s="6" t="s">
        <v>7253</v>
      </c>
      <c r="Q1449" s="1" t="s">
        <v>9205</v>
      </c>
      <c r="R1449" s="1" t="s">
        <v>152</v>
      </c>
      <c r="S1449" s="1" t="s">
        <v>152</v>
      </c>
      <c r="T1449" s="1" t="s">
        <v>72</v>
      </c>
      <c r="U1449" s="6" t="s">
        <v>7253</v>
      </c>
      <c r="V1449" s="1" t="s">
        <v>9206</v>
      </c>
      <c r="W1449" s="1" t="s">
        <v>9207</v>
      </c>
      <c r="X1449" s="1"/>
      <c r="Y1449" s="1"/>
      <c r="Z1449" s="9" t="s">
        <v>468</v>
      </c>
      <c r="AA1449" s="1" t="s">
        <v>293</v>
      </c>
      <c r="AB1449" s="1">
        <v>1.1599999999999999</v>
      </c>
      <c r="AC1449" s="1">
        <v>10</v>
      </c>
      <c r="AD1449" s="1">
        <v>24000</v>
      </c>
      <c r="AE1449" s="1"/>
      <c r="AF1449" s="1"/>
      <c r="AG1449" s="1">
        <v>24000</v>
      </c>
      <c r="AH1449" s="1"/>
      <c r="AI1449" s="1"/>
      <c r="AJ1449" s="1"/>
      <c r="AK1449" s="1"/>
      <c r="AL1449" s="1"/>
      <c r="AM1449" s="1"/>
      <c r="AN1449" s="1"/>
      <c r="AO1449" s="1">
        <v>1160</v>
      </c>
      <c r="AP1449" s="1">
        <v>2</v>
      </c>
      <c r="AQ1449" s="1"/>
      <c r="AR1449" s="1"/>
      <c r="AS1449" s="173" t="s">
        <v>468</v>
      </c>
      <c r="AT1449" s="1"/>
      <c r="AU1449" s="1"/>
      <c r="AV1449" s="1"/>
      <c r="AW1449" s="1" t="s">
        <v>9208</v>
      </c>
      <c r="AX1449" s="1" t="s">
        <v>9209</v>
      </c>
      <c r="AY1449" s="1">
        <v>43</v>
      </c>
      <c r="AZ1449" s="1">
        <v>12</v>
      </c>
      <c r="BA1449" s="1">
        <v>28.6</v>
      </c>
      <c r="BB1449" s="1">
        <v>24</v>
      </c>
      <c r="BC1449" s="1">
        <v>10</v>
      </c>
      <c r="BD1449" s="1">
        <v>35.6</v>
      </c>
      <c r="BE1449" s="1">
        <f t="shared" si="292"/>
        <v>43.20794444444445</v>
      </c>
      <c r="BF1449" s="6">
        <f t="shared" si="293"/>
        <v>24.176555555555556</v>
      </c>
      <c r="BG1449" s="1" t="s">
        <v>38</v>
      </c>
      <c r="BH1449" s="1"/>
      <c r="BI1449" s="1"/>
      <c r="BJ1449" s="7"/>
      <c r="BK1449" s="1">
        <v>3871</v>
      </c>
      <c r="BL1449" s="7">
        <v>45105</v>
      </c>
      <c r="BM1449" s="1"/>
      <c r="BN1449" s="1"/>
      <c r="BO1449" s="1"/>
      <c r="BP1449" s="1"/>
      <c r="BQ1449" s="1"/>
      <c r="BR1449" s="1"/>
      <c r="BS1449" s="1"/>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thickBot="1" x14ac:dyDescent="0.3">
      <c r="A1450" s="178"/>
      <c r="B1450" s="178" t="s">
        <v>9203</v>
      </c>
      <c r="C1450" s="178">
        <v>11130114</v>
      </c>
      <c r="D1450" s="179">
        <v>44313</v>
      </c>
      <c r="E1450" s="179">
        <v>44313</v>
      </c>
      <c r="F1450" s="179">
        <v>46164</v>
      </c>
      <c r="G1450" s="178"/>
      <c r="H1450" s="178" t="s">
        <v>462</v>
      </c>
      <c r="I1450" s="178"/>
      <c r="J1450" s="178" t="s">
        <v>996</v>
      </c>
      <c r="K1450" s="178" t="s">
        <v>55</v>
      </c>
      <c r="L1450" s="178" t="s">
        <v>9204</v>
      </c>
      <c r="M1450" s="178" t="s">
        <v>152</v>
      </c>
      <c r="N1450" s="178" t="s">
        <v>152</v>
      </c>
      <c r="O1450" s="178" t="s">
        <v>72</v>
      </c>
      <c r="P1450" s="180" t="s">
        <v>7253</v>
      </c>
      <c r="Q1450" s="178" t="s">
        <v>9205</v>
      </c>
      <c r="R1450" s="178" t="s">
        <v>152</v>
      </c>
      <c r="S1450" s="178" t="s">
        <v>152</v>
      </c>
      <c r="T1450" s="178" t="s">
        <v>72</v>
      </c>
      <c r="U1450" s="180" t="s">
        <v>7253</v>
      </c>
      <c r="V1450" s="178" t="s">
        <v>9206</v>
      </c>
      <c r="W1450" s="178" t="s">
        <v>9207</v>
      </c>
      <c r="X1450" s="178"/>
      <c r="Y1450" s="178"/>
      <c r="Z1450" s="181"/>
      <c r="AA1450" s="178"/>
      <c r="AB1450" s="178"/>
      <c r="AC1450" s="178"/>
      <c r="AD1450" s="178"/>
      <c r="AE1450" s="178"/>
      <c r="AF1450" s="178"/>
      <c r="AG1450" s="178"/>
      <c r="AH1450" s="178"/>
      <c r="AI1450" s="178"/>
      <c r="AJ1450" s="178"/>
      <c r="AK1450" s="178"/>
      <c r="AL1450" s="178"/>
      <c r="AM1450" s="178"/>
      <c r="AN1450" s="178"/>
      <c r="AO1450" s="178"/>
      <c r="AP1450" s="178"/>
      <c r="AQ1450" s="178"/>
      <c r="AR1450" s="178"/>
      <c r="AS1450" s="178" t="s">
        <v>530</v>
      </c>
      <c r="AT1450" s="178"/>
      <c r="AU1450" s="178"/>
      <c r="AV1450" s="178"/>
      <c r="AW1450" s="178" t="s">
        <v>10560</v>
      </c>
      <c r="AX1450" s="178" t="s">
        <v>9210</v>
      </c>
      <c r="AY1450" s="178">
        <v>43</v>
      </c>
      <c r="AZ1450" s="178">
        <v>12</v>
      </c>
      <c r="BA1450" s="178">
        <v>29.1</v>
      </c>
      <c r="BB1450" s="178">
        <v>24</v>
      </c>
      <c r="BC1450" s="178">
        <v>10</v>
      </c>
      <c r="BD1450" s="178">
        <v>33.14</v>
      </c>
      <c r="BE1450" s="178">
        <f t="shared" si="292"/>
        <v>43.208083333333335</v>
      </c>
      <c r="BF1450" s="180">
        <f t="shared" si="293"/>
        <v>24.175872222222225</v>
      </c>
      <c r="BG1450" s="178" t="s">
        <v>38</v>
      </c>
      <c r="BH1450" s="178"/>
      <c r="BI1450" s="178"/>
      <c r="BJ1450" s="179"/>
      <c r="BK1450" s="178">
        <v>3871</v>
      </c>
      <c r="BL1450" s="179">
        <v>45105</v>
      </c>
      <c r="BM1450" s="178"/>
      <c r="BN1450" s="178"/>
      <c r="BO1450" s="178"/>
      <c r="BP1450" s="178"/>
      <c r="BQ1450" s="178"/>
      <c r="BR1450" s="178"/>
      <c r="BS1450" s="178"/>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thickBot="1" x14ac:dyDescent="0.3">
      <c r="A1451" s="227" t="s">
        <v>3391</v>
      </c>
      <c r="B1451" s="227" t="s">
        <v>9211</v>
      </c>
      <c r="C1451" s="227">
        <v>11120110</v>
      </c>
      <c r="D1451" s="228">
        <v>44309</v>
      </c>
      <c r="E1451" s="228">
        <v>44309</v>
      </c>
      <c r="F1451" s="228">
        <v>47961</v>
      </c>
      <c r="G1451" s="227"/>
      <c r="H1451" s="227" t="s">
        <v>470</v>
      </c>
      <c r="I1451" s="227"/>
      <c r="J1451" s="227" t="s">
        <v>582</v>
      </c>
      <c r="K1451" s="227" t="s">
        <v>42</v>
      </c>
      <c r="L1451" s="227" t="s">
        <v>9088</v>
      </c>
      <c r="M1451" s="227" t="s">
        <v>5488</v>
      </c>
      <c r="N1451" s="227" t="s">
        <v>224</v>
      </c>
      <c r="O1451" s="227" t="s">
        <v>92</v>
      </c>
      <c r="P1451" s="229" t="s">
        <v>5489</v>
      </c>
      <c r="Q1451" s="227"/>
      <c r="R1451" s="227" t="s">
        <v>5488</v>
      </c>
      <c r="S1451" s="227" t="s">
        <v>224</v>
      </c>
      <c r="T1451" s="227" t="s">
        <v>92</v>
      </c>
      <c r="U1451" s="229" t="s">
        <v>5489</v>
      </c>
      <c r="V1451" s="227" t="s">
        <v>9212</v>
      </c>
      <c r="W1451" s="227" t="s">
        <v>2711</v>
      </c>
      <c r="X1451" s="227"/>
      <c r="Y1451" s="227"/>
      <c r="Z1451" s="230" t="s">
        <v>468</v>
      </c>
      <c r="AA1451" s="227" t="s">
        <v>341</v>
      </c>
      <c r="AB1451" s="227"/>
      <c r="AC1451" s="227">
        <v>1.97</v>
      </c>
      <c r="AD1451" s="227">
        <v>850.15</v>
      </c>
      <c r="AE1451" s="227"/>
      <c r="AF1451" s="227"/>
      <c r="AG1451" s="227"/>
      <c r="AH1451" s="227"/>
      <c r="AI1451" s="227"/>
      <c r="AJ1451" s="227">
        <v>850.15</v>
      </c>
      <c r="AK1451" s="227"/>
      <c r="AL1451" s="227"/>
      <c r="AM1451" s="227"/>
      <c r="AN1451" s="227"/>
      <c r="AO1451" s="227"/>
      <c r="AP1451" s="227"/>
      <c r="AQ1451" s="227"/>
      <c r="AR1451" s="227"/>
      <c r="AS1451" s="227" t="s">
        <v>468</v>
      </c>
      <c r="AT1451" s="227"/>
      <c r="AU1451" s="227"/>
      <c r="AV1451" s="227">
        <v>21.25</v>
      </c>
      <c r="AW1451" s="227" t="s">
        <v>9213</v>
      </c>
      <c r="AX1451" s="227" t="s">
        <v>9214</v>
      </c>
      <c r="AY1451" s="227">
        <v>43</v>
      </c>
      <c r="AZ1451" s="227">
        <v>50</v>
      </c>
      <c r="BA1451" s="227">
        <v>38.54</v>
      </c>
      <c r="BB1451" s="227">
        <v>23</v>
      </c>
      <c r="BC1451" s="227">
        <v>26</v>
      </c>
      <c r="BD1451" s="227">
        <v>40.520000000000003</v>
      </c>
      <c r="BE1451" s="227">
        <f t="shared" si="292"/>
        <v>43.844038888888889</v>
      </c>
      <c r="BF1451" s="229">
        <f t="shared" si="293"/>
        <v>23.444588888888887</v>
      </c>
      <c r="BG1451" s="227" t="s">
        <v>38</v>
      </c>
      <c r="BH1451" s="227"/>
      <c r="BI1451" s="227"/>
      <c r="BJ1451" s="228"/>
      <c r="BK1451" s="227"/>
      <c r="BL1451" s="228"/>
      <c r="BM1451" s="227"/>
      <c r="BN1451" s="227"/>
      <c r="BO1451" s="227"/>
      <c r="BP1451" s="227"/>
      <c r="BQ1451" s="227"/>
      <c r="BR1451" s="227"/>
      <c r="BS1451" s="227"/>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x14ac:dyDescent="0.25">
      <c r="A1452" s="173" t="s">
        <v>3391</v>
      </c>
      <c r="B1452" s="173" t="s">
        <v>5884</v>
      </c>
      <c r="C1452" s="173">
        <v>11440006</v>
      </c>
      <c r="D1452" s="174">
        <v>44342</v>
      </c>
      <c r="E1452" s="174">
        <v>44342</v>
      </c>
      <c r="F1452" s="174">
        <v>47994</v>
      </c>
      <c r="G1452" s="173"/>
      <c r="H1452" s="173" t="s">
        <v>5053</v>
      </c>
      <c r="I1452" s="173"/>
      <c r="J1452" s="173" t="s">
        <v>8315</v>
      </c>
      <c r="K1452" s="173" t="s">
        <v>135</v>
      </c>
      <c r="L1452" s="173" t="s">
        <v>9215</v>
      </c>
      <c r="M1452" s="173" t="s">
        <v>242</v>
      </c>
      <c r="N1452" s="173" t="s">
        <v>292</v>
      </c>
      <c r="O1452" s="173" t="s">
        <v>76</v>
      </c>
      <c r="P1452" s="175" t="s">
        <v>5885</v>
      </c>
      <c r="Q1452" s="173" t="s">
        <v>9216</v>
      </c>
      <c r="R1452" s="173" t="s">
        <v>242</v>
      </c>
      <c r="S1452" s="173" t="s">
        <v>292</v>
      </c>
      <c r="T1452" s="173" t="s">
        <v>76</v>
      </c>
      <c r="U1452" s="175" t="s">
        <v>5885</v>
      </c>
      <c r="V1452" s="173" t="s">
        <v>9217</v>
      </c>
      <c r="W1452" s="173" t="s">
        <v>8319</v>
      </c>
      <c r="X1452" s="173">
        <v>347</v>
      </c>
      <c r="Y1452" s="173">
        <v>22</v>
      </c>
      <c r="Z1452" s="176" t="s">
        <v>468</v>
      </c>
      <c r="AA1452" s="173" t="s">
        <v>4725</v>
      </c>
      <c r="AB1452" s="173"/>
      <c r="AC1452" s="173">
        <v>1750</v>
      </c>
      <c r="AD1452" s="173">
        <v>37000000</v>
      </c>
      <c r="AE1452" s="173"/>
      <c r="AF1452" s="173">
        <v>37000000</v>
      </c>
      <c r="AG1452" s="173"/>
      <c r="AH1452" s="173"/>
      <c r="AI1452" s="173"/>
      <c r="AJ1452" s="173"/>
      <c r="AK1452" s="173"/>
      <c r="AL1452" s="173"/>
      <c r="AM1452" s="173"/>
      <c r="AN1452" s="173"/>
      <c r="AO1452" s="173"/>
      <c r="AP1452" s="173"/>
      <c r="AQ1452" s="173"/>
      <c r="AR1452" s="173"/>
      <c r="AS1452" s="173" t="s">
        <v>468</v>
      </c>
      <c r="AT1452" s="173"/>
      <c r="AU1452" s="173"/>
      <c r="AV1452" s="173"/>
      <c r="AW1452" s="173" t="s">
        <v>9226</v>
      </c>
      <c r="AX1452" s="173" t="s">
        <v>9227</v>
      </c>
      <c r="AY1452" s="173">
        <v>43</v>
      </c>
      <c r="AZ1452" s="173">
        <v>19</v>
      </c>
      <c r="BA1452" s="173">
        <v>3.77</v>
      </c>
      <c r="BB1452" s="173">
        <v>24</v>
      </c>
      <c r="BC1452" s="173">
        <v>14</v>
      </c>
      <c r="BD1452" s="173">
        <v>43.75</v>
      </c>
      <c r="BE1452" s="173">
        <f t="shared" si="292"/>
        <v>43.317713888888889</v>
      </c>
      <c r="BF1452" s="175">
        <f t="shared" si="293"/>
        <v>24.245486111111113</v>
      </c>
      <c r="BG1452" s="173" t="s">
        <v>38</v>
      </c>
      <c r="BH1452" s="173" t="s">
        <v>9235</v>
      </c>
      <c r="BI1452" s="173"/>
      <c r="BJ1452" s="174"/>
      <c r="BK1452" s="173"/>
      <c r="BL1452" s="174"/>
      <c r="BM1452" s="173"/>
      <c r="BN1452" s="173"/>
      <c r="BO1452" s="173"/>
      <c r="BP1452" s="173"/>
      <c r="BQ1452" s="173"/>
      <c r="BR1452" s="173"/>
      <c r="BS1452" s="173"/>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x14ac:dyDescent="0.25">
      <c r="A1453" s="1"/>
      <c r="B1453" s="1" t="s">
        <v>5884</v>
      </c>
      <c r="C1453" s="1">
        <v>11440006</v>
      </c>
      <c r="D1453" s="7">
        <v>44342</v>
      </c>
      <c r="E1453" s="7">
        <v>44342</v>
      </c>
      <c r="F1453" s="7">
        <v>47994</v>
      </c>
      <c r="G1453" s="1"/>
      <c r="H1453" s="1" t="s">
        <v>5053</v>
      </c>
      <c r="I1453" s="1"/>
      <c r="J1453" s="1" t="s">
        <v>9218</v>
      </c>
      <c r="K1453" s="1" t="s">
        <v>135</v>
      </c>
      <c r="L1453" s="1" t="s">
        <v>9215</v>
      </c>
      <c r="M1453" s="1" t="s">
        <v>242</v>
      </c>
      <c r="N1453" s="1" t="s">
        <v>292</v>
      </c>
      <c r="O1453" s="1" t="s">
        <v>76</v>
      </c>
      <c r="P1453" s="6" t="s">
        <v>9219</v>
      </c>
      <c r="Q1453" s="1" t="s">
        <v>9220</v>
      </c>
      <c r="R1453" s="1" t="s">
        <v>242</v>
      </c>
      <c r="S1453" s="1" t="s">
        <v>292</v>
      </c>
      <c r="T1453" s="1" t="s">
        <v>76</v>
      </c>
      <c r="U1453" s="6" t="s">
        <v>9219</v>
      </c>
      <c r="V1453" s="1" t="s">
        <v>9221</v>
      </c>
      <c r="W1453" s="1" t="s">
        <v>8319</v>
      </c>
      <c r="X1453" s="1"/>
      <c r="Y1453" s="1"/>
      <c r="Z1453" s="9"/>
      <c r="AA1453" s="1"/>
      <c r="AB1453" s="1"/>
      <c r="AC1453" s="1"/>
      <c r="AD1453" s="1"/>
      <c r="AE1453" s="1"/>
      <c r="AF1453" s="1"/>
      <c r="AG1453" s="1"/>
      <c r="AH1453" s="1"/>
      <c r="AI1453" s="1"/>
      <c r="AJ1453" s="1"/>
      <c r="AK1453" s="1"/>
      <c r="AL1453" s="1"/>
      <c r="AM1453" s="1"/>
      <c r="AN1453" s="1"/>
      <c r="AO1453" s="1"/>
      <c r="AP1453" s="1"/>
      <c r="AQ1453" s="1"/>
      <c r="AR1453" s="1"/>
      <c r="AS1453" s="1" t="s">
        <v>2727</v>
      </c>
      <c r="AT1453" s="1"/>
      <c r="AU1453" s="1"/>
      <c r="AV1453" s="1"/>
      <c r="AW1453" s="1" t="s">
        <v>9228</v>
      </c>
      <c r="AX1453" s="1" t="s">
        <v>9229</v>
      </c>
      <c r="AY1453" s="1">
        <v>42</v>
      </c>
      <c r="AZ1453" s="1">
        <v>58</v>
      </c>
      <c r="BA1453" s="1">
        <v>37.67</v>
      </c>
      <c r="BB1453" s="1">
        <v>24</v>
      </c>
      <c r="BC1453" s="1">
        <v>17</v>
      </c>
      <c r="BD1453" s="1">
        <v>14.71</v>
      </c>
      <c r="BE1453" s="1">
        <f t="shared" si="292"/>
        <v>42.977130555555554</v>
      </c>
      <c r="BF1453" s="6">
        <f t="shared" si="293"/>
        <v>24.287419444444446</v>
      </c>
      <c r="BG1453" s="1" t="s">
        <v>38</v>
      </c>
      <c r="BH1453" s="1"/>
      <c r="BI1453" s="1"/>
      <c r="BJ1453" s="7"/>
      <c r="BK1453" s="1"/>
      <c r="BL1453" s="7"/>
      <c r="BM1453" s="1"/>
      <c r="BN1453" s="1"/>
      <c r="BO1453" s="1"/>
      <c r="BP1453" s="1"/>
      <c r="BQ1453" s="1"/>
      <c r="BR1453" s="1"/>
      <c r="BS1453" s="1"/>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thickBot="1" x14ac:dyDescent="0.3">
      <c r="A1454" s="178"/>
      <c r="B1454" s="178" t="s">
        <v>5884</v>
      </c>
      <c r="C1454" s="178">
        <v>11440006</v>
      </c>
      <c r="D1454" s="179">
        <v>44342</v>
      </c>
      <c r="E1454" s="179">
        <v>44342</v>
      </c>
      <c r="F1454" s="179">
        <v>47994</v>
      </c>
      <c r="G1454" s="178"/>
      <c r="H1454" s="178" t="s">
        <v>5053</v>
      </c>
      <c r="I1454" s="178"/>
      <c r="J1454" s="178" t="s">
        <v>9222</v>
      </c>
      <c r="K1454" s="178" t="s">
        <v>135</v>
      </c>
      <c r="L1454" s="178" t="s">
        <v>9215</v>
      </c>
      <c r="M1454" s="178" t="s">
        <v>242</v>
      </c>
      <c r="N1454" s="178" t="s">
        <v>292</v>
      </c>
      <c r="O1454" s="178" t="s">
        <v>76</v>
      </c>
      <c r="P1454" s="180" t="s">
        <v>9223</v>
      </c>
      <c r="Q1454" s="178" t="s">
        <v>9224</v>
      </c>
      <c r="R1454" s="178" t="s">
        <v>242</v>
      </c>
      <c r="S1454" s="178" t="s">
        <v>292</v>
      </c>
      <c r="T1454" s="178" t="s">
        <v>76</v>
      </c>
      <c r="U1454" s="180" t="s">
        <v>9223</v>
      </c>
      <c r="V1454" s="178" t="s">
        <v>9225</v>
      </c>
      <c r="W1454" s="178" t="s">
        <v>8319</v>
      </c>
      <c r="X1454" s="178"/>
      <c r="Y1454" s="178"/>
      <c r="Z1454" s="181"/>
      <c r="AA1454" s="178"/>
      <c r="AB1454" s="178"/>
      <c r="AC1454" s="178"/>
      <c r="AD1454" s="178"/>
      <c r="AE1454" s="178"/>
      <c r="AF1454" s="178"/>
      <c r="AG1454" s="178"/>
      <c r="AH1454" s="178"/>
      <c r="AI1454" s="178"/>
      <c r="AJ1454" s="178"/>
      <c r="AK1454" s="178"/>
      <c r="AL1454" s="178"/>
      <c r="AM1454" s="178"/>
      <c r="AN1454" s="178"/>
      <c r="AO1454" s="178"/>
      <c r="AP1454" s="178"/>
      <c r="AQ1454" s="178"/>
      <c r="AR1454" s="178"/>
      <c r="AS1454" s="178" t="s">
        <v>9230</v>
      </c>
      <c r="AT1454" s="178"/>
      <c r="AU1454" s="178"/>
      <c r="AV1454" s="178"/>
      <c r="AW1454" s="178" t="s">
        <v>9231</v>
      </c>
      <c r="AX1454" s="178" t="s">
        <v>9232</v>
      </c>
      <c r="AY1454" s="178">
        <v>43</v>
      </c>
      <c r="AZ1454" s="178">
        <v>19</v>
      </c>
      <c r="BA1454" s="178">
        <v>8.9700000000000006</v>
      </c>
      <c r="BB1454" s="178">
        <v>24</v>
      </c>
      <c r="BC1454" s="178">
        <v>14</v>
      </c>
      <c r="BD1454" s="178">
        <v>53.5</v>
      </c>
      <c r="BE1454" s="178">
        <f t="shared" si="292"/>
        <v>43.319158333333334</v>
      </c>
      <c r="BF1454" s="180">
        <f t="shared" si="293"/>
        <v>24.248194444444444</v>
      </c>
      <c r="BG1454" s="178" t="s">
        <v>38</v>
      </c>
      <c r="BH1454" s="178"/>
      <c r="BI1454" s="178"/>
      <c r="BJ1454" s="179"/>
      <c r="BK1454" s="178"/>
      <c r="BL1454" s="179"/>
      <c r="BM1454" s="178"/>
      <c r="BN1454" s="178"/>
      <c r="BO1454" s="178"/>
      <c r="BP1454" s="178"/>
      <c r="BQ1454" s="178"/>
      <c r="BR1454" s="178"/>
      <c r="BS1454" s="178"/>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thickBot="1" x14ac:dyDescent="0.3">
      <c r="A1455" s="227" t="s">
        <v>3391</v>
      </c>
      <c r="B1455" s="227" t="s">
        <v>9237</v>
      </c>
      <c r="C1455" s="227">
        <v>11430015</v>
      </c>
      <c r="D1455" s="228">
        <v>44344</v>
      </c>
      <c r="E1455" s="228">
        <v>44344</v>
      </c>
      <c r="F1455" s="228">
        <v>47996</v>
      </c>
      <c r="G1455" s="227"/>
      <c r="H1455" s="227" t="s">
        <v>2852</v>
      </c>
      <c r="I1455" s="227"/>
      <c r="J1455" s="227" t="s">
        <v>9238</v>
      </c>
      <c r="K1455" s="227" t="s">
        <v>95</v>
      </c>
      <c r="L1455" s="227" t="s">
        <v>9088</v>
      </c>
      <c r="M1455" s="227" t="s">
        <v>189</v>
      </c>
      <c r="N1455" s="227" t="s">
        <v>189</v>
      </c>
      <c r="O1455" s="227" t="s">
        <v>189</v>
      </c>
      <c r="P1455" s="229" t="s">
        <v>9239</v>
      </c>
      <c r="Q1455" s="227" t="s">
        <v>9240</v>
      </c>
      <c r="R1455" s="227" t="s">
        <v>297</v>
      </c>
      <c r="S1455" s="227" t="s">
        <v>256</v>
      </c>
      <c r="T1455" s="227" t="s">
        <v>189</v>
      </c>
      <c r="U1455" s="229" t="s">
        <v>5460</v>
      </c>
      <c r="V1455" s="227"/>
      <c r="W1455" s="227" t="s">
        <v>9241</v>
      </c>
      <c r="X1455" s="227"/>
      <c r="Y1455" s="227"/>
      <c r="Z1455" s="230" t="s">
        <v>468</v>
      </c>
      <c r="AA1455" s="227" t="s">
        <v>379</v>
      </c>
      <c r="AB1455" s="227"/>
      <c r="AC1455" s="227">
        <v>22.33</v>
      </c>
      <c r="AD1455" s="227">
        <v>8298</v>
      </c>
      <c r="AE1455" s="227"/>
      <c r="AF1455" s="227"/>
      <c r="AG1455" s="227">
        <v>8298</v>
      </c>
      <c r="AH1455" s="227"/>
      <c r="AI1455" s="227"/>
      <c r="AJ1455" s="227"/>
      <c r="AK1455" s="227"/>
      <c r="AL1455" s="227"/>
      <c r="AM1455" s="227"/>
      <c r="AN1455" s="227"/>
      <c r="AO1455" s="227"/>
      <c r="AP1455" s="227"/>
      <c r="AQ1455" s="227"/>
      <c r="AR1455" s="227"/>
      <c r="AS1455" s="227" t="s">
        <v>2276</v>
      </c>
      <c r="AT1455" s="227"/>
      <c r="AU1455" s="227"/>
      <c r="AV1455" s="227">
        <v>344.4</v>
      </c>
      <c r="AW1455" s="227" t="s">
        <v>9242</v>
      </c>
      <c r="AX1455" s="227" t="s">
        <v>9243</v>
      </c>
      <c r="AY1455" s="227">
        <v>43</v>
      </c>
      <c r="AZ1455" s="227">
        <v>12</v>
      </c>
      <c r="BA1455" s="227">
        <v>51.7</v>
      </c>
      <c r="BB1455" s="227">
        <v>23</v>
      </c>
      <c r="BC1455" s="227">
        <v>35</v>
      </c>
      <c r="BD1455" s="227">
        <v>16.7</v>
      </c>
      <c r="BE1455" s="227">
        <f t="shared" si="292"/>
        <v>43.214361111111117</v>
      </c>
      <c r="BF1455" s="229">
        <f t="shared" si="293"/>
        <v>23.58797222222222</v>
      </c>
      <c r="BG1455" s="227" t="s">
        <v>38</v>
      </c>
      <c r="BH1455" s="227"/>
      <c r="BI1455" s="227"/>
      <c r="BJ1455" s="228"/>
      <c r="BK1455" s="227"/>
      <c r="BL1455" s="228"/>
      <c r="BM1455" s="227"/>
      <c r="BN1455" s="227"/>
      <c r="BO1455" s="227"/>
      <c r="BP1455" s="227"/>
      <c r="BQ1455" s="227"/>
      <c r="BR1455" s="227"/>
      <c r="BS1455" s="227"/>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x14ac:dyDescent="0.25">
      <c r="A1456" s="1" t="s">
        <v>3391</v>
      </c>
      <c r="B1456" s="1" t="s">
        <v>9244</v>
      </c>
      <c r="C1456" s="1">
        <v>11160165</v>
      </c>
      <c r="D1456" s="7">
        <v>44355</v>
      </c>
      <c r="E1456" s="7">
        <v>44355</v>
      </c>
      <c r="F1456" s="7">
        <v>46181</v>
      </c>
      <c r="G1456" s="1"/>
      <c r="H1456" s="1" t="s">
        <v>1013</v>
      </c>
      <c r="I1456" s="1"/>
      <c r="J1456" s="1" t="s">
        <v>7445</v>
      </c>
      <c r="K1456" s="1" t="s">
        <v>135</v>
      </c>
      <c r="L1456" s="1" t="s">
        <v>9245</v>
      </c>
      <c r="M1456" s="1" t="s">
        <v>740</v>
      </c>
      <c r="N1456" s="1" t="s">
        <v>202</v>
      </c>
      <c r="O1456" s="1" t="s">
        <v>72</v>
      </c>
      <c r="P1456" s="6" t="s">
        <v>9246</v>
      </c>
      <c r="Q1456" s="1" t="s">
        <v>9247</v>
      </c>
      <c r="R1456" s="1" t="s">
        <v>740</v>
      </c>
      <c r="S1456" s="1" t="s">
        <v>202</v>
      </c>
      <c r="T1456" s="1" t="s">
        <v>72</v>
      </c>
      <c r="U1456" s="6" t="s">
        <v>9246</v>
      </c>
      <c r="V1456" s="1" t="s">
        <v>9248</v>
      </c>
      <c r="W1456" s="1" t="s">
        <v>9249</v>
      </c>
      <c r="X1456" s="1"/>
      <c r="Y1456" s="1"/>
      <c r="Z1456" s="9" t="s">
        <v>468</v>
      </c>
      <c r="AA1456" s="1" t="s">
        <v>360</v>
      </c>
      <c r="AB1456" s="1">
        <v>0.29699999999999999</v>
      </c>
      <c r="AC1456" s="1">
        <v>1.05</v>
      </c>
      <c r="AD1456" s="1">
        <v>21000</v>
      </c>
      <c r="AE1456" s="1"/>
      <c r="AF1456" s="1"/>
      <c r="AG1456" s="1"/>
      <c r="AH1456" s="1"/>
      <c r="AI1456" s="1"/>
      <c r="AJ1456" s="1"/>
      <c r="AK1456" s="1"/>
      <c r="AL1456" s="1">
        <v>21000</v>
      </c>
      <c r="AM1456" s="1"/>
      <c r="AN1456" s="1"/>
      <c r="AO1456" s="1">
        <v>297</v>
      </c>
      <c r="AP1456" s="1"/>
      <c r="AQ1456" s="1"/>
      <c r="AR1456" s="1"/>
      <c r="AS1456" s="1" t="s">
        <v>2276</v>
      </c>
      <c r="AT1456" s="1"/>
      <c r="AU1456" s="1"/>
      <c r="AV1456" s="1"/>
      <c r="AW1456" s="1" t="s">
        <v>9250</v>
      </c>
      <c r="AX1456" s="1" t="s">
        <v>9251</v>
      </c>
      <c r="AY1456" s="1">
        <v>42</v>
      </c>
      <c r="AZ1456" s="1">
        <v>51</v>
      </c>
      <c r="BA1456" s="1">
        <v>29.06</v>
      </c>
      <c r="BB1456" s="1">
        <v>24</v>
      </c>
      <c r="BC1456" s="1">
        <v>11</v>
      </c>
      <c r="BD1456" s="1">
        <v>11.87</v>
      </c>
      <c r="BE1456" s="1">
        <f t="shared" si="292"/>
        <v>42.858072222222226</v>
      </c>
      <c r="BF1456" s="6">
        <f t="shared" si="293"/>
        <v>24.186630555555556</v>
      </c>
      <c r="BG1456" s="1" t="s">
        <v>38</v>
      </c>
      <c r="BH1456" s="1"/>
      <c r="BI1456" s="1"/>
      <c r="BJ1456" s="7"/>
      <c r="BK1456" s="1"/>
      <c r="BL1456" s="7"/>
      <c r="BM1456" s="1"/>
      <c r="BN1456" s="1"/>
      <c r="BO1456" s="1"/>
      <c r="BP1456" s="1"/>
      <c r="BQ1456" s="1"/>
      <c r="BR1456" s="1"/>
      <c r="BS1456" s="1"/>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x14ac:dyDescent="0.25">
      <c r="A1457" s="1"/>
      <c r="B1457" s="1" t="s">
        <v>9244</v>
      </c>
      <c r="C1457" s="1">
        <v>11160165</v>
      </c>
      <c r="D1457" s="7">
        <v>44355</v>
      </c>
      <c r="E1457" s="7">
        <v>44355</v>
      </c>
      <c r="F1457" s="7">
        <v>46181</v>
      </c>
      <c r="G1457" s="1"/>
      <c r="H1457" s="1" t="s">
        <v>1013</v>
      </c>
      <c r="I1457" s="1"/>
      <c r="J1457" s="1" t="s">
        <v>7445</v>
      </c>
      <c r="K1457" s="1" t="s">
        <v>135</v>
      </c>
      <c r="L1457" s="1" t="s">
        <v>9245</v>
      </c>
      <c r="M1457" s="1" t="s">
        <v>740</v>
      </c>
      <c r="N1457" s="1" t="s">
        <v>202</v>
      </c>
      <c r="O1457" s="1" t="s">
        <v>72</v>
      </c>
      <c r="P1457" s="6" t="s">
        <v>9246</v>
      </c>
      <c r="Q1457" s="1" t="s">
        <v>9247</v>
      </c>
      <c r="R1457" s="1" t="s">
        <v>740</v>
      </c>
      <c r="S1457" s="1" t="s">
        <v>202</v>
      </c>
      <c r="T1457" s="1" t="s">
        <v>72</v>
      </c>
      <c r="U1457" s="6" t="s">
        <v>9246</v>
      </c>
      <c r="V1457" s="1" t="s">
        <v>9248</v>
      </c>
      <c r="W1457" s="1" t="s">
        <v>9249</v>
      </c>
      <c r="X1457" s="1"/>
      <c r="Y1457" s="1"/>
      <c r="Z1457" s="9"/>
      <c r="AA1457" s="1"/>
      <c r="AB1457" s="1"/>
      <c r="AC1457" s="1"/>
      <c r="AD1457" s="1"/>
      <c r="AE1457" s="1"/>
      <c r="AF1457" s="1"/>
      <c r="AG1457" s="1"/>
      <c r="AH1457" s="1"/>
      <c r="AI1457" s="1"/>
      <c r="AJ1457" s="1"/>
      <c r="AK1457" s="1"/>
      <c r="AL1457" s="1"/>
      <c r="AM1457" s="1"/>
      <c r="AN1457" s="1"/>
      <c r="AO1457" s="1"/>
      <c r="AP1457" s="1"/>
      <c r="AQ1457" s="1"/>
      <c r="AR1457" s="1"/>
      <c r="AS1457" s="1" t="s">
        <v>530</v>
      </c>
      <c r="AT1457" s="1"/>
      <c r="AU1457" s="1"/>
      <c r="AV1457" s="1"/>
      <c r="AW1457" s="1" t="s">
        <v>9257</v>
      </c>
      <c r="AX1457" s="1" t="s">
        <v>9258</v>
      </c>
      <c r="AY1457" s="1">
        <v>42</v>
      </c>
      <c r="AZ1457" s="1">
        <v>52</v>
      </c>
      <c r="BA1457" s="1">
        <v>28.83</v>
      </c>
      <c r="BB1457" s="1">
        <v>24</v>
      </c>
      <c r="BC1457" s="1">
        <v>11</v>
      </c>
      <c r="BD1457" s="1">
        <v>12.01</v>
      </c>
      <c r="BE1457" s="1">
        <f t="shared" si="292"/>
        <v>42.874675000000003</v>
      </c>
      <c r="BF1457" s="6">
        <f t="shared" si="293"/>
        <v>24.186669444444444</v>
      </c>
      <c r="BG1457" s="1" t="s">
        <v>38</v>
      </c>
      <c r="BH1457" s="1"/>
      <c r="BI1457" s="1"/>
      <c r="BJ1457" s="7"/>
      <c r="BK1457" s="1"/>
      <c r="BL1457" s="7"/>
      <c r="BM1457" s="1"/>
      <c r="BN1457" s="1"/>
      <c r="BO1457" s="1"/>
      <c r="BP1457" s="1"/>
      <c r="BQ1457" s="1"/>
      <c r="BR1457" s="1"/>
      <c r="BS1457" s="1"/>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thickBot="1" x14ac:dyDescent="0.3">
      <c r="A1458" s="178"/>
      <c r="B1458" s="178" t="s">
        <v>9244</v>
      </c>
      <c r="C1458" s="178">
        <v>11160165</v>
      </c>
      <c r="D1458" s="179">
        <v>44355</v>
      </c>
      <c r="E1458" s="179">
        <v>44355</v>
      </c>
      <c r="F1458" s="179">
        <v>46181</v>
      </c>
      <c r="G1458" s="178"/>
      <c r="H1458" s="178" t="s">
        <v>1013</v>
      </c>
      <c r="I1458" s="178"/>
      <c r="J1458" s="178" t="s">
        <v>7445</v>
      </c>
      <c r="K1458" s="178" t="s">
        <v>135</v>
      </c>
      <c r="L1458" s="178" t="s">
        <v>9245</v>
      </c>
      <c r="M1458" s="178" t="s">
        <v>740</v>
      </c>
      <c r="N1458" s="178" t="s">
        <v>202</v>
      </c>
      <c r="O1458" s="178" t="s">
        <v>72</v>
      </c>
      <c r="P1458" s="180" t="s">
        <v>9246</v>
      </c>
      <c r="Q1458" s="178" t="s">
        <v>9247</v>
      </c>
      <c r="R1458" s="178" t="s">
        <v>740</v>
      </c>
      <c r="S1458" s="178" t="s">
        <v>202</v>
      </c>
      <c r="T1458" s="178" t="s">
        <v>72</v>
      </c>
      <c r="U1458" s="180" t="s">
        <v>9246</v>
      </c>
      <c r="V1458" s="178" t="s">
        <v>9248</v>
      </c>
      <c r="W1458" s="178" t="s">
        <v>9249</v>
      </c>
      <c r="X1458" s="178"/>
      <c r="Y1458" s="178"/>
      <c r="Z1458" s="181"/>
      <c r="AA1458" s="178"/>
      <c r="AB1458" s="178"/>
      <c r="AC1458" s="178"/>
      <c r="AD1458" s="178"/>
      <c r="AE1458" s="178"/>
      <c r="AF1458" s="178"/>
      <c r="AG1458" s="178"/>
      <c r="AH1458" s="178"/>
      <c r="AI1458" s="178"/>
      <c r="AJ1458" s="178"/>
      <c r="AK1458" s="178"/>
      <c r="AL1458" s="178"/>
      <c r="AM1458" s="178"/>
      <c r="AN1458" s="178"/>
      <c r="AO1458" s="178"/>
      <c r="AP1458" s="178"/>
      <c r="AQ1458" s="178"/>
      <c r="AR1458" s="178"/>
      <c r="AS1458" s="178" t="s">
        <v>3498</v>
      </c>
      <c r="AT1458" s="178"/>
      <c r="AU1458" s="178"/>
      <c r="AV1458" s="178"/>
      <c r="AW1458" s="178" t="s">
        <v>9252</v>
      </c>
      <c r="AX1458" s="178" t="s">
        <v>9253</v>
      </c>
      <c r="AY1458" s="178">
        <v>42</v>
      </c>
      <c r="AZ1458" s="178">
        <v>51</v>
      </c>
      <c r="BA1458" s="178">
        <v>28.8</v>
      </c>
      <c r="BB1458" s="178">
        <v>24</v>
      </c>
      <c r="BC1458" s="178">
        <v>11</v>
      </c>
      <c r="BD1458" s="178">
        <v>11.7</v>
      </c>
      <c r="BE1458" s="178">
        <f t="shared" si="292"/>
        <v>42.858000000000004</v>
      </c>
      <c r="BF1458" s="180">
        <f t="shared" si="293"/>
        <v>24.186583333333335</v>
      </c>
      <c r="BG1458" s="178" t="s">
        <v>38</v>
      </c>
      <c r="BH1458" s="178"/>
      <c r="BI1458" s="178"/>
      <c r="BJ1458" s="179"/>
      <c r="BK1458" s="178"/>
      <c r="BL1458" s="179"/>
      <c r="BM1458" s="178"/>
      <c r="BN1458" s="178"/>
      <c r="BO1458" s="178"/>
      <c r="BP1458" s="178"/>
      <c r="BQ1458" s="178"/>
      <c r="BR1458" s="178"/>
      <c r="BS1458" s="178"/>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x14ac:dyDescent="0.25">
      <c r="A1459" s="1" t="s">
        <v>3391</v>
      </c>
      <c r="B1459" s="1" t="s">
        <v>9254</v>
      </c>
      <c r="C1459" s="1">
        <v>11160166</v>
      </c>
      <c r="D1459" s="7">
        <v>44356</v>
      </c>
      <c r="E1459" s="7">
        <v>44356</v>
      </c>
      <c r="F1459" s="7">
        <v>48008</v>
      </c>
      <c r="G1459" s="1"/>
      <c r="H1459" s="1" t="s">
        <v>4728</v>
      </c>
      <c r="I1459" s="1"/>
      <c r="J1459" s="1" t="s">
        <v>1602</v>
      </c>
      <c r="K1459" s="1" t="s">
        <v>37</v>
      </c>
      <c r="L1459" s="1" t="s">
        <v>9255</v>
      </c>
      <c r="M1459" s="1" t="s">
        <v>9256</v>
      </c>
      <c r="N1459" s="1" t="s">
        <v>215</v>
      </c>
      <c r="O1459" s="1" t="s">
        <v>45</v>
      </c>
      <c r="P1459" s="6" t="s">
        <v>1604</v>
      </c>
      <c r="Q1459" s="1"/>
      <c r="R1459" s="1" t="s">
        <v>9256</v>
      </c>
      <c r="S1459" s="1" t="s">
        <v>215</v>
      </c>
      <c r="T1459" s="1" t="s">
        <v>45</v>
      </c>
      <c r="U1459" s="6" t="s">
        <v>1604</v>
      </c>
      <c r="V1459" s="1"/>
      <c r="W1459" s="1" t="s">
        <v>1611</v>
      </c>
      <c r="X1459" s="1"/>
      <c r="Y1459" s="1"/>
      <c r="Z1459" s="9" t="s">
        <v>468</v>
      </c>
      <c r="AA1459" s="1" t="s">
        <v>360</v>
      </c>
      <c r="AB1459" s="1">
        <v>5.0999999999999997E-2</v>
      </c>
      <c r="AC1459" s="1">
        <v>29</v>
      </c>
      <c r="AD1459" s="1">
        <v>544320</v>
      </c>
      <c r="AE1459" s="1"/>
      <c r="AF1459" s="1"/>
      <c r="AG1459" s="1"/>
      <c r="AH1459" s="1"/>
      <c r="AI1459" s="1"/>
      <c r="AJ1459" s="1"/>
      <c r="AK1459" s="1"/>
      <c r="AL1459" s="1">
        <v>544320</v>
      </c>
      <c r="AM1459" s="1"/>
      <c r="AN1459" s="1"/>
      <c r="AO1459" s="1">
        <v>51</v>
      </c>
      <c r="AP1459" s="1">
        <v>0.8</v>
      </c>
      <c r="AQ1459" s="1"/>
      <c r="AR1459" s="1"/>
      <c r="AS1459" s="1" t="s">
        <v>2276</v>
      </c>
      <c r="AT1459" s="1"/>
      <c r="AU1459" s="1"/>
      <c r="AV1459" s="1">
        <v>53</v>
      </c>
      <c r="AW1459" s="1" t="s">
        <v>9259</v>
      </c>
      <c r="AX1459" s="1" t="s">
        <v>9260</v>
      </c>
      <c r="AY1459" s="1">
        <v>43</v>
      </c>
      <c r="AZ1459" s="1">
        <v>27</v>
      </c>
      <c r="BA1459" s="1">
        <v>15.98</v>
      </c>
      <c r="BB1459" s="1">
        <v>25</v>
      </c>
      <c r="BC1459" s="1">
        <v>24</v>
      </c>
      <c r="BD1459" s="1">
        <v>54.86</v>
      </c>
      <c r="BE1459" s="1">
        <f t="shared" si="292"/>
        <v>43.454438888888895</v>
      </c>
      <c r="BF1459" s="6">
        <f t="shared" si="293"/>
        <v>25.415238888888886</v>
      </c>
      <c r="BG1459" s="1" t="s">
        <v>38</v>
      </c>
      <c r="BH1459" s="1"/>
      <c r="BI1459" s="1"/>
      <c r="BJ1459" s="7"/>
      <c r="BK1459" s="1"/>
      <c r="BL1459" s="7"/>
      <c r="BM1459" s="1"/>
      <c r="BN1459" s="1"/>
      <c r="BO1459" s="1"/>
      <c r="BP1459" s="1"/>
      <c r="BQ1459" s="1"/>
      <c r="BR1459" s="1"/>
      <c r="BS1459" s="1"/>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c r="B1460" s="1" t="s">
        <v>9254</v>
      </c>
      <c r="C1460" s="1">
        <v>11160166</v>
      </c>
      <c r="D1460" s="7">
        <v>44356</v>
      </c>
      <c r="E1460" s="7">
        <v>44356</v>
      </c>
      <c r="F1460" s="7">
        <v>48008</v>
      </c>
      <c r="G1460" s="1"/>
      <c r="H1460" s="1" t="s">
        <v>4728</v>
      </c>
      <c r="I1460" s="1"/>
      <c r="J1460" s="1" t="s">
        <v>1602</v>
      </c>
      <c r="K1460" s="1" t="s">
        <v>37</v>
      </c>
      <c r="L1460" s="1" t="s">
        <v>9255</v>
      </c>
      <c r="M1460" s="1" t="s">
        <v>9256</v>
      </c>
      <c r="N1460" s="1" t="s">
        <v>215</v>
      </c>
      <c r="O1460" s="1" t="s">
        <v>45</v>
      </c>
      <c r="P1460" s="6" t="s">
        <v>1604</v>
      </c>
      <c r="Q1460" s="1"/>
      <c r="R1460" s="1" t="s">
        <v>9256</v>
      </c>
      <c r="S1460" s="1" t="s">
        <v>215</v>
      </c>
      <c r="T1460" s="1" t="s">
        <v>45</v>
      </c>
      <c r="U1460" s="6" t="s">
        <v>1604</v>
      </c>
      <c r="V1460" s="1" t="s">
        <v>9264</v>
      </c>
      <c r="W1460" s="1" t="s">
        <v>1611</v>
      </c>
      <c r="X1460" s="1"/>
      <c r="Y1460" s="1"/>
      <c r="Z1460" s="9"/>
      <c r="AA1460" s="1"/>
      <c r="AB1460" s="1"/>
      <c r="AC1460" s="1"/>
      <c r="AD1460" s="1"/>
      <c r="AE1460" s="1"/>
      <c r="AF1460" s="1"/>
      <c r="AG1460" s="1"/>
      <c r="AH1460" s="1"/>
      <c r="AI1460" s="1"/>
      <c r="AJ1460" s="1"/>
      <c r="AK1460" s="1"/>
      <c r="AL1460" s="1"/>
      <c r="AM1460" s="1"/>
      <c r="AN1460" s="1"/>
      <c r="AO1460" s="1"/>
      <c r="AP1460" s="1"/>
      <c r="AQ1460" s="1"/>
      <c r="AR1460" s="1"/>
      <c r="AS1460" s="1" t="s">
        <v>9261</v>
      </c>
      <c r="AT1460" s="1"/>
      <c r="AU1460" s="1"/>
      <c r="AV1460" s="1">
        <v>49</v>
      </c>
      <c r="AW1460" s="1" t="s">
        <v>9262</v>
      </c>
      <c r="AX1460" s="1" t="s">
        <v>9263</v>
      </c>
      <c r="AY1460" s="1">
        <v>43</v>
      </c>
      <c r="AZ1460" s="1">
        <v>28</v>
      </c>
      <c r="BA1460" s="1">
        <v>26.6</v>
      </c>
      <c r="BB1460" s="1">
        <v>25</v>
      </c>
      <c r="BC1460" s="1">
        <v>27</v>
      </c>
      <c r="BD1460" s="1">
        <v>21.7</v>
      </c>
      <c r="BE1460" s="1">
        <f t="shared" ref="BE1460:BE1518" si="294">AY1460+AZ1460/60+BA1460/3600</f>
        <v>43.474055555555559</v>
      </c>
      <c r="BF1460" s="6">
        <f t="shared" ref="BF1460:BF1518" si="295">BB1460+BC1460/60+BD1460/3600</f>
        <v>25.456027777777777</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9254</v>
      </c>
      <c r="C1461" s="1">
        <v>11160166</v>
      </c>
      <c r="D1461" s="7">
        <v>44356</v>
      </c>
      <c r="E1461" s="7">
        <v>44356</v>
      </c>
      <c r="F1461" s="7">
        <v>48008</v>
      </c>
      <c r="G1461" s="1"/>
      <c r="H1461" s="1" t="s">
        <v>4728</v>
      </c>
      <c r="I1461" s="1"/>
      <c r="J1461" s="1" t="s">
        <v>1602</v>
      </c>
      <c r="K1461" s="1" t="s">
        <v>37</v>
      </c>
      <c r="L1461" s="1" t="s">
        <v>9255</v>
      </c>
      <c r="M1461" s="1" t="s">
        <v>9256</v>
      </c>
      <c r="N1461" s="1" t="s">
        <v>215</v>
      </c>
      <c r="O1461" s="1" t="s">
        <v>45</v>
      </c>
      <c r="P1461" s="6" t="s">
        <v>1604</v>
      </c>
      <c r="Q1461" s="1"/>
      <c r="R1461" s="1" t="s">
        <v>9256</v>
      </c>
      <c r="S1461" s="1" t="s">
        <v>215</v>
      </c>
      <c r="T1461" s="1" t="s">
        <v>45</v>
      </c>
      <c r="U1461" s="6" t="s">
        <v>1604</v>
      </c>
      <c r="V1461" s="1" t="s">
        <v>9265</v>
      </c>
      <c r="W1461" s="1" t="s">
        <v>1611</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9266</v>
      </c>
      <c r="AT1461" s="1"/>
      <c r="AU1461" s="1"/>
      <c r="AV1461" s="1">
        <v>49</v>
      </c>
      <c r="AW1461" s="1" t="s">
        <v>9267</v>
      </c>
      <c r="AX1461" s="1" t="s">
        <v>9268</v>
      </c>
      <c r="AY1461" s="1">
        <v>43</v>
      </c>
      <c r="AZ1461" s="1">
        <v>28</v>
      </c>
      <c r="BA1461" s="1">
        <v>29.3</v>
      </c>
      <c r="BB1461" s="1">
        <v>25</v>
      </c>
      <c r="BC1461" s="1">
        <v>27</v>
      </c>
      <c r="BD1461" s="1">
        <v>33.700000000000003</v>
      </c>
      <c r="BE1461" s="1">
        <f t="shared" si="294"/>
        <v>43.474805555555555</v>
      </c>
      <c r="BF1461" s="6">
        <f t="shared" si="295"/>
        <v>25.459361111111111</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9254</v>
      </c>
      <c r="C1462" s="1">
        <v>11160166</v>
      </c>
      <c r="D1462" s="7">
        <v>44356</v>
      </c>
      <c r="E1462" s="7">
        <v>44356</v>
      </c>
      <c r="F1462" s="7">
        <v>48008</v>
      </c>
      <c r="G1462" s="1"/>
      <c r="H1462" s="1" t="s">
        <v>4728</v>
      </c>
      <c r="I1462" s="1"/>
      <c r="J1462" s="1" t="s">
        <v>1602</v>
      </c>
      <c r="K1462" s="1" t="s">
        <v>37</v>
      </c>
      <c r="L1462" s="1" t="s">
        <v>9255</v>
      </c>
      <c r="M1462" s="1" t="s">
        <v>9256</v>
      </c>
      <c r="N1462" s="1" t="s">
        <v>215</v>
      </c>
      <c r="O1462" s="1" t="s">
        <v>45</v>
      </c>
      <c r="P1462" s="6" t="s">
        <v>1604</v>
      </c>
      <c r="Q1462" s="1"/>
      <c r="R1462" s="1" t="s">
        <v>294</v>
      </c>
      <c r="S1462" s="1" t="s">
        <v>215</v>
      </c>
      <c r="T1462" s="1" t="s">
        <v>45</v>
      </c>
      <c r="U1462" s="6" t="s">
        <v>9269</v>
      </c>
      <c r="V1462" s="1" t="s">
        <v>9270</v>
      </c>
      <c r="W1462" s="1" t="s">
        <v>1611</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9271</v>
      </c>
      <c r="AT1462" s="1"/>
      <c r="AU1462" s="1"/>
      <c r="AV1462" s="1">
        <v>47</v>
      </c>
      <c r="AW1462" s="1" t="s">
        <v>9272</v>
      </c>
      <c r="AX1462" s="1" t="s">
        <v>9273</v>
      </c>
      <c r="AY1462" s="1">
        <v>43</v>
      </c>
      <c r="AZ1462" s="1">
        <v>28</v>
      </c>
      <c r="BA1462" s="1">
        <v>41.6</v>
      </c>
      <c r="BB1462" s="1">
        <v>25</v>
      </c>
      <c r="BC1462" s="1">
        <v>27</v>
      </c>
      <c r="BD1462" s="1">
        <v>49.3</v>
      </c>
      <c r="BE1462" s="1">
        <f t="shared" si="294"/>
        <v>43.478222222222222</v>
      </c>
      <c r="BF1462" s="6">
        <f t="shared" si="295"/>
        <v>25.463694444444442</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9254</v>
      </c>
      <c r="C1463" s="1">
        <v>11160166</v>
      </c>
      <c r="D1463" s="7">
        <v>44356</v>
      </c>
      <c r="E1463" s="7">
        <v>44356</v>
      </c>
      <c r="F1463" s="7">
        <v>48008</v>
      </c>
      <c r="G1463" s="1"/>
      <c r="H1463" s="1" t="s">
        <v>4728</v>
      </c>
      <c r="I1463" s="1"/>
      <c r="J1463" s="1" t="s">
        <v>1602</v>
      </c>
      <c r="K1463" s="1" t="s">
        <v>37</v>
      </c>
      <c r="L1463" s="1" t="s">
        <v>9255</v>
      </c>
      <c r="M1463" s="1" t="s">
        <v>9256</v>
      </c>
      <c r="N1463" s="1" t="s">
        <v>215</v>
      </c>
      <c r="O1463" s="1" t="s">
        <v>45</v>
      </c>
      <c r="P1463" s="6" t="s">
        <v>1604</v>
      </c>
      <c r="Q1463" s="1"/>
      <c r="R1463" s="1" t="s">
        <v>294</v>
      </c>
      <c r="S1463" s="1" t="s">
        <v>215</v>
      </c>
      <c r="T1463" s="1" t="s">
        <v>45</v>
      </c>
      <c r="U1463" s="6" t="s">
        <v>9269</v>
      </c>
      <c r="V1463" s="1" t="s">
        <v>9274</v>
      </c>
      <c r="W1463" s="1" t="s">
        <v>1611</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9275</v>
      </c>
      <c r="AT1463" s="1"/>
      <c r="AU1463" s="1"/>
      <c r="AV1463" s="1">
        <v>46</v>
      </c>
      <c r="AW1463" s="1" t="s">
        <v>9276</v>
      </c>
      <c r="AX1463" s="1" t="s">
        <v>9277</v>
      </c>
      <c r="AY1463" s="1">
        <v>43</v>
      </c>
      <c r="AZ1463" s="1">
        <v>28</v>
      </c>
      <c r="BA1463" s="1">
        <v>55.3</v>
      </c>
      <c r="BB1463" s="1">
        <v>25</v>
      </c>
      <c r="BC1463" s="1">
        <v>27</v>
      </c>
      <c r="BD1463" s="1">
        <v>57.7</v>
      </c>
      <c r="BE1463" s="1">
        <f t="shared" si="294"/>
        <v>43.48202777777778</v>
      </c>
      <c r="BF1463" s="6">
        <f t="shared" si="295"/>
        <v>25.466027777777779</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9254</v>
      </c>
      <c r="C1464" s="1">
        <v>11160166</v>
      </c>
      <c r="D1464" s="7">
        <v>44356</v>
      </c>
      <c r="E1464" s="7">
        <v>44356</v>
      </c>
      <c r="F1464" s="7">
        <v>48008</v>
      </c>
      <c r="G1464" s="1"/>
      <c r="H1464" s="1" t="s">
        <v>4728</v>
      </c>
      <c r="I1464" s="1"/>
      <c r="J1464" s="1" t="s">
        <v>1602</v>
      </c>
      <c r="K1464" s="1" t="s">
        <v>37</v>
      </c>
      <c r="L1464" s="1" t="s">
        <v>9255</v>
      </c>
      <c r="M1464" s="1" t="s">
        <v>9256</v>
      </c>
      <c r="N1464" s="1" t="s">
        <v>215</v>
      </c>
      <c r="O1464" s="1" t="s">
        <v>45</v>
      </c>
      <c r="P1464" s="6" t="s">
        <v>1604</v>
      </c>
      <c r="Q1464" s="1"/>
      <c r="R1464" s="1" t="s">
        <v>294</v>
      </c>
      <c r="S1464" s="1" t="s">
        <v>215</v>
      </c>
      <c r="T1464" s="1" t="s">
        <v>45</v>
      </c>
      <c r="U1464" s="6" t="s">
        <v>9269</v>
      </c>
      <c r="V1464" s="1" t="s">
        <v>9278</v>
      </c>
      <c r="W1464" s="1" t="s">
        <v>1611</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9279</v>
      </c>
      <c r="AT1464" s="1"/>
      <c r="AU1464" s="1"/>
      <c r="AV1464" s="1">
        <v>46</v>
      </c>
      <c r="AW1464" s="1" t="s">
        <v>9280</v>
      </c>
      <c r="AX1464" s="1" t="s">
        <v>9281</v>
      </c>
      <c r="AY1464" s="1">
        <v>43</v>
      </c>
      <c r="AZ1464" s="1">
        <v>29</v>
      </c>
      <c r="BA1464" s="1">
        <v>20.9</v>
      </c>
      <c r="BB1464" s="1">
        <v>25</v>
      </c>
      <c r="BC1464" s="1">
        <v>28</v>
      </c>
      <c r="BD1464" s="1">
        <v>9.3000000000000007</v>
      </c>
      <c r="BE1464" s="1">
        <f t="shared" si="294"/>
        <v>43.489138888888888</v>
      </c>
      <c r="BF1464" s="6">
        <f t="shared" si="295"/>
        <v>25.469249999999999</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9254</v>
      </c>
      <c r="C1465" s="1">
        <v>11160166</v>
      </c>
      <c r="D1465" s="7">
        <v>44356</v>
      </c>
      <c r="E1465" s="7">
        <v>44356</v>
      </c>
      <c r="F1465" s="7">
        <v>48008</v>
      </c>
      <c r="G1465" s="1"/>
      <c r="H1465" s="1" t="s">
        <v>4728</v>
      </c>
      <c r="I1465" s="1"/>
      <c r="J1465" s="1" t="s">
        <v>1602</v>
      </c>
      <c r="K1465" s="1" t="s">
        <v>37</v>
      </c>
      <c r="L1465" s="1" t="s">
        <v>9255</v>
      </c>
      <c r="M1465" s="1" t="s">
        <v>9256</v>
      </c>
      <c r="N1465" s="1" t="s">
        <v>215</v>
      </c>
      <c r="O1465" s="1" t="s">
        <v>45</v>
      </c>
      <c r="P1465" s="6" t="s">
        <v>1604</v>
      </c>
      <c r="Q1465" s="1"/>
      <c r="R1465" s="1" t="s">
        <v>294</v>
      </c>
      <c r="S1465" s="1" t="s">
        <v>215</v>
      </c>
      <c r="T1465" s="1" t="s">
        <v>45</v>
      </c>
      <c r="U1465" s="6" t="s">
        <v>9269</v>
      </c>
      <c r="V1465" s="1" t="s">
        <v>9282</v>
      </c>
      <c r="W1465" s="1" t="s">
        <v>1611</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9283</v>
      </c>
      <c r="AT1465" s="1"/>
      <c r="AU1465" s="1"/>
      <c r="AV1465" s="1">
        <v>45</v>
      </c>
      <c r="AW1465" s="1" t="s">
        <v>9284</v>
      </c>
      <c r="AX1465" s="1" t="s">
        <v>9285</v>
      </c>
      <c r="AY1465" s="1">
        <v>43</v>
      </c>
      <c r="AZ1465" s="1">
        <v>29</v>
      </c>
      <c r="BA1465" s="1">
        <v>25.9</v>
      </c>
      <c r="BB1465" s="1">
        <v>25</v>
      </c>
      <c r="BC1465" s="1">
        <v>28</v>
      </c>
      <c r="BD1465" s="1">
        <v>13.6</v>
      </c>
      <c r="BE1465" s="1">
        <f t="shared" si="294"/>
        <v>43.490527777777778</v>
      </c>
      <c r="BF1465" s="6">
        <f t="shared" si="295"/>
        <v>25.470444444444443</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9254</v>
      </c>
      <c r="C1466" s="1">
        <v>11160166</v>
      </c>
      <c r="D1466" s="7">
        <v>44356</v>
      </c>
      <c r="E1466" s="7">
        <v>44356</v>
      </c>
      <c r="F1466" s="7">
        <v>48008</v>
      </c>
      <c r="G1466" s="1"/>
      <c r="H1466" s="1" t="s">
        <v>4728</v>
      </c>
      <c r="I1466" s="1"/>
      <c r="J1466" s="1" t="s">
        <v>1602</v>
      </c>
      <c r="K1466" s="1" t="s">
        <v>37</v>
      </c>
      <c r="L1466" s="1" t="s">
        <v>9255</v>
      </c>
      <c r="M1466" s="1" t="s">
        <v>9256</v>
      </c>
      <c r="N1466" s="1" t="s">
        <v>215</v>
      </c>
      <c r="O1466" s="1" t="s">
        <v>45</v>
      </c>
      <c r="P1466" s="6" t="s">
        <v>1604</v>
      </c>
      <c r="Q1466" s="1"/>
      <c r="R1466" s="1" t="s">
        <v>294</v>
      </c>
      <c r="S1466" s="1" t="s">
        <v>215</v>
      </c>
      <c r="T1466" s="1" t="s">
        <v>45</v>
      </c>
      <c r="U1466" s="6" t="s">
        <v>9269</v>
      </c>
      <c r="V1466" s="1" t="s">
        <v>9286</v>
      </c>
      <c r="W1466" s="1" t="s">
        <v>1611</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9287</v>
      </c>
      <c r="AT1466" s="1"/>
      <c r="AU1466" s="1"/>
      <c r="AV1466" s="1">
        <v>45</v>
      </c>
      <c r="AW1466" s="1" t="s">
        <v>9288</v>
      </c>
      <c r="AX1466" s="1" t="s">
        <v>9285</v>
      </c>
      <c r="AY1466" s="1">
        <v>43</v>
      </c>
      <c r="AZ1466" s="1">
        <v>29</v>
      </c>
      <c r="BA1466" s="1">
        <v>25.9</v>
      </c>
      <c r="BB1466" s="1">
        <v>25</v>
      </c>
      <c r="BC1466" s="1">
        <v>28</v>
      </c>
      <c r="BD1466" s="1">
        <v>13.6</v>
      </c>
      <c r="BE1466" s="1">
        <f t="shared" si="294"/>
        <v>43.490527777777778</v>
      </c>
      <c r="BF1466" s="6">
        <f t="shared" si="295"/>
        <v>25.470444444444443</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9254</v>
      </c>
      <c r="C1467" s="1">
        <v>11160166</v>
      </c>
      <c r="D1467" s="7">
        <v>44356</v>
      </c>
      <c r="E1467" s="7">
        <v>44356</v>
      </c>
      <c r="F1467" s="7">
        <v>48008</v>
      </c>
      <c r="G1467" s="1"/>
      <c r="H1467" s="1" t="s">
        <v>4728</v>
      </c>
      <c r="I1467" s="1"/>
      <c r="J1467" s="1" t="s">
        <v>1602</v>
      </c>
      <c r="K1467" s="1" t="s">
        <v>37</v>
      </c>
      <c r="L1467" s="1" t="s">
        <v>9255</v>
      </c>
      <c r="M1467" s="1" t="s">
        <v>9256</v>
      </c>
      <c r="N1467" s="1" t="s">
        <v>215</v>
      </c>
      <c r="O1467" s="1" t="s">
        <v>45</v>
      </c>
      <c r="P1467" s="6" t="s">
        <v>1604</v>
      </c>
      <c r="Q1467" s="1"/>
      <c r="R1467" s="1" t="s">
        <v>294</v>
      </c>
      <c r="S1467" s="1" t="s">
        <v>215</v>
      </c>
      <c r="T1467" s="1" t="s">
        <v>45</v>
      </c>
      <c r="U1467" s="6" t="s">
        <v>9269</v>
      </c>
      <c r="V1467" s="1" t="s">
        <v>9289</v>
      </c>
      <c r="W1467" s="1" t="s">
        <v>1611</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9290</v>
      </c>
      <c r="AT1467" s="1"/>
      <c r="AU1467" s="1"/>
      <c r="AV1467" s="1">
        <v>45</v>
      </c>
      <c r="AW1467" s="1" t="s">
        <v>9291</v>
      </c>
      <c r="AX1467" s="1" t="s">
        <v>9292</v>
      </c>
      <c r="AY1467" s="1">
        <v>43</v>
      </c>
      <c r="AZ1467" s="1">
        <v>29</v>
      </c>
      <c r="BA1467" s="1">
        <v>31.2</v>
      </c>
      <c r="BB1467" s="1">
        <v>25</v>
      </c>
      <c r="BC1467" s="1">
        <v>28</v>
      </c>
      <c r="BD1467" s="1">
        <v>21.9</v>
      </c>
      <c r="BE1467" s="1">
        <f t="shared" si="294"/>
        <v>43.492000000000004</v>
      </c>
      <c r="BF1467" s="6">
        <f t="shared" si="295"/>
        <v>25.472749999999998</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9254</v>
      </c>
      <c r="C1468" s="1">
        <v>11160166</v>
      </c>
      <c r="D1468" s="7">
        <v>44356</v>
      </c>
      <c r="E1468" s="7">
        <v>44356</v>
      </c>
      <c r="F1468" s="7">
        <v>48008</v>
      </c>
      <c r="G1468" s="1"/>
      <c r="H1468" s="1" t="s">
        <v>4728</v>
      </c>
      <c r="I1468" s="1"/>
      <c r="J1468" s="1" t="s">
        <v>1602</v>
      </c>
      <c r="K1468" s="1" t="s">
        <v>37</v>
      </c>
      <c r="L1468" s="1" t="s">
        <v>9255</v>
      </c>
      <c r="M1468" s="1" t="s">
        <v>9256</v>
      </c>
      <c r="N1468" s="1" t="s">
        <v>215</v>
      </c>
      <c r="O1468" s="1" t="s">
        <v>45</v>
      </c>
      <c r="P1468" s="6" t="s">
        <v>1604</v>
      </c>
      <c r="Q1468" s="1"/>
      <c r="R1468" s="1" t="s">
        <v>294</v>
      </c>
      <c r="S1468" s="1" t="s">
        <v>215</v>
      </c>
      <c r="T1468" s="1" t="s">
        <v>45</v>
      </c>
      <c r="U1468" s="6" t="s">
        <v>9269</v>
      </c>
      <c r="V1468" s="1" t="s">
        <v>9293</v>
      </c>
      <c r="W1468" s="1" t="s">
        <v>1611</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9294</v>
      </c>
      <c r="AT1468" s="1"/>
      <c r="AU1468" s="1"/>
      <c r="AV1468" s="1">
        <v>45</v>
      </c>
      <c r="AW1468" s="1" t="s">
        <v>9295</v>
      </c>
      <c r="AX1468" s="1" t="s">
        <v>9296</v>
      </c>
      <c r="AY1468" s="1">
        <v>43</v>
      </c>
      <c r="AZ1468" s="1">
        <v>29</v>
      </c>
      <c r="BA1468" s="1">
        <v>36.799999999999997</v>
      </c>
      <c r="BB1468" s="1">
        <v>25</v>
      </c>
      <c r="BC1468" s="1">
        <v>28</v>
      </c>
      <c r="BD1468" s="1">
        <v>35.04</v>
      </c>
      <c r="BE1468" s="1">
        <f t="shared" si="294"/>
        <v>43.49355555555556</v>
      </c>
      <c r="BF1468" s="6">
        <f t="shared" si="295"/>
        <v>25.476399999999998</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9254</v>
      </c>
      <c r="C1469" s="1">
        <v>11160166</v>
      </c>
      <c r="D1469" s="7">
        <v>44356</v>
      </c>
      <c r="E1469" s="7">
        <v>44356</v>
      </c>
      <c r="F1469" s="7">
        <v>48008</v>
      </c>
      <c r="G1469" s="1"/>
      <c r="H1469" s="1" t="s">
        <v>4728</v>
      </c>
      <c r="I1469" s="1"/>
      <c r="J1469" s="1" t="s">
        <v>1602</v>
      </c>
      <c r="K1469" s="1" t="s">
        <v>37</v>
      </c>
      <c r="L1469" s="1" t="s">
        <v>9255</v>
      </c>
      <c r="M1469" s="1" t="s">
        <v>9256</v>
      </c>
      <c r="N1469" s="1" t="s">
        <v>215</v>
      </c>
      <c r="O1469" s="1" t="s">
        <v>45</v>
      </c>
      <c r="P1469" s="6" t="s">
        <v>1604</v>
      </c>
      <c r="Q1469" s="1"/>
      <c r="R1469" s="1" t="s">
        <v>294</v>
      </c>
      <c r="S1469" s="1" t="s">
        <v>215</v>
      </c>
      <c r="T1469" s="1" t="s">
        <v>45</v>
      </c>
      <c r="U1469" s="6" t="s">
        <v>9269</v>
      </c>
      <c r="V1469" s="1" t="s">
        <v>9293</v>
      </c>
      <c r="W1469" s="1" t="s">
        <v>1611</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9297</v>
      </c>
      <c r="AT1469" s="1"/>
      <c r="AU1469" s="1"/>
      <c r="AV1469" s="1">
        <v>44</v>
      </c>
      <c r="AW1469" s="1" t="s">
        <v>9298</v>
      </c>
      <c r="AX1469" s="1" t="s">
        <v>9299</v>
      </c>
      <c r="AY1469" s="1">
        <v>43</v>
      </c>
      <c r="AZ1469" s="1">
        <v>29</v>
      </c>
      <c r="BA1469" s="1">
        <v>40.6</v>
      </c>
      <c r="BB1469" s="1">
        <v>25</v>
      </c>
      <c r="BC1469" s="1">
        <v>28</v>
      </c>
      <c r="BD1469" s="1">
        <v>41.3</v>
      </c>
      <c r="BE1469" s="1">
        <f t="shared" si="294"/>
        <v>43.494611111111112</v>
      </c>
      <c r="BF1469" s="6">
        <f t="shared" si="295"/>
        <v>25.478138888888886</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9254</v>
      </c>
      <c r="C1470" s="1">
        <v>11160166</v>
      </c>
      <c r="D1470" s="7">
        <v>44356</v>
      </c>
      <c r="E1470" s="7">
        <v>44356</v>
      </c>
      <c r="F1470" s="7">
        <v>48008</v>
      </c>
      <c r="G1470" s="1"/>
      <c r="H1470" s="1" t="s">
        <v>4728</v>
      </c>
      <c r="I1470" s="1"/>
      <c r="J1470" s="1" t="s">
        <v>1602</v>
      </c>
      <c r="K1470" s="1" t="s">
        <v>37</v>
      </c>
      <c r="L1470" s="1" t="s">
        <v>9255</v>
      </c>
      <c r="M1470" s="1" t="s">
        <v>9256</v>
      </c>
      <c r="N1470" s="1" t="s">
        <v>215</v>
      </c>
      <c r="O1470" s="1" t="s">
        <v>45</v>
      </c>
      <c r="P1470" s="6" t="s">
        <v>1604</v>
      </c>
      <c r="Q1470" s="1"/>
      <c r="R1470" s="1" t="s">
        <v>294</v>
      </c>
      <c r="S1470" s="1" t="s">
        <v>215</v>
      </c>
      <c r="T1470" s="1" t="s">
        <v>45</v>
      </c>
      <c r="U1470" s="6" t="s">
        <v>9269</v>
      </c>
      <c r="V1470" s="1" t="s">
        <v>9293</v>
      </c>
      <c r="W1470" s="1" t="s">
        <v>1611</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9300</v>
      </c>
      <c r="AT1470" s="1"/>
      <c r="AU1470" s="1"/>
      <c r="AV1470" s="1">
        <v>44</v>
      </c>
      <c r="AW1470" s="1" t="s">
        <v>9301</v>
      </c>
      <c r="AX1470" s="1" t="s">
        <v>9302</v>
      </c>
      <c r="AY1470" s="1">
        <v>43</v>
      </c>
      <c r="AZ1470" s="1">
        <v>29</v>
      </c>
      <c r="BA1470" s="1">
        <v>43.3</v>
      </c>
      <c r="BB1470" s="1">
        <v>25</v>
      </c>
      <c r="BC1470" s="1">
        <v>28</v>
      </c>
      <c r="BD1470" s="1">
        <v>35.4</v>
      </c>
      <c r="BE1470" s="1">
        <f t="shared" si="294"/>
        <v>43.495361111111109</v>
      </c>
      <c r="BF1470" s="6">
        <f t="shared" si="295"/>
        <v>25.476499999999998</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9254</v>
      </c>
      <c r="C1471" s="1">
        <v>11160166</v>
      </c>
      <c r="D1471" s="7">
        <v>44356</v>
      </c>
      <c r="E1471" s="7">
        <v>44356</v>
      </c>
      <c r="F1471" s="7">
        <v>48008</v>
      </c>
      <c r="G1471" s="1"/>
      <c r="H1471" s="1" t="s">
        <v>4728</v>
      </c>
      <c r="I1471" s="1"/>
      <c r="J1471" s="1" t="s">
        <v>1602</v>
      </c>
      <c r="K1471" s="1" t="s">
        <v>37</v>
      </c>
      <c r="L1471" s="1" t="s">
        <v>9255</v>
      </c>
      <c r="M1471" s="1" t="s">
        <v>9256</v>
      </c>
      <c r="N1471" s="1" t="s">
        <v>215</v>
      </c>
      <c r="O1471" s="1" t="s">
        <v>45</v>
      </c>
      <c r="P1471" s="6" t="s">
        <v>1604</v>
      </c>
      <c r="Q1471" s="1"/>
      <c r="R1471" s="1" t="s">
        <v>294</v>
      </c>
      <c r="S1471" s="1" t="s">
        <v>215</v>
      </c>
      <c r="T1471" s="1" t="s">
        <v>45</v>
      </c>
      <c r="U1471" s="6" t="s">
        <v>9269</v>
      </c>
      <c r="V1471" s="1" t="s">
        <v>9303</v>
      </c>
      <c r="W1471" s="1" t="s">
        <v>1611</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9304</v>
      </c>
      <c r="AT1471" s="1"/>
      <c r="AU1471" s="1"/>
      <c r="AV1471" s="1">
        <v>44</v>
      </c>
      <c r="AW1471" s="1" t="s">
        <v>9305</v>
      </c>
      <c r="AX1471" s="1" t="s">
        <v>9306</v>
      </c>
      <c r="AY1471" s="1">
        <v>43</v>
      </c>
      <c r="AZ1471" s="1">
        <v>29</v>
      </c>
      <c r="BA1471" s="1">
        <v>48.1</v>
      </c>
      <c r="BB1471" s="1">
        <v>25</v>
      </c>
      <c r="BC1471" s="1">
        <v>28</v>
      </c>
      <c r="BD1471" s="1">
        <v>52</v>
      </c>
      <c r="BE1471" s="1">
        <f t="shared" si="294"/>
        <v>43.496694444444444</v>
      </c>
      <c r="BF1471" s="6">
        <f t="shared" si="295"/>
        <v>25.481111111111108</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9254</v>
      </c>
      <c r="C1472" s="1">
        <v>11160166</v>
      </c>
      <c r="D1472" s="7">
        <v>44356</v>
      </c>
      <c r="E1472" s="7">
        <v>44356</v>
      </c>
      <c r="F1472" s="7">
        <v>48008</v>
      </c>
      <c r="G1472" s="1"/>
      <c r="H1472" s="1" t="s">
        <v>4728</v>
      </c>
      <c r="I1472" s="1"/>
      <c r="J1472" s="1" t="s">
        <v>1602</v>
      </c>
      <c r="K1472" s="1" t="s">
        <v>37</v>
      </c>
      <c r="L1472" s="1" t="s">
        <v>9255</v>
      </c>
      <c r="M1472" s="1" t="s">
        <v>9256</v>
      </c>
      <c r="N1472" s="1" t="s">
        <v>215</v>
      </c>
      <c r="O1472" s="1" t="s">
        <v>45</v>
      </c>
      <c r="P1472" s="6" t="s">
        <v>1604</v>
      </c>
      <c r="Q1472" s="1"/>
      <c r="R1472" s="1" t="s">
        <v>294</v>
      </c>
      <c r="S1472" s="1" t="s">
        <v>215</v>
      </c>
      <c r="T1472" s="1" t="s">
        <v>45</v>
      </c>
      <c r="U1472" s="6" t="s">
        <v>9269</v>
      </c>
      <c r="V1472" s="1" t="s">
        <v>9307</v>
      </c>
      <c r="W1472" s="1" t="s">
        <v>1611</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9308</v>
      </c>
      <c r="AT1472" s="1"/>
      <c r="AU1472" s="1"/>
      <c r="AV1472" s="1">
        <v>43</v>
      </c>
      <c r="AW1472" s="1" t="s">
        <v>9309</v>
      </c>
      <c r="AX1472" s="1" t="s">
        <v>9310</v>
      </c>
      <c r="AY1472" s="1">
        <v>43</v>
      </c>
      <c r="AZ1472" s="1">
        <v>29</v>
      </c>
      <c r="BA1472" s="1">
        <v>59.6</v>
      </c>
      <c r="BB1472" s="1">
        <v>25</v>
      </c>
      <c r="BC1472" s="1">
        <v>29</v>
      </c>
      <c r="BD1472" s="1">
        <v>6.7</v>
      </c>
      <c r="BE1472" s="1">
        <f t="shared" si="294"/>
        <v>43.49988888888889</v>
      </c>
      <c r="BF1472" s="6">
        <f t="shared" si="295"/>
        <v>25.485194444444446</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9254</v>
      </c>
      <c r="C1473" s="1">
        <v>11160166</v>
      </c>
      <c r="D1473" s="7">
        <v>44356</v>
      </c>
      <c r="E1473" s="7">
        <v>44356</v>
      </c>
      <c r="F1473" s="7">
        <v>48008</v>
      </c>
      <c r="G1473" s="1"/>
      <c r="H1473" s="1" t="s">
        <v>4728</v>
      </c>
      <c r="I1473" s="1"/>
      <c r="J1473" s="1" t="s">
        <v>1602</v>
      </c>
      <c r="K1473" s="1" t="s">
        <v>37</v>
      </c>
      <c r="L1473" s="1" t="s">
        <v>9255</v>
      </c>
      <c r="M1473" s="1" t="s">
        <v>9256</v>
      </c>
      <c r="N1473" s="1" t="s">
        <v>215</v>
      </c>
      <c r="O1473" s="1" t="s">
        <v>45</v>
      </c>
      <c r="P1473" s="6" t="s">
        <v>1604</v>
      </c>
      <c r="Q1473" s="1"/>
      <c r="R1473" s="1" t="s">
        <v>294</v>
      </c>
      <c r="S1473" s="1" t="s">
        <v>215</v>
      </c>
      <c r="T1473" s="1" t="s">
        <v>45</v>
      </c>
      <c r="U1473" s="6" t="s">
        <v>9269</v>
      </c>
      <c r="V1473" s="1" t="s">
        <v>9311</v>
      </c>
      <c r="W1473" s="1" t="s">
        <v>1611</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9312</v>
      </c>
      <c r="AT1473" s="1"/>
      <c r="AU1473" s="1"/>
      <c r="AV1473" s="1">
        <v>43</v>
      </c>
      <c r="AW1473" s="1" t="s">
        <v>9313</v>
      </c>
      <c r="AX1473" s="1" t="s">
        <v>9314</v>
      </c>
      <c r="AY1473" s="1">
        <v>43</v>
      </c>
      <c r="AZ1473" s="1">
        <v>30</v>
      </c>
      <c r="BA1473" s="1">
        <v>4.5</v>
      </c>
      <c r="BB1473" s="1">
        <v>25</v>
      </c>
      <c r="BC1473" s="1">
        <v>29</v>
      </c>
      <c r="BD1473" s="1">
        <v>19.600000000000001</v>
      </c>
      <c r="BE1473" s="1">
        <f t="shared" si="294"/>
        <v>43.501249999999999</v>
      </c>
      <c r="BF1473" s="6">
        <f t="shared" si="295"/>
        <v>25.488777777777777</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9254</v>
      </c>
      <c r="C1474" s="1">
        <v>11160166</v>
      </c>
      <c r="D1474" s="7">
        <v>44356</v>
      </c>
      <c r="E1474" s="7">
        <v>44356</v>
      </c>
      <c r="F1474" s="7">
        <v>48008</v>
      </c>
      <c r="G1474" s="1"/>
      <c r="H1474" s="1" t="s">
        <v>4728</v>
      </c>
      <c r="I1474" s="1"/>
      <c r="J1474" s="1" t="s">
        <v>1602</v>
      </c>
      <c r="K1474" s="1" t="s">
        <v>37</v>
      </c>
      <c r="L1474" s="1" t="s">
        <v>9255</v>
      </c>
      <c r="M1474" s="1" t="s">
        <v>9256</v>
      </c>
      <c r="N1474" s="1" t="s">
        <v>215</v>
      </c>
      <c r="O1474" s="1" t="s">
        <v>45</v>
      </c>
      <c r="P1474" s="6" t="s">
        <v>1604</v>
      </c>
      <c r="Q1474" s="1"/>
      <c r="R1474" s="1" t="s">
        <v>294</v>
      </c>
      <c r="S1474" s="1" t="s">
        <v>215</v>
      </c>
      <c r="T1474" s="1" t="s">
        <v>45</v>
      </c>
      <c r="U1474" s="6" t="s">
        <v>9269</v>
      </c>
      <c r="V1474" s="1" t="s">
        <v>9315</v>
      </c>
      <c r="W1474" s="1" t="s">
        <v>1611</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9316</v>
      </c>
      <c r="AT1474" s="1"/>
      <c r="AU1474" s="1"/>
      <c r="AV1474" s="1">
        <v>42</v>
      </c>
      <c r="AW1474" s="1" t="s">
        <v>9317</v>
      </c>
      <c r="AX1474" s="1" t="s">
        <v>9318</v>
      </c>
      <c r="AY1474" s="1">
        <v>43</v>
      </c>
      <c r="AZ1474" s="1">
        <v>30</v>
      </c>
      <c r="BA1474" s="1">
        <v>19.2</v>
      </c>
      <c r="BB1474" s="1">
        <v>25</v>
      </c>
      <c r="BC1474" s="1">
        <v>29</v>
      </c>
      <c r="BD1474" s="1">
        <v>24.4</v>
      </c>
      <c r="BE1474" s="1">
        <f t="shared" si="294"/>
        <v>43.505333333333333</v>
      </c>
      <c r="BF1474" s="6">
        <f t="shared" si="295"/>
        <v>25.490111111111112</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9254</v>
      </c>
      <c r="C1475" s="1">
        <v>11160166</v>
      </c>
      <c r="D1475" s="7">
        <v>44356</v>
      </c>
      <c r="E1475" s="7">
        <v>44356</v>
      </c>
      <c r="F1475" s="7">
        <v>48008</v>
      </c>
      <c r="G1475" s="1"/>
      <c r="H1475" s="1" t="s">
        <v>4728</v>
      </c>
      <c r="I1475" s="1"/>
      <c r="J1475" s="1" t="s">
        <v>1602</v>
      </c>
      <c r="K1475" s="1" t="s">
        <v>37</v>
      </c>
      <c r="L1475" s="1" t="s">
        <v>9255</v>
      </c>
      <c r="M1475" s="1" t="s">
        <v>9256</v>
      </c>
      <c r="N1475" s="1" t="s">
        <v>215</v>
      </c>
      <c r="O1475" s="1" t="s">
        <v>45</v>
      </c>
      <c r="P1475" s="6" t="s">
        <v>1604</v>
      </c>
      <c r="Q1475" s="1"/>
      <c r="R1475" s="1" t="s">
        <v>294</v>
      </c>
      <c r="S1475" s="1" t="s">
        <v>215</v>
      </c>
      <c r="T1475" s="1" t="s">
        <v>45</v>
      </c>
      <c r="U1475" s="6" t="s">
        <v>9269</v>
      </c>
      <c r="V1475" s="1" t="s">
        <v>9319</v>
      </c>
      <c r="W1475" s="1" t="s">
        <v>1611</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9320</v>
      </c>
      <c r="AT1475" s="1"/>
      <c r="AU1475" s="1"/>
      <c r="AV1475" s="1">
        <v>41</v>
      </c>
      <c r="AW1475" s="1" t="s">
        <v>9321</v>
      </c>
      <c r="AX1475" s="1" t="s">
        <v>9322</v>
      </c>
      <c r="AY1475" s="1">
        <v>43</v>
      </c>
      <c r="AZ1475" s="1">
        <v>30</v>
      </c>
      <c r="BA1475" s="1">
        <v>25.5</v>
      </c>
      <c r="BB1475" s="1">
        <v>25</v>
      </c>
      <c r="BC1475" s="1">
        <v>29</v>
      </c>
      <c r="BD1475" s="1">
        <v>34.200000000000003</v>
      </c>
      <c r="BE1475" s="1">
        <f t="shared" si="294"/>
        <v>43.507083333333334</v>
      </c>
      <c r="BF1475" s="6">
        <f t="shared" si="295"/>
        <v>25.492833333333333</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9254</v>
      </c>
      <c r="C1476" s="1">
        <v>11160166</v>
      </c>
      <c r="D1476" s="7">
        <v>44356</v>
      </c>
      <c r="E1476" s="7">
        <v>44356</v>
      </c>
      <c r="F1476" s="7">
        <v>48008</v>
      </c>
      <c r="G1476" s="1"/>
      <c r="H1476" s="1" t="s">
        <v>4728</v>
      </c>
      <c r="I1476" s="1"/>
      <c r="J1476" s="1" t="s">
        <v>1602</v>
      </c>
      <c r="K1476" s="1" t="s">
        <v>37</v>
      </c>
      <c r="L1476" s="1" t="s">
        <v>9255</v>
      </c>
      <c r="M1476" s="1" t="s">
        <v>9256</v>
      </c>
      <c r="N1476" s="1" t="s">
        <v>215</v>
      </c>
      <c r="O1476" s="1" t="s">
        <v>45</v>
      </c>
      <c r="P1476" s="6" t="s">
        <v>1604</v>
      </c>
      <c r="Q1476" s="1"/>
      <c r="R1476" s="1" t="s">
        <v>9256</v>
      </c>
      <c r="S1476" s="1" t="s">
        <v>215</v>
      </c>
      <c r="T1476" s="1" t="s">
        <v>45</v>
      </c>
      <c r="U1476" s="6" t="s">
        <v>1604</v>
      </c>
      <c r="V1476" s="1"/>
      <c r="W1476" s="1" t="s">
        <v>1611</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9323</v>
      </c>
      <c r="AT1476" s="1"/>
      <c r="AU1476" s="1"/>
      <c r="AV1476" s="1">
        <v>45</v>
      </c>
      <c r="AW1476" s="1" t="s">
        <v>9338</v>
      </c>
      <c r="AX1476" s="1" t="s">
        <v>9339</v>
      </c>
      <c r="AY1476" s="1">
        <v>43</v>
      </c>
      <c r="AZ1476" s="1">
        <v>28</v>
      </c>
      <c r="BA1476" s="1">
        <v>41</v>
      </c>
      <c r="BB1476" s="1">
        <v>25</v>
      </c>
      <c r="BC1476" s="1">
        <v>27</v>
      </c>
      <c r="BD1476" s="1">
        <v>19.600000000000001</v>
      </c>
      <c r="BE1476" s="1">
        <f t="shared" si="294"/>
        <v>43.478055555555557</v>
      </c>
      <c r="BF1476" s="6">
        <f t="shared" si="295"/>
        <v>25.455444444444442</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9254</v>
      </c>
      <c r="C1477" s="1">
        <v>11160166</v>
      </c>
      <c r="D1477" s="7">
        <v>44356</v>
      </c>
      <c r="E1477" s="7">
        <v>44356</v>
      </c>
      <c r="F1477" s="7">
        <v>48008</v>
      </c>
      <c r="G1477" s="1"/>
      <c r="H1477" s="1" t="s">
        <v>4728</v>
      </c>
      <c r="I1477" s="1"/>
      <c r="J1477" s="1" t="s">
        <v>1602</v>
      </c>
      <c r="K1477" s="1" t="s">
        <v>37</v>
      </c>
      <c r="L1477" s="1" t="s">
        <v>9255</v>
      </c>
      <c r="M1477" s="1" t="s">
        <v>9256</v>
      </c>
      <c r="N1477" s="1" t="s">
        <v>215</v>
      </c>
      <c r="O1477" s="1" t="s">
        <v>45</v>
      </c>
      <c r="P1477" s="6" t="s">
        <v>1604</v>
      </c>
      <c r="Q1477" s="1"/>
      <c r="R1477" s="1" t="s">
        <v>9256</v>
      </c>
      <c r="S1477" s="1" t="s">
        <v>215</v>
      </c>
      <c r="T1477" s="1" t="s">
        <v>45</v>
      </c>
      <c r="U1477" s="6" t="s">
        <v>1604</v>
      </c>
      <c r="V1477" s="1"/>
      <c r="W1477" s="1" t="s">
        <v>1611</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9324</v>
      </c>
      <c r="AT1477" s="1"/>
      <c r="AU1477" s="1"/>
      <c r="AV1477" s="1">
        <v>45</v>
      </c>
      <c r="AW1477" s="1" t="s">
        <v>9340</v>
      </c>
      <c r="AX1477" s="1" t="s">
        <v>9341</v>
      </c>
      <c r="AY1477" s="1">
        <v>43</v>
      </c>
      <c r="AZ1477" s="1">
        <v>28</v>
      </c>
      <c r="BA1477" s="1">
        <v>47.8</v>
      </c>
      <c r="BB1477" s="1">
        <v>25</v>
      </c>
      <c r="BC1477" s="1">
        <v>27</v>
      </c>
      <c r="BD1477" s="1">
        <v>29.8</v>
      </c>
      <c r="BE1477" s="1">
        <f t="shared" si="294"/>
        <v>43.479944444444449</v>
      </c>
      <c r="BF1477" s="6">
        <f t="shared" si="295"/>
        <v>25.458277777777777</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9254</v>
      </c>
      <c r="C1478" s="1">
        <v>11160166</v>
      </c>
      <c r="D1478" s="7">
        <v>44356</v>
      </c>
      <c r="E1478" s="7">
        <v>44356</v>
      </c>
      <c r="F1478" s="7">
        <v>48008</v>
      </c>
      <c r="G1478" s="1"/>
      <c r="H1478" s="1" t="s">
        <v>4728</v>
      </c>
      <c r="I1478" s="1"/>
      <c r="J1478" s="1" t="s">
        <v>1602</v>
      </c>
      <c r="K1478" s="1" t="s">
        <v>37</v>
      </c>
      <c r="L1478" s="1" t="s">
        <v>9255</v>
      </c>
      <c r="M1478" s="1" t="s">
        <v>9256</v>
      </c>
      <c r="N1478" s="1" t="s">
        <v>215</v>
      </c>
      <c r="O1478" s="1" t="s">
        <v>45</v>
      </c>
      <c r="P1478" s="6" t="s">
        <v>1604</v>
      </c>
      <c r="Q1478" s="1"/>
      <c r="R1478" s="1" t="s">
        <v>9256</v>
      </c>
      <c r="S1478" s="1" t="s">
        <v>215</v>
      </c>
      <c r="T1478" s="1" t="s">
        <v>45</v>
      </c>
      <c r="U1478" s="6" t="s">
        <v>1604</v>
      </c>
      <c r="V1478" s="1"/>
      <c r="W1478" s="1" t="s">
        <v>1611</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9325</v>
      </c>
      <c r="AT1478" s="1"/>
      <c r="AU1478" s="1"/>
      <c r="AV1478" s="1">
        <v>44</v>
      </c>
      <c r="AW1478" s="1" t="s">
        <v>9342</v>
      </c>
      <c r="AX1478" s="1" t="s">
        <v>9343</v>
      </c>
      <c r="AY1478" s="1">
        <v>43</v>
      </c>
      <c r="AZ1478" s="1">
        <v>28</v>
      </c>
      <c r="BA1478" s="1">
        <v>59.9</v>
      </c>
      <c r="BB1478" s="1">
        <v>25</v>
      </c>
      <c r="BC1478" s="1">
        <v>27</v>
      </c>
      <c r="BD1478" s="1">
        <v>42.8</v>
      </c>
      <c r="BE1478" s="1">
        <f t="shared" si="294"/>
        <v>43.48330555555556</v>
      </c>
      <c r="BF1478" s="6">
        <f t="shared" si="295"/>
        <v>25.46188888888889</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9254</v>
      </c>
      <c r="C1479" s="1">
        <v>11160166</v>
      </c>
      <c r="D1479" s="7">
        <v>44356</v>
      </c>
      <c r="E1479" s="7">
        <v>44356</v>
      </c>
      <c r="F1479" s="7">
        <v>48008</v>
      </c>
      <c r="G1479" s="1"/>
      <c r="H1479" s="1" t="s">
        <v>4728</v>
      </c>
      <c r="I1479" s="1"/>
      <c r="J1479" s="1" t="s">
        <v>1602</v>
      </c>
      <c r="K1479" s="1" t="s">
        <v>37</v>
      </c>
      <c r="L1479" s="1" t="s">
        <v>9255</v>
      </c>
      <c r="M1479" s="1" t="s">
        <v>9256</v>
      </c>
      <c r="N1479" s="1" t="s">
        <v>215</v>
      </c>
      <c r="O1479" s="1" t="s">
        <v>45</v>
      </c>
      <c r="P1479" s="6" t="s">
        <v>1604</v>
      </c>
      <c r="Q1479" s="1"/>
      <c r="R1479" s="1" t="s">
        <v>294</v>
      </c>
      <c r="S1479" s="1" t="s">
        <v>215</v>
      </c>
      <c r="T1479" s="1" t="s">
        <v>45</v>
      </c>
      <c r="U1479" s="6" t="s">
        <v>9269</v>
      </c>
      <c r="V1479" s="1"/>
      <c r="W1479" s="1" t="s">
        <v>1611</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9326</v>
      </c>
      <c r="AT1479" s="1"/>
      <c r="AU1479" s="1"/>
      <c r="AV1479" s="1">
        <v>43</v>
      </c>
      <c r="AW1479" s="1" t="s">
        <v>9344</v>
      </c>
      <c r="AX1479" s="1" t="s">
        <v>9345</v>
      </c>
      <c r="AY1479" s="1">
        <v>43</v>
      </c>
      <c r="AZ1479" s="1">
        <v>29</v>
      </c>
      <c r="BA1479" s="1">
        <v>11.1</v>
      </c>
      <c r="BB1479" s="1">
        <v>25</v>
      </c>
      <c r="BC1479" s="1">
        <v>27</v>
      </c>
      <c r="BD1479" s="1">
        <v>52</v>
      </c>
      <c r="BE1479" s="1">
        <f t="shared" si="294"/>
        <v>43.48641666666667</v>
      </c>
      <c r="BF1479" s="6">
        <f t="shared" si="295"/>
        <v>25.464444444444442</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9254</v>
      </c>
      <c r="C1480" s="1">
        <v>11160166</v>
      </c>
      <c r="D1480" s="7">
        <v>44356</v>
      </c>
      <c r="E1480" s="7">
        <v>44356</v>
      </c>
      <c r="F1480" s="7">
        <v>48008</v>
      </c>
      <c r="G1480" s="1"/>
      <c r="H1480" s="1" t="s">
        <v>4728</v>
      </c>
      <c r="I1480" s="1"/>
      <c r="J1480" s="1" t="s">
        <v>1602</v>
      </c>
      <c r="K1480" s="1" t="s">
        <v>37</v>
      </c>
      <c r="L1480" s="1" t="s">
        <v>9255</v>
      </c>
      <c r="M1480" s="1" t="s">
        <v>9256</v>
      </c>
      <c r="N1480" s="1" t="s">
        <v>215</v>
      </c>
      <c r="O1480" s="1" t="s">
        <v>45</v>
      </c>
      <c r="P1480" s="6" t="s">
        <v>1604</v>
      </c>
      <c r="Q1480" s="1"/>
      <c r="R1480" s="1" t="s">
        <v>294</v>
      </c>
      <c r="S1480" s="1" t="s">
        <v>215</v>
      </c>
      <c r="T1480" s="1" t="s">
        <v>45</v>
      </c>
      <c r="U1480" s="6" t="s">
        <v>9269</v>
      </c>
      <c r="V1480" s="1"/>
      <c r="W1480" s="1" t="s">
        <v>1611</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9327</v>
      </c>
      <c r="AT1480" s="1"/>
      <c r="AU1480" s="1"/>
      <c r="AV1480" s="1">
        <v>43</v>
      </c>
      <c r="AW1480" s="1" t="s">
        <v>9346</v>
      </c>
      <c r="AX1480" s="1" t="s">
        <v>9347</v>
      </c>
      <c r="AY1480" s="1">
        <v>43</v>
      </c>
      <c r="AZ1480" s="1">
        <v>29</v>
      </c>
      <c r="BA1480" s="1">
        <v>23</v>
      </c>
      <c r="BB1480" s="1">
        <v>25</v>
      </c>
      <c r="BC1480" s="1">
        <v>28</v>
      </c>
      <c r="BD1480" s="1">
        <v>0.2</v>
      </c>
      <c r="BE1480" s="1">
        <f t="shared" si="294"/>
        <v>43.48972222222222</v>
      </c>
      <c r="BF1480" s="6">
        <f t="shared" si="295"/>
        <v>25.46672222222222</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9254</v>
      </c>
      <c r="C1481" s="1">
        <v>11160166</v>
      </c>
      <c r="D1481" s="7">
        <v>44356</v>
      </c>
      <c r="E1481" s="7">
        <v>44356</v>
      </c>
      <c r="F1481" s="7">
        <v>48008</v>
      </c>
      <c r="G1481" s="1"/>
      <c r="H1481" s="1" t="s">
        <v>4728</v>
      </c>
      <c r="I1481" s="1"/>
      <c r="J1481" s="1" t="s">
        <v>1602</v>
      </c>
      <c r="K1481" s="1" t="s">
        <v>37</v>
      </c>
      <c r="L1481" s="1" t="s">
        <v>9255</v>
      </c>
      <c r="M1481" s="1" t="s">
        <v>9256</v>
      </c>
      <c r="N1481" s="1" t="s">
        <v>215</v>
      </c>
      <c r="O1481" s="1" t="s">
        <v>45</v>
      </c>
      <c r="P1481" s="6" t="s">
        <v>1604</v>
      </c>
      <c r="Q1481" s="1"/>
      <c r="R1481" s="1" t="s">
        <v>294</v>
      </c>
      <c r="S1481" s="1" t="s">
        <v>215</v>
      </c>
      <c r="T1481" s="1" t="s">
        <v>45</v>
      </c>
      <c r="U1481" s="6" t="s">
        <v>9269</v>
      </c>
      <c r="V1481" s="1"/>
      <c r="W1481" s="1" t="s">
        <v>1611</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9328</v>
      </c>
      <c r="AT1481" s="1"/>
      <c r="AU1481" s="1"/>
      <c r="AV1481" s="1">
        <v>42</v>
      </c>
      <c r="AW1481" s="1" t="s">
        <v>9348</v>
      </c>
      <c r="AX1481" s="1" t="s">
        <v>9349</v>
      </c>
      <c r="AY1481" s="1">
        <v>43</v>
      </c>
      <c r="AZ1481" s="1">
        <v>29</v>
      </c>
      <c r="BA1481" s="1">
        <v>33.9</v>
      </c>
      <c r="BB1481" s="1">
        <v>25</v>
      </c>
      <c r="BC1481" s="1">
        <v>28</v>
      </c>
      <c r="BD1481" s="1">
        <v>12.1</v>
      </c>
      <c r="BE1481" s="1">
        <f t="shared" si="294"/>
        <v>43.492750000000001</v>
      </c>
      <c r="BF1481" s="6">
        <f t="shared" si="295"/>
        <v>25.470027777777776</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9254</v>
      </c>
      <c r="C1482" s="1">
        <v>11160166</v>
      </c>
      <c r="D1482" s="7">
        <v>44356</v>
      </c>
      <c r="E1482" s="7">
        <v>44356</v>
      </c>
      <c r="F1482" s="7">
        <v>48008</v>
      </c>
      <c r="G1482" s="1"/>
      <c r="H1482" s="1" t="s">
        <v>4728</v>
      </c>
      <c r="I1482" s="1"/>
      <c r="J1482" s="1" t="s">
        <v>1602</v>
      </c>
      <c r="K1482" s="1" t="s">
        <v>37</v>
      </c>
      <c r="L1482" s="1" t="s">
        <v>9255</v>
      </c>
      <c r="M1482" s="1" t="s">
        <v>9256</v>
      </c>
      <c r="N1482" s="1" t="s">
        <v>215</v>
      </c>
      <c r="O1482" s="1" t="s">
        <v>45</v>
      </c>
      <c r="P1482" s="6" t="s">
        <v>1604</v>
      </c>
      <c r="Q1482" s="1"/>
      <c r="R1482" s="1" t="s">
        <v>294</v>
      </c>
      <c r="S1482" s="1" t="s">
        <v>215</v>
      </c>
      <c r="T1482" s="1" t="s">
        <v>45</v>
      </c>
      <c r="U1482" s="6" t="s">
        <v>9269</v>
      </c>
      <c r="V1482" s="1"/>
      <c r="W1482" s="1" t="s">
        <v>1611</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9329</v>
      </c>
      <c r="AT1482" s="1"/>
      <c r="AU1482" s="1"/>
      <c r="AV1482" s="1">
        <v>42</v>
      </c>
      <c r="AW1482" s="1" t="s">
        <v>9301</v>
      </c>
      <c r="AX1482" s="1" t="s">
        <v>9350</v>
      </c>
      <c r="AY1482" s="1">
        <v>43</v>
      </c>
      <c r="AZ1482" s="1">
        <v>29</v>
      </c>
      <c r="BA1482" s="1">
        <v>43.3</v>
      </c>
      <c r="BB1482" s="1">
        <v>25</v>
      </c>
      <c r="BC1482" s="1">
        <v>28</v>
      </c>
      <c r="BD1482" s="1">
        <v>22.9</v>
      </c>
      <c r="BE1482" s="1">
        <f t="shared" si="294"/>
        <v>43.495361111111109</v>
      </c>
      <c r="BF1482" s="6">
        <f t="shared" si="295"/>
        <v>25.473027777777776</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9254</v>
      </c>
      <c r="C1483" s="1">
        <v>11160166</v>
      </c>
      <c r="D1483" s="7">
        <v>44356</v>
      </c>
      <c r="E1483" s="7">
        <v>44356</v>
      </c>
      <c r="F1483" s="7">
        <v>48008</v>
      </c>
      <c r="G1483" s="1"/>
      <c r="H1483" s="1" t="s">
        <v>4728</v>
      </c>
      <c r="I1483" s="1"/>
      <c r="J1483" s="1" t="s">
        <v>1602</v>
      </c>
      <c r="K1483" s="1" t="s">
        <v>37</v>
      </c>
      <c r="L1483" s="1" t="s">
        <v>9255</v>
      </c>
      <c r="M1483" s="1" t="s">
        <v>9256</v>
      </c>
      <c r="N1483" s="1" t="s">
        <v>215</v>
      </c>
      <c r="O1483" s="1" t="s">
        <v>45</v>
      </c>
      <c r="P1483" s="6" t="s">
        <v>1604</v>
      </c>
      <c r="Q1483" s="1"/>
      <c r="R1483" s="1" t="s">
        <v>294</v>
      </c>
      <c r="S1483" s="1" t="s">
        <v>215</v>
      </c>
      <c r="T1483" s="1" t="s">
        <v>45</v>
      </c>
      <c r="U1483" s="6" t="s">
        <v>9269</v>
      </c>
      <c r="V1483" s="1"/>
      <c r="W1483" s="1" t="s">
        <v>1611</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9330</v>
      </c>
      <c r="AT1483" s="1"/>
      <c r="AU1483" s="1"/>
      <c r="AV1483" s="1">
        <v>42</v>
      </c>
      <c r="AW1483" s="1" t="s">
        <v>9351</v>
      </c>
      <c r="AX1483" s="1" t="s">
        <v>9352</v>
      </c>
      <c r="AY1483" s="1">
        <v>43</v>
      </c>
      <c r="AZ1483" s="1">
        <v>29</v>
      </c>
      <c r="BA1483" s="1">
        <v>47.5</v>
      </c>
      <c r="BB1483" s="1">
        <v>25</v>
      </c>
      <c r="BC1483" s="1">
        <v>28</v>
      </c>
      <c r="BD1483" s="1">
        <v>28.1</v>
      </c>
      <c r="BE1483" s="1">
        <f t="shared" si="294"/>
        <v>43.496527777777779</v>
      </c>
      <c r="BF1483" s="6">
        <f t="shared" si="295"/>
        <v>25.474472222222222</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9254</v>
      </c>
      <c r="C1484" s="1">
        <v>11160166</v>
      </c>
      <c r="D1484" s="7">
        <v>44356</v>
      </c>
      <c r="E1484" s="7">
        <v>44356</v>
      </c>
      <c r="F1484" s="7">
        <v>48008</v>
      </c>
      <c r="G1484" s="1"/>
      <c r="H1484" s="1" t="s">
        <v>4728</v>
      </c>
      <c r="I1484" s="1"/>
      <c r="J1484" s="1" t="s">
        <v>1602</v>
      </c>
      <c r="K1484" s="1" t="s">
        <v>37</v>
      </c>
      <c r="L1484" s="1" t="s">
        <v>9255</v>
      </c>
      <c r="M1484" s="1" t="s">
        <v>9256</v>
      </c>
      <c r="N1484" s="1" t="s">
        <v>215</v>
      </c>
      <c r="O1484" s="1" t="s">
        <v>45</v>
      </c>
      <c r="P1484" s="6" t="s">
        <v>1604</v>
      </c>
      <c r="Q1484" s="1"/>
      <c r="R1484" s="1" t="s">
        <v>294</v>
      </c>
      <c r="S1484" s="1" t="s">
        <v>215</v>
      </c>
      <c r="T1484" s="1" t="s">
        <v>45</v>
      </c>
      <c r="U1484" s="6" t="s">
        <v>9269</v>
      </c>
      <c r="V1484" s="1"/>
      <c r="W1484" s="1" t="s">
        <v>1611</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9331</v>
      </c>
      <c r="AT1484" s="1"/>
      <c r="AU1484" s="1"/>
      <c r="AV1484" s="1">
        <v>45</v>
      </c>
      <c r="AW1484" s="1" t="s">
        <v>9353</v>
      </c>
      <c r="AX1484" s="1" t="s">
        <v>9354</v>
      </c>
      <c r="AY1484" s="1">
        <v>43</v>
      </c>
      <c r="AZ1484" s="1">
        <v>29</v>
      </c>
      <c r="BA1484" s="1">
        <v>50.7</v>
      </c>
      <c r="BB1484" s="1">
        <v>25</v>
      </c>
      <c r="BC1484" s="1">
        <v>28</v>
      </c>
      <c r="BD1484" s="1">
        <v>31.7</v>
      </c>
      <c r="BE1484" s="1">
        <f t="shared" si="294"/>
        <v>43.497416666666666</v>
      </c>
      <c r="BF1484" s="6">
        <f t="shared" si="295"/>
        <v>25.475472222222219</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9254</v>
      </c>
      <c r="C1485" s="1">
        <v>11160166</v>
      </c>
      <c r="D1485" s="7">
        <v>44356</v>
      </c>
      <c r="E1485" s="7">
        <v>44356</v>
      </c>
      <c r="F1485" s="7">
        <v>48008</v>
      </c>
      <c r="G1485" s="1"/>
      <c r="H1485" s="1" t="s">
        <v>4728</v>
      </c>
      <c r="I1485" s="1"/>
      <c r="J1485" s="1" t="s">
        <v>1602</v>
      </c>
      <c r="K1485" s="1" t="s">
        <v>37</v>
      </c>
      <c r="L1485" s="1" t="s">
        <v>9255</v>
      </c>
      <c r="M1485" s="1" t="s">
        <v>9256</v>
      </c>
      <c r="N1485" s="1" t="s">
        <v>215</v>
      </c>
      <c r="O1485" s="1" t="s">
        <v>45</v>
      </c>
      <c r="P1485" s="6" t="s">
        <v>1604</v>
      </c>
      <c r="Q1485" s="1"/>
      <c r="R1485" s="1" t="s">
        <v>294</v>
      </c>
      <c r="S1485" s="1" t="s">
        <v>215</v>
      </c>
      <c r="T1485" s="1" t="s">
        <v>45</v>
      </c>
      <c r="U1485" s="6" t="s">
        <v>9269</v>
      </c>
      <c r="V1485" s="1"/>
      <c r="W1485" s="1" t="s">
        <v>1611</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9332</v>
      </c>
      <c r="AT1485" s="1"/>
      <c r="AU1485" s="1"/>
      <c r="AV1485" s="1">
        <v>42</v>
      </c>
      <c r="AW1485" s="1" t="s">
        <v>9355</v>
      </c>
      <c r="AX1485" s="1" t="s">
        <v>9302</v>
      </c>
      <c r="AY1485" s="1">
        <v>43</v>
      </c>
      <c r="AZ1485" s="1">
        <v>29</v>
      </c>
      <c r="BA1485" s="1">
        <v>54.8</v>
      </c>
      <c r="BB1485" s="1">
        <v>25</v>
      </c>
      <c r="BC1485" s="1">
        <v>28</v>
      </c>
      <c r="BD1485" s="1">
        <v>35.4</v>
      </c>
      <c r="BE1485" s="1">
        <f t="shared" si="294"/>
        <v>43.498555555555555</v>
      </c>
      <c r="BF1485" s="6">
        <f t="shared" si="295"/>
        <v>25.476499999999998</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9254</v>
      </c>
      <c r="C1486" s="1">
        <v>11160166</v>
      </c>
      <c r="D1486" s="7">
        <v>44356</v>
      </c>
      <c r="E1486" s="7">
        <v>44356</v>
      </c>
      <c r="F1486" s="7">
        <v>48008</v>
      </c>
      <c r="G1486" s="1"/>
      <c r="H1486" s="1" t="s">
        <v>4728</v>
      </c>
      <c r="I1486" s="1"/>
      <c r="J1486" s="1" t="s">
        <v>1602</v>
      </c>
      <c r="K1486" s="1" t="s">
        <v>37</v>
      </c>
      <c r="L1486" s="1" t="s">
        <v>9255</v>
      </c>
      <c r="M1486" s="1" t="s">
        <v>9256</v>
      </c>
      <c r="N1486" s="1" t="s">
        <v>215</v>
      </c>
      <c r="O1486" s="1" t="s">
        <v>45</v>
      </c>
      <c r="P1486" s="6" t="s">
        <v>1604</v>
      </c>
      <c r="Q1486" s="1"/>
      <c r="R1486" s="1" t="s">
        <v>294</v>
      </c>
      <c r="S1486" s="1" t="s">
        <v>215</v>
      </c>
      <c r="T1486" s="1" t="s">
        <v>45</v>
      </c>
      <c r="U1486" s="6" t="s">
        <v>9269</v>
      </c>
      <c r="V1486" s="1"/>
      <c r="W1486" s="1" t="s">
        <v>1611</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9333</v>
      </c>
      <c r="AT1486" s="1"/>
      <c r="AU1486" s="1"/>
      <c r="AV1486" s="1">
        <v>41</v>
      </c>
      <c r="AW1486" s="1" t="s">
        <v>9356</v>
      </c>
      <c r="AX1486" s="1" t="s">
        <v>9357</v>
      </c>
      <c r="AY1486" s="1">
        <v>43</v>
      </c>
      <c r="AZ1486" s="1">
        <v>30</v>
      </c>
      <c r="BA1486" s="1">
        <v>6.8</v>
      </c>
      <c r="BB1486" s="1">
        <v>25</v>
      </c>
      <c r="BC1486" s="1">
        <v>28</v>
      </c>
      <c r="BD1486" s="1">
        <v>46.7</v>
      </c>
      <c r="BE1486" s="1">
        <f t="shared" si="294"/>
        <v>43.501888888888892</v>
      </c>
      <c r="BF1486" s="6">
        <f t="shared" si="295"/>
        <v>25.479638888888886</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9254</v>
      </c>
      <c r="C1487" s="1">
        <v>11160166</v>
      </c>
      <c r="D1487" s="7">
        <v>44356</v>
      </c>
      <c r="E1487" s="7">
        <v>44356</v>
      </c>
      <c r="F1487" s="7">
        <v>48008</v>
      </c>
      <c r="G1487" s="1"/>
      <c r="H1487" s="1" t="s">
        <v>4728</v>
      </c>
      <c r="I1487" s="1"/>
      <c r="J1487" s="1" t="s">
        <v>1602</v>
      </c>
      <c r="K1487" s="1" t="s">
        <v>37</v>
      </c>
      <c r="L1487" s="1" t="s">
        <v>9255</v>
      </c>
      <c r="M1487" s="1" t="s">
        <v>9256</v>
      </c>
      <c r="N1487" s="1" t="s">
        <v>215</v>
      </c>
      <c r="O1487" s="1" t="s">
        <v>45</v>
      </c>
      <c r="P1487" s="6" t="s">
        <v>1604</v>
      </c>
      <c r="Q1487" s="1"/>
      <c r="R1487" s="1" t="s">
        <v>294</v>
      </c>
      <c r="S1487" s="1" t="s">
        <v>215</v>
      </c>
      <c r="T1487" s="1" t="s">
        <v>45</v>
      </c>
      <c r="U1487" s="6" t="s">
        <v>9269</v>
      </c>
      <c r="V1487" s="1"/>
      <c r="W1487" s="1" t="s">
        <v>1611</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9334</v>
      </c>
      <c r="AT1487" s="1"/>
      <c r="AU1487" s="1"/>
      <c r="AV1487" s="1">
        <v>40</v>
      </c>
      <c r="AW1487" s="1" t="s">
        <v>9358</v>
      </c>
      <c r="AX1487" s="1" t="s">
        <v>9359</v>
      </c>
      <c r="AY1487" s="1">
        <v>43</v>
      </c>
      <c r="AZ1487" s="1">
        <v>30</v>
      </c>
      <c r="BA1487" s="1">
        <v>14.9</v>
      </c>
      <c r="BB1487" s="1">
        <v>25</v>
      </c>
      <c r="BC1487" s="1">
        <v>29</v>
      </c>
      <c r="BD1487" s="1">
        <v>2.7</v>
      </c>
      <c r="BE1487" s="1">
        <f t="shared" si="294"/>
        <v>43.504138888888889</v>
      </c>
      <c r="BF1487" s="6">
        <f t="shared" si="295"/>
        <v>25.484083333333334</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9254</v>
      </c>
      <c r="C1488" s="1">
        <v>11160166</v>
      </c>
      <c r="D1488" s="7">
        <v>44356</v>
      </c>
      <c r="E1488" s="7">
        <v>44356</v>
      </c>
      <c r="F1488" s="7">
        <v>48008</v>
      </c>
      <c r="G1488" s="1"/>
      <c r="H1488" s="1" t="s">
        <v>4728</v>
      </c>
      <c r="I1488" s="1"/>
      <c r="J1488" s="1" t="s">
        <v>1602</v>
      </c>
      <c r="K1488" s="1" t="s">
        <v>37</v>
      </c>
      <c r="L1488" s="1" t="s">
        <v>9255</v>
      </c>
      <c r="M1488" s="1" t="s">
        <v>9256</v>
      </c>
      <c r="N1488" s="1" t="s">
        <v>215</v>
      </c>
      <c r="O1488" s="1" t="s">
        <v>45</v>
      </c>
      <c r="P1488" s="6" t="s">
        <v>1604</v>
      </c>
      <c r="Q1488" s="1"/>
      <c r="R1488" s="1" t="s">
        <v>294</v>
      </c>
      <c r="S1488" s="1" t="s">
        <v>215</v>
      </c>
      <c r="T1488" s="1" t="s">
        <v>45</v>
      </c>
      <c r="U1488" s="6" t="s">
        <v>9269</v>
      </c>
      <c r="V1488" s="1"/>
      <c r="W1488" s="1" t="s">
        <v>1611</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9335</v>
      </c>
      <c r="AT1488" s="1"/>
      <c r="AU1488" s="1"/>
      <c r="AV1488" s="1">
        <v>40</v>
      </c>
      <c r="AW1488" s="1" t="s">
        <v>9360</v>
      </c>
      <c r="AX1488" s="1" t="s">
        <v>9361</v>
      </c>
      <c r="AY1488" s="1">
        <v>43</v>
      </c>
      <c r="AZ1488" s="1">
        <v>30</v>
      </c>
      <c r="BA1488" s="1">
        <v>23.3</v>
      </c>
      <c r="BB1488" s="1">
        <v>25</v>
      </c>
      <c r="BC1488" s="1">
        <v>29</v>
      </c>
      <c r="BD1488" s="1">
        <v>11.2</v>
      </c>
      <c r="BE1488" s="1">
        <f t="shared" si="294"/>
        <v>43.506472222222222</v>
      </c>
      <c r="BF1488" s="6">
        <f t="shared" si="295"/>
        <v>25.486444444444444</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x14ac:dyDescent="0.25">
      <c r="A1489" s="1"/>
      <c r="B1489" s="1" t="s">
        <v>9254</v>
      </c>
      <c r="C1489" s="1">
        <v>11160166</v>
      </c>
      <c r="D1489" s="7">
        <v>44356</v>
      </c>
      <c r="E1489" s="7">
        <v>44356</v>
      </c>
      <c r="F1489" s="7">
        <v>48008</v>
      </c>
      <c r="G1489" s="1"/>
      <c r="H1489" s="1" t="s">
        <v>4728</v>
      </c>
      <c r="I1489" s="1"/>
      <c r="J1489" s="1" t="s">
        <v>1602</v>
      </c>
      <c r="K1489" s="1" t="s">
        <v>37</v>
      </c>
      <c r="L1489" s="1" t="s">
        <v>9255</v>
      </c>
      <c r="M1489" s="1" t="s">
        <v>9256</v>
      </c>
      <c r="N1489" s="1" t="s">
        <v>215</v>
      </c>
      <c r="O1489" s="1" t="s">
        <v>45</v>
      </c>
      <c r="P1489" s="6" t="s">
        <v>1604</v>
      </c>
      <c r="Q1489" s="1"/>
      <c r="R1489" s="1" t="s">
        <v>294</v>
      </c>
      <c r="S1489" s="1" t="s">
        <v>215</v>
      </c>
      <c r="T1489" s="1" t="s">
        <v>45</v>
      </c>
      <c r="U1489" s="6" t="s">
        <v>9269</v>
      </c>
      <c r="V1489" s="1"/>
      <c r="W1489" s="1" t="s">
        <v>1611</v>
      </c>
      <c r="X1489" s="1"/>
      <c r="Y1489" s="1"/>
      <c r="Z1489" s="9"/>
      <c r="AA1489" s="1"/>
      <c r="AB1489" s="1"/>
      <c r="AC1489" s="1"/>
      <c r="AD1489" s="1"/>
      <c r="AE1489" s="1"/>
      <c r="AF1489" s="1"/>
      <c r="AG1489" s="1"/>
      <c r="AH1489" s="1"/>
      <c r="AI1489" s="1"/>
      <c r="AJ1489" s="1"/>
      <c r="AK1489" s="1"/>
      <c r="AL1489" s="1"/>
      <c r="AM1489" s="1"/>
      <c r="AN1489" s="1"/>
      <c r="AO1489" s="1"/>
      <c r="AP1489" s="1"/>
      <c r="AQ1489" s="1"/>
      <c r="AR1489" s="1"/>
      <c r="AS1489" s="1" t="s">
        <v>9336</v>
      </c>
      <c r="AT1489" s="1"/>
      <c r="AU1489" s="1"/>
      <c r="AV1489" s="1">
        <v>39</v>
      </c>
      <c r="AW1489" s="1" t="s">
        <v>9362</v>
      </c>
      <c r="AX1489" s="1" t="s">
        <v>9363</v>
      </c>
      <c r="AY1489" s="1">
        <v>43</v>
      </c>
      <c r="AZ1489" s="1">
        <v>30</v>
      </c>
      <c r="BA1489" s="1">
        <v>32.799999999999997</v>
      </c>
      <c r="BB1489" s="1">
        <v>25</v>
      </c>
      <c r="BC1489" s="1">
        <v>29</v>
      </c>
      <c r="BD1489" s="1">
        <v>16.7</v>
      </c>
      <c r="BE1489" s="1">
        <f t="shared" si="294"/>
        <v>43.50911111111111</v>
      </c>
      <c r="BF1489" s="6">
        <f t="shared" si="295"/>
        <v>25.487972222222222</v>
      </c>
      <c r="BG1489" s="1" t="s">
        <v>38</v>
      </c>
      <c r="BH1489" s="1"/>
      <c r="BI1489" s="1"/>
      <c r="BJ1489" s="7"/>
      <c r="BK1489" s="1"/>
      <c r="BL1489" s="7"/>
      <c r="BM1489" s="1"/>
      <c r="BN1489" s="1"/>
      <c r="BO1489" s="1"/>
      <c r="BP1489" s="1"/>
      <c r="BQ1489" s="1"/>
      <c r="BR1489" s="1"/>
      <c r="BS1489" s="1"/>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thickBot="1" x14ac:dyDescent="0.3">
      <c r="A1490" s="178"/>
      <c r="B1490" s="178" t="s">
        <v>9254</v>
      </c>
      <c r="C1490" s="178">
        <v>11160166</v>
      </c>
      <c r="D1490" s="179">
        <v>44356</v>
      </c>
      <c r="E1490" s="179">
        <v>44356</v>
      </c>
      <c r="F1490" s="179">
        <v>48008</v>
      </c>
      <c r="G1490" s="178"/>
      <c r="H1490" s="178" t="s">
        <v>4728</v>
      </c>
      <c r="I1490" s="178"/>
      <c r="J1490" s="178" t="s">
        <v>1602</v>
      </c>
      <c r="K1490" s="178" t="s">
        <v>37</v>
      </c>
      <c r="L1490" s="178" t="s">
        <v>9255</v>
      </c>
      <c r="M1490" s="178" t="s">
        <v>9256</v>
      </c>
      <c r="N1490" s="178" t="s">
        <v>215</v>
      </c>
      <c r="O1490" s="178" t="s">
        <v>45</v>
      </c>
      <c r="P1490" s="180" t="s">
        <v>1604</v>
      </c>
      <c r="Q1490" s="178"/>
      <c r="R1490" s="178" t="s">
        <v>294</v>
      </c>
      <c r="S1490" s="178" t="s">
        <v>215</v>
      </c>
      <c r="T1490" s="178" t="s">
        <v>45</v>
      </c>
      <c r="U1490" s="180" t="s">
        <v>9269</v>
      </c>
      <c r="V1490" s="178"/>
      <c r="W1490" s="178" t="s">
        <v>1611</v>
      </c>
      <c r="X1490" s="178"/>
      <c r="Y1490" s="178"/>
      <c r="Z1490" s="181"/>
      <c r="AA1490" s="178"/>
      <c r="AB1490" s="178"/>
      <c r="AC1490" s="178"/>
      <c r="AD1490" s="178"/>
      <c r="AE1490" s="178"/>
      <c r="AF1490" s="178"/>
      <c r="AG1490" s="178"/>
      <c r="AH1490" s="178"/>
      <c r="AI1490" s="178"/>
      <c r="AJ1490" s="178"/>
      <c r="AK1490" s="178"/>
      <c r="AL1490" s="178"/>
      <c r="AM1490" s="178"/>
      <c r="AN1490" s="178"/>
      <c r="AO1490" s="178"/>
      <c r="AP1490" s="178"/>
      <c r="AQ1490" s="178"/>
      <c r="AR1490" s="178"/>
      <c r="AS1490" s="178" t="s">
        <v>9337</v>
      </c>
      <c r="AT1490" s="178"/>
      <c r="AU1490" s="178"/>
      <c r="AV1490" s="178">
        <v>38</v>
      </c>
      <c r="AW1490" s="178" t="s">
        <v>9364</v>
      </c>
      <c r="AX1490" s="178" t="s">
        <v>9318</v>
      </c>
      <c r="AY1490" s="178">
        <v>43</v>
      </c>
      <c r="AZ1490" s="178">
        <v>30</v>
      </c>
      <c r="BA1490" s="178">
        <v>43.7</v>
      </c>
      <c r="BB1490" s="178">
        <v>25</v>
      </c>
      <c r="BC1490" s="178">
        <v>29</v>
      </c>
      <c r="BD1490" s="178">
        <v>24.4</v>
      </c>
      <c r="BE1490" s="178">
        <f t="shared" si="294"/>
        <v>43.512138888888892</v>
      </c>
      <c r="BF1490" s="180">
        <f t="shared" si="295"/>
        <v>25.490111111111112</v>
      </c>
      <c r="BG1490" s="178" t="s">
        <v>38</v>
      </c>
      <c r="BH1490" s="178"/>
      <c r="BI1490" s="178"/>
      <c r="BJ1490" s="179"/>
      <c r="BK1490" s="178"/>
      <c r="BL1490" s="179"/>
      <c r="BM1490" s="178"/>
      <c r="BN1490" s="178"/>
      <c r="BO1490" s="178"/>
      <c r="BP1490" s="178"/>
      <c r="BQ1490" s="178"/>
      <c r="BR1490" s="178"/>
      <c r="BS1490" s="178"/>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x14ac:dyDescent="0.25">
      <c r="A1491" s="1" t="s">
        <v>3391</v>
      </c>
      <c r="B1491" s="1" t="s">
        <v>9365</v>
      </c>
      <c r="C1491" s="1">
        <v>11190081</v>
      </c>
      <c r="D1491" s="7">
        <v>44369</v>
      </c>
      <c r="E1491" s="7">
        <v>44369</v>
      </c>
      <c r="F1491" s="7">
        <v>46195</v>
      </c>
      <c r="G1491" s="1"/>
      <c r="H1491" s="1" t="s">
        <v>9367</v>
      </c>
      <c r="I1491" s="1"/>
      <c r="J1491" s="1" t="s">
        <v>9366</v>
      </c>
      <c r="K1491" s="1" t="s">
        <v>42</v>
      </c>
      <c r="L1491" s="1" t="s">
        <v>9368</v>
      </c>
      <c r="M1491" s="1" t="s">
        <v>9369</v>
      </c>
      <c r="N1491" s="1" t="s">
        <v>66</v>
      </c>
      <c r="O1491" s="1" t="s">
        <v>66</v>
      </c>
      <c r="P1491" s="6" t="s">
        <v>9370</v>
      </c>
      <c r="Q1491" s="1" t="s">
        <v>9371</v>
      </c>
      <c r="R1491" s="1" t="s">
        <v>9372</v>
      </c>
      <c r="S1491" s="1" t="s">
        <v>66</v>
      </c>
      <c r="T1491" s="1" t="s">
        <v>66</v>
      </c>
      <c r="U1491" s="6" t="s">
        <v>9373</v>
      </c>
      <c r="V1491" s="1" t="s">
        <v>9374</v>
      </c>
      <c r="W1491" s="1" t="s">
        <v>9375</v>
      </c>
      <c r="X1491" s="1"/>
      <c r="Y1491" s="1"/>
      <c r="Z1491" s="9" t="s">
        <v>1310</v>
      </c>
      <c r="AA1491" s="1" t="s">
        <v>9376</v>
      </c>
      <c r="AB1491" s="1"/>
      <c r="AC1491" s="1">
        <v>397110</v>
      </c>
      <c r="AD1491" s="1"/>
      <c r="AE1491" s="1"/>
      <c r="AF1491" s="1"/>
      <c r="AG1491" s="1"/>
      <c r="AH1491" s="1"/>
      <c r="AI1491" s="1"/>
      <c r="AJ1491" s="1"/>
      <c r="AK1491" s="1"/>
      <c r="AL1491" s="1"/>
      <c r="AM1491" s="1"/>
      <c r="AN1491" s="1"/>
      <c r="AO1491" s="1"/>
      <c r="AP1491" s="1"/>
      <c r="AQ1491" s="1"/>
      <c r="AR1491" s="1"/>
      <c r="AS1491" s="1" t="s">
        <v>9379</v>
      </c>
      <c r="AT1491" s="1"/>
      <c r="AU1491" s="1"/>
      <c r="AV1491" s="1">
        <v>10.5</v>
      </c>
      <c r="AW1491" s="1" t="s">
        <v>9377</v>
      </c>
      <c r="AX1491" s="1" t="s">
        <v>9378</v>
      </c>
      <c r="AY1491" s="1">
        <v>44</v>
      </c>
      <c r="AZ1491" s="1">
        <v>7</v>
      </c>
      <c r="BA1491" s="1">
        <v>52.36</v>
      </c>
      <c r="BB1491" s="1">
        <v>27</v>
      </c>
      <c r="BC1491" s="1">
        <v>3</v>
      </c>
      <c r="BD1491" s="1">
        <v>48.19</v>
      </c>
      <c r="BE1491" s="1">
        <f t="shared" si="294"/>
        <v>44.131211111111114</v>
      </c>
      <c r="BF1491" s="6">
        <f t="shared" si="295"/>
        <v>27.063386111111111</v>
      </c>
      <c r="BG1491" s="1" t="s">
        <v>38</v>
      </c>
      <c r="BH1491" s="1"/>
      <c r="BI1491" s="1"/>
      <c r="BJ1491" s="7"/>
      <c r="BK1491" s="1"/>
      <c r="BL1491" s="7"/>
      <c r="BM1491" s="1"/>
      <c r="BN1491" s="1"/>
      <c r="BO1491" s="1"/>
      <c r="BP1491" s="1"/>
      <c r="BQ1491" s="1"/>
      <c r="BR1491" s="1"/>
      <c r="BS1491" s="1" t="s">
        <v>9467</v>
      </c>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x14ac:dyDescent="0.25">
      <c r="A1492" s="1"/>
      <c r="B1492" s="1" t="s">
        <v>9365</v>
      </c>
      <c r="C1492" s="1">
        <v>11190081</v>
      </c>
      <c r="D1492" s="7">
        <v>44369</v>
      </c>
      <c r="E1492" s="7">
        <v>44369</v>
      </c>
      <c r="F1492" s="7">
        <v>46195</v>
      </c>
      <c r="G1492" s="1"/>
      <c r="H1492" s="1" t="s">
        <v>9367</v>
      </c>
      <c r="I1492" s="1"/>
      <c r="J1492" s="1" t="s">
        <v>9366</v>
      </c>
      <c r="K1492" s="1" t="s">
        <v>42</v>
      </c>
      <c r="L1492" s="1" t="s">
        <v>9368</v>
      </c>
      <c r="M1492" s="1" t="s">
        <v>9369</v>
      </c>
      <c r="N1492" s="1" t="s">
        <v>66</v>
      </c>
      <c r="O1492" s="1" t="s">
        <v>66</v>
      </c>
      <c r="P1492" s="6" t="s">
        <v>9370</v>
      </c>
      <c r="Q1492" s="1" t="s">
        <v>9371</v>
      </c>
      <c r="R1492" s="1" t="s">
        <v>9372</v>
      </c>
      <c r="S1492" s="1" t="s">
        <v>66</v>
      </c>
      <c r="T1492" s="1" t="s">
        <v>66</v>
      </c>
      <c r="U1492" s="6" t="s">
        <v>9373</v>
      </c>
      <c r="V1492" s="1" t="s">
        <v>9374</v>
      </c>
      <c r="W1492" s="1" t="s">
        <v>9375</v>
      </c>
      <c r="X1492" s="1"/>
      <c r="Y1492" s="1"/>
      <c r="Z1492" s="9" t="s">
        <v>1310</v>
      </c>
      <c r="AA1492" s="1" t="s">
        <v>9376</v>
      </c>
      <c r="AB1492" s="1"/>
      <c r="AC1492" s="1"/>
      <c r="AD1492" s="1"/>
      <c r="AE1492" s="1"/>
      <c r="AF1492" s="1"/>
      <c r="AG1492" s="1"/>
      <c r="AH1492" s="1"/>
      <c r="AI1492" s="1"/>
      <c r="AJ1492" s="1"/>
      <c r="AK1492" s="1"/>
      <c r="AL1492" s="1"/>
      <c r="AM1492" s="1"/>
      <c r="AN1492" s="1"/>
      <c r="AO1492" s="1"/>
      <c r="AP1492" s="1"/>
      <c r="AQ1492" s="1"/>
      <c r="AR1492" s="1"/>
      <c r="AS1492" s="1" t="s">
        <v>9384</v>
      </c>
      <c r="AT1492" s="1"/>
      <c r="AU1492" s="1"/>
      <c r="AV1492" s="1"/>
      <c r="AW1492" s="1" t="s">
        <v>9380</v>
      </c>
      <c r="AX1492" s="1" t="s">
        <v>9381</v>
      </c>
      <c r="AY1492" s="1">
        <v>44</v>
      </c>
      <c r="AZ1492" s="1">
        <v>7</v>
      </c>
      <c r="BA1492" s="1">
        <v>42.07</v>
      </c>
      <c r="BB1492" s="1">
        <v>27</v>
      </c>
      <c r="BC1492" s="1">
        <v>3</v>
      </c>
      <c r="BD1492" s="1">
        <v>49.22</v>
      </c>
      <c r="BE1492" s="1">
        <f t="shared" si="294"/>
        <v>44.128352777777778</v>
      </c>
      <c r="BF1492" s="6">
        <f t="shared" si="295"/>
        <v>27.063672222222223</v>
      </c>
      <c r="BG1492" s="1" t="s">
        <v>38</v>
      </c>
      <c r="BH1492" s="1"/>
      <c r="BI1492" s="1"/>
      <c r="BJ1492" s="7"/>
      <c r="BK1492" s="1"/>
      <c r="BL1492" s="7"/>
      <c r="BM1492" s="1"/>
      <c r="BN1492" s="1"/>
      <c r="BO1492" s="1"/>
      <c r="BP1492" s="1"/>
      <c r="BQ1492" s="1"/>
      <c r="BR1492" s="1"/>
      <c r="BS1492" s="1"/>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thickBot="1" x14ac:dyDescent="0.3">
      <c r="A1493" s="178"/>
      <c r="B1493" s="178" t="s">
        <v>9365</v>
      </c>
      <c r="C1493" s="178">
        <v>11190081</v>
      </c>
      <c r="D1493" s="179">
        <v>44369</v>
      </c>
      <c r="E1493" s="179">
        <v>44369</v>
      </c>
      <c r="F1493" s="179">
        <v>46195</v>
      </c>
      <c r="G1493" s="178"/>
      <c r="H1493" s="178" t="s">
        <v>9367</v>
      </c>
      <c r="I1493" s="178"/>
      <c r="J1493" s="178" t="s">
        <v>9366</v>
      </c>
      <c r="K1493" s="178" t="s">
        <v>42</v>
      </c>
      <c r="L1493" s="178" t="s">
        <v>9368</v>
      </c>
      <c r="M1493" s="178" t="s">
        <v>9369</v>
      </c>
      <c r="N1493" s="178" t="s">
        <v>66</v>
      </c>
      <c r="O1493" s="178" t="s">
        <v>66</v>
      </c>
      <c r="P1493" s="180" t="s">
        <v>9370</v>
      </c>
      <c r="Q1493" s="178" t="s">
        <v>9371</v>
      </c>
      <c r="R1493" s="178" t="s">
        <v>9372</v>
      </c>
      <c r="S1493" s="178" t="s">
        <v>66</v>
      </c>
      <c r="T1493" s="178" t="s">
        <v>66</v>
      </c>
      <c r="U1493" s="180" t="s">
        <v>9373</v>
      </c>
      <c r="V1493" s="178" t="s">
        <v>9374</v>
      </c>
      <c r="W1493" s="178" t="s">
        <v>9375</v>
      </c>
      <c r="X1493" s="178"/>
      <c r="Y1493" s="178"/>
      <c r="Z1493" s="181" t="s">
        <v>1310</v>
      </c>
      <c r="AA1493" s="178" t="s">
        <v>9376</v>
      </c>
      <c r="AB1493" s="178"/>
      <c r="AC1493" s="178"/>
      <c r="AD1493" s="178"/>
      <c r="AE1493" s="178"/>
      <c r="AF1493" s="178"/>
      <c r="AG1493" s="178"/>
      <c r="AH1493" s="178"/>
      <c r="AI1493" s="178"/>
      <c r="AJ1493" s="178"/>
      <c r="AK1493" s="178"/>
      <c r="AL1493" s="178"/>
      <c r="AM1493" s="178"/>
      <c r="AN1493" s="178"/>
      <c r="AO1493" s="178"/>
      <c r="AP1493" s="178"/>
      <c r="AQ1493" s="178"/>
      <c r="AR1493" s="178"/>
      <c r="AS1493" s="178" t="s">
        <v>3570</v>
      </c>
      <c r="AT1493" s="178"/>
      <c r="AU1493" s="178"/>
      <c r="AV1493" s="178"/>
      <c r="AW1493" s="178" t="s">
        <v>9382</v>
      </c>
      <c r="AX1493" s="178" t="s">
        <v>9383</v>
      </c>
      <c r="AY1493" s="178">
        <v>44</v>
      </c>
      <c r="AZ1493" s="178">
        <v>7</v>
      </c>
      <c r="BA1493" s="178">
        <v>43.67</v>
      </c>
      <c r="BB1493" s="178">
        <v>27</v>
      </c>
      <c r="BC1493" s="178">
        <v>5</v>
      </c>
      <c r="BD1493" s="178">
        <v>17.07</v>
      </c>
      <c r="BE1493" s="178">
        <f t="shared" si="294"/>
        <v>44.128797222222225</v>
      </c>
      <c r="BF1493" s="180">
        <f t="shared" si="295"/>
        <v>27.088075</v>
      </c>
      <c r="BG1493" s="178" t="s">
        <v>38</v>
      </c>
      <c r="BH1493" s="178"/>
      <c r="BI1493" s="178"/>
      <c r="BJ1493" s="179"/>
      <c r="BK1493" s="178"/>
      <c r="BL1493" s="179"/>
      <c r="BM1493" s="178"/>
      <c r="BN1493" s="178"/>
      <c r="BO1493" s="178"/>
      <c r="BP1493" s="178"/>
      <c r="BQ1493" s="178"/>
      <c r="BR1493" s="178"/>
      <c r="BS1493" s="178"/>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x14ac:dyDescent="0.25">
      <c r="A1494" s="1" t="s">
        <v>3391</v>
      </c>
      <c r="B1494" s="1" t="s">
        <v>3701</v>
      </c>
      <c r="C1494" s="1">
        <v>11160167</v>
      </c>
      <c r="D1494" s="7">
        <v>44421</v>
      </c>
      <c r="E1494" s="7">
        <v>44421</v>
      </c>
      <c r="F1494" s="7">
        <v>48073</v>
      </c>
      <c r="G1494" s="1"/>
      <c r="H1494" s="1" t="s">
        <v>3115</v>
      </c>
      <c r="I1494" s="1"/>
      <c r="J1494" s="1" t="s">
        <v>7675</v>
      </c>
      <c r="K1494" s="1" t="s">
        <v>463</v>
      </c>
      <c r="L1494" s="1" t="s">
        <v>9397</v>
      </c>
      <c r="M1494" s="1" t="s">
        <v>92</v>
      </c>
      <c r="N1494" s="1" t="s">
        <v>92</v>
      </c>
      <c r="O1494" s="1" t="s">
        <v>92</v>
      </c>
      <c r="P1494" s="6" t="s">
        <v>3452</v>
      </c>
      <c r="Q1494" s="1"/>
      <c r="R1494" s="1" t="s">
        <v>92</v>
      </c>
      <c r="S1494" s="1" t="s">
        <v>92</v>
      </c>
      <c r="T1494" s="1" t="s">
        <v>92</v>
      </c>
      <c r="U1494" s="6" t="s">
        <v>3452</v>
      </c>
      <c r="V1494" s="1" t="s">
        <v>9398</v>
      </c>
      <c r="W1494" s="1" t="s">
        <v>1611</v>
      </c>
      <c r="X1494" s="1"/>
      <c r="Y1494" s="1"/>
      <c r="Z1494" s="9" t="s">
        <v>468</v>
      </c>
      <c r="AA1494" s="1" t="s">
        <v>360</v>
      </c>
      <c r="AB1494" s="1">
        <v>0.49299999999999999</v>
      </c>
      <c r="AC1494" s="1">
        <v>19.8</v>
      </c>
      <c r="AD1494" s="1">
        <v>601920</v>
      </c>
      <c r="AE1494" s="1"/>
      <c r="AF1494" s="1"/>
      <c r="AG1494" s="1"/>
      <c r="AH1494" s="1"/>
      <c r="AI1494" s="1"/>
      <c r="AJ1494" s="1"/>
      <c r="AK1494" s="1"/>
      <c r="AL1494" s="1">
        <v>601920</v>
      </c>
      <c r="AM1494" s="1"/>
      <c r="AN1494" s="1"/>
      <c r="AO1494" s="1">
        <v>180</v>
      </c>
      <c r="AP1494" s="1"/>
      <c r="AQ1494" s="1"/>
      <c r="AR1494" s="1"/>
      <c r="AS1494" s="1" t="s">
        <v>8616</v>
      </c>
      <c r="AT1494" s="1"/>
      <c r="AU1494" s="1"/>
      <c r="AV1494" s="1">
        <v>132.80000000000001</v>
      </c>
      <c r="AW1494" s="1" t="s">
        <v>9399</v>
      </c>
      <c r="AX1494" s="1" t="s">
        <v>9400</v>
      </c>
      <c r="AY1494" s="1">
        <v>43</v>
      </c>
      <c r="AZ1494" s="1">
        <v>25</v>
      </c>
      <c r="BA1494" s="1">
        <v>49.96</v>
      </c>
      <c r="BB1494" s="1">
        <v>23</v>
      </c>
      <c r="BC1494" s="1">
        <v>14</v>
      </c>
      <c r="BD1494" s="1">
        <v>10.83</v>
      </c>
      <c r="BE1494" s="1">
        <f t="shared" si="294"/>
        <v>43.430544444444443</v>
      </c>
      <c r="BF1494" s="6">
        <f t="shared" si="295"/>
        <v>23.236341666666668</v>
      </c>
      <c r="BG1494" s="1" t="s">
        <v>47</v>
      </c>
      <c r="BH1494" s="1"/>
      <c r="BI1494" s="1">
        <v>3972</v>
      </c>
      <c r="BJ1494" s="7">
        <v>45209</v>
      </c>
      <c r="BK1494" s="1"/>
      <c r="BL1494" s="7"/>
      <c r="BM1494" s="1"/>
      <c r="BN1494" s="1"/>
      <c r="BO1494" s="1"/>
      <c r="BP1494" s="1"/>
      <c r="BQ1494" s="1"/>
      <c r="BR1494" s="1"/>
      <c r="BS1494" s="1"/>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c r="B1495" s="1" t="s">
        <v>3701</v>
      </c>
      <c r="C1495" s="1">
        <v>11160167</v>
      </c>
      <c r="D1495" s="7">
        <v>44421</v>
      </c>
      <c r="E1495" s="7">
        <v>44421</v>
      </c>
      <c r="F1495" s="7">
        <v>48073</v>
      </c>
      <c r="G1495" s="1"/>
      <c r="H1495" s="1" t="s">
        <v>3115</v>
      </c>
      <c r="I1495" s="1"/>
      <c r="J1495" s="1" t="s">
        <v>7675</v>
      </c>
      <c r="K1495" s="1" t="s">
        <v>463</v>
      </c>
      <c r="L1495" s="1" t="s">
        <v>10194</v>
      </c>
      <c r="M1495" s="1" t="s">
        <v>92</v>
      </c>
      <c r="N1495" s="1" t="s">
        <v>92</v>
      </c>
      <c r="O1495" s="1" t="s">
        <v>92</v>
      </c>
      <c r="P1495" s="6" t="s">
        <v>3452</v>
      </c>
      <c r="Q1495" s="1"/>
      <c r="R1495" s="1" t="s">
        <v>92</v>
      </c>
      <c r="S1495" s="1" t="s">
        <v>92</v>
      </c>
      <c r="T1495" s="1" t="s">
        <v>92</v>
      </c>
      <c r="U1495" s="6" t="s">
        <v>3452</v>
      </c>
      <c r="V1495" s="1" t="s">
        <v>9398</v>
      </c>
      <c r="W1495" s="1" t="s">
        <v>1611</v>
      </c>
      <c r="X1495" s="1"/>
      <c r="Y1495" s="1"/>
      <c r="Z1495" s="9" t="s">
        <v>468</v>
      </c>
      <c r="AA1495" s="1" t="s">
        <v>360</v>
      </c>
      <c r="AB1495" s="1"/>
      <c r="AC1495" s="1"/>
      <c r="AD1495" s="1"/>
      <c r="AE1495" s="1"/>
      <c r="AF1495" s="1"/>
      <c r="AG1495" s="1"/>
      <c r="AH1495" s="1"/>
      <c r="AI1495" s="1"/>
      <c r="AJ1495" s="1"/>
      <c r="AK1495" s="1"/>
      <c r="AL1495" s="1"/>
      <c r="AM1495" s="1"/>
      <c r="AN1495" s="1"/>
      <c r="AO1495" s="1">
        <v>180</v>
      </c>
      <c r="AP1495" s="1"/>
      <c r="AQ1495" s="1"/>
      <c r="AR1495" s="1"/>
      <c r="AS1495" s="1" t="s">
        <v>4787</v>
      </c>
      <c r="AT1495" s="1"/>
      <c r="AU1495" s="1"/>
      <c r="AV1495" s="1">
        <v>127.32</v>
      </c>
      <c r="AW1495" s="1" t="s">
        <v>10192</v>
      </c>
      <c r="AX1495" s="1" t="s">
        <v>10193</v>
      </c>
      <c r="AY1495" s="1">
        <v>43</v>
      </c>
      <c r="AZ1495" s="1">
        <v>26</v>
      </c>
      <c r="BA1495" s="1">
        <v>11.53</v>
      </c>
      <c r="BB1495" s="1">
        <v>23</v>
      </c>
      <c r="BC1495" s="1">
        <v>14</v>
      </c>
      <c r="BD1495" s="1">
        <v>44.26</v>
      </c>
      <c r="BE1495" s="1">
        <f t="shared" si="294"/>
        <v>43.43653611111111</v>
      </c>
      <c r="BF1495" s="6">
        <f t="shared" si="295"/>
        <v>23.245627777777777</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x14ac:dyDescent="0.25">
      <c r="A1496" s="1"/>
      <c r="B1496" s="1" t="s">
        <v>3701</v>
      </c>
      <c r="C1496" s="1">
        <v>11160167</v>
      </c>
      <c r="D1496" s="7">
        <v>44421</v>
      </c>
      <c r="E1496" s="7">
        <v>44421</v>
      </c>
      <c r="F1496" s="7">
        <v>48073</v>
      </c>
      <c r="G1496" s="1"/>
      <c r="H1496" s="1" t="s">
        <v>3115</v>
      </c>
      <c r="I1496" s="1"/>
      <c r="J1496" s="1" t="s">
        <v>7675</v>
      </c>
      <c r="K1496" s="1" t="s">
        <v>463</v>
      </c>
      <c r="L1496" s="1"/>
      <c r="M1496" s="1" t="s">
        <v>92</v>
      </c>
      <c r="N1496" s="1" t="s">
        <v>92</v>
      </c>
      <c r="O1496" s="1" t="s">
        <v>92</v>
      </c>
      <c r="P1496" s="6" t="s">
        <v>3452</v>
      </c>
      <c r="Q1496" s="1"/>
      <c r="R1496" s="1" t="s">
        <v>92</v>
      </c>
      <c r="S1496" s="1" t="s">
        <v>92</v>
      </c>
      <c r="T1496" s="1" t="s">
        <v>92</v>
      </c>
      <c r="U1496" s="6" t="s">
        <v>3452</v>
      </c>
      <c r="V1496" s="1" t="s">
        <v>9398</v>
      </c>
      <c r="W1496" s="1" t="s">
        <v>1611</v>
      </c>
      <c r="X1496" s="1"/>
      <c r="Y1496" s="1"/>
      <c r="Z1496" s="9" t="s">
        <v>468</v>
      </c>
      <c r="AA1496" s="1" t="s">
        <v>360</v>
      </c>
      <c r="AB1496" s="1"/>
      <c r="AC1496" s="1"/>
      <c r="AD1496" s="1"/>
      <c r="AE1496" s="1"/>
      <c r="AF1496" s="1"/>
      <c r="AG1496" s="1"/>
      <c r="AH1496" s="1"/>
      <c r="AI1496" s="1"/>
      <c r="AJ1496" s="1"/>
      <c r="AK1496" s="1"/>
      <c r="AL1496" s="1"/>
      <c r="AM1496" s="1"/>
      <c r="AN1496" s="1"/>
      <c r="AO1496" s="1"/>
      <c r="AP1496" s="1"/>
      <c r="AQ1496" s="1"/>
      <c r="AR1496" s="1"/>
      <c r="AS1496" s="1" t="s">
        <v>9174</v>
      </c>
      <c r="AT1496" s="1"/>
      <c r="AU1496" s="1"/>
      <c r="AV1496" s="1">
        <v>129.27000000000001</v>
      </c>
      <c r="AW1496" s="1" t="s">
        <v>9401</v>
      </c>
      <c r="AX1496" s="1" t="s">
        <v>9402</v>
      </c>
      <c r="AY1496" s="1">
        <v>43</v>
      </c>
      <c r="AZ1496" s="1">
        <v>25</v>
      </c>
      <c r="BA1496" s="1">
        <v>56.67</v>
      </c>
      <c r="BB1496" s="1">
        <v>23</v>
      </c>
      <c r="BC1496" s="1">
        <v>14</v>
      </c>
      <c r="BD1496" s="1">
        <v>22.75</v>
      </c>
      <c r="BE1496" s="1">
        <f t="shared" si="294"/>
        <v>43.432408333333328</v>
      </c>
      <c r="BF1496" s="6">
        <f t="shared" si="295"/>
        <v>23.239652777777778</v>
      </c>
      <c r="BG1496" s="1" t="s">
        <v>47</v>
      </c>
      <c r="BH1496" s="1"/>
      <c r="BI1496" s="1">
        <v>3972</v>
      </c>
      <c r="BJ1496" s="7">
        <v>45209</v>
      </c>
      <c r="BK1496" s="1"/>
      <c r="BL1496" s="7"/>
      <c r="BM1496" s="1"/>
      <c r="BN1496" s="1"/>
      <c r="BO1496" s="1"/>
      <c r="BP1496" s="1"/>
      <c r="BQ1496" s="1"/>
      <c r="BR1496" s="1"/>
      <c r="BS1496" s="1"/>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thickBot="1" x14ac:dyDescent="0.3">
      <c r="A1497" s="178"/>
      <c r="B1497" s="178" t="s">
        <v>3701</v>
      </c>
      <c r="C1497" s="178">
        <v>11160167</v>
      </c>
      <c r="D1497" s="179">
        <v>44421</v>
      </c>
      <c r="E1497" s="179">
        <v>44421</v>
      </c>
      <c r="F1497" s="179">
        <v>48073</v>
      </c>
      <c r="G1497" s="178"/>
      <c r="H1497" s="178" t="s">
        <v>3115</v>
      </c>
      <c r="I1497" s="178"/>
      <c r="J1497" s="178" t="s">
        <v>7675</v>
      </c>
      <c r="K1497" s="178" t="s">
        <v>463</v>
      </c>
      <c r="L1497" s="178"/>
      <c r="M1497" s="178" t="s">
        <v>92</v>
      </c>
      <c r="N1497" s="178" t="s">
        <v>92</v>
      </c>
      <c r="O1497" s="178" t="s">
        <v>92</v>
      </c>
      <c r="P1497" s="180" t="s">
        <v>3452</v>
      </c>
      <c r="Q1497" s="178"/>
      <c r="R1497" s="178" t="s">
        <v>92</v>
      </c>
      <c r="S1497" s="178" t="s">
        <v>92</v>
      </c>
      <c r="T1497" s="178" t="s">
        <v>92</v>
      </c>
      <c r="U1497" s="180" t="s">
        <v>3452</v>
      </c>
      <c r="V1497" s="178" t="s">
        <v>9398</v>
      </c>
      <c r="W1497" s="178" t="s">
        <v>1611</v>
      </c>
      <c r="X1497" s="178"/>
      <c r="Y1497" s="178"/>
      <c r="Z1497" s="181" t="s">
        <v>468</v>
      </c>
      <c r="AA1497" s="178" t="s">
        <v>360</v>
      </c>
      <c r="AB1497" s="178"/>
      <c r="AC1497" s="178"/>
      <c r="AD1497" s="178"/>
      <c r="AE1497" s="178"/>
      <c r="AF1497" s="178"/>
      <c r="AG1497" s="178"/>
      <c r="AH1497" s="178"/>
      <c r="AI1497" s="178"/>
      <c r="AJ1497" s="178"/>
      <c r="AK1497" s="178"/>
      <c r="AL1497" s="178"/>
      <c r="AM1497" s="178"/>
      <c r="AN1497" s="178"/>
      <c r="AO1497" s="178"/>
      <c r="AP1497" s="178"/>
      <c r="AQ1497" s="178"/>
      <c r="AR1497" s="178"/>
      <c r="AS1497" s="178" t="s">
        <v>9175</v>
      </c>
      <c r="AT1497" s="178"/>
      <c r="AU1497" s="178"/>
      <c r="AV1497" s="178">
        <v>126.64</v>
      </c>
      <c r="AW1497" s="178" t="s">
        <v>4503</v>
      </c>
      <c r="AX1497" s="178" t="s">
        <v>4504</v>
      </c>
      <c r="AY1497" s="178">
        <v>43</v>
      </c>
      <c r="AZ1497" s="178">
        <v>26</v>
      </c>
      <c r="BA1497" s="178">
        <v>23.02</v>
      </c>
      <c r="BB1497" s="178">
        <v>23</v>
      </c>
      <c r="BC1497" s="178">
        <v>14</v>
      </c>
      <c r="BD1497" s="178">
        <v>40.340000000000003</v>
      </c>
      <c r="BE1497" s="178">
        <f t="shared" si="294"/>
        <v>43.439727777777776</v>
      </c>
      <c r="BF1497" s="180">
        <f t="shared" si="295"/>
        <v>23.24453888888889</v>
      </c>
      <c r="BG1497" s="178" t="s">
        <v>47</v>
      </c>
      <c r="BH1497" s="178"/>
      <c r="BI1497" s="178">
        <v>3972</v>
      </c>
      <c r="BJ1497" s="179">
        <v>45209</v>
      </c>
      <c r="BK1497" s="178"/>
      <c r="BL1497" s="179"/>
      <c r="BM1497" s="178"/>
      <c r="BN1497" s="178"/>
      <c r="BO1497" s="178"/>
      <c r="BP1497" s="178"/>
      <c r="BQ1497" s="178"/>
      <c r="BR1497" s="178"/>
      <c r="BS1497" s="178"/>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x14ac:dyDescent="0.25">
      <c r="A1498" s="1" t="s">
        <v>3391</v>
      </c>
      <c r="B1498" s="1" t="s">
        <v>9403</v>
      </c>
      <c r="C1498" s="1">
        <v>11190082</v>
      </c>
      <c r="D1498" s="7">
        <v>44413</v>
      </c>
      <c r="E1498" s="7">
        <v>44413</v>
      </c>
      <c r="F1498" s="7">
        <v>46239</v>
      </c>
      <c r="G1498" s="1"/>
      <c r="H1498" s="1" t="s">
        <v>491</v>
      </c>
      <c r="I1498" s="1"/>
      <c r="J1498" s="1" t="s">
        <v>9073</v>
      </c>
      <c r="K1498" s="1" t="s">
        <v>55</v>
      </c>
      <c r="L1498" s="1" t="s">
        <v>9404</v>
      </c>
      <c r="M1498" s="1" t="s">
        <v>9405</v>
      </c>
      <c r="N1498" s="1" t="s">
        <v>131</v>
      </c>
      <c r="O1498" s="1" t="s">
        <v>52</v>
      </c>
      <c r="P1498" s="6" t="s">
        <v>9406</v>
      </c>
      <c r="Q1498" s="1" t="s">
        <v>9407</v>
      </c>
      <c r="R1498" s="1" t="s">
        <v>9408</v>
      </c>
      <c r="S1498" s="1" t="s">
        <v>131</v>
      </c>
      <c r="T1498" s="1" t="s">
        <v>52</v>
      </c>
      <c r="U1498" s="6" t="s">
        <v>9409</v>
      </c>
      <c r="V1498" s="1" t="s">
        <v>9410</v>
      </c>
      <c r="W1498" s="1" t="s">
        <v>9411</v>
      </c>
      <c r="X1498" s="1"/>
      <c r="Y1498" s="1"/>
      <c r="Z1498" s="9" t="s">
        <v>1310</v>
      </c>
      <c r="AA1498" s="1" t="s">
        <v>9412</v>
      </c>
      <c r="AB1498" s="1">
        <v>18.663</v>
      </c>
      <c r="AC1498" s="1">
        <v>50</v>
      </c>
      <c r="AD1498" s="1">
        <v>648570</v>
      </c>
      <c r="AE1498" s="1"/>
      <c r="AF1498" s="1"/>
      <c r="AG1498" s="1"/>
      <c r="AH1498" s="1"/>
      <c r="AI1498" s="1">
        <v>648570</v>
      </c>
      <c r="AJ1498" s="1"/>
      <c r="AK1498" s="1"/>
      <c r="AL1498" s="1"/>
      <c r="AM1498" s="1"/>
      <c r="AN1498" s="1"/>
      <c r="AO1498" s="1"/>
      <c r="AP1498" s="1"/>
      <c r="AQ1498" s="1"/>
      <c r="AR1498" s="1"/>
      <c r="AS1498" s="1" t="s">
        <v>9415</v>
      </c>
      <c r="AT1498" s="1"/>
      <c r="AU1498" s="1"/>
      <c r="AV1498" s="1"/>
      <c r="AW1498" s="1" t="s">
        <v>9413</v>
      </c>
      <c r="AX1498" s="1" t="s">
        <v>9414</v>
      </c>
      <c r="AY1498" s="1">
        <v>42</v>
      </c>
      <c r="AZ1498" s="1">
        <v>25</v>
      </c>
      <c r="BA1498" s="1">
        <v>49.77</v>
      </c>
      <c r="BB1498" s="1">
        <v>23</v>
      </c>
      <c r="BC1498" s="1">
        <v>31</v>
      </c>
      <c r="BD1498" s="1">
        <v>54.61</v>
      </c>
      <c r="BE1498" s="1">
        <f t="shared" si="294"/>
        <v>42.430491666666661</v>
      </c>
      <c r="BF1498" s="6">
        <f t="shared" si="295"/>
        <v>23.531836111111112</v>
      </c>
      <c r="BG1498" s="1" t="s">
        <v>38</v>
      </c>
      <c r="BH1498" s="1"/>
      <c r="BI1498" s="1"/>
      <c r="BJ1498" s="7"/>
      <c r="BK1498" s="1"/>
      <c r="BL1498" s="7"/>
      <c r="BM1498" s="1"/>
      <c r="BN1498" s="1"/>
      <c r="BO1498" s="1"/>
      <c r="BP1498" s="1"/>
      <c r="BQ1498" s="1"/>
      <c r="BR1498" s="1"/>
      <c r="BS1498" s="1"/>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c r="B1499" s="1" t="s">
        <v>9403</v>
      </c>
      <c r="C1499" s="1">
        <v>11190082</v>
      </c>
      <c r="D1499" s="7">
        <v>44413</v>
      </c>
      <c r="E1499" s="7">
        <v>44413</v>
      </c>
      <c r="F1499" s="7">
        <v>46239</v>
      </c>
      <c r="G1499" s="1"/>
      <c r="H1499" s="1" t="s">
        <v>491</v>
      </c>
      <c r="I1499" s="1"/>
      <c r="J1499" s="1" t="s">
        <v>9073</v>
      </c>
      <c r="K1499" s="1" t="s">
        <v>55</v>
      </c>
      <c r="L1499" s="1" t="s">
        <v>9404</v>
      </c>
      <c r="M1499" s="1" t="s">
        <v>9405</v>
      </c>
      <c r="N1499" s="1" t="s">
        <v>131</v>
      </c>
      <c r="O1499" s="1" t="s">
        <v>52</v>
      </c>
      <c r="P1499" s="6" t="s">
        <v>9406</v>
      </c>
      <c r="Q1499" s="1" t="s">
        <v>9407</v>
      </c>
      <c r="R1499" s="1" t="s">
        <v>9408</v>
      </c>
      <c r="S1499" s="1" t="s">
        <v>131</v>
      </c>
      <c r="T1499" s="1" t="s">
        <v>52</v>
      </c>
      <c r="U1499" s="6" t="s">
        <v>9409</v>
      </c>
      <c r="V1499" s="1" t="s">
        <v>9410</v>
      </c>
      <c r="W1499" s="1" t="s">
        <v>9411</v>
      </c>
      <c r="X1499" s="1"/>
      <c r="Y1499" s="1"/>
      <c r="Z1499" s="9" t="s">
        <v>1310</v>
      </c>
      <c r="AA1499" s="1" t="s">
        <v>9412</v>
      </c>
      <c r="AB1499" s="1"/>
      <c r="AC1499" s="1"/>
      <c r="AD1499" s="1"/>
      <c r="AE1499" s="1"/>
      <c r="AF1499" s="1"/>
      <c r="AG1499" s="1"/>
      <c r="AH1499" s="1"/>
      <c r="AI1499" s="1"/>
      <c r="AJ1499" s="1"/>
      <c r="AK1499" s="1"/>
      <c r="AL1499" s="1"/>
      <c r="AM1499" s="1"/>
      <c r="AN1499" s="1"/>
      <c r="AO1499" s="1"/>
      <c r="AP1499" s="1"/>
      <c r="AQ1499" s="1"/>
      <c r="AR1499" s="1"/>
      <c r="AS1499" s="1" t="s">
        <v>9418</v>
      </c>
      <c r="AT1499" s="1"/>
      <c r="AU1499" s="1"/>
      <c r="AV1499" s="1"/>
      <c r="AW1499" s="1" t="s">
        <v>9416</v>
      </c>
      <c r="AX1499" s="1" t="s">
        <v>9417</v>
      </c>
      <c r="AY1499" s="1">
        <v>42</v>
      </c>
      <c r="AZ1499" s="1">
        <v>28</v>
      </c>
      <c r="BA1499" s="1">
        <v>21.89</v>
      </c>
      <c r="BB1499" s="1">
        <v>23</v>
      </c>
      <c r="BC1499" s="1">
        <v>31</v>
      </c>
      <c r="BD1499" s="1">
        <v>37.82</v>
      </c>
      <c r="BE1499" s="1">
        <f t="shared" si="294"/>
        <v>42.472747222222225</v>
      </c>
      <c r="BF1499" s="6">
        <f t="shared" si="295"/>
        <v>23.527172222222223</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9403</v>
      </c>
      <c r="C1500" s="1">
        <v>11190082</v>
      </c>
      <c r="D1500" s="7">
        <v>44413</v>
      </c>
      <c r="E1500" s="7">
        <v>44413</v>
      </c>
      <c r="F1500" s="7">
        <v>46239</v>
      </c>
      <c r="G1500" s="1"/>
      <c r="H1500" s="1" t="s">
        <v>491</v>
      </c>
      <c r="I1500" s="1"/>
      <c r="J1500" s="1" t="s">
        <v>9073</v>
      </c>
      <c r="K1500" s="1" t="s">
        <v>55</v>
      </c>
      <c r="L1500" s="1" t="s">
        <v>9404</v>
      </c>
      <c r="M1500" s="1" t="s">
        <v>9405</v>
      </c>
      <c r="N1500" s="1" t="s">
        <v>131</v>
      </c>
      <c r="O1500" s="1" t="s">
        <v>52</v>
      </c>
      <c r="P1500" s="6" t="s">
        <v>9406</v>
      </c>
      <c r="Q1500" s="1" t="s">
        <v>9407</v>
      </c>
      <c r="R1500" s="1" t="s">
        <v>9408</v>
      </c>
      <c r="S1500" s="1" t="s">
        <v>131</v>
      </c>
      <c r="T1500" s="1" t="s">
        <v>52</v>
      </c>
      <c r="U1500" s="6" t="s">
        <v>9409</v>
      </c>
      <c r="V1500" s="1" t="s">
        <v>9410</v>
      </c>
      <c r="W1500" s="1" t="s">
        <v>9411</v>
      </c>
      <c r="X1500" s="1"/>
      <c r="Y1500" s="1"/>
      <c r="Z1500" s="9" t="s">
        <v>1310</v>
      </c>
      <c r="AA1500" s="1" t="s">
        <v>9412</v>
      </c>
      <c r="AB1500" s="1"/>
      <c r="AC1500" s="1"/>
      <c r="AD1500" s="1"/>
      <c r="AE1500" s="1"/>
      <c r="AF1500" s="1"/>
      <c r="AG1500" s="1"/>
      <c r="AH1500" s="1"/>
      <c r="AI1500" s="1"/>
      <c r="AJ1500" s="1"/>
      <c r="AK1500" s="1"/>
      <c r="AL1500" s="1"/>
      <c r="AM1500" s="1"/>
      <c r="AN1500" s="1"/>
      <c r="AO1500" s="1"/>
      <c r="AP1500" s="1"/>
      <c r="AQ1500" s="1"/>
      <c r="AR1500" s="1"/>
      <c r="AS1500" s="1" t="s">
        <v>9419</v>
      </c>
      <c r="AT1500" s="1"/>
      <c r="AU1500" s="1"/>
      <c r="AV1500" s="1"/>
      <c r="AW1500" s="1" t="s">
        <v>9420</v>
      </c>
      <c r="AX1500" s="1" t="s">
        <v>9421</v>
      </c>
      <c r="AY1500" s="1">
        <v>42</v>
      </c>
      <c r="AZ1500" s="1">
        <v>25</v>
      </c>
      <c r="BA1500" s="1">
        <v>49.61</v>
      </c>
      <c r="BB1500" s="1">
        <v>23</v>
      </c>
      <c r="BC1500" s="1">
        <v>31</v>
      </c>
      <c r="BD1500" s="1">
        <v>53.77</v>
      </c>
      <c r="BE1500" s="1">
        <f t="shared" si="294"/>
        <v>42.43044722222222</v>
      </c>
      <c r="BF1500" s="6">
        <f t="shared" si="295"/>
        <v>23.531602777777778</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9403</v>
      </c>
      <c r="C1501" s="1">
        <v>11190082</v>
      </c>
      <c r="D1501" s="7">
        <v>44413</v>
      </c>
      <c r="E1501" s="7">
        <v>44413</v>
      </c>
      <c r="F1501" s="7">
        <v>46239</v>
      </c>
      <c r="G1501" s="1"/>
      <c r="H1501" s="1" t="s">
        <v>491</v>
      </c>
      <c r="I1501" s="1"/>
      <c r="J1501" s="1" t="s">
        <v>9073</v>
      </c>
      <c r="K1501" s="1" t="s">
        <v>55</v>
      </c>
      <c r="L1501" s="1" t="s">
        <v>9404</v>
      </c>
      <c r="M1501" s="1" t="s">
        <v>9405</v>
      </c>
      <c r="N1501" s="1" t="s">
        <v>131</v>
      </c>
      <c r="O1501" s="1" t="s">
        <v>52</v>
      </c>
      <c r="P1501" s="6" t="s">
        <v>9406</v>
      </c>
      <c r="Q1501" s="1" t="s">
        <v>9407</v>
      </c>
      <c r="R1501" s="1" t="s">
        <v>9408</v>
      </c>
      <c r="S1501" s="1" t="s">
        <v>131</v>
      </c>
      <c r="T1501" s="1" t="s">
        <v>52</v>
      </c>
      <c r="U1501" s="6" t="s">
        <v>9409</v>
      </c>
      <c r="V1501" s="1" t="s">
        <v>9410</v>
      </c>
      <c r="W1501" s="1" t="s">
        <v>9411</v>
      </c>
      <c r="X1501" s="1"/>
      <c r="Y1501" s="1"/>
      <c r="Z1501" s="9" t="s">
        <v>1310</v>
      </c>
      <c r="AA1501" s="1" t="s">
        <v>9412</v>
      </c>
      <c r="AB1501" s="1"/>
      <c r="AC1501" s="1"/>
      <c r="AD1501" s="1"/>
      <c r="AE1501" s="1"/>
      <c r="AF1501" s="1"/>
      <c r="AG1501" s="1"/>
      <c r="AH1501" s="1"/>
      <c r="AI1501" s="1"/>
      <c r="AJ1501" s="1"/>
      <c r="AK1501" s="1"/>
      <c r="AL1501" s="1"/>
      <c r="AM1501" s="1"/>
      <c r="AN1501" s="1"/>
      <c r="AO1501" s="1"/>
      <c r="AP1501" s="1"/>
      <c r="AQ1501" s="1"/>
      <c r="AR1501" s="1"/>
      <c r="AS1501" s="1" t="s">
        <v>9424</v>
      </c>
      <c r="AT1501" s="1"/>
      <c r="AU1501" s="1"/>
      <c r="AV1501" s="1"/>
      <c r="AW1501" s="1" t="s">
        <v>9425</v>
      </c>
      <c r="AX1501" s="1" t="s">
        <v>9426</v>
      </c>
      <c r="AY1501" s="1">
        <v>42</v>
      </c>
      <c r="AZ1501" s="1">
        <v>25</v>
      </c>
      <c r="BA1501" s="1">
        <v>49.49</v>
      </c>
      <c r="BB1501" s="1">
        <v>23</v>
      </c>
      <c r="BC1501" s="1">
        <v>31</v>
      </c>
      <c r="BD1501" s="1">
        <v>55.63</v>
      </c>
      <c r="BE1501" s="1">
        <f t="shared" si="294"/>
        <v>42.430413888888886</v>
      </c>
      <c r="BF1501" s="6">
        <f t="shared" si="295"/>
        <v>23.532119444444444</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x14ac:dyDescent="0.25">
      <c r="A1502" s="1"/>
      <c r="B1502" s="1" t="s">
        <v>9403</v>
      </c>
      <c r="C1502" s="1">
        <v>11190082</v>
      </c>
      <c r="D1502" s="7">
        <v>44413</v>
      </c>
      <c r="E1502" s="7">
        <v>44413</v>
      </c>
      <c r="F1502" s="7">
        <v>46239</v>
      </c>
      <c r="G1502" s="1"/>
      <c r="H1502" s="1" t="s">
        <v>491</v>
      </c>
      <c r="I1502" s="1"/>
      <c r="J1502" s="1" t="s">
        <v>9073</v>
      </c>
      <c r="K1502" s="1" t="s">
        <v>55</v>
      </c>
      <c r="L1502" s="1" t="s">
        <v>9404</v>
      </c>
      <c r="M1502" s="1" t="s">
        <v>9405</v>
      </c>
      <c r="N1502" s="1" t="s">
        <v>131</v>
      </c>
      <c r="O1502" s="1" t="s">
        <v>52</v>
      </c>
      <c r="P1502" s="6" t="s">
        <v>9406</v>
      </c>
      <c r="Q1502" s="1" t="s">
        <v>9407</v>
      </c>
      <c r="R1502" s="1" t="s">
        <v>9408</v>
      </c>
      <c r="S1502" s="1" t="s">
        <v>131</v>
      </c>
      <c r="T1502" s="1" t="s">
        <v>52</v>
      </c>
      <c r="U1502" s="6" t="s">
        <v>9409</v>
      </c>
      <c r="V1502" s="1" t="s">
        <v>9410</v>
      </c>
      <c r="W1502" s="1" t="s">
        <v>9411</v>
      </c>
      <c r="X1502" s="1"/>
      <c r="Y1502" s="1"/>
      <c r="Z1502" s="9" t="s">
        <v>1310</v>
      </c>
      <c r="AA1502" s="1" t="s">
        <v>9412</v>
      </c>
      <c r="AB1502" s="1"/>
      <c r="AC1502" s="1"/>
      <c r="AD1502" s="1"/>
      <c r="AE1502" s="1"/>
      <c r="AF1502" s="1"/>
      <c r="AG1502" s="1"/>
      <c r="AH1502" s="1"/>
      <c r="AI1502" s="1"/>
      <c r="AJ1502" s="1"/>
      <c r="AK1502" s="1"/>
      <c r="AL1502" s="1"/>
      <c r="AM1502" s="1"/>
      <c r="AN1502" s="1"/>
      <c r="AO1502" s="1"/>
      <c r="AP1502" s="1"/>
      <c r="AQ1502" s="1"/>
      <c r="AR1502" s="1"/>
      <c r="AS1502" s="1" t="s">
        <v>9427</v>
      </c>
      <c r="AT1502" s="1"/>
      <c r="AU1502" s="1"/>
      <c r="AV1502" s="1"/>
      <c r="AW1502" s="1" t="s">
        <v>9428</v>
      </c>
      <c r="AX1502" s="1" t="s">
        <v>9429</v>
      </c>
      <c r="AY1502" s="1">
        <v>42</v>
      </c>
      <c r="AZ1502" s="1">
        <v>25</v>
      </c>
      <c r="BA1502" s="1">
        <v>49.24</v>
      </c>
      <c r="BB1502" s="1">
        <v>23</v>
      </c>
      <c r="BC1502" s="1">
        <v>21</v>
      </c>
      <c r="BD1502" s="1">
        <v>53.1</v>
      </c>
      <c r="BE1502" s="1">
        <f t="shared" si="294"/>
        <v>42.430344444444444</v>
      </c>
      <c r="BF1502" s="6">
        <f t="shared" si="295"/>
        <v>23.364750000000001</v>
      </c>
      <c r="BG1502" s="1" t="s">
        <v>38</v>
      </c>
      <c r="BH1502" s="1"/>
      <c r="BI1502" s="1"/>
      <c r="BJ1502" s="7"/>
      <c r="BK1502" s="1"/>
      <c r="BL1502" s="7"/>
      <c r="BM1502" s="1"/>
      <c r="BN1502" s="1"/>
      <c r="BO1502" s="1"/>
      <c r="BP1502" s="1"/>
      <c r="BQ1502" s="1"/>
      <c r="BR1502" s="1"/>
      <c r="BS1502" s="1"/>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thickBot="1" x14ac:dyDescent="0.3">
      <c r="A1503" s="178"/>
      <c r="B1503" s="178" t="s">
        <v>9403</v>
      </c>
      <c r="C1503" s="178">
        <v>11190082</v>
      </c>
      <c r="D1503" s="179">
        <v>44413</v>
      </c>
      <c r="E1503" s="179">
        <v>44413</v>
      </c>
      <c r="F1503" s="179">
        <v>46239</v>
      </c>
      <c r="G1503" s="178"/>
      <c r="H1503" s="178" t="s">
        <v>491</v>
      </c>
      <c r="I1503" s="178"/>
      <c r="J1503" s="178" t="s">
        <v>9073</v>
      </c>
      <c r="K1503" s="178" t="s">
        <v>55</v>
      </c>
      <c r="L1503" s="178" t="s">
        <v>9404</v>
      </c>
      <c r="M1503" s="178" t="s">
        <v>9405</v>
      </c>
      <c r="N1503" s="178" t="s">
        <v>131</v>
      </c>
      <c r="O1503" s="178" t="s">
        <v>52</v>
      </c>
      <c r="P1503" s="180" t="s">
        <v>9406</v>
      </c>
      <c r="Q1503" s="178" t="s">
        <v>9407</v>
      </c>
      <c r="R1503" s="178" t="s">
        <v>9408</v>
      </c>
      <c r="S1503" s="178" t="s">
        <v>131</v>
      </c>
      <c r="T1503" s="178" t="s">
        <v>52</v>
      </c>
      <c r="U1503" s="180" t="s">
        <v>9409</v>
      </c>
      <c r="V1503" s="178" t="s">
        <v>9410</v>
      </c>
      <c r="W1503" s="178" t="s">
        <v>9411</v>
      </c>
      <c r="X1503" s="178"/>
      <c r="Y1503" s="178"/>
      <c r="Z1503" s="181" t="s">
        <v>1310</v>
      </c>
      <c r="AA1503" s="178" t="s">
        <v>9412</v>
      </c>
      <c r="AB1503" s="178"/>
      <c r="AC1503" s="178"/>
      <c r="AD1503" s="178"/>
      <c r="AE1503" s="178"/>
      <c r="AF1503" s="178"/>
      <c r="AG1503" s="178"/>
      <c r="AH1503" s="178"/>
      <c r="AI1503" s="178"/>
      <c r="AJ1503" s="178"/>
      <c r="AK1503" s="178"/>
      <c r="AL1503" s="178"/>
      <c r="AM1503" s="178"/>
      <c r="AN1503" s="178"/>
      <c r="AO1503" s="178"/>
      <c r="AP1503" s="178"/>
      <c r="AQ1503" s="178"/>
      <c r="AR1503" s="178"/>
      <c r="AS1503" s="178" t="s">
        <v>9422</v>
      </c>
      <c r="AT1503" s="178"/>
      <c r="AU1503" s="178"/>
      <c r="AV1503" s="178"/>
      <c r="AW1503" s="178" t="s">
        <v>9423</v>
      </c>
      <c r="AX1503" s="178" t="s">
        <v>9430</v>
      </c>
      <c r="AY1503" s="178">
        <v>42</v>
      </c>
      <c r="AZ1503" s="178">
        <v>25</v>
      </c>
      <c r="BA1503" s="178">
        <v>47.68</v>
      </c>
      <c r="BB1503" s="178">
        <v>23</v>
      </c>
      <c r="BC1503" s="178">
        <v>31</v>
      </c>
      <c r="BD1503" s="178">
        <v>56.43</v>
      </c>
      <c r="BE1503" s="178">
        <f t="shared" si="294"/>
        <v>42.42991111111111</v>
      </c>
      <c r="BF1503" s="180">
        <f t="shared" si="295"/>
        <v>23.532341666666667</v>
      </c>
      <c r="BG1503" s="178" t="s">
        <v>38</v>
      </c>
      <c r="BH1503" s="178"/>
      <c r="BI1503" s="178"/>
      <c r="BJ1503" s="179"/>
      <c r="BK1503" s="178"/>
      <c r="BL1503" s="179"/>
      <c r="BM1503" s="178"/>
      <c r="BN1503" s="178"/>
      <c r="BO1503" s="178"/>
      <c r="BP1503" s="178"/>
      <c r="BQ1503" s="178"/>
      <c r="BR1503" s="178"/>
      <c r="BS1503" s="178"/>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227" t="s">
        <v>3391</v>
      </c>
      <c r="B1504" s="227" t="s">
        <v>9431</v>
      </c>
      <c r="C1504" s="227">
        <v>11490007</v>
      </c>
      <c r="D1504" s="228">
        <v>44414</v>
      </c>
      <c r="E1504" s="228">
        <v>44414</v>
      </c>
      <c r="F1504" s="228">
        <v>48066</v>
      </c>
      <c r="G1504" s="227"/>
      <c r="H1504" s="227" t="s">
        <v>9432</v>
      </c>
      <c r="I1504" s="227"/>
      <c r="J1504" s="227" t="s">
        <v>1024</v>
      </c>
      <c r="K1504" s="227" t="s">
        <v>95</v>
      </c>
      <c r="L1504" s="227" t="s">
        <v>9433</v>
      </c>
      <c r="M1504" s="227" t="s">
        <v>9434</v>
      </c>
      <c r="N1504" s="227" t="s">
        <v>189</v>
      </c>
      <c r="O1504" s="227" t="s">
        <v>189</v>
      </c>
      <c r="P1504" s="229" t="s">
        <v>9435</v>
      </c>
      <c r="Q1504" s="227" t="s">
        <v>9436</v>
      </c>
      <c r="R1504" s="227" t="s">
        <v>9434</v>
      </c>
      <c r="S1504" s="227" t="s">
        <v>189</v>
      </c>
      <c r="T1504" s="227" t="s">
        <v>189</v>
      </c>
      <c r="U1504" s="229" t="s">
        <v>9435</v>
      </c>
      <c r="V1504" s="227" t="s">
        <v>9437</v>
      </c>
      <c r="W1504" s="227" t="s">
        <v>9438</v>
      </c>
      <c r="X1504" s="227"/>
      <c r="Y1504" s="227"/>
      <c r="Z1504" s="230" t="s">
        <v>468</v>
      </c>
      <c r="AA1504" s="227" t="s">
        <v>9439</v>
      </c>
      <c r="AB1504" s="227"/>
      <c r="AC1504" s="227">
        <v>0.76</v>
      </c>
      <c r="AD1504" s="227">
        <v>23940</v>
      </c>
      <c r="AE1504" s="227"/>
      <c r="AF1504" s="227"/>
      <c r="AG1504" s="227"/>
      <c r="AH1504" s="227"/>
      <c r="AI1504" s="227">
        <v>23940</v>
      </c>
      <c r="AJ1504" s="227"/>
      <c r="AK1504" s="227"/>
      <c r="AL1504" s="227"/>
      <c r="AM1504" s="227"/>
      <c r="AN1504" s="227"/>
      <c r="AO1504" s="227"/>
      <c r="AP1504" s="227"/>
      <c r="AQ1504" s="227"/>
      <c r="AR1504" s="227"/>
      <c r="AS1504" s="227" t="s">
        <v>468</v>
      </c>
      <c r="AT1504" s="227"/>
      <c r="AU1504" s="227"/>
      <c r="AV1504" s="227">
        <v>207.1</v>
      </c>
      <c r="AW1504" s="227" t="s">
        <v>9440</v>
      </c>
      <c r="AX1504" s="227" t="s">
        <v>9441</v>
      </c>
      <c r="AY1504" s="227">
        <v>43</v>
      </c>
      <c r="AZ1504" s="227">
        <v>20</v>
      </c>
      <c r="BA1504" s="227">
        <v>9.19</v>
      </c>
      <c r="BB1504" s="227">
        <v>23</v>
      </c>
      <c r="BC1504" s="227">
        <v>31</v>
      </c>
      <c r="BD1504" s="227">
        <v>18.059999999999999</v>
      </c>
      <c r="BE1504" s="227">
        <f t="shared" si="294"/>
        <v>43.335886111111115</v>
      </c>
      <c r="BF1504" s="229">
        <f t="shared" si="295"/>
        <v>23.521683333333332</v>
      </c>
      <c r="BG1504" s="227" t="s">
        <v>47</v>
      </c>
      <c r="BH1504" s="227"/>
      <c r="BI1504" s="227">
        <v>3336</v>
      </c>
      <c r="BJ1504" s="228">
        <v>44414</v>
      </c>
      <c r="BK1504" s="227">
        <v>3336</v>
      </c>
      <c r="BL1504" s="228">
        <v>44414</v>
      </c>
      <c r="BM1504" s="227"/>
      <c r="BN1504" s="227"/>
      <c r="BO1504" s="227"/>
      <c r="BP1504" s="227"/>
      <c r="BQ1504" s="227"/>
      <c r="BR1504" s="227"/>
      <c r="BS1504" s="227" t="s">
        <v>9442</v>
      </c>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3391</v>
      </c>
      <c r="B1505" s="227" t="s">
        <v>9448</v>
      </c>
      <c r="C1505" s="227">
        <v>11420038</v>
      </c>
      <c r="D1505" s="228">
        <v>44454</v>
      </c>
      <c r="E1505" s="228">
        <v>44454</v>
      </c>
      <c r="F1505" s="228">
        <v>48106</v>
      </c>
      <c r="G1505" s="227"/>
      <c r="H1505" s="227" t="s">
        <v>3029</v>
      </c>
      <c r="I1505" s="227"/>
      <c r="J1505" s="227" t="s">
        <v>7381</v>
      </c>
      <c r="K1505" s="227" t="s">
        <v>55</v>
      </c>
      <c r="L1505" s="227" t="s">
        <v>9449</v>
      </c>
      <c r="M1505" s="227" t="s">
        <v>9450</v>
      </c>
      <c r="N1505" s="227" t="s">
        <v>9451</v>
      </c>
      <c r="O1505" s="227" t="s">
        <v>9452</v>
      </c>
      <c r="P1505" s="229" t="s">
        <v>9453</v>
      </c>
      <c r="Q1505" s="227" t="s">
        <v>9454</v>
      </c>
      <c r="R1505" s="227" t="s">
        <v>216</v>
      </c>
      <c r="S1505" s="227" t="s">
        <v>216</v>
      </c>
      <c r="T1505" s="227" t="s">
        <v>189</v>
      </c>
      <c r="U1505" s="229" t="s">
        <v>9455</v>
      </c>
      <c r="V1505" s="227" t="s">
        <v>9456</v>
      </c>
      <c r="W1505" s="227" t="s">
        <v>9458</v>
      </c>
      <c r="X1505" s="227"/>
      <c r="Y1505" s="227"/>
      <c r="Z1505" s="230" t="s">
        <v>468</v>
      </c>
      <c r="AA1505" s="227" t="s">
        <v>9457</v>
      </c>
      <c r="AB1505" s="227">
        <v>7.4999999999999997E-3</v>
      </c>
      <c r="AC1505" s="227">
        <v>1.506</v>
      </c>
      <c r="AD1505" s="227">
        <v>1138500</v>
      </c>
      <c r="AE1505" s="227"/>
      <c r="AF1505" s="227"/>
      <c r="AG1505" s="227"/>
      <c r="AH1505" s="227"/>
      <c r="AI1505" s="227"/>
      <c r="AJ1505" s="227">
        <v>1138500</v>
      </c>
      <c r="AK1505" s="227"/>
      <c r="AL1505" s="227"/>
      <c r="AM1505" s="227"/>
      <c r="AN1505" s="227"/>
      <c r="AO1505" s="227">
        <v>8</v>
      </c>
      <c r="AP1505" s="227"/>
      <c r="AQ1505" s="227"/>
      <c r="AR1505" s="227"/>
      <c r="AS1505" s="227" t="s">
        <v>9459</v>
      </c>
      <c r="AT1505" s="227"/>
      <c r="AU1505" s="227"/>
      <c r="AV1505" s="227">
        <v>187.5</v>
      </c>
      <c r="AW1505" s="227" t="s">
        <v>9460</v>
      </c>
      <c r="AX1505" s="227" t="s">
        <v>9461</v>
      </c>
      <c r="AY1505" s="227">
        <v>43</v>
      </c>
      <c r="AZ1505" s="227">
        <v>21</v>
      </c>
      <c r="BA1505" s="227">
        <v>27.13</v>
      </c>
      <c r="BB1505" s="227">
        <v>24</v>
      </c>
      <c r="BC1505" s="227">
        <v>1</v>
      </c>
      <c r="BD1505" s="227">
        <v>9.33</v>
      </c>
      <c r="BE1505" s="227">
        <f t="shared" si="294"/>
        <v>43.357536111111109</v>
      </c>
      <c r="BF1505" s="229">
        <f t="shared" si="295"/>
        <v>24.019258333333333</v>
      </c>
      <c r="BG1505" s="227" t="s">
        <v>38</v>
      </c>
      <c r="BH1505" s="227"/>
      <c r="BI1505" s="227"/>
      <c r="BJ1505" s="228"/>
      <c r="BK1505" s="227"/>
      <c r="BL1505" s="228"/>
      <c r="BM1505" s="227"/>
      <c r="BN1505" s="227"/>
      <c r="BO1505" s="227"/>
      <c r="BP1505" s="227"/>
      <c r="BQ1505" s="227"/>
      <c r="BR1505" s="227"/>
      <c r="BS1505" s="227"/>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3391</v>
      </c>
      <c r="B1506" s="227" t="s">
        <v>1763</v>
      </c>
      <c r="C1506" s="227">
        <v>11130115</v>
      </c>
      <c r="D1506" s="228">
        <v>44487</v>
      </c>
      <c r="E1506" s="228">
        <v>36956</v>
      </c>
      <c r="F1506" s="228">
        <v>47914</v>
      </c>
      <c r="G1506" s="227"/>
      <c r="H1506" s="227" t="s">
        <v>935</v>
      </c>
      <c r="I1506" s="227"/>
      <c r="J1506" s="227" t="s">
        <v>7965</v>
      </c>
      <c r="K1506" s="227" t="s">
        <v>73</v>
      </c>
      <c r="L1506" s="227" t="s">
        <v>9479</v>
      </c>
      <c r="M1506" s="227" t="s">
        <v>106</v>
      </c>
      <c r="N1506" s="227" t="s">
        <v>106</v>
      </c>
      <c r="O1506" s="227" t="s">
        <v>72</v>
      </c>
      <c r="P1506" s="229" t="s">
        <v>3338</v>
      </c>
      <c r="Q1506" s="227"/>
      <c r="R1506" s="227" t="s">
        <v>106</v>
      </c>
      <c r="S1506" s="227" t="s">
        <v>106</v>
      </c>
      <c r="T1506" s="227" t="s">
        <v>72</v>
      </c>
      <c r="U1506" s="229" t="s">
        <v>3338</v>
      </c>
      <c r="V1506" s="227"/>
      <c r="W1506" s="227" t="s">
        <v>9480</v>
      </c>
      <c r="X1506" s="227"/>
      <c r="Y1506" s="227"/>
      <c r="Z1506" s="230" t="s">
        <v>468</v>
      </c>
      <c r="AA1506" s="227" t="s">
        <v>9481</v>
      </c>
      <c r="AB1506" s="227">
        <v>3.85</v>
      </c>
      <c r="AC1506" s="227">
        <v>50</v>
      </c>
      <c r="AD1506" s="227">
        <v>1300000</v>
      </c>
      <c r="AE1506" s="227"/>
      <c r="AF1506" s="227"/>
      <c r="AG1506" s="227">
        <v>100000</v>
      </c>
      <c r="AH1506" s="227">
        <v>1186430</v>
      </c>
      <c r="AI1506" s="227">
        <v>13570</v>
      </c>
      <c r="AJ1506" s="227"/>
      <c r="AK1506" s="227"/>
      <c r="AL1506" s="227"/>
      <c r="AM1506" s="227"/>
      <c r="AN1506" s="227"/>
      <c r="AO1506" s="227">
        <v>0.38500000000000001</v>
      </c>
      <c r="AP1506" s="227"/>
      <c r="AQ1506" s="227" t="s">
        <v>47</v>
      </c>
      <c r="AR1506" s="227" t="s">
        <v>2086</v>
      </c>
      <c r="AS1506" s="227" t="s">
        <v>468</v>
      </c>
      <c r="AT1506" s="227"/>
      <c r="AU1506" s="227"/>
      <c r="AV1506" s="227"/>
      <c r="AW1506" s="227" t="s">
        <v>9482</v>
      </c>
      <c r="AX1506" s="227" t="s">
        <v>9483</v>
      </c>
      <c r="AY1506" s="227">
        <v>42</v>
      </c>
      <c r="AZ1506" s="227">
        <v>54</v>
      </c>
      <c r="BA1506" s="227">
        <v>19.399999999999999</v>
      </c>
      <c r="BB1506" s="227">
        <v>24</v>
      </c>
      <c r="BC1506" s="227">
        <v>42</v>
      </c>
      <c r="BD1506" s="227">
        <v>54.7</v>
      </c>
      <c r="BE1506" s="227">
        <f t="shared" si="294"/>
        <v>42.905388888888886</v>
      </c>
      <c r="BF1506" s="229">
        <f t="shared" si="295"/>
        <v>24.715194444444442</v>
      </c>
      <c r="BG1506" s="227" t="s">
        <v>38</v>
      </c>
      <c r="BH1506" s="227" t="s">
        <v>9484</v>
      </c>
      <c r="BI1506" s="227">
        <v>3394</v>
      </c>
      <c r="BJ1506" s="228">
        <v>44487</v>
      </c>
      <c r="BK1506" s="227">
        <v>3394</v>
      </c>
      <c r="BL1506" s="228">
        <v>44487</v>
      </c>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3391</v>
      </c>
      <c r="B1507" s="227" t="s">
        <v>10316</v>
      </c>
      <c r="C1507" s="227">
        <v>11120111</v>
      </c>
      <c r="D1507" s="228">
        <v>44495</v>
      </c>
      <c r="E1507" s="228">
        <v>44495</v>
      </c>
      <c r="F1507" s="228">
        <v>48147</v>
      </c>
      <c r="G1507" s="227"/>
      <c r="H1507" s="227" t="s">
        <v>491</v>
      </c>
      <c r="I1507" s="227"/>
      <c r="J1507" s="227" t="s">
        <v>8175</v>
      </c>
      <c r="K1507" s="227" t="s">
        <v>55</v>
      </c>
      <c r="L1507" s="227" t="s">
        <v>9486</v>
      </c>
      <c r="M1507" s="227" t="s">
        <v>9485</v>
      </c>
      <c r="N1507" s="227" t="s">
        <v>199</v>
      </c>
      <c r="O1507" s="227" t="s">
        <v>76</v>
      </c>
      <c r="P1507" s="229" t="s">
        <v>9487</v>
      </c>
      <c r="Q1507" s="227" t="s">
        <v>9488</v>
      </c>
      <c r="R1507" s="227" t="s">
        <v>9485</v>
      </c>
      <c r="S1507" s="227" t="s">
        <v>199</v>
      </c>
      <c r="T1507" s="227" t="s">
        <v>76</v>
      </c>
      <c r="U1507" s="229" t="s">
        <v>9487</v>
      </c>
      <c r="V1507" s="227" t="s">
        <v>9489</v>
      </c>
      <c r="W1507" s="227" t="s">
        <v>9112</v>
      </c>
      <c r="X1507" s="227"/>
      <c r="Y1507" s="227"/>
      <c r="Z1507" s="230" t="s">
        <v>468</v>
      </c>
      <c r="AA1507" s="227" t="s">
        <v>341</v>
      </c>
      <c r="AB1507" s="227">
        <v>45.22</v>
      </c>
      <c r="AC1507" s="227">
        <v>12.59</v>
      </c>
      <c r="AD1507" s="227">
        <v>179520</v>
      </c>
      <c r="AE1507" s="227"/>
      <c r="AF1507" s="227"/>
      <c r="AG1507" s="227"/>
      <c r="AH1507" s="227"/>
      <c r="AI1507" s="227"/>
      <c r="AJ1507" s="227">
        <v>179520</v>
      </c>
      <c r="AK1507" s="227"/>
      <c r="AL1507" s="227"/>
      <c r="AM1507" s="227"/>
      <c r="AN1507" s="227"/>
      <c r="AO1507" s="227">
        <v>5153</v>
      </c>
      <c r="AP1507" s="227"/>
      <c r="AQ1507" s="227"/>
      <c r="AR1507" s="227"/>
      <c r="AS1507" s="227" t="s">
        <v>468</v>
      </c>
      <c r="AT1507" s="227"/>
      <c r="AU1507" s="227"/>
      <c r="AV1507" s="227">
        <v>70</v>
      </c>
      <c r="AW1507" s="227" t="s">
        <v>9490</v>
      </c>
      <c r="AX1507" s="227" t="s">
        <v>9491</v>
      </c>
      <c r="AY1507" s="227">
        <v>43</v>
      </c>
      <c r="AZ1507" s="227">
        <v>37</v>
      </c>
      <c r="BA1507" s="227">
        <v>35.21</v>
      </c>
      <c r="BB1507" s="227">
        <v>24</v>
      </c>
      <c r="BC1507" s="227">
        <v>24</v>
      </c>
      <c r="BD1507" s="227">
        <v>32</v>
      </c>
      <c r="BE1507" s="227">
        <f t="shared" si="294"/>
        <v>43.626447222222225</v>
      </c>
      <c r="BF1507" s="229">
        <f t="shared" si="295"/>
        <v>24.408888888888889</v>
      </c>
      <c r="BG1507" s="227" t="s">
        <v>47</v>
      </c>
      <c r="BH1507" s="227"/>
      <c r="BI1507" s="227" t="s">
        <v>10870</v>
      </c>
      <c r="BJ1507" s="228" t="s">
        <v>10871</v>
      </c>
      <c r="BK1507" s="227">
        <v>4872</v>
      </c>
      <c r="BL1507" s="228">
        <v>46120</v>
      </c>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thickBot="1" x14ac:dyDescent="0.3">
      <c r="A1508" s="227" t="s">
        <v>3391</v>
      </c>
      <c r="B1508" s="227" t="s">
        <v>9492</v>
      </c>
      <c r="C1508" s="227">
        <v>11120112</v>
      </c>
      <c r="D1508" s="228">
        <v>44496</v>
      </c>
      <c r="E1508" s="228">
        <v>44496</v>
      </c>
      <c r="F1508" s="228" t="s">
        <v>9493</v>
      </c>
      <c r="G1508" s="227"/>
      <c r="H1508" s="227" t="s">
        <v>491</v>
      </c>
      <c r="I1508" s="227"/>
      <c r="J1508" s="227" t="s">
        <v>7381</v>
      </c>
      <c r="K1508" s="227" t="s">
        <v>55</v>
      </c>
      <c r="L1508" s="227" t="s">
        <v>9486</v>
      </c>
      <c r="M1508" s="227" t="s">
        <v>9494</v>
      </c>
      <c r="N1508" s="227" t="s">
        <v>292</v>
      </c>
      <c r="O1508" s="227" t="s">
        <v>76</v>
      </c>
      <c r="P1508" s="229" t="s">
        <v>9495</v>
      </c>
      <c r="Q1508" s="227" t="s">
        <v>9496</v>
      </c>
      <c r="R1508" s="227" t="s">
        <v>9494</v>
      </c>
      <c r="S1508" s="227" t="s">
        <v>292</v>
      </c>
      <c r="T1508" s="227" t="s">
        <v>76</v>
      </c>
      <c r="U1508" s="229" t="s">
        <v>9495</v>
      </c>
      <c r="V1508" s="227" t="s">
        <v>9498</v>
      </c>
      <c r="W1508" s="227" t="s">
        <v>9497</v>
      </c>
      <c r="X1508" s="227"/>
      <c r="Y1508" s="227"/>
      <c r="Z1508" s="230" t="s">
        <v>468</v>
      </c>
      <c r="AA1508" s="227" t="s">
        <v>341</v>
      </c>
      <c r="AB1508" s="227">
        <v>40.26</v>
      </c>
      <c r="AC1508" s="227">
        <v>27.44</v>
      </c>
      <c r="AD1508" s="227">
        <v>391241</v>
      </c>
      <c r="AE1508" s="227"/>
      <c r="AF1508" s="227"/>
      <c r="AG1508" s="227"/>
      <c r="AH1508" s="227"/>
      <c r="AI1508" s="227"/>
      <c r="AJ1508" s="227">
        <v>391241</v>
      </c>
      <c r="AK1508" s="227"/>
      <c r="AL1508" s="227"/>
      <c r="AM1508" s="227"/>
      <c r="AN1508" s="227"/>
      <c r="AO1508" s="227">
        <v>4588</v>
      </c>
      <c r="AP1508" s="227"/>
      <c r="AQ1508" s="227"/>
      <c r="AR1508" s="227"/>
      <c r="AS1508" s="227" t="s">
        <v>468</v>
      </c>
      <c r="AT1508" s="227"/>
      <c r="AU1508" s="227"/>
      <c r="AV1508" s="227">
        <v>63</v>
      </c>
      <c r="AW1508" s="227" t="s">
        <v>9499</v>
      </c>
      <c r="AX1508" s="227" t="s">
        <v>9500</v>
      </c>
      <c r="AY1508" s="227">
        <v>43</v>
      </c>
      <c r="AZ1508" s="227">
        <v>24</v>
      </c>
      <c r="BA1508" s="227">
        <v>48.63</v>
      </c>
      <c r="BB1508" s="227">
        <v>24</v>
      </c>
      <c r="BC1508" s="227">
        <v>13</v>
      </c>
      <c r="BD1508" s="227">
        <v>36.049999999999997</v>
      </c>
      <c r="BE1508" s="227">
        <f t="shared" si="294"/>
        <v>43.413508333333333</v>
      </c>
      <c r="BF1508" s="229">
        <f t="shared" si="295"/>
        <v>24.226680555555554</v>
      </c>
      <c r="BG1508" s="227" t="s">
        <v>38</v>
      </c>
      <c r="BH1508" s="227"/>
      <c r="BI1508" s="227"/>
      <c r="BJ1508" s="228"/>
      <c r="BK1508" s="227"/>
      <c r="BL1508" s="228"/>
      <c r="BM1508" s="227"/>
      <c r="BN1508" s="227"/>
      <c r="BO1508" s="227"/>
      <c r="BP1508" s="227"/>
      <c r="BQ1508" s="227"/>
      <c r="BR1508" s="227"/>
      <c r="BS1508" s="227"/>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x14ac:dyDescent="0.25">
      <c r="A1509" s="1" t="s">
        <v>3391</v>
      </c>
      <c r="B1509" s="1" t="s">
        <v>9501</v>
      </c>
      <c r="C1509" s="1">
        <v>11140174</v>
      </c>
      <c r="D1509" s="7">
        <v>44510</v>
      </c>
      <c r="E1509" s="7">
        <v>44510</v>
      </c>
      <c r="F1509" s="7">
        <v>52926</v>
      </c>
      <c r="G1509" s="1"/>
      <c r="H1509" s="1" t="s">
        <v>494</v>
      </c>
      <c r="I1509" s="1"/>
      <c r="J1509" s="1" t="s">
        <v>9502</v>
      </c>
      <c r="K1509" s="1" t="s">
        <v>95</v>
      </c>
      <c r="L1509" s="1" t="s">
        <v>9503</v>
      </c>
      <c r="M1509" s="1" t="s">
        <v>643</v>
      </c>
      <c r="N1509" s="1" t="s">
        <v>336</v>
      </c>
      <c r="O1509" s="1" t="s">
        <v>189</v>
      </c>
      <c r="P1509" s="6" t="s">
        <v>1139</v>
      </c>
      <c r="Q1509" s="1"/>
      <c r="R1509" s="1" t="s">
        <v>643</v>
      </c>
      <c r="S1509" s="1" t="s">
        <v>336</v>
      </c>
      <c r="T1509" s="1" t="s">
        <v>189</v>
      </c>
      <c r="U1509" s="6" t="s">
        <v>1139</v>
      </c>
      <c r="V1509" s="1" t="s">
        <v>9504</v>
      </c>
      <c r="W1509" s="1" t="s">
        <v>3146</v>
      </c>
      <c r="X1509" s="1">
        <v>418</v>
      </c>
      <c r="Y1509" s="1">
        <v>10.8</v>
      </c>
      <c r="Z1509" s="176" t="s">
        <v>468</v>
      </c>
      <c r="AA1509" s="1" t="s">
        <v>4725</v>
      </c>
      <c r="AB1509" s="1">
        <v>2.7480000000000002</v>
      </c>
      <c r="AC1509" s="1">
        <v>5000</v>
      </c>
      <c r="AD1509" s="1">
        <v>98000000</v>
      </c>
      <c r="AE1509" s="1"/>
      <c r="AF1509" s="1">
        <v>98000000</v>
      </c>
      <c r="AG1509" s="1"/>
      <c r="AH1509" s="1"/>
      <c r="AI1509" s="1"/>
      <c r="AJ1509" s="1"/>
      <c r="AK1509" s="1"/>
      <c r="AL1509" s="1"/>
      <c r="AM1509" s="1"/>
      <c r="AN1509" s="1"/>
      <c r="AO1509" s="1">
        <v>274.8</v>
      </c>
      <c r="AP1509" s="1"/>
      <c r="AQ1509" s="1" t="s">
        <v>47</v>
      </c>
      <c r="AR1509" s="1"/>
      <c r="AS1509" s="1" t="s">
        <v>468</v>
      </c>
      <c r="AT1509" s="1"/>
      <c r="AU1509" s="1"/>
      <c r="AV1509" s="1">
        <v>207.5</v>
      </c>
      <c r="AW1509" s="1" t="s">
        <v>9505</v>
      </c>
      <c r="AX1509" s="1" t="s">
        <v>9506</v>
      </c>
      <c r="AY1509" s="1">
        <v>43</v>
      </c>
      <c r="AZ1509" s="1">
        <v>16</v>
      </c>
      <c r="BA1509" s="1">
        <v>54.4</v>
      </c>
      <c r="BB1509" s="1">
        <v>23</v>
      </c>
      <c r="BC1509" s="1">
        <v>20</v>
      </c>
      <c r="BD1509" s="1">
        <v>26.4</v>
      </c>
      <c r="BE1509" s="1">
        <f t="shared" si="294"/>
        <v>43.281777777777776</v>
      </c>
      <c r="BF1509" s="6">
        <f t="shared" si="295"/>
        <v>23.340666666666664</v>
      </c>
      <c r="BG1509" s="1" t="s">
        <v>47</v>
      </c>
      <c r="BH1509" s="1"/>
      <c r="BI1509" s="1">
        <v>4357</v>
      </c>
      <c r="BJ1509" s="7">
        <v>45603</v>
      </c>
      <c r="BK1509" s="1">
        <v>4357</v>
      </c>
      <c r="BL1509" s="7">
        <v>45603</v>
      </c>
      <c r="BM1509" s="1"/>
      <c r="BN1509" s="1"/>
      <c r="BO1509" s="1"/>
      <c r="BP1509" s="1"/>
      <c r="BQ1509" s="1"/>
      <c r="BR1509" s="1"/>
      <c r="BS1509" s="1"/>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x14ac:dyDescent="0.25">
      <c r="A1510" s="1"/>
      <c r="B1510" s="1" t="s">
        <v>9501</v>
      </c>
      <c r="C1510" s="1">
        <v>11140174</v>
      </c>
      <c r="D1510" s="7">
        <v>44510</v>
      </c>
      <c r="E1510" s="7">
        <v>44510</v>
      </c>
      <c r="F1510" s="7">
        <v>52926</v>
      </c>
      <c r="G1510" s="1"/>
      <c r="H1510" s="1" t="s">
        <v>494</v>
      </c>
      <c r="I1510" s="1"/>
      <c r="J1510" s="1" t="s">
        <v>9502</v>
      </c>
      <c r="K1510" s="1" t="s">
        <v>95</v>
      </c>
      <c r="L1510" s="1" t="s">
        <v>9503</v>
      </c>
      <c r="M1510" s="1" t="s">
        <v>643</v>
      </c>
      <c r="N1510" s="1" t="s">
        <v>336</v>
      </c>
      <c r="O1510" s="1" t="s">
        <v>189</v>
      </c>
      <c r="P1510" s="6" t="s">
        <v>1139</v>
      </c>
      <c r="Q1510" s="1"/>
      <c r="R1510" s="1" t="s">
        <v>643</v>
      </c>
      <c r="S1510" s="1" t="s">
        <v>336</v>
      </c>
      <c r="T1510" s="1" t="s">
        <v>189</v>
      </c>
      <c r="U1510" s="6" t="s">
        <v>1139</v>
      </c>
      <c r="V1510" s="1" t="s">
        <v>9504</v>
      </c>
      <c r="W1510" s="1" t="s">
        <v>3146</v>
      </c>
      <c r="X1510" s="1"/>
      <c r="Y1510" s="1"/>
      <c r="Z1510" s="9"/>
      <c r="AA1510" s="1"/>
      <c r="AB1510" s="1"/>
      <c r="AC1510" s="1"/>
      <c r="AD1510" s="1"/>
      <c r="AE1510" s="1"/>
      <c r="AF1510" s="1"/>
      <c r="AG1510" s="1"/>
      <c r="AH1510" s="1"/>
      <c r="AI1510" s="1"/>
      <c r="AJ1510" s="1"/>
      <c r="AK1510" s="1"/>
      <c r="AL1510" s="1"/>
      <c r="AM1510" s="1"/>
      <c r="AN1510" s="1"/>
      <c r="AO1510" s="1"/>
      <c r="AP1510" s="1"/>
      <c r="AQ1510" s="1"/>
      <c r="AR1510" s="1"/>
      <c r="AS1510" s="1" t="s">
        <v>2727</v>
      </c>
      <c r="AT1510" s="1"/>
      <c r="AU1510" s="1"/>
      <c r="AV1510" s="1">
        <v>207.5</v>
      </c>
      <c r="AW1510" s="1" t="s">
        <v>9507</v>
      </c>
      <c r="AX1510" s="1" t="s">
        <v>9508</v>
      </c>
      <c r="AY1510" s="1">
        <v>43</v>
      </c>
      <c r="AZ1510" s="1">
        <v>16</v>
      </c>
      <c r="BA1510" s="1">
        <v>55.7</v>
      </c>
      <c r="BB1510" s="1">
        <v>23</v>
      </c>
      <c r="BC1510" s="1">
        <v>20</v>
      </c>
      <c r="BD1510" s="1">
        <v>27.1</v>
      </c>
      <c r="BE1510" s="1">
        <f t="shared" si="294"/>
        <v>43.282138888888888</v>
      </c>
      <c r="BF1510" s="6">
        <f t="shared" si="295"/>
        <v>23.34086111111111</v>
      </c>
      <c r="BG1510" s="1" t="s">
        <v>47</v>
      </c>
      <c r="BH1510" s="1"/>
      <c r="BI1510" s="1">
        <v>4357</v>
      </c>
      <c r="BJ1510" s="7">
        <v>45603</v>
      </c>
      <c r="BK1510" s="1">
        <v>4357</v>
      </c>
      <c r="BL1510" s="7">
        <v>45603</v>
      </c>
      <c r="BM1510" s="1"/>
      <c r="BN1510" s="1"/>
      <c r="BO1510" s="1"/>
      <c r="BP1510" s="1"/>
      <c r="BQ1510" s="1"/>
      <c r="BR1510" s="1"/>
      <c r="BS1510" s="1"/>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thickBot="1" x14ac:dyDescent="0.3">
      <c r="A1511" s="178"/>
      <c r="B1511" s="178" t="s">
        <v>9501</v>
      </c>
      <c r="C1511" s="178">
        <v>11140174</v>
      </c>
      <c r="D1511" s="179">
        <v>44510</v>
      </c>
      <c r="E1511" s="179">
        <v>44510</v>
      </c>
      <c r="F1511" s="179">
        <v>52926</v>
      </c>
      <c r="G1511" s="178"/>
      <c r="H1511" s="178" t="s">
        <v>494</v>
      </c>
      <c r="I1511" s="178"/>
      <c r="J1511" s="178" t="s">
        <v>9502</v>
      </c>
      <c r="K1511" s="178" t="s">
        <v>95</v>
      </c>
      <c r="L1511" s="178" t="s">
        <v>9503</v>
      </c>
      <c r="M1511" s="178" t="s">
        <v>643</v>
      </c>
      <c r="N1511" s="178" t="s">
        <v>336</v>
      </c>
      <c r="O1511" s="178" t="s">
        <v>189</v>
      </c>
      <c r="P1511" s="180" t="s">
        <v>1139</v>
      </c>
      <c r="Q1511" s="178"/>
      <c r="R1511" s="178" t="s">
        <v>643</v>
      </c>
      <c r="S1511" s="178" t="s">
        <v>336</v>
      </c>
      <c r="T1511" s="178" t="s">
        <v>189</v>
      </c>
      <c r="U1511" s="180" t="s">
        <v>1139</v>
      </c>
      <c r="V1511" s="178" t="s">
        <v>9504</v>
      </c>
      <c r="W1511" s="178" t="s">
        <v>3146</v>
      </c>
      <c r="X1511" s="178"/>
      <c r="Y1511" s="178"/>
      <c r="Z1511" s="181"/>
      <c r="AA1511" s="178"/>
      <c r="AB1511" s="178"/>
      <c r="AC1511" s="178"/>
      <c r="AD1511" s="178"/>
      <c r="AE1511" s="178"/>
      <c r="AF1511" s="178"/>
      <c r="AG1511" s="178"/>
      <c r="AH1511" s="178"/>
      <c r="AI1511" s="178"/>
      <c r="AJ1511" s="178"/>
      <c r="AK1511" s="178"/>
      <c r="AL1511" s="178"/>
      <c r="AM1511" s="178"/>
      <c r="AN1511" s="178"/>
      <c r="AO1511" s="178"/>
      <c r="AP1511" s="178"/>
      <c r="AQ1511" s="178"/>
      <c r="AR1511" s="178"/>
      <c r="AS1511" s="178" t="s">
        <v>3570</v>
      </c>
      <c r="AT1511" s="178"/>
      <c r="AU1511" s="178"/>
      <c r="AV1511" s="178"/>
      <c r="AW1511" s="178" t="s">
        <v>9509</v>
      </c>
      <c r="AX1511" s="178" t="s">
        <v>9510</v>
      </c>
      <c r="AY1511" s="178">
        <v>43</v>
      </c>
      <c r="AZ1511" s="178">
        <v>17</v>
      </c>
      <c r="BA1511" s="178">
        <v>4.0999999999999996</v>
      </c>
      <c r="BB1511" s="178">
        <v>23</v>
      </c>
      <c r="BC1511" s="178">
        <v>20</v>
      </c>
      <c r="BD1511" s="178">
        <v>34.4</v>
      </c>
      <c r="BE1511" s="178">
        <f t="shared" si="294"/>
        <v>43.28447222222222</v>
      </c>
      <c r="BF1511" s="180">
        <f t="shared" si="295"/>
        <v>23.342888888888886</v>
      </c>
      <c r="BG1511" s="178" t="s">
        <v>47</v>
      </c>
      <c r="BH1511" s="178"/>
      <c r="BI1511" s="178">
        <v>4357</v>
      </c>
      <c r="BJ1511" s="179">
        <v>45603</v>
      </c>
      <c r="BK1511" s="178">
        <v>4357</v>
      </c>
      <c r="BL1511" s="179">
        <v>45603</v>
      </c>
      <c r="BM1511" s="178"/>
      <c r="BN1511" s="178"/>
      <c r="BO1511" s="178"/>
      <c r="BP1511" s="178"/>
      <c r="BQ1511" s="178"/>
      <c r="BR1511" s="178"/>
      <c r="BS1511" s="178"/>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x14ac:dyDescent="0.25">
      <c r="A1512" s="4" t="s">
        <v>3391</v>
      </c>
      <c r="B1512" s="4" t="s">
        <v>9511</v>
      </c>
      <c r="C1512" s="4">
        <v>11190083</v>
      </c>
      <c r="D1512" s="293">
        <v>44517</v>
      </c>
      <c r="E1512" s="293">
        <v>44517</v>
      </c>
      <c r="F1512" s="293">
        <v>46343</v>
      </c>
      <c r="G1512" s="4"/>
      <c r="H1512" s="4" t="s">
        <v>9512</v>
      </c>
      <c r="I1512" s="4"/>
      <c r="J1512" s="4" t="s">
        <v>9116</v>
      </c>
      <c r="K1512" s="4" t="s">
        <v>55</v>
      </c>
      <c r="L1512" s="4"/>
      <c r="M1512" s="4" t="s">
        <v>9513</v>
      </c>
      <c r="N1512" s="4" t="s">
        <v>131</v>
      </c>
      <c r="O1512" s="4" t="s">
        <v>52</v>
      </c>
      <c r="P1512" s="294" t="s">
        <v>9514</v>
      </c>
      <c r="Q1512" s="4" t="s">
        <v>9518</v>
      </c>
      <c r="R1512" s="4" t="s">
        <v>9513</v>
      </c>
      <c r="S1512" s="4" t="s">
        <v>131</v>
      </c>
      <c r="T1512" s="4" t="s">
        <v>52</v>
      </c>
      <c r="U1512" s="294" t="s">
        <v>9514</v>
      </c>
      <c r="V1512" s="4" t="s">
        <v>9515</v>
      </c>
      <c r="W1512" s="4" t="s">
        <v>9516</v>
      </c>
      <c r="X1512" s="4"/>
      <c r="Y1512" s="4"/>
      <c r="Z1512" s="295" t="s">
        <v>1310</v>
      </c>
      <c r="AA1512" s="4" t="s">
        <v>9517</v>
      </c>
      <c r="AB1512" s="4">
        <v>3.7999999999999999E-2</v>
      </c>
      <c r="AC1512" s="4">
        <v>5.6000000000000001E-2</v>
      </c>
      <c r="AD1512" s="4">
        <v>1756.4</v>
      </c>
      <c r="AE1512" s="4"/>
      <c r="AF1512" s="4"/>
      <c r="AG1512" s="4"/>
      <c r="AH1512" s="4"/>
      <c r="AI1512" s="4">
        <v>1756.4</v>
      </c>
      <c r="AJ1512" s="4"/>
      <c r="AK1512" s="4"/>
      <c r="AL1512" s="4"/>
      <c r="AM1512" s="4"/>
      <c r="AN1512" s="4"/>
      <c r="AO1512" s="4">
        <v>3.8</v>
      </c>
      <c r="AP1512" s="4"/>
      <c r="AQ1512" s="4"/>
      <c r="AR1512" s="4"/>
      <c r="AS1512" s="4" t="s">
        <v>9523</v>
      </c>
      <c r="AT1512" s="4"/>
      <c r="AU1512" s="4"/>
      <c r="AV1512" s="4"/>
      <c r="AW1512" s="4" t="s">
        <v>9519</v>
      </c>
      <c r="AX1512" s="4" t="s">
        <v>9520</v>
      </c>
      <c r="AY1512" s="4">
        <v>42</v>
      </c>
      <c r="AZ1512" s="4">
        <v>21</v>
      </c>
      <c r="BA1512" s="4">
        <v>41</v>
      </c>
      <c r="BB1512" s="4">
        <v>23</v>
      </c>
      <c r="BC1512" s="4">
        <v>21</v>
      </c>
      <c r="BD1512" s="4">
        <v>33.200000000000003</v>
      </c>
      <c r="BE1512" s="4">
        <f t="shared" si="294"/>
        <v>42.361388888888889</v>
      </c>
      <c r="BF1512" s="294">
        <f t="shared" si="295"/>
        <v>23.359222222222222</v>
      </c>
      <c r="BG1512" s="4" t="s">
        <v>38</v>
      </c>
      <c r="BH1512" s="4"/>
      <c r="BI1512" s="4"/>
      <c r="BJ1512" s="293"/>
      <c r="BK1512" s="4"/>
      <c r="BL1512" s="293"/>
      <c r="BM1512" s="4">
        <v>760</v>
      </c>
      <c r="BN1512" s="293">
        <v>44965</v>
      </c>
      <c r="BO1512" s="4"/>
      <c r="BP1512" s="4"/>
      <c r="BQ1512" s="4"/>
      <c r="BR1512" s="4"/>
      <c r="BS1512" s="4"/>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c r="B1513" s="4" t="s">
        <v>9511</v>
      </c>
      <c r="C1513" s="4">
        <v>11190083</v>
      </c>
      <c r="D1513" s="293">
        <v>44517</v>
      </c>
      <c r="E1513" s="293">
        <v>44517</v>
      </c>
      <c r="F1513" s="293">
        <v>46343</v>
      </c>
      <c r="G1513" s="4"/>
      <c r="H1513" s="4" t="s">
        <v>9512</v>
      </c>
      <c r="I1513" s="4"/>
      <c r="J1513" s="4" t="s">
        <v>9116</v>
      </c>
      <c r="K1513" s="4" t="s">
        <v>55</v>
      </c>
      <c r="L1513" s="4"/>
      <c r="M1513" s="4" t="s">
        <v>9513</v>
      </c>
      <c r="N1513" s="4" t="s">
        <v>131</v>
      </c>
      <c r="O1513" s="4" t="s">
        <v>52</v>
      </c>
      <c r="P1513" s="294" t="s">
        <v>9514</v>
      </c>
      <c r="Q1513" s="4" t="s">
        <v>9518</v>
      </c>
      <c r="R1513" s="4" t="s">
        <v>9513</v>
      </c>
      <c r="S1513" s="4" t="s">
        <v>131</v>
      </c>
      <c r="T1513" s="4" t="s">
        <v>52</v>
      </c>
      <c r="U1513" s="294" t="s">
        <v>9514</v>
      </c>
      <c r="V1513" s="4" t="s">
        <v>9515</v>
      </c>
      <c r="W1513" s="4" t="s">
        <v>9516</v>
      </c>
      <c r="X1513" s="4"/>
      <c r="Y1513" s="4"/>
      <c r="Z1513" s="295" t="s">
        <v>1310</v>
      </c>
      <c r="AA1513" s="4" t="s">
        <v>9517</v>
      </c>
      <c r="AB1513" s="4"/>
      <c r="AC1513" s="4"/>
      <c r="AD1513" s="4"/>
      <c r="AE1513" s="4"/>
      <c r="AF1513" s="4"/>
      <c r="AG1513" s="4"/>
      <c r="AH1513" s="4"/>
      <c r="AI1513" s="4"/>
      <c r="AJ1513" s="4"/>
      <c r="AK1513" s="4"/>
      <c r="AL1513" s="4"/>
      <c r="AM1513" s="4"/>
      <c r="AN1513" s="4"/>
      <c r="AO1513" s="4"/>
      <c r="AP1513" s="4"/>
      <c r="AQ1513" s="4"/>
      <c r="AR1513" s="4"/>
      <c r="AS1513" s="4" t="s">
        <v>9524</v>
      </c>
      <c r="AT1513" s="4"/>
      <c r="AU1513" s="4"/>
      <c r="AV1513" s="4"/>
      <c r="AW1513" s="4" t="s">
        <v>9521</v>
      </c>
      <c r="AX1513" s="4" t="s">
        <v>9522</v>
      </c>
      <c r="AY1513" s="4">
        <v>42</v>
      </c>
      <c r="AZ1513" s="4">
        <v>21</v>
      </c>
      <c r="BA1513" s="4">
        <v>35.5</v>
      </c>
      <c r="BB1513" s="4">
        <v>23</v>
      </c>
      <c r="BC1513" s="4">
        <v>21</v>
      </c>
      <c r="BD1513" s="4">
        <v>29.1</v>
      </c>
      <c r="BE1513" s="4">
        <f t="shared" si="294"/>
        <v>42.359861111111115</v>
      </c>
      <c r="BF1513" s="294">
        <f t="shared" si="295"/>
        <v>23.358083333333333</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9511</v>
      </c>
      <c r="C1514" s="4">
        <v>11190083</v>
      </c>
      <c r="D1514" s="293">
        <v>44517</v>
      </c>
      <c r="E1514" s="293">
        <v>44517</v>
      </c>
      <c r="F1514" s="293">
        <v>46343</v>
      </c>
      <c r="G1514" s="4"/>
      <c r="H1514" s="4" t="s">
        <v>9512</v>
      </c>
      <c r="I1514" s="4"/>
      <c r="J1514" s="4" t="s">
        <v>9116</v>
      </c>
      <c r="K1514" s="4" t="s">
        <v>55</v>
      </c>
      <c r="L1514" s="4"/>
      <c r="M1514" s="4" t="s">
        <v>9513</v>
      </c>
      <c r="N1514" s="4" t="s">
        <v>131</v>
      </c>
      <c r="O1514" s="4" t="s">
        <v>52</v>
      </c>
      <c r="P1514" s="294" t="s">
        <v>9514</v>
      </c>
      <c r="Q1514" s="4" t="s">
        <v>9518</v>
      </c>
      <c r="R1514" s="4" t="s">
        <v>9513</v>
      </c>
      <c r="S1514" s="4" t="s">
        <v>131</v>
      </c>
      <c r="T1514" s="4" t="s">
        <v>52</v>
      </c>
      <c r="U1514" s="294" t="s">
        <v>9514</v>
      </c>
      <c r="V1514" s="4" t="s">
        <v>9515</v>
      </c>
      <c r="W1514" s="4" t="s">
        <v>9516</v>
      </c>
      <c r="X1514" s="4"/>
      <c r="Y1514" s="4"/>
      <c r="Z1514" s="295" t="s">
        <v>1310</v>
      </c>
      <c r="AA1514" s="4" t="s">
        <v>9517</v>
      </c>
      <c r="AB1514" s="4"/>
      <c r="AC1514" s="4"/>
      <c r="AD1514" s="4"/>
      <c r="AE1514" s="4"/>
      <c r="AF1514" s="4"/>
      <c r="AG1514" s="4"/>
      <c r="AH1514" s="4"/>
      <c r="AI1514" s="4"/>
      <c r="AJ1514" s="4"/>
      <c r="AK1514" s="4"/>
      <c r="AL1514" s="4"/>
      <c r="AM1514" s="4"/>
      <c r="AN1514" s="4"/>
      <c r="AO1514" s="4"/>
      <c r="AP1514" s="4"/>
      <c r="AQ1514" s="4"/>
      <c r="AR1514" s="4"/>
      <c r="AS1514" s="4" t="s">
        <v>9525</v>
      </c>
      <c r="AT1514" s="4"/>
      <c r="AU1514" s="4"/>
      <c r="AV1514" s="4"/>
      <c r="AW1514" s="4" t="s">
        <v>9526</v>
      </c>
      <c r="AX1514" s="4" t="s">
        <v>9527</v>
      </c>
      <c r="AY1514" s="4">
        <v>42</v>
      </c>
      <c r="AZ1514" s="4">
        <v>21</v>
      </c>
      <c r="BA1514" s="4">
        <v>32</v>
      </c>
      <c r="BB1514" s="4">
        <v>23</v>
      </c>
      <c r="BC1514" s="4">
        <v>21</v>
      </c>
      <c r="BD1514" s="4">
        <v>25.5</v>
      </c>
      <c r="BE1514" s="4">
        <f t="shared" si="294"/>
        <v>42.358888888888892</v>
      </c>
      <c r="BF1514" s="294">
        <f t="shared" si="295"/>
        <v>23.357083333333335</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9511</v>
      </c>
      <c r="C1515" s="4">
        <v>11190083</v>
      </c>
      <c r="D1515" s="293">
        <v>44517</v>
      </c>
      <c r="E1515" s="293">
        <v>44517</v>
      </c>
      <c r="F1515" s="293">
        <v>46343</v>
      </c>
      <c r="G1515" s="4"/>
      <c r="H1515" s="4" t="s">
        <v>9512</v>
      </c>
      <c r="I1515" s="4"/>
      <c r="J1515" s="4" t="s">
        <v>9116</v>
      </c>
      <c r="K1515" s="4" t="s">
        <v>55</v>
      </c>
      <c r="L1515" s="4"/>
      <c r="M1515" s="4" t="s">
        <v>9513</v>
      </c>
      <c r="N1515" s="4" t="s">
        <v>131</v>
      </c>
      <c r="O1515" s="4" t="s">
        <v>52</v>
      </c>
      <c r="P1515" s="294" t="s">
        <v>9514</v>
      </c>
      <c r="Q1515" s="4" t="s">
        <v>9518</v>
      </c>
      <c r="R1515" s="4" t="s">
        <v>9513</v>
      </c>
      <c r="S1515" s="4" t="s">
        <v>131</v>
      </c>
      <c r="T1515" s="4" t="s">
        <v>52</v>
      </c>
      <c r="U1515" s="294" t="s">
        <v>9514</v>
      </c>
      <c r="V1515" s="4" t="s">
        <v>9515</v>
      </c>
      <c r="W1515" s="4" t="s">
        <v>9516</v>
      </c>
      <c r="X1515" s="4"/>
      <c r="Y1515" s="4"/>
      <c r="Z1515" s="295" t="s">
        <v>1310</v>
      </c>
      <c r="AA1515" s="4" t="s">
        <v>9517</v>
      </c>
      <c r="AB1515" s="4"/>
      <c r="AC1515" s="4"/>
      <c r="AD1515" s="4"/>
      <c r="AE1515" s="4"/>
      <c r="AF1515" s="4"/>
      <c r="AG1515" s="4"/>
      <c r="AH1515" s="4"/>
      <c r="AI1515" s="4"/>
      <c r="AJ1515" s="4"/>
      <c r="AK1515" s="4"/>
      <c r="AL1515" s="4"/>
      <c r="AM1515" s="4"/>
      <c r="AN1515" s="4"/>
      <c r="AO1515" s="4"/>
      <c r="AP1515" s="4"/>
      <c r="AQ1515" s="4"/>
      <c r="AR1515" s="4"/>
      <c r="AS1515" s="4" t="s">
        <v>9528</v>
      </c>
      <c r="AT1515" s="4"/>
      <c r="AU1515" s="4"/>
      <c r="AV1515" s="4"/>
      <c r="AW1515" s="4" t="s">
        <v>9529</v>
      </c>
      <c r="AX1515" s="4" t="s">
        <v>9530</v>
      </c>
      <c r="AY1515" s="4">
        <v>42</v>
      </c>
      <c r="AZ1515" s="4">
        <v>21</v>
      </c>
      <c r="BA1515" s="4">
        <v>52.5</v>
      </c>
      <c r="BB1515" s="4">
        <v>23</v>
      </c>
      <c r="BC1515" s="4">
        <v>21</v>
      </c>
      <c r="BD1515" s="4">
        <v>27</v>
      </c>
      <c r="BE1515" s="4">
        <f t="shared" si="294"/>
        <v>42.364583333333336</v>
      </c>
      <c r="BF1515" s="294">
        <f t="shared" si="295"/>
        <v>23.357500000000002</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9511</v>
      </c>
      <c r="C1516" s="4">
        <v>11190083</v>
      </c>
      <c r="D1516" s="293">
        <v>44517</v>
      </c>
      <c r="E1516" s="293">
        <v>44517</v>
      </c>
      <c r="F1516" s="293">
        <v>46343</v>
      </c>
      <c r="G1516" s="4"/>
      <c r="H1516" s="4" t="s">
        <v>9512</v>
      </c>
      <c r="I1516" s="4"/>
      <c r="J1516" s="4" t="s">
        <v>9116</v>
      </c>
      <c r="K1516" s="4" t="s">
        <v>55</v>
      </c>
      <c r="L1516" s="4"/>
      <c r="M1516" s="4" t="s">
        <v>9513</v>
      </c>
      <c r="N1516" s="4" t="s">
        <v>131</v>
      </c>
      <c r="O1516" s="4" t="s">
        <v>52</v>
      </c>
      <c r="P1516" s="294" t="s">
        <v>9514</v>
      </c>
      <c r="Q1516" s="4" t="s">
        <v>9518</v>
      </c>
      <c r="R1516" s="4" t="s">
        <v>9513</v>
      </c>
      <c r="S1516" s="4" t="s">
        <v>131</v>
      </c>
      <c r="T1516" s="4" t="s">
        <v>52</v>
      </c>
      <c r="U1516" s="294" t="s">
        <v>9514</v>
      </c>
      <c r="V1516" s="4" t="s">
        <v>9515</v>
      </c>
      <c r="W1516" s="4" t="s">
        <v>9516</v>
      </c>
      <c r="X1516" s="4"/>
      <c r="Y1516" s="4"/>
      <c r="Z1516" s="295" t="s">
        <v>1310</v>
      </c>
      <c r="AA1516" s="4" t="s">
        <v>9517</v>
      </c>
      <c r="AB1516" s="4"/>
      <c r="AC1516" s="4"/>
      <c r="AD1516" s="4"/>
      <c r="AE1516" s="4"/>
      <c r="AF1516" s="4"/>
      <c r="AG1516" s="4"/>
      <c r="AH1516" s="4"/>
      <c r="AI1516" s="4"/>
      <c r="AJ1516" s="4"/>
      <c r="AK1516" s="4"/>
      <c r="AL1516" s="4"/>
      <c r="AM1516" s="4"/>
      <c r="AN1516" s="4"/>
      <c r="AO1516" s="4"/>
      <c r="AP1516" s="4"/>
      <c r="AQ1516" s="4"/>
      <c r="AR1516" s="4"/>
      <c r="AS1516" s="4" t="s">
        <v>9531</v>
      </c>
      <c r="AT1516" s="4"/>
      <c r="AU1516" s="4"/>
      <c r="AV1516" s="4"/>
      <c r="AW1516" s="4" t="s">
        <v>9532</v>
      </c>
      <c r="AX1516" s="4" t="s">
        <v>9533</v>
      </c>
      <c r="AY1516" s="4">
        <v>42</v>
      </c>
      <c r="AZ1516" s="4">
        <v>21</v>
      </c>
      <c r="BA1516" s="4">
        <v>47</v>
      </c>
      <c r="BB1516" s="4">
        <v>23</v>
      </c>
      <c r="BC1516" s="4">
        <v>21</v>
      </c>
      <c r="BD1516" s="4">
        <v>36.799999999999997</v>
      </c>
      <c r="BE1516" s="4">
        <f t="shared" si="294"/>
        <v>42.363055555555555</v>
      </c>
      <c r="BF1516" s="294">
        <f t="shared" si="295"/>
        <v>23.360222222222223</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x14ac:dyDescent="0.25">
      <c r="A1517" s="4"/>
      <c r="B1517" s="4" t="s">
        <v>9511</v>
      </c>
      <c r="C1517" s="4">
        <v>11190083</v>
      </c>
      <c r="D1517" s="293">
        <v>44517</v>
      </c>
      <c r="E1517" s="293">
        <v>44517</v>
      </c>
      <c r="F1517" s="293">
        <v>46343</v>
      </c>
      <c r="G1517" s="4"/>
      <c r="H1517" s="4" t="s">
        <v>9512</v>
      </c>
      <c r="I1517" s="4"/>
      <c r="J1517" s="4" t="s">
        <v>9116</v>
      </c>
      <c r="K1517" s="4" t="s">
        <v>55</v>
      </c>
      <c r="L1517" s="4"/>
      <c r="M1517" s="4" t="s">
        <v>9513</v>
      </c>
      <c r="N1517" s="4" t="s">
        <v>131</v>
      </c>
      <c r="O1517" s="4" t="s">
        <v>52</v>
      </c>
      <c r="P1517" s="294" t="s">
        <v>9514</v>
      </c>
      <c r="Q1517" s="4" t="s">
        <v>9518</v>
      </c>
      <c r="R1517" s="4" t="s">
        <v>9513</v>
      </c>
      <c r="S1517" s="4" t="s">
        <v>131</v>
      </c>
      <c r="T1517" s="4" t="s">
        <v>52</v>
      </c>
      <c r="U1517" s="294" t="s">
        <v>9514</v>
      </c>
      <c r="V1517" s="4" t="s">
        <v>9515</v>
      </c>
      <c r="W1517" s="4" t="s">
        <v>9516</v>
      </c>
      <c r="X1517" s="4"/>
      <c r="Y1517" s="4"/>
      <c r="Z1517" s="295" t="s">
        <v>1310</v>
      </c>
      <c r="AA1517" s="4" t="s">
        <v>9517</v>
      </c>
      <c r="AB1517" s="4"/>
      <c r="AC1517" s="4"/>
      <c r="AD1517" s="4"/>
      <c r="AE1517" s="4"/>
      <c r="AF1517" s="4"/>
      <c r="AG1517" s="4"/>
      <c r="AH1517" s="4"/>
      <c r="AI1517" s="4"/>
      <c r="AJ1517" s="4"/>
      <c r="AK1517" s="4"/>
      <c r="AL1517" s="4"/>
      <c r="AM1517" s="4"/>
      <c r="AN1517" s="4"/>
      <c r="AO1517" s="4"/>
      <c r="AP1517" s="4"/>
      <c r="AQ1517" s="4"/>
      <c r="AR1517" s="4"/>
      <c r="AS1517" s="4" t="s">
        <v>9534</v>
      </c>
      <c r="AT1517" s="4"/>
      <c r="AU1517" s="4"/>
      <c r="AV1517" s="4"/>
      <c r="AW1517" s="4" t="s">
        <v>9535</v>
      </c>
      <c r="AX1517" s="4" t="s">
        <v>9536</v>
      </c>
      <c r="AY1517" s="4">
        <v>42</v>
      </c>
      <c r="AZ1517" s="4">
        <v>21</v>
      </c>
      <c r="BA1517" s="4">
        <v>59.2</v>
      </c>
      <c r="BB1517" s="4">
        <v>23</v>
      </c>
      <c r="BC1517" s="4">
        <v>21</v>
      </c>
      <c r="BD1517" s="4">
        <v>41.4</v>
      </c>
      <c r="BE1517" s="4">
        <f t="shared" si="294"/>
        <v>42.366444444444447</v>
      </c>
      <c r="BF1517" s="294">
        <f t="shared" si="295"/>
        <v>23.361500000000003</v>
      </c>
      <c r="BG1517" s="4" t="s">
        <v>38</v>
      </c>
      <c r="BH1517" s="4"/>
      <c r="BI1517" s="4"/>
      <c r="BJ1517" s="293"/>
      <c r="BK1517" s="4"/>
      <c r="BL1517" s="293"/>
      <c r="BM1517" s="4">
        <v>760</v>
      </c>
      <c r="BN1517" s="293">
        <v>44965</v>
      </c>
      <c r="BO1517" s="4"/>
      <c r="BP1517" s="4"/>
      <c r="BQ1517" s="4"/>
      <c r="BR1517" s="4"/>
      <c r="BS1517" s="4"/>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thickBot="1" x14ac:dyDescent="0.3">
      <c r="A1518" s="310"/>
      <c r="B1518" s="310" t="s">
        <v>9511</v>
      </c>
      <c r="C1518" s="310">
        <v>11190083</v>
      </c>
      <c r="D1518" s="311">
        <v>44517</v>
      </c>
      <c r="E1518" s="311">
        <v>44517</v>
      </c>
      <c r="F1518" s="311">
        <v>46343</v>
      </c>
      <c r="G1518" s="310"/>
      <c r="H1518" s="310" t="s">
        <v>9512</v>
      </c>
      <c r="I1518" s="310"/>
      <c r="J1518" s="310" t="s">
        <v>9116</v>
      </c>
      <c r="K1518" s="310" t="s">
        <v>55</v>
      </c>
      <c r="L1518" s="310"/>
      <c r="M1518" s="310" t="s">
        <v>9513</v>
      </c>
      <c r="N1518" s="310" t="s">
        <v>131</v>
      </c>
      <c r="O1518" s="310" t="s">
        <v>52</v>
      </c>
      <c r="P1518" s="312" t="s">
        <v>9514</v>
      </c>
      <c r="Q1518" s="310" t="s">
        <v>9518</v>
      </c>
      <c r="R1518" s="310" t="s">
        <v>9513</v>
      </c>
      <c r="S1518" s="310" t="s">
        <v>131</v>
      </c>
      <c r="T1518" s="310" t="s">
        <v>52</v>
      </c>
      <c r="U1518" s="312" t="s">
        <v>9514</v>
      </c>
      <c r="V1518" s="310" t="s">
        <v>9515</v>
      </c>
      <c r="W1518" s="310" t="s">
        <v>9516</v>
      </c>
      <c r="X1518" s="310"/>
      <c r="Y1518" s="310"/>
      <c r="Z1518" s="313" t="s">
        <v>1310</v>
      </c>
      <c r="AA1518" s="310" t="s">
        <v>9517</v>
      </c>
      <c r="AB1518" s="310"/>
      <c r="AC1518" s="310"/>
      <c r="AD1518" s="310"/>
      <c r="AE1518" s="310"/>
      <c r="AF1518" s="310"/>
      <c r="AG1518" s="310"/>
      <c r="AH1518" s="310"/>
      <c r="AI1518" s="310"/>
      <c r="AJ1518" s="310"/>
      <c r="AK1518" s="310"/>
      <c r="AL1518" s="310"/>
      <c r="AM1518" s="310"/>
      <c r="AN1518" s="310"/>
      <c r="AO1518" s="310"/>
      <c r="AP1518" s="310"/>
      <c r="AQ1518" s="310"/>
      <c r="AR1518" s="310"/>
      <c r="AS1518" s="310" t="s">
        <v>9537</v>
      </c>
      <c r="AT1518" s="310"/>
      <c r="AU1518" s="310"/>
      <c r="AV1518" s="310"/>
      <c r="AW1518" s="310" t="s">
        <v>9538</v>
      </c>
      <c r="AX1518" s="310" t="s">
        <v>9539</v>
      </c>
      <c r="AY1518" s="310">
        <v>42</v>
      </c>
      <c r="AZ1518" s="310">
        <v>21</v>
      </c>
      <c r="BA1518" s="310">
        <v>56.7</v>
      </c>
      <c r="BB1518" s="310">
        <v>23</v>
      </c>
      <c r="BC1518" s="310">
        <v>21</v>
      </c>
      <c r="BD1518" s="310">
        <v>44.8</v>
      </c>
      <c r="BE1518" s="310">
        <f t="shared" si="294"/>
        <v>42.365749999999998</v>
      </c>
      <c r="BF1518" s="312">
        <f t="shared" si="295"/>
        <v>23.362444444444446</v>
      </c>
      <c r="BG1518" s="310" t="s">
        <v>38</v>
      </c>
      <c r="BH1518" s="310"/>
      <c r="BI1518" s="310"/>
      <c r="BJ1518" s="311"/>
      <c r="BK1518" s="310"/>
      <c r="BL1518" s="311"/>
      <c r="BM1518" s="310">
        <v>760</v>
      </c>
      <c r="BN1518" s="311">
        <v>44965</v>
      </c>
      <c r="BO1518" s="310"/>
      <c r="BP1518" s="310"/>
      <c r="BQ1518" s="310"/>
      <c r="BR1518" s="310"/>
      <c r="BS1518" s="310"/>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x14ac:dyDescent="0.25">
      <c r="A1519" s="1" t="s">
        <v>3391</v>
      </c>
      <c r="B1519" s="1" t="s">
        <v>9544</v>
      </c>
      <c r="C1519" s="1">
        <v>11140175</v>
      </c>
      <c r="D1519" s="7">
        <v>44587</v>
      </c>
      <c r="E1519" s="7">
        <v>44587</v>
      </c>
      <c r="F1519" s="7">
        <v>48258</v>
      </c>
      <c r="G1519" s="1"/>
      <c r="H1519" s="1" t="s">
        <v>1013</v>
      </c>
      <c r="I1519" s="1"/>
      <c r="J1519" s="1" t="s">
        <v>7445</v>
      </c>
      <c r="K1519" s="1" t="s">
        <v>135</v>
      </c>
      <c r="L1519" s="1" t="s">
        <v>9545</v>
      </c>
      <c r="M1519" s="1" t="s">
        <v>514</v>
      </c>
      <c r="N1519" s="1" t="s">
        <v>202</v>
      </c>
      <c r="O1519" s="1" t="s">
        <v>72</v>
      </c>
      <c r="P1519" s="6" t="s">
        <v>7446</v>
      </c>
      <c r="Q1519" s="1"/>
      <c r="R1519" s="1" t="s">
        <v>514</v>
      </c>
      <c r="S1519" s="1" t="s">
        <v>202</v>
      </c>
      <c r="T1519" s="1" t="s">
        <v>72</v>
      </c>
      <c r="U1519" s="6" t="s">
        <v>7446</v>
      </c>
      <c r="V1519" s="1"/>
      <c r="W1519" s="1" t="s">
        <v>7448</v>
      </c>
      <c r="X1519" s="1">
        <v>410</v>
      </c>
      <c r="Y1519" s="1">
        <v>28</v>
      </c>
      <c r="Z1519" s="9" t="s">
        <v>468</v>
      </c>
      <c r="AA1519" s="1" t="s">
        <v>4725</v>
      </c>
      <c r="AB1519" s="1">
        <v>1.6539999999999999</v>
      </c>
      <c r="AC1519" s="1">
        <v>2000</v>
      </c>
      <c r="AD1519" s="1">
        <v>40000000</v>
      </c>
      <c r="AE1519" s="1"/>
      <c r="AF1519" s="1">
        <v>40000000</v>
      </c>
      <c r="AG1519" s="1"/>
      <c r="AH1519" s="1"/>
      <c r="AI1519" s="1"/>
      <c r="AJ1519" s="1"/>
      <c r="AK1519" s="1"/>
      <c r="AL1519" s="1"/>
      <c r="AM1519" s="1"/>
      <c r="AN1519" s="1"/>
      <c r="AO1519" s="1">
        <v>290</v>
      </c>
      <c r="AP1519" s="1"/>
      <c r="AQ1519" s="1" t="s">
        <v>47</v>
      </c>
      <c r="AR1519" s="1" t="s">
        <v>2086</v>
      </c>
      <c r="AS1519" s="1" t="s">
        <v>2276</v>
      </c>
      <c r="AT1519" s="1"/>
      <c r="AU1519" s="1"/>
      <c r="AV1519" s="1">
        <v>575</v>
      </c>
      <c r="AW1519" s="1" t="s">
        <v>9546</v>
      </c>
      <c r="AX1519" s="1" t="s">
        <v>9547</v>
      </c>
      <c r="AY1519" s="1">
        <v>42</v>
      </c>
      <c r="AZ1519" s="1">
        <v>49</v>
      </c>
      <c r="BA1519" s="1">
        <v>54.4</v>
      </c>
      <c r="BB1519" s="1">
        <v>24</v>
      </c>
      <c r="BC1519" s="1">
        <v>12</v>
      </c>
      <c r="BD1519" s="1">
        <v>2.6</v>
      </c>
      <c r="BE1519" s="1">
        <f t="shared" ref="BE1519:BE1568" si="296">AY1519+AZ1519/60+BA1519/3600</f>
        <v>42.831777777777781</v>
      </c>
      <c r="BF1519" s="6">
        <f t="shared" ref="BF1519:BF1568" si="297">BB1519+BC1519/60+BD1519/3600</f>
        <v>24.200722222222222</v>
      </c>
      <c r="BG1519" s="1" t="s">
        <v>38</v>
      </c>
      <c r="BH1519" s="1" t="s">
        <v>9550</v>
      </c>
      <c r="BI1519" s="1"/>
      <c r="BJ1519" s="7"/>
      <c r="BK1519" s="1"/>
      <c r="BL1519" s="7"/>
      <c r="BM1519" s="1"/>
      <c r="BN1519" s="1"/>
      <c r="BO1519" s="1"/>
      <c r="BP1519" s="1"/>
      <c r="BQ1519" s="1"/>
      <c r="BR1519" s="1"/>
      <c r="BS1519" s="1"/>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x14ac:dyDescent="0.25">
      <c r="A1520" s="1"/>
      <c r="B1520" s="1" t="s">
        <v>9544</v>
      </c>
      <c r="C1520" s="1">
        <v>11140175</v>
      </c>
      <c r="D1520" s="7">
        <v>44587</v>
      </c>
      <c r="E1520" s="7">
        <v>44587</v>
      </c>
      <c r="F1520" s="7">
        <v>48258</v>
      </c>
      <c r="G1520" s="1"/>
      <c r="H1520" s="1" t="s">
        <v>1013</v>
      </c>
      <c r="I1520" s="1"/>
      <c r="J1520" s="1" t="s">
        <v>7445</v>
      </c>
      <c r="K1520" s="1" t="s">
        <v>135</v>
      </c>
      <c r="L1520" s="1" t="s">
        <v>9545</v>
      </c>
      <c r="M1520" s="1" t="s">
        <v>514</v>
      </c>
      <c r="N1520" s="1" t="s">
        <v>202</v>
      </c>
      <c r="O1520" s="1" t="s">
        <v>72</v>
      </c>
      <c r="P1520" s="6" t="s">
        <v>7446</v>
      </c>
      <c r="Q1520" s="1"/>
      <c r="R1520" s="1" t="s">
        <v>514</v>
      </c>
      <c r="S1520" s="1" t="s">
        <v>202</v>
      </c>
      <c r="T1520" s="1" t="s">
        <v>72</v>
      </c>
      <c r="U1520" s="6" t="s">
        <v>7446</v>
      </c>
      <c r="V1520" s="1"/>
      <c r="W1520" s="1" t="s">
        <v>7448</v>
      </c>
      <c r="X1520" s="1"/>
      <c r="Y1520" s="1"/>
      <c r="Z1520" s="9"/>
      <c r="AA1520" s="1"/>
      <c r="AB1520" s="1"/>
      <c r="AC1520" s="1"/>
      <c r="AD1520" s="1"/>
      <c r="AE1520" s="1"/>
      <c r="AF1520" s="1"/>
      <c r="AG1520" s="1"/>
      <c r="AH1520" s="1"/>
      <c r="AI1520" s="1"/>
      <c r="AJ1520" s="1"/>
      <c r="AK1520" s="1"/>
      <c r="AL1520" s="1"/>
      <c r="AM1520" s="1"/>
      <c r="AN1520" s="1"/>
      <c r="AO1520" s="1"/>
      <c r="AP1520" s="1"/>
      <c r="AQ1520" s="1"/>
      <c r="AR1520" s="1"/>
      <c r="AS1520" s="1" t="s">
        <v>2727</v>
      </c>
      <c r="AT1520" s="1"/>
      <c r="AU1520" s="1"/>
      <c r="AV1520" s="1"/>
      <c r="AW1520" s="1" t="s">
        <v>9548</v>
      </c>
      <c r="AX1520" s="1" t="s">
        <v>9549</v>
      </c>
      <c r="AY1520" s="1">
        <v>42</v>
      </c>
      <c r="AZ1520" s="1">
        <v>50</v>
      </c>
      <c r="BA1520" s="1">
        <v>4.4000000000000004</v>
      </c>
      <c r="BB1520" s="1">
        <v>24</v>
      </c>
      <c r="BC1520" s="1">
        <v>11</v>
      </c>
      <c r="BD1520" s="1">
        <v>38.1</v>
      </c>
      <c r="BE1520" s="1">
        <f t="shared" si="296"/>
        <v>42.834555555555561</v>
      </c>
      <c r="BF1520" s="6">
        <f t="shared" si="297"/>
        <v>24.193916666666667</v>
      </c>
      <c r="BG1520" s="1" t="s">
        <v>38</v>
      </c>
      <c r="BH1520" s="1" t="s">
        <v>9550</v>
      </c>
      <c r="BI1520" s="1"/>
      <c r="BJ1520" s="7"/>
      <c r="BK1520" s="1"/>
      <c r="BL1520" s="7"/>
      <c r="BM1520" s="1"/>
      <c r="BN1520" s="1"/>
      <c r="BO1520" s="1"/>
      <c r="BP1520" s="1"/>
      <c r="BQ1520" s="1"/>
      <c r="BR1520" s="1"/>
      <c r="BS1520" s="1"/>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thickBot="1" x14ac:dyDescent="0.3">
      <c r="A1521" s="178"/>
      <c r="B1521" s="178" t="s">
        <v>9544</v>
      </c>
      <c r="C1521" s="178">
        <v>11140175</v>
      </c>
      <c r="D1521" s="179">
        <v>44587</v>
      </c>
      <c r="E1521" s="179">
        <v>44587</v>
      </c>
      <c r="F1521" s="179">
        <v>48258</v>
      </c>
      <c r="G1521" s="178"/>
      <c r="H1521" s="178" t="s">
        <v>1013</v>
      </c>
      <c r="I1521" s="178"/>
      <c r="J1521" s="178" t="s">
        <v>7445</v>
      </c>
      <c r="K1521" s="178" t="s">
        <v>135</v>
      </c>
      <c r="L1521" s="178" t="s">
        <v>9545</v>
      </c>
      <c r="M1521" s="178" t="s">
        <v>514</v>
      </c>
      <c r="N1521" s="178" t="s">
        <v>202</v>
      </c>
      <c r="O1521" s="178" t="s">
        <v>72</v>
      </c>
      <c r="P1521" s="180" t="s">
        <v>7446</v>
      </c>
      <c r="Q1521" s="178"/>
      <c r="R1521" s="178" t="s">
        <v>514</v>
      </c>
      <c r="S1521" s="178" t="s">
        <v>202</v>
      </c>
      <c r="T1521" s="178" t="s">
        <v>72</v>
      </c>
      <c r="U1521" s="180" t="s">
        <v>7446</v>
      </c>
      <c r="V1521" s="178"/>
      <c r="W1521" s="178" t="s">
        <v>7448</v>
      </c>
      <c r="X1521" s="178"/>
      <c r="Y1521" s="178"/>
      <c r="Z1521" s="181"/>
      <c r="AA1521" s="178"/>
      <c r="AB1521" s="178"/>
      <c r="AC1521" s="178"/>
      <c r="AD1521" s="178"/>
      <c r="AE1521" s="178"/>
      <c r="AF1521" s="178"/>
      <c r="AG1521" s="178"/>
      <c r="AH1521" s="178"/>
      <c r="AI1521" s="178"/>
      <c r="AJ1521" s="178"/>
      <c r="AK1521" s="178"/>
      <c r="AL1521" s="178"/>
      <c r="AM1521" s="178"/>
      <c r="AN1521" s="178"/>
      <c r="AO1521" s="178"/>
      <c r="AP1521" s="178"/>
      <c r="AQ1521" s="178"/>
      <c r="AR1521" s="178"/>
      <c r="AS1521" s="178" t="s">
        <v>3498</v>
      </c>
      <c r="AT1521" s="178"/>
      <c r="AU1521" s="178"/>
      <c r="AV1521" s="178">
        <v>558</v>
      </c>
      <c r="AW1521" s="178" t="s">
        <v>9548</v>
      </c>
      <c r="AX1521" s="178" t="s">
        <v>9549</v>
      </c>
      <c r="AY1521" s="178">
        <v>42</v>
      </c>
      <c r="AZ1521" s="178">
        <v>50</v>
      </c>
      <c r="BA1521" s="178">
        <v>4.4000000000000004</v>
      </c>
      <c r="BB1521" s="178">
        <v>24</v>
      </c>
      <c r="BC1521" s="178">
        <v>11</v>
      </c>
      <c r="BD1521" s="178">
        <v>38.1</v>
      </c>
      <c r="BE1521" s="178">
        <f t="shared" si="296"/>
        <v>42.834555555555561</v>
      </c>
      <c r="BF1521" s="180">
        <f t="shared" si="297"/>
        <v>24.193916666666667</v>
      </c>
      <c r="BG1521" s="178" t="s">
        <v>38</v>
      </c>
      <c r="BH1521" s="178" t="s">
        <v>9550</v>
      </c>
      <c r="BI1521" s="178"/>
      <c r="BJ1521" s="179"/>
      <c r="BK1521" s="178"/>
      <c r="BL1521" s="179"/>
      <c r="BM1521" s="178"/>
      <c r="BN1521" s="178"/>
      <c r="BO1521" s="178"/>
      <c r="BP1521" s="178"/>
      <c r="BQ1521" s="178"/>
      <c r="BR1521" s="178"/>
      <c r="BS1521" s="178"/>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227" t="s">
        <v>3391</v>
      </c>
      <c r="B1522" s="227" t="s">
        <v>1498</v>
      </c>
      <c r="C1522" s="227">
        <v>11420039</v>
      </c>
      <c r="D1522" s="228">
        <v>44566</v>
      </c>
      <c r="E1522" s="228">
        <v>44566</v>
      </c>
      <c r="F1522" s="228">
        <v>46392</v>
      </c>
      <c r="G1522" s="227"/>
      <c r="H1522" s="227" t="s">
        <v>5053</v>
      </c>
      <c r="I1522" s="227"/>
      <c r="J1522" s="227" t="s">
        <v>8315</v>
      </c>
      <c r="K1522" s="227" t="s">
        <v>135</v>
      </c>
      <c r="L1522" s="227" t="s">
        <v>9551</v>
      </c>
      <c r="M1522" s="227" t="s">
        <v>242</v>
      </c>
      <c r="N1522" s="227" t="s">
        <v>292</v>
      </c>
      <c r="O1522" s="227" t="s">
        <v>76</v>
      </c>
      <c r="P1522" s="229" t="s">
        <v>5885</v>
      </c>
      <c r="Q1522" s="227"/>
      <c r="R1522" s="227" t="s">
        <v>9552</v>
      </c>
      <c r="S1522" s="227" t="s">
        <v>9553</v>
      </c>
      <c r="T1522" s="227" t="s">
        <v>76</v>
      </c>
      <c r="U1522" s="229" t="s">
        <v>9554</v>
      </c>
      <c r="V1522" s="227"/>
      <c r="W1522" s="227" t="s">
        <v>9555</v>
      </c>
      <c r="X1522" s="227"/>
      <c r="Y1522" s="227"/>
      <c r="Z1522" s="230" t="s">
        <v>468</v>
      </c>
      <c r="AA1522" s="227" t="s">
        <v>9556</v>
      </c>
      <c r="AB1522" s="227"/>
      <c r="AC1522" s="227">
        <v>2000</v>
      </c>
      <c r="AD1522" s="227">
        <v>32000000</v>
      </c>
      <c r="AE1522" s="227"/>
      <c r="AF1522" s="227"/>
      <c r="AG1522" s="227"/>
      <c r="AH1522" s="227"/>
      <c r="AI1522" s="227">
        <v>30000000</v>
      </c>
      <c r="AJ1522" s="227">
        <v>2000000</v>
      </c>
      <c r="AK1522" s="227"/>
      <c r="AL1522" s="227"/>
      <c r="AM1522" s="227"/>
      <c r="AN1522" s="227"/>
      <c r="AO1522" s="227"/>
      <c r="AP1522" s="227"/>
      <c r="AQ1522" s="227"/>
      <c r="AR1522" s="227"/>
      <c r="AS1522" s="227" t="s">
        <v>2276</v>
      </c>
      <c r="AT1522" s="227"/>
      <c r="AU1522" s="227"/>
      <c r="AV1522" s="227"/>
      <c r="AW1522" s="227" t="s">
        <v>9557</v>
      </c>
      <c r="AX1522" s="227" t="s">
        <v>9227</v>
      </c>
      <c r="AY1522" s="227">
        <v>43</v>
      </c>
      <c r="AZ1522" s="227">
        <v>19</v>
      </c>
      <c r="BA1522" s="227">
        <v>21.77</v>
      </c>
      <c r="BB1522" s="227">
        <v>24</v>
      </c>
      <c r="BC1522" s="227">
        <v>14</v>
      </c>
      <c r="BD1522" s="227">
        <v>43.75</v>
      </c>
      <c r="BE1522" s="227">
        <f t="shared" si="296"/>
        <v>43.322713888888892</v>
      </c>
      <c r="BF1522" s="229">
        <f t="shared" si="297"/>
        <v>24.245486111111113</v>
      </c>
      <c r="BG1522" s="227" t="s">
        <v>38</v>
      </c>
      <c r="BH1522" s="227"/>
      <c r="BI1522" s="227"/>
      <c r="BJ1522" s="228"/>
      <c r="BK1522" s="227"/>
      <c r="BL1522" s="228"/>
      <c r="BM1522" s="227"/>
      <c r="BN1522" s="227"/>
      <c r="BO1522" s="227"/>
      <c r="BP1522" s="227"/>
      <c r="BQ1522" s="227"/>
      <c r="BR1522" s="227"/>
      <c r="BS1522" s="227"/>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3391</v>
      </c>
      <c r="B1523" s="227" t="s">
        <v>9582</v>
      </c>
      <c r="C1523" s="227">
        <v>11720004</v>
      </c>
      <c r="D1523" s="228">
        <v>44629</v>
      </c>
      <c r="E1523" s="228">
        <v>44629</v>
      </c>
      <c r="F1523" s="228">
        <v>46455</v>
      </c>
      <c r="G1523" s="227"/>
      <c r="H1523" s="227" t="s">
        <v>9573</v>
      </c>
      <c r="I1523" s="227"/>
      <c r="J1523" s="227" t="s">
        <v>9574</v>
      </c>
      <c r="K1523" s="227" t="s">
        <v>37</v>
      </c>
      <c r="L1523" s="227" t="s">
        <v>9575</v>
      </c>
      <c r="M1523" s="227" t="s">
        <v>9576</v>
      </c>
      <c r="N1523" s="227" t="s">
        <v>46</v>
      </c>
      <c r="O1523" s="227" t="s">
        <v>45</v>
      </c>
      <c r="P1523" s="229" t="s">
        <v>9577</v>
      </c>
      <c r="Q1523" s="227"/>
      <c r="R1523" s="227" t="s">
        <v>9576</v>
      </c>
      <c r="S1523" s="227" t="s">
        <v>46</v>
      </c>
      <c r="T1523" s="227" t="s">
        <v>45</v>
      </c>
      <c r="U1523" s="229" t="s">
        <v>9577</v>
      </c>
      <c r="V1523" s="227"/>
      <c r="W1523" s="227" t="s">
        <v>9578</v>
      </c>
      <c r="X1523" s="227"/>
      <c r="Y1523" s="227"/>
      <c r="Z1523" s="230" t="s">
        <v>468</v>
      </c>
      <c r="AA1523" s="227" t="s">
        <v>8929</v>
      </c>
      <c r="AB1523" s="227">
        <v>0.28199999999999997</v>
      </c>
      <c r="AC1523" s="227">
        <v>60</v>
      </c>
      <c r="AD1523" s="227">
        <v>160000</v>
      </c>
      <c r="AE1523" s="227"/>
      <c r="AF1523" s="227"/>
      <c r="AG1523" s="227"/>
      <c r="AH1523" s="227"/>
      <c r="AI1523" s="227"/>
      <c r="AJ1523" s="227">
        <v>160000</v>
      </c>
      <c r="AK1523" s="227"/>
      <c r="AL1523" s="227"/>
      <c r="AM1523" s="227"/>
      <c r="AN1523" s="227"/>
      <c r="AO1523" s="227">
        <v>28</v>
      </c>
      <c r="AP1523" s="227"/>
      <c r="AQ1523" s="227"/>
      <c r="AR1523" s="227"/>
      <c r="AS1523" s="227" t="s">
        <v>9579</v>
      </c>
      <c r="AT1523" s="227"/>
      <c r="AU1523" s="227"/>
      <c r="AV1523" s="227"/>
      <c r="AW1523" s="227" t="s">
        <v>9580</v>
      </c>
      <c r="AX1523" s="227" t="s">
        <v>9581</v>
      </c>
      <c r="AY1523" s="227">
        <v>43</v>
      </c>
      <c r="AZ1523" s="227">
        <v>29</v>
      </c>
      <c r="BA1523" s="227">
        <v>50.81</v>
      </c>
      <c r="BB1523" s="227">
        <v>25</v>
      </c>
      <c r="BC1523" s="227">
        <v>33</v>
      </c>
      <c r="BD1523" s="227">
        <v>49.63</v>
      </c>
      <c r="BE1523" s="227">
        <f t="shared" si="296"/>
        <v>43.49744722222222</v>
      </c>
      <c r="BF1523" s="229">
        <f t="shared" si="297"/>
        <v>25.563786111111114</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thickBot="1" x14ac:dyDescent="0.3">
      <c r="A1524" s="227" t="s">
        <v>3391</v>
      </c>
      <c r="B1524" s="227" t="s">
        <v>9583</v>
      </c>
      <c r="C1524" s="227">
        <v>11120114</v>
      </c>
      <c r="D1524" s="228">
        <v>44655</v>
      </c>
      <c r="E1524" s="228">
        <v>44655</v>
      </c>
      <c r="F1524" s="228">
        <v>48308</v>
      </c>
      <c r="G1524" s="227"/>
      <c r="H1524" s="227" t="s">
        <v>538</v>
      </c>
      <c r="I1524" s="227"/>
      <c r="J1524" s="227" t="s">
        <v>9584</v>
      </c>
      <c r="K1524" s="227" t="s">
        <v>37</v>
      </c>
      <c r="L1524" s="227" t="s">
        <v>9585</v>
      </c>
      <c r="M1524" s="227" t="s">
        <v>9586</v>
      </c>
      <c r="N1524" s="227" t="s">
        <v>45</v>
      </c>
      <c r="O1524" s="227" t="s">
        <v>45</v>
      </c>
      <c r="P1524" s="229" t="s">
        <v>9587</v>
      </c>
      <c r="Q1524" s="227"/>
      <c r="R1524" s="227" t="s">
        <v>9586</v>
      </c>
      <c r="S1524" s="227" t="s">
        <v>45</v>
      </c>
      <c r="T1524" s="227" t="s">
        <v>45</v>
      </c>
      <c r="U1524" s="229" t="s">
        <v>9587</v>
      </c>
      <c r="V1524" s="227" t="s">
        <v>9588</v>
      </c>
      <c r="W1524" s="227" t="s">
        <v>782</v>
      </c>
      <c r="X1524" s="227"/>
      <c r="Y1524" s="227"/>
      <c r="Z1524" s="230" t="s">
        <v>468</v>
      </c>
      <c r="AA1524" s="227" t="s">
        <v>341</v>
      </c>
      <c r="AB1524" s="227">
        <v>2.9</v>
      </c>
      <c r="AC1524" s="227">
        <v>20</v>
      </c>
      <c r="AD1524" s="227">
        <v>20000</v>
      </c>
      <c r="AE1524" s="227"/>
      <c r="AF1524" s="227"/>
      <c r="AG1524" s="227"/>
      <c r="AH1524" s="227"/>
      <c r="AI1524" s="227"/>
      <c r="AJ1524" s="227">
        <v>20000</v>
      </c>
      <c r="AK1524" s="227"/>
      <c r="AL1524" s="227"/>
      <c r="AM1524" s="227"/>
      <c r="AN1524" s="227"/>
      <c r="AO1524" s="227">
        <v>290</v>
      </c>
      <c r="AP1524" s="227"/>
      <c r="AQ1524" s="227"/>
      <c r="AR1524" s="227"/>
      <c r="AS1524" s="227" t="s">
        <v>468</v>
      </c>
      <c r="AT1524" s="227"/>
      <c r="AU1524" s="227"/>
      <c r="AV1524" s="227"/>
      <c r="AW1524" s="227" t="s">
        <v>9589</v>
      </c>
      <c r="AX1524" s="227" t="s">
        <v>9590</v>
      </c>
      <c r="AY1524" s="227">
        <v>42</v>
      </c>
      <c r="AZ1524" s="227">
        <v>59</v>
      </c>
      <c r="BA1524" s="227">
        <v>47.24</v>
      </c>
      <c r="BB1524" s="227">
        <v>25</v>
      </c>
      <c r="BC1524" s="227">
        <v>38</v>
      </c>
      <c r="BD1524" s="227">
        <v>32.93</v>
      </c>
      <c r="BE1524" s="227">
        <f t="shared" si="296"/>
        <v>42.996455555555556</v>
      </c>
      <c r="BF1524" s="229">
        <f t="shared" si="297"/>
        <v>25.642480555555554</v>
      </c>
      <c r="BG1524" s="227" t="s">
        <v>38</v>
      </c>
      <c r="BH1524" s="227"/>
      <c r="BI1524" s="227"/>
      <c r="BJ1524" s="228"/>
      <c r="BK1524" s="227"/>
      <c r="BL1524" s="228"/>
      <c r="BM1524" s="227"/>
      <c r="BN1524" s="227"/>
      <c r="BO1524" s="227"/>
      <c r="BP1524" s="227"/>
      <c r="BQ1524" s="227"/>
      <c r="BR1524" s="227"/>
      <c r="BS1524" s="227"/>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x14ac:dyDescent="0.25">
      <c r="A1525" s="173" t="s">
        <v>3391</v>
      </c>
      <c r="B1525" s="173" t="s">
        <v>9723</v>
      </c>
      <c r="C1525" s="173">
        <v>11120115</v>
      </c>
      <c r="D1525" s="174">
        <v>44663</v>
      </c>
      <c r="E1525" s="174">
        <v>44663</v>
      </c>
      <c r="F1525" s="174">
        <v>48316</v>
      </c>
      <c r="G1525" s="173"/>
      <c r="H1525" s="173" t="s">
        <v>489</v>
      </c>
      <c r="I1525" s="173"/>
      <c r="J1525" s="173" t="s">
        <v>7433</v>
      </c>
      <c r="K1525" s="173" t="s">
        <v>73</v>
      </c>
      <c r="L1525" s="173" t="s">
        <v>9591</v>
      </c>
      <c r="M1525" s="173" t="s">
        <v>2576</v>
      </c>
      <c r="N1525" s="173" t="s">
        <v>80</v>
      </c>
      <c r="O1525" s="173" t="s">
        <v>76</v>
      </c>
      <c r="P1525" s="175" t="s">
        <v>9592</v>
      </c>
      <c r="Q1525" s="173" t="s">
        <v>9593</v>
      </c>
      <c r="R1525" s="173" t="s">
        <v>2576</v>
      </c>
      <c r="S1525" s="173" t="s">
        <v>80</v>
      </c>
      <c r="T1525" s="173" t="s">
        <v>76</v>
      </c>
      <c r="U1525" s="175" t="s">
        <v>9592</v>
      </c>
      <c r="V1525" s="173"/>
      <c r="W1525" s="173" t="s">
        <v>9595</v>
      </c>
      <c r="X1525" s="173"/>
      <c r="Y1525" s="173"/>
      <c r="Z1525" s="176" t="s">
        <v>468</v>
      </c>
      <c r="AA1525" s="173" t="s">
        <v>341</v>
      </c>
      <c r="AB1525" s="173">
        <v>13.54</v>
      </c>
      <c r="AC1525" s="173">
        <v>43</v>
      </c>
      <c r="AD1525" s="173">
        <v>129900</v>
      </c>
      <c r="AE1525" s="173"/>
      <c r="AF1525" s="173"/>
      <c r="AG1525" s="173"/>
      <c r="AH1525" s="173"/>
      <c r="AI1525" s="173"/>
      <c r="AJ1525" s="173">
        <v>129900</v>
      </c>
      <c r="AK1525" s="173"/>
      <c r="AL1525" s="173"/>
      <c r="AM1525" s="173"/>
      <c r="AN1525" s="173"/>
      <c r="AO1525" s="173">
        <v>1430</v>
      </c>
      <c r="AP1525" s="173"/>
      <c r="AQ1525" s="173"/>
      <c r="AR1525" s="173"/>
      <c r="AS1525" s="173" t="s">
        <v>10779</v>
      </c>
      <c r="AT1525" s="173"/>
      <c r="AU1525" s="173"/>
      <c r="AV1525" s="173">
        <v>43</v>
      </c>
      <c r="AW1525" s="173" t="s">
        <v>9597</v>
      </c>
      <c r="AX1525" s="173" t="s">
        <v>9598</v>
      </c>
      <c r="AY1525" s="173">
        <v>43</v>
      </c>
      <c r="AZ1525" s="173">
        <v>28</v>
      </c>
      <c r="BA1525" s="173">
        <v>7.39</v>
      </c>
      <c r="BB1525" s="173">
        <v>24</v>
      </c>
      <c r="BC1525" s="173">
        <v>59</v>
      </c>
      <c r="BD1525" s="173">
        <v>38.18</v>
      </c>
      <c r="BE1525" s="173">
        <f t="shared" si="296"/>
        <v>43.468719444444446</v>
      </c>
      <c r="BF1525" s="175">
        <f t="shared" si="297"/>
        <v>24.993938888888891</v>
      </c>
      <c r="BG1525" s="173" t="s">
        <v>47</v>
      </c>
      <c r="BH1525" s="173"/>
      <c r="BI1525" s="173" t="s">
        <v>10781</v>
      </c>
      <c r="BJ1525" s="174" t="s">
        <v>10782</v>
      </c>
      <c r="BK1525" s="173"/>
      <c r="BL1525" s="174"/>
      <c r="BM1525" s="173"/>
      <c r="BN1525" s="173"/>
      <c r="BO1525" s="173"/>
      <c r="BP1525" s="173"/>
      <c r="BQ1525" s="173"/>
      <c r="BR1525" s="173"/>
      <c r="BS1525" s="173"/>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530" customFormat="1" ht="54.75" customHeight="1" thickBot="1" x14ac:dyDescent="0.3">
      <c r="A1526" s="526"/>
      <c r="B1526" s="526" t="s">
        <v>9723</v>
      </c>
      <c r="C1526" s="526">
        <v>11120115</v>
      </c>
      <c r="D1526" s="527">
        <v>44663</v>
      </c>
      <c r="E1526" s="527">
        <v>44663</v>
      </c>
      <c r="F1526" s="527">
        <v>48316</v>
      </c>
      <c r="G1526" s="526"/>
      <c r="H1526" s="526" t="s">
        <v>489</v>
      </c>
      <c r="I1526" s="526"/>
      <c r="J1526" s="526" t="s">
        <v>7433</v>
      </c>
      <c r="K1526" s="526" t="s">
        <v>73</v>
      </c>
      <c r="L1526" s="526" t="s">
        <v>9591</v>
      </c>
      <c r="M1526" s="526" t="s">
        <v>2576</v>
      </c>
      <c r="N1526" s="526" t="s">
        <v>80</v>
      </c>
      <c r="O1526" s="526" t="s">
        <v>76</v>
      </c>
      <c r="P1526" s="528" t="s">
        <v>9592</v>
      </c>
      <c r="Q1526" s="526" t="s">
        <v>9594</v>
      </c>
      <c r="R1526" s="526" t="s">
        <v>2576</v>
      </c>
      <c r="S1526" s="526" t="s">
        <v>80</v>
      </c>
      <c r="T1526" s="526" t="s">
        <v>76</v>
      </c>
      <c r="U1526" s="528" t="s">
        <v>9592</v>
      </c>
      <c r="V1526" s="526"/>
      <c r="W1526" s="526" t="s">
        <v>9596</v>
      </c>
      <c r="X1526" s="526"/>
      <c r="Y1526" s="526"/>
      <c r="Z1526" s="529" t="s">
        <v>468</v>
      </c>
      <c r="AA1526" s="526" t="s">
        <v>341</v>
      </c>
      <c r="AB1526" s="526">
        <v>13.92</v>
      </c>
      <c r="AC1526" s="526">
        <v>39</v>
      </c>
      <c r="AD1526" s="526">
        <v>118260</v>
      </c>
      <c r="AE1526" s="526"/>
      <c r="AF1526" s="526"/>
      <c r="AG1526" s="526"/>
      <c r="AH1526" s="526"/>
      <c r="AI1526" s="526"/>
      <c r="AJ1526" s="526">
        <v>118260</v>
      </c>
      <c r="AK1526" s="526"/>
      <c r="AL1526" s="526"/>
      <c r="AM1526" s="526"/>
      <c r="AN1526" s="526"/>
      <c r="AO1526" s="526"/>
      <c r="AP1526" s="526"/>
      <c r="AQ1526" s="526"/>
      <c r="AR1526" s="526"/>
      <c r="AS1526" s="526" t="s">
        <v>10780</v>
      </c>
      <c r="AT1526" s="526"/>
      <c r="AU1526" s="526"/>
      <c r="AV1526" s="526">
        <v>41</v>
      </c>
      <c r="AW1526" s="526" t="s">
        <v>9599</v>
      </c>
      <c r="AX1526" s="526" t="s">
        <v>9600</v>
      </c>
      <c r="AY1526" s="526">
        <v>43</v>
      </c>
      <c r="AZ1526" s="526">
        <v>28</v>
      </c>
      <c r="BA1526" s="526">
        <v>0.95</v>
      </c>
      <c r="BB1526" s="526">
        <v>24</v>
      </c>
      <c r="BC1526" s="526">
        <v>57</v>
      </c>
      <c r="BD1526" s="526">
        <v>11.94</v>
      </c>
      <c r="BE1526" s="526">
        <f t="shared" si="296"/>
        <v>43.466930555555557</v>
      </c>
      <c r="BF1526" s="528">
        <f t="shared" si="297"/>
        <v>24.953316666666666</v>
      </c>
      <c r="BG1526" s="526" t="s">
        <v>47</v>
      </c>
      <c r="BH1526" s="526"/>
      <c r="BI1526" s="526" t="s">
        <v>10781</v>
      </c>
      <c r="BJ1526" s="527" t="s">
        <v>10782</v>
      </c>
      <c r="BK1526" s="526"/>
      <c r="BL1526" s="527"/>
      <c r="BM1526" s="526"/>
      <c r="BN1526" s="526"/>
      <c r="BO1526" s="526"/>
      <c r="BP1526" s="526"/>
      <c r="BQ1526" s="526"/>
      <c r="BR1526" s="526"/>
      <c r="BS1526" s="526"/>
    </row>
    <row r="1527" spans="1:268" s="3" customFormat="1" ht="54.75" customHeight="1" thickBot="1" x14ac:dyDescent="0.3">
      <c r="A1527" s="227" t="s">
        <v>3391</v>
      </c>
      <c r="B1527" s="227" t="s">
        <v>9601</v>
      </c>
      <c r="C1527" s="227">
        <v>11120116</v>
      </c>
      <c r="D1527" s="228">
        <v>44669</v>
      </c>
      <c r="E1527" s="228">
        <v>44669</v>
      </c>
      <c r="F1527" s="228">
        <v>48322</v>
      </c>
      <c r="G1527" s="227"/>
      <c r="H1527" s="227" t="s">
        <v>484</v>
      </c>
      <c r="I1527" s="227"/>
      <c r="J1527" s="227" t="s">
        <v>9574</v>
      </c>
      <c r="K1527" s="227" t="s">
        <v>37</v>
      </c>
      <c r="L1527" s="227" t="s">
        <v>9602</v>
      </c>
      <c r="M1527" s="227" t="s">
        <v>9603</v>
      </c>
      <c r="N1527" s="227" t="s">
        <v>254</v>
      </c>
      <c r="O1527" s="227" t="s">
        <v>51</v>
      </c>
      <c r="P1527" s="229" t="s">
        <v>9604</v>
      </c>
      <c r="Q1527" s="227"/>
      <c r="R1527" s="227" t="s">
        <v>9603</v>
      </c>
      <c r="S1527" s="227" t="s">
        <v>254</v>
      </c>
      <c r="T1527" s="227" t="s">
        <v>51</v>
      </c>
      <c r="U1527" s="229" t="s">
        <v>9604</v>
      </c>
      <c r="V1527" s="227" t="s">
        <v>9605</v>
      </c>
      <c r="W1527" s="227" t="s">
        <v>2711</v>
      </c>
      <c r="X1527" s="227"/>
      <c r="Y1527" s="227"/>
      <c r="Z1527" s="230" t="s">
        <v>468</v>
      </c>
      <c r="AA1527" s="227" t="s">
        <v>341</v>
      </c>
      <c r="AB1527" s="227">
        <v>51.476999999999997</v>
      </c>
      <c r="AC1527" s="227">
        <v>6.7</v>
      </c>
      <c r="AD1527" s="227">
        <v>71070</v>
      </c>
      <c r="AE1527" s="227"/>
      <c r="AF1527" s="227"/>
      <c r="AG1527" s="227"/>
      <c r="AH1527" s="227"/>
      <c r="AI1527" s="227"/>
      <c r="AJ1527" s="227">
        <v>71070</v>
      </c>
      <c r="AK1527" s="227"/>
      <c r="AL1527" s="227"/>
      <c r="AM1527" s="227"/>
      <c r="AN1527" s="227"/>
      <c r="AO1527" s="227">
        <v>5148</v>
      </c>
      <c r="AP1527" s="227"/>
      <c r="AQ1527" s="227"/>
      <c r="AR1527" s="227"/>
      <c r="AS1527" s="227" t="s">
        <v>9606</v>
      </c>
      <c r="AT1527" s="227"/>
      <c r="AU1527" s="227"/>
      <c r="AV1527" s="227"/>
      <c r="AW1527" s="227" t="s">
        <v>9607</v>
      </c>
      <c r="AX1527" s="227" t="s">
        <v>9608</v>
      </c>
      <c r="AY1527" s="227">
        <v>43</v>
      </c>
      <c r="AZ1527" s="227">
        <v>36</v>
      </c>
      <c r="BA1527" s="227">
        <v>33</v>
      </c>
      <c r="BB1527" s="227">
        <v>25</v>
      </c>
      <c r="BC1527" s="227">
        <v>34</v>
      </c>
      <c r="BD1527" s="227">
        <v>46</v>
      </c>
      <c r="BE1527" s="227">
        <f t="shared" si="296"/>
        <v>43.609166666666667</v>
      </c>
      <c r="BF1527" s="229">
        <f t="shared" si="297"/>
        <v>25.579444444444444</v>
      </c>
      <c r="BG1527" s="227" t="s">
        <v>38</v>
      </c>
      <c r="BH1527" s="227"/>
      <c r="BI1527" s="178"/>
      <c r="BJ1527" s="179"/>
      <c r="BK1527" s="227"/>
      <c r="BL1527" s="228"/>
      <c r="BM1527" s="227"/>
      <c r="BN1527" s="227"/>
      <c r="BO1527" s="227"/>
      <c r="BP1527" s="227"/>
      <c r="BQ1527" s="227"/>
      <c r="BR1527" s="227"/>
      <c r="BS1527" s="227"/>
      <c r="BT1527" s="530"/>
      <c r="BU1527" s="530"/>
      <c r="BV1527" s="530"/>
      <c r="BW1527" s="530"/>
      <c r="BX1527" s="530"/>
      <c r="BY1527" s="530"/>
      <c r="BZ1527" s="530"/>
      <c r="CA1527" s="530"/>
      <c r="CB1527" s="530"/>
      <c r="CC1527" s="530"/>
      <c r="CD1527" s="530"/>
      <c r="CE1527" s="530"/>
      <c r="CF1527" s="530"/>
      <c r="CG1527" s="530"/>
      <c r="CH1527" s="530"/>
      <c r="CI1527" s="530"/>
      <c r="CJ1527" s="530"/>
      <c r="CK1527" s="530"/>
      <c r="CL1527" s="530"/>
      <c r="CM1527" s="530"/>
      <c r="CN1527" s="530"/>
      <c r="CO1527" s="530"/>
      <c r="CP1527" s="530"/>
      <c r="CQ1527" s="530"/>
      <c r="CR1527" s="530"/>
      <c r="CS1527" s="530"/>
      <c r="CT1527" s="530"/>
      <c r="CU1527" s="530"/>
      <c r="CV1527" s="530"/>
      <c r="CW1527" s="530"/>
      <c r="CX1527" s="530"/>
      <c r="CY1527" s="530"/>
      <c r="CZ1527" s="530"/>
      <c r="DA1527" s="530"/>
      <c r="DB1527" s="530"/>
      <c r="DC1527" s="530"/>
      <c r="DD1527" s="530"/>
      <c r="DE1527" s="530"/>
      <c r="DF1527" s="530"/>
      <c r="DG1527" s="530"/>
      <c r="DH1527" s="530"/>
      <c r="DI1527" s="530"/>
      <c r="DJ1527" s="530"/>
      <c r="DK1527" s="530"/>
      <c r="DL1527" s="530"/>
      <c r="DM1527" s="530"/>
      <c r="DN1527" s="530"/>
      <c r="DO1527" s="530"/>
      <c r="DP1527" s="530"/>
      <c r="DQ1527" s="530"/>
      <c r="DR1527" s="530"/>
      <c r="DS1527" s="530"/>
      <c r="DT1527" s="530"/>
      <c r="DU1527" s="530"/>
      <c r="DV1527" s="530"/>
      <c r="DW1527" s="530"/>
      <c r="DX1527" s="530"/>
      <c r="DY1527" s="530"/>
      <c r="DZ1527" s="530"/>
      <c r="EA1527" s="530"/>
      <c r="EB1527" s="530"/>
      <c r="EC1527" s="530"/>
      <c r="ED1527" s="530"/>
      <c r="EE1527" s="530"/>
      <c r="EF1527" s="530"/>
      <c r="EG1527" s="530"/>
      <c r="EH1527" s="530"/>
      <c r="EI1527" s="530"/>
      <c r="EJ1527" s="530"/>
      <c r="EK1527" s="530"/>
      <c r="EL1527" s="530"/>
      <c r="EM1527" s="530"/>
      <c r="EN1527" s="530"/>
      <c r="EO1527" s="530"/>
      <c r="EP1527" s="530"/>
      <c r="EQ1527" s="530"/>
      <c r="ER1527" s="530"/>
      <c r="ES1527" s="530"/>
      <c r="ET1527" s="530"/>
      <c r="EU1527" s="530"/>
      <c r="EV1527" s="530"/>
      <c r="EW1527" s="530"/>
      <c r="EX1527" s="530"/>
      <c r="EY1527" s="530"/>
      <c r="EZ1527" s="530"/>
      <c r="FA1527" s="530"/>
      <c r="FB1527" s="530"/>
      <c r="FC1527" s="530"/>
      <c r="FD1527" s="530"/>
      <c r="FE1527" s="530"/>
      <c r="FF1527" s="530"/>
      <c r="FG1527" s="530"/>
      <c r="FH1527" s="530"/>
      <c r="FI1527" s="530"/>
      <c r="FJ1527" s="530"/>
      <c r="FK1527" s="530"/>
      <c r="FL1527" s="530"/>
      <c r="FM1527" s="530"/>
      <c r="FN1527" s="530"/>
      <c r="FO1527" s="530"/>
      <c r="FP1527" s="530"/>
      <c r="FQ1527" s="530"/>
      <c r="FR1527" s="530"/>
      <c r="FS1527" s="530"/>
      <c r="FT1527" s="530"/>
      <c r="FU1527" s="530"/>
      <c r="FV1527" s="530"/>
      <c r="FW1527" s="530"/>
      <c r="FX1527" s="530"/>
      <c r="FY1527" s="530"/>
      <c r="FZ1527" s="530"/>
      <c r="GA1527" s="530"/>
      <c r="GB1527" s="530"/>
      <c r="GC1527" s="530"/>
      <c r="GD1527" s="530"/>
      <c r="GE1527" s="530"/>
      <c r="GF1527" s="530"/>
      <c r="GG1527" s="530"/>
      <c r="GH1527" s="530"/>
      <c r="GI1527" s="530"/>
      <c r="GJ1527" s="530"/>
      <c r="GK1527" s="530"/>
      <c r="GL1527" s="530"/>
      <c r="GM1527" s="530"/>
      <c r="GN1527" s="530"/>
      <c r="GO1527" s="530"/>
      <c r="GP1527" s="530"/>
      <c r="GQ1527" s="530"/>
      <c r="GR1527" s="530"/>
      <c r="GS1527" s="530"/>
      <c r="GT1527" s="530"/>
      <c r="GU1527" s="530"/>
      <c r="GV1527" s="530"/>
      <c r="GW1527" s="530"/>
      <c r="GX1527" s="530"/>
      <c r="GY1527" s="530"/>
      <c r="GZ1527" s="530"/>
      <c r="HA1527" s="530"/>
      <c r="HB1527" s="530"/>
      <c r="HC1527" s="530"/>
      <c r="HD1527" s="530"/>
      <c r="HE1527" s="530"/>
      <c r="HF1527" s="530"/>
      <c r="HG1527" s="530"/>
      <c r="HH1527" s="530"/>
      <c r="HI1527" s="530"/>
      <c r="HJ1527" s="530"/>
      <c r="HK1527" s="530"/>
      <c r="HL1527" s="530"/>
      <c r="HM1527" s="530"/>
      <c r="HN1527" s="530"/>
      <c r="HO1527" s="530"/>
      <c r="HP1527" s="530"/>
      <c r="HQ1527" s="530"/>
      <c r="HR1527" s="530"/>
      <c r="HS1527" s="530"/>
      <c r="HT1527" s="530"/>
      <c r="HU1527" s="530"/>
      <c r="HV1527" s="530"/>
      <c r="HW1527" s="530"/>
      <c r="HX1527" s="530"/>
      <c r="HY1527" s="530"/>
      <c r="HZ1527" s="530"/>
      <c r="IA1527" s="530"/>
      <c r="IB1527" s="530"/>
      <c r="IC1527" s="530"/>
      <c r="ID1527" s="530"/>
      <c r="IE1527" s="530"/>
      <c r="IF1527" s="530"/>
      <c r="IG1527" s="530"/>
      <c r="IH1527" s="530"/>
      <c r="II1527" s="530"/>
      <c r="IJ1527" s="530"/>
      <c r="IK1527" s="530"/>
      <c r="IL1527" s="530"/>
      <c r="IM1527" s="530"/>
      <c r="IN1527" s="530"/>
      <c r="IO1527" s="530"/>
      <c r="IP1527" s="530"/>
      <c r="IQ1527" s="530"/>
      <c r="IR1527" s="530"/>
      <c r="IS1527" s="530"/>
      <c r="IT1527" s="530"/>
      <c r="IU1527" s="530"/>
      <c r="IV1527" s="530"/>
      <c r="IW1527" s="530"/>
      <c r="IX1527" s="530"/>
      <c r="IY1527" s="530"/>
      <c r="IZ1527" s="530"/>
      <c r="JA1527" s="530"/>
      <c r="JB1527" s="530"/>
      <c r="JC1527" s="530"/>
      <c r="JD1527" s="530"/>
      <c r="JE1527" s="530"/>
      <c r="JF1527" s="530"/>
      <c r="JG1527" s="530"/>
      <c r="JH1527" s="530"/>
    </row>
    <row r="1528" spans="1:268" s="3" customFormat="1" ht="54.75" customHeight="1" thickBot="1" x14ac:dyDescent="0.3">
      <c r="A1528" s="227" t="s">
        <v>3391</v>
      </c>
      <c r="B1528" s="227" t="s">
        <v>9613</v>
      </c>
      <c r="C1528" s="227">
        <v>11120117</v>
      </c>
      <c r="D1528" s="228">
        <v>44684</v>
      </c>
      <c r="E1528" s="228">
        <v>44684</v>
      </c>
      <c r="F1528" s="228">
        <v>48337</v>
      </c>
      <c r="G1528" s="227"/>
      <c r="H1528" s="227" t="s">
        <v>484</v>
      </c>
      <c r="I1528" s="227"/>
      <c r="J1528" s="227" t="s">
        <v>9574</v>
      </c>
      <c r="K1528" s="227" t="s">
        <v>37</v>
      </c>
      <c r="L1528" s="227" t="s">
        <v>2545</v>
      </c>
      <c r="M1528" s="227" t="s">
        <v>254</v>
      </c>
      <c r="N1528" s="227" t="s">
        <v>254</v>
      </c>
      <c r="O1528" s="227" t="s">
        <v>51</v>
      </c>
      <c r="P1528" s="229" t="s">
        <v>9614</v>
      </c>
      <c r="Q1528" s="227"/>
      <c r="R1528" s="227" t="s">
        <v>254</v>
      </c>
      <c r="S1528" s="227" t="s">
        <v>254</v>
      </c>
      <c r="T1528" s="227" t="s">
        <v>51</v>
      </c>
      <c r="U1528" s="229" t="s">
        <v>9614</v>
      </c>
      <c r="V1528" s="227" t="s">
        <v>9615</v>
      </c>
      <c r="W1528" s="227" t="s">
        <v>2711</v>
      </c>
      <c r="X1528" s="227"/>
      <c r="Y1528" s="227"/>
      <c r="Z1528" s="230" t="s">
        <v>468</v>
      </c>
      <c r="AA1528" s="227" t="s">
        <v>341</v>
      </c>
      <c r="AB1528" s="227">
        <v>49.19</v>
      </c>
      <c r="AC1528" s="227">
        <v>0.74</v>
      </c>
      <c r="AD1528" s="227">
        <v>10400</v>
      </c>
      <c r="AE1528" s="227"/>
      <c r="AF1528" s="227"/>
      <c r="AG1528" s="227"/>
      <c r="AH1528" s="227"/>
      <c r="AI1528" s="227"/>
      <c r="AJ1528" s="227">
        <v>10400</v>
      </c>
      <c r="AK1528" s="227"/>
      <c r="AL1528" s="227"/>
      <c r="AM1528" s="227"/>
      <c r="AN1528" s="227"/>
      <c r="AO1528" s="227">
        <v>10.96</v>
      </c>
      <c r="AP1528" s="227"/>
      <c r="AQ1528" s="227"/>
      <c r="AR1528" s="227"/>
      <c r="AS1528" s="227" t="s">
        <v>9606</v>
      </c>
      <c r="AT1528" s="227"/>
      <c r="AU1528" s="227"/>
      <c r="AV1528" s="227"/>
      <c r="AW1528" s="227" t="s">
        <v>9616</v>
      </c>
      <c r="AX1528" s="227" t="s">
        <v>9617</v>
      </c>
      <c r="AY1528" s="227">
        <v>43</v>
      </c>
      <c r="AZ1528" s="227">
        <v>32</v>
      </c>
      <c r="BA1528" s="227">
        <v>46.2</v>
      </c>
      <c r="BB1528" s="227">
        <v>25</v>
      </c>
      <c r="BC1528" s="227">
        <v>40</v>
      </c>
      <c r="BD1528" s="227">
        <v>16.399999999999999</v>
      </c>
      <c r="BE1528" s="227">
        <f t="shared" si="296"/>
        <v>43.546166666666664</v>
      </c>
      <c r="BF1528" s="229">
        <f t="shared" si="297"/>
        <v>25.671222222222223</v>
      </c>
      <c r="BG1528" s="227" t="s">
        <v>38</v>
      </c>
      <c r="BH1528" s="227"/>
      <c r="BI1528" s="227"/>
      <c r="BJ1528" s="228"/>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3391</v>
      </c>
      <c r="B1529" s="227" t="s">
        <v>9613</v>
      </c>
      <c r="C1529" s="227">
        <v>11120118</v>
      </c>
      <c r="D1529" s="228">
        <v>44685</v>
      </c>
      <c r="E1529" s="228">
        <v>44685</v>
      </c>
      <c r="F1529" s="228" t="s">
        <v>9623</v>
      </c>
      <c r="G1529" s="227"/>
      <c r="H1529" s="227" t="s">
        <v>484</v>
      </c>
      <c r="I1529" s="227"/>
      <c r="J1529" s="227" t="s">
        <v>9574</v>
      </c>
      <c r="K1529" s="227" t="s">
        <v>37</v>
      </c>
      <c r="L1529" s="227" t="s">
        <v>2545</v>
      </c>
      <c r="M1529" s="227" t="s">
        <v>206</v>
      </c>
      <c r="N1529" s="227" t="s">
        <v>254</v>
      </c>
      <c r="O1529" s="227" t="s">
        <v>51</v>
      </c>
      <c r="P1529" s="229" t="s">
        <v>9618</v>
      </c>
      <c r="Q1529" s="227"/>
      <c r="R1529" s="227" t="s">
        <v>206</v>
      </c>
      <c r="S1529" s="227" t="s">
        <v>254</v>
      </c>
      <c r="T1529" s="227" t="s">
        <v>51</v>
      </c>
      <c r="U1529" s="229" t="s">
        <v>9618</v>
      </c>
      <c r="V1529" s="227" t="s">
        <v>9619</v>
      </c>
      <c r="W1529" s="227" t="s">
        <v>2711</v>
      </c>
      <c r="X1529" s="227"/>
      <c r="Y1529" s="227"/>
      <c r="Z1529" s="230" t="s">
        <v>468</v>
      </c>
      <c r="AA1529" s="227" t="s">
        <v>341</v>
      </c>
      <c r="AB1529" s="227">
        <v>49.9</v>
      </c>
      <c r="AC1529" s="227">
        <v>3.55</v>
      </c>
      <c r="AD1529" s="227">
        <v>50129</v>
      </c>
      <c r="AE1529" s="227"/>
      <c r="AF1529" s="227"/>
      <c r="AG1529" s="227"/>
      <c r="AH1529" s="227"/>
      <c r="AI1529" s="227"/>
      <c r="AJ1529" s="227">
        <v>50129</v>
      </c>
      <c r="AK1529" s="227"/>
      <c r="AL1529" s="227"/>
      <c r="AM1529" s="227"/>
      <c r="AN1529" s="227"/>
      <c r="AO1529" s="227">
        <v>11.12</v>
      </c>
      <c r="AP1529" s="227"/>
      <c r="AQ1529" s="227"/>
      <c r="AR1529" s="227"/>
      <c r="AS1529" s="227" t="s">
        <v>9606</v>
      </c>
      <c r="AT1529" s="227"/>
      <c r="AU1529" s="227"/>
      <c r="AV1529" s="227"/>
      <c r="AW1529" s="227" t="s">
        <v>9620</v>
      </c>
      <c r="AX1529" s="227" t="s">
        <v>9621</v>
      </c>
      <c r="AY1529" s="227">
        <v>43</v>
      </c>
      <c r="AZ1529" s="227">
        <v>37</v>
      </c>
      <c r="BA1529" s="227">
        <v>19.88</v>
      </c>
      <c r="BB1529" s="227">
        <v>25</v>
      </c>
      <c r="BC1529" s="227">
        <v>36</v>
      </c>
      <c r="BD1529" s="227">
        <v>37.299999999999997</v>
      </c>
      <c r="BE1529" s="227">
        <f t="shared" si="296"/>
        <v>43.622188888888893</v>
      </c>
      <c r="BF1529" s="229">
        <f t="shared" si="297"/>
        <v>25.610361111111114</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3391</v>
      </c>
      <c r="B1530" s="227" t="s">
        <v>9622</v>
      </c>
      <c r="C1530" s="227">
        <v>11160168</v>
      </c>
      <c r="D1530" s="228">
        <v>44685</v>
      </c>
      <c r="E1530" s="228">
        <v>44685</v>
      </c>
      <c r="F1530" s="228">
        <v>47604</v>
      </c>
      <c r="G1530" s="227"/>
      <c r="H1530" s="227" t="s">
        <v>2317</v>
      </c>
      <c r="I1530" s="227"/>
      <c r="J1530" s="227" t="s">
        <v>9624</v>
      </c>
      <c r="K1530" s="227" t="s">
        <v>37</v>
      </c>
      <c r="L1530" s="227" t="s">
        <v>9625</v>
      </c>
      <c r="M1530" s="227" t="s">
        <v>35</v>
      </c>
      <c r="N1530" s="227" t="s">
        <v>35</v>
      </c>
      <c r="O1530" s="227" t="s">
        <v>35</v>
      </c>
      <c r="P1530" s="229" t="s">
        <v>450</v>
      </c>
      <c r="Q1530" s="227"/>
      <c r="R1530" s="227" t="s">
        <v>35</v>
      </c>
      <c r="S1530" s="227" t="s">
        <v>35</v>
      </c>
      <c r="T1530" s="227" t="s">
        <v>35</v>
      </c>
      <c r="U1530" s="229" t="s">
        <v>450</v>
      </c>
      <c r="V1530" s="227" t="s">
        <v>9626</v>
      </c>
      <c r="W1530" s="227" t="s">
        <v>639</v>
      </c>
      <c r="X1530" s="227"/>
      <c r="Y1530" s="227"/>
      <c r="Z1530" s="230" t="s">
        <v>468</v>
      </c>
      <c r="AA1530" s="227" t="s">
        <v>360</v>
      </c>
      <c r="AB1530" s="227">
        <v>40.700000000000003</v>
      </c>
      <c r="AC1530" s="227" t="s">
        <v>9627</v>
      </c>
      <c r="AD1530" s="227">
        <v>45000</v>
      </c>
      <c r="AE1530" s="227"/>
      <c r="AF1530" s="227"/>
      <c r="AG1530" s="227"/>
      <c r="AH1530" s="227"/>
      <c r="AI1530" s="227"/>
      <c r="AJ1530" s="227"/>
      <c r="AK1530" s="227"/>
      <c r="AL1530" s="227">
        <v>45000</v>
      </c>
      <c r="AM1530" s="227"/>
      <c r="AN1530" s="227"/>
      <c r="AO1530" s="227">
        <v>4</v>
      </c>
      <c r="AP1530" s="227"/>
      <c r="AQ1530" s="227"/>
      <c r="AR1530" s="227"/>
      <c r="AS1530" s="227" t="s">
        <v>9628</v>
      </c>
      <c r="AT1530" s="227"/>
      <c r="AU1530" s="227"/>
      <c r="AV1530" s="227"/>
      <c r="AW1530" s="227" t="s">
        <v>9629</v>
      </c>
      <c r="AX1530" s="227" t="s">
        <v>9630</v>
      </c>
      <c r="AY1530" s="227">
        <v>42</v>
      </c>
      <c r="AZ1530" s="227">
        <v>48</v>
      </c>
      <c r="BA1530" s="227">
        <v>22</v>
      </c>
      <c r="BB1530" s="227">
        <v>25</v>
      </c>
      <c r="BC1530" s="227">
        <v>18</v>
      </c>
      <c r="BD1530" s="227">
        <v>14</v>
      </c>
      <c r="BE1530" s="227">
        <f t="shared" si="296"/>
        <v>42.806111111111107</v>
      </c>
      <c r="BF1530" s="229">
        <f t="shared" si="297"/>
        <v>25.303888888888888</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thickBot="1" x14ac:dyDescent="0.3">
      <c r="A1531" s="227" t="s">
        <v>3391</v>
      </c>
      <c r="B1531" s="227" t="s">
        <v>9631</v>
      </c>
      <c r="C1531" s="227">
        <v>11460006</v>
      </c>
      <c r="D1531" s="228">
        <v>44679</v>
      </c>
      <c r="E1531" s="228">
        <v>44679</v>
      </c>
      <c r="F1531" s="228">
        <v>47596</v>
      </c>
      <c r="G1531" s="227"/>
      <c r="H1531" s="227" t="s">
        <v>9632</v>
      </c>
      <c r="I1531" s="227"/>
      <c r="J1531" s="227" t="s">
        <v>1602</v>
      </c>
      <c r="K1531" s="227" t="s">
        <v>37</v>
      </c>
      <c r="L1531" s="227" t="s">
        <v>9633</v>
      </c>
      <c r="M1531" s="227" t="s">
        <v>9634</v>
      </c>
      <c r="N1531" s="227" t="s">
        <v>79</v>
      </c>
      <c r="O1531" s="227" t="s">
        <v>45</v>
      </c>
      <c r="P1531" s="229" t="s">
        <v>9635</v>
      </c>
      <c r="Q1531" s="227"/>
      <c r="R1531" s="227" t="s">
        <v>9634</v>
      </c>
      <c r="S1531" s="227" t="s">
        <v>79</v>
      </c>
      <c r="T1531" s="227" t="s">
        <v>45</v>
      </c>
      <c r="U1531" s="229" t="s">
        <v>9635</v>
      </c>
      <c r="V1531" s="227" t="s">
        <v>9636</v>
      </c>
      <c r="W1531" s="227" t="s">
        <v>1611</v>
      </c>
      <c r="X1531" s="227"/>
      <c r="Y1531" s="227"/>
      <c r="Z1531" s="230" t="s">
        <v>468</v>
      </c>
      <c r="AA1531" s="227" t="s">
        <v>360</v>
      </c>
      <c r="AB1531" s="227">
        <v>-7777</v>
      </c>
      <c r="AC1531" s="227">
        <v>10</v>
      </c>
      <c r="AD1531" s="227">
        <v>320679</v>
      </c>
      <c r="AE1531" s="227"/>
      <c r="AF1531" s="227"/>
      <c r="AG1531" s="227"/>
      <c r="AH1531" s="227"/>
      <c r="AI1531" s="227"/>
      <c r="AJ1531" s="227"/>
      <c r="AK1531" s="227"/>
      <c r="AL1531" s="227">
        <v>320679</v>
      </c>
      <c r="AM1531" s="227"/>
      <c r="AN1531" s="227"/>
      <c r="AO1531" s="227"/>
      <c r="AP1531" s="227"/>
      <c r="AQ1531" s="227"/>
      <c r="AR1531" s="227"/>
      <c r="AS1531" s="227" t="s">
        <v>468</v>
      </c>
      <c r="AT1531" s="227"/>
      <c r="AU1531" s="227"/>
      <c r="AV1531" s="227"/>
      <c r="AW1531" s="227" t="s">
        <v>9637</v>
      </c>
      <c r="AX1531" s="227" t="s">
        <v>9638</v>
      </c>
      <c r="AY1531" s="227">
        <v>43</v>
      </c>
      <c r="AZ1531" s="227">
        <v>21</v>
      </c>
      <c r="BA1531" s="227">
        <v>58.3</v>
      </c>
      <c r="BB1531" s="227">
        <v>25</v>
      </c>
      <c r="BC1531" s="227">
        <v>23</v>
      </c>
      <c r="BD1531" s="227">
        <v>3.6</v>
      </c>
      <c r="BE1531" s="227">
        <f t="shared" si="296"/>
        <v>43.366194444444446</v>
      </c>
      <c r="BF1531" s="229">
        <f t="shared" si="297"/>
        <v>25.384333333333334</v>
      </c>
      <c r="BG1531" s="227" t="s">
        <v>38</v>
      </c>
      <c r="BH1531" s="227"/>
      <c r="BI1531" s="227"/>
      <c r="BJ1531" s="228"/>
      <c r="BK1531" s="227"/>
      <c r="BL1531" s="228"/>
      <c r="BM1531" s="227"/>
      <c r="BN1531" s="227"/>
      <c r="BO1531" s="227"/>
      <c r="BP1531" s="227"/>
      <c r="BQ1531" s="227"/>
      <c r="BR1531" s="227"/>
      <c r="BS1531" s="227"/>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x14ac:dyDescent="0.25">
      <c r="A1532" s="4" t="s">
        <v>3391</v>
      </c>
      <c r="B1532" s="4" t="s">
        <v>1276</v>
      </c>
      <c r="C1532" s="4">
        <v>11190084</v>
      </c>
      <c r="D1532" s="293">
        <v>44694</v>
      </c>
      <c r="E1532" s="293">
        <v>44694</v>
      </c>
      <c r="F1532" s="293">
        <v>45790</v>
      </c>
      <c r="G1532" s="4"/>
      <c r="H1532" s="4" t="s">
        <v>9655</v>
      </c>
      <c r="I1532" s="4"/>
      <c r="J1532" s="4" t="s">
        <v>1002</v>
      </c>
      <c r="K1532" s="4" t="s">
        <v>55</v>
      </c>
      <c r="L1532" s="4" t="s">
        <v>9662</v>
      </c>
      <c r="M1532" s="4" t="s">
        <v>432</v>
      </c>
      <c r="N1532" s="4" t="s">
        <v>61</v>
      </c>
      <c r="O1532" s="4" t="s">
        <v>52</v>
      </c>
      <c r="P1532" s="294" t="s">
        <v>9657</v>
      </c>
      <c r="Q1532" s="4"/>
      <c r="R1532" s="4" t="s">
        <v>9659</v>
      </c>
      <c r="S1532" s="4" t="s">
        <v>9660</v>
      </c>
      <c r="T1532" s="4" t="s">
        <v>52</v>
      </c>
      <c r="U1532" s="294" t="s">
        <v>9661</v>
      </c>
      <c r="V1532" s="4"/>
      <c r="W1532" s="4" t="s">
        <v>8562</v>
      </c>
      <c r="X1532" s="4"/>
      <c r="Y1532" s="4"/>
      <c r="Z1532" s="295" t="s">
        <v>1310</v>
      </c>
      <c r="AA1532" s="4" t="s">
        <v>427</v>
      </c>
      <c r="AB1532" s="4">
        <v>4.68</v>
      </c>
      <c r="AC1532" s="4">
        <v>41</v>
      </c>
      <c r="AD1532" s="4">
        <v>4050</v>
      </c>
      <c r="AE1532" s="4"/>
      <c r="AF1532" s="4"/>
      <c r="AG1532" s="4"/>
      <c r="AH1532" s="4"/>
      <c r="AI1532" s="4">
        <v>4050</v>
      </c>
      <c r="AJ1532" s="4"/>
      <c r="AK1532" s="4"/>
      <c r="AL1532" s="4"/>
      <c r="AM1532" s="4"/>
      <c r="AN1532" s="4"/>
      <c r="AO1532" s="4">
        <v>625</v>
      </c>
      <c r="AP1532" s="4"/>
      <c r="AQ1532" s="4"/>
      <c r="AR1532" s="4"/>
      <c r="AS1532" s="4" t="s">
        <v>9669</v>
      </c>
      <c r="AT1532" s="4"/>
      <c r="AU1532" s="4"/>
      <c r="AV1532" s="4">
        <v>507.73</v>
      </c>
      <c r="AW1532" s="4" t="s">
        <v>9664</v>
      </c>
      <c r="AX1532" s="4" t="s">
        <v>9665</v>
      </c>
      <c r="AY1532" s="4">
        <v>42</v>
      </c>
      <c r="AZ1532" s="4">
        <v>47</v>
      </c>
      <c r="BA1532" s="4">
        <v>14.32</v>
      </c>
      <c r="BB1532" s="4">
        <v>23</v>
      </c>
      <c r="BC1532" s="4">
        <v>19</v>
      </c>
      <c r="BD1532" s="4">
        <v>59.21</v>
      </c>
      <c r="BE1532" s="4">
        <f t="shared" si="296"/>
        <v>42.787311111111109</v>
      </c>
      <c r="BF1532" s="294">
        <f t="shared" si="297"/>
        <v>23.333113888888889</v>
      </c>
      <c r="BG1532" s="4" t="s">
        <v>38</v>
      </c>
      <c r="BH1532" s="4"/>
      <c r="BI1532" s="4"/>
      <c r="BJ1532" s="293"/>
      <c r="BK1532" s="4">
        <v>800</v>
      </c>
      <c r="BL1532" s="293">
        <v>45397</v>
      </c>
      <c r="BM1532" s="4"/>
      <c r="BN1532" s="4"/>
      <c r="BO1532" s="4"/>
      <c r="BP1532" s="4"/>
      <c r="BQ1532" s="4"/>
      <c r="BR1532" s="4"/>
      <c r="BS1532" s="4"/>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c r="B1533" s="4" t="s">
        <v>1276</v>
      </c>
      <c r="C1533" s="4">
        <v>11190084</v>
      </c>
      <c r="D1533" s="293">
        <v>44694</v>
      </c>
      <c r="E1533" s="293">
        <v>44694</v>
      </c>
      <c r="F1533" s="293">
        <v>45790</v>
      </c>
      <c r="G1533" s="4"/>
      <c r="H1533" s="4" t="s">
        <v>9754</v>
      </c>
      <c r="I1533" s="4"/>
      <c r="J1533" s="4" t="s">
        <v>9656</v>
      </c>
      <c r="K1533" s="4" t="s">
        <v>164</v>
      </c>
      <c r="L1533" s="4" t="s">
        <v>9662</v>
      </c>
      <c r="M1533" s="4" t="s">
        <v>321</v>
      </c>
      <c r="N1533" s="4" t="s">
        <v>175</v>
      </c>
      <c r="O1533" s="4" t="s">
        <v>52</v>
      </c>
      <c r="P1533" s="294" t="s">
        <v>9658</v>
      </c>
      <c r="Q1533" s="4"/>
      <c r="R1533" s="4" t="s">
        <v>9659</v>
      </c>
      <c r="S1533" s="4" t="s">
        <v>9660</v>
      </c>
      <c r="T1533" s="4" t="s">
        <v>52</v>
      </c>
      <c r="U1533" s="294" t="s">
        <v>9661</v>
      </c>
      <c r="V1533" s="4"/>
      <c r="W1533" s="4" t="s">
        <v>8562</v>
      </c>
      <c r="X1533" s="4"/>
      <c r="Y1533" s="4"/>
      <c r="Z1533" s="295" t="s">
        <v>1310</v>
      </c>
      <c r="AA1533" s="4" t="s">
        <v>427</v>
      </c>
      <c r="AB1533" s="4">
        <v>2.4900000000000002</v>
      </c>
      <c r="AC1533" s="4">
        <v>41</v>
      </c>
      <c r="AD1533" s="4">
        <v>330</v>
      </c>
      <c r="AE1533" s="4"/>
      <c r="AF1533" s="4"/>
      <c r="AG1533" s="4"/>
      <c r="AH1533" s="4"/>
      <c r="AI1533" s="4">
        <v>330</v>
      </c>
      <c r="AJ1533" s="4"/>
      <c r="AK1533" s="4"/>
      <c r="AL1533" s="4"/>
      <c r="AM1533" s="4"/>
      <c r="AN1533" s="4"/>
      <c r="AO1533" s="4">
        <v>302</v>
      </c>
      <c r="AP1533" s="4"/>
      <c r="AQ1533" s="4"/>
      <c r="AR1533" s="4"/>
      <c r="AS1533" s="4" t="s">
        <v>9663</v>
      </c>
      <c r="AT1533" s="4"/>
      <c r="AU1533" s="4"/>
      <c r="AV1533" s="4">
        <v>478.62</v>
      </c>
      <c r="AW1533" s="4" t="s">
        <v>9666</v>
      </c>
      <c r="AX1533" s="4" t="s">
        <v>9667</v>
      </c>
      <c r="AY1533" s="4">
        <v>42</v>
      </c>
      <c r="AZ1533" s="4">
        <v>59</v>
      </c>
      <c r="BA1533" s="4">
        <v>45.83</v>
      </c>
      <c r="BB1533" s="4">
        <v>22</v>
      </c>
      <c r="BC1533" s="4">
        <v>51</v>
      </c>
      <c r="BD1533" s="4">
        <v>6.69</v>
      </c>
      <c r="BE1533" s="4">
        <f t="shared" si="296"/>
        <v>42.996063888888891</v>
      </c>
      <c r="BF1533" s="294">
        <f t="shared" si="297"/>
        <v>22.851858333333336</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1276</v>
      </c>
      <c r="C1534" s="4">
        <v>11190084</v>
      </c>
      <c r="D1534" s="293">
        <v>44694</v>
      </c>
      <c r="E1534" s="293">
        <v>44694</v>
      </c>
      <c r="F1534" s="293">
        <v>45790</v>
      </c>
      <c r="G1534" s="4"/>
      <c r="H1534" s="4" t="s">
        <v>9655</v>
      </c>
      <c r="I1534" s="4"/>
      <c r="J1534" s="4" t="s">
        <v>1002</v>
      </c>
      <c r="K1534" s="4" t="s">
        <v>55</v>
      </c>
      <c r="L1534" s="4" t="s">
        <v>9662</v>
      </c>
      <c r="M1534" s="4" t="s">
        <v>432</v>
      </c>
      <c r="N1534" s="4" t="s">
        <v>61</v>
      </c>
      <c r="O1534" s="4" t="s">
        <v>52</v>
      </c>
      <c r="P1534" s="294" t="s">
        <v>9657</v>
      </c>
      <c r="Q1534" s="4"/>
      <c r="R1534" s="4" t="s">
        <v>9659</v>
      </c>
      <c r="S1534" s="4" t="s">
        <v>9660</v>
      </c>
      <c r="T1534" s="4" t="s">
        <v>52</v>
      </c>
      <c r="U1534" s="294" t="s">
        <v>9661</v>
      </c>
      <c r="V1534" s="4"/>
      <c r="W1534" s="4" t="s">
        <v>8562</v>
      </c>
      <c r="X1534" s="4"/>
      <c r="Y1534" s="4"/>
      <c r="Z1534" s="295" t="s">
        <v>1310</v>
      </c>
      <c r="AA1534" s="4" t="s">
        <v>427</v>
      </c>
      <c r="AB1534" s="4"/>
      <c r="AC1534" s="4"/>
      <c r="AD1534" s="4"/>
      <c r="AE1534" s="4"/>
      <c r="AF1534" s="4"/>
      <c r="AG1534" s="4"/>
      <c r="AH1534" s="4"/>
      <c r="AI1534" s="4"/>
      <c r="AJ1534" s="4"/>
      <c r="AK1534" s="4"/>
      <c r="AL1534" s="4"/>
      <c r="AM1534" s="4"/>
      <c r="AN1534" s="4"/>
      <c r="AO1534" s="4"/>
      <c r="AP1534" s="4"/>
      <c r="AQ1534" s="4"/>
      <c r="AR1534" s="4"/>
      <c r="AS1534" s="4" t="s">
        <v>9668</v>
      </c>
      <c r="AT1534" s="4"/>
      <c r="AU1534" s="4"/>
      <c r="AV1534" s="4">
        <v>507.73</v>
      </c>
      <c r="AW1534" s="4" t="s">
        <v>9664</v>
      </c>
      <c r="AX1534" s="4" t="s">
        <v>9665</v>
      </c>
      <c r="AY1534" s="4">
        <v>42</v>
      </c>
      <c r="AZ1534" s="4">
        <v>47</v>
      </c>
      <c r="BA1534" s="4">
        <v>14.32</v>
      </c>
      <c r="BB1534" s="4">
        <v>23</v>
      </c>
      <c r="BC1534" s="4">
        <v>19</v>
      </c>
      <c r="BD1534" s="4">
        <v>59.21</v>
      </c>
      <c r="BE1534" s="4">
        <f t="shared" si="296"/>
        <v>42.787311111111109</v>
      </c>
      <c r="BF1534" s="294">
        <f t="shared" si="297"/>
        <v>23.333113888888889</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1276</v>
      </c>
      <c r="C1535" s="4">
        <v>11190084</v>
      </c>
      <c r="D1535" s="293">
        <v>44694</v>
      </c>
      <c r="E1535" s="293">
        <v>44694</v>
      </c>
      <c r="F1535" s="293">
        <v>45790</v>
      </c>
      <c r="G1535" s="4"/>
      <c r="H1535" s="4" t="s">
        <v>9754</v>
      </c>
      <c r="I1535" s="4"/>
      <c r="J1535" s="4" t="s">
        <v>9656</v>
      </c>
      <c r="K1535" s="4" t="s">
        <v>164</v>
      </c>
      <c r="L1535" s="4" t="s">
        <v>9662</v>
      </c>
      <c r="M1535" s="4" t="s">
        <v>321</v>
      </c>
      <c r="N1535" s="4" t="s">
        <v>175</v>
      </c>
      <c r="O1535" s="4" t="s">
        <v>52</v>
      </c>
      <c r="P1535" s="294" t="s">
        <v>9658</v>
      </c>
      <c r="Q1535" s="4"/>
      <c r="R1535" s="4" t="s">
        <v>9659</v>
      </c>
      <c r="S1535" s="4" t="s">
        <v>9660</v>
      </c>
      <c r="T1535" s="4" t="s">
        <v>52</v>
      </c>
      <c r="U1535" s="294" t="s">
        <v>9661</v>
      </c>
      <c r="V1535" s="4"/>
      <c r="W1535" s="4" t="s">
        <v>8562</v>
      </c>
      <c r="X1535" s="4"/>
      <c r="Y1535" s="4"/>
      <c r="Z1535" s="295" t="s">
        <v>1310</v>
      </c>
      <c r="AA1535" s="4" t="s">
        <v>427</v>
      </c>
      <c r="AB1535" s="4"/>
      <c r="AC1535" s="4"/>
      <c r="AD1535" s="4"/>
      <c r="AE1535" s="4"/>
      <c r="AF1535" s="4"/>
      <c r="AG1535" s="4"/>
      <c r="AH1535" s="4"/>
      <c r="AI1535" s="4"/>
      <c r="AJ1535" s="4"/>
      <c r="AK1535" s="4"/>
      <c r="AL1535" s="4"/>
      <c r="AM1535" s="4"/>
      <c r="AN1535" s="4"/>
      <c r="AO1535" s="4"/>
      <c r="AP1535" s="4"/>
      <c r="AQ1535" s="4"/>
      <c r="AR1535" s="4"/>
      <c r="AS1535" s="4" t="s">
        <v>9670</v>
      </c>
      <c r="AT1535" s="4"/>
      <c r="AU1535" s="4"/>
      <c r="AV1535" s="4">
        <v>478.62</v>
      </c>
      <c r="AW1535" s="4" t="s">
        <v>9666</v>
      </c>
      <c r="AX1535" s="4" t="s">
        <v>9667</v>
      </c>
      <c r="AY1535" s="4">
        <v>42</v>
      </c>
      <c r="AZ1535" s="4">
        <v>59</v>
      </c>
      <c r="BA1535" s="4">
        <v>45.83</v>
      </c>
      <c r="BB1535" s="4">
        <v>22</v>
      </c>
      <c r="BC1535" s="4">
        <v>51</v>
      </c>
      <c r="BD1535" s="4">
        <v>6.69</v>
      </c>
      <c r="BE1535" s="4">
        <f t="shared" si="296"/>
        <v>42.996063888888891</v>
      </c>
      <c r="BF1535" s="294">
        <f t="shared" si="297"/>
        <v>22.851858333333336</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1276</v>
      </c>
      <c r="C1536" s="4">
        <v>11190084</v>
      </c>
      <c r="D1536" s="293">
        <v>44694</v>
      </c>
      <c r="E1536" s="293">
        <v>44694</v>
      </c>
      <c r="F1536" s="293">
        <v>45790</v>
      </c>
      <c r="G1536" s="4"/>
      <c r="H1536" s="4" t="s">
        <v>9655</v>
      </c>
      <c r="I1536" s="4"/>
      <c r="J1536" s="4" t="s">
        <v>1002</v>
      </c>
      <c r="K1536" s="4" t="s">
        <v>55</v>
      </c>
      <c r="L1536" s="4" t="s">
        <v>9662</v>
      </c>
      <c r="M1536" s="4" t="s">
        <v>432</v>
      </c>
      <c r="N1536" s="4" t="s">
        <v>61</v>
      </c>
      <c r="O1536" s="4" t="s">
        <v>52</v>
      </c>
      <c r="P1536" s="294" t="s">
        <v>9657</v>
      </c>
      <c r="Q1536" s="4"/>
      <c r="R1536" s="4" t="s">
        <v>9659</v>
      </c>
      <c r="S1536" s="4" t="s">
        <v>9660</v>
      </c>
      <c r="T1536" s="4" t="s">
        <v>52</v>
      </c>
      <c r="U1536" s="294" t="s">
        <v>9661</v>
      </c>
      <c r="V1536" s="4"/>
      <c r="W1536" s="4" t="s">
        <v>8562</v>
      </c>
      <c r="X1536" s="4"/>
      <c r="Y1536" s="4"/>
      <c r="Z1536" s="295" t="s">
        <v>1310</v>
      </c>
      <c r="AA1536" s="4" t="s">
        <v>427</v>
      </c>
      <c r="AB1536" s="4"/>
      <c r="AC1536" s="4"/>
      <c r="AD1536" s="4"/>
      <c r="AE1536" s="4"/>
      <c r="AF1536" s="4"/>
      <c r="AG1536" s="4"/>
      <c r="AH1536" s="4"/>
      <c r="AI1536" s="4"/>
      <c r="AJ1536" s="4"/>
      <c r="AK1536" s="4"/>
      <c r="AL1536" s="4"/>
      <c r="AM1536" s="4"/>
      <c r="AN1536" s="4"/>
      <c r="AO1536" s="4"/>
      <c r="AP1536" s="4"/>
      <c r="AQ1536" s="4"/>
      <c r="AR1536" s="4"/>
      <c r="AS1536" s="4" t="s">
        <v>9671</v>
      </c>
      <c r="AT1536" s="4"/>
      <c r="AU1536" s="4"/>
      <c r="AV1536" s="4">
        <v>662.17</v>
      </c>
      <c r="AW1536" s="4" t="s">
        <v>9675</v>
      </c>
      <c r="AX1536" s="4" t="s">
        <v>9676</v>
      </c>
      <c r="AY1536" s="4">
        <v>42</v>
      </c>
      <c r="AZ1536" s="4">
        <v>52</v>
      </c>
      <c r="BA1536" s="4">
        <v>34.69</v>
      </c>
      <c r="BB1536" s="4">
        <v>22</v>
      </c>
      <c r="BC1536" s="4">
        <v>57</v>
      </c>
      <c r="BD1536" s="4">
        <v>23</v>
      </c>
      <c r="BE1536" s="4">
        <f t="shared" si="296"/>
        <v>42.876302777777781</v>
      </c>
      <c r="BF1536" s="294">
        <f t="shared" si="297"/>
        <v>22.956388888888888</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1276</v>
      </c>
      <c r="C1537" s="4">
        <v>11190084</v>
      </c>
      <c r="D1537" s="293">
        <v>44694</v>
      </c>
      <c r="E1537" s="293">
        <v>44694</v>
      </c>
      <c r="F1537" s="293">
        <v>45790</v>
      </c>
      <c r="G1537" s="4"/>
      <c r="H1537" s="4" t="s">
        <v>9754</v>
      </c>
      <c r="I1537" s="4"/>
      <c r="J1537" s="4" t="s">
        <v>9656</v>
      </c>
      <c r="K1537" s="4" t="s">
        <v>164</v>
      </c>
      <c r="L1537" s="4" t="s">
        <v>9662</v>
      </c>
      <c r="M1537" s="4" t="s">
        <v>321</v>
      </c>
      <c r="N1537" s="4" t="s">
        <v>175</v>
      </c>
      <c r="O1537" s="4" t="s">
        <v>52</v>
      </c>
      <c r="P1537" s="294" t="s">
        <v>9658</v>
      </c>
      <c r="Q1537" s="4"/>
      <c r="R1537" s="4" t="s">
        <v>9659</v>
      </c>
      <c r="S1537" s="4" t="s">
        <v>9660</v>
      </c>
      <c r="T1537" s="4" t="s">
        <v>52</v>
      </c>
      <c r="U1537" s="294" t="s">
        <v>9661</v>
      </c>
      <c r="V1537" s="4"/>
      <c r="W1537" s="4" t="s">
        <v>8562</v>
      </c>
      <c r="X1537" s="4"/>
      <c r="Y1537" s="4"/>
      <c r="Z1537" s="295" t="s">
        <v>1310</v>
      </c>
      <c r="AA1537" s="4" t="s">
        <v>427</v>
      </c>
      <c r="AB1537" s="4"/>
      <c r="AC1537" s="4"/>
      <c r="AD1537" s="4"/>
      <c r="AE1537" s="4"/>
      <c r="AF1537" s="4"/>
      <c r="AG1537" s="4"/>
      <c r="AH1537" s="4"/>
      <c r="AI1537" s="4"/>
      <c r="AJ1537" s="4"/>
      <c r="AK1537" s="4"/>
      <c r="AL1537" s="4"/>
      <c r="AM1537" s="4"/>
      <c r="AN1537" s="4"/>
      <c r="AO1537" s="4"/>
      <c r="AP1537" s="4"/>
      <c r="AQ1537" s="4"/>
      <c r="AR1537" s="4"/>
      <c r="AS1537" s="4" t="s">
        <v>9672</v>
      </c>
      <c r="AT1537" s="4"/>
      <c r="AU1537" s="4"/>
      <c r="AV1537" s="4">
        <v>763.64</v>
      </c>
      <c r="AW1537" s="4" t="s">
        <v>9677</v>
      </c>
      <c r="AX1537" s="4" t="s">
        <v>9678</v>
      </c>
      <c r="AY1537" s="4">
        <v>42</v>
      </c>
      <c r="AZ1537" s="4">
        <v>57</v>
      </c>
      <c r="BA1537" s="4">
        <v>0.61</v>
      </c>
      <c r="BB1537" s="4">
        <v>22</v>
      </c>
      <c r="BC1537" s="4">
        <v>50</v>
      </c>
      <c r="BD1537" s="4">
        <v>53.96</v>
      </c>
      <c r="BE1537" s="4">
        <f t="shared" si="296"/>
        <v>42.950169444444448</v>
      </c>
      <c r="BF1537" s="294">
        <f t="shared" si="297"/>
        <v>22.848322222222222</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x14ac:dyDescent="0.25">
      <c r="A1538" s="4"/>
      <c r="B1538" s="4" t="s">
        <v>1276</v>
      </c>
      <c r="C1538" s="4">
        <v>11190084</v>
      </c>
      <c r="D1538" s="293">
        <v>44694</v>
      </c>
      <c r="E1538" s="293">
        <v>44694</v>
      </c>
      <c r="F1538" s="293">
        <v>45790</v>
      </c>
      <c r="G1538" s="4"/>
      <c r="H1538" s="4" t="s">
        <v>9655</v>
      </c>
      <c r="I1538" s="4"/>
      <c r="J1538" s="4" t="s">
        <v>1002</v>
      </c>
      <c r="K1538" s="4" t="s">
        <v>55</v>
      </c>
      <c r="L1538" s="4" t="s">
        <v>9662</v>
      </c>
      <c r="M1538" s="4" t="s">
        <v>432</v>
      </c>
      <c r="N1538" s="4" t="s">
        <v>61</v>
      </c>
      <c r="O1538" s="4" t="s">
        <v>52</v>
      </c>
      <c r="P1538" s="294" t="s">
        <v>9657</v>
      </c>
      <c r="Q1538" s="4"/>
      <c r="R1538" s="4" t="s">
        <v>9659</v>
      </c>
      <c r="S1538" s="4" t="s">
        <v>9660</v>
      </c>
      <c r="T1538" s="4" t="s">
        <v>52</v>
      </c>
      <c r="U1538" s="294" t="s">
        <v>9661</v>
      </c>
      <c r="V1538" s="4"/>
      <c r="W1538" s="4" t="s">
        <v>8562</v>
      </c>
      <c r="X1538" s="4"/>
      <c r="Y1538" s="4"/>
      <c r="Z1538" s="295" t="s">
        <v>1310</v>
      </c>
      <c r="AA1538" s="4" t="s">
        <v>427</v>
      </c>
      <c r="AB1538" s="4"/>
      <c r="AC1538" s="4"/>
      <c r="AD1538" s="4"/>
      <c r="AE1538" s="4"/>
      <c r="AF1538" s="4"/>
      <c r="AG1538" s="4"/>
      <c r="AH1538" s="4"/>
      <c r="AI1538" s="4"/>
      <c r="AJ1538" s="4"/>
      <c r="AK1538" s="4"/>
      <c r="AL1538" s="4"/>
      <c r="AM1538" s="4"/>
      <c r="AN1538" s="4"/>
      <c r="AO1538" s="4"/>
      <c r="AP1538" s="4"/>
      <c r="AQ1538" s="4"/>
      <c r="AR1538" s="4"/>
      <c r="AS1538" s="4" t="s">
        <v>9673</v>
      </c>
      <c r="AT1538" s="4"/>
      <c r="AU1538" s="4"/>
      <c r="AV1538" s="4">
        <v>762.05</v>
      </c>
      <c r="AW1538" s="4" t="s">
        <v>9679</v>
      </c>
      <c r="AX1538" s="4" t="s">
        <v>9680</v>
      </c>
      <c r="AY1538" s="4">
        <v>42</v>
      </c>
      <c r="AZ1538" s="4">
        <v>59</v>
      </c>
      <c r="BA1538" s="4">
        <v>4.4800000000000004</v>
      </c>
      <c r="BB1538" s="4">
        <v>22</v>
      </c>
      <c r="BC1538" s="4">
        <v>50</v>
      </c>
      <c r="BD1538" s="4">
        <v>24.45</v>
      </c>
      <c r="BE1538" s="4">
        <f t="shared" si="296"/>
        <v>42.98457777777778</v>
      </c>
      <c r="BF1538" s="294">
        <f t="shared" si="297"/>
        <v>22.840125</v>
      </c>
      <c r="BG1538" s="4" t="s">
        <v>38</v>
      </c>
      <c r="BH1538" s="4"/>
      <c r="BI1538" s="4"/>
      <c r="BJ1538" s="293"/>
      <c r="BK1538" s="4">
        <v>800</v>
      </c>
      <c r="BL1538" s="293">
        <v>45397</v>
      </c>
      <c r="BM1538" s="4"/>
      <c r="BN1538" s="4"/>
      <c r="BO1538" s="4"/>
      <c r="BP1538" s="4"/>
      <c r="BQ1538" s="4"/>
      <c r="BR1538" s="4"/>
      <c r="BS1538" s="4"/>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thickBot="1" x14ac:dyDescent="0.3">
      <c r="A1539" s="310"/>
      <c r="B1539" s="310" t="s">
        <v>1276</v>
      </c>
      <c r="C1539" s="310">
        <v>11190084</v>
      </c>
      <c r="D1539" s="311">
        <v>44694</v>
      </c>
      <c r="E1539" s="311">
        <v>44694</v>
      </c>
      <c r="F1539" s="311">
        <v>45790</v>
      </c>
      <c r="G1539" s="310"/>
      <c r="H1539" s="310" t="s">
        <v>9754</v>
      </c>
      <c r="I1539" s="310"/>
      <c r="J1539" s="310" t="s">
        <v>9656</v>
      </c>
      <c r="K1539" s="310" t="s">
        <v>164</v>
      </c>
      <c r="L1539" s="310" t="s">
        <v>9662</v>
      </c>
      <c r="M1539" s="310" t="s">
        <v>321</v>
      </c>
      <c r="N1539" s="310" t="s">
        <v>175</v>
      </c>
      <c r="O1539" s="310" t="s">
        <v>52</v>
      </c>
      <c r="P1539" s="312" t="s">
        <v>9658</v>
      </c>
      <c r="Q1539" s="310"/>
      <c r="R1539" s="310" t="s">
        <v>9659</v>
      </c>
      <c r="S1539" s="310" t="s">
        <v>9660</v>
      </c>
      <c r="T1539" s="310" t="s">
        <v>52</v>
      </c>
      <c r="U1539" s="312" t="s">
        <v>9661</v>
      </c>
      <c r="V1539" s="310"/>
      <c r="W1539" s="310" t="s">
        <v>8562</v>
      </c>
      <c r="X1539" s="310"/>
      <c r="Y1539" s="310"/>
      <c r="Z1539" s="313" t="s">
        <v>1310</v>
      </c>
      <c r="AA1539" s="310" t="s">
        <v>427</v>
      </c>
      <c r="AB1539" s="310"/>
      <c r="AC1539" s="310"/>
      <c r="AD1539" s="310"/>
      <c r="AE1539" s="310"/>
      <c r="AF1539" s="310"/>
      <c r="AG1539" s="310"/>
      <c r="AH1539" s="310"/>
      <c r="AI1539" s="310"/>
      <c r="AJ1539" s="310"/>
      <c r="AK1539" s="310"/>
      <c r="AL1539" s="310"/>
      <c r="AM1539" s="310"/>
      <c r="AN1539" s="310"/>
      <c r="AO1539" s="310"/>
      <c r="AP1539" s="310"/>
      <c r="AQ1539" s="310"/>
      <c r="AR1539" s="310"/>
      <c r="AS1539" s="310" t="s">
        <v>9674</v>
      </c>
      <c r="AT1539" s="310"/>
      <c r="AU1539" s="310"/>
      <c r="AV1539" s="310">
        <v>478.62</v>
      </c>
      <c r="AW1539" s="310" t="s">
        <v>9666</v>
      </c>
      <c r="AX1539" s="310" t="s">
        <v>9667</v>
      </c>
      <c r="AY1539" s="310">
        <v>42</v>
      </c>
      <c r="AZ1539" s="310">
        <v>59</v>
      </c>
      <c r="BA1539" s="310">
        <v>45.83</v>
      </c>
      <c r="BB1539" s="310">
        <v>22</v>
      </c>
      <c r="BC1539" s="310">
        <v>51</v>
      </c>
      <c r="BD1539" s="310">
        <v>6.69</v>
      </c>
      <c r="BE1539" s="310">
        <f t="shared" si="296"/>
        <v>42.996063888888891</v>
      </c>
      <c r="BF1539" s="312">
        <f t="shared" si="297"/>
        <v>22.851858333333336</v>
      </c>
      <c r="BG1539" s="310" t="s">
        <v>38</v>
      </c>
      <c r="BH1539" s="310"/>
      <c r="BI1539" s="310"/>
      <c r="BJ1539" s="311"/>
      <c r="BK1539" s="4">
        <v>800</v>
      </c>
      <c r="BL1539" s="293">
        <v>45397</v>
      </c>
      <c r="BM1539" s="310"/>
      <c r="BN1539" s="310"/>
      <c r="BO1539" s="310"/>
      <c r="BP1539" s="310"/>
      <c r="BQ1539" s="310"/>
      <c r="BR1539" s="310"/>
      <c r="BS1539" s="310"/>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227" t="s">
        <v>3391</v>
      </c>
      <c r="B1540" s="227" t="s">
        <v>9681</v>
      </c>
      <c r="C1540" s="227">
        <v>11120119</v>
      </c>
      <c r="D1540" s="228">
        <v>44708</v>
      </c>
      <c r="E1540" s="228">
        <v>44708</v>
      </c>
      <c r="F1540" s="228">
        <v>48361</v>
      </c>
      <c r="G1540" s="227"/>
      <c r="H1540" s="227" t="s">
        <v>484</v>
      </c>
      <c r="I1540" s="227"/>
      <c r="J1540" s="227" t="s">
        <v>9574</v>
      </c>
      <c r="K1540" s="227" t="s">
        <v>37</v>
      </c>
      <c r="L1540" s="227" t="s">
        <v>9682</v>
      </c>
      <c r="M1540" s="227" t="s">
        <v>206</v>
      </c>
      <c r="N1540" s="227" t="s">
        <v>254</v>
      </c>
      <c r="O1540" s="227" t="s">
        <v>51</v>
      </c>
      <c r="P1540" s="229" t="s">
        <v>9618</v>
      </c>
      <c r="Q1540" s="227"/>
      <c r="R1540" s="227" t="s">
        <v>206</v>
      </c>
      <c r="S1540" s="227" t="s">
        <v>254</v>
      </c>
      <c r="T1540" s="227" t="s">
        <v>51</v>
      </c>
      <c r="U1540" s="229" t="s">
        <v>9618</v>
      </c>
      <c r="V1540" s="227" t="s">
        <v>9683</v>
      </c>
      <c r="W1540" s="227" t="s">
        <v>9684</v>
      </c>
      <c r="X1540" s="227"/>
      <c r="Y1540" s="227"/>
      <c r="Z1540" s="230" t="s">
        <v>468</v>
      </c>
      <c r="AA1540" s="227" t="s">
        <v>341</v>
      </c>
      <c r="AB1540" s="227">
        <v>49.9</v>
      </c>
      <c r="AC1540" s="227">
        <v>3.41</v>
      </c>
      <c r="AD1540" s="227">
        <v>48112</v>
      </c>
      <c r="AE1540" s="227"/>
      <c r="AF1540" s="227"/>
      <c r="AG1540" s="227"/>
      <c r="AH1540" s="227"/>
      <c r="AI1540" s="227"/>
      <c r="AJ1540" s="227">
        <v>48112</v>
      </c>
      <c r="AK1540" s="227"/>
      <c r="AL1540" s="227"/>
      <c r="AM1540" s="227"/>
      <c r="AN1540" s="227"/>
      <c r="AO1540" s="227">
        <v>11120</v>
      </c>
      <c r="AP1540" s="227"/>
      <c r="AQ1540" s="227"/>
      <c r="AR1540" s="227"/>
      <c r="AS1540" s="227" t="s">
        <v>2276</v>
      </c>
      <c r="AT1540" s="227"/>
      <c r="AU1540" s="227"/>
      <c r="AV1540" s="227"/>
      <c r="AW1540" s="227" t="s">
        <v>9620</v>
      </c>
      <c r="AX1540" s="227" t="s">
        <v>9621</v>
      </c>
      <c r="AY1540" s="227">
        <v>43</v>
      </c>
      <c r="AZ1540" s="227">
        <v>37</v>
      </c>
      <c r="BA1540" s="227">
        <v>19.88</v>
      </c>
      <c r="BB1540" s="227">
        <v>25</v>
      </c>
      <c r="BC1540" s="227">
        <v>36</v>
      </c>
      <c r="BD1540" s="227">
        <v>37.299999999999997</v>
      </c>
      <c r="BE1540" s="227">
        <f t="shared" si="296"/>
        <v>43.622188888888893</v>
      </c>
      <c r="BF1540" s="229">
        <f t="shared" si="297"/>
        <v>25.610361111111114</v>
      </c>
      <c r="BG1540" s="227" t="s">
        <v>38</v>
      </c>
      <c r="BH1540" s="227"/>
      <c r="BI1540" s="227"/>
      <c r="BJ1540" s="228"/>
      <c r="BK1540" s="227"/>
      <c r="BL1540" s="228"/>
      <c r="BM1540" s="227"/>
      <c r="BN1540" s="227"/>
      <c r="BO1540" s="227"/>
      <c r="BP1540" s="227"/>
      <c r="BQ1540" s="227"/>
      <c r="BR1540" s="227"/>
      <c r="BS1540" s="227"/>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thickBot="1" x14ac:dyDescent="0.3">
      <c r="A1541" s="227" t="s">
        <v>3391</v>
      </c>
      <c r="B1541" s="227" t="s">
        <v>9681</v>
      </c>
      <c r="C1541" s="227">
        <v>11120120</v>
      </c>
      <c r="D1541" s="228">
        <v>44711</v>
      </c>
      <c r="E1541" s="228">
        <v>44711</v>
      </c>
      <c r="F1541" s="228">
        <v>48364</v>
      </c>
      <c r="G1541" s="227"/>
      <c r="H1541" s="227" t="s">
        <v>484</v>
      </c>
      <c r="I1541" s="227"/>
      <c r="J1541" s="227" t="s">
        <v>9574</v>
      </c>
      <c r="K1541" s="227" t="s">
        <v>37</v>
      </c>
      <c r="L1541" s="227" t="s">
        <v>10500</v>
      </c>
      <c r="M1541" s="227" t="s">
        <v>9685</v>
      </c>
      <c r="N1541" s="227" t="s">
        <v>254</v>
      </c>
      <c r="O1541" s="227" t="s">
        <v>51</v>
      </c>
      <c r="P1541" s="229" t="s">
        <v>9686</v>
      </c>
      <c r="Q1541" s="227"/>
      <c r="R1541" s="227" t="s">
        <v>9685</v>
      </c>
      <c r="S1541" s="227" t="s">
        <v>254</v>
      </c>
      <c r="T1541" s="227" t="s">
        <v>51</v>
      </c>
      <c r="U1541" s="229" t="s">
        <v>9686</v>
      </c>
      <c r="V1541" s="227" t="s">
        <v>9687</v>
      </c>
      <c r="W1541" s="227" t="s">
        <v>9688</v>
      </c>
      <c r="X1541" s="227"/>
      <c r="Y1541" s="227"/>
      <c r="Z1541" s="230" t="s">
        <v>468</v>
      </c>
      <c r="AA1541" s="227" t="s">
        <v>341</v>
      </c>
      <c r="AB1541" s="227">
        <v>49.15</v>
      </c>
      <c r="AC1541" s="227">
        <v>3.74</v>
      </c>
      <c r="AD1541" s="227">
        <v>52768</v>
      </c>
      <c r="AE1541" s="227"/>
      <c r="AF1541" s="227"/>
      <c r="AG1541" s="227"/>
      <c r="AH1541" s="227"/>
      <c r="AI1541" s="227"/>
      <c r="AJ1541" s="227">
        <v>52768</v>
      </c>
      <c r="AK1541" s="227"/>
      <c r="AL1541" s="227"/>
      <c r="AM1541" s="227"/>
      <c r="AN1541" s="227"/>
      <c r="AO1541" s="227">
        <v>10950</v>
      </c>
      <c r="AP1541" s="227"/>
      <c r="AQ1541" s="227"/>
      <c r="AR1541" s="227"/>
      <c r="AS1541" s="227" t="s">
        <v>2276</v>
      </c>
      <c r="AT1541" s="227"/>
      <c r="AU1541" s="227"/>
      <c r="AV1541" s="227"/>
      <c r="AW1541" s="227" t="s">
        <v>9689</v>
      </c>
      <c r="AX1541" s="227" t="s">
        <v>9690</v>
      </c>
      <c r="AY1541" s="227">
        <v>43</v>
      </c>
      <c r="AZ1541" s="227">
        <v>32</v>
      </c>
      <c r="BA1541" s="227">
        <v>0.97</v>
      </c>
      <c r="BB1541" s="227">
        <v>25</v>
      </c>
      <c r="BC1541" s="227">
        <v>42</v>
      </c>
      <c r="BD1541" s="227">
        <v>4.84</v>
      </c>
      <c r="BE1541" s="227">
        <f t="shared" si="296"/>
        <v>43.533602777777773</v>
      </c>
      <c r="BF1541" s="229">
        <f t="shared" si="297"/>
        <v>25.701344444444445</v>
      </c>
      <c r="BG1541" s="227" t="s">
        <v>47</v>
      </c>
      <c r="BH1541" s="227"/>
      <c r="BI1541" s="227">
        <v>4317</v>
      </c>
      <c r="BJ1541" s="228">
        <v>45560</v>
      </c>
      <c r="BK1541" s="227"/>
      <c r="BL1541" s="228"/>
      <c r="BM1541" s="227"/>
      <c r="BN1541" s="227"/>
      <c r="BO1541" s="227"/>
      <c r="BP1541" s="227"/>
      <c r="BQ1541" s="227"/>
      <c r="BR1541" s="227"/>
      <c r="BS1541" s="227"/>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x14ac:dyDescent="0.25">
      <c r="A1542" s="1" t="s">
        <v>3391</v>
      </c>
      <c r="B1542" s="1" t="s">
        <v>9691</v>
      </c>
      <c r="C1542" s="1">
        <v>11160169</v>
      </c>
      <c r="D1542" s="7">
        <v>44732</v>
      </c>
      <c r="E1542" s="7">
        <v>44732</v>
      </c>
      <c r="F1542" s="7">
        <v>48385</v>
      </c>
      <c r="G1542" s="1"/>
      <c r="H1542" s="1" t="s">
        <v>9692</v>
      </c>
      <c r="I1542" s="1"/>
      <c r="J1542" s="1" t="s">
        <v>9693</v>
      </c>
      <c r="K1542" s="1" t="s">
        <v>70</v>
      </c>
      <c r="L1542" s="1" t="s">
        <v>9694</v>
      </c>
      <c r="M1542" s="1" t="s">
        <v>91</v>
      </c>
      <c r="N1542" s="1" t="s">
        <v>40</v>
      </c>
      <c r="O1542" s="1" t="s">
        <v>41</v>
      </c>
      <c r="P1542" s="6" t="s">
        <v>9695</v>
      </c>
      <c r="Q1542" s="1"/>
      <c r="R1542" s="1" t="s">
        <v>91</v>
      </c>
      <c r="S1542" s="1" t="s">
        <v>40</v>
      </c>
      <c r="T1542" s="1" t="s">
        <v>41</v>
      </c>
      <c r="U1542" s="6" t="s">
        <v>9695</v>
      </c>
      <c r="V1542" s="1"/>
      <c r="W1542" s="1" t="s">
        <v>639</v>
      </c>
      <c r="X1542" s="1"/>
      <c r="Y1542" s="1"/>
      <c r="Z1542" s="176" t="s">
        <v>468</v>
      </c>
      <c r="AA1542" s="1" t="s">
        <v>360</v>
      </c>
      <c r="AB1542" s="1">
        <v>0.36</v>
      </c>
      <c r="AC1542" s="1">
        <v>27.78</v>
      </c>
      <c r="AD1542" s="1">
        <v>69412</v>
      </c>
      <c r="AE1542" s="1"/>
      <c r="AF1542" s="1"/>
      <c r="AG1542" s="1"/>
      <c r="AH1542" s="1"/>
      <c r="AI1542" s="1"/>
      <c r="AJ1542" s="1"/>
      <c r="AK1542" s="1"/>
      <c r="AL1542" s="1">
        <v>69412</v>
      </c>
      <c r="AM1542" s="1"/>
      <c r="AN1542" s="1"/>
      <c r="AO1542" s="1">
        <v>36</v>
      </c>
      <c r="AP1542" s="1"/>
      <c r="AQ1542" s="1"/>
      <c r="AR1542" s="1"/>
      <c r="AS1542" s="1" t="s">
        <v>468</v>
      </c>
      <c r="AT1542" s="1"/>
      <c r="AU1542" s="1"/>
      <c r="AV1542" s="1"/>
      <c r="AW1542" s="1" t="s">
        <v>9696</v>
      </c>
      <c r="AX1542" s="1" t="s">
        <v>9697</v>
      </c>
      <c r="AY1542" s="1">
        <v>43</v>
      </c>
      <c r="AZ1542" s="1">
        <v>42</v>
      </c>
      <c r="BA1542" s="1">
        <v>56.9</v>
      </c>
      <c r="BB1542" s="1">
        <v>26</v>
      </c>
      <c r="BC1542" s="1">
        <v>45</v>
      </c>
      <c r="BD1542" s="1">
        <v>50</v>
      </c>
      <c r="BE1542" s="1">
        <f t="shared" si="296"/>
        <v>43.715805555555555</v>
      </c>
      <c r="BF1542" s="6">
        <f t="shared" si="297"/>
        <v>26.763888888888889</v>
      </c>
      <c r="BG1542" s="1" t="s">
        <v>38</v>
      </c>
      <c r="BH1542" s="1"/>
      <c r="BI1542" s="1"/>
      <c r="BJ1542" s="7"/>
      <c r="BK1542" s="1"/>
      <c r="BL1542" s="7"/>
      <c r="BM1542" s="1"/>
      <c r="BN1542" s="1"/>
      <c r="BO1542" s="1"/>
      <c r="BP1542" s="1"/>
      <c r="BQ1542" s="1"/>
      <c r="BR1542" s="1"/>
      <c r="BS1542" s="1"/>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c r="B1543" s="1" t="s">
        <v>9691</v>
      </c>
      <c r="C1543" s="1">
        <v>11160169</v>
      </c>
      <c r="D1543" s="7">
        <v>44732</v>
      </c>
      <c r="E1543" s="7">
        <v>44732</v>
      </c>
      <c r="F1543" s="7">
        <v>48385</v>
      </c>
      <c r="G1543" s="1"/>
      <c r="H1543" s="1" t="s">
        <v>9692</v>
      </c>
      <c r="I1543" s="1"/>
      <c r="J1543" s="1" t="s">
        <v>9693</v>
      </c>
      <c r="K1543" s="1" t="s">
        <v>70</v>
      </c>
      <c r="L1543" s="1" t="s">
        <v>9694</v>
      </c>
      <c r="M1543" s="1" t="s">
        <v>91</v>
      </c>
      <c r="N1543" s="1" t="s">
        <v>40</v>
      </c>
      <c r="O1543" s="1" t="s">
        <v>41</v>
      </c>
      <c r="P1543" s="6" t="s">
        <v>9695</v>
      </c>
      <c r="Q1543" s="1"/>
      <c r="R1543" s="1" t="s">
        <v>91</v>
      </c>
      <c r="S1543" s="1" t="s">
        <v>40</v>
      </c>
      <c r="T1543" s="1" t="s">
        <v>41</v>
      </c>
      <c r="U1543" s="6" t="s">
        <v>9695</v>
      </c>
      <c r="V1543" s="1"/>
      <c r="W1543" s="1" t="s">
        <v>639</v>
      </c>
      <c r="X1543" s="1"/>
      <c r="Y1543" s="1"/>
      <c r="Z1543" s="9" t="s">
        <v>468</v>
      </c>
      <c r="AA1543" s="1"/>
      <c r="AB1543" s="1"/>
      <c r="AC1543" s="1"/>
      <c r="AD1543" s="1"/>
      <c r="AE1543" s="1"/>
      <c r="AF1543" s="1"/>
      <c r="AG1543" s="1"/>
      <c r="AH1543" s="1"/>
      <c r="AI1543" s="1"/>
      <c r="AJ1543" s="1"/>
      <c r="AK1543" s="1"/>
      <c r="AL1543" s="1"/>
      <c r="AM1543" s="1"/>
      <c r="AN1543" s="1"/>
      <c r="AO1543" s="1"/>
      <c r="AP1543" s="1"/>
      <c r="AQ1543" s="1"/>
      <c r="AR1543" s="1"/>
      <c r="AS1543" s="1" t="s">
        <v>9698</v>
      </c>
      <c r="AT1543" s="1"/>
      <c r="AU1543" s="1"/>
      <c r="AV1543" s="1"/>
      <c r="AW1543" s="1" t="s">
        <v>9699</v>
      </c>
      <c r="AX1543" s="1" t="s">
        <v>9700</v>
      </c>
      <c r="AY1543" s="1">
        <v>43</v>
      </c>
      <c r="AZ1543" s="1">
        <v>42</v>
      </c>
      <c r="BA1543" s="1">
        <v>58.4</v>
      </c>
      <c r="BB1543" s="1">
        <v>26</v>
      </c>
      <c r="BC1543" s="1">
        <v>45</v>
      </c>
      <c r="BD1543" s="1">
        <v>55.9</v>
      </c>
      <c r="BE1543" s="1">
        <f t="shared" si="296"/>
        <v>43.716222222222228</v>
      </c>
      <c r="BF1543" s="6">
        <f t="shared" si="297"/>
        <v>26.765527777777777</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9691</v>
      </c>
      <c r="C1544" s="1">
        <v>11160169</v>
      </c>
      <c r="D1544" s="7">
        <v>44732</v>
      </c>
      <c r="E1544" s="7">
        <v>44732</v>
      </c>
      <c r="F1544" s="7">
        <v>48385</v>
      </c>
      <c r="G1544" s="1"/>
      <c r="H1544" s="1" t="s">
        <v>9692</v>
      </c>
      <c r="I1544" s="1"/>
      <c r="J1544" s="1" t="s">
        <v>9693</v>
      </c>
      <c r="K1544" s="1" t="s">
        <v>70</v>
      </c>
      <c r="L1544" s="1" t="s">
        <v>9694</v>
      </c>
      <c r="M1544" s="1" t="s">
        <v>91</v>
      </c>
      <c r="N1544" s="1" t="s">
        <v>40</v>
      </c>
      <c r="O1544" s="1" t="s">
        <v>41</v>
      </c>
      <c r="P1544" s="6" t="s">
        <v>9695</v>
      </c>
      <c r="Q1544" s="1"/>
      <c r="R1544" s="1" t="s">
        <v>91</v>
      </c>
      <c r="S1544" s="1" t="s">
        <v>40</v>
      </c>
      <c r="T1544" s="1" t="s">
        <v>41</v>
      </c>
      <c r="U1544" s="6" t="s">
        <v>9695</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9701</v>
      </c>
      <c r="AT1544" s="1"/>
      <c r="AU1544" s="1"/>
      <c r="AV1544" s="1"/>
      <c r="AW1544" s="1" t="s">
        <v>9702</v>
      </c>
      <c r="AX1544" s="1" t="s">
        <v>9703</v>
      </c>
      <c r="AY1544" s="1">
        <v>43</v>
      </c>
      <c r="AZ1544" s="1">
        <v>42</v>
      </c>
      <c r="BA1544" s="1">
        <v>57.8</v>
      </c>
      <c r="BB1544" s="1">
        <v>26</v>
      </c>
      <c r="BC1544" s="1">
        <v>45</v>
      </c>
      <c r="BD1544" s="1">
        <v>54.8</v>
      </c>
      <c r="BE1544" s="1">
        <f t="shared" si="296"/>
        <v>43.716055555555556</v>
      </c>
      <c r="BF1544" s="6">
        <f t="shared" si="297"/>
        <v>26.765222222222221</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x14ac:dyDescent="0.25">
      <c r="A1545" s="1"/>
      <c r="B1545" s="1" t="s">
        <v>9691</v>
      </c>
      <c r="C1545" s="1">
        <v>11160169</v>
      </c>
      <c r="D1545" s="7">
        <v>44732</v>
      </c>
      <c r="E1545" s="7">
        <v>44732</v>
      </c>
      <c r="F1545" s="7">
        <v>48385</v>
      </c>
      <c r="G1545" s="1"/>
      <c r="H1545" s="1" t="s">
        <v>9692</v>
      </c>
      <c r="I1545" s="1"/>
      <c r="J1545" s="1" t="s">
        <v>9693</v>
      </c>
      <c r="K1545" s="1" t="s">
        <v>70</v>
      </c>
      <c r="L1545" s="1" t="s">
        <v>9694</v>
      </c>
      <c r="M1545" s="1" t="s">
        <v>91</v>
      </c>
      <c r="N1545" s="1" t="s">
        <v>40</v>
      </c>
      <c r="O1545" s="1" t="s">
        <v>41</v>
      </c>
      <c r="P1545" s="6" t="s">
        <v>9695</v>
      </c>
      <c r="Q1545" s="1"/>
      <c r="R1545" s="1" t="s">
        <v>91</v>
      </c>
      <c r="S1545" s="1" t="s">
        <v>40</v>
      </c>
      <c r="T1545" s="1" t="s">
        <v>41</v>
      </c>
      <c r="U1545" s="6" t="s">
        <v>9695</v>
      </c>
      <c r="V1545" s="1"/>
      <c r="W1545" s="1" t="s">
        <v>639</v>
      </c>
      <c r="X1545" s="1"/>
      <c r="Y1545" s="1"/>
      <c r="Z1545" s="9" t="s">
        <v>468</v>
      </c>
      <c r="AA1545" s="1"/>
      <c r="AB1545" s="1"/>
      <c r="AC1545" s="1"/>
      <c r="AD1545" s="1"/>
      <c r="AE1545" s="1"/>
      <c r="AF1545" s="1"/>
      <c r="AG1545" s="1"/>
      <c r="AH1545" s="1"/>
      <c r="AI1545" s="1"/>
      <c r="AJ1545" s="1"/>
      <c r="AK1545" s="1"/>
      <c r="AL1545" s="1"/>
      <c r="AM1545" s="1"/>
      <c r="AN1545" s="1"/>
      <c r="AO1545" s="1"/>
      <c r="AP1545" s="1"/>
      <c r="AQ1545" s="1"/>
      <c r="AR1545" s="1"/>
      <c r="AS1545" s="1" t="s">
        <v>9704</v>
      </c>
      <c r="AT1545" s="1"/>
      <c r="AU1545" s="1"/>
      <c r="AV1545" s="1"/>
      <c r="AW1545" s="1" t="s">
        <v>9702</v>
      </c>
      <c r="AX1545" s="1" t="s">
        <v>9705</v>
      </c>
      <c r="AY1545" s="1">
        <v>43</v>
      </c>
      <c r="AZ1545" s="1">
        <v>42</v>
      </c>
      <c r="BA1545" s="1">
        <v>57.8</v>
      </c>
      <c r="BB1545" s="1">
        <v>26</v>
      </c>
      <c r="BC1545" s="1">
        <v>46</v>
      </c>
      <c r="BD1545" s="1">
        <v>1.87</v>
      </c>
      <c r="BE1545" s="1">
        <f t="shared" si="296"/>
        <v>43.716055555555556</v>
      </c>
      <c r="BF1545" s="6">
        <f t="shared" si="297"/>
        <v>26.767186111111108</v>
      </c>
      <c r="BG1545" s="1" t="s">
        <v>38</v>
      </c>
      <c r="BH1545" s="1"/>
      <c r="BI1545" s="1"/>
      <c r="BJ1545" s="7"/>
      <c r="BK1545" s="1"/>
      <c r="BL1545" s="7"/>
      <c r="BM1545" s="1"/>
      <c r="BN1545" s="1"/>
      <c r="BO1545" s="1"/>
      <c r="BP1545" s="1"/>
      <c r="BQ1545" s="1"/>
      <c r="BR1545" s="1"/>
      <c r="BS1545" s="1"/>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thickBot="1" x14ac:dyDescent="0.3">
      <c r="A1546" s="178"/>
      <c r="B1546" s="178" t="s">
        <v>9691</v>
      </c>
      <c r="C1546" s="178">
        <v>11160169</v>
      </c>
      <c r="D1546" s="179">
        <v>44732</v>
      </c>
      <c r="E1546" s="179">
        <v>44732</v>
      </c>
      <c r="F1546" s="179">
        <v>48385</v>
      </c>
      <c r="G1546" s="178"/>
      <c r="H1546" s="178" t="s">
        <v>9692</v>
      </c>
      <c r="I1546" s="178"/>
      <c r="J1546" s="178" t="s">
        <v>9693</v>
      </c>
      <c r="K1546" s="178" t="s">
        <v>70</v>
      </c>
      <c r="L1546" s="178" t="s">
        <v>9694</v>
      </c>
      <c r="M1546" s="178" t="s">
        <v>91</v>
      </c>
      <c r="N1546" s="178" t="s">
        <v>40</v>
      </c>
      <c r="O1546" s="178" t="s">
        <v>41</v>
      </c>
      <c r="P1546" s="180" t="s">
        <v>9695</v>
      </c>
      <c r="Q1546" s="178"/>
      <c r="R1546" s="178" t="s">
        <v>91</v>
      </c>
      <c r="S1546" s="178" t="s">
        <v>40</v>
      </c>
      <c r="T1546" s="178" t="s">
        <v>41</v>
      </c>
      <c r="U1546" s="180" t="s">
        <v>9695</v>
      </c>
      <c r="V1546" s="178"/>
      <c r="W1546" s="178" t="s">
        <v>639</v>
      </c>
      <c r="X1546" s="178"/>
      <c r="Y1546" s="178"/>
      <c r="Z1546" s="181" t="s">
        <v>468</v>
      </c>
      <c r="AA1546" s="178"/>
      <c r="AB1546" s="178"/>
      <c r="AC1546" s="178"/>
      <c r="AD1546" s="178"/>
      <c r="AE1546" s="178"/>
      <c r="AF1546" s="178"/>
      <c r="AG1546" s="178"/>
      <c r="AH1546" s="178"/>
      <c r="AI1546" s="178"/>
      <c r="AJ1546" s="178"/>
      <c r="AK1546" s="178"/>
      <c r="AL1546" s="178"/>
      <c r="AM1546" s="178"/>
      <c r="AN1546" s="178"/>
      <c r="AO1546" s="178"/>
      <c r="AP1546" s="178"/>
      <c r="AQ1546" s="178"/>
      <c r="AR1546" s="178"/>
      <c r="AS1546" s="178" t="s">
        <v>9706</v>
      </c>
      <c r="AT1546" s="178"/>
      <c r="AU1546" s="178"/>
      <c r="AV1546" s="178"/>
      <c r="AW1546" s="178" t="s">
        <v>9707</v>
      </c>
      <c r="AX1546" s="178" t="s">
        <v>9708</v>
      </c>
      <c r="AY1546" s="178">
        <v>43</v>
      </c>
      <c r="AZ1546" s="178">
        <v>42</v>
      </c>
      <c r="BA1546" s="178">
        <v>58.2</v>
      </c>
      <c r="BB1546" s="178">
        <v>26</v>
      </c>
      <c r="BC1546" s="178">
        <v>46</v>
      </c>
      <c r="BD1546" s="178">
        <v>6</v>
      </c>
      <c r="BE1546" s="178">
        <f t="shared" si="296"/>
        <v>43.716166666666666</v>
      </c>
      <c r="BF1546" s="180">
        <f t="shared" si="297"/>
        <v>26.768333333333331</v>
      </c>
      <c r="BG1546" s="178" t="s">
        <v>38</v>
      </c>
      <c r="BH1546" s="178"/>
      <c r="BI1546" s="178"/>
      <c r="BJ1546" s="179"/>
      <c r="BK1546" s="178"/>
      <c r="BL1546" s="179"/>
      <c r="BM1546" s="178"/>
      <c r="BN1546" s="178"/>
      <c r="BO1546" s="178"/>
      <c r="BP1546" s="178"/>
      <c r="BQ1546" s="178"/>
      <c r="BR1546" s="178"/>
      <c r="BS1546" s="178"/>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x14ac:dyDescent="0.25">
      <c r="A1547" s="1" t="s">
        <v>3391</v>
      </c>
      <c r="B1547" s="1" t="s">
        <v>9709</v>
      </c>
      <c r="C1547" s="1">
        <v>11490008</v>
      </c>
      <c r="D1547" s="7">
        <v>44707</v>
      </c>
      <c r="E1547" s="7">
        <v>44707</v>
      </c>
      <c r="F1547" s="7">
        <v>49309</v>
      </c>
      <c r="G1547" s="1"/>
      <c r="H1547" s="1" t="s">
        <v>2874</v>
      </c>
      <c r="I1547" s="1"/>
      <c r="J1547" s="1" t="s">
        <v>7665</v>
      </c>
      <c r="K1547" s="1" t="s">
        <v>135</v>
      </c>
      <c r="L1547" s="1" t="s">
        <v>9710</v>
      </c>
      <c r="M1547" s="1" t="s">
        <v>134</v>
      </c>
      <c r="N1547" s="1" t="s">
        <v>134</v>
      </c>
      <c r="O1547" s="1" t="s">
        <v>76</v>
      </c>
      <c r="P1547" s="6" t="s">
        <v>3529</v>
      </c>
      <c r="Q1547" s="1" t="s">
        <v>9711</v>
      </c>
      <c r="R1547" s="1" t="s">
        <v>9712</v>
      </c>
      <c r="S1547" s="1" t="s">
        <v>76</v>
      </c>
      <c r="T1547" s="1" t="s">
        <v>76</v>
      </c>
      <c r="U1547" s="6" t="s">
        <v>9713</v>
      </c>
      <c r="V1547" s="1" t="s">
        <v>9714</v>
      </c>
      <c r="W1547" s="1" t="s">
        <v>9715</v>
      </c>
      <c r="X1547" s="1"/>
      <c r="Y1547" s="1"/>
      <c r="Z1547" s="9" t="s">
        <v>468</v>
      </c>
      <c r="AA1547" s="1" t="s">
        <v>9716</v>
      </c>
      <c r="AB1547" s="1"/>
      <c r="AC1547" s="1">
        <v>63.42</v>
      </c>
      <c r="AD1547" s="1">
        <v>2000000</v>
      </c>
      <c r="AE1547" s="1"/>
      <c r="AF1547" s="1"/>
      <c r="AG1547" s="1"/>
      <c r="AH1547" s="1"/>
      <c r="AI1547" s="1">
        <v>2000000</v>
      </c>
      <c r="AJ1547" s="1"/>
      <c r="AK1547" s="1"/>
      <c r="AL1547" s="1"/>
      <c r="AM1547" s="1"/>
      <c r="AN1547" s="1"/>
      <c r="AO1547" s="1"/>
      <c r="AP1547" s="1"/>
      <c r="AQ1547" s="1"/>
      <c r="AR1547" s="1"/>
      <c r="AS1547" s="1" t="s">
        <v>9717</v>
      </c>
      <c r="AT1547" s="1"/>
      <c r="AU1547" s="1"/>
      <c r="AV1547" s="1"/>
      <c r="AW1547" s="1" t="s">
        <v>9718</v>
      </c>
      <c r="AX1547" s="1" t="s">
        <v>9719</v>
      </c>
      <c r="AY1547" s="1">
        <v>43</v>
      </c>
      <c r="AZ1547" s="1">
        <v>25</v>
      </c>
      <c r="BA1547" s="1">
        <v>35.44</v>
      </c>
      <c r="BB1547" s="1">
        <v>24</v>
      </c>
      <c r="BC1547" s="1">
        <v>27</v>
      </c>
      <c r="BD1547" s="1">
        <v>17.16</v>
      </c>
      <c r="BE1547" s="1">
        <f t="shared" si="296"/>
        <v>43.426511111111111</v>
      </c>
      <c r="BF1547" s="6">
        <f t="shared" si="297"/>
        <v>24.454766666666664</v>
      </c>
      <c r="BG1547" s="1" t="s">
        <v>47</v>
      </c>
      <c r="BH1547" s="1"/>
      <c r="BI1547" s="1" t="s">
        <v>10813</v>
      </c>
      <c r="BJ1547" s="7" t="s">
        <v>10814</v>
      </c>
      <c r="BK1547" s="1" t="s">
        <v>10487</v>
      </c>
      <c r="BL1547" s="7" t="s">
        <v>10488</v>
      </c>
      <c r="BM1547" s="1"/>
      <c r="BN1547" s="1"/>
      <c r="BO1547" s="1"/>
      <c r="BP1547" s="1"/>
      <c r="BQ1547" s="1"/>
      <c r="BR1547" s="1"/>
      <c r="BS1547" s="1"/>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thickBot="1" x14ac:dyDescent="0.3">
      <c r="A1548" s="178"/>
      <c r="B1548" s="178" t="s">
        <v>9709</v>
      </c>
      <c r="C1548" s="178">
        <v>11490008</v>
      </c>
      <c r="D1548" s="179">
        <v>44707</v>
      </c>
      <c r="E1548" s="179">
        <v>44707</v>
      </c>
      <c r="F1548" s="179">
        <v>49309</v>
      </c>
      <c r="G1548" s="178"/>
      <c r="H1548" s="178" t="s">
        <v>2874</v>
      </c>
      <c r="I1548" s="178"/>
      <c r="J1548" s="178" t="s">
        <v>7665</v>
      </c>
      <c r="K1548" s="178" t="s">
        <v>135</v>
      </c>
      <c r="L1548" s="178" t="s">
        <v>9710</v>
      </c>
      <c r="M1548" s="178" t="s">
        <v>134</v>
      </c>
      <c r="N1548" s="178" t="s">
        <v>134</v>
      </c>
      <c r="O1548" s="178" t="s">
        <v>76</v>
      </c>
      <c r="P1548" s="180" t="s">
        <v>3529</v>
      </c>
      <c r="Q1548" s="178" t="s">
        <v>9711</v>
      </c>
      <c r="R1548" s="178" t="s">
        <v>9712</v>
      </c>
      <c r="S1548" s="178" t="s">
        <v>76</v>
      </c>
      <c r="T1548" s="178" t="s">
        <v>76</v>
      </c>
      <c r="U1548" s="180" t="s">
        <v>9713</v>
      </c>
      <c r="V1548" s="178" t="s">
        <v>9714</v>
      </c>
      <c r="W1548" s="178" t="s">
        <v>9715</v>
      </c>
      <c r="X1548" s="178"/>
      <c r="Y1548" s="178"/>
      <c r="Z1548" s="181" t="s">
        <v>468</v>
      </c>
      <c r="AA1548" s="178" t="s">
        <v>9716</v>
      </c>
      <c r="AB1548" s="178"/>
      <c r="AC1548" s="178"/>
      <c r="AD1548" s="178"/>
      <c r="AE1548" s="178"/>
      <c r="AF1548" s="178"/>
      <c r="AG1548" s="178"/>
      <c r="AH1548" s="178"/>
      <c r="AI1548" s="178"/>
      <c r="AJ1548" s="178"/>
      <c r="AK1548" s="178"/>
      <c r="AL1548" s="178"/>
      <c r="AM1548" s="178"/>
      <c r="AN1548" s="178"/>
      <c r="AO1548" s="178"/>
      <c r="AP1548" s="178"/>
      <c r="AQ1548" s="178"/>
      <c r="AR1548" s="178"/>
      <c r="AS1548" s="178" t="s">
        <v>9720</v>
      </c>
      <c r="AT1548" s="178"/>
      <c r="AU1548" s="178"/>
      <c r="AV1548" s="178"/>
      <c r="AW1548" s="178" t="s">
        <v>9721</v>
      </c>
      <c r="AX1548" s="178" t="s">
        <v>9722</v>
      </c>
      <c r="AY1548" s="178">
        <v>43</v>
      </c>
      <c r="AZ1548" s="178">
        <v>26</v>
      </c>
      <c r="BA1548" s="178">
        <v>55.14</v>
      </c>
      <c r="BB1548" s="178">
        <v>24</v>
      </c>
      <c r="BC1548" s="178">
        <v>32</v>
      </c>
      <c r="BD1548" s="178">
        <v>1.94</v>
      </c>
      <c r="BE1548" s="178">
        <f t="shared" si="296"/>
        <v>43.448649999999994</v>
      </c>
      <c r="BF1548" s="180">
        <f t="shared" si="297"/>
        <v>24.533872222222225</v>
      </c>
      <c r="BG1548" s="178" t="s">
        <v>47</v>
      </c>
      <c r="BH1548" s="178"/>
      <c r="BI1548" s="1" t="s">
        <v>10813</v>
      </c>
      <c r="BJ1548" s="7" t="s">
        <v>10814</v>
      </c>
      <c r="BK1548" s="1" t="s">
        <v>10487</v>
      </c>
      <c r="BL1548" s="7" t="s">
        <v>10488</v>
      </c>
      <c r="BM1548" s="178"/>
      <c r="BN1548" s="178"/>
      <c r="BO1548" s="178"/>
      <c r="BP1548" s="178"/>
      <c r="BQ1548" s="178"/>
      <c r="BR1548" s="178"/>
      <c r="BS1548" s="178"/>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227" t="s">
        <v>3391</v>
      </c>
      <c r="B1549" s="227" t="s">
        <v>418</v>
      </c>
      <c r="C1549" s="227">
        <v>11190085</v>
      </c>
      <c r="D1549" s="228">
        <v>44739</v>
      </c>
      <c r="E1549" s="228">
        <v>44739</v>
      </c>
      <c r="F1549" s="228">
        <v>45657</v>
      </c>
      <c r="G1549" s="227"/>
      <c r="H1549" s="227" t="s">
        <v>491</v>
      </c>
      <c r="I1549" s="227"/>
      <c r="J1549" s="227" t="s">
        <v>7381</v>
      </c>
      <c r="K1549" s="227" t="s">
        <v>55</v>
      </c>
      <c r="L1549" s="227" t="s">
        <v>9737</v>
      </c>
      <c r="M1549" s="227" t="s">
        <v>9729</v>
      </c>
      <c r="N1549" s="227" t="s">
        <v>55</v>
      </c>
      <c r="O1549" s="227" t="s">
        <v>76</v>
      </c>
      <c r="P1549" s="229" t="s">
        <v>9730</v>
      </c>
      <c r="Q1549" s="227"/>
      <c r="R1549" s="227" t="s">
        <v>9729</v>
      </c>
      <c r="S1549" s="227" t="s">
        <v>55</v>
      </c>
      <c r="T1549" s="227" t="s">
        <v>76</v>
      </c>
      <c r="U1549" s="229" t="s">
        <v>9730</v>
      </c>
      <c r="V1549" s="227" t="s">
        <v>9731</v>
      </c>
      <c r="W1549" s="227" t="s">
        <v>9732</v>
      </c>
      <c r="X1549" s="227"/>
      <c r="Y1549" s="227"/>
      <c r="Z1549" s="230" t="s">
        <v>468</v>
      </c>
      <c r="AA1549" s="227" t="s">
        <v>9733</v>
      </c>
      <c r="AB1549" s="227">
        <v>41.405999999999999</v>
      </c>
      <c r="AC1549" s="227">
        <v>3.5</v>
      </c>
      <c r="AD1549" s="227">
        <v>55000</v>
      </c>
      <c r="AE1549" s="227"/>
      <c r="AF1549" s="227"/>
      <c r="AG1549" s="227"/>
      <c r="AH1549" s="227"/>
      <c r="AI1549" s="227">
        <v>55000</v>
      </c>
      <c r="AJ1549" s="227"/>
      <c r="AK1549" s="227"/>
      <c r="AL1549" s="227"/>
      <c r="AM1549" s="227"/>
      <c r="AN1549" s="227"/>
      <c r="AO1549" s="227">
        <v>7547</v>
      </c>
      <c r="AP1549" s="227"/>
      <c r="AQ1549" s="227"/>
      <c r="AR1549" s="227"/>
      <c r="AS1549" s="227" t="s">
        <v>468</v>
      </c>
      <c r="AT1549" s="227"/>
      <c r="AU1549" s="227"/>
      <c r="AV1549" s="227">
        <v>50</v>
      </c>
      <c r="AW1549" s="227" t="s">
        <v>9734</v>
      </c>
      <c r="AX1549" s="227" t="s">
        <v>9735</v>
      </c>
      <c r="AY1549" s="227">
        <v>43</v>
      </c>
      <c r="AZ1549" s="227">
        <v>31</v>
      </c>
      <c r="BA1549" s="227">
        <v>30.05</v>
      </c>
      <c r="BB1549" s="227">
        <v>24</v>
      </c>
      <c r="BC1549" s="227">
        <v>13</v>
      </c>
      <c r="BD1549" s="227">
        <v>31.07</v>
      </c>
      <c r="BE1549" s="227">
        <f t="shared" si="296"/>
        <v>43.525013888888886</v>
      </c>
      <c r="BF1549" s="229">
        <f t="shared" si="297"/>
        <v>24.22529722222222</v>
      </c>
      <c r="BG1549" s="227" t="s">
        <v>47</v>
      </c>
      <c r="BH1549" s="227"/>
      <c r="BI1549" s="227"/>
      <c r="BJ1549" s="228"/>
      <c r="BK1549" s="227">
        <v>4088</v>
      </c>
      <c r="BL1549" s="228">
        <v>45320</v>
      </c>
      <c r="BM1549" s="227"/>
      <c r="BN1549" s="227"/>
      <c r="BO1549" s="227"/>
      <c r="BP1549" s="227"/>
      <c r="BQ1549" s="227"/>
      <c r="BR1549" s="227"/>
      <c r="BS1549" s="227"/>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3391</v>
      </c>
      <c r="B1550" s="227" t="s">
        <v>1819</v>
      </c>
      <c r="C1550" s="227">
        <v>11190086</v>
      </c>
      <c r="D1550" s="228">
        <v>44742</v>
      </c>
      <c r="E1550" s="228">
        <v>44742</v>
      </c>
      <c r="F1550" s="228">
        <v>46568</v>
      </c>
      <c r="G1550" s="227"/>
      <c r="H1550" s="227" t="s">
        <v>9736</v>
      </c>
      <c r="I1550" s="227"/>
      <c r="J1550" s="227" t="s">
        <v>8676</v>
      </c>
      <c r="K1550" s="227" t="s">
        <v>37</v>
      </c>
      <c r="L1550" s="227" t="s">
        <v>9738</v>
      </c>
      <c r="M1550" s="227" t="s">
        <v>157</v>
      </c>
      <c r="N1550" s="227" t="s">
        <v>157</v>
      </c>
      <c r="O1550" s="227" t="s">
        <v>72</v>
      </c>
      <c r="P1550" s="229" t="s">
        <v>2530</v>
      </c>
      <c r="Q1550" s="227"/>
      <c r="R1550" s="227" t="s">
        <v>157</v>
      </c>
      <c r="S1550" s="227" t="s">
        <v>157</v>
      </c>
      <c r="T1550" s="227" t="s">
        <v>72</v>
      </c>
      <c r="U1550" s="229" t="s">
        <v>2530</v>
      </c>
      <c r="V1550" s="227" t="s">
        <v>9739</v>
      </c>
      <c r="W1550" s="227" t="s">
        <v>9740</v>
      </c>
      <c r="X1550" s="227"/>
      <c r="Y1550" s="227"/>
      <c r="Z1550" s="230" t="s">
        <v>1310</v>
      </c>
      <c r="AA1550" s="227" t="s">
        <v>9741</v>
      </c>
      <c r="AB1550" s="227">
        <v>0.625</v>
      </c>
      <c r="AC1550" s="227">
        <v>3.77</v>
      </c>
      <c r="AD1550" s="227">
        <v>3478</v>
      </c>
      <c r="AE1550" s="227"/>
      <c r="AF1550" s="227"/>
      <c r="AG1550" s="227"/>
      <c r="AH1550" s="227"/>
      <c r="AI1550" s="227">
        <v>3478</v>
      </c>
      <c r="AJ1550" s="227"/>
      <c r="AK1550" s="227"/>
      <c r="AL1550" s="227"/>
      <c r="AM1550" s="227"/>
      <c r="AN1550" s="227"/>
      <c r="AO1550" s="227">
        <v>50</v>
      </c>
      <c r="AP1550" s="227"/>
      <c r="AQ1550" s="227"/>
      <c r="AR1550" s="227"/>
      <c r="AS1550" s="227" t="s">
        <v>9742</v>
      </c>
      <c r="AT1550" s="227"/>
      <c r="AU1550" s="227"/>
      <c r="AV1550" s="227">
        <v>559.83000000000004</v>
      </c>
      <c r="AW1550" s="227" t="s">
        <v>9743</v>
      </c>
      <c r="AX1550" s="227" t="s">
        <v>9744</v>
      </c>
      <c r="AY1550" s="227">
        <v>42</v>
      </c>
      <c r="AZ1550" s="227">
        <v>49</v>
      </c>
      <c r="BA1550" s="227">
        <v>14.9</v>
      </c>
      <c r="BB1550" s="227">
        <v>24</v>
      </c>
      <c r="BC1550" s="227">
        <v>56</v>
      </c>
      <c r="BD1550" s="227">
        <v>39.299999999999997</v>
      </c>
      <c r="BE1550" s="227">
        <f t="shared" si="296"/>
        <v>42.820805555555559</v>
      </c>
      <c r="BF1550" s="229">
        <f t="shared" si="297"/>
        <v>24.94425</v>
      </c>
      <c r="BG1550" s="227" t="s">
        <v>38</v>
      </c>
      <c r="BH1550" s="227"/>
      <c r="BI1550" s="227"/>
      <c r="BJ1550" s="228"/>
      <c r="BK1550" s="227"/>
      <c r="BL1550" s="228"/>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s="3" customFormat="1" ht="54.75" customHeight="1" thickBot="1" x14ac:dyDescent="0.3">
      <c r="A1551" s="227" t="s">
        <v>3391</v>
      </c>
      <c r="B1551" s="227" t="s">
        <v>9749</v>
      </c>
      <c r="C1551" s="227">
        <v>11120121</v>
      </c>
      <c r="D1551" s="228">
        <v>44775</v>
      </c>
      <c r="E1551" s="228">
        <v>44775</v>
      </c>
      <c r="F1551" s="228">
        <v>46601</v>
      </c>
      <c r="G1551" s="227"/>
      <c r="H1551" s="227" t="s">
        <v>491</v>
      </c>
      <c r="I1551" s="227"/>
      <c r="J1551" s="227" t="s">
        <v>7381</v>
      </c>
      <c r="K1551" s="227" t="s">
        <v>55</v>
      </c>
      <c r="L1551" s="227" t="s">
        <v>9486</v>
      </c>
      <c r="M1551" s="227" t="s">
        <v>9494</v>
      </c>
      <c r="N1551" s="227" t="s">
        <v>292</v>
      </c>
      <c r="O1551" s="227" t="s">
        <v>76</v>
      </c>
      <c r="P1551" s="229" t="s">
        <v>9495</v>
      </c>
      <c r="Q1551" s="227" t="s">
        <v>9496</v>
      </c>
      <c r="R1551" s="227" t="s">
        <v>9494</v>
      </c>
      <c r="S1551" s="227" t="s">
        <v>292</v>
      </c>
      <c r="T1551" s="227" t="s">
        <v>76</v>
      </c>
      <c r="U1551" s="229" t="s">
        <v>9495</v>
      </c>
      <c r="V1551" s="227"/>
      <c r="W1551" s="227" t="s">
        <v>2711</v>
      </c>
      <c r="X1551" s="227"/>
      <c r="Y1551" s="227"/>
      <c r="Z1551" s="230" t="s">
        <v>468</v>
      </c>
      <c r="AA1551" s="227" t="s">
        <v>341</v>
      </c>
      <c r="AB1551" s="227">
        <v>38</v>
      </c>
      <c r="AC1551" s="227">
        <v>32</v>
      </c>
      <c r="AD1551" s="227">
        <v>381854</v>
      </c>
      <c r="AE1551" s="227"/>
      <c r="AF1551" s="227"/>
      <c r="AG1551" s="227"/>
      <c r="AH1551" s="227"/>
      <c r="AI1551" s="227"/>
      <c r="AJ1551" s="227">
        <v>381854</v>
      </c>
      <c r="AK1551" s="227"/>
      <c r="AL1551" s="227"/>
      <c r="AM1551" s="227"/>
      <c r="AN1551" s="227"/>
      <c r="AO1551" s="227">
        <v>3800</v>
      </c>
      <c r="AP1551" s="227"/>
      <c r="AQ1551" s="227"/>
      <c r="AR1551" s="227"/>
      <c r="AS1551" s="227" t="s">
        <v>468</v>
      </c>
      <c r="AT1551" s="227"/>
      <c r="AU1551" s="227"/>
      <c r="AV1551" s="227">
        <v>63.1</v>
      </c>
      <c r="AW1551" s="227" t="s">
        <v>9750</v>
      </c>
      <c r="AX1551" s="227" t="s">
        <v>9751</v>
      </c>
      <c r="AY1551" s="227">
        <v>43</v>
      </c>
      <c r="AZ1551" s="227">
        <v>24</v>
      </c>
      <c r="BA1551" s="227">
        <v>0.7</v>
      </c>
      <c r="BB1551" s="227">
        <v>24</v>
      </c>
      <c r="BC1551" s="227">
        <v>13</v>
      </c>
      <c r="BD1551" s="227">
        <v>32.1</v>
      </c>
      <c r="BE1551" s="227">
        <f t="shared" si="296"/>
        <v>43.400194444444445</v>
      </c>
      <c r="BF1551" s="229">
        <f t="shared" si="297"/>
        <v>24.225583333333333</v>
      </c>
      <c r="BG1551" s="227" t="s">
        <v>38</v>
      </c>
      <c r="BH1551" s="227"/>
      <c r="BI1551" s="227"/>
      <c r="BJ1551" s="228"/>
      <c r="BK1551" s="227"/>
      <c r="BL1551" s="228"/>
      <c r="BM1551" s="227"/>
      <c r="BN1551" s="227"/>
      <c r="BO1551" s="227"/>
      <c r="BP1551" s="227"/>
      <c r="BQ1551" s="227"/>
      <c r="BR1551" s="227"/>
      <c r="BS1551" s="227"/>
      <c r="BT1551" s="530"/>
      <c r="BU1551" s="530"/>
      <c r="BV1551" s="530"/>
      <c r="BW1551" s="530"/>
      <c r="BX1551" s="530"/>
      <c r="BY1551" s="530"/>
      <c r="BZ1551" s="530"/>
      <c r="CA1551" s="530"/>
      <c r="CB1551" s="530"/>
      <c r="CC1551" s="530"/>
      <c r="CD1551" s="530"/>
      <c r="CE1551" s="530"/>
      <c r="CF1551" s="530"/>
      <c r="CG1551" s="530"/>
      <c r="CH1551" s="530"/>
      <c r="CI1551" s="530"/>
      <c r="CJ1551" s="530"/>
      <c r="CK1551" s="530"/>
      <c r="CL1551" s="530"/>
      <c r="CM1551" s="530"/>
      <c r="CN1551" s="530"/>
      <c r="CO1551" s="530"/>
      <c r="CP1551" s="530"/>
      <c r="CQ1551" s="530"/>
      <c r="CR1551" s="530"/>
      <c r="CS1551" s="530"/>
      <c r="CT1551" s="530"/>
      <c r="CU1551" s="530"/>
      <c r="CV1551" s="530"/>
      <c r="CW1551" s="530"/>
      <c r="CX1551" s="530"/>
      <c r="CY1551" s="530"/>
      <c r="CZ1551" s="530"/>
      <c r="DA1551" s="530"/>
      <c r="DB1551" s="530"/>
      <c r="DC1551" s="530"/>
      <c r="DD1551" s="530"/>
      <c r="DE1551" s="530"/>
      <c r="DF1551" s="530"/>
      <c r="DG1551" s="530"/>
      <c r="DH1551" s="530"/>
      <c r="DI1551" s="530"/>
      <c r="DJ1551" s="530"/>
      <c r="DK1551" s="530"/>
      <c r="DL1551" s="530"/>
      <c r="DM1551" s="530"/>
      <c r="DN1551" s="530"/>
      <c r="DO1551" s="530"/>
      <c r="DP1551" s="530"/>
      <c r="DQ1551" s="530"/>
      <c r="DR1551" s="530"/>
      <c r="DS1551" s="530"/>
      <c r="DT1551" s="530"/>
      <c r="DU1551" s="530"/>
      <c r="DV1551" s="530"/>
      <c r="DW1551" s="530"/>
      <c r="DX1551" s="530"/>
      <c r="DY1551" s="530"/>
      <c r="DZ1551" s="530"/>
      <c r="EA1551" s="530"/>
      <c r="EB1551" s="530"/>
      <c r="EC1551" s="530"/>
      <c r="ED1551" s="530"/>
      <c r="EE1551" s="530"/>
      <c r="EF1551" s="530"/>
      <c r="EG1551" s="530"/>
      <c r="EH1551" s="530"/>
      <c r="EI1551" s="530"/>
      <c r="EJ1551" s="530"/>
      <c r="EK1551" s="530"/>
      <c r="EL1551" s="530"/>
      <c r="EM1551" s="530"/>
      <c r="EN1551" s="530"/>
      <c r="EO1551" s="530"/>
      <c r="EP1551" s="530"/>
      <c r="EQ1551" s="530"/>
      <c r="ER1551" s="530"/>
      <c r="ES1551" s="530"/>
      <c r="ET1551" s="530"/>
      <c r="EU1551" s="530"/>
      <c r="EV1551" s="530"/>
      <c r="EW1551" s="530"/>
      <c r="EX1551" s="530"/>
      <c r="EY1551" s="530"/>
      <c r="EZ1551" s="530"/>
      <c r="FA1551" s="530"/>
      <c r="FB1551" s="530"/>
      <c r="FC1551" s="530"/>
      <c r="FD1551" s="530"/>
      <c r="FE1551" s="530"/>
      <c r="FF1551" s="530"/>
      <c r="FG1551" s="530"/>
      <c r="FH1551" s="530"/>
      <c r="FI1551" s="530"/>
      <c r="FJ1551" s="530"/>
      <c r="FK1551" s="530"/>
      <c r="FL1551" s="530"/>
      <c r="FM1551" s="530"/>
      <c r="FN1551" s="530"/>
      <c r="FO1551" s="530"/>
      <c r="FP1551" s="530"/>
      <c r="FQ1551" s="530"/>
      <c r="FR1551" s="530"/>
      <c r="FS1551" s="530"/>
      <c r="FT1551" s="530"/>
      <c r="FU1551" s="530"/>
      <c r="FV1551" s="530"/>
      <c r="FW1551" s="530"/>
      <c r="FX1551" s="530"/>
      <c r="FY1551" s="530"/>
      <c r="FZ1551" s="530"/>
      <c r="GA1551" s="530"/>
      <c r="GB1551" s="530"/>
      <c r="GC1551" s="530"/>
      <c r="GD1551" s="530"/>
      <c r="GE1551" s="530"/>
      <c r="GF1551" s="530"/>
      <c r="GG1551" s="530"/>
      <c r="GH1551" s="530"/>
      <c r="GI1551" s="530"/>
      <c r="GJ1551" s="530"/>
      <c r="GK1551" s="530"/>
      <c r="GL1551" s="530"/>
      <c r="GM1551" s="530"/>
      <c r="GN1551" s="530"/>
      <c r="GO1551" s="530"/>
      <c r="GP1551" s="530"/>
      <c r="GQ1551" s="530"/>
      <c r="GR1551" s="530"/>
      <c r="GS1551" s="530"/>
      <c r="GT1551" s="530"/>
      <c r="GU1551" s="530"/>
      <c r="GV1551" s="530"/>
      <c r="GW1551" s="530"/>
      <c r="GX1551" s="530"/>
      <c r="GY1551" s="530"/>
      <c r="GZ1551" s="530"/>
      <c r="HA1551" s="530"/>
      <c r="HB1551" s="530"/>
      <c r="HC1551" s="530"/>
      <c r="HD1551" s="530"/>
      <c r="HE1551" s="530"/>
      <c r="HF1551" s="530"/>
      <c r="HG1551" s="530"/>
      <c r="HH1551" s="530"/>
      <c r="HI1551" s="530"/>
      <c r="HJ1551" s="530"/>
      <c r="HK1551" s="530"/>
      <c r="HL1551" s="530"/>
      <c r="HM1551" s="530"/>
      <c r="HN1551" s="530"/>
      <c r="HO1551" s="530"/>
      <c r="HP1551" s="530"/>
      <c r="HQ1551" s="530"/>
      <c r="HR1551" s="530"/>
      <c r="HS1551" s="530"/>
      <c r="HT1551" s="530"/>
      <c r="HU1551" s="530"/>
      <c r="HV1551" s="530"/>
      <c r="HW1551" s="530"/>
      <c r="HX1551" s="530"/>
      <c r="HY1551" s="530"/>
      <c r="HZ1551" s="530"/>
      <c r="IA1551" s="530"/>
      <c r="IB1551" s="530"/>
      <c r="IC1551" s="530"/>
      <c r="ID1551" s="530"/>
      <c r="IE1551" s="530"/>
      <c r="IF1551" s="530"/>
      <c r="IG1551" s="530"/>
      <c r="IH1551" s="530"/>
      <c r="II1551" s="530"/>
      <c r="IJ1551" s="530"/>
      <c r="IK1551" s="530"/>
      <c r="IL1551" s="530"/>
      <c r="IM1551" s="530"/>
      <c r="IN1551" s="530"/>
      <c r="IO1551" s="530"/>
      <c r="IP1551" s="530"/>
      <c r="IQ1551" s="530"/>
      <c r="IR1551" s="530"/>
      <c r="IS1551" s="530"/>
      <c r="IT1551" s="530"/>
      <c r="IU1551" s="530"/>
      <c r="IV1551" s="530"/>
      <c r="IW1551" s="530"/>
      <c r="IX1551" s="530"/>
      <c r="IY1551" s="530"/>
      <c r="IZ1551" s="530"/>
      <c r="JA1551" s="530"/>
      <c r="JB1551" s="530"/>
      <c r="JC1551" s="530"/>
      <c r="JD1551" s="530"/>
      <c r="JE1551" s="530"/>
      <c r="JF1551" s="530"/>
      <c r="JG1551" s="530"/>
      <c r="JH1551" s="530"/>
    </row>
    <row r="1552" spans="1:268" ht="24.75" thickBot="1" x14ac:dyDescent="0.3">
      <c r="A1552" s="227" t="s">
        <v>3391</v>
      </c>
      <c r="B1552" s="227" t="s">
        <v>9752</v>
      </c>
      <c r="C1552" s="227">
        <v>11730019</v>
      </c>
      <c r="D1552" s="228">
        <v>44782</v>
      </c>
      <c r="E1552" s="228">
        <v>44782</v>
      </c>
      <c r="F1552" s="228">
        <v>46898</v>
      </c>
      <c r="G1552" s="227">
        <v>-7777</v>
      </c>
      <c r="H1552" s="227" t="s">
        <v>8057</v>
      </c>
      <c r="I1552" s="227"/>
      <c r="J1552" s="227" t="s">
        <v>7381</v>
      </c>
      <c r="K1552" s="227" t="s">
        <v>55</v>
      </c>
      <c r="L1552" s="227" t="s">
        <v>8058</v>
      </c>
      <c r="M1552" s="227" t="s">
        <v>8059</v>
      </c>
      <c r="N1552" s="227" t="s">
        <v>292</v>
      </c>
      <c r="O1552" s="227" t="s">
        <v>76</v>
      </c>
      <c r="P1552" s="229" t="s">
        <v>8060</v>
      </c>
      <c r="Q1552" s="227" t="s">
        <v>9753</v>
      </c>
      <c r="R1552" s="227" t="s">
        <v>8059</v>
      </c>
      <c r="S1552" s="227" t="s">
        <v>292</v>
      </c>
      <c r="T1552" s="227" t="s">
        <v>76</v>
      </c>
      <c r="U1552" s="229" t="s">
        <v>8060</v>
      </c>
      <c r="V1552" s="227" t="s">
        <v>9753</v>
      </c>
      <c r="W1552" s="227" t="s">
        <v>389</v>
      </c>
      <c r="X1552" s="227"/>
      <c r="Y1552" s="227"/>
      <c r="Z1552" s="371" t="s">
        <v>468</v>
      </c>
      <c r="AA1552" s="227" t="s">
        <v>293</v>
      </c>
      <c r="AB1552" s="227"/>
      <c r="AC1552" s="227">
        <v>4</v>
      </c>
      <c r="AD1552" s="227">
        <v>17100</v>
      </c>
      <c r="AE1552" s="227"/>
      <c r="AF1552" s="227"/>
      <c r="AG1552" s="227">
        <v>17100</v>
      </c>
      <c r="AH1552" s="227"/>
      <c r="AI1552" s="227"/>
      <c r="AJ1552" s="227"/>
      <c r="AK1552" s="227"/>
      <c r="AL1552" s="227"/>
      <c r="AM1552" s="227"/>
      <c r="AN1552" s="227"/>
      <c r="AO1552" s="227"/>
      <c r="AP1552" s="227"/>
      <c r="AQ1552" s="227"/>
      <c r="AR1552" s="227"/>
      <c r="AS1552" s="371" t="s">
        <v>1869</v>
      </c>
      <c r="AT1552" s="227"/>
      <c r="AU1552" s="227"/>
      <c r="AV1552" s="227">
        <v>82.8</v>
      </c>
      <c r="AW1552" s="371" t="s">
        <v>8062</v>
      </c>
      <c r="AX1552" s="371" t="s">
        <v>8063</v>
      </c>
      <c r="AY1552" s="371">
        <v>43</v>
      </c>
      <c r="AZ1552" s="371">
        <v>19</v>
      </c>
      <c r="BA1552" s="371">
        <v>24.94</v>
      </c>
      <c r="BB1552" s="371">
        <v>24</v>
      </c>
      <c r="BC1552" s="371">
        <v>6</v>
      </c>
      <c r="BD1552" s="371">
        <v>48.82</v>
      </c>
      <c r="BE1552" s="371">
        <f t="shared" si="296"/>
        <v>43.323594444444446</v>
      </c>
      <c r="BF1552" s="371">
        <f t="shared" si="297"/>
        <v>24.113561111111114</v>
      </c>
      <c r="BG1552" s="371" t="s">
        <v>38</v>
      </c>
      <c r="BH1552" s="227"/>
      <c r="BI1552" s="227"/>
      <c r="BJ1552" s="228"/>
      <c r="BK1552" s="227">
        <v>3952</v>
      </c>
      <c r="BL1552" s="228">
        <v>45189</v>
      </c>
      <c r="BM1552" s="227"/>
      <c r="BN1552" s="228"/>
      <c r="BO1552" s="227"/>
      <c r="BP1552" s="227"/>
      <c r="BQ1552" s="227"/>
      <c r="BR1552" s="227"/>
      <c r="BS1552" s="227"/>
    </row>
    <row r="1553" spans="1:268" s="3" customFormat="1" ht="54.75" customHeight="1" x14ac:dyDescent="0.25">
      <c r="A1553" s="1" t="s">
        <v>3391</v>
      </c>
      <c r="B1553" s="1" t="s">
        <v>9755</v>
      </c>
      <c r="C1553" s="1">
        <v>11120122</v>
      </c>
      <c r="D1553" s="7">
        <v>44809</v>
      </c>
      <c r="E1553" s="7">
        <v>44809</v>
      </c>
      <c r="F1553" s="7">
        <v>46635</v>
      </c>
      <c r="G1553" s="1">
        <v>-7777</v>
      </c>
      <c r="H1553" s="1" t="s">
        <v>818</v>
      </c>
      <c r="I1553" s="1"/>
      <c r="J1553" s="1" t="s">
        <v>7941</v>
      </c>
      <c r="K1553" s="1" t="s">
        <v>463</v>
      </c>
      <c r="L1553" s="1" t="s">
        <v>9756</v>
      </c>
      <c r="M1553" s="1" t="s">
        <v>243</v>
      </c>
      <c r="N1553" s="1" t="s">
        <v>188</v>
      </c>
      <c r="O1553" s="1" t="s">
        <v>189</v>
      </c>
      <c r="P1553" s="6" t="s">
        <v>5429</v>
      </c>
      <c r="Q1553" s="1" t="s">
        <v>9758</v>
      </c>
      <c r="R1553" s="1" t="s">
        <v>435</v>
      </c>
      <c r="S1553" s="1" t="s">
        <v>282</v>
      </c>
      <c r="T1553" s="1" t="s">
        <v>189</v>
      </c>
      <c r="U1553" s="6" t="s">
        <v>9757</v>
      </c>
      <c r="V1553" s="1" t="s">
        <v>9760</v>
      </c>
      <c r="W1553" s="1" t="s">
        <v>9762</v>
      </c>
      <c r="X1553" s="1"/>
      <c r="Y1553" s="1"/>
      <c r="Z1553" s="9" t="s">
        <v>468</v>
      </c>
      <c r="AA1553" s="1" t="s">
        <v>341</v>
      </c>
      <c r="AB1553" s="1">
        <v>18.808</v>
      </c>
      <c r="AC1553" s="1">
        <v>31</v>
      </c>
      <c r="AD1553" s="1">
        <v>93840</v>
      </c>
      <c r="AE1553" s="1"/>
      <c r="AF1553" s="1"/>
      <c r="AG1553" s="1"/>
      <c r="AH1553" s="1"/>
      <c r="AI1553" s="1"/>
      <c r="AJ1553" s="1">
        <v>93840</v>
      </c>
      <c r="AK1553" s="1"/>
      <c r="AL1553" s="1"/>
      <c r="AM1553" s="1"/>
      <c r="AN1553" s="1"/>
      <c r="AO1553" s="1">
        <v>4550</v>
      </c>
      <c r="AP1553" s="1"/>
      <c r="AQ1553" s="1"/>
      <c r="AR1553" s="1"/>
      <c r="AS1553" s="1" t="s">
        <v>9763</v>
      </c>
      <c r="AT1553" s="1"/>
      <c r="AU1553" s="1"/>
      <c r="AV1553" s="1">
        <v>39.93</v>
      </c>
      <c r="AW1553" s="1" t="s">
        <v>9765</v>
      </c>
      <c r="AX1553" s="1" t="s">
        <v>9766</v>
      </c>
      <c r="AY1553" s="1">
        <v>43</v>
      </c>
      <c r="AZ1553" s="1">
        <v>37</v>
      </c>
      <c r="BA1553" s="1">
        <v>23.67</v>
      </c>
      <c r="BB1553" s="1">
        <v>23</v>
      </c>
      <c r="BC1553" s="1">
        <v>41</v>
      </c>
      <c r="BD1553" s="1">
        <v>46.4</v>
      </c>
      <c r="BE1553" s="1">
        <f t="shared" si="296"/>
        <v>43.623241666666665</v>
      </c>
      <c r="BF1553" s="6">
        <f t="shared" si="297"/>
        <v>23.696222222222222</v>
      </c>
      <c r="BG1553" s="1" t="s">
        <v>38</v>
      </c>
      <c r="BH1553" s="1"/>
      <c r="BI1553" s="1"/>
      <c r="BJ1553" s="7"/>
      <c r="BK1553" s="1"/>
      <c r="BL1553" s="7"/>
      <c r="BM1553" s="1"/>
      <c r="BN1553" s="1"/>
      <c r="BO1553" s="1"/>
      <c r="BP1553" s="1"/>
      <c r="BQ1553" s="1"/>
      <c r="BR1553" s="1"/>
      <c r="BS1553" s="1"/>
      <c r="BT1553" s="530"/>
      <c r="BU1553" s="530"/>
      <c r="BV1553" s="530"/>
      <c r="BW1553" s="530"/>
      <c r="BX1553" s="530"/>
      <c r="BY1553" s="530"/>
      <c r="BZ1553" s="530"/>
      <c r="CA1553" s="530"/>
      <c r="CB1553" s="530"/>
      <c r="CC1553" s="530"/>
      <c r="CD1553" s="530"/>
      <c r="CE1553" s="530"/>
      <c r="CF1553" s="530"/>
      <c r="CG1553" s="530"/>
      <c r="CH1553" s="530"/>
      <c r="CI1553" s="530"/>
      <c r="CJ1553" s="530"/>
      <c r="CK1553" s="530"/>
      <c r="CL1553" s="530"/>
      <c r="CM1553" s="530"/>
      <c r="CN1553" s="530"/>
      <c r="CO1553" s="530"/>
      <c r="CP1553" s="530"/>
      <c r="CQ1553" s="530"/>
      <c r="CR1553" s="530"/>
      <c r="CS1553" s="530"/>
      <c r="CT1553" s="530"/>
      <c r="CU1553" s="530"/>
      <c r="CV1553" s="530"/>
      <c r="CW1553" s="530"/>
      <c r="CX1553" s="530"/>
      <c r="CY1553" s="530"/>
      <c r="CZ1553" s="530"/>
      <c r="DA1553" s="530"/>
      <c r="DB1553" s="530"/>
      <c r="DC1553" s="530"/>
      <c r="DD1553" s="530"/>
      <c r="DE1553" s="530"/>
      <c r="DF1553" s="530"/>
      <c r="DG1553" s="530"/>
      <c r="DH1553" s="530"/>
      <c r="DI1553" s="530"/>
      <c r="DJ1553" s="530"/>
      <c r="DK1553" s="530"/>
      <c r="DL1553" s="530"/>
      <c r="DM1553" s="530"/>
      <c r="DN1553" s="530"/>
      <c r="DO1553" s="530"/>
      <c r="DP1553" s="530"/>
      <c r="DQ1553" s="530"/>
      <c r="DR1553" s="530"/>
      <c r="DS1553" s="530"/>
      <c r="DT1553" s="530"/>
      <c r="DU1553" s="530"/>
      <c r="DV1553" s="530"/>
      <c r="DW1553" s="530"/>
      <c r="DX1553" s="530"/>
      <c r="DY1553" s="530"/>
      <c r="DZ1553" s="530"/>
      <c r="EA1553" s="530"/>
      <c r="EB1553" s="530"/>
      <c r="EC1553" s="530"/>
      <c r="ED1553" s="530"/>
      <c r="EE1553" s="530"/>
      <c r="EF1553" s="530"/>
      <c r="EG1553" s="530"/>
      <c r="EH1553" s="530"/>
      <c r="EI1553" s="530"/>
      <c r="EJ1553" s="530"/>
      <c r="EK1553" s="530"/>
      <c r="EL1553" s="530"/>
      <c r="EM1553" s="530"/>
      <c r="EN1553" s="530"/>
      <c r="EO1553" s="530"/>
      <c r="EP1553" s="530"/>
      <c r="EQ1553" s="530"/>
      <c r="ER1553" s="530"/>
      <c r="ES1553" s="530"/>
      <c r="ET1553" s="530"/>
      <c r="EU1553" s="530"/>
      <c r="EV1553" s="530"/>
      <c r="EW1553" s="530"/>
      <c r="EX1553" s="530"/>
      <c r="EY1553" s="530"/>
      <c r="EZ1553" s="530"/>
      <c r="FA1553" s="530"/>
      <c r="FB1553" s="530"/>
      <c r="FC1553" s="530"/>
      <c r="FD1553" s="530"/>
      <c r="FE1553" s="530"/>
      <c r="FF1553" s="530"/>
      <c r="FG1553" s="530"/>
      <c r="FH1553" s="530"/>
      <c r="FI1553" s="530"/>
      <c r="FJ1553" s="530"/>
      <c r="FK1553" s="530"/>
      <c r="FL1553" s="530"/>
      <c r="FM1553" s="530"/>
      <c r="FN1553" s="530"/>
      <c r="FO1553" s="530"/>
      <c r="FP1553" s="530"/>
      <c r="FQ1553" s="530"/>
      <c r="FR1553" s="530"/>
      <c r="FS1553" s="530"/>
      <c r="FT1553" s="530"/>
      <c r="FU1553" s="530"/>
      <c r="FV1553" s="530"/>
      <c r="FW1553" s="530"/>
      <c r="FX1553" s="530"/>
      <c r="FY1553" s="530"/>
      <c r="FZ1553" s="530"/>
      <c r="GA1553" s="530"/>
      <c r="GB1553" s="530"/>
      <c r="GC1553" s="530"/>
      <c r="GD1553" s="530"/>
      <c r="GE1553" s="530"/>
      <c r="GF1553" s="530"/>
      <c r="GG1553" s="530"/>
      <c r="GH1553" s="530"/>
      <c r="GI1553" s="530"/>
      <c r="GJ1553" s="530"/>
      <c r="GK1553" s="530"/>
      <c r="GL1553" s="530"/>
      <c r="GM1553" s="530"/>
      <c r="GN1553" s="530"/>
      <c r="GO1553" s="530"/>
      <c r="GP1553" s="530"/>
      <c r="GQ1553" s="530"/>
      <c r="GR1553" s="530"/>
      <c r="GS1553" s="530"/>
      <c r="GT1553" s="530"/>
      <c r="GU1553" s="530"/>
      <c r="GV1553" s="530"/>
      <c r="GW1553" s="530"/>
      <c r="GX1553" s="530"/>
      <c r="GY1553" s="530"/>
      <c r="GZ1553" s="530"/>
      <c r="HA1553" s="530"/>
      <c r="HB1553" s="530"/>
      <c r="HC1553" s="530"/>
      <c r="HD1553" s="530"/>
      <c r="HE1553" s="530"/>
      <c r="HF1553" s="530"/>
      <c r="HG1553" s="530"/>
      <c r="HH1553" s="530"/>
      <c r="HI1553" s="530"/>
      <c r="HJ1553" s="530"/>
      <c r="HK1553" s="530"/>
      <c r="HL1553" s="530"/>
      <c r="HM1553" s="530"/>
      <c r="HN1553" s="530"/>
      <c r="HO1553" s="530"/>
      <c r="HP1553" s="530"/>
      <c r="HQ1553" s="530"/>
      <c r="HR1553" s="530"/>
      <c r="HS1553" s="530"/>
      <c r="HT1553" s="530"/>
      <c r="HU1553" s="530"/>
      <c r="HV1553" s="530"/>
      <c r="HW1553" s="530"/>
      <c r="HX1553" s="530"/>
      <c r="HY1553" s="530"/>
      <c r="HZ1553" s="530"/>
      <c r="IA1553" s="530"/>
      <c r="IB1553" s="530"/>
      <c r="IC1553" s="530"/>
      <c r="ID1553" s="530"/>
      <c r="IE1553" s="530"/>
      <c r="IF1553" s="530"/>
      <c r="IG1553" s="530"/>
      <c r="IH1553" s="530"/>
      <c r="II1553" s="530"/>
      <c r="IJ1553" s="530"/>
      <c r="IK1553" s="530"/>
      <c r="IL1553" s="530"/>
      <c r="IM1553" s="530"/>
      <c r="IN1553" s="530"/>
      <c r="IO1553" s="530"/>
      <c r="IP1553" s="530"/>
      <c r="IQ1553" s="530"/>
      <c r="IR1553" s="530"/>
      <c r="IS1553" s="530"/>
      <c r="IT1553" s="530"/>
      <c r="IU1553" s="530"/>
      <c r="IV1553" s="530"/>
      <c r="IW1553" s="530"/>
      <c r="IX1553" s="530"/>
      <c r="IY1553" s="530"/>
      <c r="IZ1553" s="530"/>
      <c r="JA1553" s="530"/>
      <c r="JB1553" s="530"/>
      <c r="JC1553" s="530"/>
      <c r="JD1553" s="530"/>
      <c r="JE1553" s="530"/>
      <c r="JF1553" s="530"/>
      <c r="JG1553" s="530"/>
      <c r="JH1553" s="530"/>
    </row>
    <row r="1554" spans="1:268" s="3" customFormat="1" ht="54.75" customHeight="1" thickBot="1" x14ac:dyDescent="0.3">
      <c r="A1554" s="178"/>
      <c r="B1554" s="178" t="s">
        <v>9755</v>
      </c>
      <c r="C1554" s="178">
        <v>11120122</v>
      </c>
      <c r="D1554" s="179">
        <v>44809</v>
      </c>
      <c r="E1554" s="179">
        <v>44809</v>
      </c>
      <c r="F1554" s="179">
        <v>46635</v>
      </c>
      <c r="G1554" s="178">
        <v>-7777</v>
      </c>
      <c r="H1554" s="178" t="s">
        <v>818</v>
      </c>
      <c r="I1554" s="178"/>
      <c r="J1554" s="178" t="s">
        <v>7941</v>
      </c>
      <c r="K1554" s="178" t="s">
        <v>463</v>
      </c>
      <c r="L1554" s="178" t="s">
        <v>9756</v>
      </c>
      <c r="M1554" s="178" t="s">
        <v>435</v>
      </c>
      <c r="N1554" s="178" t="s">
        <v>282</v>
      </c>
      <c r="O1554" s="178" t="s">
        <v>189</v>
      </c>
      <c r="P1554" s="180" t="s">
        <v>9757</v>
      </c>
      <c r="Q1554" s="178" t="s">
        <v>9759</v>
      </c>
      <c r="R1554" s="178" t="s">
        <v>435</v>
      </c>
      <c r="S1554" s="178" t="s">
        <v>282</v>
      </c>
      <c r="T1554" s="178" t="s">
        <v>189</v>
      </c>
      <c r="U1554" s="180" t="s">
        <v>9757</v>
      </c>
      <c r="V1554" s="178" t="s">
        <v>9761</v>
      </c>
      <c r="W1554" s="178" t="s">
        <v>9762</v>
      </c>
      <c r="X1554" s="178"/>
      <c r="Y1554" s="178"/>
      <c r="Z1554" s="181" t="s">
        <v>468</v>
      </c>
      <c r="AA1554" s="178" t="s">
        <v>341</v>
      </c>
      <c r="AB1554" s="178">
        <v>18.846</v>
      </c>
      <c r="AC1554" s="178">
        <v>62</v>
      </c>
      <c r="AD1554" s="178">
        <v>158743</v>
      </c>
      <c r="AE1554" s="178"/>
      <c r="AF1554" s="178"/>
      <c r="AG1554" s="178"/>
      <c r="AH1554" s="178"/>
      <c r="AI1554" s="178"/>
      <c r="AJ1554" s="178">
        <v>158743</v>
      </c>
      <c r="AK1554" s="178"/>
      <c r="AL1554" s="178"/>
      <c r="AM1554" s="178"/>
      <c r="AN1554" s="178"/>
      <c r="AO1554" s="178">
        <v>2300</v>
      </c>
      <c r="AP1554" s="178"/>
      <c r="AQ1554" s="178"/>
      <c r="AR1554" s="178"/>
      <c r="AS1554" s="178" t="s">
        <v>9764</v>
      </c>
      <c r="AT1554" s="178"/>
      <c r="AU1554" s="178"/>
      <c r="AV1554" s="178">
        <v>37.81</v>
      </c>
      <c r="AW1554" s="178" t="s">
        <v>9767</v>
      </c>
      <c r="AX1554" s="178" t="s">
        <v>9768</v>
      </c>
      <c r="AY1554" s="178">
        <v>43</v>
      </c>
      <c r="AZ1554" s="178">
        <v>37</v>
      </c>
      <c r="BA1554" s="178">
        <v>58.16</v>
      </c>
      <c r="BB1554" s="178">
        <v>23</v>
      </c>
      <c r="BC1554" s="178">
        <v>43</v>
      </c>
      <c r="BD1554" s="178">
        <v>0.42</v>
      </c>
      <c r="BE1554" s="178">
        <f t="shared" si="296"/>
        <v>43.632822222222224</v>
      </c>
      <c r="BF1554" s="180">
        <f t="shared" si="297"/>
        <v>23.716783333333332</v>
      </c>
      <c r="BG1554" s="178" t="s">
        <v>38</v>
      </c>
      <c r="BH1554" s="178"/>
      <c r="BI1554" s="178"/>
      <c r="BJ1554" s="179"/>
      <c r="BK1554" s="178"/>
      <c r="BL1554" s="179"/>
      <c r="BM1554" s="178"/>
      <c r="BN1554" s="178"/>
      <c r="BO1554" s="178"/>
      <c r="BP1554" s="178"/>
      <c r="BQ1554" s="178"/>
      <c r="BR1554" s="178"/>
      <c r="BS1554" s="178"/>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thickBot="1" x14ac:dyDescent="0.3">
      <c r="A1555" s="317" t="s">
        <v>3391</v>
      </c>
      <c r="B1555" s="317" t="s">
        <v>9769</v>
      </c>
      <c r="C1555" s="317">
        <v>11120123</v>
      </c>
      <c r="D1555" s="318">
        <v>44816</v>
      </c>
      <c r="E1555" s="318">
        <v>44816</v>
      </c>
      <c r="F1555" s="318">
        <v>48471</v>
      </c>
      <c r="G1555" s="317">
        <v>-7777</v>
      </c>
      <c r="H1555" s="317" t="s">
        <v>484</v>
      </c>
      <c r="I1555" s="317"/>
      <c r="J1555" s="317" t="s">
        <v>9574</v>
      </c>
      <c r="K1555" s="317" t="s">
        <v>37</v>
      </c>
      <c r="L1555" s="317" t="s">
        <v>9770</v>
      </c>
      <c r="M1555" s="317" t="s">
        <v>9603</v>
      </c>
      <c r="N1555" s="317" t="s">
        <v>254</v>
      </c>
      <c r="O1555" s="317" t="s">
        <v>51</v>
      </c>
      <c r="P1555" s="319" t="s">
        <v>9604</v>
      </c>
      <c r="Q1555" s="317"/>
      <c r="R1555" s="317" t="s">
        <v>9603</v>
      </c>
      <c r="S1555" s="317" t="s">
        <v>254</v>
      </c>
      <c r="T1555" s="317" t="s">
        <v>51</v>
      </c>
      <c r="U1555" s="319" t="s">
        <v>9604</v>
      </c>
      <c r="V1555" s="317" t="s">
        <v>9771</v>
      </c>
      <c r="W1555" s="317" t="s">
        <v>2711</v>
      </c>
      <c r="X1555" s="317"/>
      <c r="Y1555" s="317"/>
      <c r="Z1555" s="320" t="s">
        <v>468</v>
      </c>
      <c r="AA1555" s="317" t="s">
        <v>341</v>
      </c>
      <c r="AB1555" s="317">
        <v>52.05</v>
      </c>
      <c r="AC1555" s="317">
        <v>5.4</v>
      </c>
      <c r="AD1555" s="317">
        <v>76048</v>
      </c>
      <c r="AE1555" s="317"/>
      <c r="AF1555" s="317"/>
      <c r="AG1555" s="317"/>
      <c r="AH1555" s="317"/>
      <c r="AI1555" s="317"/>
      <c r="AJ1555" s="317">
        <v>76048</v>
      </c>
      <c r="AK1555" s="317"/>
      <c r="AL1555" s="317"/>
      <c r="AM1555" s="317"/>
      <c r="AN1555" s="317"/>
      <c r="AO1555" s="317">
        <v>11.6</v>
      </c>
      <c r="AP1555" s="317"/>
      <c r="AQ1555" s="317"/>
      <c r="AR1555" s="317"/>
      <c r="AS1555" s="317" t="s">
        <v>1869</v>
      </c>
      <c r="AT1555" s="317"/>
      <c r="AU1555" s="317"/>
      <c r="AV1555" s="317"/>
      <c r="AW1555" s="317" t="s">
        <v>9772</v>
      </c>
      <c r="AX1555" s="317" t="s">
        <v>9773</v>
      </c>
      <c r="AY1555" s="317">
        <v>43</v>
      </c>
      <c r="AZ1555" s="317">
        <v>36</v>
      </c>
      <c r="BA1555" s="317">
        <v>46</v>
      </c>
      <c r="BB1555" s="317">
        <v>25</v>
      </c>
      <c r="BC1555" s="317">
        <v>36</v>
      </c>
      <c r="BD1555" s="317">
        <v>40.5</v>
      </c>
      <c r="BE1555" s="317">
        <f t="shared" si="296"/>
        <v>43.612777777777779</v>
      </c>
      <c r="BF1555" s="319">
        <f t="shared" si="297"/>
        <v>25.611250000000002</v>
      </c>
      <c r="BG1555" s="317" t="s">
        <v>38</v>
      </c>
      <c r="BH1555" s="317"/>
      <c r="BI1555" s="317"/>
      <c r="BJ1555" s="318"/>
      <c r="BK1555" s="317"/>
      <c r="BL1555" s="318"/>
      <c r="BM1555" s="317">
        <v>813</v>
      </c>
      <c r="BN1555" s="318">
        <v>45548</v>
      </c>
      <c r="BO1555" s="317"/>
      <c r="BP1555" s="317"/>
      <c r="BQ1555" s="317"/>
      <c r="BR1555" s="317"/>
      <c r="BS1555" s="317"/>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x14ac:dyDescent="0.25">
      <c r="A1556" s="1" t="s">
        <v>3391</v>
      </c>
      <c r="B1556" s="1" t="s">
        <v>9774</v>
      </c>
      <c r="C1556" s="1">
        <v>11120124</v>
      </c>
      <c r="D1556" s="7">
        <v>44820</v>
      </c>
      <c r="E1556" s="7">
        <v>44820</v>
      </c>
      <c r="F1556" s="7">
        <v>46296</v>
      </c>
      <c r="G1556" s="1">
        <v>-7777</v>
      </c>
      <c r="H1556" s="1" t="s">
        <v>1003</v>
      </c>
      <c r="I1556" s="1"/>
      <c r="J1556" s="1" t="s">
        <v>8347</v>
      </c>
      <c r="K1556" s="1" t="s">
        <v>37</v>
      </c>
      <c r="L1556" s="1" t="s">
        <v>9776</v>
      </c>
      <c r="M1556" s="1" t="s">
        <v>9775</v>
      </c>
      <c r="N1556" s="1" t="s">
        <v>9775</v>
      </c>
      <c r="O1556" s="1" t="s">
        <v>45</v>
      </c>
      <c r="P1556" s="6" t="s">
        <v>9777</v>
      </c>
      <c r="Q1556" s="1"/>
      <c r="R1556" s="1" t="s">
        <v>9775</v>
      </c>
      <c r="S1556" s="1" t="s">
        <v>9775</v>
      </c>
      <c r="T1556" s="1" t="s">
        <v>45</v>
      </c>
      <c r="U1556" s="6" t="s">
        <v>9777</v>
      </c>
      <c r="V1556" s="1" t="s">
        <v>9778</v>
      </c>
      <c r="W1556" s="173" t="s">
        <v>2711</v>
      </c>
      <c r="X1556" s="1"/>
      <c r="Y1556" s="1"/>
      <c r="Z1556" s="176" t="s">
        <v>468</v>
      </c>
      <c r="AA1556" s="173" t="s">
        <v>341</v>
      </c>
      <c r="AB1556" s="1">
        <v>0.82979999999999998</v>
      </c>
      <c r="AC1556" s="1">
        <v>45</v>
      </c>
      <c r="AD1556" s="1">
        <v>10000</v>
      </c>
      <c r="AE1556" s="1"/>
      <c r="AF1556" s="1"/>
      <c r="AG1556" s="1"/>
      <c r="AH1556" s="1"/>
      <c r="AI1556" s="1"/>
      <c r="AJ1556" s="1">
        <v>10000</v>
      </c>
      <c r="AK1556" s="1"/>
      <c r="AL1556" s="1"/>
      <c r="AM1556" s="1"/>
      <c r="AN1556" s="1"/>
      <c r="AO1556" s="1">
        <v>83</v>
      </c>
      <c r="AP1556" s="1"/>
      <c r="AQ1556" s="1"/>
      <c r="AR1556" s="1"/>
      <c r="AS1556" s="1" t="s">
        <v>9781</v>
      </c>
      <c r="AT1556" s="1"/>
      <c r="AU1556" s="1"/>
      <c r="AV1556" s="1"/>
      <c r="AW1556" s="1" t="s">
        <v>9784</v>
      </c>
      <c r="AX1556" s="1" t="s">
        <v>9785</v>
      </c>
      <c r="AY1556" s="1">
        <v>43</v>
      </c>
      <c r="AZ1556" s="1">
        <v>2</v>
      </c>
      <c r="BA1556" s="1">
        <v>35.32</v>
      </c>
      <c r="BB1556" s="1">
        <v>25</v>
      </c>
      <c r="BC1556" s="1">
        <v>51</v>
      </c>
      <c r="BD1556" s="1">
        <v>32.950000000000003</v>
      </c>
      <c r="BE1556" s="1">
        <f t="shared" si="296"/>
        <v>43.043144444444444</v>
      </c>
      <c r="BF1556" s="6">
        <f t="shared" si="297"/>
        <v>25.85915277777778</v>
      </c>
      <c r="BG1556" s="1" t="s">
        <v>38</v>
      </c>
      <c r="BH1556" s="1"/>
      <c r="BI1556" s="1"/>
      <c r="BJ1556" s="7"/>
      <c r="BK1556" s="1"/>
      <c r="BL1556" s="7"/>
      <c r="BM1556" s="1"/>
      <c r="BN1556" s="1"/>
      <c r="BO1556" s="1"/>
      <c r="BP1556" s="1"/>
      <c r="BQ1556" s="1"/>
      <c r="BR1556" s="1"/>
      <c r="BS1556" s="1"/>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x14ac:dyDescent="0.25">
      <c r="A1557" s="1"/>
      <c r="B1557" s="1" t="s">
        <v>9774</v>
      </c>
      <c r="C1557" s="1">
        <v>11120124</v>
      </c>
      <c r="D1557" s="7">
        <v>44820</v>
      </c>
      <c r="E1557" s="7">
        <v>44820</v>
      </c>
      <c r="F1557" s="7">
        <v>46296</v>
      </c>
      <c r="G1557" s="1">
        <v>-7777</v>
      </c>
      <c r="H1557" s="1" t="s">
        <v>1003</v>
      </c>
      <c r="I1557" s="1"/>
      <c r="J1557" s="1" t="s">
        <v>8347</v>
      </c>
      <c r="K1557" s="1" t="s">
        <v>37</v>
      </c>
      <c r="L1557" s="1" t="s">
        <v>9776</v>
      </c>
      <c r="M1557" s="1" t="s">
        <v>9775</v>
      </c>
      <c r="N1557" s="1" t="s">
        <v>9775</v>
      </c>
      <c r="O1557" s="1" t="s">
        <v>45</v>
      </c>
      <c r="P1557" s="6" t="s">
        <v>9777</v>
      </c>
      <c r="Q1557" s="1"/>
      <c r="R1557" s="1" t="s">
        <v>9775</v>
      </c>
      <c r="S1557" s="1" t="s">
        <v>9775</v>
      </c>
      <c r="T1557" s="1" t="s">
        <v>45</v>
      </c>
      <c r="U1557" s="6" t="s">
        <v>9777</v>
      </c>
      <c r="V1557" s="1" t="s">
        <v>9779</v>
      </c>
      <c r="W1557" s="1" t="s">
        <v>2711</v>
      </c>
      <c r="X1557" s="1"/>
      <c r="Y1557" s="1"/>
      <c r="Z1557" s="9" t="s">
        <v>468</v>
      </c>
      <c r="AA1557" s="1" t="s">
        <v>341</v>
      </c>
      <c r="AB1557" s="1">
        <v>0.84970000000000001</v>
      </c>
      <c r="AC1557" s="1">
        <v>45</v>
      </c>
      <c r="AD1557" s="1">
        <v>2100</v>
      </c>
      <c r="AE1557" s="1"/>
      <c r="AF1557" s="1"/>
      <c r="AG1557" s="1"/>
      <c r="AH1557" s="1"/>
      <c r="AI1557" s="1"/>
      <c r="AJ1557" s="1">
        <v>2100</v>
      </c>
      <c r="AK1557" s="1"/>
      <c r="AL1557" s="1"/>
      <c r="AM1557" s="1"/>
      <c r="AN1557" s="1"/>
      <c r="AO1557" s="1">
        <v>84.79</v>
      </c>
      <c r="AP1557" s="1"/>
      <c r="AQ1557" s="1"/>
      <c r="AR1557" s="1"/>
      <c r="AS1557" s="1" t="s">
        <v>9782</v>
      </c>
      <c r="AT1557" s="1"/>
      <c r="AU1557" s="1"/>
      <c r="AV1557" s="1"/>
      <c r="AW1557" s="1" t="s">
        <v>9786</v>
      </c>
      <c r="AX1557" s="1" t="s">
        <v>9787</v>
      </c>
      <c r="AY1557" s="1">
        <v>43</v>
      </c>
      <c r="AZ1557" s="1">
        <v>2</v>
      </c>
      <c r="BA1557" s="1">
        <v>55.09</v>
      </c>
      <c r="BB1557" s="1">
        <v>25</v>
      </c>
      <c r="BC1557" s="1">
        <v>51</v>
      </c>
      <c r="BD1557" s="1">
        <v>51.13</v>
      </c>
      <c r="BE1557" s="1">
        <f t="shared" si="296"/>
        <v>43.048636111111108</v>
      </c>
      <c r="BF1557" s="6">
        <f t="shared" si="297"/>
        <v>25.864202777777781</v>
      </c>
      <c r="BG1557" s="1" t="s">
        <v>38</v>
      </c>
      <c r="BH1557" s="1"/>
      <c r="BI1557" s="1"/>
      <c r="BJ1557" s="7"/>
      <c r="BK1557" s="1"/>
      <c r="BL1557" s="7"/>
      <c r="BM1557" s="1"/>
      <c r="BN1557" s="1"/>
      <c r="BO1557" s="1"/>
      <c r="BP1557" s="1"/>
      <c r="BQ1557" s="1"/>
      <c r="BR1557" s="1"/>
      <c r="BS1557" s="1"/>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thickBot="1" x14ac:dyDescent="0.3">
      <c r="A1558" s="178"/>
      <c r="B1558" s="178" t="s">
        <v>9774</v>
      </c>
      <c r="C1558" s="178">
        <v>11120124</v>
      </c>
      <c r="D1558" s="179">
        <v>44820</v>
      </c>
      <c r="E1558" s="179">
        <v>44820</v>
      </c>
      <c r="F1558" s="179">
        <v>46296</v>
      </c>
      <c r="G1558" s="178">
        <v>-7777</v>
      </c>
      <c r="H1558" s="178" t="s">
        <v>1003</v>
      </c>
      <c r="I1558" s="178"/>
      <c r="J1558" s="178" t="s">
        <v>8347</v>
      </c>
      <c r="K1558" s="178" t="s">
        <v>37</v>
      </c>
      <c r="L1558" s="178" t="s">
        <v>9776</v>
      </c>
      <c r="M1558" s="178" t="s">
        <v>9775</v>
      </c>
      <c r="N1558" s="178" t="s">
        <v>9775</v>
      </c>
      <c r="O1558" s="178" t="s">
        <v>45</v>
      </c>
      <c r="P1558" s="180" t="s">
        <v>9777</v>
      </c>
      <c r="Q1558" s="178"/>
      <c r="R1558" s="178" t="s">
        <v>9775</v>
      </c>
      <c r="S1558" s="178" t="s">
        <v>9775</v>
      </c>
      <c r="T1558" s="178" t="s">
        <v>45</v>
      </c>
      <c r="U1558" s="180" t="s">
        <v>9777</v>
      </c>
      <c r="V1558" s="178" t="s">
        <v>9780</v>
      </c>
      <c r="W1558" s="178" t="s">
        <v>2711</v>
      </c>
      <c r="X1558" s="178"/>
      <c r="Y1558" s="178"/>
      <c r="Z1558" s="181" t="s">
        <v>468</v>
      </c>
      <c r="AA1558" s="178" t="s">
        <v>341</v>
      </c>
      <c r="AB1558" s="178">
        <v>0.91200000000000003</v>
      </c>
      <c r="AC1558" s="178">
        <v>45</v>
      </c>
      <c r="AD1558" s="178">
        <v>2500</v>
      </c>
      <c r="AE1558" s="178"/>
      <c r="AF1558" s="178"/>
      <c r="AG1558" s="178"/>
      <c r="AH1558" s="178"/>
      <c r="AI1558" s="178"/>
      <c r="AJ1558" s="178">
        <v>2500</v>
      </c>
      <c r="AK1558" s="178"/>
      <c r="AL1558" s="178"/>
      <c r="AM1558" s="178"/>
      <c r="AN1558" s="178"/>
      <c r="AO1558" s="178">
        <v>91.2</v>
      </c>
      <c r="AP1558" s="178"/>
      <c r="AQ1558" s="178"/>
      <c r="AR1558" s="178"/>
      <c r="AS1558" s="178" t="s">
        <v>9783</v>
      </c>
      <c r="AT1558" s="178"/>
      <c r="AU1558" s="178"/>
      <c r="AV1558" s="178"/>
      <c r="AW1558" s="178" t="s">
        <v>9788</v>
      </c>
      <c r="AX1558" s="178" t="s">
        <v>9789</v>
      </c>
      <c r="AY1558" s="178">
        <v>43</v>
      </c>
      <c r="AZ1558" s="178">
        <v>3</v>
      </c>
      <c r="BA1558" s="178">
        <v>47.71</v>
      </c>
      <c r="BB1558" s="178">
        <v>25</v>
      </c>
      <c r="BC1558" s="178">
        <v>52</v>
      </c>
      <c r="BD1558" s="178">
        <v>41.19</v>
      </c>
      <c r="BE1558" s="178">
        <f t="shared" si="296"/>
        <v>43.063252777777777</v>
      </c>
      <c r="BF1558" s="180">
        <f t="shared" si="297"/>
        <v>25.878108333333333</v>
      </c>
      <c r="BG1558" s="178" t="s">
        <v>38</v>
      </c>
      <c r="BH1558" s="178"/>
      <c r="BI1558" s="178"/>
      <c r="BJ1558" s="179"/>
      <c r="BK1558" s="178"/>
      <c r="BL1558" s="179"/>
      <c r="BM1558" s="178"/>
      <c r="BN1558" s="178"/>
      <c r="BO1558" s="178"/>
      <c r="BP1558" s="178"/>
      <c r="BQ1558" s="178"/>
      <c r="BR1558" s="178"/>
      <c r="BS1558" s="178"/>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x14ac:dyDescent="0.25">
      <c r="A1559" s="1" t="s">
        <v>3391</v>
      </c>
      <c r="B1559" s="1" t="s">
        <v>9774</v>
      </c>
      <c r="C1559" s="1">
        <v>11120125</v>
      </c>
      <c r="D1559" s="7">
        <v>44823</v>
      </c>
      <c r="E1559" s="7">
        <v>44823</v>
      </c>
      <c r="F1559" s="7">
        <v>46296</v>
      </c>
      <c r="G1559" s="1">
        <v>-7777</v>
      </c>
      <c r="H1559" s="1" t="s">
        <v>9790</v>
      </c>
      <c r="I1559" s="1"/>
      <c r="J1559" s="1" t="s">
        <v>9791</v>
      </c>
      <c r="K1559" s="1" t="s">
        <v>37</v>
      </c>
      <c r="L1559" s="1" t="s">
        <v>9776</v>
      </c>
      <c r="M1559" s="1" t="s">
        <v>9775</v>
      </c>
      <c r="N1559" s="1" t="s">
        <v>9775</v>
      </c>
      <c r="O1559" s="1" t="s">
        <v>45</v>
      </c>
      <c r="P1559" s="6" t="s">
        <v>9777</v>
      </c>
      <c r="Q1559" s="1"/>
      <c r="R1559" s="1" t="s">
        <v>9775</v>
      </c>
      <c r="S1559" s="1" t="s">
        <v>9775</v>
      </c>
      <c r="T1559" s="1" t="s">
        <v>45</v>
      </c>
      <c r="U1559" s="6" t="s">
        <v>9777</v>
      </c>
      <c r="V1559" s="1" t="s">
        <v>9792</v>
      </c>
      <c r="W1559" s="173" t="s">
        <v>2711</v>
      </c>
      <c r="X1559" s="1"/>
      <c r="Y1559" s="1"/>
      <c r="Z1559" s="9" t="s">
        <v>468</v>
      </c>
      <c r="AA1559" s="1" t="s">
        <v>341</v>
      </c>
      <c r="AB1559" s="1">
        <v>3.3366099999999999</v>
      </c>
      <c r="AC1559" s="1">
        <v>45</v>
      </c>
      <c r="AD1559" s="1">
        <v>4000</v>
      </c>
      <c r="AE1559" s="1"/>
      <c r="AF1559" s="1"/>
      <c r="AG1559" s="1"/>
      <c r="AH1559" s="1"/>
      <c r="AI1559" s="1"/>
      <c r="AJ1559" s="1">
        <v>4000</v>
      </c>
      <c r="AK1559" s="1"/>
      <c r="AL1559" s="1"/>
      <c r="AM1559" s="1"/>
      <c r="AN1559" s="1"/>
      <c r="AO1559" s="1">
        <v>333.66</v>
      </c>
      <c r="AP1559" s="1"/>
      <c r="AQ1559" s="1"/>
      <c r="AR1559" s="1"/>
      <c r="AS1559" s="1" t="s">
        <v>9794</v>
      </c>
      <c r="AT1559" s="1"/>
      <c r="AU1559" s="1"/>
      <c r="AV1559" s="1"/>
      <c r="AW1559" s="1" t="s">
        <v>9796</v>
      </c>
      <c r="AX1559" s="1" t="s">
        <v>9797</v>
      </c>
      <c r="AY1559" s="1">
        <v>43</v>
      </c>
      <c r="AZ1559" s="1">
        <v>4</v>
      </c>
      <c r="BA1559" s="1">
        <v>27.97</v>
      </c>
      <c r="BB1559" s="1">
        <v>25</v>
      </c>
      <c r="BC1559" s="1">
        <v>54</v>
      </c>
      <c r="BD1559" s="1">
        <v>33.54</v>
      </c>
      <c r="BE1559" s="1">
        <f t="shared" si="296"/>
        <v>43.074436111111112</v>
      </c>
      <c r="BF1559" s="6">
        <f t="shared" si="297"/>
        <v>25.909316666666665</v>
      </c>
      <c r="BG1559" s="1" t="s">
        <v>38</v>
      </c>
      <c r="BH1559" s="1"/>
      <c r="BI1559" s="1"/>
      <c r="BJ1559" s="7"/>
      <c r="BK1559" s="1"/>
      <c r="BL1559" s="7"/>
      <c r="BM1559" s="1"/>
      <c r="BN1559" s="1"/>
      <c r="BO1559" s="1"/>
      <c r="BP1559" s="1"/>
      <c r="BQ1559" s="1"/>
      <c r="BR1559" s="1"/>
      <c r="BS1559" s="1"/>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thickBot="1" x14ac:dyDescent="0.3">
      <c r="A1560" s="178"/>
      <c r="B1560" s="178" t="s">
        <v>9774</v>
      </c>
      <c r="C1560" s="178">
        <v>11120125</v>
      </c>
      <c r="D1560" s="179">
        <v>44823</v>
      </c>
      <c r="E1560" s="179">
        <v>44823</v>
      </c>
      <c r="F1560" s="179">
        <v>46296</v>
      </c>
      <c r="G1560" s="178">
        <v>-7777</v>
      </c>
      <c r="H1560" s="178" t="s">
        <v>9790</v>
      </c>
      <c r="I1560" s="178"/>
      <c r="J1560" s="178" t="s">
        <v>9791</v>
      </c>
      <c r="K1560" s="178" t="s">
        <v>37</v>
      </c>
      <c r="L1560" s="178" t="s">
        <v>9776</v>
      </c>
      <c r="M1560" s="178" t="s">
        <v>9775</v>
      </c>
      <c r="N1560" s="178" t="s">
        <v>9775</v>
      </c>
      <c r="O1560" s="178" t="s">
        <v>45</v>
      </c>
      <c r="P1560" s="180" t="s">
        <v>9777</v>
      </c>
      <c r="Q1560" s="178"/>
      <c r="R1560" s="178" t="s">
        <v>9775</v>
      </c>
      <c r="S1560" s="178" t="s">
        <v>9775</v>
      </c>
      <c r="T1560" s="178" t="s">
        <v>45</v>
      </c>
      <c r="U1560" s="180" t="s">
        <v>9777</v>
      </c>
      <c r="V1560" s="178" t="s">
        <v>9793</v>
      </c>
      <c r="W1560" s="178" t="s">
        <v>2711</v>
      </c>
      <c r="X1560" s="178"/>
      <c r="Y1560" s="178"/>
      <c r="Z1560" s="181" t="s">
        <v>468</v>
      </c>
      <c r="AA1560" s="178" t="s">
        <v>341</v>
      </c>
      <c r="AB1560" s="178">
        <v>3.3348800000000001</v>
      </c>
      <c r="AC1560" s="178">
        <v>45</v>
      </c>
      <c r="AD1560" s="178">
        <v>18000</v>
      </c>
      <c r="AE1560" s="178"/>
      <c r="AF1560" s="178"/>
      <c r="AG1560" s="178"/>
      <c r="AH1560" s="178"/>
      <c r="AI1560" s="178"/>
      <c r="AJ1560" s="178">
        <v>18000</v>
      </c>
      <c r="AK1560" s="178"/>
      <c r="AL1560" s="178"/>
      <c r="AM1560" s="178"/>
      <c r="AN1560" s="178"/>
      <c r="AO1560" s="178">
        <v>333.5</v>
      </c>
      <c r="AP1560" s="178"/>
      <c r="AQ1560" s="178"/>
      <c r="AR1560" s="178"/>
      <c r="AS1560" s="178" t="s">
        <v>9795</v>
      </c>
      <c r="AT1560" s="178"/>
      <c r="AU1560" s="178"/>
      <c r="AV1560" s="178"/>
      <c r="AW1560" s="178" t="s">
        <v>9798</v>
      </c>
      <c r="AX1560" s="178" t="s">
        <v>9799</v>
      </c>
      <c r="AY1560" s="178">
        <v>43</v>
      </c>
      <c r="AZ1560" s="178">
        <v>4</v>
      </c>
      <c r="BA1560" s="178">
        <v>11.73</v>
      </c>
      <c r="BB1560" s="178">
        <v>25</v>
      </c>
      <c r="BC1560" s="178">
        <v>54</v>
      </c>
      <c r="BD1560" s="178">
        <v>9.48</v>
      </c>
      <c r="BE1560" s="178">
        <f t="shared" si="296"/>
        <v>43.069925000000005</v>
      </c>
      <c r="BF1560" s="180">
        <f t="shared" si="297"/>
        <v>25.902633333333331</v>
      </c>
      <c r="BG1560" s="178" t="s">
        <v>38</v>
      </c>
      <c r="BH1560" s="178"/>
      <c r="BI1560" s="178"/>
      <c r="BJ1560" s="179"/>
      <c r="BK1560" s="178"/>
      <c r="BL1560" s="179"/>
      <c r="BM1560" s="178"/>
      <c r="BN1560" s="178"/>
      <c r="BO1560" s="178"/>
      <c r="BP1560" s="178"/>
      <c r="BQ1560" s="178"/>
      <c r="BR1560" s="178"/>
      <c r="BS1560" s="178"/>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x14ac:dyDescent="0.25">
      <c r="A1561" s="1" t="s">
        <v>3391</v>
      </c>
      <c r="B1561" s="1" t="s">
        <v>9805</v>
      </c>
      <c r="C1561" s="1">
        <v>11160170</v>
      </c>
      <c r="D1561" s="7">
        <v>44832</v>
      </c>
      <c r="E1561" s="7">
        <v>44832</v>
      </c>
      <c r="F1561" s="7">
        <v>46752</v>
      </c>
      <c r="G1561" s="1">
        <v>-7777</v>
      </c>
      <c r="H1561" s="1" t="s">
        <v>960</v>
      </c>
      <c r="I1561" s="1"/>
      <c r="J1561" s="1" t="s">
        <v>9806</v>
      </c>
      <c r="K1561" s="1" t="s">
        <v>55</v>
      </c>
      <c r="L1561" s="1" t="s">
        <v>9807</v>
      </c>
      <c r="M1561" s="1" t="s">
        <v>9808</v>
      </c>
      <c r="N1561" s="1" t="s">
        <v>78</v>
      </c>
      <c r="O1561" s="1" t="s">
        <v>52</v>
      </c>
      <c r="P1561" s="6" t="s">
        <v>9809</v>
      </c>
      <c r="Q1561" s="1"/>
      <c r="R1561" s="1" t="s">
        <v>9808</v>
      </c>
      <c r="S1561" s="1" t="s">
        <v>78</v>
      </c>
      <c r="T1561" s="1" t="s">
        <v>52</v>
      </c>
      <c r="U1561" s="6" t="s">
        <v>9809</v>
      </c>
      <c r="V1561" s="1" t="s">
        <v>9810</v>
      </c>
      <c r="W1561" s="1" t="s">
        <v>2570</v>
      </c>
      <c r="X1561" s="1"/>
      <c r="Y1561" s="1"/>
      <c r="Z1561" s="9" t="s">
        <v>468</v>
      </c>
      <c r="AA1561" s="1" t="s">
        <v>360</v>
      </c>
      <c r="AB1561" s="1">
        <v>1.542</v>
      </c>
      <c r="AC1561" s="1">
        <v>14.84</v>
      </c>
      <c r="AD1561" s="1">
        <v>467994</v>
      </c>
      <c r="AE1561" s="1"/>
      <c r="AF1561" s="1"/>
      <c r="AG1561" s="1"/>
      <c r="AH1561" s="1"/>
      <c r="AI1561" s="1"/>
      <c r="AJ1561" s="1"/>
      <c r="AK1561" s="1"/>
      <c r="AL1561" s="1">
        <v>467994</v>
      </c>
      <c r="AM1561" s="1"/>
      <c r="AN1561" s="1"/>
      <c r="AO1561" s="1">
        <v>153</v>
      </c>
      <c r="AP1561" s="1"/>
      <c r="AQ1561" s="1"/>
      <c r="AR1561" s="1"/>
      <c r="AS1561" s="1" t="s">
        <v>2276</v>
      </c>
      <c r="AT1561" s="1"/>
      <c r="AU1561" s="1"/>
      <c r="AV1561" s="1">
        <v>318.35000000000002</v>
      </c>
      <c r="AW1561" s="1" t="s">
        <v>9811</v>
      </c>
      <c r="AX1561" s="1" t="s">
        <v>9812</v>
      </c>
      <c r="AY1561" s="1">
        <v>42</v>
      </c>
      <c r="AZ1561" s="1">
        <v>56</v>
      </c>
      <c r="BA1561" s="1">
        <v>23.84</v>
      </c>
      <c r="BB1561" s="1">
        <v>23</v>
      </c>
      <c r="BC1561" s="1">
        <v>46</v>
      </c>
      <c r="BD1561" s="1">
        <v>4.45</v>
      </c>
      <c r="BE1561" s="1">
        <f t="shared" si="296"/>
        <v>42.939955555555549</v>
      </c>
      <c r="BF1561" s="6">
        <f t="shared" si="297"/>
        <v>23.767902777777778</v>
      </c>
      <c r="BG1561" s="1" t="s">
        <v>47</v>
      </c>
      <c r="BH1561" s="1"/>
      <c r="BI1561" s="1">
        <v>4822</v>
      </c>
      <c r="BJ1561" s="7">
        <v>46063</v>
      </c>
      <c r="BK1561" s="1">
        <v>4822</v>
      </c>
      <c r="BL1561" s="7">
        <v>46063</v>
      </c>
      <c r="BM1561" s="1"/>
      <c r="BN1561" s="1"/>
      <c r="BO1561" s="1"/>
      <c r="BP1561" s="1"/>
      <c r="BQ1561" s="1"/>
      <c r="BR1561" s="1"/>
      <c r="BS1561" s="1"/>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thickBot="1" x14ac:dyDescent="0.3">
      <c r="A1562" s="178"/>
      <c r="B1562" s="178" t="s">
        <v>9805</v>
      </c>
      <c r="C1562" s="178">
        <v>11160170</v>
      </c>
      <c r="D1562" s="179">
        <v>44832</v>
      </c>
      <c r="E1562" s="179">
        <v>44832</v>
      </c>
      <c r="F1562" s="179">
        <v>46752</v>
      </c>
      <c r="G1562" s="178">
        <v>-7777</v>
      </c>
      <c r="H1562" s="178" t="s">
        <v>960</v>
      </c>
      <c r="I1562" s="178"/>
      <c r="J1562" s="178" t="s">
        <v>9806</v>
      </c>
      <c r="K1562" s="178" t="s">
        <v>55</v>
      </c>
      <c r="L1562" s="178" t="s">
        <v>9807</v>
      </c>
      <c r="M1562" s="178" t="s">
        <v>9808</v>
      </c>
      <c r="N1562" s="178" t="s">
        <v>78</v>
      </c>
      <c r="O1562" s="178" t="s">
        <v>52</v>
      </c>
      <c r="P1562" s="180" t="s">
        <v>9809</v>
      </c>
      <c r="Q1562" s="178"/>
      <c r="R1562" s="178" t="s">
        <v>9808</v>
      </c>
      <c r="S1562" s="178" t="s">
        <v>78</v>
      </c>
      <c r="T1562" s="178" t="s">
        <v>52</v>
      </c>
      <c r="U1562" s="180" t="s">
        <v>9809</v>
      </c>
      <c r="V1562" s="178" t="s">
        <v>9810</v>
      </c>
      <c r="W1562" s="178" t="s">
        <v>2570</v>
      </c>
      <c r="X1562" s="178"/>
      <c r="Y1562" s="178"/>
      <c r="Z1562" s="181" t="s">
        <v>468</v>
      </c>
      <c r="AA1562" s="178" t="s">
        <v>360</v>
      </c>
      <c r="AB1562" s="178"/>
      <c r="AC1562" s="178"/>
      <c r="AD1562" s="178"/>
      <c r="AE1562" s="178"/>
      <c r="AF1562" s="178"/>
      <c r="AG1562" s="178"/>
      <c r="AH1562" s="178"/>
      <c r="AI1562" s="178"/>
      <c r="AJ1562" s="178"/>
      <c r="AK1562" s="178"/>
      <c r="AL1562" s="178"/>
      <c r="AM1562" s="178"/>
      <c r="AN1562" s="178"/>
      <c r="AO1562" s="178"/>
      <c r="AP1562" s="178"/>
      <c r="AQ1562" s="178"/>
      <c r="AR1562" s="178"/>
      <c r="AS1562" s="178" t="s">
        <v>3498</v>
      </c>
      <c r="AT1562" s="178"/>
      <c r="AU1562" s="178"/>
      <c r="AV1562" s="178">
        <v>316.83999999999997</v>
      </c>
      <c r="AW1562" s="178" t="s">
        <v>9813</v>
      </c>
      <c r="AX1562" s="178" t="s">
        <v>9814</v>
      </c>
      <c r="AY1562" s="178">
        <v>42</v>
      </c>
      <c r="AZ1562" s="178">
        <v>56</v>
      </c>
      <c r="BA1562" s="178">
        <v>34.83</v>
      </c>
      <c r="BB1562" s="178">
        <v>23</v>
      </c>
      <c r="BC1562" s="178">
        <v>46</v>
      </c>
      <c r="BD1562" s="178">
        <v>4.8600000000000003</v>
      </c>
      <c r="BE1562" s="178">
        <f t="shared" si="296"/>
        <v>42.943008333333331</v>
      </c>
      <c r="BF1562" s="180">
        <f t="shared" si="297"/>
        <v>23.768016666666664</v>
      </c>
      <c r="BG1562" s="178" t="s">
        <v>47</v>
      </c>
      <c r="BH1562" s="178"/>
      <c r="BI1562" s="1">
        <v>4822</v>
      </c>
      <c r="BJ1562" s="7">
        <v>46063</v>
      </c>
      <c r="BK1562" s="1">
        <v>4822</v>
      </c>
      <c r="BL1562" s="7">
        <v>46063</v>
      </c>
      <c r="BM1562" s="178"/>
      <c r="BN1562" s="178"/>
      <c r="BO1562" s="178"/>
      <c r="BP1562" s="178"/>
      <c r="BQ1562" s="178"/>
      <c r="BR1562" s="178"/>
      <c r="BS1562" s="178"/>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thickBot="1" x14ac:dyDescent="0.3">
      <c r="A1563" s="227" t="s">
        <v>3391</v>
      </c>
      <c r="B1563" s="227" t="s">
        <v>9815</v>
      </c>
      <c r="C1563" s="227">
        <v>11190087</v>
      </c>
      <c r="D1563" s="228">
        <v>44851</v>
      </c>
      <c r="E1563" s="228">
        <v>44851</v>
      </c>
      <c r="F1563" s="228">
        <v>46677</v>
      </c>
      <c r="G1563" s="227">
        <v>-7777</v>
      </c>
      <c r="H1563" s="227" t="s">
        <v>8647</v>
      </c>
      <c r="I1563" s="227"/>
      <c r="J1563" s="227" t="s">
        <v>8648</v>
      </c>
      <c r="K1563" s="227" t="s">
        <v>463</v>
      </c>
      <c r="L1563" s="227" t="s">
        <v>9816</v>
      </c>
      <c r="M1563" s="227" t="s">
        <v>183</v>
      </c>
      <c r="N1563" s="227" t="s">
        <v>183</v>
      </c>
      <c r="O1563" s="227" t="s">
        <v>111</v>
      </c>
      <c r="P1563" s="229" t="s">
        <v>9817</v>
      </c>
      <c r="Q1563" s="227"/>
      <c r="R1563" s="227" t="s">
        <v>183</v>
      </c>
      <c r="S1563" s="227" t="s">
        <v>183</v>
      </c>
      <c r="T1563" s="227" t="s">
        <v>111</v>
      </c>
      <c r="U1563" s="229" t="s">
        <v>9817</v>
      </c>
      <c r="V1563" s="227"/>
      <c r="W1563" s="227" t="s">
        <v>9818</v>
      </c>
      <c r="X1563" s="227"/>
      <c r="Y1563" s="227"/>
      <c r="Z1563" s="230" t="s">
        <v>1310</v>
      </c>
      <c r="AA1563" s="227" t="s">
        <v>427</v>
      </c>
      <c r="AB1563" s="227">
        <v>1.46</v>
      </c>
      <c r="AC1563" s="227">
        <v>0.35</v>
      </c>
      <c r="AD1563" s="227">
        <v>6420</v>
      </c>
      <c r="AE1563" s="227"/>
      <c r="AF1563" s="227"/>
      <c r="AG1563" s="227"/>
      <c r="AH1563" s="227"/>
      <c r="AI1563" s="227">
        <v>6420</v>
      </c>
      <c r="AJ1563" s="227"/>
      <c r="AK1563" s="227"/>
      <c r="AL1563" s="227"/>
      <c r="AM1563" s="227"/>
      <c r="AN1563" s="227"/>
      <c r="AO1563" s="227">
        <v>0.15</v>
      </c>
      <c r="AP1563" s="227"/>
      <c r="AQ1563" s="227"/>
      <c r="AR1563" s="227"/>
      <c r="AS1563" s="227" t="s">
        <v>9819</v>
      </c>
      <c r="AT1563" s="227"/>
      <c r="AU1563" s="227"/>
      <c r="AV1563" s="227">
        <v>109</v>
      </c>
      <c r="AW1563" s="227" t="s">
        <v>9820</v>
      </c>
      <c r="AX1563" s="227" t="s">
        <v>9821</v>
      </c>
      <c r="AY1563" s="227">
        <v>43</v>
      </c>
      <c r="AZ1563" s="227">
        <v>44</v>
      </c>
      <c r="BA1563" s="227">
        <v>56.68</v>
      </c>
      <c r="BB1563" s="227">
        <v>22</v>
      </c>
      <c r="BC1563" s="227">
        <v>44</v>
      </c>
      <c r="BD1563" s="227">
        <v>35.32</v>
      </c>
      <c r="BE1563" s="227">
        <f t="shared" si="296"/>
        <v>43.749077777777778</v>
      </c>
      <c r="BF1563" s="229">
        <f t="shared" si="297"/>
        <v>22.743144444444447</v>
      </c>
      <c r="BG1563" s="227" t="s">
        <v>38</v>
      </c>
      <c r="BH1563" s="227"/>
      <c r="BI1563" s="227"/>
      <c r="BJ1563" s="228"/>
      <c r="BK1563" s="227"/>
      <c r="BL1563" s="228"/>
      <c r="BM1563" s="227"/>
      <c r="BN1563" s="227"/>
      <c r="BO1563" s="227"/>
      <c r="BP1563" s="227"/>
      <c r="BQ1563" s="227"/>
      <c r="BR1563" s="227"/>
      <c r="BS1563" s="227"/>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x14ac:dyDescent="0.25">
      <c r="A1564" s="1" t="s">
        <v>3391</v>
      </c>
      <c r="B1564" s="1" t="s">
        <v>1382</v>
      </c>
      <c r="C1564" s="1">
        <v>11140176</v>
      </c>
      <c r="D1564" s="7">
        <v>44846</v>
      </c>
      <c r="E1564" s="7">
        <v>44846</v>
      </c>
      <c r="F1564" s="7">
        <v>48499</v>
      </c>
      <c r="G1564" s="1">
        <v>-7777</v>
      </c>
      <c r="H1564" s="1" t="s">
        <v>9822</v>
      </c>
      <c r="I1564" s="1"/>
      <c r="J1564" s="1" t="s">
        <v>7510</v>
      </c>
      <c r="K1564" s="1" t="s">
        <v>55</v>
      </c>
      <c r="L1564" s="1" t="s">
        <v>9823</v>
      </c>
      <c r="M1564" s="1" t="s">
        <v>9824</v>
      </c>
      <c r="N1564" s="1" t="s">
        <v>9825</v>
      </c>
      <c r="O1564" s="1" t="s">
        <v>189</v>
      </c>
      <c r="P1564" s="6" t="s">
        <v>9826</v>
      </c>
      <c r="Q1564" s="1"/>
      <c r="R1564" s="1" t="s">
        <v>9824</v>
      </c>
      <c r="S1564" s="1" t="s">
        <v>9825</v>
      </c>
      <c r="T1564" s="1" t="s">
        <v>189</v>
      </c>
      <c r="U1564" s="6" t="s">
        <v>9826</v>
      </c>
      <c r="V1564" s="1"/>
      <c r="W1564" s="1" t="s">
        <v>9827</v>
      </c>
      <c r="X1564" s="1">
        <v>1890</v>
      </c>
      <c r="Y1564" s="1">
        <v>4.5999999999999996</v>
      </c>
      <c r="Z1564" s="9" t="s">
        <v>468</v>
      </c>
      <c r="AA1564" s="1" t="s">
        <v>4725</v>
      </c>
      <c r="AB1564" s="1">
        <v>36.070999999999998</v>
      </c>
      <c r="AC1564" s="1">
        <v>50000</v>
      </c>
      <c r="AD1564" s="1">
        <v>990790000</v>
      </c>
      <c r="AE1564" s="1"/>
      <c r="AF1564" s="1">
        <v>990790000</v>
      </c>
      <c r="AG1564" s="1"/>
      <c r="AH1564" s="1"/>
      <c r="AI1564" s="1"/>
      <c r="AJ1564" s="1"/>
      <c r="AK1564" s="1"/>
      <c r="AL1564" s="1"/>
      <c r="AM1564" s="1"/>
      <c r="AN1564" s="1"/>
      <c r="AO1564" s="1">
        <v>4983</v>
      </c>
      <c r="AP1564" s="1"/>
      <c r="AQ1564" s="1" t="s">
        <v>47</v>
      </c>
      <c r="AR1564" s="1" t="s">
        <v>9828</v>
      </c>
      <c r="AS1564" s="1" t="s">
        <v>468</v>
      </c>
      <c r="AT1564" s="1"/>
      <c r="AU1564" s="1"/>
      <c r="AV1564" s="1">
        <v>177.2</v>
      </c>
      <c r="AW1564" s="1" t="s">
        <v>9829</v>
      </c>
      <c r="AX1564" s="1" t="s">
        <v>9830</v>
      </c>
      <c r="AY1564" s="1">
        <v>43</v>
      </c>
      <c r="AZ1564" s="1">
        <v>8</v>
      </c>
      <c r="BA1564" s="1">
        <v>7.62</v>
      </c>
      <c r="BB1564" s="1">
        <v>23</v>
      </c>
      <c r="BC1564" s="1">
        <v>47</v>
      </c>
      <c r="BD1564" s="1">
        <v>42.69</v>
      </c>
      <c r="BE1564" s="1">
        <f t="shared" si="296"/>
        <v>43.135449999999999</v>
      </c>
      <c r="BF1564" s="6">
        <f t="shared" si="297"/>
        <v>23.795191666666668</v>
      </c>
      <c r="BG1564" s="1" t="s">
        <v>38</v>
      </c>
      <c r="BH1564" s="1"/>
      <c r="BI1564" s="1"/>
      <c r="BJ1564" s="7"/>
      <c r="BK1564" s="1"/>
      <c r="BL1564" s="7"/>
      <c r="BM1564" s="1"/>
      <c r="BN1564" s="1"/>
      <c r="BO1564" s="1"/>
      <c r="BP1564" s="1"/>
      <c r="BQ1564" s="1"/>
      <c r="BR1564" s="1"/>
      <c r="BS1564" s="1"/>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x14ac:dyDescent="0.25">
      <c r="A1565" s="1"/>
      <c r="B1565" s="1" t="s">
        <v>1382</v>
      </c>
      <c r="C1565" s="1">
        <v>11140176</v>
      </c>
      <c r="D1565" s="7">
        <v>44846</v>
      </c>
      <c r="E1565" s="7">
        <v>44846</v>
      </c>
      <c r="F1565" s="7">
        <v>48499</v>
      </c>
      <c r="G1565" s="1">
        <v>-7777</v>
      </c>
      <c r="H1565" s="1" t="s">
        <v>9822</v>
      </c>
      <c r="I1565" s="1"/>
      <c r="J1565" s="1" t="s">
        <v>7510</v>
      </c>
      <c r="K1565" s="1" t="s">
        <v>55</v>
      </c>
      <c r="L1565" s="1" t="s">
        <v>9823</v>
      </c>
      <c r="M1565" s="1" t="s">
        <v>9824</v>
      </c>
      <c r="N1565" s="1" t="s">
        <v>9825</v>
      </c>
      <c r="O1565" s="1" t="s">
        <v>189</v>
      </c>
      <c r="P1565" s="6" t="s">
        <v>9826</v>
      </c>
      <c r="Q1565" s="1"/>
      <c r="R1565" s="1" t="s">
        <v>9824</v>
      </c>
      <c r="S1565" s="1" t="s">
        <v>9825</v>
      </c>
      <c r="T1565" s="1" t="s">
        <v>189</v>
      </c>
      <c r="U1565" s="6" t="s">
        <v>9826</v>
      </c>
      <c r="V1565" s="1"/>
      <c r="W1565" s="1" t="s">
        <v>9827</v>
      </c>
      <c r="X1565" s="1"/>
      <c r="Y1565" s="1"/>
      <c r="Z1565" s="9"/>
      <c r="AA1565" s="1"/>
      <c r="AB1565" s="1"/>
      <c r="AC1565" s="1"/>
      <c r="AD1565" s="1"/>
      <c r="AE1565" s="1"/>
      <c r="AF1565" s="1"/>
      <c r="AG1565" s="1"/>
      <c r="AH1565" s="1"/>
      <c r="AI1565" s="1"/>
      <c r="AJ1565" s="1"/>
      <c r="AK1565" s="1"/>
      <c r="AL1565" s="1"/>
      <c r="AM1565" s="1"/>
      <c r="AN1565" s="1"/>
      <c r="AO1565" s="1"/>
      <c r="AP1565" s="1"/>
      <c r="AQ1565" s="1"/>
      <c r="AR1565" s="1"/>
      <c r="AS1565" s="1" t="s">
        <v>2727</v>
      </c>
      <c r="AT1565" s="1"/>
      <c r="AU1565" s="1"/>
      <c r="AV1565" s="1"/>
      <c r="AW1565" s="1" t="s">
        <v>9831</v>
      </c>
      <c r="AX1565" s="1" t="s">
        <v>9832</v>
      </c>
      <c r="AY1565" s="1">
        <v>43</v>
      </c>
      <c r="AZ1565" s="1">
        <v>7</v>
      </c>
      <c r="BA1565" s="1">
        <v>57.6</v>
      </c>
      <c r="BB1565" s="1">
        <v>23</v>
      </c>
      <c r="BC1565" s="1">
        <v>47</v>
      </c>
      <c r="BD1565" s="1">
        <v>45.8</v>
      </c>
      <c r="BE1565" s="1">
        <f t="shared" si="296"/>
        <v>43.132666666666665</v>
      </c>
      <c r="BF1565" s="6">
        <f t="shared" si="297"/>
        <v>23.796055555555558</v>
      </c>
      <c r="BG1565" s="1" t="s">
        <v>38</v>
      </c>
      <c r="BH1565" s="1"/>
      <c r="BI1565" s="1"/>
      <c r="BJ1565" s="7"/>
      <c r="BK1565" s="1"/>
      <c r="BL1565" s="7"/>
      <c r="BM1565" s="1"/>
      <c r="BN1565" s="1"/>
      <c r="BO1565" s="1"/>
      <c r="BP1565" s="1"/>
      <c r="BQ1565" s="1"/>
      <c r="BR1565" s="1"/>
      <c r="BS1565" s="1"/>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thickBot="1" x14ac:dyDescent="0.3">
      <c r="A1566" s="178"/>
      <c r="B1566" s="178" t="s">
        <v>1382</v>
      </c>
      <c r="C1566" s="178">
        <v>11140176</v>
      </c>
      <c r="D1566" s="179">
        <v>44846</v>
      </c>
      <c r="E1566" s="179">
        <v>44846</v>
      </c>
      <c r="F1566" s="179">
        <v>48499</v>
      </c>
      <c r="G1566" s="178">
        <v>-7777</v>
      </c>
      <c r="H1566" s="178" t="s">
        <v>9822</v>
      </c>
      <c r="I1566" s="178"/>
      <c r="J1566" s="178" t="s">
        <v>7510</v>
      </c>
      <c r="K1566" s="178" t="s">
        <v>55</v>
      </c>
      <c r="L1566" s="178" t="s">
        <v>9823</v>
      </c>
      <c r="M1566" s="178" t="s">
        <v>9824</v>
      </c>
      <c r="N1566" s="178" t="s">
        <v>9825</v>
      </c>
      <c r="O1566" s="178" t="s">
        <v>189</v>
      </c>
      <c r="P1566" s="180" t="s">
        <v>9826</v>
      </c>
      <c r="Q1566" s="178"/>
      <c r="R1566" s="178" t="s">
        <v>9824</v>
      </c>
      <c r="S1566" s="178" t="s">
        <v>9825</v>
      </c>
      <c r="T1566" s="178" t="s">
        <v>189</v>
      </c>
      <c r="U1566" s="180" t="s">
        <v>9826</v>
      </c>
      <c r="V1566" s="178"/>
      <c r="W1566" s="178" t="s">
        <v>9827</v>
      </c>
      <c r="X1566" s="178"/>
      <c r="Y1566" s="178"/>
      <c r="Z1566" s="181"/>
      <c r="AA1566" s="178"/>
      <c r="AB1566" s="178"/>
      <c r="AC1566" s="178"/>
      <c r="AD1566" s="178"/>
      <c r="AE1566" s="178"/>
      <c r="AF1566" s="178"/>
      <c r="AG1566" s="178"/>
      <c r="AH1566" s="178"/>
      <c r="AI1566" s="178"/>
      <c r="AJ1566" s="178"/>
      <c r="AK1566" s="178"/>
      <c r="AL1566" s="178"/>
      <c r="AM1566" s="178"/>
      <c r="AN1566" s="178"/>
      <c r="AO1566" s="178"/>
      <c r="AP1566" s="178"/>
      <c r="AQ1566" s="178"/>
      <c r="AR1566" s="178"/>
      <c r="AS1566" s="178" t="s">
        <v>3570</v>
      </c>
      <c r="AT1566" s="178"/>
      <c r="AU1566" s="178"/>
      <c r="AV1566" s="178"/>
      <c r="AW1566" s="178" t="s">
        <v>9833</v>
      </c>
      <c r="AX1566" s="178" t="s">
        <v>9834</v>
      </c>
      <c r="AY1566" s="178">
        <v>43</v>
      </c>
      <c r="AZ1566" s="178">
        <v>7</v>
      </c>
      <c r="BA1566" s="178">
        <v>54.99</v>
      </c>
      <c r="BB1566" s="178">
        <v>23</v>
      </c>
      <c r="BC1566" s="178">
        <v>47</v>
      </c>
      <c r="BD1566" s="178">
        <v>50.37</v>
      </c>
      <c r="BE1566" s="178">
        <f t="shared" si="296"/>
        <v>43.13194166666667</v>
      </c>
      <c r="BF1566" s="180">
        <f t="shared" si="297"/>
        <v>23.797325000000001</v>
      </c>
      <c r="BG1566" s="178" t="s">
        <v>38</v>
      </c>
      <c r="BH1566" s="178"/>
      <c r="BI1566" s="178"/>
      <c r="BJ1566" s="179"/>
      <c r="BK1566" s="178"/>
      <c r="BL1566" s="179"/>
      <c r="BM1566" s="178"/>
      <c r="BN1566" s="178"/>
      <c r="BO1566" s="178"/>
      <c r="BP1566" s="178"/>
      <c r="BQ1566" s="178"/>
      <c r="BR1566" s="178"/>
      <c r="BS1566" s="178"/>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227" t="s">
        <v>3391</v>
      </c>
      <c r="B1567" s="227" t="s">
        <v>9838</v>
      </c>
      <c r="C1567" s="227">
        <v>11120126</v>
      </c>
      <c r="D1567" s="228">
        <v>44858</v>
      </c>
      <c r="E1567" s="228">
        <v>44858</v>
      </c>
      <c r="F1567" s="228">
        <v>48511</v>
      </c>
      <c r="G1567" s="227">
        <v>-7777</v>
      </c>
      <c r="H1567" s="227" t="s">
        <v>470</v>
      </c>
      <c r="I1567" s="227"/>
      <c r="J1567" s="227" t="s">
        <v>582</v>
      </c>
      <c r="K1567" s="227" t="s">
        <v>42</v>
      </c>
      <c r="L1567" s="227" t="s">
        <v>9839</v>
      </c>
      <c r="M1567" s="227" t="s">
        <v>224</v>
      </c>
      <c r="N1567" s="227" t="s">
        <v>224</v>
      </c>
      <c r="O1567" s="227" t="s">
        <v>92</v>
      </c>
      <c r="P1567" s="229" t="s">
        <v>7542</v>
      </c>
      <c r="Q1567" s="227"/>
      <c r="R1567" s="227" t="s">
        <v>8364</v>
      </c>
      <c r="S1567" s="227" t="s">
        <v>8365</v>
      </c>
      <c r="T1567" s="227" t="s">
        <v>92</v>
      </c>
      <c r="U1567" s="229" t="s">
        <v>8366</v>
      </c>
      <c r="V1567" s="227" t="s">
        <v>9840</v>
      </c>
      <c r="W1567" s="227" t="s">
        <v>9841</v>
      </c>
      <c r="X1567" s="227"/>
      <c r="Y1567" s="227"/>
      <c r="Z1567" s="230" t="s">
        <v>468</v>
      </c>
      <c r="AA1567" s="227" t="s">
        <v>341</v>
      </c>
      <c r="AB1567" s="227"/>
      <c r="AC1567" s="227">
        <v>4.5999999999999996</v>
      </c>
      <c r="AD1567" s="227">
        <v>2800</v>
      </c>
      <c r="AE1567" s="227"/>
      <c r="AF1567" s="227"/>
      <c r="AG1567" s="227"/>
      <c r="AH1567" s="227"/>
      <c r="AI1567" s="227"/>
      <c r="AJ1567" s="227">
        <v>2800</v>
      </c>
      <c r="AK1567" s="227"/>
      <c r="AL1567" s="227"/>
      <c r="AM1567" s="227"/>
      <c r="AN1567" s="227"/>
      <c r="AO1567" s="227"/>
      <c r="AP1567" s="227"/>
      <c r="AQ1567" s="227"/>
      <c r="AR1567" s="227"/>
      <c r="AS1567" s="227" t="s">
        <v>468</v>
      </c>
      <c r="AT1567" s="227"/>
      <c r="AU1567" s="227"/>
      <c r="AV1567" s="227">
        <v>22.919</v>
      </c>
      <c r="AW1567" s="227" t="s">
        <v>9842</v>
      </c>
      <c r="AX1567" s="227" t="s">
        <v>9843</v>
      </c>
      <c r="AY1567" s="227">
        <v>43</v>
      </c>
      <c r="AZ1567" s="227">
        <v>50</v>
      </c>
      <c r="BA1567" s="227">
        <v>34.78</v>
      </c>
      <c r="BB1567" s="227">
        <v>23</v>
      </c>
      <c r="BC1567" s="227">
        <v>17</v>
      </c>
      <c r="BD1567" s="227">
        <v>19.78</v>
      </c>
      <c r="BE1567" s="227">
        <f t="shared" si="296"/>
        <v>43.84299444444445</v>
      </c>
      <c r="BF1567" s="229">
        <f t="shared" si="297"/>
        <v>23.288827777777779</v>
      </c>
      <c r="BG1567" s="227" t="s">
        <v>38</v>
      </c>
      <c r="BH1567" s="227"/>
      <c r="BI1567" s="227"/>
      <c r="BJ1567" s="228"/>
      <c r="BK1567" s="227"/>
      <c r="BL1567" s="228"/>
      <c r="BM1567" s="227"/>
      <c r="BN1567" s="227"/>
      <c r="BO1567" s="227"/>
      <c r="BP1567" s="227"/>
      <c r="BQ1567" s="227"/>
      <c r="BR1567" s="227"/>
      <c r="BS1567" s="227"/>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3391</v>
      </c>
      <c r="B1568" s="227" t="s">
        <v>9211</v>
      </c>
      <c r="C1568" s="227">
        <v>11120127</v>
      </c>
      <c r="D1568" s="228">
        <v>44858</v>
      </c>
      <c r="E1568" s="228">
        <v>44858</v>
      </c>
      <c r="F1568" s="228">
        <v>48511</v>
      </c>
      <c r="G1568" s="227">
        <v>-7777</v>
      </c>
      <c r="H1568" s="227" t="s">
        <v>470</v>
      </c>
      <c r="I1568" s="227"/>
      <c r="J1568" s="227" t="s">
        <v>582</v>
      </c>
      <c r="K1568" s="227" t="s">
        <v>42</v>
      </c>
      <c r="L1568" s="227" t="s">
        <v>9839</v>
      </c>
      <c r="M1568" s="227" t="s">
        <v>5488</v>
      </c>
      <c r="N1568" s="227" t="s">
        <v>224</v>
      </c>
      <c r="O1568" s="227" t="s">
        <v>92</v>
      </c>
      <c r="P1568" s="229" t="s">
        <v>5489</v>
      </c>
      <c r="Q1568" s="227"/>
      <c r="R1568" s="227" t="s">
        <v>8885</v>
      </c>
      <c r="S1568" s="227" t="s">
        <v>224</v>
      </c>
      <c r="T1568" s="227" t="s">
        <v>92</v>
      </c>
      <c r="U1568" s="229" t="s">
        <v>5489</v>
      </c>
      <c r="V1568" s="227" t="s">
        <v>9844</v>
      </c>
      <c r="W1568" s="227" t="s">
        <v>9841</v>
      </c>
      <c r="X1568" s="227"/>
      <c r="Y1568" s="227"/>
      <c r="Z1568" s="230" t="s">
        <v>468</v>
      </c>
      <c r="AA1568" s="227" t="s">
        <v>341</v>
      </c>
      <c r="AB1568" s="227"/>
      <c r="AC1568" s="227">
        <v>1.97</v>
      </c>
      <c r="AD1568" s="227">
        <v>386.6</v>
      </c>
      <c r="AE1568" s="227"/>
      <c r="AF1568" s="227"/>
      <c r="AG1568" s="227"/>
      <c r="AH1568" s="227"/>
      <c r="AI1568" s="227"/>
      <c r="AJ1568" s="227">
        <v>386.6</v>
      </c>
      <c r="AK1568" s="227"/>
      <c r="AL1568" s="227"/>
      <c r="AM1568" s="227"/>
      <c r="AN1568" s="227"/>
      <c r="AO1568" s="227"/>
      <c r="AP1568" s="227"/>
      <c r="AQ1568" s="227"/>
      <c r="AR1568" s="227"/>
      <c r="AS1568" s="227" t="s">
        <v>468</v>
      </c>
      <c r="AT1568" s="227"/>
      <c r="AU1568" s="227"/>
      <c r="AV1568" s="227">
        <v>21.25</v>
      </c>
      <c r="AW1568" s="227" t="s">
        <v>9213</v>
      </c>
      <c r="AX1568" s="227" t="s">
        <v>9214</v>
      </c>
      <c r="AY1568" s="227">
        <v>43</v>
      </c>
      <c r="AZ1568" s="227">
        <v>50</v>
      </c>
      <c r="BA1568" s="227">
        <v>38.54</v>
      </c>
      <c r="BB1568" s="227">
        <v>23</v>
      </c>
      <c r="BC1568" s="227">
        <v>26</v>
      </c>
      <c r="BD1568" s="227">
        <v>40.520000000000003</v>
      </c>
      <c r="BE1568" s="227">
        <f t="shared" si="296"/>
        <v>43.844038888888889</v>
      </c>
      <c r="BF1568" s="229">
        <f t="shared" si="297"/>
        <v>23.444588888888887</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3391</v>
      </c>
      <c r="B1569" s="227" t="s">
        <v>9211</v>
      </c>
      <c r="C1569" s="227">
        <v>11120128</v>
      </c>
      <c r="D1569" s="228">
        <v>44859</v>
      </c>
      <c r="E1569" s="228">
        <v>44859</v>
      </c>
      <c r="F1569" s="228">
        <v>48512</v>
      </c>
      <c r="G1569" s="227">
        <v>-7777</v>
      </c>
      <c r="H1569" s="227" t="s">
        <v>470</v>
      </c>
      <c r="I1569" s="227"/>
      <c r="J1569" s="227" t="s">
        <v>582</v>
      </c>
      <c r="K1569" s="227" t="s">
        <v>42</v>
      </c>
      <c r="L1569" s="227" t="s">
        <v>9839</v>
      </c>
      <c r="M1569" s="227" t="s">
        <v>5488</v>
      </c>
      <c r="N1569" s="227" t="s">
        <v>224</v>
      </c>
      <c r="O1569" s="227" t="s">
        <v>92</v>
      </c>
      <c r="P1569" s="229" t="s">
        <v>5489</v>
      </c>
      <c r="Q1569" s="227"/>
      <c r="R1569" s="227" t="s">
        <v>5488</v>
      </c>
      <c r="S1569" s="227" t="s">
        <v>224</v>
      </c>
      <c r="T1569" s="227" t="s">
        <v>92</v>
      </c>
      <c r="U1569" s="229" t="s">
        <v>5489</v>
      </c>
      <c r="V1569" s="227" t="s">
        <v>9845</v>
      </c>
      <c r="W1569" s="227" t="s">
        <v>9841</v>
      </c>
      <c r="X1569" s="227"/>
      <c r="Y1569" s="227"/>
      <c r="Z1569" s="230" t="s">
        <v>468</v>
      </c>
      <c r="AA1569" s="227" t="s">
        <v>341</v>
      </c>
      <c r="AB1569" s="227"/>
      <c r="AC1569" s="227">
        <v>1.97</v>
      </c>
      <c r="AD1569" s="227">
        <v>737.25</v>
      </c>
      <c r="AE1569" s="227"/>
      <c r="AF1569" s="227"/>
      <c r="AG1569" s="227"/>
      <c r="AH1569" s="227"/>
      <c r="AI1569" s="227"/>
      <c r="AJ1569" s="227">
        <v>737.25</v>
      </c>
      <c r="AK1569" s="227"/>
      <c r="AL1569" s="227"/>
      <c r="AM1569" s="227"/>
      <c r="AN1569" s="227"/>
      <c r="AO1569" s="227"/>
      <c r="AP1569" s="227"/>
      <c r="AQ1569" s="227"/>
      <c r="AR1569" s="227"/>
      <c r="AS1569" s="227" t="s">
        <v>468</v>
      </c>
      <c r="AT1569" s="227"/>
      <c r="AU1569" s="227"/>
      <c r="AV1569" s="227">
        <v>21.25</v>
      </c>
      <c r="AW1569" s="227" t="s">
        <v>9213</v>
      </c>
      <c r="AX1569" s="227" t="s">
        <v>9214</v>
      </c>
      <c r="AY1569" s="227">
        <v>43</v>
      </c>
      <c r="AZ1569" s="227">
        <v>50</v>
      </c>
      <c r="BA1569" s="227">
        <v>38.54</v>
      </c>
      <c r="BB1569" s="227">
        <v>23</v>
      </c>
      <c r="BC1569" s="227">
        <v>26</v>
      </c>
      <c r="BD1569" s="227">
        <v>40.520000000000003</v>
      </c>
      <c r="BE1569" s="227">
        <f t="shared" ref="BE1569:BE1615" si="298">AY1569+AZ1569/60+BA1569/3600</f>
        <v>43.844038888888889</v>
      </c>
      <c r="BF1569" s="229">
        <f t="shared" ref="BF1569:BF1615" si="299">BB1569+BC1569/60+BD1569/3600</f>
        <v>23.444588888888887</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thickBot="1" x14ac:dyDescent="0.3">
      <c r="A1570" s="227" t="s">
        <v>3391</v>
      </c>
      <c r="B1570" s="227" t="s">
        <v>9846</v>
      </c>
      <c r="C1570" s="227">
        <v>11120129</v>
      </c>
      <c r="D1570" s="228">
        <v>44882</v>
      </c>
      <c r="E1570" s="228">
        <v>44882</v>
      </c>
      <c r="F1570" s="228">
        <v>48535</v>
      </c>
      <c r="G1570" s="227">
        <v>-7777</v>
      </c>
      <c r="H1570" s="227" t="s">
        <v>484</v>
      </c>
      <c r="I1570" s="227"/>
      <c r="J1570" s="227" t="s">
        <v>7395</v>
      </c>
      <c r="K1570" s="227" t="s">
        <v>37</v>
      </c>
      <c r="L1570" s="227" t="s">
        <v>9847</v>
      </c>
      <c r="M1570" s="227" t="s">
        <v>9848</v>
      </c>
      <c r="N1570" s="227" t="s">
        <v>118</v>
      </c>
      <c r="O1570" s="227" t="s">
        <v>35</v>
      </c>
      <c r="P1570" s="229" t="s">
        <v>1622</v>
      </c>
      <c r="Q1570" s="227"/>
      <c r="R1570" s="227" t="s">
        <v>9848</v>
      </c>
      <c r="S1570" s="227" t="s">
        <v>118</v>
      </c>
      <c r="T1570" s="227" t="s">
        <v>35</v>
      </c>
      <c r="U1570" s="229" t="s">
        <v>1622</v>
      </c>
      <c r="V1570" s="227" t="s">
        <v>9849</v>
      </c>
      <c r="W1570" s="227" t="s">
        <v>9850</v>
      </c>
      <c r="X1570" s="227"/>
      <c r="Y1570" s="227"/>
      <c r="Z1570" s="230" t="s">
        <v>468</v>
      </c>
      <c r="AA1570" s="227" t="s">
        <v>341</v>
      </c>
      <c r="AB1570" s="227">
        <v>5.5419999999999998</v>
      </c>
      <c r="AC1570" s="227">
        <v>6.94</v>
      </c>
      <c r="AD1570" s="227">
        <v>21358.560000000001</v>
      </c>
      <c r="AE1570" s="227"/>
      <c r="AF1570" s="227"/>
      <c r="AG1570" s="227"/>
      <c r="AH1570" s="227"/>
      <c r="AI1570" s="227"/>
      <c r="AJ1570" s="227">
        <v>21358.560000000001</v>
      </c>
      <c r="AK1570" s="227"/>
      <c r="AL1570" s="227"/>
      <c r="AM1570" s="227"/>
      <c r="AN1570" s="227"/>
      <c r="AO1570" s="227">
        <v>927.88400000000001</v>
      </c>
      <c r="AP1570" s="227"/>
      <c r="AQ1570" s="227"/>
      <c r="AR1570" s="227"/>
      <c r="AS1570" s="227" t="s">
        <v>468</v>
      </c>
      <c r="AT1570" s="227"/>
      <c r="AU1570" s="227"/>
      <c r="AV1570" s="227"/>
      <c r="AW1570" s="227" t="s">
        <v>9851</v>
      </c>
      <c r="AX1570" s="227" t="s">
        <v>9852</v>
      </c>
      <c r="AY1570" s="227">
        <v>42</v>
      </c>
      <c r="AZ1570" s="227">
        <v>59</v>
      </c>
      <c r="BA1570" s="227">
        <v>26.7</v>
      </c>
      <c r="BB1570" s="227">
        <v>25</v>
      </c>
      <c r="BC1570" s="227">
        <v>22</v>
      </c>
      <c r="BD1570" s="227">
        <v>24.2</v>
      </c>
      <c r="BE1570" s="227">
        <f t="shared" si="298"/>
        <v>42.990749999999998</v>
      </c>
      <c r="BF1570" s="229">
        <f t="shared" si="299"/>
        <v>25.37338888888889</v>
      </c>
      <c r="BG1570" s="227" t="s">
        <v>38</v>
      </c>
      <c r="BH1570" s="227"/>
      <c r="BI1570" s="227"/>
      <c r="BJ1570" s="228"/>
      <c r="BK1570" s="227"/>
      <c r="BL1570" s="228"/>
      <c r="BM1570" s="227"/>
      <c r="BN1570" s="227"/>
      <c r="BO1570" s="227"/>
      <c r="BP1570" s="227"/>
      <c r="BQ1570" s="227"/>
      <c r="BR1570" s="227"/>
      <c r="BS1570" s="227"/>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x14ac:dyDescent="0.25">
      <c r="A1571" s="1" t="s">
        <v>3391</v>
      </c>
      <c r="B1571" s="1" t="s">
        <v>9853</v>
      </c>
      <c r="C1571" s="1">
        <v>11160171</v>
      </c>
      <c r="D1571" s="7">
        <v>44880</v>
      </c>
      <c r="E1571" s="7">
        <v>44880</v>
      </c>
      <c r="F1571" s="7">
        <v>48181</v>
      </c>
      <c r="G1571" s="1">
        <v>-7777</v>
      </c>
      <c r="H1571" s="1" t="s">
        <v>9855</v>
      </c>
      <c r="I1571" s="1"/>
      <c r="J1571" s="1" t="s">
        <v>1020</v>
      </c>
      <c r="K1571" s="1" t="s">
        <v>135</v>
      </c>
      <c r="L1571" s="1" t="s">
        <v>9856</v>
      </c>
      <c r="M1571" s="1" t="s">
        <v>9857</v>
      </c>
      <c r="N1571" s="1" t="s">
        <v>437</v>
      </c>
      <c r="O1571" s="1" t="s">
        <v>76</v>
      </c>
      <c r="P1571" s="6" t="s">
        <v>9858</v>
      </c>
      <c r="Q1571" s="1"/>
      <c r="R1571" s="1" t="s">
        <v>9854</v>
      </c>
      <c r="S1571" s="1" t="s">
        <v>437</v>
      </c>
      <c r="T1571" s="1" t="s">
        <v>76</v>
      </c>
      <c r="U1571" s="6" t="s">
        <v>9859</v>
      </c>
      <c r="V1571" s="1" t="s">
        <v>9860</v>
      </c>
      <c r="W1571" s="1" t="s">
        <v>9861</v>
      </c>
      <c r="X1571" s="1"/>
      <c r="Y1571" s="1"/>
      <c r="Z1571" s="9" t="s">
        <v>468</v>
      </c>
      <c r="AA1571" s="1" t="s">
        <v>360</v>
      </c>
      <c r="AB1571" s="1">
        <v>0.214</v>
      </c>
      <c r="AC1571" s="1" t="s">
        <v>9862</v>
      </c>
      <c r="AD1571" s="1">
        <v>946000</v>
      </c>
      <c r="AE1571" s="1"/>
      <c r="AF1571" s="1"/>
      <c r="AG1571" s="1"/>
      <c r="AH1571" s="1"/>
      <c r="AI1571" s="1"/>
      <c r="AJ1571" s="1"/>
      <c r="AK1571" s="1"/>
      <c r="AL1571" s="1">
        <v>946000</v>
      </c>
      <c r="AM1571" s="1"/>
      <c r="AN1571" s="1"/>
      <c r="AO1571" s="1">
        <v>22</v>
      </c>
      <c r="AP1571" s="1"/>
      <c r="AQ1571" s="1"/>
      <c r="AR1571" s="1"/>
      <c r="AS1571" s="1" t="s">
        <v>468</v>
      </c>
      <c r="AT1571" s="1"/>
      <c r="AU1571" s="1"/>
      <c r="AV1571" s="1"/>
      <c r="AW1571" s="173" t="s">
        <v>9863</v>
      </c>
      <c r="AX1571" s="173" t="s">
        <v>9864</v>
      </c>
      <c r="AY1571" s="1">
        <v>43</v>
      </c>
      <c r="AZ1571" s="1">
        <v>36</v>
      </c>
      <c r="BA1571" s="1">
        <v>31.59</v>
      </c>
      <c r="BB1571" s="1">
        <v>24</v>
      </c>
      <c r="BC1571" s="1">
        <v>42</v>
      </c>
      <c r="BD1571" s="1">
        <v>27.14</v>
      </c>
      <c r="BE1571" s="1">
        <f t="shared" si="298"/>
        <v>43.608775000000001</v>
      </c>
      <c r="BF1571" s="6">
        <f t="shared" si="299"/>
        <v>24.707538888888887</v>
      </c>
      <c r="BG1571" s="1" t="s">
        <v>38</v>
      </c>
      <c r="BH1571" s="1"/>
      <c r="BI1571" s="1"/>
      <c r="BJ1571" s="7"/>
      <c r="BK1571" s="1"/>
      <c r="BL1571" s="7"/>
      <c r="BM1571" s="1"/>
      <c r="BN1571" s="1"/>
      <c r="BO1571" s="1"/>
      <c r="BP1571" s="1"/>
      <c r="BQ1571" s="1"/>
      <c r="BR1571" s="1"/>
      <c r="BS1571" s="1"/>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c r="B1572" s="1" t="s">
        <v>9853</v>
      </c>
      <c r="C1572" s="1">
        <v>11160171</v>
      </c>
      <c r="D1572" s="7">
        <v>44880</v>
      </c>
      <c r="E1572" s="7">
        <v>44880</v>
      </c>
      <c r="F1572" s="7">
        <v>48181</v>
      </c>
      <c r="G1572" s="1">
        <v>-7777</v>
      </c>
      <c r="H1572" s="1" t="s">
        <v>9855</v>
      </c>
      <c r="I1572" s="1"/>
      <c r="J1572" s="1" t="s">
        <v>1020</v>
      </c>
      <c r="K1572" s="1" t="s">
        <v>135</v>
      </c>
      <c r="L1572" s="1" t="s">
        <v>9856</v>
      </c>
      <c r="M1572" s="1" t="s">
        <v>9857</v>
      </c>
      <c r="N1572" s="1" t="s">
        <v>437</v>
      </c>
      <c r="O1572" s="1" t="s">
        <v>76</v>
      </c>
      <c r="P1572" s="6" t="s">
        <v>9858</v>
      </c>
      <c r="Q1572" s="1"/>
      <c r="R1572" s="1" t="s">
        <v>9854</v>
      </c>
      <c r="S1572" s="1" t="s">
        <v>437</v>
      </c>
      <c r="T1572" s="1" t="s">
        <v>76</v>
      </c>
      <c r="U1572" s="6" t="s">
        <v>9859</v>
      </c>
      <c r="V1572" s="1" t="s">
        <v>9860</v>
      </c>
      <c r="W1572" s="1" t="s">
        <v>9861</v>
      </c>
      <c r="X1572" s="1"/>
      <c r="Y1572" s="1"/>
      <c r="Z1572" s="9" t="s">
        <v>468</v>
      </c>
      <c r="AA1572" s="1" t="s">
        <v>360</v>
      </c>
      <c r="AB1572" s="1"/>
      <c r="AC1572" s="1"/>
      <c r="AD1572" s="1"/>
      <c r="AE1572" s="1"/>
      <c r="AF1572" s="1"/>
      <c r="AG1572" s="1"/>
      <c r="AH1572" s="1"/>
      <c r="AI1572" s="1"/>
      <c r="AJ1572" s="1"/>
      <c r="AK1572" s="1"/>
      <c r="AL1572" s="1"/>
      <c r="AM1572" s="1"/>
      <c r="AN1572" s="1"/>
      <c r="AO1572" s="1"/>
      <c r="AP1572" s="1"/>
      <c r="AQ1572" s="1"/>
      <c r="AR1572" s="1"/>
      <c r="AS1572" s="1" t="s">
        <v>457</v>
      </c>
      <c r="AT1572" s="1"/>
      <c r="AU1572" s="1"/>
      <c r="AV1572" s="1"/>
      <c r="AW1572" s="1" t="s">
        <v>9871</v>
      </c>
      <c r="AX1572" s="1" t="s">
        <v>9872</v>
      </c>
      <c r="AY1572" s="1">
        <v>43</v>
      </c>
      <c r="AZ1572" s="1">
        <v>37</v>
      </c>
      <c r="BA1572" s="1">
        <v>2.87</v>
      </c>
      <c r="BB1572" s="1">
        <v>24</v>
      </c>
      <c r="BC1572" s="1">
        <v>43</v>
      </c>
      <c r="BD1572" s="1">
        <v>2.87</v>
      </c>
      <c r="BE1572" s="1">
        <f t="shared" si="298"/>
        <v>43.617463888888892</v>
      </c>
      <c r="BF1572" s="6">
        <f t="shared" si="299"/>
        <v>24.717463888888886</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x14ac:dyDescent="0.25">
      <c r="A1573" s="1"/>
      <c r="B1573" s="1" t="s">
        <v>9853</v>
      </c>
      <c r="C1573" s="1">
        <v>11160171</v>
      </c>
      <c r="D1573" s="7">
        <v>44880</v>
      </c>
      <c r="E1573" s="7">
        <v>44880</v>
      </c>
      <c r="F1573" s="7">
        <v>48181</v>
      </c>
      <c r="G1573" s="1">
        <v>-7777</v>
      </c>
      <c r="H1573" s="1" t="s">
        <v>9855</v>
      </c>
      <c r="I1573" s="1"/>
      <c r="J1573" s="1" t="s">
        <v>1020</v>
      </c>
      <c r="K1573" s="1" t="s">
        <v>135</v>
      </c>
      <c r="L1573" s="1" t="s">
        <v>9856</v>
      </c>
      <c r="M1573" s="1" t="s">
        <v>9857</v>
      </c>
      <c r="N1573" s="1" t="s">
        <v>437</v>
      </c>
      <c r="O1573" s="1" t="s">
        <v>76</v>
      </c>
      <c r="P1573" s="6" t="s">
        <v>9858</v>
      </c>
      <c r="Q1573" s="1"/>
      <c r="R1573" s="1" t="s">
        <v>9854</v>
      </c>
      <c r="S1573" s="1" t="s">
        <v>437</v>
      </c>
      <c r="T1573" s="1" t="s">
        <v>76</v>
      </c>
      <c r="U1573" s="6" t="s">
        <v>9859</v>
      </c>
      <c r="V1573" s="1" t="s">
        <v>9860</v>
      </c>
      <c r="W1573" s="1" t="s">
        <v>9861</v>
      </c>
      <c r="X1573" s="1"/>
      <c r="Y1573" s="1"/>
      <c r="Z1573" s="9" t="s">
        <v>468</v>
      </c>
      <c r="AA1573" s="1" t="s">
        <v>360</v>
      </c>
      <c r="AB1573" s="1"/>
      <c r="AC1573" s="1"/>
      <c r="AD1573" s="1"/>
      <c r="AE1573" s="1"/>
      <c r="AF1573" s="1"/>
      <c r="AG1573" s="1"/>
      <c r="AH1573" s="1"/>
      <c r="AI1573" s="1"/>
      <c r="AJ1573" s="1"/>
      <c r="AK1573" s="1"/>
      <c r="AL1573" s="1"/>
      <c r="AM1573" s="1"/>
      <c r="AN1573" s="1"/>
      <c r="AO1573" s="1"/>
      <c r="AP1573" s="1"/>
      <c r="AQ1573" s="1"/>
      <c r="AR1573" s="1"/>
      <c r="AS1573" s="1" t="s">
        <v>9869</v>
      </c>
      <c r="AT1573" s="1"/>
      <c r="AU1573" s="1"/>
      <c r="AV1573" s="1"/>
      <c r="AW1573" s="1" t="s">
        <v>9865</v>
      </c>
      <c r="AX1573" s="1" t="s">
        <v>9866</v>
      </c>
      <c r="AY1573" s="1">
        <v>43</v>
      </c>
      <c r="AZ1573" s="1">
        <v>37</v>
      </c>
      <c r="BA1573" s="1">
        <v>12.11</v>
      </c>
      <c r="BB1573" s="1">
        <v>24</v>
      </c>
      <c r="BC1573" s="1">
        <v>43</v>
      </c>
      <c r="BD1573" s="1">
        <v>4.37</v>
      </c>
      <c r="BE1573" s="1">
        <f t="shared" si="298"/>
        <v>43.620030555555559</v>
      </c>
      <c r="BF1573" s="6">
        <f t="shared" si="299"/>
        <v>24.717880555555553</v>
      </c>
      <c r="BG1573" s="1" t="s">
        <v>38</v>
      </c>
      <c r="BH1573" s="1"/>
      <c r="BI1573" s="1"/>
      <c r="BJ1573" s="7"/>
      <c r="BK1573" s="1"/>
      <c r="BL1573" s="7"/>
      <c r="BM1573" s="1"/>
      <c r="BN1573" s="1"/>
      <c r="BO1573" s="1"/>
      <c r="BP1573" s="1"/>
      <c r="BQ1573" s="1"/>
      <c r="BR1573" s="1"/>
      <c r="BS1573" s="1"/>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thickBot="1" x14ac:dyDescent="0.3">
      <c r="A1574" s="178"/>
      <c r="B1574" s="178" t="s">
        <v>9853</v>
      </c>
      <c r="C1574" s="178">
        <v>11160171</v>
      </c>
      <c r="D1574" s="179">
        <v>44880</v>
      </c>
      <c r="E1574" s="179">
        <v>44880</v>
      </c>
      <c r="F1574" s="179">
        <v>48181</v>
      </c>
      <c r="G1574" s="178">
        <v>-7777</v>
      </c>
      <c r="H1574" s="178" t="s">
        <v>9855</v>
      </c>
      <c r="I1574" s="178"/>
      <c r="J1574" s="178" t="s">
        <v>1020</v>
      </c>
      <c r="K1574" s="178" t="s">
        <v>135</v>
      </c>
      <c r="L1574" s="178" t="s">
        <v>9856</v>
      </c>
      <c r="M1574" s="178" t="s">
        <v>9857</v>
      </c>
      <c r="N1574" s="178" t="s">
        <v>437</v>
      </c>
      <c r="O1574" s="178" t="s">
        <v>76</v>
      </c>
      <c r="P1574" s="180" t="s">
        <v>9858</v>
      </c>
      <c r="Q1574" s="178"/>
      <c r="R1574" s="178" t="s">
        <v>9854</v>
      </c>
      <c r="S1574" s="178" t="s">
        <v>437</v>
      </c>
      <c r="T1574" s="178" t="s">
        <v>76</v>
      </c>
      <c r="U1574" s="180" t="s">
        <v>9859</v>
      </c>
      <c r="V1574" s="178" t="s">
        <v>9860</v>
      </c>
      <c r="W1574" s="178" t="s">
        <v>9861</v>
      </c>
      <c r="X1574" s="178"/>
      <c r="Y1574" s="178"/>
      <c r="Z1574" s="181" t="s">
        <v>468</v>
      </c>
      <c r="AA1574" s="178" t="s">
        <v>360</v>
      </c>
      <c r="AB1574" s="178"/>
      <c r="AC1574" s="178"/>
      <c r="AD1574" s="178"/>
      <c r="AE1574" s="178"/>
      <c r="AF1574" s="178"/>
      <c r="AG1574" s="178"/>
      <c r="AH1574" s="178"/>
      <c r="AI1574" s="178"/>
      <c r="AJ1574" s="178"/>
      <c r="AK1574" s="178"/>
      <c r="AL1574" s="178"/>
      <c r="AM1574" s="178"/>
      <c r="AN1574" s="178"/>
      <c r="AO1574" s="178"/>
      <c r="AP1574" s="178"/>
      <c r="AQ1574" s="178"/>
      <c r="AR1574" s="178"/>
      <c r="AS1574" s="178" t="s">
        <v>9870</v>
      </c>
      <c r="AT1574" s="178"/>
      <c r="AU1574" s="178"/>
      <c r="AV1574" s="178"/>
      <c r="AW1574" s="178" t="s">
        <v>9867</v>
      </c>
      <c r="AX1574" s="178" t="s">
        <v>9868</v>
      </c>
      <c r="AY1574" s="178">
        <v>43</v>
      </c>
      <c r="AZ1574" s="178">
        <v>37</v>
      </c>
      <c r="BA1574" s="178">
        <v>5.56</v>
      </c>
      <c r="BB1574" s="178">
        <v>24</v>
      </c>
      <c r="BC1574" s="178">
        <v>42</v>
      </c>
      <c r="BD1574" s="178">
        <v>59.43</v>
      </c>
      <c r="BE1574" s="178">
        <f t="shared" si="298"/>
        <v>43.618211111111108</v>
      </c>
      <c r="BF1574" s="180">
        <f t="shared" si="299"/>
        <v>24.716508333333334</v>
      </c>
      <c r="BG1574" s="178" t="s">
        <v>38</v>
      </c>
      <c r="BH1574" s="178"/>
      <c r="BI1574" s="178"/>
      <c r="BJ1574" s="179"/>
      <c r="BK1574" s="178"/>
      <c r="BL1574" s="179"/>
      <c r="BM1574" s="178"/>
      <c r="BN1574" s="178"/>
      <c r="BO1574" s="178"/>
      <c r="BP1574" s="178"/>
      <c r="BQ1574" s="178"/>
      <c r="BR1574" s="178"/>
      <c r="BS1574" s="178"/>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227" t="s">
        <v>3391</v>
      </c>
      <c r="B1575" s="227" t="s">
        <v>9873</v>
      </c>
      <c r="C1575" s="227">
        <v>11420040</v>
      </c>
      <c r="D1575" s="228">
        <v>44867</v>
      </c>
      <c r="E1575" s="228">
        <v>44867</v>
      </c>
      <c r="F1575" s="228">
        <v>46814</v>
      </c>
      <c r="G1575" s="227">
        <v>-7777</v>
      </c>
      <c r="H1575" s="227" t="s">
        <v>9874</v>
      </c>
      <c r="I1575" s="227"/>
      <c r="J1575" s="227" t="s">
        <v>8761</v>
      </c>
      <c r="K1575" s="227" t="s">
        <v>70</v>
      </c>
      <c r="L1575" s="227" t="s">
        <v>9875</v>
      </c>
      <c r="M1575" s="227" t="s">
        <v>55</v>
      </c>
      <c r="N1575" s="227" t="s">
        <v>316</v>
      </c>
      <c r="O1575" s="227" t="s">
        <v>317</v>
      </c>
      <c r="P1575" s="229" t="s">
        <v>5361</v>
      </c>
      <c r="Q1575" s="227"/>
      <c r="R1575" s="227" t="s">
        <v>9876</v>
      </c>
      <c r="S1575" s="227" t="s">
        <v>316</v>
      </c>
      <c r="T1575" s="227" t="s">
        <v>317</v>
      </c>
      <c r="U1575" s="229" t="s">
        <v>9877</v>
      </c>
      <c r="V1575" s="227"/>
      <c r="W1575" s="227" t="s">
        <v>9878</v>
      </c>
      <c r="X1575" s="227"/>
      <c r="Y1575" s="227"/>
      <c r="Z1575" s="230" t="s">
        <v>468</v>
      </c>
      <c r="AA1575" s="227" t="s">
        <v>341</v>
      </c>
      <c r="AB1575" s="227"/>
      <c r="AC1575" s="227">
        <v>175</v>
      </c>
      <c r="AD1575" s="227">
        <v>612150</v>
      </c>
      <c r="AE1575" s="227"/>
      <c r="AF1575" s="227"/>
      <c r="AG1575" s="227"/>
      <c r="AH1575" s="227"/>
      <c r="AI1575" s="227"/>
      <c r="AJ1575" s="227">
        <v>612150</v>
      </c>
      <c r="AK1575" s="227"/>
      <c r="AL1575" s="227"/>
      <c r="AM1575" s="227"/>
      <c r="AN1575" s="227"/>
      <c r="AO1575" s="227"/>
      <c r="AP1575" s="227"/>
      <c r="AQ1575" s="227"/>
      <c r="AR1575" s="227"/>
      <c r="AS1575" s="227" t="s">
        <v>468</v>
      </c>
      <c r="AT1575" s="227"/>
      <c r="AU1575" s="227"/>
      <c r="AV1575" s="227"/>
      <c r="AW1575" s="227" t="s">
        <v>10561</v>
      </c>
      <c r="AX1575" s="227" t="s">
        <v>9879</v>
      </c>
      <c r="AY1575" s="227">
        <v>43</v>
      </c>
      <c r="AZ1575" s="227">
        <v>23</v>
      </c>
      <c r="BA1575" s="227">
        <v>55.2</v>
      </c>
      <c r="BB1575" s="227">
        <v>27</v>
      </c>
      <c r="BC1575" s="227">
        <v>29</v>
      </c>
      <c r="BD1575" s="227">
        <v>35.4</v>
      </c>
      <c r="BE1575" s="227">
        <f t="shared" si="298"/>
        <v>43.398666666666664</v>
      </c>
      <c r="BF1575" s="229">
        <f t="shared" si="299"/>
        <v>27.493166666666667</v>
      </c>
      <c r="BG1575" s="227" t="s">
        <v>38</v>
      </c>
      <c r="BH1575" s="227"/>
      <c r="BI1575" s="227"/>
      <c r="BJ1575" s="228"/>
      <c r="BK1575" s="227"/>
      <c r="BL1575" s="228"/>
      <c r="BM1575" s="227"/>
      <c r="BN1575" s="227"/>
      <c r="BO1575" s="227"/>
      <c r="BP1575" s="227"/>
      <c r="BQ1575" s="227"/>
      <c r="BR1575" s="227"/>
      <c r="BS1575" s="227"/>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3391</v>
      </c>
      <c r="B1576" s="227" t="s">
        <v>9846</v>
      </c>
      <c r="C1576" s="227">
        <v>11120129</v>
      </c>
      <c r="D1576" s="228" t="s">
        <v>9881</v>
      </c>
      <c r="E1576" s="228" t="s">
        <v>9881</v>
      </c>
      <c r="F1576" s="228" t="s">
        <v>9882</v>
      </c>
      <c r="G1576" s="227">
        <v>-7777</v>
      </c>
      <c r="H1576" s="227" t="s">
        <v>484</v>
      </c>
      <c r="I1576" s="227"/>
      <c r="J1576" s="227" t="s">
        <v>7395</v>
      </c>
      <c r="K1576" s="227" t="s">
        <v>37</v>
      </c>
      <c r="L1576" s="227" t="s">
        <v>9883</v>
      </c>
      <c r="M1576" s="227" t="s">
        <v>9848</v>
      </c>
      <c r="N1576" s="227" t="s">
        <v>118</v>
      </c>
      <c r="O1576" s="227" t="s">
        <v>35</v>
      </c>
      <c r="P1576" s="229" t="s">
        <v>1622</v>
      </c>
      <c r="Q1576" s="227"/>
      <c r="R1576" s="227" t="s">
        <v>9848</v>
      </c>
      <c r="S1576" s="227" t="s">
        <v>118</v>
      </c>
      <c r="T1576" s="227" t="s">
        <v>35</v>
      </c>
      <c r="U1576" s="229" t="s">
        <v>1622</v>
      </c>
      <c r="V1576" s="227" t="s">
        <v>9849</v>
      </c>
      <c r="W1576" s="227" t="s">
        <v>9878</v>
      </c>
      <c r="X1576" s="227"/>
      <c r="Y1576" s="227"/>
      <c r="Z1576" s="230" t="s">
        <v>468</v>
      </c>
      <c r="AA1576" s="227" t="s">
        <v>341</v>
      </c>
      <c r="AB1576" s="227">
        <v>5.5419999999999998</v>
      </c>
      <c r="AC1576" s="227">
        <v>6.94</v>
      </c>
      <c r="AD1576" s="227">
        <v>21358.560000000001</v>
      </c>
      <c r="AE1576" s="227"/>
      <c r="AF1576" s="227"/>
      <c r="AG1576" s="227"/>
      <c r="AH1576" s="227"/>
      <c r="AI1576" s="227"/>
      <c r="AJ1576" s="227">
        <v>21358.560000000001</v>
      </c>
      <c r="AK1576" s="227"/>
      <c r="AL1576" s="227"/>
      <c r="AM1576" s="227"/>
      <c r="AN1576" s="227"/>
      <c r="AO1576" s="227">
        <v>927.88400000000001</v>
      </c>
      <c r="AP1576" s="227"/>
      <c r="AQ1576" s="227"/>
      <c r="AR1576" s="227"/>
      <c r="AS1576" s="227" t="s">
        <v>468</v>
      </c>
      <c r="AT1576" s="227"/>
      <c r="AU1576" s="227"/>
      <c r="AV1576" s="227"/>
      <c r="AW1576" s="227" t="s">
        <v>9851</v>
      </c>
      <c r="AX1576" s="227" t="s">
        <v>9852</v>
      </c>
      <c r="AY1576" s="227">
        <v>42</v>
      </c>
      <c r="AZ1576" s="227">
        <v>59</v>
      </c>
      <c r="BA1576" s="227">
        <v>26.7</v>
      </c>
      <c r="BB1576" s="227">
        <v>25</v>
      </c>
      <c r="BC1576" s="227">
        <v>22</v>
      </c>
      <c r="BD1576" s="227">
        <v>24.2</v>
      </c>
      <c r="BE1576" s="227">
        <f t="shared" si="298"/>
        <v>42.990749999999998</v>
      </c>
      <c r="BF1576" s="229">
        <f t="shared" si="299"/>
        <v>25.37338888888889</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3391</v>
      </c>
      <c r="B1577" s="227" t="s">
        <v>9884</v>
      </c>
      <c r="C1577" s="227">
        <v>11120130</v>
      </c>
      <c r="D1577" s="228" t="s">
        <v>9885</v>
      </c>
      <c r="E1577" s="228" t="s">
        <v>9885</v>
      </c>
      <c r="F1577" s="228" t="s">
        <v>9886</v>
      </c>
      <c r="G1577" s="227">
        <v>-7777</v>
      </c>
      <c r="H1577" s="227" t="s">
        <v>470</v>
      </c>
      <c r="I1577" s="227"/>
      <c r="J1577" s="227" t="s">
        <v>582</v>
      </c>
      <c r="K1577" s="227" t="s">
        <v>42</v>
      </c>
      <c r="L1577" s="227" t="s">
        <v>9887</v>
      </c>
      <c r="M1577" s="227" t="s">
        <v>5488</v>
      </c>
      <c r="N1577" s="227" t="s">
        <v>224</v>
      </c>
      <c r="O1577" s="227" t="s">
        <v>92</v>
      </c>
      <c r="P1577" s="229" t="s">
        <v>5489</v>
      </c>
      <c r="Q1577" s="227"/>
      <c r="R1577" s="227" t="s">
        <v>5488</v>
      </c>
      <c r="S1577" s="227" t="s">
        <v>224</v>
      </c>
      <c r="T1577" s="227" t="s">
        <v>92</v>
      </c>
      <c r="U1577" s="229" t="s">
        <v>5489</v>
      </c>
      <c r="V1577" s="227" t="s">
        <v>9888</v>
      </c>
      <c r="W1577" s="227" t="s">
        <v>9878</v>
      </c>
      <c r="X1577" s="227"/>
      <c r="Y1577" s="227"/>
      <c r="Z1577" s="230" t="s">
        <v>468</v>
      </c>
      <c r="AA1577" s="227" t="s">
        <v>341</v>
      </c>
      <c r="AB1577" s="227"/>
      <c r="AC1577" s="227">
        <v>4.5999999999999996</v>
      </c>
      <c r="AD1577" s="227">
        <v>3010</v>
      </c>
      <c r="AE1577" s="227"/>
      <c r="AF1577" s="227"/>
      <c r="AG1577" s="227"/>
      <c r="AH1577" s="227"/>
      <c r="AI1577" s="227"/>
      <c r="AJ1577" s="227">
        <v>3010</v>
      </c>
      <c r="AK1577" s="227"/>
      <c r="AL1577" s="227"/>
      <c r="AM1577" s="227"/>
      <c r="AN1577" s="227"/>
      <c r="AO1577" s="227"/>
      <c r="AP1577" s="227"/>
      <c r="AQ1577" s="227"/>
      <c r="AR1577" s="227"/>
      <c r="AS1577" s="227" t="s">
        <v>468</v>
      </c>
      <c r="AT1577" s="227"/>
      <c r="AU1577" s="227"/>
      <c r="AV1577" s="227"/>
      <c r="AW1577" s="227" t="s">
        <v>9213</v>
      </c>
      <c r="AX1577" s="227" t="s">
        <v>9214</v>
      </c>
      <c r="AY1577" s="227">
        <v>43</v>
      </c>
      <c r="AZ1577" s="227">
        <v>50</v>
      </c>
      <c r="BA1577" s="227">
        <v>38.54</v>
      </c>
      <c r="BB1577" s="227">
        <v>23</v>
      </c>
      <c r="BC1577" s="227">
        <v>26</v>
      </c>
      <c r="BD1577" s="227">
        <v>40.520000000000003</v>
      </c>
      <c r="BE1577" s="227">
        <f t="shared" si="298"/>
        <v>43.844038888888889</v>
      </c>
      <c r="BF1577" s="229">
        <f t="shared" si="299"/>
        <v>23.444588888888887</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3391</v>
      </c>
      <c r="B1578" s="227" t="s">
        <v>9889</v>
      </c>
      <c r="C1578" s="227">
        <v>11190088</v>
      </c>
      <c r="D1578" s="228" t="s">
        <v>9890</v>
      </c>
      <c r="E1578" s="228" t="s">
        <v>9890</v>
      </c>
      <c r="F1578" s="228" t="s">
        <v>9891</v>
      </c>
      <c r="G1578" s="227">
        <v>-7777</v>
      </c>
      <c r="H1578" s="227" t="s">
        <v>9892</v>
      </c>
      <c r="I1578" s="227"/>
      <c r="J1578" s="227" t="s">
        <v>8761</v>
      </c>
      <c r="K1578" s="227" t="s">
        <v>70</v>
      </c>
      <c r="L1578" s="227" t="s">
        <v>9893</v>
      </c>
      <c r="M1578" s="227" t="s">
        <v>316</v>
      </c>
      <c r="N1578" s="227" t="s">
        <v>316</v>
      </c>
      <c r="O1578" s="227" t="s">
        <v>317</v>
      </c>
      <c r="P1578" s="229" t="s">
        <v>9894</v>
      </c>
      <c r="Q1578" s="227"/>
      <c r="R1578" s="227" t="s">
        <v>316</v>
      </c>
      <c r="S1578" s="227" t="s">
        <v>316</v>
      </c>
      <c r="T1578" s="227" t="s">
        <v>317</v>
      </c>
      <c r="U1578" s="229" t="s">
        <v>9894</v>
      </c>
      <c r="V1578" s="227" t="s">
        <v>9895</v>
      </c>
      <c r="W1578" s="227" t="s">
        <v>9896</v>
      </c>
      <c r="X1578" s="227"/>
      <c r="Y1578" s="227"/>
      <c r="Z1578" s="230" t="s">
        <v>468</v>
      </c>
      <c r="AA1578" s="227" t="s">
        <v>9897</v>
      </c>
      <c r="AB1578" s="227">
        <v>0.01</v>
      </c>
      <c r="AC1578" s="227">
        <v>13</v>
      </c>
      <c r="AD1578" s="227">
        <v>315360</v>
      </c>
      <c r="AE1578" s="227"/>
      <c r="AF1578" s="227"/>
      <c r="AG1578" s="227"/>
      <c r="AH1578" s="227"/>
      <c r="AI1578" s="227">
        <v>315360</v>
      </c>
      <c r="AJ1578" s="227"/>
      <c r="AK1578" s="227"/>
      <c r="AL1578" s="227"/>
      <c r="AM1578" s="227"/>
      <c r="AN1578" s="227"/>
      <c r="AO1578" s="227">
        <v>2.6</v>
      </c>
      <c r="AP1578" s="227"/>
      <c r="AQ1578" s="227"/>
      <c r="AR1578" s="227"/>
      <c r="AS1578" s="227" t="s">
        <v>468</v>
      </c>
      <c r="AT1578" s="227"/>
      <c r="AU1578" s="227"/>
      <c r="AV1578" s="227"/>
      <c r="AW1578" s="227" t="s">
        <v>9898</v>
      </c>
      <c r="AX1578" s="227" t="s">
        <v>9899</v>
      </c>
      <c r="AY1578" s="227">
        <v>43</v>
      </c>
      <c r="AZ1578" s="227">
        <v>24</v>
      </c>
      <c r="BA1578" s="227">
        <v>18.686</v>
      </c>
      <c r="BB1578" s="227">
        <v>27</v>
      </c>
      <c r="BC1578" s="227">
        <v>33</v>
      </c>
      <c r="BD1578" s="227">
        <v>44.529000000000003</v>
      </c>
      <c r="BE1578" s="227">
        <f t="shared" si="298"/>
        <v>43.405190555555556</v>
      </c>
      <c r="BF1578" s="229">
        <f t="shared" si="299"/>
        <v>27.562369166666667</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thickBot="1" x14ac:dyDescent="0.3">
      <c r="A1579" s="227" t="s">
        <v>3391</v>
      </c>
      <c r="B1579" s="227" t="s">
        <v>9900</v>
      </c>
      <c r="C1579" s="227">
        <v>11410002</v>
      </c>
      <c r="D1579" s="228" t="s">
        <v>9901</v>
      </c>
      <c r="E1579" s="228" t="s">
        <v>9901</v>
      </c>
      <c r="F1579" s="228" t="s">
        <v>9902</v>
      </c>
      <c r="G1579" s="227">
        <v>-7777</v>
      </c>
      <c r="H1579" s="227" t="s">
        <v>651</v>
      </c>
      <c r="I1579" s="227"/>
      <c r="J1579" s="227" t="s">
        <v>7602</v>
      </c>
      <c r="K1579" s="227" t="s">
        <v>55</v>
      </c>
      <c r="L1579" s="227" t="s">
        <v>9903</v>
      </c>
      <c r="M1579" s="227" t="s">
        <v>299</v>
      </c>
      <c r="N1579" s="227" t="s">
        <v>78</v>
      </c>
      <c r="O1579" s="227" t="s">
        <v>52</v>
      </c>
      <c r="P1579" s="229" t="s">
        <v>8742</v>
      </c>
      <c r="Q1579" s="227"/>
      <c r="R1579" s="227" t="s">
        <v>9904</v>
      </c>
      <c r="S1579" s="227" t="s">
        <v>78</v>
      </c>
      <c r="T1579" s="227" t="s">
        <v>52</v>
      </c>
      <c r="U1579" s="229"/>
      <c r="V1579" s="227"/>
      <c r="W1579" s="227" t="s">
        <v>9905</v>
      </c>
      <c r="X1579" s="227"/>
      <c r="Y1579" s="227"/>
      <c r="Z1579" s="230" t="s">
        <v>468</v>
      </c>
      <c r="AA1579" s="227" t="s">
        <v>9745</v>
      </c>
      <c r="AB1579" s="227"/>
      <c r="AC1579" s="227">
        <v>126.84</v>
      </c>
      <c r="AD1579" s="227">
        <v>4000000</v>
      </c>
      <c r="AE1579" s="227">
        <v>4000000</v>
      </c>
      <c r="AF1579" s="227"/>
      <c r="AG1579" s="227"/>
      <c r="AH1579" s="227"/>
      <c r="AI1579" s="227"/>
      <c r="AJ1579" s="227"/>
      <c r="AK1579" s="227"/>
      <c r="AL1579" s="227"/>
      <c r="AM1579" s="227"/>
      <c r="AN1579" s="227"/>
      <c r="AO1579" s="227"/>
      <c r="AP1579" s="227"/>
      <c r="AQ1579" s="227"/>
      <c r="AR1579" s="227"/>
      <c r="AS1579" s="227" t="s">
        <v>468</v>
      </c>
      <c r="AT1579" s="227"/>
      <c r="AU1579" s="227"/>
      <c r="AV1579" s="227"/>
      <c r="AW1579" s="227" t="s">
        <v>9906</v>
      </c>
      <c r="AX1579" s="227" t="s">
        <v>9907</v>
      </c>
      <c r="AY1579" s="227">
        <v>42</v>
      </c>
      <c r="AZ1579" s="227">
        <v>50</v>
      </c>
      <c r="BA1579" s="227">
        <v>43.85</v>
      </c>
      <c r="BB1579" s="227">
        <v>23</v>
      </c>
      <c r="BC1579" s="227">
        <v>46</v>
      </c>
      <c r="BD1579" s="227">
        <v>42.46</v>
      </c>
      <c r="BE1579" s="227">
        <f t="shared" si="298"/>
        <v>42.845513888888888</v>
      </c>
      <c r="BF1579" s="229">
        <f t="shared" si="299"/>
        <v>23.77846111111111</v>
      </c>
      <c r="BG1579" s="227" t="s">
        <v>38</v>
      </c>
      <c r="BH1579" s="227"/>
      <c r="BI1579" s="227"/>
      <c r="BJ1579" s="228"/>
      <c r="BK1579" s="227"/>
      <c r="BL1579" s="228"/>
      <c r="BM1579" s="227"/>
      <c r="BN1579" s="227"/>
      <c r="BO1579" s="227"/>
      <c r="BP1579" s="227"/>
      <c r="BQ1579" s="227"/>
      <c r="BR1579" s="227"/>
      <c r="BS1579" s="227"/>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3" customFormat="1" ht="54.75" customHeight="1" x14ac:dyDescent="0.25">
      <c r="A1580" s="173" t="s">
        <v>3391</v>
      </c>
      <c r="B1580" s="173" t="s">
        <v>9918</v>
      </c>
      <c r="C1580" s="173">
        <v>11160172</v>
      </c>
      <c r="D1580" s="174">
        <v>44950</v>
      </c>
      <c r="E1580" s="174">
        <v>44950</v>
      </c>
      <c r="F1580" s="174">
        <v>47142</v>
      </c>
      <c r="G1580" s="173">
        <v>-7777</v>
      </c>
      <c r="H1580" s="173" t="s">
        <v>944</v>
      </c>
      <c r="I1580" s="173"/>
      <c r="J1580" s="173" t="s">
        <v>7812</v>
      </c>
      <c r="K1580" s="173" t="s">
        <v>60</v>
      </c>
      <c r="L1580" s="173" t="s">
        <v>9919</v>
      </c>
      <c r="M1580" s="173" t="s">
        <v>3548</v>
      </c>
      <c r="N1580" s="173" t="s">
        <v>116</v>
      </c>
      <c r="O1580" s="173" t="s">
        <v>51</v>
      </c>
      <c r="P1580" s="175" t="s">
        <v>3549</v>
      </c>
      <c r="Q1580" s="173"/>
      <c r="R1580" s="173" t="s">
        <v>3548</v>
      </c>
      <c r="S1580" s="173" t="s">
        <v>116</v>
      </c>
      <c r="T1580" s="173" t="s">
        <v>51</v>
      </c>
      <c r="U1580" s="175" t="s">
        <v>3549</v>
      </c>
      <c r="V1580" s="173" t="s">
        <v>9920</v>
      </c>
      <c r="W1580" s="173" t="s">
        <v>639</v>
      </c>
      <c r="X1580" s="173"/>
      <c r="Y1580" s="173"/>
      <c r="Z1580" s="176" t="s">
        <v>468</v>
      </c>
      <c r="AA1580" s="173" t="s">
        <v>360</v>
      </c>
      <c r="AB1580" s="173">
        <v>0.16200000000000001</v>
      </c>
      <c r="AC1580" s="173">
        <v>2</v>
      </c>
      <c r="AD1580" s="173">
        <v>43000</v>
      </c>
      <c r="AE1580" s="173"/>
      <c r="AF1580" s="173"/>
      <c r="AG1580" s="173"/>
      <c r="AH1580" s="173"/>
      <c r="AI1580" s="173"/>
      <c r="AJ1580" s="173"/>
      <c r="AK1580" s="173"/>
      <c r="AL1580" s="173">
        <v>43000</v>
      </c>
      <c r="AM1580" s="173"/>
      <c r="AN1580" s="173"/>
      <c r="AO1580" s="173">
        <v>16.260000000000002</v>
      </c>
      <c r="AP1580" s="173"/>
      <c r="AQ1580" s="173"/>
      <c r="AR1580" s="173"/>
      <c r="AS1580" s="173" t="s">
        <v>468</v>
      </c>
      <c r="AT1580" s="173"/>
      <c r="AU1580" s="173"/>
      <c r="AV1580" s="173"/>
      <c r="AW1580" s="173" t="s">
        <v>4469</v>
      </c>
      <c r="AX1580" s="173" t="s">
        <v>4470</v>
      </c>
      <c r="AY1580" s="173">
        <v>43</v>
      </c>
      <c r="AZ1580" s="173">
        <v>38</v>
      </c>
      <c r="BA1580" s="173">
        <v>43.72</v>
      </c>
      <c r="BB1580" s="173">
        <v>26</v>
      </c>
      <c r="BC1580" s="173">
        <v>21</v>
      </c>
      <c r="BD1580" s="173">
        <v>48</v>
      </c>
      <c r="BE1580" s="173">
        <f t="shared" si="298"/>
        <v>43.645477777777778</v>
      </c>
      <c r="BF1580" s="175">
        <f t="shared" si="299"/>
        <v>26.363333333333333</v>
      </c>
      <c r="BG1580" s="173" t="s">
        <v>38</v>
      </c>
      <c r="BH1580" s="173"/>
      <c r="BI1580" s="173"/>
      <c r="BJ1580" s="174"/>
      <c r="BK1580" s="173"/>
      <c r="BL1580" s="174"/>
      <c r="BM1580" s="173"/>
      <c r="BN1580" s="173"/>
      <c r="BO1580" s="173"/>
      <c r="BP1580" s="173"/>
      <c r="BQ1580" s="173"/>
      <c r="BR1580" s="173"/>
      <c r="BS1580" s="173"/>
      <c r="BT1580" s="530"/>
      <c r="BU1580" s="530"/>
      <c r="BV1580" s="530"/>
      <c r="BW1580" s="530"/>
      <c r="BX1580" s="530"/>
      <c r="BY1580" s="530"/>
      <c r="BZ1580" s="530"/>
      <c r="CA1580" s="530"/>
      <c r="CB1580" s="530"/>
      <c r="CC1580" s="530"/>
      <c r="CD1580" s="530"/>
      <c r="CE1580" s="530"/>
      <c r="CF1580" s="530"/>
      <c r="CG1580" s="530"/>
      <c r="CH1580" s="530"/>
      <c r="CI1580" s="530"/>
      <c r="CJ1580" s="530"/>
      <c r="CK1580" s="530"/>
      <c r="CL1580" s="530"/>
      <c r="CM1580" s="530"/>
      <c r="CN1580" s="530"/>
      <c r="CO1580" s="530"/>
      <c r="CP1580" s="530"/>
      <c r="CQ1580" s="530"/>
      <c r="CR1580" s="530"/>
      <c r="CS1580" s="530"/>
      <c r="CT1580" s="530"/>
      <c r="CU1580" s="530"/>
      <c r="CV1580" s="530"/>
      <c r="CW1580" s="530"/>
      <c r="CX1580" s="530"/>
      <c r="CY1580" s="530"/>
      <c r="CZ1580" s="530"/>
      <c r="DA1580" s="530"/>
      <c r="DB1580" s="530"/>
      <c r="DC1580" s="530"/>
      <c r="DD1580" s="530"/>
      <c r="DE1580" s="530"/>
      <c r="DF1580" s="530"/>
      <c r="DG1580" s="530"/>
      <c r="DH1580" s="530"/>
      <c r="DI1580" s="530"/>
      <c r="DJ1580" s="530"/>
      <c r="DK1580" s="530"/>
      <c r="DL1580" s="530"/>
      <c r="DM1580" s="530"/>
      <c r="DN1580" s="530"/>
      <c r="DO1580" s="530"/>
      <c r="DP1580" s="530"/>
      <c r="DQ1580" s="530"/>
      <c r="DR1580" s="530"/>
      <c r="DS1580" s="530"/>
      <c r="DT1580" s="530"/>
      <c r="DU1580" s="530"/>
      <c r="DV1580" s="530"/>
      <c r="DW1580" s="530"/>
      <c r="DX1580" s="530"/>
      <c r="DY1580" s="530"/>
      <c r="DZ1580" s="530"/>
      <c r="EA1580" s="530"/>
      <c r="EB1580" s="530"/>
      <c r="EC1580" s="530"/>
      <c r="ED1580" s="530"/>
      <c r="EE1580" s="530"/>
      <c r="EF1580" s="530"/>
      <c r="EG1580" s="530"/>
      <c r="EH1580" s="530"/>
      <c r="EI1580" s="530"/>
      <c r="EJ1580" s="530"/>
      <c r="EK1580" s="530"/>
      <c r="EL1580" s="530"/>
      <c r="EM1580" s="530"/>
      <c r="EN1580" s="530"/>
      <c r="EO1580" s="530"/>
      <c r="EP1580" s="530"/>
      <c r="EQ1580" s="530"/>
      <c r="ER1580" s="530"/>
      <c r="ES1580" s="530"/>
      <c r="ET1580" s="530"/>
      <c r="EU1580" s="530"/>
      <c r="EV1580" s="530"/>
      <c r="EW1580" s="530"/>
      <c r="EX1580" s="530"/>
      <c r="EY1580" s="530"/>
      <c r="EZ1580" s="530"/>
      <c r="FA1580" s="530"/>
      <c r="FB1580" s="530"/>
      <c r="FC1580" s="530"/>
      <c r="FD1580" s="530"/>
      <c r="FE1580" s="530"/>
      <c r="FF1580" s="530"/>
      <c r="FG1580" s="530"/>
      <c r="FH1580" s="530"/>
      <c r="FI1580" s="530"/>
      <c r="FJ1580" s="530"/>
      <c r="FK1580" s="530"/>
      <c r="FL1580" s="530"/>
      <c r="FM1580" s="530"/>
      <c r="FN1580" s="530"/>
      <c r="FO1580" s="530"/>
      <c r="FP1580" s="530"/>
      <c r="FQ1580" s="530"/>
      <c r="FR1580" s="530"/>
      <c r="FS1580" s="530"/>
      <c r="FT1580" s="530"/>
      <c r="FU1580" s="530"/>
      <c r="FV1580" s="530"/>
      <c r="FW1580" s="530"/>
      <c r="FX1580" s="530"/>
      <c r="FY1580" s="530"/>
      <c r="FZ1580" s="530"/>
      <c r="GA1580" s="530"/>
      <c r="GB1580" s="530"/>
      <c r="GC1580" s="530"/>
      <c r="GD1580" s="530"/>
      <c r="GE1580" s="530"/>
      <c r="GF1580" s="530"/>
      <c r="GG1580" s="530"/>
      <c r="GH1580" s="530"/>
      <c r="GI1580" s="530"/>
      <c r="GJ1580" s="530"/>
      <c r="GK1580" s="530"/>
      <c r="GL1580" s="530"/>
      <c r="GM1580" s="530"/>
      <c r="GN1580" s="530"/>
      <c r="GO1580" s="530"/>
      <c r="GP1580" s="530"/>
      <c r="GQ1580" s="530"/>
      <c r="GR1580" s="530"/>
      <c r="GS1580" s="530"/>
      <c r="GT1580" s="530"/>
      <c r="GU1580" s="530"/>
      <c r="GV1580" s="530"/>
      <c r="GW1580" s="530"/>
      <c r="GX1580" s="530"/>
      <c r="GY1580" s="530"/>
      <c r="GZ1580" s="530"/>
      <c r="HA1580" s="530"/>
      <c r="HB1580" s="530"/>
      <c r="HC1580" s="530"/>
      <c r="HD1580" s="530"/>
      <c r="HE1580" s="530"/>
      <c r="HF1580" s="530"/>
      <c r="HG1580" s="530"/>
      <c r="HH1580" s="530"/>
      <c r="HI1580" s="530"/>
      <c r="HJ1580" s="530"/>
      <c r="HK1580" s="530"/>
      <c r="HL1580" s="530"/>
      <c r="HM1580" s="530"/>
      <c r="HN1580" s="530"/>
      <c r="HO1580" s="530"/>
      <c r="HP1580" s="530"/>
      <c r="HQ1580" s="530"/>
      <c r="HR1580" s="530"/>
      <c r="HS1580" s="530"/>
      <c r="HT1580" s="530"/>
      <c r="HU1580" s="530"/>
      <c r="HV1580" s="530"/>
      <c r="HW1580" s="530"/>
      <c r="HX1580" s="530"/>
      <c r="HY1580" s="530"/>
      <c r="HZ1580" s="530"/>
      <c r="IA1580" s="530"/>
      <c r="IB1580" s="530"/>
      <c r="IC1580" s="530"/>
      <c r="ID1580" s="530"/>
      <c r="IE1580" s="530"/>
      <c r="IF1580" s="530"/>
      <c r="IG1580" s="530"/>
      <c r="IH1580" s="530"/>
      <c r="II1580" s="530"/>
      <c r="IJ1580" s="530"/>
      <c r="IK1580" s="530"/>
      <c r="IL1580" s="530"/>
      <c r="IM1580" s="530"/>
      <c r="IN1580" s="530"/>
      <c r="IO1580" s="530"/>
      <c r="IP1580" s="530"/>
      <c r="IQ1580" s="530"/>
      <c r="IR1580" s="530"/>
      <c r="IS1580" s="530"/>
      <c r="IT1580" s="530"/>
      <c r="IU1580" s="530"/>
      <c r="IV1580" s="530"/>
      <c r="IW1580" s="530"/>
      <c r="IX1580" s="530"/>
      <c r="IY1580" s="530"/>
      <c r="IZ1580" s="530"/>
      <c r="JA1580" s="530"/>
      <c r="JB1580" s="530"/>
      <c r="JC1580" s="530"/>
      <c r="JD1580" s="530"/>
      <c r="JE1580" s="530"/>
      <c r="JF1580" s="530"/>
      <c r="JG1580" s="530"/>
      <c r="JH1580" s="530"/>
    </row>
    <row r="1581" spans="1:268" s="530" customFormat="1" ht="54.75" customHeight="1" thickBot="1" x14ac:dyDescent="0.3">
      <c r="A1581" s="178"/>
      <c r="B1581" s="178" t="s">
        <v>9918</v>
      </c>
      <c r="C1581" s="178">
        <v>11160172</v>
      </c>
      <c r="D1581" s="179">
        <v>44950</v>
      </c>
      <c r="E1581" s="179">
        <v>44950</v>
      </c>
      <c r="F1581" s="179">
        <v>47142</v>
      </c>
      <c r="G1581" s="178">
        <v>-7777</v>
      </c>
      <c r="H1581" s="178" t="s">
        <v>944</v>
      </c>
      <c r="I1581" s="178"/>
      <c r="J1581" s="178" t="s">
        <v>7812</v>
      </c>
      <c r="K1581" s="178" t="s">
        <v>60</v>
      </c>
      <c r="L1581" s="178" t="s">
        <v>9919</v>
      </c>
      <c r="M1581" s="178" t="s">
        <v>3548</v>
      </c>
      <c r="N1581" s="178" t="s">
        <v>116</v>
      </c>
      <c r="O1581" s="178" t="s">
        <v>51</v>
      </c>
      <c r="P1581" s="180" t="s">
        <v>3549</v>
      </c>
      <c r="Q1581" s="178"/>
      <c r="R1581" s="178" t="s">
        <v>3548</v>
      </c>
      <c r="S1581" s="178" t="s">
        <v>116</v>
      </c>
      <c r="T1581" s="178" t="s">
        <v>51</v>
      </c>
      <c r="U1581" s="180" t="s">
        <v>3549</v>
      </c>
      <c r="V1581" s="178" t="s">
        <v>9920</v>
      </c>
      <c r="W1581" s="178" t="s">
        <v>639</v>
      </c>
      <c r="X1581" s="178"/>
      <c r="Y1581" s="178"/>
      <c r="Z1581" s="181" t="s">
        <v>468</v>
      </c>
      <c r="AA1581" s="178" t="s">
        <v>360</v>
      </c>
      <c r="AB1581" s="178"/>
      <c r="AC1581" s="178"/>
      <c r="AD1581" s="178"/>
      <c r="AE1581" s="178"/>
      <c r="AF1581" s="178"/>
      <c r="AG1581" s="178"/>
      <c r="AH1581" s="178"/>
      <c r="AI1581" s="178"/>
      <c r="AJ1581" s="178"/>
      <c r="AK1581" s="178"/>
      <c r="AL1581" s="178"/>
      <c r="AM1581" s="178"/>
      <c r="AN1581" s="178"/>
      <c r="AO1581" s="178"/>
      <c r="AP1581" s="178"/>
      <c r="AQ1581" s="178"/>
      <c r="AR1581" s="178"/>
      <c r="AS1581" s="178" t="s">
        <v>3570</v>
      </c>
      <c r="AT1581" s="178"/>
      <c r="AU1581" s="178"/>
      <c r="AV1581" s="178"/>
      <c r="AW1581" s="178" t="s">
        <v>9921</v>
      </c>
      <c r="AX1581" s="178" t="s">
        <v>9922</v>
      </c>
      <c r="AY1581" s="178">
        <v>43</v>
      </c>
      <c r="AZ1581" s="178">
        <v>38</v>
      </c>
      <c r="BA1581" s="178">
        <v>42.32</v>
      </c>
      <c r="BB1581" s="178">
        <v>26</v>
      </c>
      <c r="BC1581" s="178">
        <v>21</v>
      </c>
      <c r="BD1581" s="178">
        <v>36.82</v>
      </c>
      <c r="BE1581" s="178">
        <f t="shared" si="298"/>
        <v>43.645088888888885</v>
      </c>
      <c r="BF1581" s="180">
        <f t="shared" si="299"/>
        <v>26.36022777777778</v>
      </c>
      <c r="BG1581" s="178" t="s">
        <v>38</v>
      </c>
      <c r="BH1581" s="178"/>
      <c r="BI1581" s="178"/>
      <c r="BJ1581" s="179"/>
      <c r="BK1581" s="178"/>
      <c r="BL1581" s="179"/>
      <c r="BM1581" s="178"/>
      <c r="BN1581" s="178"/>
      <c r="BO1581" s="178"/>
      <c r="BP1581" s="178"/>
      <c r="BQ1581" s="178"/>
      <c r="BR1581" s="178"/>
      <c r="BS1581" s="178"/>
    </row>
    <row r="1582" spans="1:268" s="3" customFormat="1" ht="54.75" customHeight="1" x14ac:dyDescent="0.25">
      <c r="A1582" s="173" t="s">
        <v>3391</v>
      </c>
      <c r="B1582" s="173" t="s">
        <v>9923</v>
      </c>
      <c r="C1582" s="173">
        <v>11140177</v>
      </c>
      <c r="D1582" s="174">
        <v>44939</v>
      </c>
      <c r="E1582" s="174">
        <v>44939</v>
      </c>
      <c r="F1582" s="174">
        <v>53098</v>
      </c>
      <c r="G1582" s="173">
        <v>-7777</v>
      </c>
      <c r="H1582" s="173" t="s">
        <v>491</v>
      </c>
      <c r="I1582" s="173"/>
      <c r="J1582" s="173" t="s">
        <v>9924</v>
      </c>
      <c r="K1582" s="173" t="s">
        <v>55</v>
      </c>
      <c r="L1582" s="173" t="s">
        <v>9925</v>
      </c>
      <c r="M1582" s="173" t="s">
        <v>2156</v>
      </c>
      <c r="N1582" s="173" t="s">
        <v>121</v>
      </c>
      <c r="O1582" s="173" t="s">
        <v>52</v>
      </c>
      <c r="P1582" s="175" t="s">
        <v>2157</v>
      </c>
      <c r="Q1582" s="173"/>
      <c r="R1582" s="173" t="s">
        <v>2156</v>
      </c>
      <c r="S1582" s="173" t="s">
        <v>121</v>
      </c>
      <c r="T1582" s="173" t="s">
        <v>52</v>
      </c>
      <c r="U1582" s="175" t="s">
        <v>2157</v>
      </c>
      <c r="V1582" s="173"/>
      <c r="W1582" s="173" t="s">
        <v>2962</v>
      </c>
      <c r="X1582" s="173">
        <v>2900</v>
      </c>
      <c r="Y1582" s="173">
        <v>8.75</v>
      </c>
      <c r="Z1582" s="176" t="s">
        <v>468</v>
      </c>
      <c r="AA1582" s="173" t="s">
        <v>541</v>
      </c>
      <c r="AB1582" s="173">
        <v>32.22</v>
      </c>
      <c r="AC1582" s="173">
        <v>36000</v>
      </c>
      <c r="AD1582" s="173">
        <v>734738652</v>
      </c>
      <c r="AE1582" s="173"/>
      <c r="AF1582" s="173">
        <v>734738652</v>
      </c>
      <c r="AG1582" s="173"/>
      <c r="AH1582" s="173"/>
      <c r="AI1582" s="173"/>
      <c r="AJ1582" s="173"/>
      <c r="AK1582" s="173"/>
      <c r="AL1582" s="173"/>
      <c r="AM1582" s="173"/>
      <c r="AN1582" s="173"/>
      <c r="AO1582" s="173">
        <v>3220</v>
      </c>
      <c r="AP1582" s="173">
        <v>9</v>
      </c>
      <c r="AQ1582" s="173" t="s">
        <v>47</v>
      </c>
      <c r="AR1582" s="173"/>
      <c r="AS1582" s="173" t="s">
        <v>9927</v>
      </c>
      <c r="AT1582" s="173"/>
      <c r="AU1582" s="173"/>
      <c r="AV1582" s="173"/>
      <c r="AW1582" s="173" t="s">
        <v>9930</v>
      </c>
      <c r="AX1582" s="173" t="s">
        <v>9931</v>
      </c>
      <c r="AY1582" s="173">
        <v>43</v>
      </c>
      <c r="AZ1582" s="173">
        <v>5</v>
      </c>
      <c r="BA1582" s="173">
        <v>10.9</v>
      </c>
      <c r="BB1582" s="173">
        <v>23</v>
      </c>
      <c r="BC1582" s="173">
        <v>24</v>
      </c>
      <c r="BD1582" s="173">
        <v>16.8</v>
      </c>
      <c r="BE1582" s="173">
        <f t="shared" si="298"/>
        <v>43.086361111111117</v>
      </c>
      <c r="BF1582" s="175">
        <f t="shared" si="299"/>
        <v>23.404666666666664</v>
      </c>
      <c r="BG1582" s="173" t="s">
        <v>47</v>
      </c>
      <c r="BH1582" s="173" t="s">
        <v>9926</v>
      </c>
      <c r="BI1582" s="173">
        <v>3810</v>
      </c>
      <c r="BJ1582" s="174">
        <v>45062</v>
      </c>
      <c r="BK1582" s="173">
        <v>3810</v>
      </c>
      <c r="BL1582" s="174">
        <v>45062</v>
      </c>
      <c r="BM1582" s="173"/>
      <c r="BN1582" s="173"/>
      <c r="BO1582" s="173"/>
      <c r="BP1582" s="173"/>
      <c r="BQ1582" s="173"/>
      <c r="BR1582" s="173"/>
      <c r="BS1582" s="173" t="s">
        <v>10096</v>
      </c>
      <c r="BT1582" s="530"/>
      <c r="BU1582" s="530"/>
      <c r="BV1582" s="530"/>
      <c r="BW1582" s="530"/>
      <c r="BX1582" s="530"/>
      <c r="BY1582" s="530"/>
      <c r="BZ1582" s="530"/>
      <c r="CA1582" s="530"/>
      <c r="CB1582" s="530"/>
      <c r="CC1582" s="530"/>
      <c r="CD1582" s="530"/>
      <c r="CE1582" s="530"/>
      <c r="CF1582" s="530"/>
      <c r="CG1582" s="530"/>
      <c r="CH1582" s="530"/>
      <c r="CI1582" s="530"/>
      <c r="CJ1582" s="530"/>
      <c r="CK1582" s="530"/>
      <c r="CL1582" s="530"/>
      <c r="CM1582" s="530"/>
      <c r="CN1582" s="530"/>
      <c r="CO1582" s="530"/>
      <c r="CP1582" s="530"/>
      <c r="CQ1582" s="530"/>
      <c r="CR1582" s="530"/>
      <c r="CS1582" s="530"/>
      <c r="CT1582" s="530"/>
      <c r="CU1582" s="530"/>
      <c r="CV1582" s="530"/>
      <c r="CW1582" s="530"/>
      <c r="CX1582" s="530"/>
      <c r="CY1582" s="530"/>
      <c r="CZ1582" s="530"/>
      <c r="DA1582" s="530"/>
      <c r="DB1582" s="530"/>
      <c r="DC1582" s="530"/>
      <c r="DD1582" s="530"/>
      <c r="DE1582" s="530"/>
      <c r="DF1582" s="530"/>
      <c r="DG1582" s="530"/>
      <c r="DH1582" s="530"/>
      <c r="DI1582" s="530"/>
      <c r="DJ1582" s="530"/>
      <c r="DK1582" s="530"/>
      <c r="DL1582" s="530"/>
      <c r="DM1582" s="530"/>
      <c r="DN1582" s="530"/>
      <c r="DO1582" s="530"/>
      <c r="DP1582" s="530"/>
      <c r="DQ1582" s="530"/>
      <c r="DR1582" s="530"/>
      <c r="DS1582" s="530"/>
      <c r="DT1582" s="530"/>
      <c r="DU1582" s="530"/>
      <c r="DV1582" s="530"/>
      <c r="DW1582" s="530"/>
      <c r="DX1582" s="530"/>
      <c r="DY1582" s="530"/>
      <c r="DZ1582" s="530"/>
      <c r="EA1582" s="530"/>
      <c r="EB1582" s="530"/>
      <c r="EC1582" s="530"/>
      <c r="ED1582" s="530"/>
      <c r="EE1582" s="530"/>
      <c r="EF1582" s="530"/>
      <c r="EG1582" s="530"/>
      <c r="EH1582" s="530"/>
      <c r="EI1582" s="530"/>
      <c r="EJ1582" s="530"/>
      <c r="EK1582" s="530"/>
      <c r="EL1582" s="530"/>
      <c r="EM1582" s="530"/>
      <c r="EN1582" s="530"/>
      <c r="EO1582" s="530"/>
      <c r="EP1582" s="530"/>
      <c r="EQ1582" s="530"/>
      <c r="ER1582" s="530"/>
      <c r="ES1582" s="530"/>
      <c r="ET1582" s="530"/>
      <c r="EU1582" s="530"/>
      <c r="EV1582" s="530"/>
      <c r="EW1582" s="530"/>
      <c r="EX1582" s="530"/>
      <c r="EY1582" s="530"/>
      <c r="EZ1582" s="530"/>
      <c r="FA1582" s="530"/>
      <c r="FB1582" s="530"/>
      <c r="FC1582" s="530"/>
      <c r="FD1582" s="530"/>
      <c r="FE1582" s="530"/>
      <c r="FF1582" s="530"/>
      <c r="FG1582" s="530"/>
      <c r="FH1582" s="530"/>
      <c r="FI1582" s="530"/>
      <c r="FJ1582" s="530"/>
      <c r="FK1582" s="530"/>
      <c r="FL1582" s="530"/>
      <c r="FM1582" s="530"/>
      <c r="FN1582" s="530"/>
      <c r="FO1582" s="530"/>
      <c r="FP1582" s="530"/>
      <c r="FQ1582" s="530"/>
      <c r="FR1582" s="530"/>
      <c r="FS1582" s="530"/>
      <c r="FT1582" s="530"/>
      <c r="FU1582" s="530"/>
      <c r="FV1582" s="530"/>
      <c r="FW1582" s="530"/>
      <c r="FX1582" s="530"/>
      <c r="FY1582" s="530"/>
      <c r="FZ1582" s="530"/>
      <c r="GA1582" s="530"/>
      <c r="GB1582" s="530"/>
      <c r="GC1582" s="530"/>
      <c r="GD1582" s="530"/>
      <c r="GE1582" s="530"/>
      <c r="GF1582" s="530"/>
      <c r="GG1582" s="530"/>
      <c r="GH1582" s="530"/>
      <c r="GI1582" s="530"/>
      <c r="GJ1582" s="530"/>
      <c r="GK1582" s="530"/>
      <c r="GL1582" s="530"/>
      <c r="GM1582" s="530"/>
      <c r="GN1582" s="530"/>
      <c r="GO1582" s="530"/>
      <c r="GP1582" s="530"/>
      <c r="GQ1582" s="530"/>
      <c r="GR1582" s="530"/>
      <c r="GS1582" s="530"/>
      <c r="GT1582" s="530"/>
      <c r="GU1582" s="530"/>
      <c r="GV1582" s="530"/>
      <c r="GW1582" s="530"/>
      <c r="GX1582" s="530"/>
      <c r="GY1582" s="530"/>
      <c r="GZ1582" s="530"/>
      <c r="HA1582" s="530"/>
      <c r="HB1582" s="530"/>
      <c r="HC1582" s="530"/>
      <c r="HD1582" s="530"/>
      <c r="HE1582" s="530"/>
      <c r="HF1582" s="530"/>
      <c r="HG1582" s="530"/>
      <c r="HH1582" s="530"/>
      <c r="HI1582" s="530"/>
      <c r="HJ1582" s="530"/>
      <c r="HK1582" s="530"/>
      <c r="HL1582" s="530"/>
      <c r="HM1582" s="530"/>
      <c r="HN1582" s="530"/>
      <c r="HO1582" s="530"/>
      <c r="HP1582" s="530"/>
      <c r="HQ1582" s="530"/>
      <c r="HR1582" s="530"/>
      <c r="HS1582" s="530"/>
      <c r="HT1582" s="530"/>
      <c r="HU1582" s="530"/>
      <c r="HV1582" s="530"/>
      <c r="HW1582" s="530"/>
      <c r="HX1582" s="530"/>
      <c r="HY1582" s="530"/>
      <c r="HZ1582" s="530"/>
      <c r="IA1582" s="530"/>
      <c r="IB1582" s="530"/>
      <c r="IC1582" s="530"/>
      <c r="ID1582" s="530"/>
      <c r="IE1582" s="530"/>
      <c r="IF1582" s="530"/>
      <c r="IG1582" s="530"/>
      <c r="IH1582" s="530"/>
      <c r="II1582" s="530"/>
      <c r="IJ1582" s="530"/>
      <c r="IK1582" s="530"/>
      <c r="IL1582" s="530"/>
      <c r="IM1582" s="530"/>
      <c r="IN1582" s="530"/>
      <c r="IO1582" s="530"/>
      <c r="IP1582" s="530"/>
      <c r="IQ1582" s="530"/>
      <c r="IR1582" s="530"/>
      <c r="IS1582" s="530"/>
      <c r="IT1582" s="530"/>
      <c r="IU1582" s="530"/>
      <c r="IV1582" s="530"/>
      <c r="IW1582" s="530"/>
      <c r="IX1582" s="530"/>
      <c r="IY1582" s="530"/>
      <c r="IZ1582" s="530"/>
      <c r="JA1582" s="530"/>
      <c r="JB1582" s="530"/>
      <c r="JC1582" s="530"/>
      <c r="JD1582" s="530"/>
      <c r="JE1582" s="530"/>
      <c r="JF1582" s="530"/>
      <c r="JG1582" s="530"/>
      <c r="JH1582" s="530"/>
    </row>
    <row r="1583" spans="1:268" s="530" customFormat="1" ht="54.75" customHeight="1" x14ac:dyDescent="0.25">
      <c r="A1583" s="526"/>
      <c r="B1583" s="526" t="s">
        <v>9923</v>
      </c>
      <c r="C1583" s="526">
        <v>11140177</v>
      </c>
      <c r="D1583" s="527">
        <v>44939</v>
      </c>
      <c r="E1583" s="527">
        <v>44939</v>
      </c>
      <c r="F1583" s="527">
        <v>53098</v>
      </c>
      <c r="G1583" s="526">
        <v>-7777</v>
      </c>
      <c r="H1583" s="526" t="s">
        <v>491</v>
      </c>
      <c r="I1583" s="526"/>
      <c r="J1583" s="526" t="s">
        <v>9924</v>
      </c>
      <c r="K1583" s="526" t="s">
        <v>55</v>
      </c>
      <c r="L1583" s="526" t="s">
        <v>9925</v>
      </c>
      <c r="M1583" s="526" t="s">
        <v>2156</v>
      </c>
      <c r="N1583" s="526" t="s">
        <v>121</v>
      </c>
      <c r="O1583" s="526" t="s">
        <v>52</v>
      </c>
      <c r="P1583" s="528" t="s">
        <v>2157</v>
      </c>
      <c r="Q1583" s="526"/>
      <c r="R1583" s="526" t="s">
        <v>2156</v>
      </c>
      <c r="S1583" s="526" t="s">
        <v>121</v>
      </c>
      <c r="T1583" s="526" t="s">
        <v>52</v>
      </c>
      <c r="U1583" s="528" t="s">
        <v>2157</v>
      </c>
      <c r="V1583" s="526"/>
      <c r="W1583" s="526" t="s">
        <v>2962</v>
      </c>
      <c r="X1583" s="526"/>
      <c r="Y1583" s="526"/>
      <c r="Z1583" s="529"/>
      <c r="AA1583" s="526"/>
      <c r="AB1583" s="526"/>
      <c r="AC1583" s="526"/>
      <c r="AD1583" s="526"/>
      <c r="AE1583" s="526"/>
      <c r="AF1583" s="526"/>
      <c r="AG1583" s="526"/>
      <c r="AH1583" s="526"/>
      <c r="AI1583" s="526"/>
      <c r="AJ1583" s="526"/>
      <c r="AK1583" s="526"/>
      <c r="AL1583" s="526"/>
      <c r="AM1583" s="526"/>
      <c r="AN1583" s="526"/>
      <c r="AO1583" s="526"/>
      <c r="AP1583" s="526"/>
      <c r="AQ1583" s="526"/>
      <c r="AR1583" s="526"/>
      <c r="AS1583" s="526" t="s">
        <v>2160</v>
      </c>
      <c r="AT1583" s="526"/>
      <c r="AU1583" s="526"/>
      <c r="AV1583" s="526"/>
      <c r="AW1583" s="526" t="s">
        <v>9932</v>
      </c>
      <c r="AX1583" s="526" t="s">
        <v>9933</v>
      </c>
      <c r="AY1583" s="526">
        <v>43</v>
      </c>
      <c r="AZ1583" s="526">
        <v>5</v>
      </c>
      <c r="BA1583" s="526">
        <v>15.3</v>
      </c>
      <c r="BB1583" s="526">
        <v>23</v>
      </c>
      <c r="BC1583" s="526">
        <v>24</v>
      </c>
      <c r="BD1583" s="526">
        <v>29.8</v>
      </c>
      <c r="BE1583" s="526">
        <f t="shared" si="298"/>
        <v>43.087583333333335</v>
      </c>
      <c r="BF1583" s="528">
        <f t="shared" si="299"/>
        <v>23.408277777777776</v>
      </c>
      <c r="BG1583" s="526" t="s">
        <v>47</v>
      </c>
      <c r="BH1583" s="526" t="s">
        <v>9926</v>
      </c>
      <c r="BI1583" s="526">
        <v>3810</v>
      </c>
      <c r="BJ1583" s="527">
        <v>45062</v>
      </c>
      <c r="BK1583" s="526">
        <v>3810</v>
      </c>
      <c r="BL1583" s="527">
        <v>45062</v>
      </c>
      <c r="BM1583" s="526"/>
      <c r="BN1583" s="526"/>
      <c r="BO1583" s="526"/>
      <c r="BP1583" s="526"/>
      <c r="BQ1583" s="526"/>
      <c r="BR1583" s="526"/>
      <c r="BS1583" s="526" t="s">
        <v>10096</v>
      </c>
    </row>
    <row r="1584" spans="1:268" s="530" customFormat="1" ht="54.75" customHeight="1" thickBot="1" x14ac:dyDescent="0.3">
      <c r="A1584" s="178"/>
      <c r="B1584" s="178" t="s">
        <v>9923</v>
      </c>
      <c r="C1584" s="178">
        <v>11140177</v>
      </c>
      <c r="D1584" s="179">
        <v>44939</v>
      </c>
      <c r="E1584" s="179">
        <v>44939</v>
      </c>
      <c r="F1584" s="527">
        <v>53098</v>
      </c>
      <c r="G1584" s="178">
        <v>-7777</v>
      </c>
      <c r="H1584" s="178" t="s">
        <v>491</v>
      </c>
      <c r="I1584" s="178"/>
      <c r="J1584" s="178" t="s">
        <v>9924</v>
      </c>
      <c r="K1584" s="178" t="s">
        <v>55</v>
      </c>
      <c r="L1584" s="178" t="s">
        <v>9925</v>
      </c>
      <c r="M1584" s="178" t="s">
        <v>2156</v>
      </c>
      <c r="N1584" s="178" t="s">
        <v>121</v>
      </c>
      <c r="O1584" s="178" t="s">
        <v>52</v>
      </c>
      <c r="P1584" s="180" t="s">
        <v>2157</v>
      </c>
      <c r="Q1584" s="178"/>
      <c r="R1584" s="178" t="s">
        <v>2156</v>
      </c>
      <c r="S1584" s="178" t="s">
        <v>121</v>
      </c>
      <c r="T1584" s="178" t="s">
        <v>52</v>
      </c>
      <c r="U1584" s="180" t="s">
        <v>2157</v>
      </c>
      <c r="V1584" s="178"/>
      <c r="W1584" s="178" t="s">
        <v>2962</v>
      </c>
      <c r="X1584" s="178"/>
      <c r="Y1584" s="178"/>
      <c r="Z1584" s="181"/>
      <c r="AA1584" s="178"/>
      <c r="AB1584" s="178"/>
      <c r="AC1584" s="178"/>
      <c r="AD1584" s="178"/>
      <c r="AE1584" s="178"/>
      <c r="AF1584" s="178"/>
      <c r="AG1584" s="178"/>
      <c r="AH1584" s="178"/>
      <c r="AI1584" s="178"/>
      <c r="AJ1584" s="178"/>
      <c r="AK1584" s="178"/>
      <c r="AL1584" s="178"/>
      <c r="AM1584" s="178"/>
      <c r="AN1584" s="178"/>
      <c r="AO1584" s="178"/>
      <c r="AP1584" s="178"/>
      <c r="AQ1584" s="178"/>
      <c r="AR1584" s="178"/>
      <c r="AS1584" s="178" t="s">
        <v>3570</v>
      </c>
      <c r="AT1584" s="178"/>
      <c r="AU1584" s="178"/>
      <c r="AV1584" s="178"/>
      <c r="AW1584" s="178" t="s">
        <v>9928</v>
      </c>
      <c r="AX1584" s="178" t="s">
        <v>9929</v>
      </c>
      <c r="AY1584" s="178">
        <v>43</v>
      </c>
      <c r="AZ1584" s="178">
        <v>5</v>
      </c>
      <c r="BA1584" s="178">
        <v>11.6</v>
      </c>
      <c r="BB1584" s="178">
        <v>23</v>
      </c>
      <c r="BC1584" s="178">
        <v>24</v>
      </c>
      <c r="BD1584" s="178">
        <v>16.100000000000001</v>
      </c>
      <c r="BE1584" s="178">
        <f t="shared" si="298"/>
        <v>43.086555555555556</v>
      </c>
      <c r="BF1584" s="180">
        <f t="shared" si="299"/>
        <v>23.404472222222221</v>
      </c>
      <c r="BG1584" s="178" t="s">
        <v>47</v>
      </c>
      <c r="BH1584" s="178" t="s">
        <v>9926</v>
      </c>
      <c r="BI1584" s="526">
        <v>3810</v>
      </c>
      <c r="BJ1584" s="527">
        <v>45062</v>
      </c>
      <c r="BK1584" s="526">
        <v>3810</v>
      </c>
      <c r="BL1584" s="527">
        <v>45062</v>
      </c>
      <c r="BM1584" s="178"/>
      <c r="BN1584" s="178"/>
      <c r="BO1584" s="178"/>
      <c r="BP1584" s="178"/>
      <c r="BQ1584" s="178"/>
      <c r="BR1584" s="178"/>
      <c r="BS1584" s="526" t="s">
        <v>10096</v>
      </c>
    </row>
    <row r="1585" spans="1:268" s="3" customFormat="1" ht="54.75" customHeight="1" x14ac:dyDescent="0.25">
      <c r="A1585" s="173" t="s">
        <v>3391</v>
      </c>
      <c r="B1585" s="173" t="s">
        <v>9923</v>
      </c>
      <c r="C1585" s="173">
        <v>11140178</v>
      </c>
      <c r="D1585" s="174">
        <v>44939</v>
      </c>
      <c r="E1585" s="174">
        <v>44939</v>
      </c>
      <c r="F1585" s="174">
        <v>53102</v>
      </c>
      <c r="G1585" s="173">
        <v>-7777</v>
      </c>
      <c r="H1585" s="173" t="s">
        <v>491</v>
      </c>
      <c r="I1585" s="173"/>
      <c r="J1585" s="173" t="s">
        <v>9924</v>
      </c>
      <c r="K1585" s="173" t="s">
        <v>55</v>
      </c>
      <c r="L1585" s="173" t="s">
        <v>9925</v>
      </c>
      <c r="M1585" s="173" t="s">
        <v>2162</v>
      </c>
      <c r="N1585" s="173" t="s">
        <v>121</v>
      </c>
      <c r="O1585" s="173" t="s">
        <v>52</v>
      </c>
      <c r="P1585" s="175" t="s">
        <v>2163</v>
      </c>
      <c r="Q1585" s="173"/>
      <c r="R1585" s="173" t="s">
        <v>9955</v>
      </c>
      <c r="S1585" s="173" t="s">
        <v>121</v>
      </c>
      <c r="T1585" s="173" t="s">
        <v>52</v>
      </c>
      <c r="U1585" s="175" t="s">
        <v>2165</v>
      </c>
      <c r="V1585" s="173"/>
      <c r="W1585" s="173" t="s">
        <v>2964</v>
      </c>
      <c r="X1585" s="173">
        <v>3000</v>
      </c>
      <c r="Y1585" s="173">
        <v>8.25</v>
      </c>
      <c r="Z1585" s="176" t="s">
        <v>468</v>
      </c>
      <c r="AA1585" s="173" t="s">
        <v>541</v>
      </c>
      <c r="AB1585" s="173">
        <v>29.85</v>
      </c>
      <c r="AC1585" s="173">
        <v>34000</v>
      </c>
      <c r="AD1585" s="173">
        <v>683102472</v>
      </c>
      <c r="AE1585" s="173"/>
      <c r="AF1585" s="173">
        <v>683102472</v>
      </c>
      <c r="AG1585" s="173"/>
      <c r="AH1585" s="173"/>
      <c r="AI1585" s="173"/>
      <c r="AJ1585" s="173"/>
      <c r="AK1585" s="173"/>
      <c r="AL1585" s="173"/>
      <c r="AM1585" s="173"/>
      <c r="AN1585" s="173"/>
      <c r="AO1585" s="173">
        <v>2990</v>
      </c>
      <c r="AP1585" s="173">
        <v>8.5</v>
      </c>
      <c r="AQ1585" s="173" t="s">
        <v>47</v>
      </c>
      <c r="AR1585" s="173"/>
      <c r="AS1585" s="173" t="s">
        <v>9927</v>
      </c>
      <c r="AT1585" s="173"/>
      <c r="AU1585" s="173"/>
      <c r="AV1585" s="173"/>
      <c r="AW1585" s="173" t="s">
        <v>9934</v>
      </c>
      <c r="AX1585" s="173" t="s">
        <v>9935</v>
      </c>
      <c r="AY1585" s="173">
        <v>42</v>
      </c>
      <c r="AZ1585" s="173">
        <v>59</v>
      </c>
      <c r="BA1585" s="173">
        <v>54.1</v>
      </c>
      <c r="BB1585" s="173">
        <v>23</v>
      </c>
      <c r="BC1585" s="173">
        <v>21</v>
      </c>
      <c r="BD1585" s="173">
        <v>21.1</v>
      </c>
      <c r="BE1585" s="173">
        <f t="shared" si="298"/>
        <v>42.998361111111109</v>
      </c>
      <c r="BF1585" s="175">
        <f t="shared" si="299"/>
        <v>23.355861111111114</v>
      </c>
      <c r="BG1585" s="173" t="s">
        <v>47</v>
      </c>
      <c r="BH1585" s="173" t="s">
        <v>9936</v>
      </c>
      <c r="BI1585" s="173">
        <v>3812</v>
      </c>
      <c r="BJ1585" s="174">
        <v>45062</v>
      </c>
      <c r="BK1585" s="173">
        <v>3812</v>
      </c>
      <c r="BL1585" s="174">
        <v>45062</v>
      </c>
      <c r="BM1585" s="173"/>
      <c r="BN1585" s="173"/>
      <c r="BO1585" s="173"/>
      <c r="BP1585" s="173"/>
      <c r="BQ1585" s="173"/>
      <c r="BR1585" s="173"/>
      <c r="BS1585" s="173" t="s">
        <v>10098</v>
      </c>
      <c r="BT1585" s="530"/>
      <c r="BU1585" s="530"/>
      <c r="BV1585" s="530"/>
      <c r="BW1585" s="530"/>
      <c r="BX1585" s="530"/>
      <c r="BY1585" s="530"/>
      <c r="BZ1585" s="530"/>
      <c r="CA1585" s="530"/>
      <c r="CB1585" s="530"/>
      <c r="CC1585" s="530"/>
      <c r="CD1585" s="530"/>
      <c r="CE1585" s="530"/>
      <c r="CF1585" s="530"/>
      <c r="CG1585" s="530"/>
      <c r="CH1585" s="530"/>
      <c r="CI1585" s="530"/>
      <c r="CJ1585" s="530"/>
      <c r="CK1585" s="530"/>
      <c r="CL1585" s="530"/>
      <c r="CM1585" s="530"/>
      <c r="CN1585" s="530"/>
      <c r="CO1585" s="530"/>
      <c r="CP1585" s="530"/>
      <c r="CQ1585" s="530"/>
      <c r="CR1585" s="530"/>
      <c r="CS1585" s="530"/>
      <c r="CT1585" s="530"/>
      <c r="CU1585" s="530"/>
      <c r="CV1585" s="530"/>
      <c r="CW1585" s="530"/>
      <c r="CX1585" s="530"/>
      <c r="CY1585" s="530"/>
      <c r="CZ1585" s="530"/>
      <c r="DA1585" s="530"/>
      <c r="DB1585" s="530"/>
      <c r="DC1585" s="530"/>
      <c r="DD1585" s="530"/>
      <c r="DE1585" s="530"/>
      <c r="DF1585" s="530"/>
      <c r="DG1585" s="530"/>
      <c r="DH1585" s="530"/>
      <c r="DI1585" s="530"/>
      <c r="DJ1585" s="530"/>
      <c r="DK1585" s="530"/>
      <c r="DL1585" s="530"/>
      <c r="DM1585" s="530"/>
      <c r="DN1585" s="530"/>
      <c r="DO1585" s="530"/>
      <c r="DP1585" s="530"/>
      <c r="DQ1585" s="530"/>
      <c r="DR1585" s="530"/>
      <c r="DS1585" s="530"/>
      <c r="DT1585" s="530"/>
      <c r="DU1585" s="530"/>
      <c r="DV1585" s="530"/>
      <c r="DW1585" s="530"/>
      <c r="DX1585" s="530"/>
      <c r="DY1585" s="530"/>
      <c r="DZ1585" s="530"/>
      <c r="EA1585" s="530"/>
      <c r="EB1585" s="530"/>
      <c r="EC1585" s="530"/>
      <c r="ED1585" s="530"/>
      <c r="EE1585" s="530"/>
      <c r="EF1585" s="530"/>
      <c r="EG1585" s="530"/>
      <c r="EH1585" s="530"/>
      <c r="EI1585" s="530"/>
      <c r="EJ1585" s="530"/>
      <c r="EK1585" s="530"/>
      <c r="EL1585" s="530"/>
      <c r="EM1585" s="530"/>
      <c r="EN1585" s="530"/>
      <c r="EO1585" s="530"/>
      <c r="EP1585" s="530"/>
      <c r="EQ1585" s="530"/>
      <c r="ER1585" s="530"/>
      <c r="ES1585" s="530"/>
      <c r="ET1585" s="530"/>
      <c r="EU1585" s="530"/>
      <c r="EV1585" s="530"/>
      <c r="EW1585" s="530"/>
      <c r="EX1585" s="530"/>
      <c r="EY1585" s="530"/>
      <c r="EZ1585" s="530"/>
      <c r="FA1585" s="530"/>
      <c r="FB1585" s="530"/>
      <c r="FC1585" s="530"/>
      <c r="FD1585" s="530"/>
      <c r="FE1585" s="530"/>
      <c r="FF1585" s="530"/>
      <c r="FG1585" s="530"/>
      <c r="FH1585" s="530"/>
      <c r="FI1585" s="530"/>
      <c r="FJ1585" s="530"/>
      <c r="FK1585" s="530"/>
      <c r="FL1585" s="530"/>
      <c r="FM1585" s="530"/>
      <c r="FN1585" s="530"/>
      <c r="FO1585" s="530"/>
      <c r="FP1585" s="530"/>
      <c r="FQ1585" s="530"/>
      <c r="FR1585" s="530"/>
      <c r="FS1585" s="530"/>
      <c r="FT1585" s="530"/>
      <c r="FU1585" s="530"/>
      <c r="FV1585" s="530"/>
      <c r="FW1585" s="530"/>
      <c r="FX1585" s="530"/>
      <c r="FY1585" s="530"/>
      <c r="FZ1585" s="530"/>
      <c r="GA1585" s="530"/>
      <c r="GB1585" s="530"/>
      <c r="GC1585" s="530"/>
      <c r="GD1585" s="530"/>
      <c r="GE1585" s="530"/>
      <c r="GF1585" s="530"/>
      <c r="GG1585" s="530"/>
      <c r="GH1585" s="530"/>
      <c r="GI1585" s="530"/>
      <c r="GJ1585" s="530"/>
      <c r="GK1585" s="530"/>
      <c r="GL1585" s="530"/>
      <c r="GM1585" s="530"/>
      <c r="GN1585" s="530"/>
      <c r="GO1585" s="530"/>
      <c r="GP1585" s="530"/>
      <c r="GQ1585" s="530"/>
      <c r="GR1585" s="530"/>
      <c r="GS1585" s="530"/>
      <c r="GT1585" s="530"/>
      <c r="GU1585" s="530"/>
      <c r="GV1585" s="530"/>
      <c r="GW1585" s="530"/>
      <c r="GX1585" s="530"/>
      <c r="GY1585" s="530"/>
      <c r="GZ1585" s="530"/>
      <c r="HA1585" s="530"/>
      <c r="HB1585" s="530"/>
      <c r="HC1585" s="530"/>
      <c r="HD1585" s="530"/>
      <c r="HE1585" s="530"/>
      <c r="HF1585" s="530"/>
      <c r="HG1585" s="530"/>
      <c r="HH1585" s="530"/>
      <c r="HI1585" s="530"/>
      <c r="HJ1585" s="530"/>
      <c r="HK1585" s="530"/>
      <c r="HL1585" s="530"/>
      <c r="HM1585" s="530"/>
      <c r="HN1585" s="530"/>
      <c r="HO1585" s="530"/>
      <c r="HP1585" s="530"/>
      <c r="HQ1585" s="530"/>
      <c r="HR1585" s="530"/>
      <c r="HS1585" s="530"/>
      <c r="HT1585" s="530"/>
      <c r="HU1585" s="530"/>
      <c r="HV1585" s="530"/>
      <c r="HW1585" s="530"/>
      <c r="HX1585" s="530"/>
      <c r="HY1585" s="530"/>
      <c r="HZ1585" s="530"/>
      <c r="IA1585" s="530"/>
      <c r="IB1585" s="530"/>
      <c r="IC1585" s="530"/>
      <c r="ID1585" s="530"/>
      <c r="IE1585" s="530"/>
      <c r="IF1585" s="530"/>
      <c r="IG1585" s="530"/>
      <c r="IH1585" s="530"/>
      <c r="II1585" s="530"/>
      <c r="IJ1585" s="530"/>
      <c r="IK1585" s="530"/>
      <c r="IL1585" s="530"/>
      <c r="IM1585" s="530"/>
      <c r="IN1585" s="530"/>
      <c r="IO1585" s="530"/>
      <c r="IP1585" s="530"/>
      <c r="IQ1585" s="530"/>
      <c r="IR1585" s="530"/>
      <c r="IS1585" s="530"/>
      <c r="IT1585" s="530"/>
      <c r="IU1585" s="530"/>
      <c r="IV1585" s="530"/>
      <c r="IW1585" s="530"/>
      <c r="IX1585" s="530"/>
      <c r="IY1585" s="530"/>
      <c r="IZ1585" s="530"/>
      <c r="JA1585" s="530"/>
      <c r="JB1585" s="530"/>
      <c r="JC1585" s="530"/>
      <c r="JD1585" s="530"/>
      <c r="JE1585" s="530"/>
      <c r="JF1585" s="530"/>
      <c r="JG1585" s="530"/>
      <c r="JH1585" s="530"/>
    </row>
    <row r="1586" spans="1:268" s="530" customFormat="1" ht="54.75" customHeight="1" x14ac:dyDescent="0.25">
      <c r="A1586" s="526"/>
      <c r="B1586" s="526" t="s">
        <v>9923</v>
      </c>
      <c r="C1586" s="526">
        <v>11140178</v>
      </c>
      <c r="D1586" s="527">
        <v>44939</v>
      </c>
      <c r="E1586" s="527">
        <v>44939</v>
      </c>
      <c r="F1586" s="527">
        <v>53102</v>
      </c>
      <c r="G1586" s="526">
        <v>-7777</v>
      </c>
      <c r="H1586" s="526" t="s">
        <v>491</v>
      </c>
      <c r="I1586" s="526"/>
      <c r="J1586" s="526" t="s">
        <v>9924</v>
      </c>
      <c r="K1586" s="526" t="s">
        <v>55</v>
      </c>
      <c r="L1586" s="526" t="s">
        <v>9925</v>
      </c>
      <c r="M1586" s="526" t="s">
        <v>2162</v>
      </c>
      <c r="N1586" s="526" t="s">
        <v>121</v>
      </c>
      <c r="O1586" s="526" t="s">
        <v>52</v>
      </c>
      <c r="P1586" s="528" t="s">
        <v>2163</v>
      </c>
      <c r="Q1586" s="526"/>
      <c r="R1586" s="526" t="s">
        <v>9955</v>
      </c>
      <c r="S1586" s="526" t="s">
        <v>121</v>
      </c>
      <c r="T1586" s="526" t="s">
        <v>52</v>
      </c>
      <c r="U1586" s="528" t="s">
        <v>2165</v>
      </c>
      <c r="V1586" s="526"/>
      <c r="W1586" s="526" t="s">
        <v>2964</v>
      </c>
      <c r="X1586" s="526"/>
      <c r="Y1586" s="526"/>
      <c r="Z1586" s="529"/>
      <c r="AA1586" s="526"/>
      <c r="AB1586" s="526"/>
      <c r="AC1586" s="526"/>
      <c r="AD1586" s="526"/>
      <c r="AE1586" s="526"/>
      <c r="AF1586" s="526"/>
      <c r="AG1586" s="526"/>
      <c r="AH1586" s="526"/>
      <c r="AI1586" s="526"/>
      <c r="AJ1586" s="526"/>
      <c r="AK1586" s="526"/>
      <c r="AL1586" s="526"/>
      <c r="AM1586" s="526"/>
      <c r="AN1586" s="526"/>
      <c r="AO1586" s="526"/>
      <c r="AP1586" s="526"/>
      <c r="AQ1586" s="526"/>
      <c r="AR1586" s="526"/>
      <c r="AS1586" s="526" t="s">
        <v>2160</v>
      </c>
      <c r="AT1586" s="526"/>
      <c r="AU1586" s="526"/>
      <c r="AV1586" s="526"/>
      <c r="AW1586" s="526" t="s">
        <v>9937</v>
      </c>
      <c r="AX1586" s="526" t="s">
        <v>9938</v>
      </c>
      <c r="AY1586" s="526">
        <v>42</v>
      </c>
      <c r="AZ1586" s="526">
        <v>58</v>
      </c>
      <c r="BA1586" s="526">
        <v>59.3</v>
      </c>
      <c r="BB1586" s="526">
        <v>23</v>
      </c>
      <c r="BC1586" s="526">
        <v>21</v>
      </c>
      <c r="BD1586" s="526">
        <v>51.3</v>
      </c>
      <c r="BE1586" s="526">
        <f t="shared" si="298"/>
        <v>42.983138888888888</v>
      </c>
      <c r="BF1586" s="528">
        <f t="shared" si="299"/>
        <v>23.364250000000002</v>
      </c>
      <c r="BG1586" s="526" t="s">
        <v>47</v>
      </c>
      <c r="BH1586" s="526" t="s">
        <v>9936</v>
      </c>
      <c r="BI1586" s="526">
        <v>3812</v>
      </c>
      <c r="BJ1586" s="527">
        <v>45062</v>
      </c>
      <c r="BK1586" s="526">
        <v>3812</v>
      </c>
      <c r="BL1586" s="527">
        <v>45062</v>
      </c>
      <c r="BM1586" s="526"/>
      <c r="BN1586" s="526"/>
      <c r="BO1586" s="526"/>
      <c r="BP1586" s="526"/>
      <c r="BQ1586" s="526"/>
      <c r="BR1586" s="526"/>
      <c r="BS1586" s="526" t="s">
        <v>10098</v>
      </c>
    </row>
    <row r="1587" spans="1:268" s="530" customFormat="1" ht="54.75" customHeight="1" thickBot="1" x14ac:dyDescent="0.3">
      <c r="A1587" s="178"/>
      <c r="B1587" s="178" t="s">
        <v>9923</v>
      </c>
      <c r="C1587" s="178">
        <v>11140178</v>
      </c>
      <c r="D1587" s="179">
        <v>44939</v>
      </c>
      <c r="E1587" s="179">
        <v>44939</v>
      </c>
      <c r="F1587" s="527">
        <v>53102</v>
      </c>
      <c r="G1587" s="178">
        <v>-7777</v>
      </c>
      <c r="H1587" s="178" t="s">
        <v>491</v>
      </c>
      <c r="I1587" s="178"/>
      <c r="J1587" s="178" t="s">
        <v>9924</v>
      </c>
      <c r="K1587" s="178" t="s">
        <v>55</v>
      </c>
      <c r="L1587" s="178" t="s">
        <v>9925</v>
      </c>
      <c r="M1587" s="178" t="s">
        <v>2162</v>
      </c>
      <c r="N1587" s="178" t="s">
        <v>121</v>
      </c>
      <c r="O1587" s="178" t="s">
        <v>52</v>
      </c>
      <c r="P1587" s="180" t="s">
        <v>2163</v>
      </c>
      <c r="Q1587" s="178"/>
      <c r="R1587" s="178" t="s">
        <v>9955</v>
      </c>
      <c r="S1587" s="178" t="s">
        <v>121</v>
      </c>
      <c r="T1587" s="178" t="s">
        <v>52</v>
      </c>
      <c r="U1587" s="180" t="s">
        <v>2165</v>
      </c>
      <c r="V1587" s="178"/>
      <c r="W1587" s="178" t="s">
        <v>2964</v>
      </c>
      <c r="X1587" s="178"/>
      <c r="Y1587" s="178"/>
      <c r="Z1587" s="181"/>
      <c r="AA1587" s="178"/>
      <c r="AB1587" s="178"/>
      <c r="AC1587" s="178"/>
      <c r="AD1587" s="178"/>
      <c r="AE1587" s="178"/>
      <c r="AF1587" s="178"/>
      <c r="AG1587" s="178"/>
      <c r="AH1587" s="178"/>
      <c r="AI1587" s="178"/>
      <c r="AJ1587" s="178"/>
      <c r="AK1587" s="178"/>
      <c r="AL1587" s="178"/>
      <c r="AM1587" s="178"/>
      <c r="AN1587" s="178"/>
      <c r="AO1587" s="178"/>
      <c r="AP1587" s="178"/>
      <c r="AQ1587" s="178"/>
      <c r="AR1587" s="178"/>
      <c r="AS1587" s="178" t="s">
        <v>3570</v>
      </c>
      <c r="AT1587" s="178"/>
      <c r="AU1587" s="178"/>
      <c r="AV1587" s="178"/>
      <c r="AW1587" s="178" t="s">
        <v>9939</v>
      </c>
      <c r="AX1587" s="178" t="s">
        <v>9940</v>
      </c>
      <c r="AY1587" s="178">
        <v>42</v>
      </c>
      <c r="AZ1587" s="178">
        <v>59</v>
      </c>
      <c r="BA1587" s="178">
        <v>55.8</v>
      </c>
      <c r="BB1587" s="178">
        <v>23</v>
      </c>
      <c r="BC1587" s="178">
        <v>21</v>
      </c>
      <c r="BD1587" s="178">
        <v>21.2</v>
      </c>
      <c r="BE1587" s="178">
        <f t="shared" si="298"/>
        <v>42.998833333333337</v>
      </c>
      <c r="BF1587" s="180">
        <f t="shared" si="299"/>
        <v>23.355888888888892</v>
      </c>
      <c r="BG1587" s="178" t="s">
        <v>47</v>
      </c>
      <c r="BH1587" s="178" t="s">
        <v>9936</v>
      </c>
      <c r="BI1587" s="526">
        <v>3812</v>
      </c>
      <c r="BJ1587" s="527">
        <v>45062</v>
      </c>
      <c r="BK1587" s="526">
        <v>3812</v>
      </c>
      <c r="BL1587" s="527">
        <v>45062</v>
      </c>
      <c r="BM1587" s="178"/>
      <c r="BN1587" s="178"/>
      <c r="BO1587" s="178"/>
      <c r="BP1587" s="178"/>
      <c r="BQ1587" s="178"/>
      <c r="BR1587" s="178"/>
      <c r="BS1587" s="526" t="s">
        <v>10098</v>
      </c>
    </row>
    <row r="1588" spans="1:268" s="3" customFormat="1" ht="54.75" customHeight="1" x14ac:dyDescent="0.25">
      <c r="A1588" s="173" t="s">
        <v>3391</v>
      </c>
      <c r="B1588" s="173" t="s">
        <v>9923</v>
      </c>
      <c r="C1588" s="173">
        <v>11140179</v>
      </c>
      <c r="D1588" s="174">
        <v>44939</v>
      </c>
      <c r="E1588" s="174">
        <v>44939</v>
      </c>
      <c r="F1588" s="174">
        <v>53102</v>
      </c>
      <c r="G1588" s="173">
        <v>-7777</v>
      </c>
      <c r="H1588" s="173" t="s">
        <v>491</v>
      </c>
      <c r="I1588" s="173"/>
      <c r="J1588" s="173" t="s">
        <v>9924</v>
      </c>
      <c r="K1588" s="173" t="s">
        <v>55</v>
      </c>
      <c r="L1588" s="173" t="s">
        <v>9925</v>
      </c>
      <c r="M1588" s="173" t="s">
        <v>2169</v>
      </c>
      <c r="N1588" s="173" t="s">
        <v>121</v>
      </c>
      <c r="O1588" s="173" t="s">
        <v>52</v>
      </c>
      <c r="P1588" s="175" t="s">
        <v>2170</v>
      </c>
      <c r="Q1588" s="173"/>
      <c r="R1588" s="173" t="s">
        <v>9956</v>
      </c>
      <c r="S1588" s="173" t="s">
        <v>121</v>
      </c>
      <c r="T1588" s="173" t="s">
        <v>52</v>
      </c>
      <c r="U1588" s="175" t="s">
        <v>2170</v>
      </c>
      <c r="V1588" s="173"/>
      <c r="W1588" s="173" t="s">
        <v>2966</v>
      </c>
      <c r="X1588" s="173">
        <v>3500</v>
      </c>
      <c r="Y1588" s="173">
        <v>11.75</v>
      </c>
      <c r="Z1588" s="176" t="s">
        <v>468</v>
      </c>
      <c r="AA1588" s="173" t="s">
        <v>541</v>
      </c>
      <c r="AB1588" s="173">
        <v>25.72</v>
      </c>
      <c r="AC1588" s="173">
        <v>30000</v>
      </c>
      <c r="AD1588" s="173">
        <v>588763508</v>
      </c>
      <c r="AE1588" s="173"/>
      <c r="AF1588" s="173">
        <v>588763508</v>
      </c>
      <c r="AG1588" s="173"/>
      <c r="AH1588" s="173"/>
      <c r="AI1588" s="173"/>
      <c r="AJ1588" s="173"/>
      <c r="AK1588" s="173"/>
      <c r="AL1588" s="173"/>
      <c r="AM1588" s="173"/>
      <c r="AN1588" s="173"/>
      <c r="AO1588" s="173">
        <v>2570</v>
      </c>
      <c r="AP1588" s="173">
        <v>12</v>
      </c>
      <c r="AQ1588" s="173" t="s">
        <v>47</v>
      </c>
      <c r="AR1588" s="173"/>
      <c r="AS1588" s="173" t="s">
        <v>9927</v>
      </c>
      <c r="AT1588" s="173"/>
      <c r="AU1588" s="173"/>
      <c r="AV1588" s="173"/>
      <c r="AW1588" s="173" t="s">
        <v>9943</v>
      </c>
      <c r="AX1588" s="173" t="s">
        <v>9944</v>
      </c>
      <c r="AY1588" s="173">
        <v>42</v>
      </c>
      <c r="AZ1588" s="173">
        <v>57</v>
      </c>
      <c r="BA1588" s="173">
        <v>0.8</v>
      </c>
      <c r="BB1588" s="173">
        <v>23</v>
      </c>
      <c r="BC1588" s="173">
        <v>22</v>
      </c>
      <c r="BD1588" s="173">
        <v>28.7</v>
      </c>
      <c r="BE1588" s="173">
        <f t="shared" si="298"/>
        <v>42.950222222222223</v>
      </c>
      <c r="BF1588" s="175">
        <f t="shared" si="299"/>
        <v>23.374638888888889</v>
      </c>
      <c r="BG1588" s="173" t="s">
        <v>47</v>
      </c>
      <c r="BH1588" s="173" t="s">
        <v>9945</v>
      </c>
      <c r="BI1588" s="173">
        <v>3809</v>
      </c>
      <c r="BJ1588" s="174">
        <v>45062</v>
      </c>
      <c r="BK1588" s="173">
        <v>3809</v>
      </c>
      <c r="BL1588" s="174">
        <v>45062</v>
      </c>
      <c r="BM1588" s="173"/>
      <c r="BN1588" s="173"/>
      <c r="BO1588" s="173"/>
      <c r="BP1588" s="173"/>
      <c r="BQ1588" s="173"/>
      <c r="BR1588" s="173"/>
      <c r="BS1588" s="173" t="s">
        <v>10095</v>
      </c>
      <c r="BT1588" s="530"/>
      <c r="BU1588" s="530"/>
      <c r="BV1588" s="530"/>
      <c r="BW1588" s="530"/>
      <c r="BX1588" s="530"/>
      <c r="BY1588" s="530"/>
      <c r="BZ1588" s="530"/>
      <c r="CA1588" s="530"/>
      <c r="CB1588" s="530"/>
      <c r="CC1588" s="530"/>
      <c r="CD1588" s="530"/>
      <c r="CE1588" s="530"/>
      <c r="CF1588" s="530"/>
      <c r="CG1588" s="530"/>
      <c r="CH1588" s="530"/>
      <c r="CI1588" s="530"/>
      <c r="CJ1588" s="530"/>
      <c r="CK1588" s="530"/>
      <c r="CL1588" s="530"/>
      <c r="CM1588" s="530"/>
      <c r="CN1588" s="530"/>
      <c r="CO1588" s="530"/>
      <c r="CP1588" s="530"/>
      <c r="CQ1588" s="530"/>
      <c r="CR1588" s="530"/>
      <c r="CS1588" s="530"/>
      <c r="CT1588" s="530"/>
      <c r="CU1588" s="530"/>
      <c r="CV1588" s="530"/>
      <c r="CW1588" s="530"/>
      <c r="CX1588" s="530"/>
      <c r="CY1588" s="530"/>
      <c r="CZ1588" s="530"/>
      <c r="DA1588" s="530"/>
      <c r="DB1588" s="530"/>
      <c r="DC1588" s="530"/>
      <c r="DD1588" s="530"/>
      <c r="DE1588" s="530"/>
      <c r="DF1588" s="530"/>
      <c r="DG1588" s="530"/>
      <c r="DH1588" s="530"/>
      <c r="DI1588" s="530"/>
      <c r="DJ1588" s="530"/>
      <c r="DK1588" s="530"/>
      <c r="DL1588" s="530"/>
      <c r="DM1588" s="530"/>
      <c r="DN1588" s="530"/>
      <c r="DO1588" s="530"/>
      <c r="DP1588" s="530"/>
      <c r="DQ1588" s="530"/>
      <c r="DR1588" s="530"/>
      <c r="DS1588" s="530"/>
      <c r="DT1588" s="530"/>
      <c r="DU1588" s="530"/>
      <c r="DV1588" s="530"/>
      <c r="DW1588" s="530"/>
      <c r="DX1588" s="530"/>
      <c r="DY1588" s="530"/>
      <c r="DZ1588" s="530"/>
      <c r="EA1588" s="530"/>
      <c r="EB1588" s="530"/>
      <c r="EC1588" s="530"/>
      <c r="ED1588" s="530"/>
      <c r="EE1588" s="530"/>
      <c r="EF1588" s="530"/>
      <c r="EG1588" s="530"/>
      <c r="EH1588" s="530"/>
      <c r="EI1588" s="530"/>
      <c r="EJ1588" s="530"/>
      <c r="EK1588" s="530"/>
      <c r="EL1588" s="530"/>
      <c r="EM1588" s="530"/>
      <c r="EN1588" s="530"/>
      <c r="EO1588" s="530"/>
      <c r="EP1588" s="530"/>
      <c r="EQ1588" s="530"/>
      <c r="ER1588" s="530"/>
      <c r="ES1588" s="530"/>
      <c r="ET1588" s="530"/>
      <c r="EU1588" s="530"/>
      <c r="EV1588" s="530"/>
      <c r="EW1588" s="530"/>
      <c r="EX1588" s="530"/>
      <c r="EY1588" s="530"/>
      <c r="EZ1588" s="530"/>
      <c r="FA1588" s="530"/>
      <c r="FB1588" s="530"/>
      <c r="FC1588" s="530"/>
      <c r="FD1588" s="530"/>
      <c r="FE1588" s="530"/>
      <c r="FF1588" s="530"/>
      <c r="FG1588" s="530"/>
      <c r="FH1588" s="530"/>
      <c r="FI1588" s="530"/>
      <c r="FJ1588" s="530"/>
      <c r="FK1588" s="530"/>
      <c r="FL1588" s="530"/>
      <c r="FM1588" s="530"/>
      <c r="FN1588" s="530"/>
      <c r="FO1588" s="530"/>
      <c r="FP1588" s="530"/>
      <c r="FQ1588" s="530"/>
      <c r="FR1588" s="530"/>
      <c r="FS1588" s="530"/>
      <c r="FT1588" s="530"/>
      <c r="FU1588" s="530"/>
      <c r="FV1588" s="530"/>
      <c r="FW1588" s="530"/>
      <c r="FX1588" s="530"/>
      <c r="FY1588" s="530"/>
      <c r="FZ1588" s="530"/>
      <c r="GA1588" s="530"/>
      <c r="GB1588" s="530"/>
      <c r="GC1588" s="530"/>
      <c r="GD1588" s="530"/>
      <c r="GE1588" s="530"/>
      <c r="GF1588" s="530"/>
      <c r="GG1588" s="530"/>
      <c r="GH1588" s="530"/>
      <c r="GI1588" s="530"/>
      <c r="GJ1588" s="530"/>
      <c r="GK1588" s="530"/>
      <c r="GL1588" s="530"/>
      <c r="GM1588" s="530"/>
      <c r="GN1588" s="530"/>
      <c r="GO1588" s="530"/>
      <c r="GP1588" s="530"/>
      <c r="GQ1588" s="530"/>
      <c r="GR1588" s="530"/>
      <c r="GS1588" s="530"/>
      <c r="GT1588" s="530"/>
      <c r="GU1588" s="530"/>
      <c r="GV1588" s="530"/>
      <c r="GW1588" s="530"/>
      <c r="GX1588" s="530"/>
      <c r="GY1588" s="530"/>
      <c r="GZ1588" s="530"/>
      <c r="HA1588" s="530"/>
      <c r="HB1588" s="530"/>
      <c r="HC1588" s="530"/>
      <c r="HD1588" s="530"/>
      <c r="HE1588" s="530"/>
      <c r="HF1588" s="530"/>
      <c r="HG1588" s="530"/>
      <c r="HH1588" s="530"/>
      <c r="HI1588" s="530"/>
      <c r="HJ1588" s="530"/>
      <c r="HK1588" s="530"/>
      <c r="HL1588" s="530"/>
      <c r="HM1588" s="530"/>
      <c r="HN1588" s="530"/>
      <c r="HO1588" s="530"/>
      <c r="HP1588" s="530"/>
      <c r="HQ1588" s="530"/>
      <c r="HR1588" s="530"/>
      <c r="HS1588" s="530"/>
      <c r="HT1588" s="530"/>
      <c r="HU1588" s="530"/>
      <c r="HV1588" s="530"/>
      <c r="HW1588" s="530"/>
      <c r="HX1588" s="530"/>
      <c r="HY1588" s="530"/>
      <c r="HZ1588" s="530"/>
      <c r="IA1588" s="530"/>
      <c r="IB1588" s="530"/>
      <c r="IC1588" s="530"/>
      <c r="ID1588" s="530"/>
      <c r="IE1588" s="530"/>
      <c r="IF1588" s="530"/>
      <c r="IG1588" s="530"/>
      <c r="IH1588" s="530"/>
      <c r="II1588" s="530"/>
      <c r="IJ1588" s="530"/>
      <c r="IK1588" s="530"/>
      <c r="IL1588" s="530"/>
      <c r="IM1588" s="530"/>
      <c r="IN1588" s="530"/>
      <c r="IO1588" s="530"/>
      <c r="IP1588" s="530"/>
      <c r="IQ1588" s="530"/>
      <c r="IR1588" s="530"/>
      <c r="IS1588" s="530"/>
      <c r="IT1588" s="530"/>
      <c r="IU1588" s="530"/>
      <c r="IV1588" s="530"/>
      <c r="IW1588" s="530"/>
      <c r="IX1588" s="530"/>
      <c r="IY1588" s="530"/>
      <c r="IZ1588" s="530"/>
      <c r="JA1588" s="530"/>
      <c r="JB1588" s="530"/>
      <c r="JC1588" s="530"/>
      <c r="JD1588" s="530"/>
      <c r="JE1588" s="530"/>
      <c r="JF1588" s="530"/>
      <c r="JG1588" s="530"/>
      <c r="JH1588" s="530"/>
    </row>
    <row r="1589" spans="1:268" s="530" customFormat="1" ht="54.75" customHeight="1" x14ac:dyDescent="0.25">
      <c r="A1589" s="526"/>
      <c r="B1589" s="526" t="s">
        <v>9923</v>
      </c>
      <c r="C1589" s="526">
        <v>11140179</v>
      </c>
      <c r="D1589" s="527">
        <v>44939</v>
      </c>
      <c r="E1589" s="527">
        <v>44939</v>
      </c>
      <c r="F1589" s="527">
        <v>53102</v>
      </c>
      <c r="G1589" s="526">
        <v>-7777</v>
      </c>
      <c r="H1589" s="526" t="s">
        <v>491</v>
      </c>
      <c r="I1589" s="526"/>
      <c r="J1589" s="526" t="s">
        <v>9924</v>
      </c>
      <c r="K1589" s="526" t="s">
        <v>55</v>
      </c>
      <c r="L1589" s="526" t="s">
        <v>9925</v>
      </c>
      <c r="M1589" s="526" t="s">
        <v>2169</v>
      </c>
      <c r="N1589" s="526" t="s">
        <v>121</v>
      </c>
      <c r="O1589" s="526" t="s">
        <v>52</v>
      </c>
      <c r="P1589" s="528" t="s">
        <v>2170</v>
      </c>
      <c r="Q1589" s="526"/>
      <c r="R1589" s="526" t="s">
        <v>9956</v>
      </c>
      <c r="S1589" s="526" t="s">
        <v>121</v>
      </c>
      <c r="T1589" s="526" t="s">
        <v>52</v>
      </c>
      <c r="U1589" s="528" t="s">
        <v>2170</v>
      </c>
      <c r="V1589" s="526"/>
      <c r="W1589" s="526" t="s">
        <v>2966</v>
      </c>
      <c r="X1589" s="526"/>
      <c r="Y1589" s="526"/>
      <c r="Z1589" s="529"/>
      <c r="AA1589" s="526"/>
      <c r="AB1589" s="526"/>
      <c r="AC1589" s="526"/>
      <c r="AD1589" s="526"/>
      <c r="AE1589" s="526"/>
      <c r="AF1589" s="526"/>
      <c r="AG1589" s="526"/>
      <c r="AH1589" s="526"/>
      <c r="AI1589" s="526"/>
      <c r="AJ1589" s="526"/>
      <c r="AK1589" s="526"/>
      <c r="AL1589" s="526"/>
      <c r="AM1589" s="526"/>
      <c r="AN1589" s="526"/>
      <c r="AO1589" s="526"/>
      <c r="AP1589" s="526"/>
      <c r="AQ1589" s="526"/>
      <c r="AR1589" s="526"/>
      <c r="AS1589" s="526" t="s">
        <v>2160</v>
      </c>
      <c r="AT1589" s="526"/>
      <c r="AU1589" s="526"/>
      <c r="AV1589" s="526"/>
      <c r="AW1589" s="526" t="s">
        <v>9941</v>
      </c>
      <c r="AX1589" s="526" t="s">
        <v>9942</v>
      </c>
      <c r="AY1589" s="526">
        <v>42</v>
      </c>
      <c r="AZ1589" s="526">
        <v>55</v>
      </c>
      <c r="BA1589" s="526">
        <v>59.7</v>
      </c>
      <c r="BB1589" s="526">
        <v>23</v>
      </c>
      <c r="BC1589" s="526">
        <v>22</v>
      </c>
      <c r="BD1589" s="526">
        <v>55.3</v>
      </c>
      <c r="BE1589" s="526">
        <f t="shared" si="298"/>
        <v>42.933250000000001</v>
      </c>
      <c r="BF1589" s="528">
        <f t="shared" si="299"/>
        <v>23.382027777777779</v>
      </c>
      <c r="BG1589" s="526" t="s">
        <v>47</v>
      </c>
      <c r="BH1589" s="526" t="s">
        <v>9945</v>
      </c>
      <c r="BI1589" s="526">
        <v>3809</v>
      </c>
      <c r="BJ1589" s="527">
        <v>45062</v>
      </c>
      <c r="BK1589" s="526">
        <v>3809</v>
      </c>
      <c r="BL1589" s="527">
        <v>45062</v>
      </c>
      <c r="BM1589" s="526"/>
      <c r="BN1589" s="526"/>
      <c r="BO1589" s="526"/>
      <c r="BP1589" s="526"/>
      <c r="BQ1589" s="526"/>
      <c r="BR1589" s="526"/>
      <c r="BS1589" s="526" t="s">
        <v>10095</v>
      </c>
    </row>
    <row r="1590" spans="1:268" s="530" customFormat="1" ht="54.75" customHeight="1" thickBot="1" x14ac:dyDescent="0.3">
      <c r="A1590" s="178"/>
      <c r="B1590" s="178" t="s">
        <v>9923</v>
      </c>
      <c r="C1590" s="178">
        <v>11140179</v>
      </c>
      <c r="D1590" s="179">
        <v>44939</v>
      </c>
      <c r="E1590" s="179">
        <v>44939</v>
      </c>
      <c r="F1590" s="179">
        <v>53102</v>
      </c>
      <c r="G1590" s="178">
        <v>-7777</v>
      </c>
      <c r="H1590" s="178" t="s">
        <v>491</v>
      </c>
      <c r="I1590" s="178"/>
      <c r="J1590" s="178" t="s">
        <v>9924</v>
      </c>
      <c r="K1590" s="178" t="s">
        <v>55</v>
      </c>
      <c r="L1590" s="178" t="s">
        <v>9925</v>
      </c>
      <c r="M1590" s="178" t="s">
        <v>2169</v>
      </c>
      <c r="N1590" s="178" t="s">
        <v>121</v>
      </c>
      <c r="O1590" s="178" t="s">
        <v>52</v>
      </c>
      <c r="P1590" s="180" t="s">
        <v>2170</v>
      </c>
      <c r="Q1590" s="178"/>
      <c r="R1590" s="526" t="s">
        <v>9956</v>
      </c>
      <c r="S1590" s="178" t="s">
        <v>121</v>
      </c>
      <c r="T1590" s="178" t="s">
        <v>52</v>
      </c>
      <c r="U1590" s="180" t="s">
        <v>2170</v>
      </c>
      <c r="V1590" s="178"/>
      <c r="W1590" s="178" t="s">
        <v>2966</v>
      </c>
      <c r="X1590" s="178"/>
      <c r="Y1590" s="178"/>
      <c r="Z1590" s="181"/>
      <c r="AA1590" s="178"/>
      <c r="AB1590" s="178"/>
      <c r="AC1590" s="178"/>
      <c r="AD1590" s="178"/>
      <c r="AE1590" s="178"/>
      <c r="AF1590" s="178"/>
      <c r="AG1590" s="178"/>
      <c r="AH1590" s="178"/>
      <c r="AI1590" s="178"/>
      <c r="AJ1590" s="178"/>
      <c r="AK1590" s="178"/>
      <c r="AL1590" s="178"/>
      <c r="AM1590" s="178"/>
      <c r="AN1590" s="178"/>
      <c r="AO1590" s="178"/>
      <c r="AP1590" s="178"/>
      <c r="AQ1590" s="178"/>
      <c r="AR1590" s="178"/>
      <c r="AS1590" s="178" t="s">
        <v>3570</v>
      </c>
      <c r="AT1590" s="178"/>
      <c r="AU1590" s="178"/>
      <c r="AV1590" s="178"/>
      <c r="AW1590" s="178" t="s">
        <v>9946</v>
      </c>
      <c r="AX1590" s="178" t="s">
        <v>9947</v>
      </c>
      <c r="AY1590" s="178">
        <v>42</v>
      </c>
      <c r="AZ1590" s="178">
        <v>57</v>
      </c>
      <c r="BA1590" s="178">
        <v>3.8</v>
      </c>
      <c r="BB1590" s="178">
        <v>23</v>
      </c>
      <c r="BC1590" s="178">
        <v>22</v>
      </c>
      <c r="BD1590" s="178">
        <v>29.8</v>
      </c>
      <c r="BE1590" s="178">
        <f t="shared" si="298"/>
        <v>42.951055555555556</v>
      </c>
      <c r="BF1590" s="180">
        <f t="shared" si="299"/>
        <v>23.374944444444445</v>
      </c>
      <c r="BG1590" s="178" t="s">
        <v>47</v>
      </c>
      <c r="BH1590" s="178" t="s">
        <v>9945</v>
      </c>
      <c r="BI1590" s="526">
        <v>3809</v>
      </c>
      <c r="BJ1590" s="527">
        <v>45062</v>
      </c>
      <c r="BK1590" s="526">
        <v>3809</v>
      </c>
      <c r="BL1590" s="527">
        <v>45062</v>
      </c>
      <c r="BM1590" s="178"/>
      <c r="BN1590" s="178"/>
      <c r="BO1590" s="178"/>
      <c r="BP1590" s="178"/>
      <c r="BQ1590" s="178"/>
      <c r="BR1590" s="178"/>
      <c r="BS1590" s="526" t="s">
        <v>10095</v>
      </c>
    </row>
    <row r="1591" spans="1:268" s="3" customFormat="1" ht="54.75" customHeight="1" x14ac:dyDescent="0.25">
      <c r="A1591" s="173" t="s">
        <v>3391</v>
      </c>
      <c r="B1591" s="173" t="s">
        <v>9923</v>
      </c>
      <c r="C1591" s="173">
        <v>11140180</v>
      </c>
      <c r="D1591" s="174">
        <v>44939</v>
      </c>
      <c r="E1591" s="174">
        <v>44939</v>
      </c>
      <c r="F1591" s="174">
        <v>53098</v>
      </c>
      <c r="G1591" s="173">
        <v>-7777</v>
      </c>
      <c r="H1591" s="173" t="s">
        <v>491</v>
      </c>
      <c r="I1591" s="173"/>
      <c r="J1591" s="173" t="s">
        <v>9924</v>
      </c>
      <c r="K1591" s="173" t="s">
        <v>55</v>
      </c>
      <c r="L1591" s="173" t="s">
        <v>9925</v>
      </c>
      <c r="M1591" s="173" t="s">
        <v>2156</v>
      </c>
      <c r="N1591" s="173" t="s">
        <v>121</v>
      </c>
      <c r="O1591" s="173" t="s">
        <v>52</v>
      </c>
      <c r="P1591" s="175" t="s">
        <v>2157</v>
      </c>
      <c r="Q1591" s="173"/>
      <c r="R1591" s="173" t="s">
        <v>9957</v>
      </c>
      <c r="S1591" s="173" t="s">
        <v>121</v>
      </c>
      <c r="T1591" s="173" t="s">
        <v>52</v>
      </c>
      <c r="U1591" s="175" t="s">
        <v>2157</v>
      </c>
      <c r="V1591" s="173"/>
      <c r="W1591" s="173" t="s">
        <v>2963</v>
      </c>
      <c r="X1591" s="173">
        <v>3900</v>
      </c>
      <c r="Y1591" s="173">
        <v>10</v>
      </c>
      <c r="Z1591" s="176" t="s">
        <v>468</v>
      </c>
      <c r="AA1591" s="173" t="s">
        <v>541</v>
      </c>
      <c r="AB1591" s="173">
        <v>32.4</v>
      </c>
      <c r="AC1591" s="173">
        <v>36000</v>
      </c>
      <c r="AD1591" s="173">
        <v>737559503</v>
      </c>
      <c r="AE1591" s="173"/>
      <c r="AF1591" s="173">
        <v>737559503</v>
      </c>
      <c r="AG1591" s="173"/>
      <c r="AH1591" s="173"/>
      <c r="AI1591" s="173"/>
      <c r="AJ1591" s="173"/>
      <c r="AK1591" s="173"/>
      <c r="AL1591" s="173"/>
      <c r="AM1591" s="173"/>
      <c r="AN1591" s="173"/>
      <c r="AO1591" s="173">
        <v>3240</v>
      </c>
      <c r="AP1591" s="173">
        <v>11</v>
      </c>
      <c r="AQ1591" s="173" t="s">
        <v>47</v>
      </c>
      <c r="AR1591" s="173"/>
      <c r="AS1591" s="173" t="s">
        <v>9927</v>
      </c>
      <c r="AT1591" s="173"/>
      <c r="AU1591" s="173"/>
      <c r="AV1591" s="173"/>
      <c r="AW1591" s="173" t="s">
        <v>9948</v>
      </c>
      <c r="AX1591" s="173" t="s">
        <v>9949</v>
      </c>
      <c r="AY1591" s="173">
        <v>43</v>
      </c>
      <c r="AZ1591" s="173">
        <v>5</v>
      </c>
      <c r="BA1591" s="173">
        <v>41.7</v>
      </c>
      <c r="BB1591" s="173">
        <v>23</v>
      </c>
      <c r="BC1591" s="173">
        <v>25</v>
      </c>
      <c r="BD1591" s="173">
        <v>23.1</v>
      </c>
      <c r="BE1591" s="173">
        <f t="shared" si="298"/>
        <v>43.09491666666667</v>
      </c>
      <c r="BF1591" s="175">
        <f t="shared" si="299"/>
        <v>23.423083333333334</v>
      </c>
      <c r="BG1591" s="173" t="s">
        <v>47</v>
      </c>
      <c r="BH1591" s="173" t="s">
        <v>9954</v>
      </c>
      <c r="BI1591" s="173">
        <v>3811</v>
      </c>
      <c r="BJ1591" s="174">
        <v>45062</v>
      </c>
      <c r="BK1591" s="173">
        <v>3811</v>
      </c>
      <c r="BL1591" s="174">
        <v>45062</v>
      </c>
      <c r="BM1591" s="173"/>
      <c r="BN1591" s="173"/>
      <c r="BO1591" s="173"/>
      <c r="BP1591" s="173"/>
      <c r="BQ1591" s="173"/>
      <c r="BR1591" s="173"/>
      <c r="BS1591" s="173" t="s">
        <v>10097</v>
      </c>
      <c r="BT1591" s="530"/>
      <c r="BU1591" s="530"/>
      <c r="BV1591" s="530"/>
      <c r="BW1591" s="530"/>
      <c r="BX1591" s="530"/>
      <c r="BY1591" s="530"/>
      <c r="BZ1591" s="530"/>
      <c r="CA1591" s="530"/>
      <c r="CB1591" s="530"/>
      <c r="CC1591" s="530"/>
      <c r="CD1591" s="530"/>
      <c r="CE1591" s="530"/>
      <c r="CF1591" s="530"/>
      <c r="CG1591" s="530"/>
      <c r="CH1591" s="530"/>
      <c r="CI1591" s="530"/>
      <c r="CJ1591" s="530"/>
      <c r="CK1591" s="530"/>
      <c r="CL1591" s="530"/>
      <c r="CM1591" s="530"/>
      <c r="CN1591" s="530"/>
      <c r="CO1591" s="530"/>
      <c r="CP1591" s="530"/>
      <c r="CQ1591" s="530"/>
      <c r="CR1591" s="530"/>
      <c r="CS1591" s="530"/>
      <c r="CT1591" s="530"/>
      <c r="CU1591" s="530"/>
      <c r="CV1591" s="530"/>
      <c r="CW1591" s="530"/>
      <c r="CX1591" s="530"/>
      <c r="CY1591" s="530"/>
      <c r="CZ1591" s="530"/>
      <c r="DA1591" s="530"/>
      <c r="DB1591" s="530"/>
      <c r="DC1591" s="530"/>
      <c r="DD1591" s="530"/>
      <c r="DE1591" s="530"/>
      <c r="DF1591" s="530"/>
      <c r="DG1591" s="530"/>
      <c r="DH1591" s="530"/>
      <c r="DI1591" s="530"/>
      <c r="DJ1591" s="530"/>
      <c r="DK1591" s="530"/>
      <c r="DL1591" s="530"/>
      <c r="DM1591" s="530"/>
      <c r="DN1591" s="530"/>
      <c r="DO1591" s="530"/>
      <c r="DP1591" s="530"/>
      <c r="DQ1591" s="530"/>
      <c r="DR1591" s="530"/>
      <c r="DS1591" s="530"/>
      <c r="DT1591" s="530"/>
      <c r="DU1591" s="530"/>
      <c r="DV1591" s="530"/>
      <c r="DW1591" s="530"/>
      <c r="DX1591" s="530"/>
      <c r="DY1591" s="530"/>
      <c r="DZ1591" s="530"/>
      <c r="EA1591" s="530"/>
      <c r="EB1591" s="530"/>
      <c r="EC1591" s="530"/>
      <c r="ED1591" s="530"/>
      <c r="EE1591" s="530"/>
      <c r="EF1591" s="530"/>
      <c r="EG1591" s="530"/>
      <c r="EH1591" s="530"/>
      <c r="EI1591" s="530"/>
      <c r="EJ1591" s="530"/>
      <c r="EK1591" s="530"/>
      <c r="EL1591" s="530"/>
      <c r="EM1591" s="530"/>
      <c r="EN1591" s="530"/>
      <c r="EO1591" s="530"/>
      <c r="EP1591" s="530"/>
      <c r="EQ1591" s="530"/>
      <c r="ER1591" s="530"/>
      <c r="ES1591" s="530"/>
      <c r="ET1591" s="530"/>
      <c r="EU1591" s="530"/>
      <c r="EV1591" s="530"/>
      <c r="EW1591" s="530"/>
      <c r="EX1591" s="530"/>
      <c r="EY1591" s="530"/>
      <c r="EZ1591" s="530"/>
      <c r="FA1591" s="530"/>
      <c r="FB1591" s="530"/>
      <c r="FC1591" s="530"/>
      <c r="FD1591" s="530"/>
      <c r="FE1591" s="530"/>
      <c r="FF1591" s="530"/>
      <c r="FG1591" s="530"/>
      <c r="FH1591" s="530"/>
      <c r="FI1591" s="530"/>
      <c r="FJ1591" s="530"/>
      <c r="FK1591" s="530"/>
      <c r="FL1591" s="530"/>
      <c r="FM1591" s="530"/>
      <c r="FN1591" s="530"/>
      <c r="FO1591" s="530"/>
      <c r="FP1591" s="530"/>
      <c r="FQ1591" s="530"/>
      <c r="FR1591" s="530"/>
      <c r="FS1591" s="530"/>
      <c r="FT1591" s="530"/>
      <c r="FU1591" s="530"/>
      <c r="FV1591" s="530"/>
      <c r="FW1591" s="530"/>
      <c r="FX1591" s="530"/>
      <c r="FY1591" s="530"/>
      <c r="FZ1591" s="530"/>
      <c r="GA1591" s="530"/>
      <c r="GB1591" s="530"/>
      <c r="GC1591" s="530"/>
      <c r="GD1591" s="530"/>
      <c r="GE1591" s="530"/>
      <c r="GF1591" s="530"/>
      <c r="GG1591" s="530"/>
      <c r="GH1591" s="530"/>
      <c r="GI1591" s="530"/>
      <c r="GJ1591" s="530"/>
      <c r="GK1591" s="530"/>
      <c r="GL1591" s="530"/>
      <c r="GM1591" s="530"/>
      <c r="GN1591" s="530"/>
      <c r="GO1591" s="530"/>
      <c r="GP1591" s="530"/>
      <c r="GQ1591" s="530"/>
      <c r="GR1591" s="530"/>
      <c r="GS1591" s="530"/>
      <c r="GT1591" s="530"/>
      <c r="GU1591" s="530"/>
      <c r="GV1591" s="530"/>
      <c r="GW1591" s="530"/>
      <c r="GX1591" s="530"/>
      <c r="GY1591" s="530"/>
      <c r="GZ1591" s="530"/>
      <c r="HA1591" s="530"/>
      <c r="HB1591" s="530"/>
      <c r="HC1591" s="530"/>
      <c r="HD1591" s="530"/>
      <c r="HE1591" s="530"/>
      <c r="HF1591" s="530"/>
      <c r="HG1591" s="530"/>
      <c r="HH1591" s="530"/>
      <c r="HI1591" s="530"/>
      <c r="HJ1591" s="530"/>
      <c r="HK1591" s="530"/>
      <c r="HL1591" s="530"/>
      <c r="HM1591" s="530"/>
      <c r="HN1591" s="530"/>
      <c r="HO1591" s="530"/>
      <c r="HP1591" s="530"/>
      <c r="HQ1591" s="530"/>
      <c r="HR1591" s="530"/>
      <c r="HS1591" s="530"/>
      <c r="HT1591" s="530"/>
      <c r="HU1591" s="530"/>
      <c r="HV1591" s="530"/>
      <c r="HW1591" s="530"/>
      <c r="HX1591" s="530"/>
      <c r="HY1591" s="530"/>
      <c r="HZ1591" s="530"/>
      <c r="IA1591" s="530"/>
      <c r="IB1591" s="530"/>
      <c r="IC1591" s="530"/>
      <c r="ID1591" s="530"/>
      <c r="IE1591" s="530"/>
      <c r="IF1591" s="530"/>
      <c r="IG1591" s="530"/>
      <c r="IH1591" s="530"/>
      <c r="II1591" s="530"/>
      <c r="IJ1591" s="530"/>
      <c r="IK1591" s="530"/>
      <c r="IL1591" s="530"/>
      <c r="IM1591" s="530"/>
      <c r="IN1591" s="530"/>
      <c r="IO1591" s="530"/>
      <c r="IP1591" s="530"/>
      <c r="IQ1591" s="530"/>
      <c r="IR1591" s="530"/>
      <c r="IS1591" s="530"/>
      <c r="IT1591" s="530"/>
      <c r="IU1591" s="530"/>
      <c r="IV1591" s="530"/>
      <c r="IW1591" s="530"/>
      <c r="IX1591" s="530"/>
      <c r="IY1591" s="530"/>
      <c r="IZ1591" s="530"/>
      <c r="JA1591" s="530"/>
      <c r="JB1591" s="530"/>
      <c r="JC1591" s="530"/>
      <c r="JD1591" s="530"/>
      <c r="JE1591" s="530"/>
      <c r="JF1591" s="530"/>
      <c r="JG1591" s="530"/>
      <c r="JH1591" s="530"/>
    </row>
    <row r="1592" spans="1:268" s="530" customFormat="1" ht="54.75" customHeight="1" x14ac:dyDescent="0.25">
      <c r="A1592" s="526"/>
      <c r="B1592" s="526" t="s">
        <v>2155</v>
      </c>
      <c r="C1592" s="526">
        <v>11140180</v>
      </c>
      <c r="D1592" s="527">
        <v>44939</v>
      </c>
      <c r="E1592" s="527">
        <v>44939</v>
      </c>
      <c r="F1592" s="527">
        <v>53098</v>
      </c>
      <c r="G1592" s="526">
        <v>-7777</v>
      </c>
      <c r="H1592" s="526" t="s">
        <v>491</v>
      </c>
      <c r="I1592" s="526"/>
      <c r="J1592" s="526" t="s">
        <v>9924</v>
      </c>
      <c r="K1592" s="526" t="s">
        <v>55</v>
      </c>
      <c r="L1592" s="526" t="s">
        <v>9925</v>
      </c>
      <c r="M1592" s="526" t="s">
        <v>2156</v>
      </c>
      <c r="N1592" s="526" t="s">
        <v>121</v>
      </c>
      <c r="O1592" s="526" t="s">
        <v>52</v>
      </c>
      <c r="P1592" s="528" t="s">
        <v>2157</v>
      </c>
      <c r="Q1592" s="526"/>
      <c r="R1592" s="526" t="s">
        <v>9957</v>
      </c>
      <c r="S1592" s="526" t="s">
        <v>121</v>
      </c>
      <c r="T1592" s="526" t="s">
        <v>52</v>
      </c>
      <c r="U1592" s="528" t="s">
        <v>2157</v>
      </c>
      <c r="V1592" s="526"/>
      <c r="W1592" s="526" t="s">
        <v>2963</v>
      </c>
      <c r="X1592" s="526"/>
      <c r="Y1592" s="526"/>
      <c r="Z1592" s="529"/>
      <c r="AA1592" s="526"/>
      <c r="AB1592" s="526"/>
      <c r="AC1592" s="526"/>
      <c r="AD1592" s="526"/>
      <c r="AE1592" s="526"/>
      <c r="AF1592" s="526"/>
      <c r="AG1592" s="526"/>
      <c r="AH1592" s="526"/>
      <c r="AI1592" s="526"/>
      <c r="AJ1592" s="526"/>
      <c r="AK1592" s="526"/>
      <c r="AL1592" s="526"/>
      <c r="AM1592" s="526"/>
      <c r="AN1592" s="526"/>
      <c r="AO1592" s="526"/>
      <c r="AP1592" s="526"/>
      <c r="AQ1592" s="526"/>
      <c r="AR1592" s="526"/>
      <c r="AS1592" s="526" t="s">
        <v>2160</v>
      </c>
      <c r="AT1592" s="526"/>
      <c r="AU1592" s="526"/>
      <c r="AV1592" s="526"/>
      <c r="AW1592" s="526" t="s">
        <v>9950</v>
      </c>
      <c r="AX1592" s="526" t="s">
        <v>9951</v>
      </c>
      <c r="AY1592" s="526">
        <v>43</v>
      </c>
      <c r="AZ1592" s="526">
        <v>5</v>
      </c>
      <c r="BA1592" s="526">
        <v>15</v>
      </c>
      <c r="BB1592" s="526">
        <v>23</v>
      </c>
      <c r="BC1592" s="526">
        <v>24</v>
      </c>
      <c r="BD1592" s="526">
        <v>19.600000000000001</v>
      </c>
      <c r="BE1592" s="526">
        <f t="shared" si="298"/>
        <v>43.087500000000006</v>
      </c>
      <c r="BF1592" s="528">
        <f t="shared" si="299"/>
        <v>23.405444444444441</v>
      </c>
      <c r="BG1592" s="526" t="s">
        <v>47</v>
      </c>
      <c r="BH1592" s="526" t="s">
        <v>9954</v>
      </c>
      <c r="BI1592" s="526">
        <v>3811</v>
      </c>
      <c r="BJ1592" s="527">
        <v>45062</v>
      </c>
      <c r="BK1592" s="526">
        <v>3811</v>
      </c>
      <c r="BL1592" s="527">
        <v>45062</v>
      </c>
      <c r="BM1592" s="526"/>
      <c r="BN1592" s="526"/>
      <c r="BO1592" s="526"/>
      <c r="BP1592" s="526"/>
      <c r="BQ1592" s="526"/>
      <c r="BR1592" s="526"/>
      <c r="BS1592" s="526" t="s">
        <v>10097</v>
      </c>
    </row>
    <row r="1593" spans="1:268" s="530" customFormat="1" ht="54.75" customHeight="1" thickBot="1" x14ac:dyDescent="0.3">
      <c r="A1593" s="178"/>
      <c r="B1593" s="178" t="s">
        <v>2155</v>
      </c>
      <c r="C1593" s="178">
        <v>11140180</v>
      </c>
      <c r="D1593" s="179">
        <v>44939</v>
      </c>
      <c r="E1593" s="179">
        <v>44939</v>
      </c>
      <c r="F1593" s="179">
        <v>53098</v>
      </c>
      <c r="G1593" s="178">
        <v>-7777</v>
      </c>
      <c r="H1593" s="178" t="s">
        <v>491</v>
      </c>
      <c r="I1593" s="178"/>
      <c r="J1593" s="178" t="s">
        <v>9924</v>
      </c>
      <c r="K1593" s="178" t="s">
        <v>55</v>
      </c>
      <c r="L1593" s="178" t="s">
        <v>9925</v>
      </c>
      <c r="M1593" s="178" t="s">
        <v>2156</v>
      </c>
      <c r="N1593" s="178" t="s">
        <v>121</v>
      </c>
      <c r="O1593" s="178" t="s">
        <v>52</v>
      </c>
      <c r="P1593" s="180" t="s">
        <v>2157</v>
      </c>
      <c r="Q1593" s="178"/>
      <c r="R1593" s="526" t="s">
        <v>9957</v>
      </c>
      <c r="S1593" s="178" t="s">
        <v>121</v>
      </c>
      <c r="T1593" s="178" t="s">
        <v>52</v>
      </c>
      <c r="U1593" s="180" t="s">
        <v>2157</v>
      </c>
      <c r="V1593" s="178"/>
      <c r="W1593" s="178" t="s">
        <v>2963</v>
      </c>
      <c r="X1593" s="178"/>
      <c r="Y1593" s="178"/>
      <c r="Z1593" s="181"/>
      <c r="AA1593" s="178"/>
      <c r="AB1593" s="178"/>
      <c r="AC1593" s="178"/>
      <c r="AD1593" s="178"/>
      <c r="AE1593" s="178"/>
      <c r="AF1593" s="178"/>
      <c r="AG1593" s="178"/>
      <c r="AH1593" s="178"/>
      <c r="AI1593" s="178"/>
      <c r="AJ1593" s="178"/>
      <c r="AK1593" s="178"/>
      <c r="AL1593" s="178"/>
      <c r="AM1593" s="178"/>
      <c r="AN1593" s="178"/>
      <c r="AO1593" s="178"/>
      <c r="AP1593" s="178"/>
      <c r="AQ1593" s="178"/>
      <c r="AR1593" s="178"/>
      <c r="AS1593" s="178" t="s">
        <v>3570</v>
      </c>
      <c r="AT1593" s="178"/>
      <c r="AU1593" s="178"/>
      <c r="AV1593" s="178"/>
      <c r="AW1593" s="178" t="s">
        <v>9952</v>
      </c>
      <c r="AX1593" s="178" t="s">
        <v>9953</v>
      </c>
      <c r="AY1593" s="178">
        <v>43</v>
      </c>
      <c r="AZ1593" s="178">
        <v>5</v>
      </c>
      <c r="BA1593" s="178">
        <v>41.5</v>
      </c>
      <c r="BB1593" s="178">
        <v>23</v>
      </c>
      <c r="BC1593" s="178">
        <v>25</v>
      </c>
      <c r="BD1593" s="178">
        <v>22</v>
      </c>
      <c r="BE1593" s="178">
        <f t="shared" si="298"/>
        <v>43.094861111111115</v>
      </c>
      <c r="BF1593" s="180">
        <f t="shared" si="299"/>
        <v>23.422777777777778</v>
      </c>
      <c r="BG1593" s="178" t="s">
        <v>47</v>
      </c>
      <c r="BH1593" s="178" t="s">
        <v>9954</v>
      </c>
      <c r="BI1593" s="526">
        <v>3811</v>
      </c>
      <c r="BJ1593" s="527">
        <v>45062</v>
      </c>
      <c r="BK1593" s="526">
        <v>3811</v>
      </c>
      <c r="BL1593" s="527">
        <v>45062</v>
      </c>
      <c r="BM1593" s="178"/>
      <c r="BN1593" s="178"/>
      <c r="BO1593" s="178"/>
      <c r="BP1593" s="178"/>
      <c r="BQ1593" s="178"/>
      <c r="BR1593" s="178"/>
      <c r="BS1593" s="526" t="s">
        <v>10097</v>
      </c>
    </row>
    <row r="1594" spans="1:268" s="3" customFormat="1" ht="54.75" customHeight="1" x14ac:dyDescent="0.25">
      <c r="A1594" s="173" t="s">
        <v>3391</v>
      </c>
      <c r="B1594" s="173" t="s">
        <v>9923</v>
      </c>
      <c r="C1594" s="173">
        <v>11140181</v>
      </c>
      <c r="D1594" s="174">
        <v>44939</v>
      </c>
      <c r="E1594" s="174">
        <v>44939</v>
      </c>
      <c r="F1594" s="174">
        <v>53102</v>
      </c>
      <c r="G1594" s="173">
        <v>-7777</v>
      </c>
      <c r="H1594" s="173" t="s">
        <v>491</v>
      </c>
      <c r="I1594" s="173"/>
      <c r="J1594" s="173" t="s">
        <v>9924</v>
      </c>
      <c r="K1594" s="173" t="s">
        <v>55</v>
      </c>
      <c r="L1594" s="173" t="s">
        <v>9925</v>
      </c>
      <c r="M1594" s="173" t="s">
        <v>2167</v>
      </c>
      <c r="N1594" s="173" t="s">
        <v>121</v>
      </c>
      <c r="O1594" s="173" t="s">
        <v>52</v>
      </c>
      <c r="P1594" s="175">
        <v>53610</v>
      </c>
      <c r="Q1594" s="173"/>
      <c r="R1594" s="173" t="s">
        <v>794</v>
      </c>
      <c r="S1594" s="173" t="s">
        <v>121</v>
      </c>
      <c r="T1594" s="173" t="s">
        <v>52</v>
      </c>
      <c r="U1594" s="175">
        <v>53610</v>
      </c>
      <c r="V1594" s="173"/>
      <c r="W1594" s="173" t="s">
        <v>2965</v>
      </c>
      <c r="X1594" s="173">
        <v>3000</v>
      </c>
      <c r="Y1594" s="173">
        <v>8</v>
      </c>
      <c r="Z1594" s="176" t="s">
        <v>468</v>
      </c>
      <c r="AA1594" s="173" t="s">
        <v>541</v>
      </c>
      <c r="AB1594" s="173">
        <v>32.43</v>
      </c>
      <c r="AC1594" s="173">
        <v>36000</v>
      </c>
      <c r="AD1594" s="173">
        <v>738016445</v>
      </c>
      <c r="AE1594" s="173"/>
      <c r="AF1594" s="173">
        <v>738016445</v>
      </c>
      <c r="AG1594" s="173"/>
      <c r="AH1594" s="173"/>
      <c r="AI1594" s="173"/>
      <c r="AJ1594" s="173"/>
      <c r="AK1594" s="173"/>
      <c r="AL1594" s="173"/>
      <c r="AM1594" s="173"/>
      <c r="AN1594" s="173"/>
      <c r="AO1594" s="173">
        <v>3240</v>
      </c>
      <c r="AP1594" s="173">
        <v>8.1999999999999993</v>
      </c>
      <c r="AQ1594" s="173" t="s">
        <v>47</v>
      </c>
      <c r="AR1594" s="173"/>
      <c r="AS1594" s="173" t="s">
        <v>9927</v>
      </c>
      <c r="AT1594" s="173"/>
      <c r="AU1594" s="173"/>
      <c r="AV1594" s="173"/>
      <c r="AW1594" s="173" t="s">
        <v>9958</v>
      </c>
      <c r="AX1594" s="173" t="s">
        <v>9959</v>
      </c>
      <c r="AY1594" s="173">
        <v>43</v>
      </c>
      <c r="AZ1594" s="173">
        <v>5</v>
      </c>
      <c r="BA1594" s="173">
        <v>50.1</v>
      </c>
      <c r="BB1594" s="173">
        <v>23</v>
      </c>
      <c r="BC1594" s="173">
        <v>26</v>
      </c>
      <c r="BD1594" s="173">
        <v>4.8</v>
      </c>
      <c r="BE1594" s="173">
        <f t="shared" si="298"/>
        <v>43.097250000000003</v>
      </c>
      <c r="BF1594" s="175">
        <f t="shared" si="299"/>
        <v>23.434666666666669</v>
      </c>
      <c r="BG1594" s="173" t="s">
        <v>47</v>
      </c>
      <c r="BH1594" s="173" t="s">
        <v>9964</v>
      </c>
      <c r="BI1594" s="173">
        <v>3808</v>
      </c>
      <c r="BJ1594" s="174">
        <v>45062</v>
      </c>
      <c r="BK1594" s="173">
        <v>3808</v>
      </c>
      <c r="BL1594" s="174">
        <v>45062</v>
      </c>
      <c r="BM1594" s="173"/>
      <c r="BN1594" s="173"/>
      <c r="BO1594" s="173"/>
      <c r="BP1594" s="173"/>
      <c r="BQ1594" s="173"/>
      <c r="BR1594" s="173"/>
      <c r="BS1594" s="173" t="s">
        <v>10094</v>
      </c>
      <c r="BT1594" s="530"/>
      <c r="BU1594" s="530"/>
      <c r="BV1594" s="530"/>
      <c r="BW1594" s="530"/>
      <c r="BX1594" s="530"/>
      <c r="BY1594" s="530"/>
      <c r="BZ1594" s="530"/>
      <c r="CA1594" s="530"/>
      <c r="CB1594" s="530"/>
      <c r="CC1594" s="530"/>
      <c r="CD1594" s="530"/>
      <c r="CE1594" s="530"/>
      <c r="CF1594" s="530"/>
      <c r="CG1594" s="530"/>
      <c r="CH1594" s="530"/>
      <c r="CI1594" s="530"/>
      <c r="CJ1594" s="530"/>
      <c r="CK1594" s="530"/>
      <c r="CL1594" s="530"/>
      <c r="CM1594" s="530"/>
      <c r="CN1594" s="530"/>
      <c r="CO1594" s="530"/>
      <c r="CP1594" s="530"/>
      <c r="CQ1594" s="530"/>
      <c r="CR1594" s="530"/>
      <c r="CS1594" s="530"/>
      <c r="CT1594" s="530"/>
      <c r="CU1594" s="530"/>
      <c r="CV1594" s="530"/>
      <c r="CW1594" s="530"/>
      <c r="CX1594" s="530"/>
      <c r="CY1594" s="530"/>
      <c r="CZ1594" s="530"/>
      <c r="DA1594" s="530"/>
      <c r="DB1594" s="530"/>
      <c r="DC1594" s="530"/>
      <c r="DD1594" s="530"/>
      <c r="DE1594" s="530"/>
      <c r="DF1594" s="530"/>
      <c r="DG1594" s="530"/>
      <c r="DH1594" s="530"/>
      <c r="DI1594" s="530"/>
      <c r="DJ1594" s="530"/>
      <c r="DK1594" s="530"/>
      <c r="DL1594" s="530"/>
      <c r="DM1594" s="530"/>
      <c r="DN1594" s="530"/>
      <c r="DO1594" s="530"/>
      <c r="DP1594" s="530"/>
      <c r="DQ1594" s="530"/>
      <c r="DR1594" s="530"/>
      <c r="DS1594" s="530"/>
      <c r="DT1594" s="530"/>
      <c r="DU1594" s="530"/>
      <c r="DV1594" s="530"/>
      <c r="DW1594" s="530"/>
      <c r="DX1594" s="530"/>
      <c r="DY1594" s="530"/>
      <c r="DZ1594" s="530"/>
      <c r="EA1594" s="530"/>
      <c r="EB1594" s="530"/>
      <c r="EC1594" s="530"/>
      <c r="ED1594" s="530"/>
      <c r="EE1594" s="530"/>
      <c r="EF1594" s="530"/>
      <c r="EG1594" s="530"/>
      <c r="EH1594" s="530"/>
      <c r="EI1594" s="530"/>
      <c r="EJ1594" s="530"/>
      <c r="EK1594" s="530"/>
      <c r="EL1594" s="530"/>
      <c r="EM1594" s="530"/>
      <c r="EN1594" s="530"/>
      <c r="EO1594" s="530"/>
      <c r="EP1594" s="530"/>
      <c r="EQ1594" s="530"/>
      <c r="ER1594" s="530"/>
      <c r="ES1594" s="530"/>
      <c r="ET1594" s="530"/>
      <c r="EU1594" s="530"/>
      <c r="EV1594" s="530"/>
      <c r="EW1594" s="530"/>
      <c r="EX1594" s="530"/>
      <c r="EY1594" s="530"/>
      <c r="EZ1594" s="530"/>
      <c r="FA1594" s="530"/>
      <c r="FB1594" s="530"/>
      <c r="FC1594" s="530"/>
      <c r="FD1594" s="530"/>
      <c r="FE1594" s="530"/>
      <c r="FF1594" s="530"/>
      <c r="FG1594" s="530"/>
      <c r="FH1594" s="530"/>
      <c r="FI1594" s="530"/>
      <c r="FJ1594" s="530"/>
      <c r="FK1594" s="530"/>
      <c r="FL1594" s="530"/>
      <c r="FM1594" s="530"/>
      <c r="FN1594" s="530"/>
      <c r="FO1594" s="530"/>
      <c r="FP1594" s="530"/>
      <c r="FQ1594" s="530"/>
      <c r="FR1594" s="530"/>
      <c r="FS1594" s="530"/>
      <c r="FT1594" s="530"/>
      <c r="FU1594" s="530"/>
      <c r="FV1594" s="530"/>
      <c r="FW1594" s="530"/>
      <c r="FX1594" s="530"/>
      <c r="FY1594" s="530"/>
      <c r="FZ1594" s="530"/>
      <c r="GA1594" s="530"/>
      <c r="GB1594" s="530"/>
      <c r="GC1594" s="530"/>
      <c r="GD1594" s="530"/>
      <c r="GE1594" s="530"/>
      <c r="GF1594" s="530"/>
      <c r="GG1594" s="530"/>
      <c r="GH1594" s="530"/>
      <c r="GI1594" s="530"/>
      <c r="GJ1594" s="530"/>
      <c r="GK1594" s="530"/>
      <c r="GL1594" s="530"/>
      <c r="GM1594" s="530"/>
      <c r="GN1594" s="530"/>
      <c r="GO1594" s="530"/>
      <c r="GP1594" s="530"/>
      <c r="GQ1594" s="530"/>
      <c r="GR1594" s="530"/>
      <c r="GS1594" s="530"/>
      <c r="GT1594" s="530"/>
      <c r="GU1594" s="530"/>
      <c r="GV1594" s="530"/>
      <c r="GW1594" s="530"/>
      <c r="GX1594" s="530"/>
      <c r="GY1594" s="530"/>
      <c r="GZ1594" s="530"/>
      <c r="HA1594" s="530"/>
      <c r="HB1594" s="530"/>
      <c r="HC1594" s="530"/>
      <c r="HD1594" s="530"/>
      <c r="HE1594" s="530"/>
      <c r="HF1594" s="530"/>
      <c r="HG1594" s="530"/>
      <c r="HH1594" s="530"/>
      <c r="HI1594" s="530"/>
      <c r="HJ1594" s="530"/>
      <c r="HK1594" s="530"/>
      <c r="HL1594" s="530"/>
      <c r="HM1594" s="530"/>
      <c r="HN1594" s="530"/>
      <c r="HO1594" s="530"/>
      <c r="HP1594" s="530"/>
      <c r="HQ1594" s="530"/>
      <c r="HR1594" s="530"/>
      <c r="HS1594" s="530"/>
      <c r="HT1594" s="530"/>
      <c r="HU1594" s="530"/>
      <c r="HV1594" s="530"/>
      <c r="HW1594" s="530"/>
      <c r="HX1594" s="530"/>
      <c r="HY1594" s="530"/>
      <c r="HZ1594" s="530"/>
      <c r="IA1594" s="530"/>
      <c r="IB1594" s="530"/>
      <c r="IC1594" s="530"/>
      <c r="ID1594" s="530"/>
      <c r="IE1594" s="530"/>
      <c r="IF1594" s="530"/>
      <c r="IG1594" s="530"/>
      <c r="IH1594" s="530"/>
      <c r="II1594" s="530"/>
      <c r="IJ1594" s="530"/>
      <c r="IK1594" s="530"/>
      <c r="IL1594" s="530"/>
      <c r="IM1594" s="530"/>
      <c r="IN1594" s="530"/>
      <c r="IO1594" s="530"/>
      <c r="IP1594" s="530"/>
      <c r="IQ1594" s="530"/>
      <c r="IR1594" s="530"/>
      <c r="IS1594" s="530"/>
      <c r="IT1594" s="530"/>
      <c r="IU1594" s="530"/>
      <c r="IV1594" s="530"/>
      <c r="IW1594" s="530"/>
      <c r="IX1594" s="530"/>
      <c r="IY1594" s="530"/>
      <c r="IZ1594" s="530"/>
      <c r="JA1594" s="530"/>
      <c r="JB1594" s="530"/>
      <c r="JC1594" s="530"/>
      <c r="JD1594" s="530"/>
      <c r="JE1594" s="530"/>
      <c r="JF1594" s="530"/>
      <c r="JG1594" s="530"/>
      <c r="JH1594" s="530"/>
    </row>
    <row r="1595" spans="1:268" s="530" customFormat="1" ht="54.75" customHeight="1" x14ac:dyDescent="0.25">
      <c r="A1595" s="526"/>
      <c r="B1595" s="526" t="s">
        <v>9923</v>
      </c>
      <c r="C1595" s="526">
        <v>11140181</v>
      </c>
      <c r="D1595" s="527">
        <v>44939</v>
      </c>
      <c r="E1595" s="527">
        <v>44939</v>
      </c>
      <c r="F1595" s="527">
        <v>53102</v>
      </c>
      <c r="G1595" s="526">
        <v>-7777</v>
      </c>
      <c r="H1595" s="526" t="s">
        <v>491</v>
      </c>
      <c r="I1595" s="526"/>
      <c r="J1595" s="526" t="s">
        <v>9924</v>
      </c>
      <c r="K1595" s="526" t="s">
        <v>55</v>
      </c>
      <c r="L1595" s="526" t="s">
        <v>9925</v>
      </c>
      <c r="M1595" s="526" t="s">
        <v>2167</v>
      </c>
      <c r="N1595" s="526" t="s">
        <v>121</v>
      </c>
      <c r="O1595" s="526" t="s">
        <v>52</v>
      </c>
      <c r="P1595" s="528">
        <v>53610</v>
      </c>
      <c r="Q1595" s="526"/>
      <c r="R1595" s="526" t="s">
        <v>794</v>
      </c>
      <c r="S1595" s="526" t="s">
        <v>121</v>
      </c>
      <c r="T1595" s="526" t="s">
        <v>52</v>
      </c>
      <c r="U1595" s="528">
        <v>53610</v>
      </c>
      <c r="V1595" s="526"/>
      <c r="W1595" s="526" t="s">
        <v>2965</v>
      </c>
      <c r="X1595" s="526"/>
      <c r="Y1595" s="526"/>
      <c r="Z1595" s="529"/>
      <c r="AA1595" s="526"/>
      <c r="AB1595" s="526"/>
      <c r="AC1595" s="526"/>
      <c r="AD1595" s="526"/>
      <c r="AE1595" s="526"/>
      <c r="AF1595" s="526"/>
      <c r="AG1595" s="526"/>
      <c r="AH1595" s="526"/>
      <c r="AI1595" s="526"/>
      <c r="AJ1595" s="526"/>
      <c r="AK1595" s="526"/>
      <c r="AL1595" s="526"/>
      <c r="AM1595" s="526"/>
      <c r="AN1595" s="526"/>
      <c r="AO1595" s="526"/>
      <c r="AP1595" s="526"/>
      <c r="AQ1595" s="526"/>
      <c r="AR1595" s="526"/>
      <c r="AS1595" s="526" t="s">
        <v>2160</v>
      </c>
      <c r="AT1595" s="526"/>
      <c r="AU1595" s="526"/>
      <c r="AV1595" s="526"/>
      <c r="AW1595" s="526" t="s">
        <v>9960</v>
      </c>
      <c r="AX1595" s="526" t="s">
        <v>9961</v>
      </c>
      <c r="AY1595" s="526">
        <v>43</v>
      </c>
      <c r="AZ1595" s="526">
        <v>5</v>
      </c>
      <c r="BA1595" s="526">
        <v>44.1</v>
      </c>
      <c r="BB1595" s="526">
        <v>23</v>
      </c>
      <c r="BC1595" s="526">
        <v>25</v>
      </c>
      <c r="BD1595" s="526">
        <v>22.2</v>
      </c>
      <c r="BE1595" s="526">
        <f t="shared" si="298"/>
        <v>43.095583333333337</v>
      </c>
      <c r="BF1595" s="528">
        <f t="shared" si="299"/>
        <v>23.422833333333333</v>
      </c>
      <c r="BG1595" s="526" t="s">
        <v>47</v>
      </c>
      <c r="BH1595" s="526" t="s">
        <v>9964</v>
      </c>
      <c r="BI1595" s="526">
        <v>3808</v>
      </c>
      <c r="BJ1595" s="527">
        <v>45062</v>
      </c>
      <c r="BK1595" s="526">
        <v>3808</v>
      </c>
      <c r="BL1595" s="527">
        <v>45062</v>
      </c>
      <c r="BM1595" s="526"/>
      <c r="BN1595" s="526"/>
      <c r="BO1595" s="526"/>
      <c r="BP1595" s="526"/>
      <c r="BQ1595" s="526"/>
      <c r="BR1595" s="526"/>
      <c r="BS1595" s="526" t="s">
        <v>10094</v>
      </c>
    </row>
    <row r="1596" spans="1:268" s="530" customFormat="1" ht="54.75" customHeight="1" thickBot="1" x14ac:dyDescent="0.3">
      <c r="A1596" s="178"/>
      <c r="B1596" s="178" t="s">
        <v>9923</v>
      </c>
      <c r="C1596" s="178">
        <v>11140181</v>
      </c>
      <c r="D1596" s="179">
        <v>44939</v>
      </c>
      <c r="E1596" s="179">
        <v>44939</v>
      </c>
      <c r="F1596" s="179">
        <v>53102</v>
      </c>
      <c r="G1596" s="178">
        <v>-7777</v>
      </c>
      <c r="H1596" s="178" t="s">
        <v>491</v>
      </c>
      <c r="I1596" s="178"/>
      <c r="J1596" s="178" t="s">
        <v>9924</v>
      </c>
      <c r="K1596" s="178" t="s">
        <v>55</v>
      </c>
      <c r="L1596" s="178" t="s">
        <v>9925</v>
      </c>
      <c r="M1596" s="178" t="s">
        <v>2167</v>
      </c>
      <c r="N1596" s="178" t="s">
        <v>121</v>
      </c>
      <c r="O1596" s="178" t="s">
        <v>52</v>
      </c>
      <c r="P1596" s="180">
        <v>53610</v>
      </c>
      <c r="Q1596" s="178"/>
      <c r="R1596" s="526" t="s">
        <v>794</v>
      </c>
      <c r="S1596" s="178" t="s">
        <v>121</v>
      </c>
      <c r="T1596" s="178" t="s">
        <v>52</v>
      </c>
      <c r="U1596" s="180">
        <v>53610</v>
      </c>
      <c r="V1596" s="178"/>
      <c r="W1596" s="178" t="s">
        <v>2965</v>
      </c>
      <c r="X1596" s="178"/>
      <c r="Y1596" s="178"/>
      <c r="Z1596" s="181"/>
      <c r="AA1596" s="178"/>
      <c r="AB1596" s="178"/>
      <c r="AC1596" s="178"/>
      <c r="AD1596" s="178"/>
      <c r="AE1596" s="178"/>
      <c r="AF1596" s="178"/>
      <c r="AG1596" s="178"/>
      <c r="AH1596" s="178"/>
      <c r="AI1596" s="178"/>
      <c r="AJ1596" s="178"/>
      <c r="AK1596" s="178"/>
      <c r="AL1596" s="178"/>
      <c r="AM1596" s="178"/>
      <c r="AN1596" s="178"/>
      <c r="AO1596" s="178"/>
      <c r="AP1596" s="178"/>
      <c r="AQ1596" s="178"/>
      <c r="AR1596" s="178"/>
      <c r="AS1596" s="178" t="s">
        <v>3570</v>
      </c>
      <c r="AT1596" s="178"/>
      <c r="AU1596" s="178"/>
      <c r="AV1596" s="178"/>
      <c r="AW1596" s="178" t="s">
        <v>9962</v>
      </c>
      <c r="AX1596" s="178" t="s">
        <v>9963</v>
      </c>
      <c r="AY1596" s="178">
        <v>43</v>
      </c>
      <c r="AZ1596" s="178">
        <v>5</v>
      </c>
      <c r="BA1596" s="178">
        <v>50.3</v>
      </c>
      <c r="BB1596" s="178">
        <v>23</v>
      </c>
      <c r="BC1596" s="178">
        <v>26</v>
      </c>
      <c r="BD1596" s="178">
        <v>7.3</v>
      </c>
      <c r="BE1596" s="178">
        <f t="shared" si="298"/>
        <v>43.097305555555558</v>
      </c>
      <c r="BF1596" s="180">
        <f t="shared" si="299"/>
        <v>23.43536111111111</v>
      </c>
      <c r="BG1596" s="178" t="s">
        <v>47</v>
      </c>
      <c r="BH1596" s="178" t="s">
        <v>9964</v>
      </c>
      <c r="BI1596" s="178">
        <v>3808</v>
      </c>
      <c r="BJ1596" s="179">
        <v>45062</v>
      </c>
      <c r="BK1596" s="178">
        <v>3808</v>
      </c>
      <c r="BL1596" s="179">
        <v>45062</v>
      </c>
      <c r="BM1596" s="178"/>
      <c r="BN1596" s="178"/>
      <c r="BO1596" s="178"/>
      <c r="BP1596" s="178"/>
      <c r="BQ1596" s="178"/>
      <c r="BR1596" s="178"/>
      <c r="BS1596" s="526" t="s">
        <v>10094</v>
      </c>
    </row>
    <row r="1597" spans="1:268" s="3" customFormat="1" ht="54.75" customHeight="1" x14ac:dyDescent="0.25">
      <c r="A1597" s="173" t="s">
        <v>3391</v>
      </c>
      <c r="B1597" s="173" t="s">
        <v>9967</v>
      </c>
      <c r="C1597" s="173">
        <v>11110075</v>
      </c>
      <c r="D1597" s="174">
        <v>44963</v>
      </c>
      <c r="E1597" s="174">
        <v>44963</v>
      </c>
      <c r="F1597" s="174">
        <v>48616</v>
      </c>
      <c r="G1597" s="173">
        <v>-7777</v>
      </c>
      <c r="H1597" s="173" t="s">
        <v>2426</v>
      </c>
      <c r="I1597" s="173" t="s">
        <v>2109</v>
      </c>
      <c r="J1597" s="173" t="s">
        <v>9968</v>
      </c>
      <c r="K1597" s="173" t="s">
        <v>55</v>
      </c>
      <c r="L1597" s="173" t="s">
        <v>3035</v>
      </c>
      <c r="M1597" s="173" t="s">
        <v>2487</v>
      </c>
      <c r="N1597" s="173" t="s">
        <v>61</v>
      </c>
      <c r="O1597" s="173" t="s">
        <v>52</v>
      </c>
      <c r="P1597" s="175" t="s">
        <v>288</v>
      </c>
      <c r="Q1597" s="173"/>
      <c r="R1597" s="173" t="s">
        <v>2487</v>
      </c>
      <c r="S1597" s="173" t="s">
        <v>2488</v>
      </c>
      <c r="T1597" s="173" t="s">
        <v>52</v>
      </c>
      <c r="U1597" s="175" t="s">
        <v>288</v>
      </c>
      <c r="V1597" s="173" t="s">
        <v>9969</v>
      </c>
      <c r="W1597" s="173" t="s">
        <v>3036</v>
      </c>
      <c r="X1597" s="173"/>
      <c r="Y1597" s="173"/>
      <c r="Z1597" s="176" t="s">
        <v>468</v>
      </c>
      <c r="AA1597" s="173" t="s">
        <v>2489</v>
      </c>
      <c r="AB1597" s="173">
        <v>3.7000000000000002E-3</v>
      </c>
      <c r="AC1597" s="173">
        <v>0.154</v>
      </c>
      <c r="AD1597" s="173">
        <v>4860</v>
      </c>
      <c r="AE1597" s="173">
        <v>4860</v>
      </c>
      <c r="AF1597" s="173"/>
      <c r="AG1597" s="173"/>
      <c r="AH1597" s="173"/>
      <c r="AI1597" s="173"/>
      <c r="AJ1597" s="173"/>
      <c r="AK1597" s="173"/>
      <c r="AL1597" s="173"/>
      <c r="AM1597" s="173"/>
      <c r="AN1597" s="173"/>
      <c r="AO1597" s="173">
        <v>0.371</v>
      </c>
      <c r="AP1597" s="173"/>
      <c r="AQ1597" s="173"/>
      <c r="AR1597" s="173"/>
      <c r="AS1597" s="173" t="s">
        <v>1403</v>
      </c>
      <c r="AT1597" s="173"/>
      <c r="AU1597" s="173"/>
      <c r="AV1597" s="173">
        <v>1834</v>
      </c>
      <c r="AW1597" s="173" t="s">
        <v>6432</v>
      </c>
      <c r="AX1597" s="173" t="s">
        <v>6433</v>
      </c>
      <c r="AY1597" s="173">
        <v>42</v>
      </c>
      <c r="AZ1597" s="173">
        <v>34</v>
      </c>
      <c r="BA1597" s="173">
        <v>47.8</v>
      </c>
      <c r="BB1597" s="173">
        <v>23</v>
      </c>
      <c r="BC1597" s="173">
        <v>17</v>
      </c>
      <c r="BD1597" s="173">
        <v>40.200000000000003</v>
      </c>
      <c r="BE1597" s="173">
        <f t="shared" si="298"/>
        <v>42.57994444444445</v>
      </c>
      <c r="BF1597" s="175">
        <f t="shared" si="299"/>
        <v>23.294500000000003</v>
      </c>
      <c r="BG1597" s="173" t="s">
        <v>38</v>
      </c>
      <c r="BH1597" s="173" t="s">
        <v>9970</v>
      </c>
      <c r="BI1597" s="173"/>
      <c r="BJ1597" s="174"/>
      <c r="BK1597" s="173"/>
      <c r="BL1597" s="174"/>
      <c r="BM1597" s="173"/>
      <c r="BN1597" s="173"/>
      <c r="BO1597" s="173"/>
      <c r="BP1597" s="173"/>
      <c r="BQ1597" s="173"/>
      <c r="BR1597" s="173"/>
      <c r="BS1597" s="173"/>
      <c r="BT1597" s="530"/>
      <c r="BU1597" s="530"/>
      <c r="BV1597" s="530"/>
      <c r="BW1597" s="530"/>
      <c r="BX1597" s="530"/>
      <c r="BY1597" s="530"/>
      <c r="BZ1597" s="530"/>
      <c r="CA1597" s="530"/>
      <c r="CB1597" s="530"/>
      <c r="CC1597" s="530"/>
      <c r="CD1597" s="530"/>
      <c r="CE1597" s="530"/>
      <c r="CF1597" s="530"/>
      <c r="CG1597" s="530"/>
      <c r="CH1597" s="530"/>
      <c r="CI1597" s="530"/>
      <c r="CJ1597" s="530"/>
      <c r="CK1597" s="530"/>
      <c r="CL1597" s="530"/>
      <c r="CM1597" s="530"/>
      <c r="CN1597" s="530"/>
      <c r="CO1597" s="530"/>
      <c r="CP1597" s="530"/>
      <c r="CQ1597" s="530"/>
      <c r="CR1597" s="530"/>
      <c r="CS1597" s="530"/>
      <c r="CT1597" s="530"/>
      <c r="CU1597" s="530"/>
      <c r="CV1597" s="530"/>
      <c r="CW1597" s="530"/>
      <c r="CX1597" s="530"/>
      <c r="CY1597" s="530"/>
      <c r="CZ1597" s="530"/>
      <c r="DA1597" s="530"/>
      <c r="DB1597" s="530"/>
      <c r="DC1597" s="530"/>
      <c r="DD1597" s="530"/>
      <c r="DE1597" s="530"/>
      <c r="DF1597" s="530"/>
      <c r="DG1597" s="530"/>
      <c r="DH1597" s="530"/>
      <c r="DI1597" s="530"/>
      <c r="DJ1597" s="530"/>
      <c r="DK1597" s="530"/>
      <c r="DL1597" s="530"/>
      <c r="DM1597" s="530"/>
      <c r="DN1597" s="530"/>
      <c r="DO1597" s="530"/>
      <c r="DP1597" s="530"/>
      <c r="DQ1597" s="530"/>
      <c r="DR1597" s="530"/>
      <c r="DS1597" s="530"/>
      <c r="DT1597" s="530"/>
      <c r="DU1597" s="530"/>
      <c r="DV1597" s="530"/>
      <c r="DW1597" s="530"/>
      <c r="DX1597" s="530"/>
      <c r="DY1597" s="530"/>
      <c r="DZ1597" s="530"/>
      <c r="EA1597" s="530"/>
      <c r="EB1597" s="530"/>
      <c r="EC1597" s="530"/>
      <c r="ED1597" s="530"/>
      <c r="EE1597" s="530"/>
      <c r="EF1597" s="530"/>
      <c r="EG1597" s="530"/>
      <c r="EH1597" s="530"/>
      <c r="EI1597" s="530"/>
      <c r="EJ1597" s="530"/>
      <c r="EK1597" s="530"/>
      <c r="EL1597" s="530"/>
      <c r="EM1597" s="530"/>
      <c r="EN1597" s="530"/>
      <c r="EO1597" s="530"/>
      <c r="EP1597" s="530"/>
      <c r="EQ1597" s="530"/>
      <c r="ER1597" s="530"/>
      <c r="ES1597" s="530"/>
      <c r="ET1597" s="530"/>
      <c r="EU1597" s="530"/>
      <c r="EV1597" s="530"/>
      <c r="EW1597" s="530"/>
      <c r="EX1597" s="530"/>
      <c r="EY1597" s="530"/>
      <c r="EZ1597" s="530"/>
      <c r="FA1597" s="530"/>
      <c r="FB1597" s="530"/>
      <c r="FC1597" s="530"/>
      <c r="FD1597" s="530"/>
      <c r="FE1597" s="530"/>
      <c r="FF1597" s="530"/>
      <c r="FG1597" s="530"/>
      <c r="FH1597" s="530"/>
      <c r="FI1597" s="530"/>
      <c r="FJ1597" s="530"/>
      <c r="FK1597" s="530"/>
      <c r="FL1597" s="530"/>
      <c r="FM1597" s="530"/>
      <c r="FN1597" s="530"/>
      <c r="FO1597" s="530"/>
      <c r="FP1597" s="530"/>
      <c r="FQ1597" s="530"/>
      <c r="FR1597" s="530"/>
      <c r="FS1597" s="530"/>
      <c r="FT1597" s="530"/>
      <c r="FU1597" s="530"/>
      <c r="FV1597" s="530"/>
      <c r="FW1597" s="530"/>
      <c r="FX1597" s="530"/>
      <c r="FY1597" s="530"/>
      <c r="FZ1597" s="530"/>
      <c r="GA1597" s="530"/>
      <c r="GB1597" s="530"/>
      <c r="GC1597" s="530"/>
      <c r="GD1597" s="530"/>
      <c r="GE1597" s="530"/>
      <c r="GF1597" s="530"/>
      <c r="GG1597" s="530"/>
      <c r="GH1597" s="530"/>
      <c r="GI1597" s="530"/>
      <c r="GJ1597" s="530"/>
      <c r="GK1597" s="530"/>
      <c r="GL1597" s="530"/>
      <c r="GM1597" s="530"/>
      <c r="GN1597" s="530"/>
      <c r="GO1597" s="530"/>
      <c r="GP1597" s="530"/>
      <c r="GQ1597" s="530"/>
      <c r="GR1597" s="530"/>
      <c r="GS1597" s="530"/>
      <c r="GT1597" s="530"/>
      <c r="GU1597" s="530"/>
      <c r="GV1597" s="530"/>
      <c r="GW1597" s="530"/>
      <c r="GX1597" s="530"/>
      <c r="GY1597" s="530"/>
      <c r="GZ1597" s="530"/>
      <c r="HA1597" s="530"/>
      <c r="HB1597" s="530"/>
      <c r="HC1597" s="530"/>
      <c r="HD1597" s="530"/>
      <c r="HE1597" s="530"/>
      <c r="HF1597" s="530"/>
      <c r="HG1597" s="530"/>
      <c r="HH1597" s="530"/>
      <c r="HI1597" s="530"/>
      <c r="HJ1597" s="530"/>
      <c r="HK1597" s="530"/>
      <c r="HL1597" s="530"/>
      <c r="HM1597" s="530"/>
      <c r="HN1597" s="530"/>
      <c r="HO1597" s="530"/>
      <c r="HP1597" s="530"/>
      <c r="HQ1597" s="530"/>
      <c r="HR1597" s="530"/>
      <c r="HS1597" s="530"/>
      <c r="HT1597" s="530"/>
      <c r="HU1597" s="530"/>
      <c r="HV1597" s="530"/>
      <c r="HW1597" s="530"/>
      <c r="HX1597" s="530"/>
      <c r="HY1597" s="530"/>
      <c r="HZ1597" s="530"/>
      <c r="IA1597" s="530"/>
      <c r="IB1597" s="530"/>
      <c r="IC1597" s="530"/>
      <c r="ID1597" s="530"/>
      <c r="IE1597" s="530"/>
      <c r="IF1597" s="530"/>
      <c r="IG1597" s="530"/>
      <c r="IH1597" s="530"/>
      <c r="II1597" s="530"/>
      <c r="IJ1597" s="530"/>
      <c r="IK1597" s="530"/>
      <c r="IL1597" s="530"/>
      <c r="IM1597" s="530"/>
      <c r="IN1597" s="530"/>
      <c r="IO1597" s="530"/>
      <c r="IP1597" s="530"/>
      <c r="IQ1597" s="530"/>
      <c r="IR1597" s="530"/>
      <c r="IS1597" s="530"/>
      <c r="IT1597" s="530"/>
      <c r="IU1597" s="530"/>
      <c r="IV1597" s="530"/>
      <c r="IW1597" s="530"/>
      <c r="IX1597" s="530"/>
      <c r="IY1597" s="530"/>
      <c r="IZ1597" s="530"/>
      <c r="JA1597" s="530"/>
      <c r="JB1597" s="530"/>
      <c r="JC1597" s="530"/>
      <c r="JD1597" s="530"/>
      <c r="JE1597" s="530"/>
      <c r="JF1597" s="530"/>
      <c r="JG1597" s="530"/>
      <c r="JH1597" s="530"/>
    </row>
    <row r="1598" spans="1:268" s="530" customFormat="1" ht="54.75" customHeight="1" thickBot="1" x14ac:dyDescent="0.3">
      <c r="A1598" s="178"/>
      <c r="B1598" s="178" t="s">
        <v>9967</v>
      </c>
      <c r="C1598" s="178">
        <v>11110075</v>
      </c>
      <c r="D1598" s="179">
        <v>44963</v>
      </c>
      <c r="E1598" s="179">
        <v>44963</v>
      </c>
      <c r="F1598" s="179">
        <v>48616</v>
      </c>
      <c r="G1598" s="178">
        <v>-7777</v>
      </c>
      <c r="H1598" s="178" t="s">
        <v>2426</v>
      </c>
      <c r="I1598" s="178" t="s">
        <v>2109</v>
      </c>
      <c r="J1598" s="178" t="s">
        <v>9968</v>
      </c>
      <c r="K1598" s="178" t="s">
        <v>55</v>
      </c>
      <c r="L1598" s="178" t="s">
        <v>3037</v>
      </c>
      <c r="M1598" s="178" t="s">
        <v>2487</v>
      </c>
      <c r="N1598" s="178" t="s">
        <v>61</v>
      </c>
      <c r="O1598" s="178" t="s">
        <v>52</v>
      </c>
      <c r="P1598" s="180" t="s">
        <v>288</v>
      </c>
      <c r="Q1598" s="178"/>
      <c r="R1598" s="526" t="s">
        <v>2487</v>
      </c>
      <c r="S1598" s="178" t="s">
        <v>2488</v>
      </c>
      <c r="T1598" s="178" t="s">
        <v>52</v>
      </c>
      <c r="U1598" s="180" t="s">
        <v>288</v>
      </c>
      <c r="V1598" s="178" t="s">
        <v>9969</v>
      </c>
      <c r="W1598" s="178" t="s">
        <v>3036</v>
      </c>
      <c r="X1598" s="178"/>
      <c r="Y1598" s="178"/>
      <c r="Z1598" s="181" t="s">
        <v>468</v>
      </c>
      <c r="AA1598" s="178" t="s">
        <v>2489</v>
      </c>
      <c r="AB1598" s="178"/>
      <c r="AC1598" s="178"/>
      <c r="AD1598" s="178"/>
      <c r="AE1598" s="178"/>
      <c r="AF1598" s="178"/>
      <c r="AG1598" s="178"/>
      <c r="AH1598" s="178"/>
      <c r="AI1598" s="178"/>
      <c r="AJ1598" s="178"/>
      <c r="AK1598" s="178"/>
      <c r="AL1598" s="178"/>
      <c r="AM1598" s="178"/>
      <c r="AN1598" s="178"/>
      <c r="AO1598" s="178"/>
      <c r="AP1598" s="178"/>
      <c r="AQ1598" s="178"/>
      <c r="AR1598" s="178"/>
      <c r="AS1598" s="178" t="s">
        <v>1404</v>
      </c>
      <c r="AT1598" s="178"/>
      <c r="AU1598" s="178"/>
      <c r="AV1598" s="178">
        <v>1831</v>
      </c>
      <c r="AW1598" s="178" t="s">
        <v>6434</v>
      </c>
      <c r="AX1598" s="178" t="s">
        <v>6435</v>
      </c>
      <c r="AY1598" s="178">
        <v>42</v>
      </c>
      <c r="AZ1598" s="178">
        <v>34</v>
      </c>
      <c r="BA1598" s="178">
        <v>48.6</v>
      </c>
      <c r="BB1598" s="178">
        <v>23</v>
      </c>
      <c r="BC1598" s="178">
        <v>17</v>
      </c>
      <c r="BD1598" s="178">
        <v>41</v>
      </c>
      <c r="BE1598" s="178">
        <f t="shared" si="298"/>
        <v>42.58016666666667</v>
      </c>
      <c r="BF1598" s="180">
        <f t="shared" si="299"/>
        <v>23.294722222222223</v>
      </c>
      <c r="BG1598" s="178" t="s">
        <v>38</v>
      </c>
      <c r="BH1598" s="178" t="s">
        <v>9970</v>
      </c>
      <c r="BI1598" s="178"/>
      <c r="BJ1598" s="179"/>
      <c r="BK1598" s="178"/>
      <c r="BL1598" s="179"/>
      <c r="BM1598" s="178"/>
      <c r="BN1598" s="178"/>
      <c r="BO1598" s="178"/>
      <c r="BP1598" s="178"/>
      <c r="BQ1598" s="178"/>
      <c r="BR1598" s="178"/>
      <c r="BS1598" s="178"/>
    </row>
    <row r="1599" spans="1:268" s="3" customFormat="1" ht="54.75" customHeight="1" thickBot="1" x14ac:dyDescent="0.3">
      <c r="A1599" s="227" t="s">
        <v>3391</v>
      </c>
      <c r="B1599" s="227" t="s">
        <v>9971</v>
      </c>
      <c r="C1599" s="227">
        <v>11720005</v>
      </c>
      <c r="D1599" s="228">
        <v>44978</v>
      </c>
      <c r="E1599" s="228">
        <v>44978</v>
      </c>
      <c r="F1599" s="228">
        <v>48631</v>
      </c>
      <c r="G1599" s="227">
        <v>-7777</v>
      </c>
      <c r="H1599" s="227" t="s">
        <v>970</v>
      </c>
      <c r="I1599" s="227"/>
      <c r="J1599" s="227" t="s">
        <v>582</v>
      </c>
      <c r="K1599" s="227" t="s">
        <v>42</v>
      </c>
      <c r="L1599" s="227" t="s">
        <v>9973</v>
      </c>
      <c r="M1599" s="227" t="s">
        <v>9972</v>
      </c>
      <c r="N1599" s="227" t="s">
        <v>103</v>
      </c>
      <c r="O1599" s="227" t="s">
        <v>66</v>
      </c>
      <c r="P1599" s="229" t="s">
        <v>9974</v>
      </c>
      <c r="Q1599" s="227"/>
      <c r="R1599" s="227" t="s">
        <v>9972</v>
      </c>
      <c r="S1599" s="227" t="s">
        <v>103</v>
      </c>
      <c r="T1599" s="227" t="s">
        <v>66</v>
      </c>
      <c r="U1599" s="229" t="s">
        <v>9974</v>
      </c>
      <c r="V1599" s="227" t="s">
        <v>9975</v>
      </c>
      <c r="W1599" s="227" t="s">
        <v>9762</v>
      </c>
      <c r="X1599" s="227"/>
      <c r="Y1599" s="227"/>
      <c r="Z1599" s="230" t="s">
        <v>1310</v>
      </c>
      <c r="AA1599" s="227" t="s">
        <v>341</v>
      </c>
      <c r="AB1599" s="227"/>
      <c r="AC1599" s="227">
        <v>7.56</v>
      </c>
      <c r="AD1599" s="227">
        <v>30500</v>
      </c>
      <c r="AE1599" s="227"/>
      <c r="AF1599" s="227"/>
      <c r="AG1599" s="227"/>
      <c r="AH1599" s="227"/>
      <c r="AI1599" s="227"/>
      <c r="AJ1599" s="227">
        <v>30500</v>
      </c>
      <c r="AK1599" s="227"/>
      <c r="AL1599" s="227"/>
      <c r="AM1599" s="227"/>
      <c r="AN1599" s="227"/>
      <c r="AO1599" s="227"/>
      <c r="AP1599" s="227"/>
      <c r="AQ1599" s="227"/>
      <c r="AR1599" s="227"/>
      <c r="AS1599" s="227" t="s">
        <v>1310</v>
      </c>
      <c r="AT1599" s="227"/>
      <c r="AU1599" s="227"/>
      <c r="AV1599" s="227">
        <v>20</v>
      </c>
      <c r="AW1599" s="227" t="s">
        <v>9976</v>
      </c>
      <c r="AX1599" s="227" t="s">
        <v>9977</v>
      </c>
      <c r="AY1599" s="227">
        <v>44</v>
      </c>
      <c r="AZ1599" s="227">
        <v>4</v>
      </c>
      <c r="BA1599" s="227">
        <v>47.88</v>
      </c>
      <c r="BB1599" s="227">
        <v>26</v>
      </c>
      <c r="BC1599" s="227">
        <v>50</v>
      </c>
      <c r="BD1599" s="227">
        <v>11.75</v>
      </c>
      <c r="BE1599" s="227">
        <f t="shared" si="298"/>
        <v>44.079966666666671</v>
      </c>
      <c r="BF1599" s="229">
        <f t="shared" si="299"/>
        <v>26.83659722222222</v>
      </c>
      <c r="BG1599" s="227" t="s">
        <v>38</v>
      </c>
      <c r="BH1599" s="227"/>
      <c r="BI1599" s="227"/>
      <c r="BJ1599" s="228"/>
      <c r="BK1599" s="227"/>
      <c r="BL1599" s="228"/>
      <c r="BM1599" s="227"/>
      <c r="BN1599" s="227"/>
      <c r="BO1599" s="227"/>
      <c r="BP1599" s="227"/>
      <c r="BQ1599" s="227"/>
      <c r="BR1599" s="227"/>
      <c r="BS1599" s="227" t="s">
        <v>10317</v>
      </c>
      <c r="BT1599" s="530"/>
      <c r="BU1599" s="530"/>
      <c r="BV1599" s="530"/>
      <c r="BW1599" s="530"/>
      <c r="BX1599" s="530"/>
      <c r="BY1599" s="530"/>
      <c r="BZ1599" s="530"/>
      <c r="CA1599" s="530"/>
      <c r="CB1599" s="530"/>
      <c r="CC1599" s="530"/>
      <c r="CD1599" s="530"/>
      <c r="CE1599" s="530"/>
      <c r="CF1599" s="530"/>
      <c r="CG1599" s="530"/>
      <c r="CH1599" s="530"/>
      <c r="CI1599" s="530"/>
      <c r="CJ1599" s="530"/>
      <c r="CK1599" s="530"/>
      <c r="CL1599" s="530"/>
      <c r="CM1599" s="530"/>
      <c r="CN1599" s="530"/>
      <c r="CO1599" s="530"/>
      <c r="CP1599" s="530"/>
      <c r="CQ1599" s="530"/>
      <c r="CR1599" s="530"/>
      <c r="CS1599" s="530"/>
      <c r="CT1599" s="530"/>
      <c r="CU1599" s="530"/>
      <c r="CV1599" s="530"/>
      <c r="CW1599" s="530"/>
      <c r="CX1599" s="530"/>
      <c r="CY1599" s="530"/>
      <c r="CZ1599" s="530"/>
      <c r="DA1599" s="530"/>
      <c r="DB1599" s="530"/>
      <c r="DC1599" s="530"/>
      <c r="DD1599" s="530"/>
      <c r="DE1599" s="530"/>
      <c r="DF1599" s="530"/>
      <c r="DG1599" s="530"/>
      <c r="DH1599" s="530"/>
      <c r="DI1599" s="530"/>
      <c r="DJ1599" s="530"/>
      <c r="DK1599" s="530"/>
      <c r="DL1599" s="530"/>
      <c r="DM1599" s="530"/>
      <c r="DN1599" s="530"/>
      <c r="DO1599" s="530"/>
      <c r="DP1599" s="530"/>
      <c r="DQ1599" s="530"/>
      <c r="DR1599" s="530"/>
      <c r="DS1599" s="530"/>
      <c r="DT1599" s="530"/>
      <c r="DU1599" s="530"/>
      <c r="DV1599" s="530"/>
      <c r="DW1599" s="530"/>
      <c r="DX1599" s="530"/>
      <c r="DY1599" s="530"/>
      <c r="DZ1599" s="530"/>
      <c r="EA1599" s="530"/>
      <c r="EB1599" s="530"/>
      <c r="EC1599" s="530"/>
      <c r="ED1599" s="530"/>
      <c r="EE1599" s="530"/>
      <c r="EF1599" s="530"/>
      <c r="EG1599" s="530"/>
      <c r="EH1599" s="530"/>
      <c r="EI1599" s="530"/>
      <c r="EJ1599" s="530"/>
      <c r="EK1599" s="530"/>
      <c r="EL1599" s="530"/>
      <c r="EM1599" s="530"/>
      <c r="EN1599" s="530"/>
      <c r="EO1599" s="530"/>
      <c r="EP1599" s="530"/>
      <c r="EQ1599" s="530"/>
      <c r="ER1599" s="530"/>
      <c r="ES1599" s="530"/>
      <c r="ET1599" s="530"/>
      <c r="EU1599" s="530"/>
      <c r="EV1599" s="530"/>
      <c r="EW1599" s="530"/>
      <c r="EX1599" s="530"/>
      <c r="EY1599" s="530"/>
      <c r="EZ1599" s="530"/>
      <c r="FA1599" s="530"/>
      <c r="FB1599" s="530"/>
      <c r="FC1599" s="530"/>
      <c r="FD1599" s="530"/>
      <c r="FE1599" s="530"/>
      <c r="FF1599" s="530"/>
      <c r="FG1599" s="530"/>
      <c r="FH1599" s="530"/>
      <c r="FI1599" s="530"/>
      <c r="FJ1599" s="530"/>
      <c r="FK1599" s="530"/>
      <c r="FL1599" s="530"/>
      <c r="FM1599" s="530"/>
      <c r="FN1599" s="530"/>
      <c r="FO1599" s="530"/>
      <c r="FP1599" s="530"/>
      <c r="FQ1599" s="530"/>
      <c r="FR1599" s="530"/>
      <c r="FS1599" s="530"/>
      <c r="FT1599" s="530"/>
      <c r="FU1599" s="530"/>
      <c r="FV1599" s="530"/>
      <c r="FW1599" s="530"/>
      <c r="FX1599" s="530"/>
      <c r="FY1599" s="530"/>
      <c r="FZ1599" s="530"/>
      <c r="GA1599" s="530"/>
      <c r="GB1599" s="530"/>
      <c r="GC1599" s="530"/>
      <c r="GD1599" s="530"/>
      <c r="GE1599" s="530"/>
      <c r="GF1599" s="530"/>
      <c r="GG1599" s="530"/>
      <c r="GH1599" s="530"/>
      <c r="GI1599" s="530"/>
      <c r="GJ1599" s="530"/>
      <c r="GK1599" s="530"/>
      <c r="GL1599" s="530"/>
      <c r="GM1599" s="530"/>
      <c r="GN1599" s="530"/>
      <c r="GO1599" s="530"/>
      <c r="GP1599" s="530"/>
      <c r="GQ1599" s="530"/>
      <c r="GR1599" s="530"/>
      <c r="GS1599" s="530"/>
      <c r="GT1599" s="530"/>
      <c r="GU1599" s="530"/>
      <c r="GV1599" s="530"/>
      <c r="GW1599" s="530"/>
      <c r="GX1599" s="530"/>
      <c r="GY1599" s="530"/>
      <c r="GZ1599" s="530"/>
      <c r="HA1599" s="530"/>
      <c r="HB1599" s="530"/>
      <c r="HC1599" s="530"/>
      <c r="HD1599" s="530"/>
      <c r="HE1599" s="530"/>
      <c r="HF1599" s="530"/>
      <c r="HG1599" s="530"/>
      <c r="HH1599" s="530"/>
      <c r="HI1599" s="530"/>
      <c r="HJ1599" s="530"/>
      <c r="HK1599" s="530"/>
      <c r="HL1599" s="530"/>
      <c r="HM1599" s="530"/>
      <c r="HN1599" s="530"/>
      <c r="HO1599" s="530"/>
      <c r="HP1599" s="530"/>
      <c r="HQ1599" s="530"/>
      <c r="HR1599" s="530"/>
      <c r="HS1599" s="530"/>
      <c r="HT1599" s="530"/>
      <c r="HU1599" s="530"/>
      <c r="HV1599" s="530"/>
      <c r="HW1599" s="530"/>
      <c r="HX1599" s="530"/>
      <c r="HY1599" s="530"/>
      <c r="HZ1599" s="530"/>
      <c r="IA1599" s="530"/>
      <c r="IB1599" s="530"/>
      <c r="IC1599" s="530"/>
      <c r="ID1599" s="530"/>
      <c r="IE1599" s="530"/>
      <c r="IF1599" s="530"/>
      <c r="IG1599" s="530"/>
      <c r="IH1599" s="530"/>
      <c r="II1599" s="530"/>
      <c r="IJ1599" s="530"/>
      <c r="IK1599" s="530"/>
      <c r="IL1599" s="530"/>
      <c r="IM1599" s="530"/>
      <c r="IN1599" s="530"/>
      <c r="IO1599" s="530"/>
      <c r="IP1599" s="530"/>
      <c r="IQ1599" s="530"/>
      <c r="IR1599" s="530"/>
      <c r="IS1599" s="530"/>
      <c r="IT1599" s="530"/>
      <c r="IU1599" s="530"/>
      <c r="IV1599" s="530"/>
      <c r="IW1599" s="530"/>
      <c r="IX1599" s="530"/>
      <c r="IY1599" s="530"/>
      <c r="IZ1599" s="530"/>
      <c r="JA1599" s="530"/>
      <c r="JB1599" s="530"/>
      <c r="JC1599" s="530"/>
      <c r="JD1599" s="530"/>
      <c r="JE1599" s="530"/>
      <c r="JF1599" s="530"/>
      <c r="JG1599" s="530"/>
      <c r="JH1599" s="530"/>
    </row>
    <row r="1600" spans="1:268" s="3" customFormat="1" ht="54.75" customHeight="1" x14ac:dyDescent="0.25">
      <c r="A1600" s="1" t="s">
        <v>3391</v>
      </c>
      <c r="B1600" s="1" t="s">
        <v>9511</v>
      </c>
      <c r="C1600" s="1">
        <v>11190089</v>
      </c>
      <c r="D1600" s="7">
        <v>44991</v>
      </c>
      <c r="E1600" s="7">
        <v>44991</v>
      </c>
      <c r="F1600" s="7">
        <v>46818</v>
      </c>
      <c r="G1600" s="1">
        <v>-7777</v>
      </c>
      <c r="H1600" s="1" t="s">
        <v>9512</v>
      </c>
      <c r="I1600" s="1"/>
      <c r="J1600" s="1" t="s">
        <v>9116</v>
      </c>
      <c r="K1600" s="1" t="s">
        <v>55</v>
      </c>
      <c r="L1600" s="1" t="s">
        <v>9981</v>
      </c>
      <c r="M1600" s="1" t="s">
        <v>9513</v>
      </c>
      <c r="N1600" s="1" t="s">
        <v>131</v>
      </c>
      <c r="O1600" s="1" t="s">
        <v>52</v>
      </c>
      <c r="P1600" s="6" t="s">
        <v>9514</v>
      </c>
      <c r="Q1600" s="1"/>
      <c r="R1600" s="1" t="s">
        <v>9513</v>
      </c>
      <c r="S1600" s="1" t="s">
        <v>131</v>
      </c>
      <c r="T1600" s="1" t="s">
        <v>52</v>
      </c>
      <c r="U1600" s="6" t="s">
        <v>9514</v>
      </c>
      <c r="V1600" s="1" t="s">
        <v>9518</v>
      </c>
      <c r="W1600" s="1" t="s">
        <v>9982</v>
      </c>
      <c r="X1600" s="1"/>
      <c r="Y1600" s="1"/>
      <c r="Z1600" s="176" t="s">
        <v>1310</v>
      </c>
      <c r="AA1600" s="1" t="s">
        <v>9983</v>
      </c>
      <c r="AB1600" s="1">
        <v>3.7999999999999999E-2</v>
      </c>
      <c r="AC1600" s="1">
        <v>40</v>
      </c>
      <c r="AD1600" s="1">
        <v>2064</v>
      </c>
      <c r="AE1600" s="1"/>
      <c r="AF1600" s="1"/>
      <c r="AG1600" s="1"/>
      <c r="AH1600" s="1"/>
      <c r="AI1600" s="1">
        <v>2064</v>
      </c>
      <c r="AJ1600" s="1"/>
      <c r="AK1600" s="1"/>
      <c r="AL1600" s="1"/>
      <c r="AM1600" s="1"/>
      <c r="AN1600" s="1"/>
      <c r="AO1600" s="1">
        <v>4</v>
      </c>
      <c r="AP1600" s="1"/>
      <c r="AQ1600" s="1"/>
      <c r="AR1600" s="1"/>
      <c r="AS1600" s="1" t="s">
        <v>468</v>
      </c>
      <c r="AT1600" s="1"/>
      <c r="AU1600" s="1"/>
      <c r="AV1600" s="1">
        <v>923.82</v>
      </c>
      <c r="AW1600" s="1" t="s">
        <v>9984</v>
      </c>
      <c r="AX1600" s="1" t="s">
        <v>9985</v>
      </c>
      <c r="AY1600" s="1">
        <v>42</v>
      </c>
      <c r="AZ1600" s="1">
        <v>21</v>
      </c>
      <c r="BA1600" s="1">
        <v>33.53</v>
      </c>
      <c r="BB1600" s="1">
        <v>23</v>
      </c>
      <c r="BC1600" s="1">
        <v>21</v>
      </c>
      <c r="BD1600" s="1">
        <v>26.7</v>
      </c>
      <c r="BE1600" s="1">
        <f t="shared" si="298"/>
        <v>42.359313888888892</v>
      </c>
      <c r="BF1600" s="6">
        <f t="shared" si="299"/>
        <v>23.357416666666669</v>
      </c>
      <c r="BG1600" s="1" t="s">
        <v>38</v>
      </c>
      <c r="BH1600" s="1"/>
      <c r="BI1600" s="1"/>
      <c r="BJ1600" s="7"/>
      <c r="BK1600" s="1"/>
      <c r="BL1600" s="7"/>
      <c r="BM1600" s="1"/>
      <c r="BN1600" s="1"/>
      <c r="BO1600" s="1"/>
      <c r="BP1600" s="1"/>
      <c r="BQ1600" s="1"/>
      <c r="BR1600" s="1"/>
      <c r="BS1600" s="1"/>
      <c r="BT1600" s="530"/>
      <c r="BU1600" s="530"/>
      <c r="BV1600" s="530"/>
      <c r="BW1600" s="530"/>
      <c r="BX1600" s="530"/>
      <c r="BY1600" s="530"/>
      <c r="BZ1600" s="530"/>
      <c r="CA1600" s="530"/>
      <c r="CB1600" s="530"/>
      <c r="CC1600" s="530"/>
      <c r="CD1600" s="530"/>
      <c r="CE1600" s="530"/>
      <c r="CF1600" s="530"/>
      <c r="CG1600" s="530"/>
      <c r="CH1600" s="530"/>
      <c r="CI1600" s="530"/>
      <c r="CJ1600" s="530"/>
      <c r="CK1600" s="530"/>
      <c r="CL1600" s="530"/>
      <c r="CM1600" s="530"/>
      <c r="CN1600" s="530"/>
      <c r="CO1600" s="530"/>
      <c r="CP1600" s="530"/>
      <c r="CQ1600" s="530"/>
      <c r="CR1600" s="530"/>
      <c r="CS1600" s="530"/>
      <c r="CT1600" s="530"/>
      <c r="CU1600" s="530"/>
      <c r="CV1600" s="530"/>
      <c r="CW1600" s="530"/>
      <c r="CX1600" s="530"/>
      <c r="CY1600" s="530"/>
      <c r="CZ1600" s="530"/>
      <c r="DA1600" s="530"/>
      <c r="DB1600" s="530"/>
      <c r="DC1600" s="530"/>
      <c r="DD1600" s="530"/>
      <c r="DE1600" s="530"/>
      <c r="DF1600" s="530"/>
      <c r="DG1600" s="530"/>
      <c r="DH1600" s="530"/>
      <c r="DI1600" s="530"/>
      <c r="DJ1600" s="530"/>
      <c r="DK1600" s="530"/>
      <c r="DL1600" s="530"/>
      <c r="DM1600" s="530"/>
      <c r="DN1600" s="530"/>
      <c r="DO1600" s="530"/>
      <c r="DP1600" s="530"/>
      <c r="DQ1600" s="530"/>
      <c r="DR1600" s="530"/>
      <c r="DS1600" s="530"/>
      <c r="DT1600" s="530"/>
      <c r="DU1600" s="530"/>
      <c r="DV1600" s="530"/>
      <c r="DW1600" s="530"/>
      <c r="DX1600" s="530"/>
      <c r="DY1600" s="530"/>
      <c r="DZ1600" s="530"/>
      <c r="EA1600" s="530"/>
      <c r="EB1600" s="530"/>
      <c r="EC1600" s="530"/>
      <c r="ED1600" s="530"/>
      <c r="EE1600" s="530"/>
      <c r="EF1600" s="530"/>
      <c r="EG1600" s="530"/>
      <c r="EH1600" s="530"/>
      <c r="EI1600" s="530"/>
      <c r="EJ1600" s="530"/>
      <c r="EK1600" s="530"/>
      <c r="EL1600" s="530"/>
      <c r="EM1600" s="530"/>
      <c r="EN1600" s="530"/>
      <c r="EO1600" s="530"/>
      <c r="EP1600" s="530"/>
      <c r="EQ1600" s="530"/>
      <c r="ER1600" s="530"/>
      <c r="ES1600" s="530"/>
      <c r="ET1600" s="530"/>
      <c r="EU1600" s="530"/>
      <c r="EV1600" s="530"/>
      <c r="EW1600" s="530"/>
      <c r="EX1600" s="530"/>
      <c r="EY1600" s="530"/>
      <c r="EZ1600" s="530"/>
      <c r="FA1600" s="530"/>
      <c r="FB1600" s="530"/>
      <c r="FC1600" s="530"/>
      <c r="FD1600" s="530"/>
      <c r="FE1600" s="530"/>
      <c r="FF1600" s="530"/>
      <c r="FG1600" s="530"/>
      <c r="FH1600" s="530"/>
      <c r="FI1600" s="530"/>
      <c r="FJ1600" s="530"/>
      <c r="FK1600" s="530"/>
      <c r="FL1600" s="530"/>
      <c r="FM1600" s="530"/>
      <c r="FN1600" s="530"/>
      <c r="FO1600" s="530"/>
      <c r="FP1600" s="530"/>
      <c r="FQ1600" s="530"/>
      <c r="FR1600" s="530"/>
      <c r="FS1600" s="530"/>
      <c r="FT1600" s="530"/>
      <c r="FU1600" s="530"/>
      <c r="FV1600" s="530"/>
      <c r="FW1600" s="530"/>
      <c r="FX1600" s="530"/>
      <c r="FY1600" s="530"/>
      <c r="FZ1600" s="530"/>
      <c r="GA1600" s="530"/>
      <c r="GB1600" s="530"/>
      <c r="GC1600" s="530"/>
      <c r="GD1600" s="530"/>
      <c r="GE1600" s="530"/>
      <c r="GF1600" s="530"/>
      <c r="GG1600" s="530"/>
      <c r="GH1600" s="530"/>
      <c r="GI1600" s="530"/>
      <c r="GJ1600" s="530"/>
      <c r="GK1600" s="530"/>
      <c r="GL1600" s="530"/>
      <c r="GM1600" s="530"/>
      <c r="GN1600" s="530"/>
      <c r="GO1600" s="530"/>
      <c r="GP1600" s="530"/>
      <c r="GQ1600" s="530"/>
      <c r="GR1600" s="530"/>
      <c r="GS1600" s="530"/>
      <c r="GT1600" s="530"/>
      <c r="GU1600" s="530"/>
      <c r="GV1600" s="530"/>
      <c r="GW1600" s="530"/>
      <c r="GX1600" s="530"/>
      <c r="GY1600" s="530"/>
      <c r="GZ1600" s="530"/>
      <c r="HA1600" s="530"/>
      <c r="HB1600" s="530"/>
      <c r="HC1600" s="530"/>
      <c r="HD1600" s="530"/>
      <c r="HE1600" s="530"/>
      <c r="HF1600" s="530"/>
      <c r="HG1600" s="530"/>
      <c r="HH1600" s="530"/>
      <c r="HI1600" s="530"/>
      <c r="HJ1600" s="530"/>
      <c r="HK1600" s="530"/>
      <c r="HL1600" s="530"/>
      <c r="HM1600" s="530"/>
      <c r="HN1600" s="530"/>
      <c r="HO1600" s="530"/>
      <c r="HP1600" s="530"/>
      <c r="HQ1600" s="530"/>
      <c r="HR1600" s="530"/>
      <c r="HS1600" s="530"/>
      <c r="HT1600" s="530"/>
      <c r="HU1600" s="530"/>
      <c r="HV1600" s="530"/>
      <c r="HW1600" s="530"/>
      <c r="HX1600" s="530"/>
      <c r="HY1600" s="530"/>
      <c r="HZ1600" s="530"/>
      <c r="IA1600" s="530"/>
      <c r="IB1600" s="530"/>
      <c r="IC1600" s="530"/>
      <c r="ID1600" s="530"/>
      <c r="IE1600" s="530"/>
      <c r="IF1600" s="530"/>
      <c r="IG1600" s="530"/>
      <c r="IH1600" s="530"/>
      <c r="II1600" s="530"/>
      <c r="IJ1600" s="530"/>
      <c r="IK1600" s="530"/>
      <c r="IL1600" s="530"/>
      <c r="IM1600" s="530"/>
      <c r="IN1600" s="530"/>
      <c r="IO1600" s="530"/>
      <c r="IP1600" s="530"/>
      <c r="IQ1600" s="530"/>
      <c r="IR1600" s="530"/>
      <c r="IS1600" s="530"/>
      <c r="IT1600" s="530"/>
      <c r="IU1600" s="530"/>
      <c r="IV1600" s="530"/>
      <c r="IW1600" s="530"/>
      <c r="IX1600" s="530"/>
      <c r="IY1600" s="530"/>
      <c r="IZ1600" s="530"/>
      <c r="JA1600" s="530"/>
      <c r="JB1600" s="530"/>
      <c r="JC1600" s="530"/>
      <c r="JD1600" s="530"/>
      <c r="JE1600" s="530"/>
      <c r="JF1600" s="530"/>
      <c r="JG1600" s="530"/>
      <c r="JH1600" s="530"/>
    </row>
    <row r="1601" spans="1:268" s="530" customFormat="1" ht="54.75" customHeight="1" x14ac:dyDescent="0.25">
      <c r="A1601" s="526"/>
      <c r="B1601" s="526" t="s">
        <v>9511</v>
      </c>
      <c r="C1601" s="526">
        <v>11190089</v>
      </c>
      <c r="D1601" s="527">
        <v>44991</v>
      </c>
      <c r="E1601" s="527">
        <v>44991</v>
      </c>
      <c r="F1601" s="527">
        <v>46818</v>
      </c>
      <c r="G1601" s="526">
        <v>-7777</v>
      </c>
      <c r="H1601" s="526" t="s">
        <v>9512</v>
      </c>
      <c r="I1601" s="526"/>
      <c r="J1601" s="526" t="s">
        <v>9116</v>
      </c>
      <c r="K1601" s="526" t="s">
        <v>55</v>
      </c>
      <c r="L1601" s="526" t="s">
        <v>9981</v>
      </c>
      <c r="M1601" s="526" t="s">
        <v>9513</v>
      </c>
      <c r="N1601" s="526" t="s">
        <v>131</v>
      </c>
      <c r="O1601" s="526" t="s">
        <v>52</v>
      </c>
      <c r="P1601" s="528" t="s">
        <v>9514</v>
      </c>
      <c r="Q1601" s="526"/>
      <c r="R1601" s="526" t="s">
        <v>9513</v>
      </c>
      <c r="S1601" s="526" t="s">
        <v>131</v>
      </c>
      <c r="T1601" s="526" t="s">
        <v>52</v>
      </c>
      <c r="U1601" s="528" t="s">
        <v>9514</v>
      </c>
      <c r="V1601" s="526" t="s">
        <v>9518</v>
      </c>
      <c r="W1601" s="526" t="s">
        <v>9982</v>
      </c>
      <c r="X1601" s="526"/>
      <c r="Y1601" s="526"/>
      <c r="Z1601" s="529" t="s">
        <v>1310</v>
      </c>
      <c r="AA1601" s="526" t="s">
        <v>9983</v>
      </c>
      <c r="AB1601" s="526"/>
      <c r="AC1601" s="526"/>
      <c r="AD1601" s="526"/>
      <c r="AE1601" s="526"/>
      <c r="AF1601" s="526"/>
      <c r="AG1601" s="526"/>
      <c r="AH1601" s="526"/>
      <c r="AI1601" s="526"/>
      <c r="AJ1601" s="526"/>
      <c r="AK1601" s="526"/>
      <c r="AL1601" s="526"/>
      <c r="AM1601" s="526"/>
      <c r="AN1601" s="526"/>
      <c r="AO1601" s="526"/>
      <c r="AP1601" s="526"/>
      <c r="AQ1601" s="526"/>
      <c r="AR1601" s="526"/>
      <c r="AS1601" s="526" t="s">
        <v>9986</v>
      </c>
      <c r="AT1601" s="526"/>
      <c r="AU1601" s="526"/>
      <c r="AV1601" s="526">
        <v>923.1</v>
      </c>
      <c r="AW1601" s="526" t="s">
        <v>9993</v>
      </c>
      <c r="AX1601" s="526" t="s">
        <v>9994</v>
      </c>
      <c r="AY1601" s="526">
        <v>42</v>
      </c>
      <c r="AZ1601" s="526">
        <v>21</v>
      </c>
      <c r="BA1601" s="526">
        <v>33.54</v>
      </c>
      <c r="BB1601" s="526">
        <v>23</v>
      </c>
      <c r="BC1601" s="526">
        <v>21</v>
      </c>
      <c r="BD1601" s="526">
        <v>26.83</v>
      </c>
      <c r="BE1601" s="526">
        <f t="shared" si="298"/>
        <v>42.359316666666665</v>
      </c>
      <c r="BF1601" s="528">
        <f t="shared" si="299"/>
        <v>23.35745277777778</v>
      </c>
      <c r="BG1601" s="526" t="s">
        <v>38</v>
      </c>
      <c r="BH1601" s="526"/>
      <c r="BI1601" s="526"/>
      <c r="BJ1601" s="527"/>
      <c r="BK1601" s="526"/>
      <c r="BL1601" s="527"/>
      <c r="BM1601" s="526"/>
      <c r="BN1601" s="526"/>
      <c r="BO1601" s="526"/>
      <c r="BP1601" s="526"/>
      <c r="BQ1601" s="526"/>
      <c r="BR1601" s="526"/>
      <c r="BS1601" s="526"/>
    </row>
    <row r="1602" spans="1:268" s="530" customFormat="1" ht="54.75" customHeight="1" x14ac:dyDescent="0.25">
      <c r="A1602" s="526"/>
      <c r="B1602" s="526" t="s">
        <v>9511</v>
      </c>
      <c r="C1602" s="526">
        <v>11190089</v>
      </c>
      <c r="D1602" s="527">
        <v>44991</v>
      </c>
      <c r="E1602" s="527">
        <v>44991</v>
      </c>
      <c r="F1602" s="527">
        <v>46818</v>
      </c>
      <c r="G1602" s="526">
        <v>-7777</v>
      </c>
      <c r="H1602" s="526" t="s">
        <v>9512</v>
      </c>
      <c r="I1602" s="526"/>
      <c r="J1602" s="526" t="s">
        <v>9116</v>
      </c>
      <c r="K1602" s="526" t="s">
        <v>55</v>
      </c>
      <c r="L1602" s="526" t="s">
        <v>9981</v>
      </c>
      <c r="M1602" s="526" t="s">
        <v>9513</v>
      </c>
      <c r="N1602" s="526" t="s">
        <v>131</v>
      </c>
      <c r="O1602" s="526" t="s">
        <v>52</v>
      </c>
      <c r="P1602" s="528" t="s">
        <v>9514</v>
      </c>
      <c r="Q1602" s="526"/>
      <c r="R1602" s="526" t="s">
        <v>9513</v>
      </c>
      <c r="S1602" s="526" t="s">
        <v>131</v>
      </c>
      <c r="T1602" s="526" t="s">
        <v>52</v>
      </c>
      <c r="U1602" s="528" t="s">
        <v>9514</v>
      </c>
      <c r="V1602" s="526" t="s">
        <v>9518</v>
      </c>
      <c r="W1602" s="526" t="s">
        <v>9982</v>
      </c>
      <c r="X1602" s="526"/>
      <c r="Y1602" s="526"/>
      <c r="Z1602" s="529" t="s">
        <v>1310</v>
      </c>
      <c r="AA1602" s="526" t="s">
        <v>9983</v>
      </c>
      <c r="AB1602" s="526"/>
      <c r="AC1602" s="526"/>
      <c r="AD1602" s="526"/>
      <c r="AE1602" s="526"/>
      <c r="AF1602" s="526"/>
      <c r="AG1602" s="526"/>
      <c r="AH1602" s="526"/>
      <c r="AI1602" s="526"/>
      <c r="AJ1602" s="526"/>
      <c r="AK1602" s="526"/>
      <c r="AL1602" s="526"/>
      <c r="AM1602" s="526"/>
      <c r="AN1602" s="526"/>
      <c r="AO1602" s="526"/>
      <c r="AP1602" s="526"/>
      <c r="AQ1602" s="526"/>
      <c r="AR1602" s="526"/>
      <c r="AS1602" s="526" t="s">
        <v>9987</v>
      </c>
      <c r="AT1602" s="526"/>
      <c r="AU1602" s="526"/>
      <c r="AV1602" s="526">
        <v>922.4</v>
      </c>
      <c r="AW1602" s="526" t="s">
        <v>9995</v>
      </c>
      <c r="AX1602" s="526" t="s">
        <v>9996</v>
      </c>
      <c r="AY1602" s="526">
        <v>42</v>
      </c>
      <c r="AZ1602" s="526">
        <v>21</v>
      </c>
      <c r="BA1602" s="526">
        <v>36.72</v>
      </c>
      <c r="BB1602" s="526">
        <v>23</v>
      </c>
      <c r="BC1602" s="526">
        <v>21</v>
      </c>
      <c r="BD1602" s="526">
        <v>30.35</v>
      </c>
      <c r="BE1602" s="526">
        <f t="shared" si="298"/>
        <v>42.360199999999999</v>
      </c>
      <c r="BF1602" s="528">
        <f t="shared" si="299"/>
        <v>23.358430555555557</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9511</v>
      </c>
      <c r="C1603" s="526">
        <v>11190089</v>
      </c>
      <c r="D1603" s="527">
        <v>44991</v>
      </c>
      <c r="E1603" s="527">
        <v>44991</v>
      </c>
      <c r="F1603" s="527">
        <v>46818</v>
      </c>
      <c r="G1603" s="526">
        <v>-7777</v>
      </c>
      <c r="H1603" s="526" t="s">
        <v>9512</v>
      </c>
      <c r="I1603" s="526"/>
      <c r="J1603" s="526" t="s">
        <v>9116</v>
      </c>
      <c r="K1603" s="526" t="s">
        <v>55</v>
      </c>
      <c r="L1603" s="526" t="s">
        <v>9981</v>
      </c>
      <c r="M1603" s="526" t="s">
        <v>9513</v>
      </c>
      <c r="N1603" s="526" t="s">
        <v>131</v>
      </c>
      <c r="O1603" s="526" t="s">
        <v>52</v>
      </c>
      <c r="P1603" s="528" t="s">
        <v>9514</v>
      </c>
      <c r="Q1603" s="526"/>
      <c r="R1603" s="526" t="s">
        <v>9513</v>
      </c>
      <c r="S1603" s="526" t="s">
        <v>131</v>
      </c>
      <c r="T1603" s="526" t="s">
        <v>52</v>
      </c>
      <c r="U1603" s="528" t="s">
        <v>9514</v>
      </c>
      <c r="V1603" s="526" t="s">
        <v>9518</v>
      </c>
      <c r="W1603" s="526" t="s">
        <v>9982</v>
      </c>
      <c r="X1603" s="526"/>
      <c r="Y1603" s="526"/>
      <c r="Z1603" s="529" t="s">
        <v>1310</v>
      </c>
      <c r="AA1603" s="526" t="s">
        <v>9983</v>
      </c>
      <c r="AB1603" s="526"/>
      <c r="AC1603" s="526"/>
      <c r="AD1603" s="526"/>
      <c r="AE1603" s="526"/>
      <c r="AF1603" s="526"/>
      <c r="AG1603" s="526"/>
      <c r="AH1603" s="526"/>
      <c r="AI1603" s="526"/>
      <c r="AJ1603" s="526"/>
      <c r="AK1603" s="526"/>
      <c r="AL1603" s="526"/>
      <c r="AM1603" s="526"/>
      <c r="AN1603" s="526"/>
      <c r="AO1603" s="526"/>
      <c r="AP1603" s="526"/>
      <c r="AQ1603" s="526"/>
      <c r="AR1603" s="526"/>
      <c r="AS1603" s="526" t="s">
        <v>9988</v>
      </c>
      <c r="AT1603" s="526"/>
      <c r="AU1603" s="526"/>
      <c r="AV1603" s="526">
        <v>920.7</v>
      </c>
      <c r="AW1603" s="526" t="s">
        <v>9997</v>
      </c>
      <c r="AX1603" s="526" t="s">
        <v>9998</v>
      </c>
      <c r="AY1603" s="526">
        <v>42</v>
      </c>
      <c r="AZ1603" s="526">
        <v>21</v>
      </c>
      <c r="BA1603" s="526">
        <v>41.07</v>
      </c>
      <c r="BB1603" s="526">
        <v>23</v>
      </c>
      <c r="BC1603" s="526">
        <v>21</v>
      </c>
      <c r="BD1603" s="526">
        <v>34.590000000000003</v>
      </c>
      <c r="BE1603" s="526">
        <f t="shared" si="298"/>
        <v>42.361408333333337</v>
      </c>
      <c r="BF1603" s="528">
        <f t="shared" si="299"/>
        <v>23.359608333333334</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9511</v>
      </c>
      <c r="C1604" s="526">
        <v>11190089</v>
      </c>
      <c r="D1604" s="527">
        <v>44991</v>
      </c>
      <c r="E1604" s="527">
        <v>44991</v>
      </c>
      <c r="F1604" s="527">
        <v>46818</v>
      </c>
      <c r="G1604" s="526">
        <v>-7777</v>
      </c>
      <c r="H1604" s="526" t="s">
        <v>9512</v>
      </c>
      <c r="I1604" s="526"/>
      <c r="J1604" s="526" t="s">
        <v>9116</v>
      </c>
      <c r="K1604" s="526" t="s">
        <v>55</v>
      </c>
      <c r="L1604" s="526" t="s">
        <v>9981</v>
      </c>
      <c r="M1604" s="526" t="s">
        <v>9513</v>
      </c>
      <c r="N1604" s="526" t="s">
        <v>131</v>
      </c>
      <c r="O1604" s="526" t="s">
        <v>52</v>
      </c>
      <c r="P1604" s="528" t="s">
        <v>9514</v>
      </c>
      <c r="Q1604" s="526"/>
      <c r="R1604" s="526" t="s">
        <v>9513</v>
      </c>
      <c r="S1604" s="526" t="s">
        <v>131</v>
      </c>
      <c r="T1604" s="526" t="s">
        <v>52</v>
      </c>
      <c r="U1604" s="528" t="s">
        <v>9514</v>
      </c>
      <c r="V1604" s="526" t="s">
        <v>9518</v>
      </c>
      <c r="W1604" s="526" t="s">
        <v>9982</v>
      </c>
      <c r="X1604" s="526"/>
      <c r="Y1604" s="526"/>
      <c r="Z1604" s="529" t="s">
        <v>1310</v>
      </c>
      <c r="AA1604" s="526" t="s">
        <v>9983</v>
      </c>
      <c r="AB1604" s="526"/>
      <c r="AC1604" s="526"/>
      <c r="AD1604" s="526"/>
      <c r="AE1604" s="526"/>
      <c r="AF1604" s="526"/>
      <c r="AG1604" s="526"/>
      <c r="AH1604" s="526"/>
      <c r="AI1604" s="526"/>
      <c r="AJ1604" s="526"/>
      <c r="AK1604" s="526"/>
      <c r="AL1604" s="526"/>
      <c r="AM1604" s="526"/>
      <c r="AN1604" s="526"/>
      <c r="AO1604" s="526"/>
      <c r="AP1604" s="526"/>
      <c r="AQ1604" s="526"/>
      <c r="AR1604" s="526"/>
      <c r="AS1604" s="526" t="s">
        <v>9989</v>
      </c>
      <c r="AT1604" s="526"/>
      <c r="AU1604" s="526"/>
      <c r="AV1604" s="526">
        <v>920.15</v>
      </c>
      <c r="AW1604" s="526" t="s">
        <v>9999</v>
      </c>
      <c r="AX1604" s="526" t="s">
        <v>10000</v>
      </c>
      <c r="AY1604" s="526">
        <v>42</v>
      </c>
      <c r="AZ1604" s="526">
        <v>21</v>
      </c>
      <c r="BA1604" s="526">
        <v>42.24</v>
      </c>
      <c r="BB1604" s="526">
        <v>23</v>
      </c>
      <c r="BC1604" s="526">
        <v>21</v>
      </c>
      <c r="BD1604" s="526">
        <v>36.369999999999997</v>
      </c>
      <c r="BE1604" s="526">
        <f t="shared" si="298"/>
        <v>42.361733333333333</v>
      </c>
      <c r="BF1604" s="528">
        <f t="shared" si="299"/>
        <v>23.360102777777779</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9511</v>
      </c>
      <c r="C1605" s="526">
        <v>11190089</v>
      </c>
      <c r="D1605" s="527">
        <v>44991</v>
      </c>
      <c r="E1605" s="527">
        <v>44991</v>
      </c>
      <c r="F1605" s="527">
        <v>46818</v>
      </c>
      <c r="G1605" s="526">
        <v>-7777</v>
      </c>
      <c r="H1605" s="526" t="s">
        <v>9512</v>
      </c>
      <c r="I1605" s="526"/>
      <c r="J1605" s="526" t="s">
        <v>9116</v>
      </c>
      <c r="K1605" s="526" t="s">
        <v>55</v>
      </c>
      <c r="L1605" s="526" t="s">
        <v>9981</v>
      </c>
      <c r="M1605" s="526" t="s">
        <v>9513</v>
      </c>
      <c r="N1605" s="526" t="s">
        <v>131</v>
      </c>
      <c r="O1605" s="526" t="s">
        <v>52</v>
      </c>
      <c r="P1605" s="528" t="s">
        <v>9514</v>
      </c>
      <c r="Q1605" s="526"/>
      <c r="R1605" s="526" t="s">
        <v>9513</v>
      </c>
      <c r="S1605" s="526" t="s">
        <v>131</v>
      </c>
      <c r="T1605" s="526" t="s">
        <v>52</v>
      </c>
      <c r="U1605" s="528" t="s">
        <v>9514</v>
      </c>
      <c r="V1605" s="526" t="s">
        <v>9518</v>
      </c>
      <c r="W1605" s="526" t="s">
        <v>9982</v>
      </c>
      <c r="X1605" s="526"/>
      <c r="Y1605" s="526"/>
      <c r="Z1605" s="529" t="s">
        <v>1310</v>
      </c>
      <c r="AA1605" s="526" t="s">
        <v>9983</v>
      </c>
      <c r="AB1605" s="526"/>
      <c r="AC1605" s="526"/>
      <c r="AD1605" s="526"/>
      <c r="AE1605" s="526"/>
      <c r="AF1605" s="526"/>
      <c r="AG1605" s="526"/>
      <c r="AH1605" s="526"/>
      <c r="AI1605" s="526"/>
      <c r="AJ1605" s="526"/>
      <c r="AK1605" s="526"/>
      <c r="AL1605" s="526"/>
      <c r="AM1605" s="526"/>
      <c r="AN1605" s="526"/>
      <c r="AO1605" s="526"/>
      <c r="AP1605" s="526"/>
      <c r="AQ1605" s="526"/>
      <c r="AR1605" s="526"/>
      <c r="AS1605" s="526" t="s">
        <v>9990</v>
      </c>
      <c r="AT1605" s="526"/>
      <c r="AU1605" s="526"/>
      <c r="AV1605" s="526">
        <v>918.9</v>
      </c>
      <c r="AW1605" s="526" t="s">
        <v>10001</v>
      </c>
      <c r="AX1605" s="526" t="s">
        <v>9533</v>
      </c>
      <c r="AY1605" s="526">
        <v>42</v>
      </c>
      <c r="AZ1605" s="526">
        <v>21</v>
      </c>
      <c r="BA1605" s="526">
        <v>47.12</v>
      </c>
      <c r="BB1605" s="526">
        <v>23</v>
      </c>
      <c r="BC1605" s="526">
        <v>21</v>
      </c>
      <c r="BD1605" s="526">
        <v>36.799999999999997</v>
      </c>
      <c r="BE1605" s="526">
        <f t="shared" si="298"/>
        <v>42.363088888888889</v>
      </c>
      <c r="BF1605" s="528">
        <f t="shared" si="299"/>
        <v>23.360222222222223</v>
      </c>
      <c r="BG1605" s="526" t="s">
        <v>38</v>
      </c>
      <c r="BH1605" s="526"/>
      <c r="BI1605" s="526"/>
      <c r="BJ1605" s="527"/>
      <c r="BK1605" s="526"/>
      <c r="BL1605" s="527"/>
      <c r="BM1605" s="526"/>
      <c r="BN1605" s="526"/>
      <c r="BO1605" s="526"/>
      <c r="BP1605" s="526"/>
      <c r="BQ1605" s="526"/>
      <c r="BR1605" s="526"/>
      <c r="BS1605" s="526"/>
    </row>
    <row r="1606" spans="1:268" s="530" customFormat="1" ht="54.75" customHeight="1" x14ac:dyDescent="0.25">
      <c r="A1606" s="526"/>
      <c r="B1606" s="526" t="s">
        <v>9511</v>
      </c>
      <c r="C1606" s="526">
        <v>11190089</v>
      </c>
      <c r="D1606" s="527">
        <v>44991</v>
      </c>
      <c r="E1606" s="527">
        <v>44991</v>
      </c>
      <c r="F1606" s="527">
        <v>46818</v>
      </c>
      <c r="G1606" s="526">
        <v>-7777</v>
      </c>
      <c r="H1606" s="526" t="s">
        <v>9512</v>
      </c>
      <c r="I1606" s="526"/>
      <c r="J1606" s="526" t="s">
        <v>9116</v>
      </c>
      <c r="K1606" s="526" t="s">
        <v>55</v>
      </c>
      <c r="L1606" s="526" t="s">
        <v>9981</v>
      </c>
      <c r="M1606" s="526" t="s">
        <v>9513</v>
      </c>
      <c r="N1606" s="526" t="s">
        <v>131</v>
      </c>
      <c r="O1606" s="526" t="s">
        <v>52</v>
      </c>
      <c r="P1606" s="528" t="s">
        <v>9514</v>
      </c>
      <c r="Q1606" s="526"/>
      <c r="R1606" s="526" t="s">
        <v>9513</v>
      </c>
      <c r="S1606" s="526" t="s">
        <v>131</v>
      </c>
      <c r="T1606" s="526" t="s">
        <v>52</v>
      </c>
      <c r="U1606" s="528" t="s">
        <v>9514</v>
      </c>
      <c r="V1606" s="526" t="s">
        <v>9518</v>
      </c>
      <c r="W1606" s="526" t="s">
        <v>9982</v>
      </c>
      <c r="X1606" s="526"/>
      <c r="Y1606" s="526"/>
      <c r="Z1606" s="529" t="s">
        <v>1310</v>
      </c>
      <c r="AA1606" s="526" t="s">
        <v>9983</v>
      </c>
      <c r="AB1606" s="526"/>
      <c r="AC1606" s="526"/>
      <c r="AD1606" s="526"/>
      <c r="AE1606" s="526"/>
      <c r="AF1606" s="526"/>
      <c r="AG1606" s="526"/>
      <c r="AH1606" s="526"/>
      <c r="AI1606" s="526"/>
      <c r="AJ1606" s="526"/>
      <c r="AK1606" s="526"/>
      <c r="AL1606" s="526"/>
      <c r="AM1606" s="526"/>
      <c r="AN1606" s="526"/>
      <c r="AO1606" s="526"/>
      <c r="AP1606" s="526"/>
      <c r="AQ1606" s="526"/>
      <c r="AR1606" s="526"/>
      <c r="AS1606" s="526" t="s">
        <v>9991</v>
      </c>
      <c r="AT1606" s="526"/>
      <c r="AU1606" s="526"/>
      <c r="AV1606" s="526">
        <v>917.4</v>
      </c>
      <c r="AW1606" s="526" t="s">
        <v>10002</v>
      </c>
      <c r="AX1606" s="526" t="s">
        <v>10003</v>
      </c>
      <c r="AY1606" s="526">
        <v>42</v>
      </c>
      <c r="AZ1606" s="526">
        <v>21</v>
      </c>
      <c r="BA1606" s="526">
        <v>53.02</v>
      </c>
      <c r="BB1606" s="526">
        <v>23</v>
      </c>
      <c r="BC1606" s="526">
        <v>21</v>
      </c>
      <c r="BD1606" s="526">
        <v>41.41</v>
      </c>
      <c r="BE1606" s="526">
        <f t="shared" si="298"/>
        <v>42.36472777777778</v>
      </c>
      <c r="BF1606" s="528">
        <f t="shared" si="299"/>
        <v>23.36150277777778</v>
      </c>
      <c r="BG1606" s="526" t="s">
        <v>38</v>
      </c>
      <c r="BH1606" s="526"/>
      <c r="BI1606" s="526"/>
      <c r="BJ1606" s="527"/>
      <c r="BK1606" s="526"/>
      <c r="BL1606" s="527"/>
      <c r="BM1606" s="526"/>
      <c r="BN1606" s="526"/>
      <c r="BO1606" s="526"/>
      <c r="BP1606" s="526"/>
      <c r="BQ1606" s="526"/>
      <c r="BR1606" s="526"/>
      <c r="BS1606" s="526"/>
    </row>
    <row r="1607" spans="1:268" s="530" customFormat="1" ht="54.75" customHeight="1" thickBot="1" x14ac:dyDescent="0.3">
      <c r="A1607" s="178"/>
      <c r="B1607" s="178" t="s">
        <v>9511</v>
      </c>
      <c r="C1607" s="178">
        <v>11190089</v>
      </c>
      <c r="D1607" s="179">
        <v>44991</v>
      </c>
      <c r="E1607" s="179">
        <v>44991</v>
      </c>
      <c r="F1607" s="179">
        <v>46818</v>
      </c>
      <c r="G1607" s="178">
        <v>-7777</v>
      </c>
      <c r="H1607" s="178" t="s">
        <v>9512</v>
      </c>
      <c r="I1607" s="178"/>
      <c r="J1607" s="178" t="s">
        <v>9116</v>
      </c>
      <c r="K1607" s="178" t="s">
        <v>55</v>
      </c>
      <c r="L1607" s="178" t="s">
        <v>9981</v>
      </c>
      <c r="M1607" s="178" t="s">
        <v>9513</v>
      </c>
      <c r="N1607" s="178" t="s">
        <v>131</v>
      </c>
      <c r="O1607" s="178" t="s">
        <v>52</v>
      </c>
      <c r="P1607" s="180" t="s">
        <v>9514</v>
      </c>
      <c r="Q1607" s="178"/>
      <c r="R1607" s="178" t="s">
        <v>9513</v>
      </c>
      <c r="S1607" s="178" t="s">
        <v>131</v>
      </c>
      <c r="T1607" s="178" t="s">
        <v>52</v>
      </c>
      <c r="U1607" s="180" t="s">
        <v>9514</v>
      </c>
      <c r="V1607" s="178" t="s">
        <v>9518</v>
      </c>
      <c r="W1607" s="178" t="s">
        <v>9982</v>
      </c>
      <c r="X1607" s="178"/>
      <c r="Y1607" s="178"/>
      <c r="Z1607" s="181" t="s">
        <v>1310</v>
      </c>
      <c r="AA1607" s="178" t="s">
        <v>9983</v>
      </c>
      <c r="AB1607" s="178"/>
      <c r="AC1607" s="178"/>
      <c r="AD1607" s="178"/>
      <c r="AE1607" s="178"/>
      <c r="AF1607" s="178"/>
      <c r="AG1607" s="178"/>
      <c r="AH1607" s="178"/>
      <c r="AI1607" s="178"/>
      <c r="AJ1607" s="178"/>
      <c r="AK1607" s="178"/>
      <c r="AL1607" s="178"/>
      <c r="AM1607" s="178"/>
      <c r="AN1607" s="178"/>
      <c r="AO1607" s="178"/>
      <c r="AP1607" s="178"/>
      <c r="AQ1607" s="178"/>
      <c r="AR1607" s="178"/>
      <c r="AS1607" s="178" t="s">
        <v>9992</v>
      </c>
      <c r="AT1607" s="178"/>
      <c r="AU1607" s="178"/>
      <c r="AV1607" s="178">
        <v>916.3</v>
      </c>
      <c r="AW1607" s="178" t="s">
        <v>10004</v>
      </c>
      <c r="AX1607" s="178" t="s">
        <v>10005</v>
      </c>
      <c r="AY1607" s="178">
        <v>42</v>
      </c>
      <c r="AZ1607" s="178">
        <v>21</v>
      </c>
      <c r="BA1607" s="178">
        <v>56.63</v>
      </c>
      <c r="BB1607" s="178">
        <v>23</v>
      </c>
      <c r="BC1607" s="178">
        <v>21</v>
      </c>
      <c r="BD1607" s="178">
        <v>44.7</v>
      </c>
      <c r="BE1607" s="178">
        <f t="shared" si="298"/>
        <v>42.365730555555558</v>
      </c>
      <c r="BF1607" s="180">
        <f t="shared" si="299"/>
        <v>23.362416666666668</v>
      </c>
      <c r="BG1607" s="178" t="s">
        <v>38</v>
      </c>
      <c r="BH1607" s="178"/>
      <c r="BI1607" s="178"/>
      <c r="BJ1607" s="179"/>
      <c r="BK1607" s="178"/>
      <c r="BL1607" s="179"/>
      <c r="BM1607" s="178"/>
      <c r="BN1607" s="178"/>
      <c r="BO1607" s="178"/>
      <c r="BP1607" s="178"/>
      <c r="BQ1607" s="178"/>
      <c r="BR1607" s="178"/>
      <c r="BS1607" s="178"/>
    </row>
    <row r="1608" spans="1:268" s="3" customFormat="1" ht="54.75" customHeight="1" x14ac:dyDescent="0.25">
      <c r="A1608" s="1" t="s">
        <v>3391</v>
      </c>
      <c r="B1608" s="1" t="s">
        <v>10013</v>
      </c>
      <c r="C1608" s="1">
        <v>11140182</v>
      </c>
      <c r="D1608" s="7">
        <v>45009</v>
      </c>
      <c r="E1608" s="7">
        <v>41777</v>
      </c>
      <c r="F1608" s="7">
        <v>52735</v>
      </c>
      <c r="G1608" s="1">
        <v>-7777</v>
      </c>
      <c r="H1608" s="1" t="s">
        <v>10014</v>
      </c>
      <c r="I1608" s="1"/>
      <c r="J1608" s="1" t="s">
        <v>10052</v>
      </c>
      <c r="K1608" s="1" t="s">
        <v>95</v>
      </c>
      <c r="L1608" s="1" t="s">
        <v>2208</v>
      </c>
      <c r="M1608" s="1" t="s">
        <v>10015</v>
      </c>
      <c r="N1608" s="1" t="s">
        <v>127</v>
      </c>
      <c r="O1608" s="1" t="s">
        <v>111</v>
      </c>
      <c r="P1608" s="6" t="s">
        <v>10016</v>
      </c>
      <c r="Q1608" s="1"/>
      <c r="R1608" s="1" t="s">
        <v>628</v>
      </c>
      <c r="S1608" s="1" t="s">
        <v>127</v>
      </c>
      <c r="T1608" s="1" t="s">
        <v>111</v>
      </c>
      <c r="U1608" s="6" t="s">
        <v>2724</v>
      </c>
      <c r="V1608" s="1"/>
      <c r="W1608" s="1" t="s">
        <v>3125</v>
      </c>
      <c r="X1608" s="1">
        <v>5450</v>
      </c>
      <c r="Y1608" s="1">
        <v>203</v>
      </c>
      <c r="Z1608" s="9" t="s">
        <v>468</v>
      </c>
      <c r="AA1608" s="1" t="s">
        <v>4725</v>
      </c>
      <c r="AB1608" s="1">
        <v>1.377</v>
      </c>
      <c r="AC1608" s="1">
        <v>3300</v>
      </c>
      <c r="AD1608" s="1">
        <v>25000000</v>
      </c>
      <c r="AE1608" s="1"/>
      <c r="AF1608" s="1">
        <v>25000000</v>
      </c>
      <c r="AG1608" s="1"/>
      <c r="AH1608" s="1"/>
      <c r="AI1608" s="1"/>
      <c r="AJ1608" s="1"/>
      <c r="AK1608" s="1"/>
      <c r="AL1608" s="1"/>
      <c r="AM1608" s="1"/>
      <c r="AN1608" s="1"/>
      <c r="AO1608" s="1">
        <v>23</v>
      </c>
      <c r="AP1608" s="1"/>
      <c r="AQ1608" s="1" t="s">
        <v>47</v>
      </c>
      <c r="AR1608" s="1" t="s">
        <v>10019</v>
      </c>
      <c r="AS1608" s="1" t="s">
        <v>10020</v>
      </c>
      <c r="AT1608" s="1"/>
      <c r="AU1608" s="1"/>
      <c r="AV1608" s="1">
        <v>707.8</v>
      </c>
      <c r="AW1608" s="1" t="s">
        <v>10025</v>
      </c>
      <c r="AX1608" s="1" t="s">
        <v>10026</v>
      </c>
      <c r="AY1608" s="1">
        <v>43</v>
      </c>
      <c r="AZ1608" s="1">
        <v>28</v>
      </c>
      <c r="BA1608" s="1">
        <v>28.5</v>
      </c>
      <c r="BB1608" s="1">
        <v>22</v>
      </c>
      <c r="BC1608" s="1">
        <v>40</v>
      </c>
      <c r="BD1608" s="1">
        <v>52.4</v>
      </c>
      <c r="BE1608" s="1">
        <f t="shared" si="298"/>
        <v>43.474583333333335</v>
      </c>
      <c r="BF1608" s="6">
        <f t="shared" si="299"/>
        <v>22.681222222222225</v>
      </c>
      <c r="BG1608" s="1" t="s">
        <v>47</v>
      </c>
      <c r="BH1608" s="1" t="s">
        <v>10048</v>
      </c>
      <c r="BI1608" s="1">
        <v>3773</v>
      </c>
      <c r="BJ1608" s="7">
        <v>45009</v>
      </c>
      <c r="BK1608" s="1">
        <v>3773</v>
      </c>
      <c r="BL1608" s="7">
        <v>45009</v>
      </c>
      <c r="BM1608" s="1"/>
      <c r="BN1608" s="1"/>
      <c r="BO1608" s="1"/>
      <c r="BP1608" s="1"/>
      <c r="BQ1608" s="1"/>
      <c r="BR1608" s="1"/>
      <c r="BS1608" s="1"/>
      <c r="BT1608" s="530"/>
      <c r="BU1608" s="530"/>
      <c r="BV1608" s="530"/>
      <c r="BW1608" s="530"/>
      <c r="BX1608" s="530"/>
      <c r="BY1608" s="530"/>
      <c r="BZ1608" s="530"/>
      <c r="CA1608" s="530"/>
      <c r="CB1608" s="530"/>
      <c r="CC1608" s="530"/>
      <c r="CD1608" s="530"/>
      <c r="CE1608" s="530"/>
      <c r="CF1608" s="530"/>
      <c r="CG1608" s="530"/>
      <c r="CH1608" s="530"/>
      <c r="CI1608" s="530"/>
      <c r="CJ1608" s="530"/>
      <c r="CK1608" s="530"/>
      <c r="CL1608" s="530"/>
      <c r="CM1608" s="530"/>
      <c r="CN1608" s="530"/>
      <c r="CO1608" s="530"/>
      <c r="CP1608" s="530"/>
      <c r="CQ1608" s="530"/>
      <c r="CR1608" s="530"/>
      <c r="CS1608" s="530"/>
      <c r="CT1608" s="530"/>
      <c r="CU1608" s="530"/>
      <c r="CV1608" s="530"/>
      <c r="CW1608" s="530"/>
      <c r="CX1608" s="530"/>
      <c r="CY1608" s="530"/>
      <c r="CZ1608" s="530"/>
      <c r="DA1608" s="530"/>
      <c r="DB1608" s="530"/>
      <c r="DC1608" s="530"/>
      <c r="DD1608" s="530"/>
      <c r="DE1608" s="530"/>
      <c r="DF1608" s="530"/>
      <c r="DG1608" s="530"/>
      <c r="DH1608" s="530"/>
      <c r="DI1608" s="530"/>
      <c r="DJ1608" s="530"/>
      <c r="DK1608" s="530"/>
      <c r="DL1608" s="530"/>
      <c r="DM1608" s="530"/>
      <c r="DN1608" s="530"/>
      <c r="DO1608" s="530"/>
      <c r="DP1608" s="530"/>
      <c r="DQ1608" s="530"/>
      <c r="DR1608" s="530"/>
      <c r="DS1608" s="530"/>
      <c r="DT1608" s="530"/>
      <c r="DU1608" s="530"/>
      <c r="DV1608" s="530"/>
      <c r="DW1608" s="530"/>
      <c r="DX1608" s="530"/>
      <c r="DY1608" s="530"/>
      <c r="DZ1608" s="530"/>
      <c r="EA1608" s="530"/>
      <c r="EB1608" s="530"/>
      <c r="EC1608" s="530"/>
      <c r="ED1608" s="530"/>
      <c r="EE1608" s="530"/>
      <c r="EF1608" s="530"/>
      <c r="EG1608" s="530"/>
      <c r="EH1608" s="530"/>
      <c r="EI1608" s="530"/>
      <c r="EJ1608" s="530"/>
      <c r="EK1608" s="530"/>
      <c r="EL1608" s="530"/>
      <c r="EM1608" s="530"/>
      <c r="EN1608" s="530"/>
      <c r="EO1608" s="530"/>
      <c r="EP1608" s="530"/>
      <c r="EQ1608" s="530"/>
      <c r="ER1608" s="530"/>
      <c r="ES1608" s="530"/>
      <c r="ET1608" s="530"/>
      <c r="EU1608" s="530"/>
      <c r="EV1608" s="530"/>
      <c r="EW1608" s="530"/>
      <c r="EX1608" s="530"/>
      <c r="EY1608" s="530"/>
      <c r="EZ1608" s="530"/>
      <c r="FA1608" s="530"/>
      <c r="FB1608" s="530"/>
      <c r="FC1608" s="530"/>
      <c r="FD1608" s="530"/>
      <c r="FE1608" s="530"/>
      <c r="FF1608" s="530"/>
      <c r="FG1608" s="530"/>
      <c r="FH1608" s="530"/>
      <c r="FI1608" s="530"/>
      <c r="FJ1608" s="530"/>
      <c r="FK1608" s="530"/>
      <c r="FL1608" s="530"/>
      <c r="FM1608" s="530"/>
      <c r="FN1608" s="530"/>
      <c r="FO1608" s="530"/>
      <c r="FP1608" s="530"/>
      <c r="FQ1608" s="530"/>
      <c r="FR1608" s="530"/>
      <c r="FS1608" s="530"/>
      <c r="FT1608" s="530"/>
      <c r="FU1608" s="530"/>
      <c r="FV1608" s="530"/>
      <c r="FW1608" s="530"/>
      <c r="FX1608" s="530"/>
      <c r="FY1608" s="530"/>
      <c r="FZ1608" s="530"/>
      <c r="GA1608" s="530"/>
      <c r="GB1608" s="530"/>
      <c r="GC1608" s="530"/>
      <c r="GD1608" s="530"/>
      <c r="GE1608" s="530"/>
      <c r="GF1608" s="530"/>
      <c r="GG1608" s="530"/>
      <c r="GH1608" s="530"/>
      <c r="GI1608" s="530"/>
      <c r="GJ1608" s="530"/>
      <c r="GK1608" s="530"/>
      <c r="GL1608" s="530"/>
      <c r="GM1608" s="530"/>
      <c r="GN1608" s="530"/>
      <c r="GO1608" s="530"/>
      <c r="GP1608" s="530"/>
      <c r="GQ1608" s="530"/>
      <c r="GR1608" s="530"/>
      <c r="GS1608" s="530"/>
      <c r="GT1608" s="530"/>
      <c r="GU1608" s="530"/>
      <c r="GV1608" s="530"/>
      <c r="GW1608" s="530"/>
      <c r="GX1608" s="530"/>
      <c r="GY1608" s="530"/>
      <c r="GZ1608" s="530"/>
      <c r="HA1608" s="530"/>
      <c r="HB1608" s="530"/>
      <c r="HC1608" s="530"/>
      <c r="HD1608" s="530"/>
      <c r="HE1608" s="530"/>
      <c r="HF1608" s="530"/>
      <c r="HG1608" s="530"/>
      <c r="HH1608" s="530"/>
      <c r="HI1608" s="530"/>
      <c r="HJ1608" s="530"/>
      <c r="HK1608" s="530"/>
      <c r="HL1608" s="530"/>
      <c r="HM1608" s="530"/>
      <c r="HN1608" s="530"/>
      <c r="HO1608" s="530"/>
      <c r="HP1608" s="530"/>
      <c r="HQ1608" s="530"/>
      <c r="HR1608" s="530"/>
      <c r="HS1608" s="530"/>
      <c r="HT1608" s="530"/>
      <c r="HU1608" s="530"/>
      <c r="HV1608" s="530"/>
      <c r="HW1608" s="530"/>
      <c r="HX1608" s="530"/>
      <c r="HY1608" s="530"/>
      <c r="HZ1608" s="530"/>
      <c r="IA1608" s="530"/>
      <c r="IB1608" s="530"/>
      <c r="IC1608" s="530"/>
      <c r="ID1608" s="530"/>
      <c r="IE1608" s="530"/>
      <c r="IF1608" s="530"/>
      <c r="IG1608" s="530"/>
      <c r="IH1608" s="530"/>
      <c r="II1608" s="530"/>
      <c r="IJ1608" s="530"/>
      <c r="IK1608" s="530"/>
      <c r="IL1608" s="530"/>
      <c r="IM1608" s="530"/>
      <c r="IN1608" s="530"/>
      <c r="IO1608" s="530"/>
      <c r="IP1608" s="530"/>
      <c r="IQ1608" s="530"/>
      <c r="IR1608" s="530"/>
      <c r="IS1608" s="530"/>
      <c r="IT1608" s="530"/>
      <c r="IU1608" s="530"/>
      <c r="IV1608" s="530"/>
      <c r="IW1608" s="530"/>
      <c r="IX1608" s="530"/>
      <c r="IY1608" s="530"/>
      <c r="IZ1608" s="530"/>
      <c r="JA1608" s="530"/>
      <c r="JB1608" s="530"/>
      <c r="JC1608" s="530"/>
      <c r="JD1608" s="530"/>
      <c r="JE1608" s="530"/>
      <c r="JF1608" s="530"/>
      <c r="JG1608" s="530"/>
      <c r="JH1608" s="530"/>
    </row>
    <row r="1609" spans="1:268" s="3" customFormat="1" ht="54.75" customHeight="1" x14ac:dyDescent="0.25">
      <c r="A1609" s="1"/>
      <c r="B1609" s="1" t="s">
        <v>10013</v>
      </c>
      <c r="C1609" s="1">
        <v>11140182</v>
      </c>
      <c r="D1609" s="7">
        <v>45009</v>
      </c>
      <c r="E1609" s="7">
        <v>41777</v>
      </c>
      <c r="F1609" s="7">
        <v>52735</v>
      </c>
      <c r="G1609" s="1">
        <v>-7777</v>
      </c>
      <c r="H1609" s="1" t="s">
        <v>10017</v>
      </c>
      <c r="I1609" s="1"/>
      <c r="J1609" s="1" t="s">
        <v>10052</v>
      </c>
      <c r="K1609" s="1" t="s">
        <v>95</v>
      </c>
      <c r="L1609" s="1" t="s">
        <v>2208</v>
      </c>
      <c r="M1609" s="1" t="s">
        <v>10015</v>
      </c>
      <c r="N1609" s="1" t="s">
        <v>127</v>
      </c>
      <c r="O1609" s="1" t="s">
        <v>111</v>
      </c>
      <c r="P1609" s="6" t="s">
        <v>10016</v>
      </c>
      <c r="Q1609" s="1"/>
      <c r="R1609" s="1" t="s">
        <v>628</v>
      </c>
      <c r="S1609" s="1" t="s">
        <v>127</v>
      </c>
      <c r="T1609" s="1" t="s">
        <v>111</v>
      </c>
      <c r="U1609" s="6" t="s">
        <v>2724</v>
      </c>
      <c r="V1609" s="1"/>
      <c r="W1609" s="1" t="s">
        <v>3125</v>
      </c>
      <c r="X1609" s="1"/>
      <c r="Y1609" s="1"/>
      <c r="Z1609" s="9"/>
      <c r="AA1609" s="1"/>
      <c r="AB1609" s="1"/>
      <c r="AC1609" s="1"/>
      <c r="AD1609" s="1"/>
      <c r="AE1609" s="1"/>
      <c r="AF1609" s="1"/>
      <c r="AG1609" s="1"/>
      <c r="AH1609" s="1"/>
      <c r="AI1609" s="1"/>
      <c r="AJ1609" s="1"/>
      <c r="AK1609" s="1"/>
      <c r="AL1609" s="1"/>
      <c r="AM1609" s="1"/>
      <c r="AN1609" s="1"/>
      <c r="AO1609" s="1">
        <v>6</v>
      </c>
      <c r="AP1609" s="1"/>
      <c r="AQ1609" s="1"/>
      <c r="AR1609" s="1"/>
      <c r="AS1609" s="1" t="s">
        <v>10021</v>
      </c>
      <c r="AT1609" s="1"/>
      <c r="AU1609" s="1"/>
      <c r="AV1609" s="1">
        <v>700.2</v>
      </c>
      <c r="AW1609" s="1" t="s">
        <v>10027</v>
      </c>
      <c r="AX1609" s="1" t="s">
        <v>10028</v>
      </c>
      <c r="AY1609" s="1">
        <v>43</v>
      </c>
      <c r="AZ1609" s="1">
        <v>27</v>
      </c>
      <c r="BA1609" s="1">
        <v>23.2</v>
      </c>
      <c r="BB1609" s="1">
        <v>22</v>
      </c>
      <c r="BC1609" s="1">
        <v>42</v>
      </c>
      <c r="BD1609" s="1">
        <v>16.600000000000001</v>
      </c>
      <c r="BE1609" s="1">
        <f t="shared" si="298"/>
        <v>43.45644444444445</v>
      </c>
      <c r="BF1609" s="6">
        <f t="shared" si="299"/>
        <v>22.70461111111111</v>
      </c>
      <c r="BG1609" s="1" t="s">
        <v>47</v>
      </c>
      <c r="BH1609" s="1" t="s">
        <v>10048</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10013</v>
      </c>
      <c r="C1610" s="1">
        <v>11140182</v>
      </c>
      <c r="D1610" s="7">
        <v>45009</v>
      </c>
      <c r="E1610" s="7">
        <v>41777</v>
      </c>
      <c r="F1610" s="7">
        <v>52735</v>
      </c>
      <c r="G1610" s="1">
        <v>-7777</v>
      </c>
      <c r="H1610" s="1" t="s">
        <v>10018</v>
      </c>
      <c r="I1610" s="1"/>
      <c r="J1610" s="1" t="s">
        <v>10052</v>
      </c>
      <c r="K1610" s="1" t="s">
        <v>95</v>
      </c>
      <c r="L1610" s="1" t="s">
        <v>2208</v>
      </c>
      <c r="M1610" s="1" t="s">
        <v>10015</v>
      </c>
      <c r="N1610" s="1" t="s">
        <v>127</v>
      </c>
      <c r="O1610" s="1" t="s">
        <v>111</v>
      </c>
      <c r="P1610" s="6" t="s">
        <v>10016</v>
      </c>
      <c r="Q1610" s="1"/>
      <c r="R1610" s="1" t="s">
        <v>628</v>
      </c>
      <c r="S1610" s="1" t="s">
        <v>127</v>
      </c>
      <c r="T1610" s="1" t="s">
        <v>111</v>
      </c>
      <c r="U1610" s="6" t="s">
        <v>2724</v>
      </c>
      <c r="V1610" s="1"/>
      <c r="W1610" s="1" t="s">
        <v>3125</v>
      </c>
      <c r="X1610" s="1"/>
      <c r="Y1610" s="1"/>
      <c r="Z1610" s="9"/>
      <c r="AA1610" s="1"/>
      <c r="AB1610" s="1"/>
      <c r="AC1610" s="1"/>
      <c r="AD1610" s="1"/>
      <c r="AE1610" s="1"/>
      <c r="AF1610" s="1"/>
      <c r="AG1610" s="1"/>
      <c r="AH1610" s="1"/>
      <c r="AI1610" s="1"/>
      <c r="AJ1610" s="1"/>
      <c r="AK1610" s="1"/>
      <c r="AL1610" s="1"/>
      <c r="AM1610" s="1"/>
      <c r="AN1610" s="1"/>
      <c r="AO1610" s="1">
        <v>13</v>
      </c>
      <c r="AP1610" s="1"/>
      <c r="AQ1610" s="1"/>
      <c r="AR1610" s="1"/>
      <c r="AS1610" s="1" t="s">
        <v>10022</v>
      </c>
      <c r="AT1610" s="1"/>
      <c r="AU1610" s="1"/>
      <c r="AV1610" s="1">
        <v>689.35</v>
      </c>
      <c r="AW1610" s="1" t="s">
        <v>10029</v>
      </c>
      <c r="AX1610" s="1" t="s">
        <v>10030</v>
      </c>
      <c r="AY1610" s="1">
        <v>43</v>
      </c>
      <c r="AZ1610" s="1">
        <v>26</v>
      </c>
      <c r="BA1610" s="1">
        <v>51.5</v>
      </c>
      <c r="BB1610" s="1">
        <v>22</v>
      </c>
      <c r="BC1610" s="1">
        <v>42</v>
      </c>
      <c r="BD1610" s="1">
        <v>38.299999999999997</v>
      </c>
      <c r="BE1610" s="1">
        <f t="shared" si="298"/>
        <v>43.447638888888882</v>
      </c>
      <c r="BF1610" s="6">
        <f t="shared" si="299"/>
        <v>22.710638888888887</v>
      </c>
      <c r="BG1610" s="1" t="s">
        <v>47</v>
      </c>
      <c r="BH1610" s="1" t="s">
        <v>10048</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10013</v>
      </c>
      <c r="C1611" s="1">
        <v>11140182</v>
      </c>
      <c r="D1611" s="7">
        <v>45009</v>
      </c>
      <c r="E1611" s="7">
        <v>41777</v>
      </c>
      <c r="F1611" s="7">
        <v>52735</v>
      </c>
      <c r="G1611" s="1">
        <v>-7777</v>
      </c>
      <c r="H1611" s="1" t="s">
        <v>537</v>
      </c>
      <c r="I1611" s="1"/>
      <c r="J1611" s="1" t="s">
        <v>10052</v>
      </c>
      <c r="K1611" s="1" t="s">
        <v>95</v>
      </c>
      <c r="L1611" s="1" t="s">
        <v>2208</v>
      </c>
      <c r="M1611" s="1" t="s">
        <v>10015</v>
      </c>
      <c r="N1611" s="1" t="s">
        <v>127</v>
      </c>
      <c r="O1611" s="1" t="s">
        <v>111</v>
      </c>
      <c r="P1611" s="6" t="s">
        <v>10016</v>
      </c>
      <c r="Q1611" s="1"/>
      <c r="R1611" s="1" t="s">
        <v>628</v>
      </c>
      <c r="S1611" s="1" t="s">
        <v>127</v>
      </c>
      <c r="T1611" s="1" t="s">
        <v>111</v>
      </c>
      <c r="U1611" s="6" t="s">
        <v>2724</v>
      </c>
      <c r="V1611" s="1"/>
      <c r="W1611" s="1" t="s">
        <v>3125</v>
      </c>
      <c r="X1611" s="1"/>
      <c r="Y1611" s="1"/>
      <c r="Z1611" s="9"/>
      <c r="AA1611" s="1"/>
      <c r="AB1611" s="1"/>
      <c r="AC1611" s="1"/>
      <c r="AD1611" s="1"/>
      <c r="AE1611" s="1"/>
      <c r="AF1611" s="1"/>
      <c r="AG1611" s="1"/>
      <c r="AH1611" s="1"/>
      <c r="AI1611" s="1"/>
      <c r="AJ1611" s="1"/>
      <c r="AK1611" s="1"/>
      <c r="AL1611" s="1"/>
      <c r="AM1611" s="1"/>
      <c r="AN1611" s="1"/>
      <c r="AO1611" s="1">
        <v>40</v>
      </c>
      <c r="AP1611" s="1"/>
      <c r="AQ1611" s="1"/>
      <c r="AR1611" s="1"/>
      <c r="AS1611" s="1" t="s">
        <v>10023</v>
      </c>
      <c r="AT1611" s="1"/>
      <c r="AU1611" s="1"/>
      <c r="AV1611" s="1">
        <v>703.66</v>
      </c>
      <c r="AW1611" s="1" t="s">
        <v>10031</v>
      </c>
      <c r="AX1611" s="1" t="s">
        <v>10032</v>
      </c>
      <c r="AY1611" s="1">
        <v>43</v>
      </c>
      <c r="AZ1611" s="1">
        <v>26</v>
      </c>
      <c r="BA1611" s="1">
        <v>10.6</v>
      </c>
      <c r="BB1611" s="1">
        <v>22</v>
      </c>
      <c r="BC1611" s="1">
        <v>42</v>
      </c>
      <c r="BD1611" s="1">
        <v>11.7</v>
      </c>
      <c r="BE1611" s="1">
        <f t="shared" si="298"/>
        <v>43.436277777777775</v>
      </c>
      <c r="BF1611" s="6">
        <f t="shared" si="299"/>
        <v>22.703250000000001</v>
      </c>
      <c r="BG1611" s="1" t="s">
        <v>47</v>
      </c>
      <c r="BH1611" s="1" t="s">
        <v>10048</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10013</v>
      </c>
      <c r="C1612" s="1">
        <v>11140182</v>
      </c>
      <c r="D1612" s="7">
        <v>45009</v>
      </c>
      <c r="E1612" s="7">
        <v>41777</v>
      </c>
      <c r="F1612" s="7">
        <v>52735</v>
      </c>
      <c r="G1612" s="1">
        <v>-7777</v>
      </c>
      <c r="H1612" s="1" t="s">
        <v>2215</v>
      </c>
      <c r="I1612" s="1"/>
      <c r="J1612" s="1" t="s">
        <v>10052</v>
      </c>
      <c r="K1612" s="1" t="s">
        <v>95</v>
      </c>
      <c r="L1612" s="1" t="s">
        <v>2208</v>
      </c>
      <c r="M1612" s="1" t="s">
        <v>10015</v>
      </c>
      <c r="N1612" s="1" t="s">
        <v>127</v>
      </c>
      <c r="O1612" s="1" t="s">
        <v>111</v>
      </c>
      <c r="P1612" s="6" t="s">
        <v>10016</v>
      </c>
      <c r="Q1612" s="1"/>
      <c r="R1612" s="1" t="s">
        <v>628</v>
      </c>
      <c r="S1612" s="1" t="s">
        <v>127</v>
      </c>
      <c r="T1612" s="1" t="s">
        <v>111</v>
      </c>
      <c r="U1612" s="6" t="s">
        <v>2724</v>
      </c>
      <c r="V1612" s="1"/>
      <c r="W1612" s="1" t="s">
        <v>3125</v>
      </c>
      <c r="X1612" s="1"/>
      <c r="Y1612" s="1"/>
      <c r="Z1612" s="9"/>
      <c r="AA1612" s="1"/>
      <c r="AB1612" s="1"/>
      <c r="AC1612" s="1"/>
      <c r="AD1612" s="1"/>
      <c r="AE1612" s="1"/>
      <c r="AF1612" s="1"/>
      <c r="AG1612" s="1"/>
      <c r="AH1612" s="1"/>
      <c r="AI1612" s="1"/>
      <c r="AJ1612" s="1"/>
      <c r="AK1612" s="1"/>
      <c r="AL1612" s="1"/>
      <c r="AM1612" s="1"/>
      <c r="AN1612" s="1"/>
      <c r="AO1612" s="1">
        <v>44</v>
      </c>
      <c r="AP1612" s="1"/>
      <c r="AQ1612" s="1"/>
      <c r="AR1612" s="1"/>
      <c r="AS1612" s="1" t="s">
        <v>10024</v>
      </c>
      <c r="AT1612" s="1"/>
      <c r="AU1612" s="1"/>
      <c r="AV1612" s="1">
        <v>705.36</v>
      </c>
      <c r="AW1612" s="1" t="s">
        <v>10033</v>
      </c>
      <c r="AX1612" s="1" t="s">
        <v>10034</v>
      </c>
      <c r="AY1612" s="1">
        <v>43</v>
      </c>
      <c r="AZ1612" s="1">
        <v>26</v>
      </c>
      <c r="BA1612" s="1">
        <v>0.8</v>
      </c>
      <c r="BB1612" s="1">
        <v>22</v>
      </c>
      <c r="BC1612" s="1">
        <v>44</v>
      </c>
      <c r="BD1612" s="1">
        <v>23.5</v>
      </c>
      <c r="BE1612" s="1">
        <f t="shared" si="298"/>
        <v>43.43355555555555</v>
      </c>
      <c r="BF1612" s="6">
        <f t="shared" si="299"/>
        <v>22.739861111111111</v>
      </c>
      <c r="BG1612" s="1" t="s">
        <v>47</v>
      </c>
      <c r="BH1612" s="1" t="s">
        <v>10048</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10013</v>
      </c>
      <c r="C1613" s="1">
        <v>11140182</v>
      </c>
      <c r="D1613" s="7">
        <v>45009</v>
      </c>
      <c r="E1613" s="7">
        <v>41777</v>
      </c>
      <c r="F1613" s="7">
        <v>52735</v>
      </c>
      <c r="G1613" s="1">
        <v>-7777</v>
      </c>
      <c r="H1613" s="1" t="s">
        <v>2215</v>
      </c>
      <c r="I1613" s="1"/>
      <c r="J1613" s="1" t="s">
        <v>10052</v>
      </c>
      <c r="K1613" s="1" t="s">
        <v>95</v>
      </c>
      <c r="L1613" s="1" t="s">
        <v>2208</v>
      </c>
      <c r="M1613" s="1" t="s">
        <v>10015</v>
      </c>
      <c r="N1613" s="1" t="s">
        <v>127</v>
      </c>
      <c r="O1613" s="1" t="s">
        <v>111</v>
      </c>
      <c r="P1613" s="6" t="s">
        <v>10016</v>
      </c>
      <c r="Q1613" s="1"/>
      <c r="R1613" s="1" t="s">
        <v>628</v>
      </c>
      <c r="S1613" s="1" t="s">
        <v>127</v>
      </c>
      <c r="T1613" s="1" t="s">
        <v>111</v>
      </c>
      <c r="U1613" s="6" t="s">
        <v>2724</v>
      </c>
      <c r="V1613" s="1"/>
      <c r="W1613" s="1" t="s">
        <v>3125</v>
      </c>
      <c r="X1613" s="1"/>
      <c r="Y1613" s="1"/>
      <c r="Z1613" s="9"/>
      <c r="AA1613" s="1"/>
      <c r="AB1613" s="1"/>
      <c r="AC1613" s="1"/>
      <c r="AD1613" s="1"/>
      <c r="AE1613" s="1"/>
      <c r="AF1613" s="1"/>
      <c r="AG1613" s="1"/>
      <c r="AH1613" s="1"/>
      <c r="AI1613" s="1"/>
      <c r="AJ1613" s="1"/>
      <c r="AK1613" s="1"/>
      <c r="AL1613" s="1"/>
      <c r="AM1613" s="1"/>
      <c r="AN1613" s="1"/>
      <c r="AO1613" s="1"/>
      <c r="AP1613" s="1"/>
      <c r="AQ1613" s="1"/>
      <c r="AR1613" s="1"/>
      <c r="AS1613" s="1" t="s">
        <v>3416</v>
      </c>
      <c r="AT1613" s="1"/>
      <c r="AU1613" s="1"/>
      <c r="AV1613" s="1">
        <v>690.6</v>
      </c>
      <c r="AW1613" s="1" t="s">
        <v>10035</v>
      </c>
      <c r="AX1613" s="1" t="s">
        <v>10036</v>
      </c>
      <c r="AY1613" s="1">
        <v>43</v>
      </c>
      <c r="AZ1613" s="1">
        <v>28</v>
      </c>
      <c r="BA1613" s="1">
        <v>2.2000000000000002</v>
      </c>
      <c r="BB1613" s="1">
        <v>22</v>
      </c>
      <c r="BC1613" s="1">
        <v>43</v>
      </c>
      <c r="BD1613" s="1">
        <v>32.9</v>
      </c>
      <c r="BE1613" s="1">
        <f t="shared" si="298"/>
        <v>43.467277777777781</v>
      </c>
      <c r="BF1613" s="6">
        <f t="shared" si="299"/>
        <v>22.725805555555553</v>
      </c>
      <c r="BG1613" s="1" t="s">
        <v>47</v>
      </c>
      <c r="BH1613" s="1" t="s">
        <v>10048</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x14ac:dyDescent="0.25">
      <c r="A1614" s="1"/>
      <c r="B1614" s="1" t="s">
        <v>10013</v>
      </c>
      <c r="C1614" s="1">
        <v>11140182</v>
      </c>
      <c r="D1614" s="7">
        <v>45009</v>
      </c>
      <c r="E1614" s="7">
        <v>41777</v>
      </c>
      <c r="F1614" s="7">
        <v>52735</v>
      </c>
      <c r="G1614" s="1">
        <v>-7777</v>
      </c>
      <c r="H1614" s="1" t="s">
        <v>2215</v>
      </c>
      <c r="I1614" s="1"/>
      <c r="J1614" s="1" t="s">
        <v>10052</v>
      </c>
      <c r="K1614" s="1" t="s">
        <v>95</v>
      </c>
      <c r="L1614" s="1" t="s">
        <v>2208</v>
      </c>
      <c r="M1614" s="1" t="s">
        <v>10015</v>
      </c>
      <c r="N1614" s="1" t="s">
        <v>127</v>
      </c>
      <c r="O1614" s="1" t="s">
        <v>111</v>
      </c>
      <c r="P1614" s="6" t="s">
        <v>10016</v>
      </c>
      <c r="Q1614" s="1"/>
      <c r="R1614" s="1" t="s">
        <v>628</v>
      </c>
      <c r="S1614" s="1" t="s">
        <v>127</v>
      </c>
      <c r="T1614" s="1" t="s">
        <v>111</v>
      </c>
      <c r="U1614" s="6" t="s">
        <v>2724</v>
      </c>
      <c r="V1614" s="1"/>
      <c r="W1614" s="1" t="s">
        <v>3125</v>
      </c>
      <c r="X1614" s="1"/>
      <c r="Y1614" s="1"/>
      <c r="Z1614" s="9"/>
      <c r="AA1614" s="1"/>
      <c r="AB1614" s="1"/>
      <c r="AC1614" s="1"/>
      <c r="AD1614" s="1"/>
      <c r="AE1614" s="1"/>
      <c r="AF1614" s="1"/>
      <c r="AG1614" s="1"/>
      <c r="AH1614" s="1"/>
      <c r="AI1614" s="1"/>
      <c r="AJ1614" s="1"/>
      <c r="AK1614" s="1"/>
      <c r="AL1614" s="1"/>
      <c r="AM1614" s="1"/>
      <c r="AN1614" s="1"/>
      <c r="AO1614" s="1"/>
      <c r="AP1614" s="1"/>
      <c r="AQ1614" s="1"/>
      <c r="AR1614" s="1"/>
      <c r="AS1614" s="1" t="s">
        <v>2727</v>
      </c>
      <c r="AT1614" s="1"/>
      <c r="AU1614" s="1"/>
      <c r="AV1614" s="1"/>
      <c r="AW1614" s="1" t="s">
        <v>10037</v>
      </c>
      <c r="AX1614" s="1" t="s">
        <v>10038</v>
      </c>
      <c r="AY1614" s="1">
        <v>43</v>
      </c>
      <c r="AZ1614" s="1">
        <v>27</v>
      </c>
      <c r="BA1614" s="1">
        <v>59</v>
      </c>
      <c r="BB1614" s="1">
        <v>22</v>
      </c>
      <c r="BC1614" s="1">
        <v>44</v>
      </c>
      <c r="BD1614" s="1">
        <v>1.2</v>
      </c>
      <c r="BE1614" s="1">
        <f t="shared" si="298"/>
        <v>43.466388888888893</v>
      </c>
      <c r="BF1614" s="6">
        <f t="shared" si="299"/>
        <v>22.733666666666668</v>
      </c>
      <c r="BG1614" s="1" t="s">
        <v>47</v>
      </c>
      <c r="BH1614" s="1" t="s">
        <v>10048</v>
      </c>
      <c r="BI1614" s="1">
        <v>3773</v>
      </c>
      <c r="BJ1614" s="7">
        <v>45009</v>
      </c>
      <c r="BK1614" s="1">
        <v>3773</v>
      </c>
      <c r="BL1614" s="7">
        <v>45009</v>
      </c>
      <c r="BM1614" s="1"/>
      <c r="BN1614" s="1"/>
      <c r="BO1614" s="1"/>
      <c r="BP1614" s="1"/>
      <c r="BQ1614" s="1"/>
      <c r="BR1614" s="1"/>
      <c r="BS1614" s="1"/>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thickBot="1" x14ac:dyDescent="0.3">
      <c r="A1615" s="178"/>
      <c r="B1615" s="178" t="s">
        <v>10013</v>
      </c>
      <c r="C1615" s="178">
        <v>11140182</v>
      </c>
      <c r="D1615" s="179">
        <v>45009</v>
      </c>
      <c r="E1615" s="179">
        <v>41777</v>
      </c>
      <c r="F1615" s="179">
        <v>52735</v>
      </c>
      <c r="G1615" s="178">
        <v>-7777</v>
      </c>
      <c r="H1615" s="178" t="s">
        <v>2215</v>
      </c>
      <c r="I1615" s="178"/>
      <c r="J1615" s="178" t="s">
        <v>10052</v>
      </c>
      <c r="K1615" s="178" t="s">
        <v>95</v>
      </c>
      <c r="L1615" s="178" t="s">
        <v>2208</v>
      </c>
      <c r="M1615" s="178" t="s">
        <v>10015</v>
      </c>
      <c r="N1615" s="178" t="s">
        <v>127</v>
      </c>
      <c r="O1615" s="178" t="s">
        <v>111</v>
      </c>
      <c r="P1615" s="180" t="s">
        <v>10016</v>
      </c>
      <c r="Q1615" s="178"/>
      <c r="R1615" s="178" t="s">
        <v>628</v>
      </c>
      <c r="S1615" s="178" t="s">
        <v>127</v>
      </c>
      <c r="T1615" s="178" t="s">
        <v>111</v>
      </c>
      <c r="U1615" s="180" t="s">
        <v>2724</v>
      </c>
      <c r="V1615" s="178"/>
      <c r="W1615" s="178" t="s">
        <v>3125</v>
      </c>
      <c r="X1615" s="178"/>
      <c r="Y1615" s="178"/>
      <c r="Z1615" s="181"/>
      <c r="AA1615" s="178"/>
      <c r="AB1615" s="178"/>
      <c r="AC1615" s="178"/>
      <c r="AD1615" s="178"/>
      <c r="AE1615" s="178"/>
      <c r="AF1615" s="178"/>
      <c r="AG1615" s="178"/>
      <c r="AH1615" s="178"/>
      <c r="AI1615" s="178"/>
      <c r="AJ1615" s="178"/>
      <c r="AK1615" s="178"/>
      <c r="AL1615" s="178"/>
      <c r="AM1615" s="178"/>
      <c r="AN1615" s="178"/>
      <c r="AO1615" s="178"/>
      <c r="AP1615" s="178"/>
      <c r="AQ1615" s="178"/>
      <c r="AR1615" s="178"/>
      <c r="AS1615" s="178" t="s">
        <v>3570</v>
      </c>
      <c r="AT1615" s="178"/>
      <c r="AU1615" s="178"/>
      <c r="AV1615" s="178"/>
      <c r="AW1615" s="178" t="s">
        <v>10039</v>
      </c>
      <c r="AX1615" s="178" t="s">
        <v>10038</v>
      </c>
      <c r="AY1615" s="178">
        <v>43</v>
      </c>
      <c r="AZ1615" s="178">
        <v>27</v>
      </c>
      <c r="BA1615" s="178">
        <v>59.1</v>
      </c>
      <c r="BB1615" s="178">
        <v>22</v>
      </c>
      <c r="BC1615" s="178">
        <v>44</v>
      </c>
      <c r="BD1615" s="178">
        <v>1.2</v>
      </c>
      <c r="BE1615" s="178">
        <f t="shared" si="298"/>
        <v>43.466416666666667</v>
      </c>
      <c r="BF1615" s="180">
        <f t="shared" si="299"/>
        <v>22.733666666666668</v>
      </c>
      <c r="BG1615" s="178" t="s">
        <v>47</v>
      </c>
      <c r="BH1615" s="178" t="s">
        <v>10048</v>
      </c>
      <c r="BI1615" s="178">
        <v>3773</v>
      </c>
      <c r="BJ1615" s="179">
        <v>45009</v>
      </c>
      <c r="BK1615" s="178">
        <v>3773</v>
      </c>
      <c r="BL1615" s="179">
        <v>45009</v>
      </c>
      <c r="BM1615" s="178"/>
      <c r="BN1615" s="178"/>
      <c r="BO1615" s="178"/>
      <c r="BP1615" s="178"/>
      <c r="BQ1615" s="178"/>
      <c r="BR1615" s="178"/>
      <c r="BS1615" s="178"/>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3" customFormat="1" ht="54.75" customHeight="1" x14ac:dyDescent="0.25">
      <c r="A1616" s="1" t="s">
        <v>3391</v>
      </c>
      <c r="B1616" s="1" t="s">
        <v>10013</v>
      </c>
      <c r="C1616" s="1">
        <v>11140183</v>
      </c>
      <c r="D1616" s="7">
        <v>45009</v>
      </c>
      <c r="E1616" s="7">
        <v>41777</v>
      </c>
      <c r="F1616" s="7">
        <v>52735</v>
      </c>
      <c r="G1616" s="1">
        <v>-7777</v>
      </c>
      <c r="H1616" s="1" t="s">
        <v>10051</v>
      </c>
      <c r="I1616" s="1"/>
      <c r="J1616" s="1" t="s">
        <v>10052</v>
      </c>
      <c r="K1616" s="1" t="s">
        <v>95</v>
      </c>
      <c r="L1616" s="1" t="s">
        <v>10041</v>
      </c>
      <c r="M1616" s="1" t="s">
        <v>10015</v>
      </c>
      <c r="N1616" s="1" t="s">
        <v>127</v>
      </c>
      <c r="O1616" s="1" t="s">
        <v>111</v>
      </c>
      <c r="P1616" s="6" t="s">
        <v>10016</v>
      </c>
      <c r="Q1616" s="1"/>
      <c r="R1616" s="1" t="s">
        <v>628</v>
      </c>
      <c r="S1616" s="1" t="s">
        <v>127</v>
      </c>
      <c r="T1616" s="1" t="s">
        <v>111</v>
      </c>
      <c r="U1616" s="6" t="s">
        <v>2724</v>
      </c>
      <c r="V1616" s="1"/>
      <c r="W1616" s="1" t="s">
        <v>3126</v>
      </c>
      <c r="X1616" s="1">
        <v>1310</v>
      </c>
      <c r="Y1616" s="1">
        <v>58.5</v>
      </c>
      <c r="Z1616" s="9" t="s">
        <v>468</v>
      </c>
      <c r="AA1616" s="1" t="s">
        <v>4725</v>
      </c>
      <c r="AB1616" s="1">
        <v>1.377</v>
      </c>
      <c r="AC1616" s="1">
        <v>3300</v>
      </c>
      <c r="AD1616" s="1">
        <v>23000000</v>
      </c>
      <c r="AE1616" s="1"/>
      <c r="AF1616" s="1">
        <v>23000000</v>
      </c>
      <c r="AG1616" s="1"/>
      <c r="AH1616" s="1"/>
      <c r="AI1616" s="1"/>
      <c r="AJ1616" s="1"/>
      <c r="AK1616" s="1"/>
      <c r="AL1616" s="1"/>
      <c r="AM1616" s="1"/>
      <c r="AN1616" s="1"/>
      <c r="AO1616" s="1"/>
      <c r="AP1616" s="1"/>
      <c r="AQ1616" s="1"/>
      <c r="AR1616" s="1"/>
      <c r="AS1616" s="1" t="s">
        <v>468</v>
      </c>
      <c r="AT1616" s="1"/>
      <c r="AU1616" s="1"/>
      <c r="AV1616" s="1"/>
      <c r="AW1616" s="1" t="s">
        <v>3502</v>
      </c>
      <c r="AX1616" s="1" t="s">
        <v>3503</v>
      </c>
      <c r="AY1616" s="1">
        <v>43</v>
      </c>
      <c r="AZ1616" s="1">
        <v>27</v>
      </c>
      <c r="BA1616" s="1">
        <v>59.1</v>
      </c>
      <c r="BB1616" s="1">
        <v>22</v>
      </c>
      <c r="BC1616" s="1">
        <v>44</v>
      </c>
      <c r="BD1616" s="1">
        <v>1.2</v>
      </c>
      <c r="BE1616" s="526">
        <f t="shared" ref="BE1616:BE1619" si="300">AY1616+AZ1616/60+BA1616/3600</f>
        <v>43.466416666666667</v>
      </c>
      <c r="BF1616" s="528">
        <f t="shared" ref="BF1616:BF1619" si="301">BB1616+BC1616/60+BD1616/3600</f>
        <v>22.733666666666668</v>
      </c>
      <c r="BG1616" s="1" t="s">
        <v>47</v>
      </c>
      <c r="BH1616" s="1" t="s">
        <v>10047</v>
      </c>
      <c r="BI1616" s="1">
        <v>3774</v>
      </c>
      <c r="BJ1616" s="7">
        <v>45009</v>
      </c>
      <c r="BK1616" s="1">
        <v>3774</v>
      </c>
      <c r="BL1616" s="7">
        <v>45009</v>
      </c>
      <c r="BM1616" s="1"/>
      <c r="BN1616" s="1"/>
      <c r="BO1616" s="1"/>
      <c r="BP1616" s="1"/>
      <c r="BQ1616" s="1"/>
      <c r="BR1616" s="1"/>
      <c r="BS1616" s="1" t="s">
        <v>10197</v>
      </c>
      <c r="BT1616" s="530"/>
      <c r="BU1616" s="530"/>
      <c r="BV1616" s="530"/>
      <c r="BW1616" s="530"/>
      <c r="BX1616" s="530"/>
      <c r="BY1616" s="530"/>
      <c r="BZ1616" s="530"/>
      <c r="CA1616" s="530"/>
      <c r="CB1616" s="530"/>
      <c r="CC1616" s="530"/>
      <c r="CD1616" s="530"/>
      <c r="CE1616" s="530"/>
      <c r="CF1616" s="530"/>
      <c r="CG1616" s="530"/>
      <c r="CH1616" s="530"/>
      <c r="CI1616" s="530"/>
      <c r="CJ1616" s="530"/>
      <c r="CK1616" s="530"/>
      <c r="CL1616" s="530"/>
      <c r="CM1616" s="530"/>
      <c r="CN1616" s="530"/>
      <c r="CO1616" s="530"/>
      <c r="CP1616" s="530"/>
      <c r="CQ1616" s="530"/>
      <c r="CR1616" s="530"/>
      <c r="CS1616" s="530"/>
      <c r="CT1616" s="530"/>
      <c r="CU1616" s="530"/>
      <c r="CV1616" s="530"/>
      <c r="CW1616" s="530"/>
      <c r="CX1616" s="530"/>
      <c r="CY1616" s="530"/>
      <c r="CZ1616" s="530"/>
      <c r="DA1616" s="530"/>
      <c r="DB1616" s="530"/>
      <c r="DC1616" s="530"/>
      <c r="DD1616" s="530"/>
      <c r="DE1616" s="530"/>
      <c r="DF1616" s="530"/>
      <c r="DG1616" s="530"/>
      <c r="DH1616" s="530"/>
      <c r="DI1616" s="530"/>
      <c r="DJ1616" s="530"/>
      <c r="DK1616" s="530"/>
      <c r="DL1616" s="530"/>
      <c r="DM1616" s="530"/>
      <c r="DN1616" s="530"/>
      <c r="DO1616" s="530"/>
      <c r="DP1616" s="530"/>
      <c r="DQ1616" s="530"/>
      <c r="DR1616" s="530"/>
      <c r="DS1616" s="530"/>
      <c r="DT1616" s="530"/>
      <c r="DU1616" s="530"/>
      <c r="DV1616" s="530"/>
      <c r="DW1616" s="530"/>
      <c r="DX1616" s="530"/>
      <c r="DY1616" s="530"/>
      <c r="DZ1616" s="530"/>
      <c r="EA1616" s="530"/>
      <c r="EB1616" s="530"/>
      <c r="EC1616" s="530"/>
      <c r="ED1616" s="530"/>
      <c r="EE1616" s="530"/>
      <c r="EF1616" s="530"/>
      <c r="EG1616" s="530"/>
      <c r="EH1616" s="530"/>
      <c r="EI1616" s="530"/>
      <c r="EJ1616" s="530"/>
      <c r="EK1616" s="530"/>
      <c r="EL1616" s="530"/>
      <c r="EM1616" s="530"/>
      <c r="EN1616" s="530"/>
      <c r="EO1616" s="530"/>
      <c r="EP1616" s="530"/>
      <c r="EQ1616" s="530"/>
      <c r="ER1616" s="530"/>
      <c r="ES1616" s="530"/>
      <c r="ET1616" s="530"/>
      <c r="EU1616" s="530"/>
      <c r="EV1616" s="530"/>
      <c r="EW1616" s="530"/>
      <c r="EX1616" s="530"/>
      <c r="EY1616" s="530"/>
      <c r="EZ1616" s="530"/>
      <c r="FA1616" s="530"/>
      <c r="FB1616" s="530"/>
      <c r="FC1616" s="530"/>
      <c r="FD1616" s="530"/>
      <c r="FE1616" s="530"/>
      <c r="FF1616" s="530"/>
      <c r="FG1616" s="530"/>
      <c r="FH1616" s="530"/>
      <c r="FI1616" s="530"/>
      <c r="FJ1616" s="530"/>
      <c r="FK1616" s="530"/>
      <c r="FL1616" s="530"/>
      <c r="FM1616" s="530"/>
      <c r="FN1616" s="530"/>
      <c r="FO1616" s="530"/>
      <c r="FP1616" s="530"/>
      <c r="FQ1616" s="530"/>
      <c r="FR1616" s="530"/>
      <c r="FS1616" s="530"/>
      <c r="FT1616" s="530"/>
      <c r="FU1616" s="530"/>
      <c r="FV1616" s="530"/>
      <c r="FW1616" s="530"/>
      <c r="FX1616" s="530"/>
      <c r="FY1616" s="530"/>
      <c r="FZ1616" s="530"/>
      <c r="GA1616" s="530"/>
      <c r="GB1616" s="530"/>
      <c r="GC1616" s="530"/>
      <c r="GD1616" s="530"/>
      <c r="GE1616" s="530"/>
      <c r="GF1616" s="530"/>
      <c r="GG1616" s="530"/>
      <c r="GH1616" s="530"/>
      <c r="GI1616" s="530"/>
      <c r="GJ1616" s="530"/>
      <c r="GK1616" s="530"/>
      <c r="GL1616" s="530"/>
      <c r="GM1616" s="530"/>
      <c r="GN1616" s="530"/>
      <c r="GO1616" s="530"/>
      <c r="GP1616" s="530"/>
      <c r="GQ1616" s="530"/>
      <c r="GR1616" s="530"/>
      <c r="GS1616" s="530"/>
      <c r="GT1616" s="530"/>
      <c r="GU1616" s="530"/>
      <c r="GV1616" s="530"/>
      <c r="GW1616" s="530"/>
      <c r="GX1616" s="530"/>
      <c r="GY1616" s="530"/>
      <c r="GZ1616" s="530"/>
      <c r="HA1616" s="530"/>
      <c r="HB1616" s="530"/>
      <c r="HC1616" s="530"/>
      <c r="HD1616" s="530"/>
      <c r="HE1616" s="530"/>
      <c r="HF1616" s="530"/>
      <c r="HG1616" s="530"/>
      <c r="HH1616" s="530"/>
      <c r="HI1616" s="530"/>
      <c r="HJ1616" s="530"/>
      <c r="HK1616" s="530"/>
      <c r="HL1616" s="530"/>
      <c r="HM1616" s="530"/>
      <c r="HN1616" s="530"/>
      <c r="HO1616" s="530"/>
      <c r="HP1616" s="530"/>
      <c r="HQ1616" s="530"/>
      <c r="HR1616" s="530"/>
      <c r="HS1616" s="530"/>
      <c r="HT1616" s="530"/>
      <c r="HU1616" s="530"/>
      <c r="HV1616" s="530"/>
      <c r="HW1616" s="530"/>
      <c r="HX1616" s="530"/>
      <c r="HY1616" s="530"/>
      <c r="HZ1616" s="530"/>
      <c r="IA1616" s="530"/>
      <c r="IB1616" s="530"/>
      <c r="IC1616" s="530"/>
      <c r="ID1616" s="530"/>
      <c r="IE1616" s="530"/>
      <c r="IF1616" s="530"/>
      <c r="IG1616" s="530"/>
      <c r="IH1616" s="530"/>
      <c r="II1616" s="530"/>
      <c r="IJ1616" s="530"/>
      <c r="IK1616" s="530"/>
      <c r="IL1616" s="530"/>
      <c r="IM1616" s="530"/>
      <c r="IN1616" s="530"/>
      <c r="IO1616" s="530"/>
      <c r="IP1616" s="530"/>
      <c r="IQ1616" s="530"/>
      <c r="IR1616" s="530"/>
      <c r="IS1616" s="530"/>
      <c r="IT1616" s="530"/>
      <c r="IU1616" s="530"/>
      <c r="IV1616" s="530"/>
      <c r="IW1616" s="530"/>
      <c r="IX1616" s="530"/>
      <c r="IY1616" s="530"/>
      <c r="IZ1616" s="530"/>
      <c r="JA1616" s="530"/>
      <c r="JB1616" s="530"/>
      <c r="JC1616" s="530"/>
      <c r="JD1616" s="530"/>
      <c r="JE1616" s="530"/>
      <c r="JF1616" s="530"/>
      <c r="JG1616" s="530"/>
      <c r="JH1616" s="530"/>
    </row>
    <row r="1617" spans="1:268" s="530" customFormat="1" ht="54.75" customHeight="1" x14ac:dyDescent="0.25">
      <c r="A1617" s="526"/>
      <c r="B1617" s="526" t="s">
        <v>10013</v>
      </c>
      <c r="C1617" s="526">
        <v>11140183</v>
      </c>
      <c r="D1617" s="527">
        <v>45009</v>
      </c>
      <c r="E1617" s="527">
        <v>41777</v>
      </c>
      <c r="F1617" s="527">
        <v>52735</v>
      </c>
      <c r="G1617" s="526">
        <v>-7777</v>
      </c>
      <c r="H1617" s="1" t="s">
        <v>10051</v>
      </c>
      <c r="I1617" s="1"/>
      <c r="J1617" s="1" t="s">
        <v>10052</v>
      </c>
      <c r="K1617" s="526" t="s">
        <v>95</v>
      </c>
      <c r="L1617" s="526" t="s">
        <v>10041</v>
      </c>
      <c r="M1617" s="526" t="s">
        <v>10015</v>
      </c>
      <c r="N1617" s="526" t="s">
        <v>127</v>
      </c>
      <c r="O1617" s="526" t="s">
        <v>111</v>
      </c>
      <c r="P1617" s="528" t="s">
        <v>10016</v>
      </c>
      <c r="Q1617" s="526"/>
      <c r="R1617" s="526" t="s">
        <v>628</v>
      </c>
      <c r="S1617" s="526" t="s">
        <v>127</v>
      </c>
      <c r="T1617" s="526" t="s">
        <v>111</v>
      </c>
      <c r="U1617" s="528" t="s">
        <v>2724</v>
      </c>
      <c r="V1617" s="526"/>
      <c r="W1617" s="526" t="s">
        <v>3126</v>
      </c>
      <c r="X1617" s="526"/>
      <c r="Y1617" s="526"/>
      <c r="Z1617" s="529"/>
      <c r="AA1617" s="526"/>
      <c r="AB1617" s="526"/>
      <c r="AC1617" s="526"/>
      <c r="AD1617" s="526"/>
      <c r="AE1617" s="526"/>
      <c r="AF1617" s="526"/>
      <c r="AG1617" s="526"/>
      <c r="AH1617" s="526"/>
      <c r="AI1617" s="526"/>
      <c r="AJ1617" s="526"/>
      <c r="AK1617" s="526"/>
      <c r="AL1617" s="526"/>
      <c r="AM1617" s="526"/>
      <c r="AN1617" s="526"/>
      <c r="AO1617" s="526"/>
      <c r="AP1617" s="526"/>
      <c r="AQ1617" s="526"/>
      <c r="AR1617" s="526"/>
      <c r="AS1617" s="526" t="s">
        <v>3416</v>
      </c>
      <c r="AT1617" s="526"/>
      <c r="AU1617" s="526"/>
      <c r="AV1617" s="526"/>
      <c r="AW1617" s="526" t="s">
        <v>10042</v>
      </c>
      <c r="AX1617" s="526" t="s">
        <v>10043</v>
      </c>
      <c r="AY1617" s="526">
        <v>43</v>
      </c>
      <c r="AZ1617" s="526">
        <v>28</v>
      </c>
      <c r="BA1617" s="526">
        <v>46.2</v>
      </c>
      <c r="BB1617" s="526">
        <v>22</v>
      </c>
      <c r="BC1617" s="526">
        <v>44</v>
      </c>
      <c r="BD1617" s="526">
        <v>36.4</v>
      </c>
      <c r="BE1617" s="526">
        <f t="shared" si="300"/>
        <v>43.479500000000002</v>
      </c>
      <c r="BF1617" s="528">
        <f t="shared" si="301"/>
        <v>22.743444444444446</v>
      </c>
      <c r="BG1617" s="526" t="s">
        <v>47</v>
      </c>
      <c r="BH1617" s="1" t="s">
        <v>10047</v>
      </c>
      <c r="BI1617" s="1">
        <v>3774</v>
      </c>
      <c r="BJ1617" s="7">
        <v>45009</v>
      </c>
      <c r="BK1617" s="1">
        <v>3774</v>
      </c>
      <c r="BL1617" s="7">
        <v>45009</v>
      </c>
      <c r="BM1617" s="526"/>
      <c r="BN1617" s="526"/>
      <c r="BO1617" s="526"/>
      <c r="BP1617" s="526"/>
      <c r="BQ1617" s="526"/>
      <c r="BR1617" s="526"/>
      <c r="BS1617" s="1" t="s">
        <v>10197</v>
      </c>
    </row>
    <row r="1618" spans="1:268" s="530" customFormat="1" ht="54.75" customHeight="1" x14ac:dyDescent="0.25">
      <c r="A1618" s="526"/>
      <c r="B1618" s="526" t="s">
        <v>10013</v>
      </c>
      <c r="C1618" s="526">
        <v>11140183</v>
      </c>
      <c r="D1618" s="527">
        <v>45009</v>
      </c>
      <c r="E1618" s="527">
        <v>41777</v>
      </c>
      <c r="F1618" s="527">
        <v>52735</v>
      </c>
      <c r="G1618" s="526">
        <v>-7777</v>
      </c>
      <c r="H1618" s="1" t="s">
        <v>10051</v>
      </c>
      <c r="I1618" s="1"/>
      <c r="J1618" s="1" t="s">
        <v>10052</v>
      </c>
      <c r="K1618" s="526" t="s">
        <v>95</v>
      </c>
      <c r="L1618" s="526" t="s">
        <v>10041</v>
      </c>
      <c r="M1618" s="526" t="s">
        <v>10015</v>
      </c>
      <c r="N1618" s="526" t="s">
        <v>127</v>
      </c>
      <c r="O1618" s="526" t="s">
        <v>111</v>
      </c>
      <c r="P1618" s="528" t="s">
        <v>10016</v>
      </c>
      <c r="Q1618" s="526"/>
      <c r="R1618" s="526" t="s">
        <v>628</v>
      </c>
      <c r="S1618" s="526" t="s">
        <v>127</v>
      </c>
      <c r="T1618" s="526" t="s">
        <v>111</v>
      </c>
      <c r="U1618" s="528" t="s">
        <v>2724</v>
      </c>
      <c r="V1618" s="526"/>
      <c r="W1618" s="526" t="s">
        <v>3126</v>
      </c>
      <c r="X1618" s="526"/>
      <c r="Y1618" s="526"/>
      <c r="Z1618" s="529"/>
      <c r="AA1618" s="526"/>
      <c r="AB1618" s="526"/>
      <c r="AC1618" s="526"/>
      <c r="AD1618" s="526"/>
      <c r="AE1618" s="526"/>
      <c r="AF1618" s="526"/>
      <c r="AG1618" s="526"/>
      <c r="AH1618" s="526"/>
      <c r="AI1618" s="526"/>
      <c r="AJ1618" s="526"/>
      <c r="AK1618" s="526"/>
      <c r="AL1618" s="526"/>
      <c r="AM1618" s="526"/>
      <c r="AN1618" s="526"/>
      <c r="AO1618" s="526"/>
      <c r="AP1618" s="526"/>
      <c r="AQ1618" s="526"/>
      <c r="AR1618" s="526"/>
      <c r="AS1618" s="526" t="s">
        <v>2727</v>
      </c>
      <c r="AT1618" s="526"/>
      <c r="AU1618" s="526"/>
      <c r="AV1618" s="526"/>
      <c r="AW1618" s="526" t="s">
        <v>4696</v>
      </c>
      <c r="AX1618" s="526" t="s">
        <v>4697</v>
      </c>
      <c r="AY1618" s="526">
        <v>43</v>
      </c>
      <c r="AZ1618" s="526">
        <v>28</v>
      </c>
      <c r="BA1618" s="526">
        <v>47.5</v>
      </c>
      <c r="BB1618" s="526">
        <v>22</v>
      </c>
      <c r="BC1618" s="526">
        <v>44</v>
      </c>
      <c r="BD1618" s="526">
        <v>32.1</v>
      </c>
      <c r="BE1618" s="526">
        <f t="shared" si="300"/>
        <v>43.479861111111113</v>
      </c>
      <c r="BF1618" s="528">
        <f t="shared" si="301"/>
        <v>22.742250000000002</v>
      </c>
      <c r="BG1618" s="526" t="s">
        <v>47</v>
      </c>
      <c r="BH1618" s="1" t="s">
        <v>10047</v>
      </c>
      <c r="BI1618" s="1">
        <v>3774</v>
      </c>
      <c r="BJ1618" s="7">
        <v>45009</v>
      </c>
      <c r="BK1618" s="1">
        <v>3774</v>
      </c>
      <c r="BL1618" s="7">
        <v>45009</v>
      </c>
      <c r="BM1618" s="526"/>
      <c r="BN1618" s="526"/>
      <c r="BO1618" s="526"/>
      <c r="BP1618" s="526"/>
      <c r="BQ1618" s="526"/>
      <c r="BR1618" s="526"/>
      <c r="BS1618" s="1" t="s">
        <v>10197</v>
      </c>
    </row>
    <row r="1619" spans="1:268" s="530" customFormat="1" ht="54.75" customHeight="1" thickBot="1" x14ac:dyDescent="0.3">
      <c r="A1619" s="178"/>
      <c r="B1619" s="178" t="s">
        <v>10013</v>
      </c>
      <c r="C1619" s="178">
        <v>11140183</v>
      </c>
      <c r="D1619" s="179">
        <v>45009</v>
      </c>
      <c r="E1619" s="179">
        <v>41777</v>
      </c>
      <c r="F1619" s="179">
        <v>52735</v>
      </c>
      <c r="G1619" s="178">
        <v>-7777</v>
      </c>
      <c r="H1619" s="178" t="s">
        <v>10051</v>
      </c>
      <c r="I1619" s="178"/>
      <c r="J1619" s="178" t="s">
        <v>10052</v>
      </c>
      <c r="K1619" s="178" t="s">
        <v>95</v>
      </c>
      <c r="L1619" s="178" t="s">
        <v>10041</v>
      </c>
      <c r="M1619" s="178" t="s">
        <v>10015</v>
      </c>
      <c r="N1619" s="178" t="s">
        <v>127</v>
      </c>
      <c r="O1619" s="178" t="s">
        <v>111</v>
      </c>
      <c r="P1619" s="180" t="s">
        <v>10016</v>
      </c>
      <c r="Q1619" s="178"/>
      <c r="R1619" s="178" t="s">
        <v>628</v>
      </c>
      <c r="S1619" s="178" t="s">
        <v>127</v>
      </c>
      <c r="T1619" s="178" t="s">
        <v>111</v>
      </c>
      <c r="U1619" s="180" t="s">
        <v>2724</v>
      </c>
      <c r="V1619" s="178"/>
      <c r="W1619" s="178" t="s">
        <v>3126</v>
      </c>
      <c r="X1619" s="178"/>
      <c r="Y1619" s="178"/>
      <c r="Z1619" s="181"/>
      <c r="AA1619" s="178"/>
      <c r="AB1619" s="178"/>
      <c r="AC1619" s="178"/>
      <c r="AD1619" s="178"/>
      <c r="AE1619" s="178"/>
      <c r="AF1619" s="178"/>
      <c r="AG1619" s="178"/>
      <c r="AH1619" s="178"/>
      <c r="AI1619" s="178"/>
      <c r="AJ1619" s="178"/>
      <c r="AK1619" s="178"/>
      <c r="AL1619" s="178"/>
      <c r="AM1619" s="178"/>
      <c r="AN1619" s="178"/>
      <c r="AO1619" s="178"/>
      <c r="AP1619" s="178"/>
      <c r="AQ1619" s="178"/>
      <c r="AR1619" s="178"/>
      <c r="AS1619" s="178" t="s">
        <v>3570</v>
      </c>
      <c r="AT1619" s="178"/>
      <c r="AU1619" s="178"/>
      <c r="AV1619" s="178"/>
      <c r="AW1619" s="178" t="s">
        <v>4698</v>
      </c>
      <c r="AX1619" s="178" t="s">
        <v>4699</v>
      </c>
      <c r="AY1619" s="178">
        <v>43</v>
      </c>
      <c r="AZ1619" s="178">
        <v>28</v>
      </c>
      <c r="BA1619" s="178">
        <v>47.4</v>
      </c>
      <c r="BB1619" s="178">
        <v>22</v>
      </c>
      <c r="BC1619" s="178">
        <v>44</v>
      </c>
      <c r="BD1619" s="178">
        <v>32.299999999999997</v>
      </c>
      <c r="BE1619" s="178">
        <f t="shared" si="300"/>
        <v>43.479833333333332</v>
      </c>
      <c r="BF1619" s="180">
        <f t="shared" si="301"/>
        <v>22.742305555555557</v>
      </c>
      <c r="BG1619" s="178" t="s">
        <v>47</v>
      </c>
      <c r="BH1619" s="178" t="s">
        <v>10047</v>
      </c>
      <c r="BI1619" s="178">
        <v>3774</v>
      </c>
      <c r="BJ1619" s="179">
        <v>45009</v>
      </c>
      <c r="BK1619" s="178">
        <v>3774</v>
      </c>
      <c r="BL1619" s="179">
        <v>45009</v>
      </c>
      <c r="BM1619" s="178"/>
      <c r="BN1619" s="178"/>
      <c r="BO1619" s="178"/>
      <c r="BP1619" s="178"/>
      <c r="BQ1619" s="178"/>
      <c r="BR1619" s="178"/>
      <c r="BS1619" s="178" t="s">
        <v>10197</v>
      </c>
    </row>
    <row r="1620" spans="1:268" s="3" customFormat="1" ht="54.75" customHeight="1" x14ac:dyDescent="0.25">
      <c r="A1620" s="1" t="s">
        <v>3391</v>
      </c>
      <c r="B1620" s="1" t="s">
        <v>10013</v>
      </c>
      <c r="C1620" s="1">
        <v>11140184</v>
      </c>
      <c r="D1620" s="7">
        <v>45009</v>
      </c>
      <c r="E1620" s="7">
        <v>41777</v>
      </c>
      <c r="F1620" s="7">
        <v>52735</v>
      </c>
      <c r="G1620" s="1">
        <v>-7777</v>
      </c>
      <c r="H1620" s="1" t="s">
        <v>10051</v>
      </c>
      <c r="I1620" s="1"/>
      <c r="J1620" s="1" t="s">
        <v>10052</v>
      </c>
      <c r="K1620" s="1" t="s">
        <v>95</v>
      </c>
      <c r="L1620" s="1" t="s">
        <v>10044</v>
      </c>
      <c r="M1620" s="1" t="s">
        <v>10015</v>
      </c>
      <c r="N1620" s="1" t="s">
        <v>127</v>
      </c>
      <c r="O1620" s="1" t="s">
        <v>111</v>
      </c>
      <c r="P1620" s="6" t="s">
        <v>10016</v>
      </c>
      <c r="Q1620" s="1"/>
      <c r="R1620" s="1" t="s">
        <v>628</v>
      </c>
      <c r="S1620" s="1" t="s">
        <v>127</v>
      </c>
      <c r="T1620" s="1" t="s">
        <v>111</v>
      </c>
      <c r="U1620" s="6" t="s">
        <v>2724</v>
      </c>
      <c r="V1620" s="1"/>
      <c r="W1620" s="1" t="s">
        <v>2771</v>
      </c>
      <c r="X1620" s="1">
        <v>200</v>
      </c>
      <c r="Y1620" s="1">
        <v>7</v>
      </c>
      <c r="Z1620" s="9" t="s">
        <v>468</v>
      </c>
      <c r="AA1620" s="1" t="s">
        <v>4725</v>
      </c>
      <c r="AB1620" s="1">
        <v>1.577</v>
      </c>
      <c r="AC1620" s="1">
        <v>2600</v>
      </c>
      <c r="AD1620" s="1">
        <v>16000000</v>
      </c>
      <c r="AE1620" s="1"/>
      <c r="AF1620" s="1">
        <v>16000000</v>
      </c>
      <c r="AG1620" s="1"/>
      <c r="AH1620" s="1"/>
      <c r="AI1620" s="1"/>
      <c r="AJ1620" s="1"/>
      <c r="AK1620" s="1"/>
      <c r="AL1620" s="1"/>
      <c r="AM1620" s="1"/>
      <c r="AN1620" s="1"/>
      <c r="AO1620" s="1"/>
      <c r="AP1620" s="1"/>
      <c r="AQ1620" s="1"/>
      <c r="AR1620" s="1"/>
      <c r="AS1620" s="1" t="s">
        <v>468</v>
      </c>
      <c r="AT1620" s="1"/>
      <c r="AU1620" s="1"/>
      <c r="AV1620" s="1"/>
      <c r="AW1620" s="526" t="s">
        <v>4698</v>
      </c>
      <c r="AX1620" s="526" t="s">
        <v>4699</v>
      </c>
      <c r="AY1620" s="526">
        <v>43</v>
      </c>
      <c r="AZ1620" s="526">
        <v>28</v>
      </c>
      <c r="BA1620" s="526">
        <v>47.7</v>
      </c>
      <c r="BB1620" s="526">
        <v>22</v>
      </c>
      <c r="BC1620" s="526">
        <v>44</v>
      </c>
      <c r="BD1620" s="526">
        <v>32.299999999999997</v>
      </c>
      <c r="BE1620" s="526">
        <f t="shared" ref="BE1620:BE1622" si="302">AY1620+AZ1620/60+BA1620/3600</f>
        <v>43.479916666666668</v>
      </c>
      <c r="BF1620" s="528">
        <f t="shared" ref="BF1620:BF1622" si="303">BB1620+BC1620/60+BD1620/3600</f>
        <v>22.742305555555557</v>
      </c>
      <c r="BG1620" s="1" t="s">
        <v>47</v>
      </c>
      <c r="BH1620" s="1" t="s">
        <v>10046</v>
      </c>
      <c r="BI1620" s="1">
        <v>3775</v>
      </c>
      <c r="BJ1620" s="7">
        <v>45009</v>
      </c>
      <c r="BK1620" s="1">
        <v>3775</v>
      </c>
      <c r="BL1620" s="7">
        <v>45009</v>
      </c>
      <c r="BM1620" s="1"/>
      <c r="BN1620" s="1"/>
      <c r="BO1620" s="1"/>
      <c r="BP1620" s="1"/>
      <c r="BQ1620" s="1"/>
      <c r="BR1620" s="1"/>
      <c r="BS1620" s="1"/>
      <c r="BT1620" s="530"/>
      <c r="BU1620" s="530"/>
      <c r="BV1620" s="530"/>
      <c r="BW1620" s="530"/>
      <c r="BX1620" s="530"/>
      <c r="BY1620" s="530"/>
      <c r="BZ1620" s="530"/>
      <c r="CA1620" s="530"/>
      <c r="CB1620" s="530"/>
      <c r="CC1620" s="530"/>
      <c r="CD1620" s="530"/>
      <c r="CE1620" s="530"/>
      <c r="CF1620" s="530"/>
      <c r="CG1620" s="530"/>
      <c r="CH1620" s="530"/>
      <c r="CI1620" s="530"/>
      <c r="CJ1620" s="530"/>
      <c r="CK1620" s="530"/>
      <c r="CL1620" s="530"/>
      <c r="CM1620" s="530"/>
      <c r="CN1620" s="530"/>
      <c r="CO1620" s="530"/>
      <c r="CP1620" s="530"/>
      <c r="CQ1620" s="530"/>
      <c r="CR1620" s="530"/>
      <c r="CS1620" s="530"/>
      <c r="CT1620" s="530"/>
      <c r="CU1620" s="530"/>
      <c r="CV1620" s="530"/>
      <c r="CW1620" s="530"/>
      <c r="CX1620" s="530"/>
      <c r="CY1620" s="530"/>
      <c r="CZ1620" s="530"/>
      <c r="DA1620" s="530"/>
      <c r="DB1620" s="530"/>
      <c r="DC1620" s="530"/>
      <c r="DD1620" s="530"/>
      <c r="DE1620" s="530"/>
      <c r="DF1620" s="530"/>
      <c r="DG1620" s="530"/>
      <c r="DH1620" s="530"/>
      <c r="DI1620" s="530"/>
      <c r="DJ1620" s="530"/>
      <c r="DK1620" s="530"/>
      <c r="DL1620" s="530"/>
      <c r="DM1620" s="530"/>
      <c r="DN1620" s="530"/>
      <c r="DO1620" s="530"/>
      <c r="DP1620" s="530"/>
      <c r="DQ1620" s="530"/>
      <c r="DR1620" s="530"/>
      <c r="DS1620" s="530"/>
      <c r="DT1620" s="530"/>
      <c r="DU1620" s="530"/>
      <c r="DV1620" s="530"/>
      <c r="DW1620" s="530"/>
      <c r="DX1620" s="530"/>
      <c r="DY1620" s="530"/>
      <c r="DZ1620" s="530"/>
      <c r="EA1620" s="530"/>
      <c r="EB1620" s="530"/>
      <c r="EC1620" s="530"/>
      <c r="ED1620" s="530"/>
      <c r="EE1620" s="530"/>
      <c r="EF1620" s="530"/>
      <c r="EG1620" s="530"/>
      <c r="EH1620" s="530"/>
      <c r="EI1620" s="530"/>
      <c r="EJ1620" s="530"/>
      <c r="EK1620" s="530"/>
      <c r="EL1620" s="530"/>
      <c r="EM1620" s="530"/>
      <c r="EN1620" s="530"/>
      <c r="EO1620" s="530"/>
      <c r="EP1620" s="530"/>
      <c r="EQ1620" s="530"/>
      <c r="ER1620" s="530"/>
      <c r="ES1620" s="530"/>
      <c r="ET1620" s="530"/>
      <c r="EU1620" s="530"/>
      <c r="EV1620" s="530"/>
      <c r="EW1620" s="530"/>
      <c r="EX1620" s="530"/>
      <c r="EY1620" s="530"/>
      <c r="EZ1620" s="530"/>
      <c r="FA1620" s="530"/>
      <c r="FB1620" s="530"/>
      <c r="FC1620" s="530"/>
      <c r="FD1620" s="530"/>
      <c r="FE1620" s="530"/>
      <c r="FF1620" s="530"/>
      <c r="FG1620" s="530"/>
      <c r="FH1620" s="530"/>
      <c r="FI1620" s="530"/>
      <c r="FJ1620" s="530"/>
      <c r="FK1620" s="530"/>
      <c r="FL1620" s="530"/>
      <c r="FM1620" s="530"/>
      <c r="FN1620" s="530"/>
      <c r="FO1620" s="530"/>
      <c r="FP1620" s="530"/>
      <c r="FQ1620" s="530"/>
      <c r="FR1620" s="530"/>
      <c r="FS1620" s="530"/>
      <c r="FT1620" s="530"/>
      <c r="FU1620" s="530"/>
      <c r="FV1620" s="530"/>
      <c r="FW1620" s="530"/>
      <c r="FX1620" s="530"/>
      <c r="FY1620" s="530"/>
      <c r="FZ1620" s="530"/>
      <c r="GA1620" s="530"/>
      <c r="GB1620" s="530"/>
      <c r="GC1620" s="530"/>
      <c r="GD1620" s="530"/>
      <c r="GE1620" s="530"/>
      <c r="GF1620" s="530"/>
      <c r="GG1620" s="530"/>
      <c r="GH1620" s="530"/>
      <c r="GI1620" s="530"/>
      <c r="GJ1620" s="530"/>
      <c r="GK1620" s="530"/>
      <c r="GL1620" s="530"/>
      <c r="GM1620" s="530"/>
      <c r="GN1620" s="530"/>
      <c r="GO1620" s="530"/>
      <c r="GP1620" s="530"/>
      <c r="GQ1620" s="530"/>
      <c r="GR1620" s="530"/>
      <c r="GS1620" s="530"/>
      <c r="GT1620" s="530"/>
      <c r="GU1620" s="530"/>
      <c r="GV1620" s="530"/>
      <c r="GW1620" s="530"/>
      <c r="GX1620" s="530"/>
      <c r="GY1620" s="530"/>
      <c r="GZ1620" s="530"/>
      <c r="HA1620" s="530"/>
      <c r="HB1620" s="530"/>
      <c r="HC1620" s="530"/>
      <c r="HD1620" s="530"/>
      <c r="HE1620" s="530"/>
      <c r="HF1620" s="530"/>
      <c r="HG1620" s="530"/>
      <c r="HH1620" s="530"/>
      <c r="HI1620" s="530"/>
      <c r="HJ1620" s="530"/>
      <c r="HK1620" s="530"/>
      <c r="HL1620" s="530"/>
      <c r="HM1620" s="530"/>
      <c r="HN1620" s="530"/>
      <c r="HO1620" s="530"/>
      <c r="HP1620" s="530"/>
      <c r="HQ1620" s="530"/>
      <c r="HR1620" s="530"/>
      <c r="HS1620" s="530"/>
      <c r="HT1620" s="530"/>
      <c r="HU1620" s="530"/>
      <c r="HV1620" s="530"/>
      <c r="HW1620" s="530"/>
      <c r="HX1620" s="530"/>
      <c r="HY1620" s="530"/>
      <c r="HZ1620" s="530"/>
      <c r="IA1620" s="530"/>
      <c r="IB1620" s="530"/>
      <c r="IC1620" s="530"/>
      <c r="ID1620" s="530"/>
      <c r="IE1620" s="530"/>
      <c r="IF1620" s="530"/>
      <c r="IG1620" s="530"/>
      <c r="IH1620" s="530"/>
      <c r="II1620" s="530"/>
      <c r="IJ1620" s="530"/>
      <c r="IK1620" s="530"/>
      <c r="IL1620" s="530"/>
      <c r="IM1620" s="530"/>
      <c r="IN1620" s="530"/>
      <c r="IO1620" s="530"/>
      <c r="IP1620" s="530"/>
      <c r="IQ1620" s="530"/>
      <c r="IR1620" s="530"/>
      <c r="IS1620" s="530"/>
      <c r="IT1620" s="530"/>
      <c r="IU1620" s="530"/>
      <c r="IV1620" s="530"/>
      <c r="IW1620" s="530"/>
      <c r="IX1620" s="530"/>
      <c r="IY1620" s="530"/>
      <c r="IZ1620" s="530"/>
      <c r="JA1620" s="530"/>
      <c r="JB1620" s="530"/>
      <c r="JC1620" s="530"/>
      <c r="JD1620" s="530"/>
      <c r="JE1620" s="530"/>
      <c r="JF1620" s="530"/>
      <c r="JG1620" s="530"/>
      <c r="JH1620" s="530"/>
    </row>
    <row r="1621" spans="1:268" s="3" customFormat="1" ht="54.75" customHeight="1" x14ac:dyDescent="0.25">
      <c r="A1621" s="1"/>
      <c r="B1621" s="1" t="s">
        <v>10013</v>
      </c>
      <c r="C1621" s="1">
        <v>11140184</v>
      </c>
      <c r="D1621" s="7">
        <v>45009</v>
      </c>
      <c r="E1621" s="7">
        <v>41777</v>
      </c>
      <c r="F1621" s="7">
        <v>52735</v>
      </c>
      <c r="G1621" s="1">
        <v>-7777</v>
      </c>
      <c r="H1621" s="1" t="s">
        <v>10051</v>
      </c>
      <c r="I1621" s="1"/>
      <c r="J1621" s="1" t="s">
        <v>10052</v>
      </c>
      <c r="K1621" s="1" t="s">
        <v>95</v>
      </c>
      <c r="L1621" s="1" t="s">
        <v>10044</v>
      </c>
      <c r="M1621" s="1" t="s">
        <v>10015</v>
      </c>
      <c r="N1621" s="1" t="s">
        <v>127</v>
      </c>
      <c r="O1621" s="1" t="s">
        <v>111</v>
      </c>
      <c r="P1621" s="6" t="s">
        <v>10016</v>
      </c>
      <c r="Q1621" s="1"/>
      <c r="R1621" s="1" t="s">
        <v>628</v>
      </c>
      <c r="S1621" s="1" t="s">
        <v>127</v>
      </c>
      <c r="T1621" s="1" t="s">
        <v>111</v>
      </c>
      <c r="U1621" s="6" t="s">
        <v>2724</v>
      </c>
      <c r="V1621" s="1"/>
      <c r="W1621" s="1" t="s">
        <v>2771</v>
      </c>
      <c r="X1621" s="1"/>
      <c r="Y1621" s="1"/>
      <c r="Z1621" s="9"/>
      <c r="AA1621" s="1"/>
      <c r="AB1621" s="1"/>
      <c r="AC1621" s="1"/>
      <c r="AD1621" s="1"/>
      <c r="AE1621" s="1"/>
      <c r="AF1621" s="1"/>
      <c r="AG1621" s="1"/>
      <c r="AH1621" s="1"/>
      <c r="AI1621" s="1"/>
      <c r="AJ1621" s="1"/>
      <c r="AK1621" s="1"/>
      <c r="AL1621" s="1"/>
      <c r="AM1621" s="1"/>
      <c r="AN1621" s="1"/>
      <c r="AO1621" s="1"/>
      <c r="AP1621" s="1"/>
      <c r="AQ1621" s="1"/>
      <c r="AR1621" s="1"/>
      <c r="AS1621" s="1" t="s">
        <v>2727</v>
      </c>
      <c r="AT1621" s="1"/>
      <c r="AU1621" s="1"/>
      <c r="AV1621" s="1"/>
      <c r="AW1621" s="526" t="s">
        <v>4700</v>
      </c>
      <c r="AX1621" s="526" t="s">
        <v>4701</v>
      </c>
      <c r="AY1621" s="526">
        <v>43</v>
      </c>
      <c r="AZ1621" s="526">
        <v>28</v>
      </c>
      <c r="BA1621" s="526">
        <v>58.2</v>
      </c>
      <c r="BB1621" s="526">
        <v>22</v>
      </c>
      <c r="BC1621" s="526">
        <v>44</v>
      </c>
      <c r="BD1621" s="526">
        <v>37.5</v>
      </c>
      <c r="BE1621" s="526">
        <f t="shared" si="302"/>
        <v>43.482833333333332</v>
      </c>
      <c r="BF1621" s="528">
        <f t="shared" si="303"/>
        <v>22.743750000000002</v>
      </c>
      <c r="BG1621" s="1" t="s">
        <v>47</v>
      </c>
      <c r="BH1621" s="1" t="s">
        <v>10046</v>
      </c>
      <c r="BI1621" s="1">
        <v>3775</v>
      </c>
      <c r="BJ1621" s="7">
        <v>45009</v>
      </c>
      <c r="BK1621" s="1">
        <v>3775</v>
      </c>
      <c r="BL1621" s="7">
        <v>45009</v>
      </c>
      <c r="BM1621" s="1"/>
      <c r="BN1621" s="1"/>
      <c r="BO1621" s="1"/>
      <c r="BP1621" s="1"/>
      <c r="BQ1621" s="1"/>
      <c r="BR1621" s="1"/>
      <c r="BS1621" s="1"/>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thickBot="1" x14ac:dyDescent="0.3">
      <c r="A1622" s="178"/>
      <c r="B1622" s="178" t="s">
        <v>10013</v>
      </c>
      <c r="C1622" s="178">
        <v>11140184</v>
      </c>
      <c r="D1622" s="179">
        <v>45009</v>
      </c>
      <c r="E1622" s="179">
        <v>41777</v>
      </c>
      <c r="F1622" s="179">
        <v>52735</v>
      </c>
      <c r="G1622" s="178">
        <v>-7777</v>
      </c>
      <c r="H1622" s="178" t="s">
        <v>10051</v>
      </c>
      <c r="I1622" s="178"/>
      <c r="J1622" s="178" t="s">
        <v>10052</v>
      </c>
      <c r="K1622" s="178" t="s">
        <v>95</v>
      </c>
      <c r="L1622" s="178" t="s">
        <v>10044</v>
      </c>
      <c r="M1622" s="178" t="s">
        <v>10015</v>
      </c>
      <c r="N1622" s="178" t="s">
        <v>127</v>
      </c>
      <c r="O1622" s="178" t="s">
        <v>111</v>
      </c>
      <c r="P1622" s="180" t="s">
        <v>10016</v>
      </c>
      <c r="Q1622" s="178"/>
      <c r="R1622" s="178" t="s">
        <v>628</v>
      </c>
      <c r="S1622" s="178" t="s">
        <v>127</v>
      </c>
      <c r="T1622" s="178" t="s">
        <v>111</v>
      </c>
      <c r="U1622" s="180" t="s">
        <v>2724</v>
      </c>
      <c r="V1622" s="178"/>
      <c r="W1622" s="178" t="s">
        <v>2771</v>
      </c>
      <c r="X1622" s="178"/>
      <c r="Y1622" s="178"/>
      <c r="Z1622" s="181"/>
      <c r="AA1622" s="178"/>
      <c r="AB1622" s="178"/>
      <c r="AC1622" s="178"/>
      <c r="AD1622" s="178"/>
      <c r="AE1622" s="178"/>
      <c r="AF1622" s="178"/>
      <c r="AG1622" s="178"/>
      <c r="AH1622" s="178"/>
      <c r="AI1622" s="178"/>
      <c r="AJ1622" s="178"/>
      <c r="AK1622" s="178"/>
      <c r="AL1622" s="178"/>
      <c r="AM1622" s="178"/>
      <c r="AN1622" s="178"/>
      <c r="AO1622" s="178"/>
      <c r="AP1622" s="178"/>
      <c r="AQ1622" s="178"/>
      <c r="AR1622" s="178"/>
      <c r="AS1622" s="178" t="s">
        <v>3570</v>
      </c>
      <c r="AT1622" s="178"/>
      <c r="AU1622" s="178"/>
      <c r="AV1622" s="178"/>
      <c r="AW1622" s="178" t="s">
        <v>4702</v>
      </c>
      <c r="AX1622" s="178" t="s">
        <v>4703</v>
      </c>
      <c r="AY1622" s="178">
        <v>43</v>
      </c>
      <c r="AZ1622" s="178">
        <v>28</v>
      </c>
      <c r="BA1622" s="178">
        <v>58.3</v>
      </c>
      <c r="BB1622" s="178">
        <v>22</v>
      </c>
      <c r="BC1622" s="178">
        <v>44</v>
      </c>
      <c r="BD1622" s="178">
        <v>38</v>
      </c>
      <c r="BE1622" s="178">
        <f t="shared" si="302"/>
        <v>43.482861111111113</v>
      </c>
      <c r="BF1622" s="180">
        <f t="shared" si="303"/>
        <v>22.74388888888889</v>
      </c>
      <c r="BG1622" s="178" t="s">
        <v>47</v>
      </c>
      <c r="BH1622" s="178" t="s">
        <v>10046</v>
      </c>
      <c r="BI1622" s="178">
        <v>3775</v>
      </c>
      <c r="BJ1622" s="179">
        <v>45009</v>
      </c>
      <c r="BK1622" s="178">
        <v>3775</v>
      </c>
      <c r="BL1622" s="179">
        <v>45009</v>
      </c>
      <c r="BM1622" s="178"/>
      <c r="BN1622" s="178"/>
      <c r="BO1622" s="178"/>
      <c r="BP1622" s="178"/>
      <c r="BQ1622" s="178"/>
      <c r="BR1622" s="178"/>
      <c r="BS1622" s="178"/>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x14ac:dyDescent="0.25">
      <c r="A1623" s="1" t="s">
        <v>3391</v>
      </c>
      <c r="B1623" s="1" t="s">
        <v>10013</v>
      </c>
      <c r="C1623" s="1">
        <v>11140185</v>
      </c>
      <c r="D1623" s="7">
        <v>45009</v>
      </c>
      <c r="E1623" s="7">
        <v>41777</v>
      </c>
      <c r="F1623" s="7">
        <v>52735</v>
      </c>
      <c r="G1623" s="1">
        <v>-7777</v>
      </c>
      <c r="H1623" s="1" t="s">
        <v>490</v>
      </c>
      <c r="I1623" s="1"/>
      <c r="J1623" s="1" t="s">
        <v>10050</v>
      </c>
      <c r="K1623" s="1" t="s">
        <v>95</v>
      </c>
      <c r="L1623" s="1" t="s">
        <v>10053</v>
      </c>
      <c r="M1623" s="1" t="s">
        <v>633</v>
      </c>
      <c r="N1623" s="1" t="s">
        <v>183</v>
      </c>
      <c r="O1623" s="1" t="s">
        <v>111</v>
      </c>
      <c r="P1623" s="6" t="s">
        <v>10054</v>
      </c>
      <c r="Q1623" s="1" t="s">
        <v>10055</v>
      </c>
      <c r="R1623" s="1" t="s">
        <v>633</v>
      </c>
      <c r="S1623" s="1" t="s">
        <v>183</v>
      </c>
      <c r="T1623" s="1" t="s">
        <v>111</v>
      </c>
      <c r="U1623" s="6" t="s">
        <v>10054</v>
      </c>
      <c r="V1623" s="1"/>
      <c r="W1623" s="1" t="s">
        <v>3127</v>
      </c>
      <c r="X1623" s="1">
        <v>210</v>
      </c>
      <c r="Y1623" s="1">
        <v>9</v>
      </c>
      <c r="Z1623" s="9" t="s">
        <v>468</v>
      </c>
      <c r="AA1623" s="1" t="s">
        <v>4725</v>
      </c>
      <c r="AB1623" s="1">
        <v>2.4590000000000001</v>
      </c>
      <c r="AC1623" s="1">
        <v>2800</v>
      </c>
      <c r="AD1623" s="1">
        <v>23000000</v>
      </c>
      <c r="AE1623" s="1"/>
      <c r="AF1623" s="1">
        <v>23000000</v>
      </c>
      <c r="AG1623" s="1"/>
      <c r="AH1623" s="1"/>
      <c r="AI1623" s="1"/>
      <c r="AJ1623" s="1"/>
      <c r="AK1623" s="1"/>
      <c r="AL1623" s="1"/>
      <c r="AM1623" s="1"/>
      <c r="AN1623" s="1"/>
      <c r="AO1623" s="1">
        <v>246</v>
      </c>
      <c r="AP1623" s="1">
        <v>0.45</v>
      </c>
      <c r="AQ1623" s="1" t="s">
        <v>47</v>
      </c>
      <c r="AR1623" s="1" t="s">
        <v>10056</v>
      </c>
      <c r="AS1623" s="1" t="s">
        <v>468</v>
      </c>
      <c r="AT1623" s="1"/>
      <c r="AU1623" s="1"/>
      <c r="AV1623" s="1"/>
      <c r="AW1623" s="526" t="s">
        <v>4704</v>
      </c>
      <c r="AX1623" s="526" t="s">
        <v>4705</v>
      </c>
      <c r="AY1623" s="526">
        <v>43</v>
      </c>
      <c r="AZ1623" s="526">
        <v>35</v>
      </c>
      <c r="BA1623" s="526">
        <v>11.1</v>
      </c>
      <c r="BB1623" s="526">
        <v>22</v>
      </c>
      <c r="BC1623" s="526">
        <v>47</v>
      </c>
      <c r="BD1623" s="526">
        <v>2.1</v>
      </c>
      <c r="BE1623" s="526">
        <f t="shared" ref="BE1623:BE1631" si="304">AY1623+AZ1623/60+BA1623/3600</f>
        <v>43.586416666666672</v>
      </c>
      <c r="BF1623" s="528">
        <f t="shared" ref="BF1623:BF1631" si="305">BB1623+BC1623/60+BD1623/3600</f>
        <v>22.78391666666667</v>
      </c>
      <c r="BG1623" s="1" t="s">
        <v>47</v>
      </c>
      <c r="BH1623" s="1" t="s">
        <v>10057</v>
      </c>
      <c r="BI1623" s="1">
        <v>3780</v>
      </c>
      <c r="BJ1623" s="7">
        <v>45014</v>
      </c>
      <c r="BK1623" s="1">
        <v>3780</v>
      </c>
      <c r="BL1623" s="7">
        <v>45014</v>
      </c>
      <c r="BM1623" s="1"/>
      <c r="BN1623" s="1"/>
      <c r="BO1623" s="1"/>
      <c r="BP1623" s="1"/>
      <c r="BQ1623" s="1"/>
      <c r="BR1623" s="1"/>
      <c r="BS1623" s="1"/>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x14ac:dyDescent="0.25">
      <c r="A1624" s="1"/>
      <c r="B1624" s="1" t="s">
        <v>10013</v>
      </c>
      <c r="C1624" s="1">
        <v>11140185</v>
      </c>
      <c r="D1624" s="7">
        <v>45009</v>
      </c>
      <c r="E1624" s="7">
        <v>41777</v>
      </c>
      <c r="F1624" s="7">
        <v>52735</v>
      </c>
      <c r="G1624" s="1">
        <v>-7777</v>
      </c>
      <c r="H1624" s="1" t="s">
        <v>490</v>
      </c>
      <c r="I1624" s="1"/>
      <c r="J1624" s="1" t="s">
        <v>10050</v>
      </c>
      <c r="K1624" s="1" t="s">
        <v>95</v>
      </c>
      <c r="L1624" s="1" t="s">
        <v>10053</v>
      </c>
      <c r="M1624" s="1" t="s">
        <v>633</v>
      </c>
      <c r="N1624" s="1" t="s">
        <v>183</v>
      </c>
      <c r="O1624" s="1" t="s">
        <v>111</v>
      </c>
      <c r="P1624" s="6" t="s">
        <v>10054</v>
      </c>
      <c r="Q1624" s="1" t="s">
        <v>10055</v>
      </c>
      <c r="R1624" s="1" t="s">
        <v>633</v>
      </c>
      <c r="S1624" s="1" t="s">
        <v>183</v>
      </c>
      <c r="T1624" s="1" t="s">
        <v>111</v>
      </c>
      <c r="U1624" s="6" t="s">
        <v>10054</v>
      </c>
      <c r="V1624" s="1"/>
      <c r="W1624" s="1" t="s">
        <v>3127</v>
      </c>
      <c r="X1624" s="1"/>
      <c r="Y1624" s="1"/>
      <c r="Z1624" s="9"/>
      <c r="AA1624" s="1"/>
      <c r="AB1624" s="1"/>
      <c r="AC1624" s="1"/>
      <c r="AD1624" s="1"/>
      <c r="AE1624" s="1"/>
      <c r="AF1624" s="1"/>
      <c r="AG1624" s="1"/>
      <c r="AH1624" s="1"/>
      <c r="AI1624" s="1"/>
      <c r="AJ1624" s="1"/>
      <c r="AK1624" s="1"/>
      <c r="AL1624" s="1"/>
      <c r="AM1624" s="1"/>
      <c r="AN1624" s="1"/>
      <c r="AO1624" s="1"/>
      <c r="AP1624" s="1"/>
      <c r="AQ1624" s="1"/>
      <c r="AR1624" s="1"/>
      <c r="AS1624" s="1" t="s">
        <v>2727</v>
      </c>
      <c r="AT1624" s="1"/>
      <c r="AU1624" s="1"/>
      <c r="AV1624" s="1"/>
      <c r="AW1624" s="526" t="s">
        <v>4706</v>
      </c>
      <c r="AX1624" s="526" t="s">
        <v>4707</v>
      </c>
      <c r="AY1624" s="526">
        <v>43</v>
      </c>
      <c r="AZ1624" s="526">
        <v>35</v>
      </c>
      <c r="BA1624" s="526">
        <v>18.05</v>
      </c>
      <c r="BB1624" s="526">
        <v>22</v>
      </c>
      <c r="BC1624" s="526">
        <v>46</v>
      </c>
      <c r="BD1624" s="526">
        <v>55.1</v>
      </c>
      <c r="BE1624" s="526">
        <f t="shared" si="304"/>
        <v>43.588347222222225</v>
      </c>
      <c r="BF1624" s="528">
        <f t="shared" si="305"/>
        <v>22.781972222222223</v>
      </c>
      <c r="BG1624" s="1" t="s">
        <v>47</v>
      </c>
      <c r="BH1624" s="1" t="s">
        <v>10057</v>
      </c>
      <c r="BI1624" s="1">
        <v>3780</v>
      </c>
      <c r="BJ1624" s="7">
        <v>45014</v>
      </c>
      <c r="BK1624" s="1">
        <v>3780</v>
      </c>
      <c r="BL1624" s="7">
        <v>45014</v>
      </c>
      <c r="BM1624" s="1"/>
      <c r="BN1624" s="1"/>
      <c r="BO1624" s="1"/>
      <c r="BP1624" s="1"/>
      <c r="BQ1624" s="1"/>
      <c r="BR1624" s="1"/>
      <c r="BS1624" s="1"/>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thickBot="1" x14ac:dyDescent="0.3">
      <c r="A1625" s="178"/>
      <c r="B1625" s="178" t="s">
        <v>10013</v>
      </c>
      <c r="C1625" s="178">
        <v>11140185</v>
      </c>
      <c r="D1625" s="179">
        <v>45009</v>
      </c>
      <c r="E1625" s="179">
        <v>41777</v>
      </c>
      <c r="F1625" s="179">
        <v>52735</v>
      </c>
      <c r="G1625" s="178">
        <v>-7777</v>
      </c>
      <c r="H1625" s="178" t="s">
        <v>490</v>
      </c>
      <c r="I1625" s="178"/>
      <c r="J1625" s="178" t="s">
        <v>10050</v>
      </c>
      <c r="K1625" s="178" t="s">
        <v>95</v>
      </c>
      <c r="L1625" s="178" t="s">
        <v>10053</v>
      </c>
      <c r="M1625" s="178" t="s">
        <v>633</v>
      </c>
      <c r="N1625" s="178" t="s">
        <v>183</v>
      </c>
      <c r="O1625" s="178" t="s">
        <v>111</v>
      </c>
      <c r="P1625" s="180" t="s">
        <v>10054</v>
      </c>
      <c r="Q1625" s="178" t="s">
        <v>10055</v>
      </c>
      <c r="R1625" s="178" t="s">
        <v>633</v>
      </c>
      <c r="S1625" s="178" t="s">
        <v>183</v>
      </c>
      <c r="T1625" s="178" t="s">
        <v>111</v>
      </c>
      <c r="U1625" s="180" t="s">
        <v>10054</v>
      </c>
      <c r="V1625" s="178"/>
      <c r="W1625" s="178" t="s">
        <v>3127</v>
      </c>
      <c r="X1625" s="178"/>
      <c r="Y1625" s="178"/>
      <c r="Z1625" s="181"/>
      <c r="AA1625" s="178"/>
      <c r="AB1625" s="178"/>
      <c r="AC1625" s="178"/>
      <c r="AD1625" s="178"/>
      <c r="AE1625" s="178"/>
      <c r="AF1625" s="178"/>
      <c r="AG1625" s="178"/>
      <c r="AH1625" s="178"/>
      <c r="AI1625" s="178"/>
      <c r="AJ1625" s="178"/>
      <c r="AK1625" s="178"/>
      <c r="AL1625" s="178"/>
      <c r="AM1625" s="178"/>
      <c r="AN1625" s="178"/>
      <c r="AO1625" s="178"/>
      <c r="AP1625" s="178"/>
      <c r="AQ1625" s="178"/>
      <c r="AR1625" s="178"/>
      <c r="AS1625" s="178" t="s">
        <v>3570</v>
      </c>
      <c r="AT1625" s="178"/>
      <c r="AU1625" s="178"/>
      <c r="AV1625" s="178"/>
      <c r="AW1625" s="178" t="s">
        <v>4708</v>
      </c>
      <c r="AX1625" s="178" t="s">
        <v>4709</v>
      </c>
      <c r="AY1625" s="178">
        <v>43</v>
      </c>
      <c r="AZ1625" s="178">
        <v>35</v>
      </c>
      <c r="BA1625" s="178">
        <v>18.600000000000001</v>
      </c>
      <c r="BB1625" s="178">
        <v>22</v>
      </c>
      <c r="BC1625" s="178">
        <v>46</v>
      </c>
      <c r="BD1625" s="178">
        <v>54.7</v>
      </c>
      <c r="BE1625" s="178">
        <f t="shared" si="304"/>
        <v>43.588500000000003</v>
      </c>
      <c r="BF1625" s="180">
        <f t="shared" si="305"/>
        <v>22.781861111111109</v>
      </c>
      <c r="BG1625" s="178" t="s">
        <v>47</v>
      </c>
      <c r="BH1625" s="178" t="s">
        <v>10057</v>
      </c>
      <c r="BI1625" s="178">
        <v>3780</v>
      </c>
      <c r="BJ1625" s="179">
        <v>45014</v>
      </c>
      <c r="BK1625" s="178">
        <v>3780</v>
      </c>
      <c r="BL1625" s="179">
        <v>45014</v>
      </c>
      <c r="BM1625" s="178"/>
      <c r="BN1625" s="178"/>
      <c r="BO1625" s="178"/>
      <c r="BP1625" s="178"/>
      <c r="BQ1625" s="178"/>
      <c r="BR1625" s="178"/>
      <c r="BS1625" s="178"/>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3" customFormat="1" ht="54.75" customHeight="1" x14ac:dyDescent="0.25">
      <c r="A1626" s="1" t="s">
        <v>3391</v>
      </c>
      <c r="B1626" s="1" t="s">
        <v>10066</v>
      </c>
      <c r="C1626" s="1">
        <v>11160173</v>
      </c>
      <c r="D1626" s="7">
        <v>45034</v>
      </c>
      <c r="E1626" s="7">
        <v>45034</v>
      </c>
      <c r="F1626" s="7">
        <v>46861</v>
      </c>
      <c r="G1626" s="1">
        <v>-7777</v>
      </c>
      <c r="H1626" s="1" t="s">
        <v>10067</v>
      </c>
      <c r="I1626" s="1"/>
      <c r="J1626" s="1" t="s">
        <v>7395</v>
      </c>
      <c r="K1626" s="1" t="s">
        <v>37</v>
      </c>
      <c r="L1626" s="1" t="s">
        <v>10068</v>
      </c>
      <c r="M1626" s="1" t="s">
        <v>10069</v>
      </c>
      <c r="N1626" s="1" t="s">
        <v>35</v>
      </c>
      <c r="O1626" s="1" t="s">
        <v>35</v>
      </c>
      <c r="P1626" s="6" t="s">
        <v>10070</v>
      </c>
      <c r="Q1626" s="1"/>
      <c r="R1626" s="1" t="s">
        <v>10579</v>
      </c>
      <c r="S1626" s="1" t="s">
        <v>35</v>
      </c>
      <c r="T1626" s="1" t="s">
        <v>35</v>
      </c>
      <c r="U1626" s="6" t="s">
        <v>10580</v>
      </c>
      <c r="V1626" s="1" t="s">
        <v>10581</v>
      </c>
      <c r="W1626" s="1" t="s">
        <v>639</v>
      </c>
      <c r="X1626" s="1"/>
      <c r="Y1626" s="1"/>
      <c r="Z1626" s="9" t="s">
        <v>1310</v>
      </c>
      <c r="AA1626" s="1" t="s">
        <v>10073</v>
      </c>
      <c r="AB1626" s="1">
        <v>125.33499999999999</v>
      </c>
      <c r="AC1626" s="1">
        <v>4.6100000000000003</v>
      </c>
      <c r="AD1626" s="1">
        <v>47284</v>
      </c>
      <c r="AE1626" s="1"/>
      <c r="AF1626" s="1"/>
      <c r="AG1626" s="1"/>
      <c r="AH1626" s="1"/>
      <c r="AI1626" s="1"/>
      <c r="AJ1626" s="1"/>
      <c r="AK1626" s="1"/>
      <c r="AL1626" s="1">
        <v>47284</v>
      </c>
      <c r="AM1626" s="1"/>
      <c r="AN1626" s="1"/>
      <c r="AO1626" s="1">
        <v>12.534000000000001</v>
      </c>
      <c r="AP1626" s="1"/>
      <c r="AQ1626" s="1"/>
      <c r="AR1626" s="1"/>
      <c r="AS1626" s="1" t="s">
        <v>468</v>
      </c>
      <c r="AT1626" s="1"/>
      <c r="AU1626" s="1"/>
      <c r="AV1626" s="1"/>
      <c r="AW1626" s="1" t="s">
        <v>10071</v>
      </c>
      <c r="AX1626" s="1" t="s">
        <v>10072</v>
      </c>
      <c r="AY1626" s="1">
        <v>42</v>
      </c>
      <c r="AZ1626" s="1">
        <v>51</v>
      </c>
      <c r="BA1626" s="1">
        <v>56.02</v>
      </c>
      <c r="BB1626" s="1">
        <v>25</v>
      </c>
      <c r="BC1626" s="1">
        <v>14</v>
      </c>
      <c r="BD1626" s="1">
        <v>3.51</v>
      </c>
      <c r="BE1626" s="1">
        <f t="shared" si="304"/>
        <v>42.865561111111113</v>
      </c>
      <c r="BF1626" s="6">
        <f t="shared" si="305"/>
        <v>25.234308333333335</v>
      </c>
      <c r="BG1626" s="1" t="s">
        <v>47</v>
      </c>
      <c r="BH1626" s="1"/>
      <c r="BI1626" s="1">
        <v>4459</v>
      </c>
      <c r="BJ1626" s="7">
        <v>45691</v>
      </c>
      <c r="BK1626" s="1"/>
      <c r="BL1626" s="7"/>
      <c r="BM1626" s="1"/>
      <c r="BN1626" s="1"/>
      <c r="BO1626" s="1"/>
      <c r="BP1626" s="1"/>
      <c r="BQ1626" s="1"/>
      <c r="BR1626" s="1"/>
      <c r="BS1626" s="1"/>
      <c r="BT1626" s="530"/>
      <c r="BU1626" s="530"/>
      <c r="BV1626" s="530"/>
      <c r="BW1626" s="530"/>
      <c r="BX1626" s="530"/>
      <c r="BY1626" s="530"/>
      <c r="BZ1626" s="530"/>
      <c r="CA1626" s="530"/>
      <c r="CB1626" s="530"/>
      <c r="CC1626" s="530"/>
      <c r="CD1626" s="530"/>
      <c r="CE1626" s="530"/>
      <c r="CF1626" s="530"/>
      <c r="CG1626" s="530"/>
      <c r="CH1626" s="530"/>
      <c r="CI1626" s="530"/>
      <c r="CJ1626" s="530"/>
      <c r="CK1626" s="530"/>
      <c r="CL1626" s="530"/>
      <c r="CM1626" s="530"/>
      <c r="CN1626" s="530"/>
      <c r="CO1626" s="530"/>
      <c r="CP1626" s="530"/>
      <c r="CQ1626" s="530"/>
      <c r="CR1626" s="530"/>
      <c r="CS1626" s="530"/>
      <c r="CT1626" s="530"/>
      <c r="CU1626" s="530"/>
      <c r="CV1626" s="530"/>
      <c r="CW1626" s="530"/>
      <c r="CX1626" s="530"/>
      <c r="CY1626" s="530"/>
      <c r="CZ1626" s="530"/>
      <c r="DA1626" s="530"/>
      <c r="DB1626" s="530"/>
      <c r="DC1626" s="530"/>
      <c r="DD1626" s="530"/>
      <c r="DE1626" s="530"/>
      <c r="DF1626" s="530"/>
      <c r="DG1626" s="530"/>
      <c r="DH1626" s="530"/>
      <c r="DI1626" s="530"/>
      <c r="DJ1626" s="530"/>
      <c r="DK1626" s="530"/>
      <c r="DL1626" s="530"/>
      <c r="DM1626" s="530"/>
      <c r="DN1626" s="530"/>
      <c r="DO1626" s="530"/>
      <c r="DP1626" s="530"/>
      <c r="DQ1626" s="530"/>
      <c r="DR1626" s="530"/>
      <c r="DS1626" s="530"/>
      <c r="DT1626" s="530"/>
      <c r="DU1626" s="530"/>
      <c r="DV1626" s="530"/>
      <c r="DW1626" s="530"/>
      <c r="DX1626" s="530"/>
      <c r="DY1626" s="530"/>
      <c r="DZ1626" s="530"/>
      <c r="EA1626" s="530"/>
      <c r="EB1626" s="530"/>
      <c r="EC1626" s="530"/>
      <c r="ED1626" s="530"/>
      <c r="EE1626" s="530"/>
      <c r="EF1626" s="530"/>
      <c r="EG1626" s="530"/>
      <c r="EH1626" s="530"/>
      <c r="EI1626" s="530"/>
      <c r="EJ1626" s="530"/>
      <c r="EK1626" s="530"/>
      <c r="EL1626" s="530"/>
      <c r="EM1626" s="530"/>
      <c r="EN1626" s="530"/>
      <c r="EO1626" s="530"/>
      <c r="EP1626" s="530"/>
      <c r="EQ1626" s="530"/>
      <c r="ER1626" s="530"/>
      <c r="ES1626" s="530"/>
      <c r="ET1626" s="530"/>
      <c r="EU1626" s="530"/>
      <c r="EV1626" s="530"/>
      <c r="EW1626" s="530"/>
      <c r="EX1626" s="530"/>
      <c r="EY1626" s="530"/>
      <c r="EZ1626" s="530"/>
      <c r="FA1626" s="530"/>
      <c r="FB1626" s="530"/>
      <c r="FC1626" s="530"/>
      <c r="FD1626" s="530"/>
      <c r="FE1626" s="530"/>
      <c r="FF1626" s="530"/>
      <c r="FG1626" s="530"/>
      <c r="FH1626" s="530"/>
      <c r="FI1626" s="530"/>
      <c r="FJ1626" s="530"/>
      <c r="FK1626" s="530"/>
      <c r="FL1626" s="530"/>
      <c r="FM1626" s="530"/>
      <c r="FN1626" s="530"/>
      <c r="FO1626" s="530"/>
      <c r="FP1626" s="530"/>
      <c r="FQ1626" s="530"/>
      <c r="FR1626" s="530"/>
      <c r="FS1626" s="530"/>
      <c r="FT1626" s="530"/>
      <c r="FU1626" s="530"/>
      <c r="FV1626" s="530"/>
      <c r="FW1626" s="530"/>
      <c r="FX1626" s="530"/>
      <c r="FY1626" s="530"/>
      <c r="FZ1626" s="530"/>
      <c r="GA1626" s="530"/>
      <c r="GB1626" s="530"/>
      <c r="GC1626" s="530"/>
      <c r="GD1626" s="530"/>
      <c r="GE1626" s="530"/>
      <c r="GF1626" s="530"/>
      <c r="GG1626" s="530"/>
      <c r="GH1626" s="530"/>
      <c r="GI1626" s="530"/>
      <c r="GJ1626" s="530"/>
      <c r="GK1626" s="530"/>
      <c r="GL1626" s="530"/>
      <c r="GM1626" s="530"/>
      <c r="GN1626" s="530"/>
      <c r="GO1626" s="530"/>
      <c r="GP1626" s="530"/>
      <c r="GQ1626" s="530"/>
      <c r="GR1626" s="530"/>
      <c r="GS1626" s="530"/>
      <c r="GT1626" s="530"/>
      <c r="GU1626" s="530"/>
      <c r="GV1626" s="530"/>
      <c r="GW1626" s="530"/>
      <c r="GX1626" s="530"/>
      <c r="GY1626" s="530"/>
      <c r="GZ1626" s="530"/>
      <c r="HA1626" s="530"/>
      <c r="HB1626" s="530"/>
      <c r="HC1626" s="530"/>
      <c r="HD1626" s="530"/>
      <c r="HE1626" s="530"/>
      <c r="HF1626" s="530"/>
      <c r="HG1626" s="530"/>
      <c r="HH1626" s="530"/>
      <c r="HI1626" s="530"/>
      <c r="HJ1626" s="530"/>
      <c r="HK1626" s="530"/>
      <c r="HL1626" s="530"/>
      <c r="HM1626" s="530"/>
      <c r="HN1626" s="530"/>
      <c r="HO1626" s="530"/>
      <c r="HP1626" s="530"/>
      <c r="HQ1626" s="530"/>
      <c r="HR1626" s="530"/>
      <c r="HS1626" s="530"/>
      <c r="HT1626" s="530"/>
      <c r="HU1626" s="530"/>
      <c r="HV1626" s="530"/>
      <c r="HW1626" s="530"/>
      <c r="HX1626" s="530"/>
      <c r="HY1626" s="530"/>
      <c r="HZ1626" s="530"/>
      <c r="IA1626" s="530"/>
      <c r="IB1626" s="530"/>
      <c r="IC1626" s="530"/>
      <c r="ID1626" s="530"/>
      <c r="IE1626" s="530"/>
      <c r="IF1626" s="530"/>
      <c r="IG1626" s="530"/>
      <c r="IH1626" s="530"/>
      <c r="II1626" s="530"/>
      <c r="IJ1626" s="530"/>
      <c r="IK1626" s="530"/>
      <c r="IL1626" s="530"/>
      <c r="IM1626" s="530"/>
      <c r="IN1626" s="530"/>
      <c r="IO1626" s="530"/>
      <c r="IP1626" s="530"/>
      <c r="IQ1626" s="530"/>
      <c r="IR1626" s="530"/>
      <c r="IS1626" s="530"/>
      <c r="IT1626" s="530"/>
      <c r="IU1626" s="530"/>
      <c r="IV1626" s="530"/>
      <c r="IW1626" s="530"/>
      <c r="IX1626" s="530"/>
      <c r="IY1626" s="530"/>
      <c r="IZ1626" s="530"/>
      <c r="JA1626" s="530"/>
      <c r="JB1626" s="530"/>
      <c r="JC1626" s="530"/>
      <c r="JD1626" s="530"/>
      <c r="JE1626" s="530"/>
      <c r="JF1626" s="530"/>
      <c r="JG1626" s="530"/>
      <c r="JH1626" s="530"/>
    </row>
    <row r="1627" spans="1:268" s="3" customFormat="1" ht="54.75" customHeight="1" x14ac:dyDescent="0.25">
      <c r="A1627" s="1"/>
      <c r="B1627" s="1" t="s">
        <v>10066</v>
      </c>
      <c r="C1627" s="1">
        <v>11160173</v>
      </c>
      <c r="D1627" s="7">
        <v>45034</v>
      </c>
      <c r="E1627" s="7">
        <v>45034</v>
      </c>
      <c r="F1627" s="7">
        <v>46861</v>
      </c>
      <c r="G1627" s="1">
        <v>-7777</v>
      </c>
      <c r="H1627" s="1" t="s">
        <v>10576</v>
      </c>
      <c r="I1627" s="1"/>
      <c r="J1627" s="1" t="s">
        <v>7395</v>
      </c>
      <c r="K1627" s="1" t="s">
        <v>37</v>
      </c>
      <c r="L1627" s="1" t="s">
        <v>10584</v>
      </c>
      <c r="M1627" s="1" t="s">
        <v>35</v>
      </c>
      <c r="N1627" s="1" t="s">
        <v>35</v>
      </c>
      <c r="O1627" s="1" t="s">
        <v>35</v>
      </c>
      <c r="P1627" s="6" t="s">
        <v>450</v>
      </c>
      <c r="Q1627" s="1"/>
      <c r="R1627" s="1" t="s">
        <v>10579</v>
      </c>
      <c r="S1627" s="1" t="s">
        <v>35</v>
      </c>
      <c r="T1627" s="1" t="s">
        <v>35</v>
      </c>
      <c r="U1627" s="6" t="s">
        <v>10580</v>
      </c>
      <c r="V1627" s="1" t="s">
        <v>10581</v>
      </c>
      <c r="W1627" s="1" t="s">
        <v>639</v>
      </c>
      <c r="X1627" s="1"/>
      <c r="Y1627" s="1"/>
      <c r="Z1627" s="529" t="s">
        <v>1310</v>
      </c>
      <c r="AA1627" s="526" t="s">
        <v>10073</v>
      </c>
      <c r="AB1627" s="1">
        <v>1.9950000000000001</v>
      </c>
      <c r="AC1627" s="1">
        <v>2</v>
      </c>
      <c r="AD1627" s="1">
        <v>29980</v>
      </c>
      <c r="AE1627" s="1"/>
      <c r="AF1627" s="1"/>
      <c r="AG1627" s="1"/>
      <c r="AH1627" s="1"/>
      <c r="AI1627" s="1"/>
      <c r="AJ1627" s="1"/>
      <c r="AK1627" s="1"/>
      <c r="AL1627" s="1">
        <v>29980</v>
      </c>
      <c r="AM1627" s="1"/>
      <c r="AN1627" s="1"/>
      <c r="AO1627" s="1">
        <v>0.19950000000000001</v>
      </c>
      <c r="AP1627" s="1"/>
      <c r="AQ1627" s="1"/>
      <c r="AR1627" s="1"/>
      <c r="AS1627" s="1" t="s">
        <v>468</v>
      </c>
      <c r="AT1627" s="1"/>
      <c r="AU1627" s="1"/>
      <c r="AV1627" s="1"/>
      <c r="AW1627" s="1" t="s">
        <v>10577</v>
      </c>
      <c r="AX1627" s="1" t="s">
        <v>10578</v>
      </c>
      <c r="AY1627" s="1">
        <v>42</v>
      </c>
      <c r="AZ1627" s="1">
        <v>51</v>
      </c>
      <c r="BA1627" s="1">
        <v>53.6616</v>
      </c>
      <c r="BB1627" s="1">
        <v>25</v>
      </c>
      <c r="BC1627" s="1">
        <v>14</v>
      </c>
      <c r="BD1627" s="1">
        <v>15.565200000000001</v>
      </c>
      <c r="BE1627" s="1">
        <f t="shared" si="304"/>
        <v>42.864906000000005</v>
      </c>
      <c r="BF1627" s="6">
        <f t="shared" si="305"/>
        <v>25.237657000000002</v>
      </c>
      <c r="BG1627" s="1" t="s">
        <v>47</v>
      </c>
      <c r="BH1627" s="1"/>
      <c r="BI1627" s="1">
        <v>4459</v>
      </c>
      <c r="BJ1627" s="7">
        <v>45691</v>
      </c>
      <c r="BK1627" s="1"/>
      <c r="BL1627" s="7"/>
      <c r="BM1627" s="1"/>
      <c r="BN1627" s="1"/>
      <c r="BO1627" s="1"/>
      <c r="BP1627" s="1"/>
      <c r="BQ1627" s="1"/>
      <c r="BR1627" s="1"/>
      <c r="BS1627" s="1"/>
      <c r="BT1627" s="530"/>
      <c r="BU1627" s="530"/>
      <c r="BV1627" s="530"/>
      <c r="BW1627" s="530"/>
      <c r="BX1627" s="530"/>
      <c r="BY1627" s="530"/>
      <c r="BZ1627" s="530"/>
      <c r="CA1627" s="530"/>
      <c r="CB1627" s="530"/>
      <c r="CC1627" s="530"/>
      <c r="CD1627" s="530"/>
      <c r="CE1627" s="530"/>
      <c r="CF1627" s="530"/>
      <c r="CG1627" s="530"/>
      <c r="CH1627" s="530"/>
      <c r="CI1627" s="530"/>
      <c r="CJ1627" s="530"/>
      <c r="CK1627" s="530"/>
      <c r="CL1627" s="530"/>
      <c r="CM1627" s="530"/>
      <c r="CN1627" s="530"/>
      <c r="CO1627" s="530"/>
      <c r="CP1627" s="530"/>
      <c r="CQ1627" s="530"/>
      <c r="CR1627" s="530"/>
      <c r="CS1627" s="530"/>
      <c r="CT1627" s="530"/>
      <c r="CU1627" s="530"/>
      <c r="CV1627" s="530"/>
      <c r="CW1627" s="530"/>
      <c r="CX1627" s="530"/>
      <c r="CY1627" s="530"/>
      <c r="CZ1627" s="530"/>
      <c r="DA1627" s="530"/>
      <c r="DB1627" s="530"/>
      <c r="DC1627" s="530"/>
      <c r="DD1627" s="530"/>
      <c r="DE1627" s="530"/>
      <c r="DF1627" s="530"/>
      <c r="DG1627" s="530"/>
      <c r="DH1627" s="530"/>
      <c r="DI1627" s="530"/>
      <c r="DJ1627" s="530"/>
      <c r="DK1627" s="530"/>
      <c r="DL1627" s="530"/>
      <c r="DM1627" s="530"/>
      <c r="DN1627" s="530"/>
      <c r="DO1627" s="530"/>
      <c r="DP1627" s="530"/>
      <c r="DQ1627" s="530"/>
      <c r="DR1627" s="530"/>
      <c r="DS1627" s="530"/>
      <c r="DT1627" s="530"/>
      <c r="DU1627" s="530"/>
      <c r="DV1627" s="530"/>
      <c r="DW1627" s="530"/>
      <c r="DX1627" s="530"/>
      <c r="DY1627" s="530"/>
      <c r="DZ1627" s="530"/>
      <c r="EA1627" s="530"/>
      <c r="EB1627" s="530"/>
      <c r="EC1627" s="530"/>
      <c r="ED1627" s="530"/>
      <c r="EE1627" s="530"/>
      <c r="EF1627" s="530"/>
      <c r="EG1627" s="530"/>
      <c r="EH1627" s="530"/>
      <c r="EI1627" s="530"/>
      <c r="EJ1627" s="530"/>
      <c r="EK1627" s="530"/>
      <c r="EL1627" s="530"/>
      <c r="EM1627" s="530"/>
      <c r="EN1627" s="530"/>
      <c r="EO1627" s="530"/>
      <c r="EP1627" s="530"/>
      <c r="EQ1627" s="530"/>
      <c r="ER1627" s="530"/>
      <c r="ES1627" s="530"/>
      <c r="ET1627" s="530"/>
      <c r="EU1627" s="530"/>
      <c r="EV1627" s="530"/>
      <c r="EW1627" s="530"/>
      <c r="EX1627" s="530"/>
      <c r="EY1627" s="530"/>
      <c r="EZ1627" s="530"/>
      <c r="FA1627" s="530"/>
      <c r="FB1627" s="530"/>
      <c r="FC1627" s="530"/>
      <c r="FD1627" s="530"/>
      <c r="FE1627" s="530"/>
      <c r="FF1627" s="530"/>
      <c r="FG1627" s="530"/>
      <c r="FH1627" s="530"/>
      <c r="FI1627" s="530"/>
      <c r="FJ1627" s="530"/>
      <c r="FK1627" s="530"/>
      <c r="FL1627" s="530"/>
      <c r="FM1627" s="530"/>
      <c r="FN1627" s="530"/>
      <c r="FO1627" s="530"/>
      <c r="FP1627" s="530"/>
      <c r="FQ1627" s="530"/>
      <c r="FR1627" s="530"/>
      <c r="FS1627" s="530"/>
      <c r="FT1627" s="530"/>
      <c r="FU1627" s="530"/>
      <c r="FV1627" s="530"/>
      <c r="FW1627" s="530"/>
      <c r="FX1627" s="530"/>
      <c r="FY1627" s="530"/>
      <c r="FZ1627" s="530"/>
      <c r="GA1627" s="530"/>
      <c r="GB1627" s="530"/>
      <c r="GC1627" s="530"/>
      <c r="GD1627" s="530"/>
      <c r="GE1627" s="530"/>
      <c r="GF1627" s="530"/>
      <c r="GG1627" s="530"/>
      <c r="GH1627" s="530"/>
      <c r="GI1627" s="530"/>
      <c r="GJ1627" s="530"/>
      <c r="GK1627" s="530"/>
      <c r="GL1627" s="530"/>
      <c r="GM1627" s="530"/>
      <c r="GN1627" s="530"/>
      <c r="GO1627" s="530"/>
      <c r="GP1627" s="530"/>
      <c r="GQ1627" s="530"/>
      <c r="GR1627" s="530"/>
      <c r="GS1627" s="530"/>
      <c r="GT1627" s="530"/>
      <c r="GU1627" s="530"/>
      <c r="GV1627" s="530"/>
      <c r="GW1627" s="530"/>
      <c r="GX1627" s="530"/>
      <c r="GY1627" s="530"/>
      <c r="GZ1627" s="530"/>
      <c r="HA1627" s="530"/>
      <c r="HB1627" s="530"/>
      <c r="HC1627" s="530"/>
      <c r="HD1627" s="530"/>
      <c r="HE1627" s="530"/>
      <c r="HF1627" s="530"/>
      <c r="HG1627" s="530"/>
      <c r="HH1627" s="530"/>
      <c r="HI1627" s="530"/>
      <c r="HJ1627" s="530"/>
      <c r="HK1627" s="530"/>
      <c r="HL1627" s="530"/>
      <c r="HM1627" s="530"/>
      <c r="HN1627" s="530"/>
      <c r="HO1627" s="530"/>
      <c r="HP1627" s="530"/>
      <c r="HQ1627" s="530"/>
      <c r="HR1627" s="530"/>
      <c r="HS1627" s="530"/>
      <c r="HT1627" s="530"/>
      <c r="HU1627" s="530"/>
      <c r="HV1627" s="530"/>
      <c r="HW1627" s="530"/>
      <c r="HX1627" s="530"/>
      <c r="HY1627" s="530"/>
      <c r="HZ1627" s="530"/>
      <c r="IA1627" s="530"/>
      <c r="IB1627" s="530"/>
      <c r="IC1627" s="530"/>
      <c r="ID1627" s="530"/>
      <c r="IE1627" s="530"/>
      <c r="IF1627" s="530"/>
      <c r="IG1627" s="530"/>
      <c r="IH1627" s="530"/>
      <c r="II1627" s="530"/>
      <c r="IJ1627" s="530"/>
      <c r="IK1627" s="530"/>
      <c r="IL1627" s="530"/>
      <c r="IM1627" s="530"/>
      <c r="IN1627" s="530"/>
      <c r="IO1627" s="530"/>
      <c r="IP1627" s="530"/>
      <c r="IQ1627" s="530"/>
      <c r="IR1627" s="530"/>
      <c r="IS1627" s="530"/>
      <c r="IT1627" s="530"/>
      <c r="IU1627" s="530"/>
      <c r="IV1627" s="530"/>
      <c r="IW1627" s="530"/>
      <c r="IX1627" s="530"/>
      <c r="IY1627" s="530"/>
      <c r="IZ1627" s="530"/>
      <c r="JA1627" s="530"/>
      <c r="JB1627" s="530"/>
      <c r="JC1627" s="530"/>
      <c r="JD1627" s="530"/>
      <c r="JE1627" s="530"/>
      <c r="JF1627" s="530"/>
      <c r="JG1627" s="530"/>
      <c r="JH1627" s="530"/>
    </row>
    <row r="1628" spans="1:268" s="530" customFormat="1" ht="54.75" customHeight="1" thickBot="1" x14ac:dyDescent="0.3">
      <c r="A1628" s="178"/>
      <c r="B1628" s="178" t="s">
        <v>10066</v>
      </c>
      <c r="C1628" s="178">
        <v>11160173</v>
      </c>
      <c r="D1628" s="179">
        <v>45034</v>
      </c>
      <c r="E1628" s="179">
        <v>45034</v>
      </c>
      <c r="F1628" s="179">
        <v>46861</v>
      </c>
      <c r="G1628" s="178">
        <v>-7777</v>
      </c>
      <c r="H1628" s="178" t="s">
        <v>10067</v>
      </c>
      <c r="I1628" s="178"/>
      <c r="J1628" s="178" t="s">
        <v>7395</v>
      </c>
      <c r="K1628" s="178" t="s">
        <v>37</v>
      </c>
      <c r="L1628" s="178"/>
      <c r="M1628" s="178" t="s">
        <v>10069</v>
      </c>
      <c r="N1628" s="178" t="s">
        <v>35</v>
      </c>
      <c r="O1628" s="178" t="s">
        <v>35</v>
      </c>
      <c r="P1628" s="180" t="s">
        <v>10070</v>
      </c>
      <c r="Q1628" s="178"/>
      <c r="R1628" s="178" t="s">
        <v>10069</v>
      </c>
      <c r="S1628" s="178" t="s">
        <v>35</v>
      </c>
      <c r="T1628" s="178" t="s">
        <v>35</v>
      </c>
      <c r="U1628" s="180" t="s">
        <v>10070</v>
      </c>
      <c r="V1628" s="1" t="s">
        <v>10581</v>
      </c>
      <c r="W1628" s="178" t="s">
        <v>639</v>
      </c>
      <c r="X1628" s="178"/>
      <c r="Y1628" s="178"/>
      <c r="Z1628" s="181" t="s">
        <v>1310</v>
      </c>
      <c r="AA1628" s="178" t="s">
        <v>10073</v>
      </c>
      <c r="AB1628" s="178"/>
      <c r="AC1628" s="178"/>
      <c r="AD1628" s="178"/>
      <c r="AE1628" s="178"/>
      <c r="AF1628" s="178"/>
      <c r="AG1628" s="178"/>
      <c r="AH1628" s="178"/>
      <c r="AI1628" s="178"/>
      <c r="AJ1628" s="178"/>
      <c r="AK1628" s="178"/>
      <c r="AL1628" s="178"/>
      <c r="AM1628" s="178"/>
      <c r="AN1628" s="178"/>
      <c r="AO1628" s="178"/>
      <c r="AP1628" s="178"/>
      <c r="AQ1628" s="178"/>
      <c r="AR1628" s="178"/>
      <c r="AS1628" s="178" t="s">
        <v>457</v>
      </c>
      <c r="AT1628" s="178"/>
      <c r="AU1628" s="178"/>
      <c r="AV1628" s="178"/>
      <c r="AW1628" s="178" t="s">
        <v>10582</v>
      </c>
      <c r="AX1628" s="178" t="s">
        <v>10583</v>
      </c>
      <c r="AY1628" s="178">
        <v>42</v>
      </c>
      <c r="AZ1628" s="178">
        <v>51</v>
      </c>
      <c r="BA1628" s="178">
        <v>59</v>
      </c>
      <c r="BB1628" s="178">
        <v>25</v>
      </c>
      <c r="BC1628" s="178">
        <v>14</v>
      </c>
      <c r="BD1628" s="178">
        <v>14.12</v>
      </c>
      <c r="BE1628" s="178">
        <f t="shared" si="304"/>
        <v>42.866388888888892</v>
      </c>
      <c r="BF1628" s="180">
        <f t="shared" si="305"/>
        <v>25.237255555555556</v>
      </c>
      <c r="BG1628" s="178" t="s">
        <v>47</v>
      </c>
      <c r="BH1628" s="178"/>
      <c r="BI1628" s="1">
        <v>4459</v>
      </c>
      <c r="BJ1628" s="7">
        <v>45691</v>
      </c>
      <c r="BK1628" s="178"/>
      <c r="BL1628" s="179"/>
      <c r="BM1628" s="178"/>
      <c r="BN1628" s="178"/>
      <c r="BO1628" s="178"/>
      <c r="BP1628" s="178"/>
      <c r="BQ1628" s="178"/>
      <c r="BR1628" s="178"/>
      <c r="BS1628" s="178"/>
    </row>
    <row r="1629" spans="1:268" s="3" customFormat="1" ht="54.75" customHeight="1" thickBot="1" x14ac:dyDescent="0.3">
      <c r="A1629" s="227" t="s">
        <v>3391</v>
      </c>
      <c r="B1629" s="227" t="s">
        <v>400</v>
      </c>
      <c r="C1629" s="227">
        <v>11130116</v>
      </c>
      <c r="D1629" s="228">
        <v>45041</v>
      </c>
      <c r="E1629" s="228">
        <v>37854</v>
      </c>
      <c r="F1629" s="228">
        <v>45159</v>
      </c>
      <c r="G1629" s="227">
        <v>-7777</v>
      </c>
      <c r="H1629" s="227" t="s">
        <v>860</v>
      </c>
      <c r="I1629" s="227"/>
      <c r="J1629" s="227" t="s">
        <v>7563</v>
      </c>
      <c r="K1629" s="227" t="s">
        <v>37</v>
      </c>
      <c r="L1629" s="227" t="s">
        <v>10076</v>
      </c>
      <c r="M1629" s="227" t="s">
        <v>124</v>
      </c>
      <c r="N1629" s="227" t="s">
        <v>124</v>
      </c>
      <c r="O1629" s="227" t="s">
        <v>35</v>
      </c>
      <c r="P1629" s="229" t="s">
        <v>10077</v>
      </c>
      <c r="Q1629" s="227"/>
      <c r="R1629" s="227" t="s">
        <v>124</v>
      </c>
      <c r="S1629" s="227" t="s">
        <v>124</v>
      </c>
      <c r="T1629" s="227" t="s">
        <v>35</v>
      </c>
      <c r="U1629" s="229" t="s">
        <v>10077</v>
      </c>
      <c r="V1629" s="227" t="s">
        <v>10078</v>
      </c>
      <c r="W1629" s="227" t="s">
        <v>10079</v>
      </c>
      <c r="X1629" s="227"/>
      <c r="Y1629" s="227"/>
      <c r="Z1629" s="230" t="s">
        <v>468</v>
      </c>
      <c r="AA1629" s="227" t="s">
        <v>401</v>
      </c>
      <c r="AB1629" s="227"/>
      <c r="AC1629" s="227">
        <v>17</v>
      </c>
      <c r="AD1629" s="227">
        <v>536112</v>
      </c>
      <c r="AE1629" s="227"/>
      <c r="AF1629" s="227"/>
      <c r="AG1629" s="227">
        <v>536112</v>
      </c>
      <c r="AH1629" s="227"/>
      <c r="AI1629" s="227"/>
      <c r="AJ1629" s="227"/>
      <c r="AK1629" s="227"/>
      <c r="AL1629" s="227"/>
      <c r="AM1629" s="227"/>
      <c r="AN1629" s="227"/>
      <c r="AO1629" s="227">
        <v>210</v>
      </c>
      <c r="AP1629" s="227"/>
      <c r="AQ1629" s="227"/>
      <c r="AR1629" s="227"/>
      <c r="AS1629" s="227" t="s">
        <v>9742</v>
      </c>
      <c r="AT1629" s="227"/>
      <c r="AU1629" s="227"/>
      <c r="AV1629" s="227"/>
      <c r="AW1629" s="227" t="s">
        <v>10080</v>
      </c>
      <c r="AX1629" s="227" t="s">
        <v>10081</v>
      </c>
      <c r="AY1629" s="227">
        <v>43</v>
      </c>
      <c r="AZ1629" s="227">
        <v>1</v>
      </c>
      <c r="BA1629" s="227">
        <v>0.3</v>
      </c>
      <c r="BB1629" s="227">
        <v>25</v>
      </c>
      <c r="BC1629" s="227">
        <v>6</v>
      </c>
      <c r="BD1629" s="227">
        <v>31.4</v>
      </c>
      <c r="BE1629" s="227">
        <f t="shared" si="304"/>
        <v>43.016750000000002</v>
      </c>
      <c r="BF1629" s="229">
        <f t="shared" si="305"/>
        <v>25.108722222222223</v>
      </c>
      <c r="BG1629" s="227" t="s">
        <v>47</v>
      </c>
      <c r="BH1629" s="227" t="s">
        <v>10082</v>
      </c>
      <c r="BI1629" s="227">
        <v>3796</v>
      </c>
      <c r="BJ1629" s="228">
        <v>45041</v>
      </c>
      <c r="BK1629" s="227">
        <v>3796</v>
      </c>
      <c r="BL1629" s="228">
        <v>45041</v>
      </c>
      <c r="BM1629" s="227"/>
      <c r="BN1629" s="227"/>
      <c r="BO1629" s="227"/>
      <c r="BP1629" s="227"/>
      <c r="BQ1629" s="227"/>
      <c r="BR1629" s="227"/>
      <c r="BS1629" s="227" t="s">
        <v>10083</v>
      </c>
      <c r="BT1629" s="530"/>
      <c r="BU1629" s="530"/>
      <c r="BV1629" s="530"/>
      <c r="BW1629" s="530"/>
      <c r="BX1629" s="530"/>
      <c r="BY1629" s="530"/>
      <c r="BZ1629" s="530"/>
      <c r="CA1629" s="530"/>
      <c r="CB1629" s="530"/>
      <c r="CC1629" s="530"/>
      <c r="CD1629" s="530"/>
      <c r="CE1629" s="530"/>
      <c r="CF1629" s="530"/>
      <c r="CG1629" s="530"/>
      <c r="CH1629" s="530"/>
      <c r="CI1629" s="530"/>
      <c r="CJ1629" s="530"/>
      <c r="CK1629" s="530"/>
      <c r="CL1629" s="530"/>
      <c r="CM1629" s="530"/>
      <c r="CN1629" s="530"/>
      <c r="CO1629" s="530"/>
      <c r="CP1629" s="530"/>
      <c r="CQ1629" s="530"/>
      <c r="CR1629" s="530"/>
      <c r="CS1629" s="530"/>
      <c r="CT1629" s="530"/>
      <c r="CU1629" s="530"/>
      <c r="CV1629" s="530"/>
      <c r="CW1629" s="530"/>
      <c r="CX1629" s="530"/>
      <c r="CY1629" s="530"/>
      <c r="CZ1629" s="530"/>
      <c r="DA1629" s="530"/>
      <c r="DB1629" s="530"/>
      <c r="DC1629" s="530"/>
      <c r="DD1629" s="530"/>
      <c r="DE1629" s="530"/>
      <c r="DF1629" s="530"/>
      <c r="DG1629" s="530"/>
      <c r="DH1629" s="530"/>
      <c r="DI1629" s="530"/>
      <c r="DJ1629" s="530"/>
      <c r="DK1629" s="530"/>
      <c r="DL1629" s="530"/>
      <c r="DM1629" s="530"/>
      <c r="DN1629" s="530"/>
      <c r="DO1629" s="530"/>
      <c r="DP1629" s="530"/>
      <c r="DQ1629" s="530"/>
      <c r="DR1629" s="530"/>
      <c r="DS1629" s="530"/>
      <c r="DT1629" s="530"/>
      <c r="DU1629" s="530"/>
      <c r="DV1629" s="530"/>
      <c r="DW1629" s="530"/>
      <c r="DX1629" s="530"/>
      <c r="DY1629" s="530"/>
      <c r="DZ1629" s="530"/>
      <c r="EA1629" s="530"/>
      <c r="EB1629" s="530"/>
      <c r="EC1629" s="530"/>
      <c r="ED1629" s="530"/>
      <c r="EE1629" s="530"/>
      <c r="EF1629" s="530"/>
      <c r="EG1629" s="530"/>
      <c r="EH1629" s="530"/>
      <c r="EI1629" s="530"/>
      <c r="EJ1629" s="530"/>
      <c r="EK1629" s="530"/>
      <c r="EL1629" s="530"/>
      <c r="EM1629" s="530"/>
      <c r="EN1629" s="530"/>
      <c r="EO1629" s="530"/>
      <c r="EP1629" s="530"/>
      <c r="EQ1629" s="530"/>
      <c r="ER1629" s="530"/>
      <c r="ES1629" s="530"/>
      <c r="ET1629" s="530"/>
      <c r="EU1629" s="530"/>
      <c r="EV1629" s="530"/>
      <c r="EW1629" s="530"/>
      <c r="EX1629" s="530"/>
      <c r="EY1629" s="530"/>
      <c r="EZ1629" s="530"/>
      <c r="FA1629" s="530"/>
      <c r="FB1629" s="530"/>
      <c r="FC1629" s="530"/>
      <c r="FD1629" s="530"/>
      <c r="FE1629" s="530"/>
      <c r="FF1629" s="530"/>
      <c r="FG1629" s="530"/>
      <c r="FH1629" s="530"/>
      <c r="FI1629" s="530"/>
      <c r="FJ1629" s="530"/>
      <c r="FK1629" s="530"/>
      <c r="FL1629" s="530"/>
      <c r="FM1629" s="530"/>
      <c r="FN1629" s="530"/>
      <c r="FO1629" s="530"/>
      <c r="FP1629" s="530"/>
      <c r="FQ1629" s="530"/>
      <c r="FR1629" s="530"/>
      <c r="FS1629" s="530"/>
      <c r="FT1629" s="530"/>
      <c r="FU1629" s="530"/>
      <c r="FV1629" s="530"/>
      <c r="FW1629" s="530"/>
      <c r="FX1629" s="530"/>
      <c r="FY1629" s="530"/>
      <c r="FZ1629" s="530"/>
      <c r="GA1629" s="530"/>
      <c r="GB1629" s="530"/>
      <c r="GC1629" s="530"/>
      <c r="GD1629" s="530"/>
      <c r="GE1629" s="530"/>
      <c r="GF1629" s="530"/>
      <c r="GG1629" s="530"/>
      <c r="GH1629" s="530"/>
      <c r="GI1629" s="530"/>
      <c r="GJ1629" s="530"/>
      <c r="GK1629" s="530"/>
      <c r="GL1629" s="530"/>
      <c r="GM1629" s="530"/>
      <c r="GN1629" s="530"/>
      <c r="GO1629" s="530"/>
      <c r="GP1629" s="530"/>
      <c r="GQ1629" s="530"/>
      <c r="GR1629" s="530"/>
      <c r="GS1629" s="530"/>
      <c r="GT1629" s="530"/>
      <c r="GU1629" s="530"/>
      <c r="GV1629" s="530"/>
      <c r="GW1629" s="530"/>
      <c r="GX1629" s="530"/>
      <c r="GY1629" s="530"/>
      <c r="GZ1629" s="530"/>
      <c r="HA1629" s="530"/>
      <c r="HB1629" s="530"/>
      <c r="HC1629" s="530"/>
      <c r="HD1629" s="530"/>
      <c r="HE1629" s="530"/>
      <c r="HF1629" s="530"/>
      <c r="HG1629" s="530"/>
      <c r="HH1629" s="530"/>
      <c r="HI1629" s="530"/>
      <c r="HJ1629" s="530"/>
      <c r="HK1629" s="530"/>
      <c r="HL1629" s="530"/>
      <c r="HM1629" s="530"/>
      <c r="HN1629" s="530"/>
      <c r="HO1629" s="530"/>
      <c r="HP1629" s="530"/>
      <c r="HQ1629" s="530"/>
      <c r="HR1629" s="530"/>
      <c r="HS1629" s="530"/>
      <c r="HT1629" s="530"/>
      <c r="HU1629" s="530"/>
      <c r="HV1629" s="530"/>
      <c r="HW1629" s="530"/>
      <c r="HX1629" s="530"/>
      <c r="HY1629" s="530"/>
      <c r="HZ1629" s="530"/>
      <c r="IA1629" s="530"/>
      <c r="IB1629" s="530"/>
      <c r="IC1629" s="530"/>
      <c r="ID1629" s="530"/>
      <c r="IE1629" s="530"/>
      <c r="IF1629" s="530"/>
      <c r="IG1629" s="530"/>
      <c r="IH1629" s="530"/>
      <c r="II1629" s="530"/>
      <c r="IJ1629" s="530"/>
      <c r="IK1629" s="530"/>
      <c r="IL1629" s="530"/>
      <c r="IM1629" s="530"/>
      <c r="IN1629" s="530"/>
      <c r="IO1629" s="530"/>
      <c r="IP1629" s="530"/>
      <c r="IQ1629" s="530"/>
      <c r="IR1629" s="530"/>
      <c r="IS1629" s="530"/>
      <c r="IT1629" s="530"/>
      <c r="IU1629" s="530"/>
      <c r="IV1629" s="530"/>
      <c r="IW1629" s="530"/>
      <c r="IX1629" s="530"/>
      <c r="IY1629" s="530"/>
      <c r="IZ1629" s="530"/>
      <c r="JA1629" s="530"/>
      <c r="JB1629" s="530"/>
      <c r="JC1629" s="530"/>
      <c r="JD1629" s="530"/>
      <c r="JE1629" s="530"/>
      <c r="JF1629" s="530"/>
      <c r="JG1629" s="530"/>
      <c r="JH1629" s="530"/>
    </row>
    <row r="1630" spans="1:268" s="3" customFormat="1" ht="54.75" customHeight="1" x14ac:dyDescent="0.25">
      <c r="A1630" s="1" t="s">
        <v>3391</v>
      </c>
      <c r="B1630" s="1" t="s">
        <v>10085</v>
      </c>
      <c r="C1630" s="1">
        <v>11130117</v>
      </c>
      <c r="D1630" s="7">
        <v>45064</v>
      </c>
      <c r="E1630" s="7">
        <v>45064</v>
      </c>
      <c r="F1630" s="7">
        <v>46160</v>
      </c>
      <c r="G1630" s="1">
        <v>-7777</v>
      </c>
      <c r="H1630" s="1" t="s">
        <v>471</v>
      </c>
      <c r="I1630" s="1"/>
      <c r="J1630" s="1" t="s">
        <v>8565</v>
      </c>
      <c r="K1630" s="1" t="s">
        <v>135</v>
      </c>
      <c r="L1630" s="1" t="s">
        <v>10086</v>
      </c>
      <c r="M1630" s="1" t="s">
        <v>155</v>
      </c>
      <c r="N1630" s="1" t="s">
        <v>152</v>
      </c>
      <c r="O1630" s="1" t="s">
        <v>72</v>
      </c>
      <c r="P1630" s="6" t="s">
        <v>552</v>
      </c>
      <c r="Q1630" s="1" t="s">
        <v>10087</v>
      </c>
      <c r="R1630" s="1" t="s">
        <v>155</v>
      </c>
      <c r="S1630" s="1" t="s">
        <v>152</v>
      </c>
      <c r="T1630" s="1" t="s">
        <v>72</v>
      </c>
      <c r="U1630" s="6" t="s">
        <v>552</v>
      </c>
      <c r="V1630" s="1" t="s">
        <v>10088</v>
      </c>
      <c r="W1630" s="1" t="s">
        <v>10089</v>
      </c>
      <c r="X1630" s="1"/>
      <c r="Y1630" s="1"/>
      <c r="Z1630" s="529" t="s">
        <v>1310</v>
      </c>
      <c r="AA1630" s="1" t="s">
        <v>379</v>
      </c>
      <c r="AB1630" s="1">
        <v>3.28</v>
      </c>
      <c r="AC1630" s="1">
        <v>1.4</v>
      </c>
      <c r="AD1630" s="1">
        <v>7300</v>
      </c>
      <c r="AE1630" s="1"/>
      <c r="AF1630" s="1"/>
      <c r="AG1630" s="1">
        <v>7300</v>
      </c>
      <c r="AH1630" s="1"/>
      <c r="AI1630" s="1"/>
      <c r="AJ1630" s="1"/>
      <c r="AK1630" s="1"/>
      <c r="AL1630" s="1"/>
      <c r="AM1630" s="1"/>
      <c r="AN1630" s="1"/>
      <c r="AO1630" s="1">
        <v>328</v>
      </c>
      <c r="AP1630" s="1"/>
      <c r="AQ1630" s="1"/>
      <c r="AR1630" s="1"/>
      <c r="AS1630" s="1" t="s">
        <v>1310</v>
      </c>
      <c r="AT1630" s="1"/>
      <c r="AU1630" s="1"/>
      <c r="AV1630" s="1"/>
      <c r="AW1630" s="1" t="s">
        <v>10090</v>
      </c>
      <c r="AX1630" s="1" t="s">
        <v>10091</v>
      </c>
      <c r="AY1630" s="1">
        <v>43</v>
      </c>
      <c r="AZ1630" s="1">
        <v>8</v>
      </c>
      <c r="BA1630" s="1">
        <v>22.17</v>
      </c>
      <c r="BB1630" s="1">
        <v>24</v>
      </c>
      <c r="BC1630" s="1">
        <v>17</v>
      </c>
      <c r="BD1630" s="1">
        <v>25.42</v>
      </c>
      <c r="BE1630" s="1">
        <f t="shared" si="304"/>
        <v>43.139491666666665</v>
      </c>
      <c r="BF1630" s="6">
        <f t="shared" si="305"/>
        <v>24.290394444444445</v>
      </c>
      <c r="BG1630" s="1" t="s">
        <v>38</v>
      </c>
      <c r="BH1630" s="1"/>
      <c r="BI1630" s="1"/>
      <c r="BJ1630" s="7"/>
      <c r="BK1630" s="1"/>
      <c r="BL1630" s="7"/>
      <c r="BM1630" s="1"/>
      <c r="BN1630" s="1"/>
      <c r="BO1630" s="1"/>
      <c r="BP1630" s="1"/>
      <c r="BQ1630" s="1"/>
      <c r="BR1630" s="1"/>
      <c r="BS1630" s="1"/>
      <c r="BT1630" s="530"/>
      <c r="BU1630" s="530"/>
      <c r="BV1630" s="530"/>
      <c r="BW1630" s="530"/>
      <c r="BX1630" s="530"/>
      <c r="BY1630" s="530"/>
      <c r="BZ1630" s="530"/>
      <c r="CA1630" s="530"/>
      <c r="CB1630" s="530"/>
      <c r="CC1630" s="530"/>
      <c r="CD1630" s="530"/>
      <c r="CE1630" s="530"/>
      <c r="CF1630" s="530"/>
      <c r="CG1630" s="530"/>
      <c r="CH1630" s="530"/>
      <c r="CI1630" s="530"/>
      <c r="CJ1630" s="530"/>
      <c r="CK1630" s="530"/>
      <c r="CL1630" s="530"/>
      <c r="CM1630" s="530"/>
      <c r="CN1630" s="530"/>
      <c r="CO1630" s="530"/>
      <c r="CP1630" s="530"/>
      <c r="CQ1630" s="530"/>
      <c r="CR1630" s="530"/>
      <c r="CS1630" s="530"/>
      <c r="CT1630" s="530"/>
      <c r="CU1630" s="530"/>
      <c r="CV1630" s="530"/>
      <c r="CW1630" s="530"/>
      <c r="CX1630" s="530"/>
      <c r="CY1630" s="530"/>
      <c r="CZ1630" s="530"/>
      <c r="DA1630" s="530"/>
      <c r="DB1630" s="530"/>
      <c r="DC1630" s="530"/>
      <c r="DD1630" s="530"/>
      <c r="DE1630" s="530"/>
      <c r="DF1630" s="530"/>
      <c r="DG1630" s="530"/>
      <c r="DH1630" s="530"/>
      <c r="DI1630" s="530"/>
      <c r="DJ1630" s="530"/>
      <c r="DK1630" s="530"/>
      <c r="DL1630" s="530"/>
      <c r="DM1630" s="530"/>
      <c r="DN1630" s="530"/>
      <c r="DO1630" s="530"/>
      <c r="DP1630" s="530"/>
      <c r="DQ1630" s="530"/>
      <c r="DR1630" s="530"/>
      <c r="DS1630" s="530"/>
      <c r="DT1630" s="530"/>
      <c r="DU1630" s="530"/>
      <c r="DV1630" s="530"/>
      <c r="DW1630" s="530"/>
      <c r="DX1630" s="530"/>
      <c r="DY1630" s="530"/>
      <c r="DZ1630" s="530"/>
      <c r="EA1630" s="530"/>
      <c r="EB1630" s="530"/>
      <c r="EC1630" s="530"/>
      <c r="ED1630" s="530"/>
      <c r="EE1630" s="530"/>
      <c r="EF1630" s="530"/>
      <c r="EG1630" s="530"/>
      <c r="EH1630" s="530"/>
      <c r="EI1630" s="530"/>
      <c r="EJ1630" s="530"/>
      <c r="EK1630" s="530"/>
      <c r="EL1630" s="530"/>
      <c r="EM1630" s="530"/>
      <c r="EN1630" s="530"/>
      <c r="EO1630" s="530"/>
      <c r="EP1630" s="530"/>
      <c r="EQ1630" s="530"/>
      <c r="ER1630" s="530"/>
      <c r="ES1630" s="530"/>
      <c r="ET1630" s="530"/>
      <c r="EU1630" s="530"/>
      <c r="EV1630" s="530"/>
      <c r="EW1630" s="530"/>
      <c r="EX1630" s="530"/>
      <c r="EY1630" s="530"/>
      <c r="EZ1630" s="530"/>
      <c r="FA1630" s="530"/>
      <c r="FB1630" s="530"/>
      <c r="FC1630" s="530"/>
      <c r="FD1630" s="530"/>
      <c r="FE1630" s="530"/>
      <c r="FF1630" s="530"/>
      <c r="FG1630" s="530"/>
      <c r="FH1630" s="530"/>
      <c r="FI1630" s="530"/>
      <c r="FJ1630" s="530"/>
      <c r="FK1630" s="530"/>
      <c r="FL1630" s="530"/>
      <c r="FM1630" s="530"/>
      <c r="FN1630" s="530"/>
      <c r="FO1630" s="530"/>
      <c r="FP1630" s="530"/>
      <c r="FQ1630" s="530"/>
      <c r="FR1630" s="530"/>
      <c r="FS1630" s="530"/>
      <c r="FT1630" s="530"/>
      <c r="FU1630" s="530"/>
      <c r="FV1630" s="530"/>
      <c r="FW1630" s="530"/>
      <c r="FX1630" s="530"/>
      <c r="FY1630" s="530"/>
      <c r="FZ1630" s="530"/>
      <c r="GA1630" s="530"/>
      <c r="GB1630" s="530"/>
      <c r="GC1630" s="530"/>
      <c r="GD1630" s="530"/>
      <c r="GE1630" s="530"/>
      <c r="GF1630" s="530"/>
      <c r="GG1630" s="530"/>
      <c r="GH1630" s="530"/>
      <c r="GI1630" s="530"/>
      <c r="GJ1630" s="530"/>
      <c r="GK1630" s="530"/>
      <c r="GL1630" s="530"/>
      <c r="GM1630" s="530"/>
      <c r="GN1630" s="530"/>
      <c r="GO1630" s="530"/>
      <c r="GP1630" s="530"/>
      <c r="GQ1630" s="530"/>
      <c r="GR1630" s="530"/>
      <c r="GS1630" s="530"/>
      <c r="GT1630" s="530"/>
      <c r="GU1630" s="530"/>
      <c r="GV1630" s="530"/>
      <c r="GW1630" s="530"/>
      <c r="GX1630" s="530"/>
      <c r="GY1630" s="530"/>
      <c r="GZ1630" s="530"/>
      <c r="HA1630" s="530"/>
      <c r="HB1630" s="530"/>
      <c r="HC1630" s="530"/>
      <c r="HD1630" s="530"/>
      <c r="HE1630" s="530"/>
      <c r="HF1630" s="530"/>
      <c r="HG1630" s="530"/>
      <c r="HH1630" s="530"/>
      <c r="HI1630" s="530"/>
      <c r="HJ1630" s="530"/>
      <c r="HK1630" s="530"/>
      <c r="HL1630" s="530"/>
      <c r="HM1630" s="530"/>
      <c r="HN1630" s="530"/>
      <c r="HO1630" s="530"/>
      <c r="HP1630" s="530"/>
      <c r="HQ1630" s="530"/>
      <c r="HR1630" s="530"/>
      <c r="HS1630" s="530"/>
      <c r="HT1630" s="530"/>
      <c r="HU1630" s="530"/>
      <c r="HV1630" s="530"/>
      <c r="HW1630" s="530"/>
      <c r="HX1630" s="530"/>
      <c r="HY1630" s="530"/>
      <c r="HZ1630" s="530"/>
      <c r="IA1630" s="530"/>
      <c r="IB1630" s="530"/>
      <c r="IC1630" s="530"/>
      <c r="ID1630" s="530"/>
      <c r="IE1630" s="530"/>
      <c r="IF1630" s="530"/>
      <c r="IG1630" s="530"/>
      <c r="IH1630" s="530"/>
      <c r="II1630" s="530"/>
      <c r="IJ1630" s="530"/>
      <c r="IK1630" s="530"/>
      <c r="IL1630" s="530"/>
      <c r="IM1630" s="530"/>
      <c r="IN1630" s="530"/>
      <c r="IO1630" s="530"/>
      <c r="IP1630" s="530"/>
      <c r="IQ1630" s="530"/>
      <c r="IR1630" s="530"/>
      <c r="IS1630" s="530"/>
      <c r="IT1630" s="530"/>
      <c r="IU1630" s="530"/>
      <c r="IV1630" s="530"/>
      <c r="IW1630" s="530"/>
      <c r="IX1630" s="530"/>
      <c r="IY1630" s="530"/>
      <c r="IZ1630" s="530"/>
      <c r="JA1630" s="530"/>
      <c r="JB1630" s="530"/>
      <c r="JC1630" s="530"/>
      <c r="JD1630" s="530"/>
      <c r="JE1630" s="530"/>
      <c r="JF1630" s="530"/>
      <c r="JG1630" s="530"/>
      <c r="JH1630" s="530"/>
    </row>
    <row r="1631" spans="1:268" s="530" customFormat="1" ht="54.75" customHeight="1" thickBot="1" x14ac:dyDescent="0.3">
      <c r="A1631" s="178"/>
      <c r="B1631" s="178" t="s">
        <v>10085</v>
      </c>
      <c r="C1631" s="178">
        <v>11130117</v>
      </c>
      <c r="D1631" s="179">
        <v>45064</v>
      </c>
      <c r="E1631" s="179">
        <v>45064</v>
      </c>
      <c r="F1631" s="179">
        <v>46160</v>
      </c>
      <c r="G1631" s="178">
        <v>-7777</v>
      </c>
      <c r="H1631" s="178" t="s">
        <v>471</v>
      </c>
      <c r="I1631" s="178"/>
      <c r="J1631" s="178" t="s">
        <v>8565</v>
      </c>
      <c r="K1631" s="178" t="s">
        <v>135</v>
      </c>
      <c r="L1631" s="178" t="s">
        <v>10086</v>
      </c>
      <c r="M1631" s="178" t="s">
        <v>155</v>
      </c>
      <c r="N1631" s="178" t="s">
        <v>152</v>
      </c>
      <c r="O1631" s="178" t="s">
        <v>72</v>
      </c>
      <c r="P1631" s="180" t="s">
        <v>552</v>
      </c>
      <c r="Q1631" s="178" t="s">
        <v>10087</v>
      </c>
      <c r="R1631" s="178" t="s">
        <v>155</v>
      </c>
      <c r="S1631" s="178" t="s">
        <v>152</v>
      </c>
      <c r="T1631" s="178" t="s">
        <v>72</v>
      </c>
      <c r="U1631" s="180" t="s">
        <v>552</v>
      </c>
      <c r="V1631" s="178" t="s">
        <v>10088</v>
      </c>
      <c r="W1631" s="178" t="s">
        <v>10089</v>
      </c>
      <c r="X1631" s="178"/>
      <c r="Y1631" s="178"/>
      <c r="Z1631" s="181" t="s">
        <v>1310</v>
      </c>
      <c r="AA1631" s="178" t="s">
        <v>379</v>
      </c>
      <c r="AB1631" s="178"/>
      <c r="AC1631" s="178"/>
      <c r="AD1631" s="178"/>
      <c r="AE1631" s="178"/>
      <c r="AF1631" s="178"/>
      <c r="AG1631" s="178"/>
      <c r="AH1631" s="178"/>
      <c r="AI1631" s="178"/>
      <c r="AJ1631" s="178"/>
      <c r="AK1631" s="178"/>
      <c r="AL1631" s="178"/>
      <c r="AM1631" s="178"/>
      <c r="AN1631" s="178"/>
      <c r="AO1631" s="178"/>
      <c r="AP1631" s="178"/>
      <c r="AQ1631" s="178"/>
      <c r="AR1631" s="178"/>
      <c r="AS1631" s="178" t="s">
        <v>811</v>
      </c>
      <c r="AT1631" s="178"/>
      <c r="AU1631" s="178"/>
      <c r="AV1631" s="178"/>
      <c r="AW1631" s="178" t="s">
        <v>10092</v>
      </c>
      <c r="AX1631" s="178" t="s">
        <v>10093</v>
      </c>
      <c r="AY1631" s="178">
        <v>43</v>
      </c>
      <c r="AZ1631" s="178">
        <v>8</v>
      </c>
      <c r="BA1631" s="178">
        <v>43.56</v>
      </c>
      <c r="BB1631" s="178">
        <v>24</v>
      </c>
      <c r="BC1631" s="178">
        <v>17</v>
      </c>
      <c r="BD1631" s="178">
        <v>46.54</v>
      </c>
      <c r="BE1631" s="178">
        <f t="shared" si="304"/>
        <v>43.14543333333333</v>
      </c>
      <c r="BF1631" s="180">
        <f t="shared" si="305"/>
        <v>24.296261111111114</v>
      </c>
      <c r="BG1631" s="178" t="s">
        <v>38</v>
      </c>
      <c r="BH1631" s="178"/>
      <c r="BI1631" s="178"/>
      <c r="BJ1631" s="179"/>
      <c r="BK1631" s="178"/>
      <c r="BL1631" s="179"/>
      <c r="BM1631" s="178"/>
      <c r="BN1631" s="178"/>
      <c r="BO1631" s="178"/>
      <c r="BP1631" s="178"/>
      <c r="BQ1631" s="178"/>
      <c r="BR1631" s="178"/>
      <c r="BS1631" s="178"/>
    </row>
    <row r="1632" spans="1:268" s="3" customFormat="1" ht="54.75" customHeight="1" thickBot="1" x14ac:dyDescent="0.3">
      <c r="A1632" s="227" t="s">
        <v>3391</v>
      </c>
      <c r="B1632" s="227" t="s">
        <v>1765</v>
      </c>
      <c r="C1632" s="227">
        <v>11140186</v>
      </c>
      <c r="D1632" s="228">
        <v>45072</v>
      </c>
      <c r="E1632" s="228">
        <v>37812</v>
      </c>
      <c r="F1632" s="228">
        <v>48770</v>
      </c>
      <c r="G1632" s="227">
        <v>-7777</v>
      </c>
      <c r="H1632" s="227" t="s">
        <v>484</v>
      </c>
      <c r="I1632" s="227"/>
      <c r="J1632" s="227" t="s">
        <v>7395</v>
      </c>
      <c r="K1632" s="227" t="s">
        <v>37</v>
      </c>
      <c r="L1632" s="227" t="s">
        <v>10099</v>
      </c>
      <c r="M1632" s="227" t="s">
        <v>10100</v>
      </c>
      <c r="N1632" s="227" t="s">
        <v>45</v>
      </c>
      <c r="O1632" s="227" t="s">
        <v>45</v>
      </c>
      <c r="P1632" s="229" t="s">
        <v>10101</v>
      </c>
      <c r="Q1632" s="227"/>
      <c r="R1632" s="227" t="s">
        <v>45</v>
      </c>
      <c r="S1632" s="227" t="s">
        <v>45</v>
      </c>
      <c r="T1632" s="227" t="s">
        <v>45</v>
      </c>
      <c r="U1632" s="229" t="s">
        <v>4689</v>
      </c>
      <c r="V1632" s="227" t="s">
        <v>10102</v>
      </c>
      <c r="W1632" s="227" t="s">
        <v>2830</v>
      </c>
      <c r="X1632" s="227">
        <v>280</v>
      </c>
      <c r="Y1632" s="227">
        <v>9.5</v>
      </c>
      <c r="Z1632" s="230" t="s">
        <v>468</v>
      </c>
      <c r="AA1632" s="227" t="s">
        <v>4725</v>
      </c>
      <c r="AB1632" s="227">
        <v>6.14</v>
      </c>
      <c r="AC1632" s="227">
        <v>3000</v>
      </c>
      <c r="AD1632" s="227">
        <v>77000000</v>
      </c>
      <c r="AE1632" s="227"/>
      <c r="AF1632" s="227">
        <v>77000000</v>
      </c>
      <c r="AG1632" s="227"/>
      <c r="AH1632" s="227"/>
      <c r="AI1632" s="227"/>
      <c r="AJ1632" s="227"/>
      <c r="AK1632" s="227"/>
      <c r="AL1632" s="227"/>
      <c r="AM1632" s="227"/>
      <c r="AN1632" s="227"/>
      <c r="AO1632" s="227">
        <v>600</v>
      </c>
      <c r="AP1632" s="227"/>
      <c r="AQ1632" s="227"/>
      <c r="AR1632" s="227"/>
      <c r="AS1632" s="227" t="s">
        <v>468</v>
      </c>
      <c r="AT1632" s="227">
        <v>4668803.8940000003</v>
      </c>
      <c r="AU1632" s="227">
        <v>944868.71499999997</v>
      </c>
      <c r="AV1632" s="227">
        <v>159.221</v>
      </c>
      <c r="AW1632" s="227"/>
      <c r="AX1632" s="227"/>
      <c r="AY1632" s="227"/>
      <c r="AZ1632" s="227"/>
      <c r="BA1632" s="227"/>
      <c r="BB1632" s="227"/>
      <c r="BC1632" s="227"/>
      <c r="BD1632" s="227"/>
      <c r="BE1632" s="178"/>
      <c r="BF1632" s="180"/>
      <c r="BG1632" s="227" t="s">
        <v>38</v>
      </c>
      <c r="BH1632" s="227" t="s">
        <v>10103</v>
      </c>
      <c r="BI1632" s="227">
        <v>3822</v>
      </c>
      <c r="BJ1632" s="228">
        <v>45072</v>
      </c>
      <c r="BK1632" s="227">
        <v>3822</v>
      </c>
      <c r="BL1632" s="228">
        <v>45072</v>
      </c>
      <c r="BM1632" s="227"/>
      <c r="BN1632" s="227"/>
      <c r="BO1632" s="227"/>
      <c r="BP1632" s="227"/>
      <c r="BQ1632" s="227"/>
      <c r="BR1632" s="227"/>
      <c r="BS1632" s="227"/>
      <c r="BT1632" s="530"/>
      <c r="BU1632" s="530"/>
      <c r="BV1632" s="530"/>
      <c r="BW1632" s="530"/>
      <c r="BX1632" s="530"/>
      <c r="BY1632" s="530"/>
      <c r="BZ1632" s="530"/>
      <c r="CA1632" s="530"/>
      <c r="CB1632" s="530"/>
      <c r="CC1632" s="530"/>
      <c r="CD1632" s="530"/>
      <c r="CE1632" s="530"/>
      <c r="CF1632" s="530"/>
      <c r="CG1632" s="530"/>
      <c r="CH1632" s="530"/>
      <c r="CI1632" s="530"/>
      <c r="CJ1632" s="530"/>
      <c r="CK1632" s="530"/>
      <c r="CL1632" s="530"/>
      <c r="CM1632" s="530"/>
      <c r="CN1632" s="530"/>
      <c r="CO1632" s="530"/>
      <c r="CP1632" s="530"/>
      <c r="CQ1632" s="530"/>
      <c r="CR1632" s="530"/>
      <c r="CS1632" s="530"/>
      <c r="CT1632" s="530"/>
      <c r="CU1632" s="530"/>
      <c r="CV1632" s="530"/>
      <c r="CW1632" s="530"/>
      <c r="CX1632" s="530"/>
      <c r="CY1632" s="530"/>
      <c r="CZ1632" s="530"/>
      <c r="DA1632" s="530"/>
      <c r="DB1632" s="530"/>
      <c r="DC1632" s="530"/>
      <c r="DD1632" s="530"/>
      <c r="DE1632" s="530"/>
      <c r="DF1632" s="530"/>
      <c r="DG1632" s="530"/>
      <c r="DH1632" s="530"/>
      <c r="DI1632" s="530"/>
      <c r="DJ1632" s="530"/>
      <c r="DK1632" s="530"/>
      <c r="DL1632" s="530"/>
      <c r="DM1632" s="530"/>
      <c r="DN1632" s="530"/>
      <c r="DO1632" s="530"/>
      <c r="DP1632" s="530"/>
      <c r="DQ1632" s="530"/>
      <c r="DR1632" s="530"/>
      <c r="DS1632" s="530"/>
      <c r="DT1632" s="530"/>
      <c r="DU1632" s="530"/>
      <c r="DV1632" s="530"/>
      <c r="DW1632" s="530"/>
      <c r="DX1632" s="530"/>
      <c r="DY1632" s="530"/>
      <c r="DZ1632" s="530"/>
      <c r="EA1632" s="530"/>
      <c r="EB1632" s="530"/>
      <c r="EC1632" s="530"/>
      <c r="ED1632" s="530"/>
      <c r="EE1632" s="530"/>
      <c r="EF1632" s="530"/>
      <c r="EG1632" s="530"/>
      <c r="EH1632" s="530"/>
      <c r="EI1632" s="530"/>
      <c r="EJ1632" s="530"/>
      <c r="EK1632" s="530"/>
      <c r="EL1632" s="530"/>
      <c r="EM1632" s="530"/>
      <c r="EN1632" s="530"/>
      <c r="EO1632" s="530"/>
      <c r="EP1632" s="530"/>
      <c r="EQ1632" s="530"/>
      <c r="ER1632" s="530"/>
      <c r="ES1632" s="530"/>
      <c r="ET1632" s="530"/>
      <c r="EU1632" s="530"/>
      <c r="EV1632" s="530"/>
      <c r="EW1632" s="530"/>
      <c r="EX1632" s="530"/>
      <c r="EY1632" s="530"/>
      <c r="EZ1632" s="530"/>
      <c r="FA1632" s="530"/>
      <c r="FB1632" s="530"/>
      <c r="FC1632" s="530"/>
      <c r="FD1632" s="530"/>
      <c r="FE1632" s="530"/>
      <c r="FF1632" s="530"/>
      <c r="FG1632" s="530"/>
      <c r="FH1632" s="530"/>
      <c r="FI1632" s="530"/>
      <c r="FJ1632" s="530"/>
      <c r="FK1632" s="530"/>
      <c r="FL1632" s="530"/>
      <c r="FM1632" s="530"/>
      <c r="FN1632" s="530"/>
      <c r="FO1632" s="530"/>
      <c r="FP1632" s="530"/>
      <c r="FQ1632" s="530"/>
      <c r="FR1632" s="530"/>
      <c r="FS1632" s="530"/>
      <c r="FT1632" s="530"/>
      <c r="FU1632" s="530"/>
      <c r="FV1632" s="530"/>
      <c r="FW1632" s="530"/>
      <c r="FX1632" s="530"/>
      <c r="FY1632" s="530"/>
      <c r="FZ1632" s="530"/>
      <c r="GA1632" s="530"/>
      <c r="GB1632" s="530"/>
      <c r="GC1632" s="530"/>
      <c r="GD1632" s="530"/>
      <c r="GE1632" s="530"/>
      <c r="GF1632" s="530"/>
      <c r="GG1632" s="530"/>
      <c r="GH1632" s="530"/>
      <c r="GI1632" s="530"/>
      <c r="GJ1632" s="530"/>
      <c r="GK1632" s="530"/>
      <c r="GL1632" s="530"/>
      <c r="GM1632" s="530"/>
      <c r="GN1632" s="530"/>
      <c r="GO1632" s="530"/>
      <c r="GP1632" s="530"/>
      <c r="GQ1632" s="530"/>
      <c r="GR1632" s="530"/>
      <c r="GS1632" s="530"/>
      <c r="GT1632" s="530"/>
      <c r="GU1632" s="530"/>
      <c r="GV1632" s="530"/>
      <c r="GW1632" s="530"/>
      <c r="GX1632" s="530"/>
      <c r="GY1632" s="530"/>
      <c r="GZ1632" s="530"/>
      <c r="HA1632" s="530"/>
      <c r="HB1632" s="530"/>
      <c r="HC1632" s="530"/>
      <c r="HD1632" s="530"/>
      <c r="HE1632" s="530"/>
      <c r="HF1632" s="530"/>
      <c r="HG1632" s="530"/>
      <c r="HH1632" s="530"/>
      <c r="HI1632" s="530"/>
      <c r="HJ1632" s="530"/>
      <c r="HK1632" s="530"/>
      <c r="HL1632" s="530"/>
      <c r="HM1632" s="530"/>
      <c r="HN1632" s="530"/>
      <c r="HO1632" s="530"/>
      <c r="HP1632" s="530"/>
      <c r="HQ1632" s="530"/>
      <c r="HR1632" s="530"/>
      <c r="HS1632" s="530"/>
      <c r="HT1632" s="530"/>
      <c r="HU1632" s="530"/>
      <c r="HV1632" s="530"/>
      <c r="HW1632" s="530"/>
      <c r="HX1632" s="530"/>
      <c r="HY1632" s="530"/>
      <c r="HZ1632" s="530"/>
      <c r="IA1632" s="530"/>
      <c r="IB1632" s="530"/>
      <c r="IC1632" s="530"/>
      <c r="ID1632" s="530"/>
      <c r="IE1632" s="530"/>
      <c r="IF1632" s="530"/>
      <c r="IG1632" s="530"/>
      <c r="IH1632" s="530"/>
      <c r="II1632" s="530"/>
      <c r="IJ1632" s="530"/>
      <c r="IK1632" s="530"/>
      <c r="IL1632" s="530"/>
      <c r="IM1632" s="530"/>
      <c r="IN1632" s="530"/>
      <c r="IO1632" s="530"/>
      <c r="IP1632" s="530"/>
      <c r="IQ1632" s="530"/>
      <c r="IR1632" s="530"/>
      <c r="IS1632" s="530"/>
      <c r="IT1632" s="530"/>
      <c r="IU1632" s="530"/>
      <c r="IV1632" s="530"/>
      <c r="IW1632" s="530"/>
      <c r="IX1632" s="530"/>
      <c r="IY1632" s="530"/>
      <c r="IZ1632" s="530"/>
      <c r="JA1632" s="530"/>
      <c r="JB1632" s="530"/>
      <c r="JC1632" s="530"/>
      <c r="JD1632" s="530"/>
      <c r="JE1632" s="530"/>
      <c r="JF1632" s="530"/>
      <c r="JG1632" s="530"/>
      <c r="JH1632" s="530"/>
    </row>
    <row r="1633" spans="1:268" s="3" customFormat="1" ht="54.75" customHeight="1" thickBot="1" x14ac:dyDescent="0.3">
      <c r="A1633" s="227" t="s">
        <v>3391</v>
      </c>
      <c r="B1633" s="227" t="s">
        <v>3300</v>
      </c>
      <c r="C1633" s="227">
        <v>11130118</v>
      </c>
      <c r="D1633" s="228">
        <v>45103</v>
      </c>
      <c r="E1633" s="228">
        <v>45103</v>
      </c>
      <c r="F1633" s="228">
        <v>48756</v>
      </c>
      <c r="G1633" s="227">
        <v>-7777</v>
      </c>
      <c r="H1633" s="227" t="s">
        <v>470</v>
      </c>
      <c r="I1633" s="227"/>
      <c r="J1633" s="227" t="s">
        <v>582</v>
      </c>
      <c r="K1633" s="227" t="s">
        <v>42</v>
      </c>
      <c r="L1633" s="227" t="s">
        <v>10105</v>
      </c>
      <c r="M1633" s="227" t="s">
        <v>215</v>
      </c>
      <c r="N1633" s="227" t="s">
        <v>215</v>
      </c>
      <c r="O1633" s="227" t="s">
        <v>45</v>
      </c>
      <c r="P1633" s="229" t="s">
        <v>1052</v>
      </c>
      <c r="Q1633" s="227"/>
      <c r="R1633" s="227" t="s">
        <v>215</v>
      </c>
      <c r="S1633" s="227" t="s">
        <v>215</v>
      </c>
      <c r="T1633" s="227" t="s">
        <v>45</v>
      </c>
      <c r="U1633" s="229" t="s">
        <v>1052</v>
      </c>
      <c r="V1633" s="227" t="s">
        <v>10106</v>
      </c>
      <c r="W1633" s="227" t="s">
        <v>10107</v>
      </c>
      <c r="X1633" s="227"/>
      <c r="Y1633" s="227"/>
      <c r="Z1633" s="230" t="s">
        <v>468</v>
      </c>
      <c r="AA1633" s="227" t="s">
        <v>10108</v>
      </c>
      <c r="AB1633" s="227"/>
      <c r="AC1633" s="227">
        <v>12.5</v>
      </c>
      <c r="AD1633" s="227">
        <v>1147560</v>
      </c>
      <c r="AE1633" s="227"/>
      <c r="AF1633" s="227"/>
      <c r="AG1633" s="227">
        <v>394200</v>
      </c>
      <c r="AH1633" s="227">
        <v>665760</v>
      </c>
      <c r="AI1633" s="227">
        <v>87600</v>
      </c>
      <c r="AJ1633" s="227"/>
      <c r="AK1633" s="227"/>
      <c r="AL1633" s="227"/>
      <c r="AM1633" s="227"/>
      <c r="AN1633" s="227"/>
      <c r="AO1633" s="227"/>
      <c r="AP1633" s="227"/>
      <c r="AQ1633" s="227"/>
      <c r="AR1633" s="227"/>
      <c r="AS1633" s="227" t="s">
        <v>468</v>
      </c>
      <c r="AT1633" s="227"/>
      <c r="AU1633" s="227"/>
      <c r="AV1633" s="227"/>
      <c r="AW1633" s="227" t="s">
        <v>10109</v>
      </c>
      <c r="AX1633" s="227" t="s">
        <v>10110</v>
      </c>
      <c r="AY1633" s="227">
        <v>43</v>
      </c>
      <c r="AZ1633" s="227">
        <v>38</v>
      </c>
      <c r="BA1633" s="227">
        <v>44</v>
      </c>
      <c r="BB1633" s="227">
        <v>25</v>
      </c>
      <c r="BC1633" s="227">
        <v>18</v>
      </c>
      <c r="BD1633" s="227">
        <v>12.7</v>
      </c>
      <c r="BE1633" s="178">
        <f t="shared" ref="BE1633:BE1663" si="306">AY1633+AZ1633/60+BA1633/3600</f>
        <v>43.645555555555553</v>
      </c>
      <c r="BF1633" s="180">
        <f t="shared" ref="BF1633:BF1663" si="307">BB1633+BC1633/60+BD1633/3600</f>
        <v>25.303527777777777</v>
      </c>
      <c r="BG1633" s="227" t="s">
        <v>38</v>
      </c>
      <c r="BH1633" s="227"/>
      <c r="BI1633" s="227"/>
      <c r="BJ1633" s="228"/>
      <c r="BK1633" s="227"/>
      <c r="BL1633" s="228"/>
      <c r="BM1633" s="227"/>
      <c r="BN1633" s="227"/>
      <c r="BO1633" s="227"/>
      <c r="BP1633" s="227"/>
      <c r="BQ1633" s="227"/>
      <c r="BR1633" s="227"/>
      <c r="BS1633" s="227"/>
      <c r="BT1633" s="530"/>
      <c r="BU1633" s="530"/>
      <c r="BV1633" s="530"/>
      <c r="BW1633" s="530"/>
      <c r="BX1633" s="530"/>
      <c r="BY1633" s="530"/>
      <c r="BZ1633" s="530"/>
      <c r="CA1633" s="530"/>
      <c r="CB1633" s="530"/>
      <c r="CC1633" s="530"/>
      <c r="CD1633" s="530"/>
      <c r="CE1633" s="530"/>
      <c r="CF1633" s="530"/>
      <c r="CG1633" s="530"/>
      <c r="CH1633" s="530"/>
      <c r="CI1633" s="530"/>
      <c r="CJ1633" s="530"/>
      <c r="CK1633" s="530"/>
      <c r="CL1633" s="530"/>
      <c r="CM1633" s="530"/>
      <c r="CN1633" s="530"/>
      <c r="CO1633" s="530"/>
      <c r="CP1633" s="530"/>
      <c r="CQ1633" s="530"/>
      <c r="CR1633" s="530"/>
      <c r="CS1633" s="530"/>
      <c r="CT1633" s="530"/>
      <c r="CU1633" s="530"/>
      <c r="CV1633" s="530"/>
      <c r="CW1633" s="530"/>
      <c r="CX1633" s="530"/>
      <c r="CY1633" s="530"/>
      <c r="CZ1633" s="530"/>
      <c r="DA1633" s="530"/>
      <c r="DB1633" s="530"/>
      <c r="DC1633" s="530"/>
      <c r="DD1633" s="530"/>
      <c r="DE1633" s="530"/>
      <c r="DF1633" s="530"/>
      <c r="DG1633" s="530"/>
      <c r="DH1633" s="530"/>
      <c r="DI1633" s="530"/>
      <c r="DJ1633" s="530"/>
      <c r="DK1633" s="530"/>
      <c r="DL1633" s="530"/>
      <c r="DM1633" s="530"/>
      <c r="DN1633" s="530"/>
      <c r="DO1633" s="530"/>
      <c r="DP1633" s="530"/>
      <c r="DQ1633" s="530"/>
      <c r="DR1633" s="530"/>
      <c r="DS1633" s="530"/>
      <c r="DT1633" s="530"/>
      <c r="DU1633" s="530"/>
      <c r="DV1633" s="530"/>
      <c r="DW1633" s="530"/>
      <c r="DX1633" s="530"/>
      <c r="DY1633" s="530"/>
      <c r="DZ1633" s="530"/>
      <c r="EA1633" s="530"/>
      <c r="EB1633" s="530"/>
      <c r="EC1633" s="530"/>
      <c r="ED1633" s="530"/>
      <c r="EE1633" s="530"/>
      <c r="EF1633" s="530"/>
      <c r="EG1633" s="530"/>
      <c r="EH1633" s="530"/>
      <c r="EI1633" s="530"/>
      <c r="EJ1633" s="530"/>
      <c r="EK1633" s="530"/>
      <c r="EL1633" s="530"/>
      <c r="EM1633" s="530"/>
      <c r="EN1633" s="530"/>
      <c r="EO1633" s="530"/>
      <c r="EP1633" s="530"/>
      <c r="EQ1633" s="530"/>
      <c r="ER1633" s="530"/>
      <c r="ES1633" s="530"/>
      <c r="ET1633" s="530"/>
      <c r="EU1633" s="530"/>
      <c r="EV1633" s="530"/>
      <c r="EW1633" s="530"/>
      <c r="EX1633" s="530"/>
      <c r="EY1633" s="530"/>
      <c r="EZ1633" s="530"/>
      <c r="FA1633" s="530"/>
      <c r="FB1633" s="530"/>
      <c r="FC1633" s="530"/>
      <c r="FD1633" s="530"/>
      <c r="FE1633" s="530"/>
      <c r="FF1633" s="530"/>
      <c r="FG1633" s="530"/>
      <c r="FH1633" s="530"/>
      <c r="FI1633" s="530"/>
      <c r="FJ1633" s="530"/>
      <c r="FK1633" s="530"/>
      <c r="FL1633" s="530"/>
      <c r="FM1633" s="530"/>
      <c r="FN1633" s="530"/>
      <c r="FO1633" s="530"/>
      <c r="FP1633" s="530"/>
      <c r="FQ1633" s="530"/>
      <c r="FR1633" s="530"/>
      <c r="FS1633" s="530"/>
      <c r="FT1633" s="530"/>
      <c r="FU1633" s="530"/>
      <c r="FV1633" s="530"/>
      <c r="FW1633" s="530"/>
      <c r="FX1633" s="530"/>
      <c r="FY1633" s="530"/>
      <c r="FZ1633" s="530"/>
      <c r="GA1633" s="530"/>
      <c r="GB1633" s="530"/>
      <c r="GC1633" s="530"/>
      <c r="GD1633" s="530"/>
      <c r="GE1633" s="530"/>
      <c r="GF1633" s="530"/>
      <c r="GG1633" s="530"/>
      <c r="GH1633" s="530"/>
      <c r="GI1633" s="530"/>
      <c r="GJ1633" s="530"/>
      <c r="GK1633" s="530"/>
      <c r="GL1633" s="530"/>
      <c r="GM1633" s="530"/>
      <c r="GN1633" s="530"/>
      <c r="GO1633" s="530"/>
      <c r="GP1633" s="530"/>
      <c r="GQ1633" s="530"/>
      <c r="GR1633" s="530"/>
      <c r="GS1633" s="530"/>
      <c r="GT1633" s="530"/>
      <c r="GU1633" s="530"/>
      <c r="GV1633" s="530"/>
      <c r="GW1633" s="530"/>
      <c r="GX1633" s="530"/>
      <c r="GY1633" s="530"/>
      <c r="GZ1633" s="530"/>
      <c r="HA1633" s="530"/>
      <c r="HB1633" s="530"/>
      <c r="HC1633" s="530"/>
      <c r="HD1633" s="530"/>
      <c r="HE1633" s="530"/>
      <c r="HF1633" s="530"/>
      <c r="HG1633" s="530"/>
      <c r="HH1633" s="530"/>
      <c r="HI1633" s="530"/>
      <c r="HJ1633" s="530"/>
      <c r="HK1633" s="530"/>
      <c r="HL1633" s="530"/>
      <c r="HM1633" s="530"/>
      <c r="HN1633" s="530"/>
      <c r="HO1633" s="530"/>
      <c r="HP1633" s="530"/>
      <c r="HQ1633" s="530"/>
      <c r="HR1633" s="530"/>
      <c r="HS1633" s="530"/>
      <c r="HT1633" s="530"/>
      <c r="HU1633" s="530"/>
      <c r="HV1633" s="530"/>
      <c r="HW1633" s="530"/>
      <c r="HX1633" s="530"/>
      <c r="HY1633" s="530"/>
      <c r="HZ1633" s="530"/>
      <c r="IA1633" s="530"/>
      <c r="IB1633" s="530"/>
      <c r="IC1633" s="530"/>
      <c r="ID1633" s="530"/>
      <c r="IE1633" s="530"/>
      <c r="IF1633" s="530"/>
      <c r="IG1633" s="530"/>
      <c r="IH1633" s="530"/>
      <c r="II1633" s="530"/>
      <c r="IJ1633" s="530"/>
      <c r="IK1633" s="530"/>
      <c r="IL1633" s="530"/>
      <c r="IM1633" s="530"/>
      <c r="IN1633" s="530"/>
      <c r="IO1633" s="530"/>
      <c r="IP1633" s="530"/>
      <c r="IQ1633" s="530"/>
      <c r="IR1633" s="530"/>
      <c r="IS1633" s="530"/>
      <c r="IT1633" s="530"/>
      <c r="IU1633" s="530"/>
      <c r="IV1633" s="530"/>
      <c r="IW1633" s="530"/>
      <c r="IX1633" s="530"/>
      <c r="IY1633" s="530"/>
      <c r="IZ1633" s="530"/>
      <c r="JA1633" s="530"/>
      <c r="JB1633" s="530"/>
      <c r="JC1633" s="530"/>
      <c r="JD1633" s="530"/>
      <c r="JE1633" s="530"/>
      <c r="JF1633" s="530"/>
      <c r="JG1633" s="530"/>
      <c r="JH1633" s="530"/>
    </row>
    <row r="1634" spans="1:268" s="3" customFormat="1" ht="54.75" customHeight="1" x14ac:dyDescent="0.25">
      <c r="A1634" s="173" t="s">
        <v>3391</v>
      </c>
      <c r="B1634" s="173" t="s">
        <v>10115</v>
      </c>
      <c r="C1634" s="173">
        <v>11120131</v>
      </c>
      <c r="D1634" s="174">
        <v>45147</v>
      </c>
      <c r="E1634" s="174">
        <v>45147</v>
      </c>
      <c r="F1634" s="174">
        <v>47339</v>
      </c>
      <c r="G1634" s="173">
        <v>-7777</v>
      </c>
      <c r="H1634" s="173" t="s">
        <v>860</v>
      </c>
      <c r="I1634" s="173"/>
      <c r="J1634" s="173" t="s">
        <v>8016</v>
      </c>
      <c r="K1634" s="173" t="s">
        <v>37</v>
      </c>
      <c r="L1634" s="173" t="s">
        <v>10116</v>
      </c>
      <c r="M1634" s="173" t="s">
        <v>3713</v>
      </c>
      <c r="N1634" s="173" t="s">
        <v>44</v>
      </c>
      <c r="O1634" s="173" t="s">
        <v>45</v>
      </c>
      <c r="P1634" s="175" t="s">
        <v>3715</v>
      </c>
      <c r="Q1634" s="173"/>
      <c r="R1634" s="173" t="s">
        <v>3713</v>
      </c>
      <c r="S1634" s="173" t="s">
        <v>44</v>
      </c>
      <c r="T1634" s="173" t="s">
        <v>45</v>
      </c>
      <c r="U1634" s="175" t="s">
        <v>3715</v>
      </c>
      <c r="V1634" s="173" t="s">
        <v>10117</v>
      </c>
      <c r="W1634" s="173" t="s">
        <v>1757</v>
      </c>
      <c r="X1634" s="173"/>
      <c r="Y1634" s="173"/>
      <c r="Z1634" s="176" t="s">
        <v>468</v>
      </c>
      <c r="AA1634" s="173" t="s">
        <v>341</v>
      </c>
      <c r="AB1634" s="173">
        <v>12.6113</v>
      </c>
      <c r="AC1634" s="173">
        <v>20</v>
      </c>
      <c r="AD1634" s="173">
        <v>52776</v>
      </c>
      <c r="AE1634" s="173"/>
      <c r="AF1634" s="173"/>
      <c r="AG1634" s="173"/>
      <c r="AH1634" s="173"/>
      <c r="AI1634" s="173"/>
      <c r="AJ1634" s="173">
        <v>52776</v>
      </c>
      <c r="AK1634" s="173"/>
      <c r="AL1634" s="173"/>
      <c r="AM1634" s="173"/>
      <c r="AN1634" s="173"/>
      <c r="AO1634" s="173">
        <v>1482.3</v>
      </c>
      <c r="AP1634" s="173"/>
      <c r="AQ1634" s="173"/>
      <c r="AR1634" s="173"/>
      <c r="AS1634" s="173" t="s">
        <v>10118</v>
      </c>
      <c r="AT1634" s="173"/>
      <c r="AU1634" s="173"/>
      <c r="AV1634" s="173"/>
      <c r="AW1634" s="173" t="s">
        <v>10121</v>
      </c>
      <c r="AX1634" s="173" t="s">
        <v>10122</v>
      </c>
      <c r="AY1634" s="173">
        <v>43</v>
      </c>
      <c r="AZ1634" s="173">
        <v>13</v>
      </c>
      <c r="BA1634" s="173">
        <v>22.86</v>
      </c>
      <c r="BB1634" s="173">
        <v>25</v>
      </c>
      <c r="BC1634" s="173">
        <v>40</v>
      </c>
      <c r="BD1634" s="173">
        <v>17.510000000000002</v>
      </c>
      <c r="BE1634" s="526">
        <f t="shared" si="306"/>
        <v>43.223016666666666</v>
      </c>
      <c r="BF1634" s="528">
        <f t="shared" si="307"/>
        <v>25.671530555555556</v>
      </c>
      <c r="BG1634" s="173" t="s">
        <v>38</v>
      </c>
      <c r="BH1634" s="173"/>
      <c r="BI1634" s="173"/>
      <c r="BJ1634" s="174"/>
      <c r="BK1634" s="173"/>
      <c r="BL1634" s="174"/>
      <c r="BM1634" s="173"/>
      <c r="BN1634" s="173"/>
      <c r="BO1634" s="173"/>
      <c r="BP1634" s="173"/>
      <c r="BQ1634" s="173"/>
      <c r="BR1634" s="173"/>
      <c r="BS1634" s="173"/>
      <c r="BT1634" s="530"/>
      <c r="BU1634" s="530"/>
      <c r="BV1634" s="530"/>
      <c r="BW1634" s="530"/>
      <c r="BX1634" s="530"/>
      <c r="BY1634" s="530"/>
      <c r="BZ1634" s="530"/>
      <c r="CA1634" s="530"/>
      <c r="CB1634" s="530"/>
      <c r="CC1634" s="530"/>
      <c r="CD1634" s="530"/>
      <c r="CE1634" s="530"/>
      <c r="CF1634" s="530"/>
      <c r="CG1634" s="530"/>
      <c r="CH1634" s="530"/>
      <c r="CI1634" s="530"/>
      <c r="CJ1634" s="530"/>
      <c r="CK1634" s="530"/>
      <c r="CL1634" s="530"/>
      <c r="CM1634" s="530"/>
      <c r="CN1634" s="530"/>
      <c r="CO1634" s="530"/>
      <c r="CP1634" s="530"/>
      <c r="CQ1634" s="530"/>
      <c r="CR1634" s="530"/>
      <c r="CS1634" s="530"/>
      <c r="CT1634" s="530"/>
      <c r="CU1634" s="530"/>
      <c r="CV1634" s="530"/>
      <c r="CW1634" s="530"/>
      <c r="CX1634" s="530"/>
      <c r="CY1634" s="530"/>
      <c r="CZ1634" s="530"/>
      <c r="DA1634" s="530"/>
      <c r="DB1634" s="530"/>
      <c r="DC1634" s="530"/>
      <c r="DD1634" s="530"/>
      <c r="DE1634" s="530"/>
      <c r="DF1634" s="530"/>
      <c r="DG1634" s="530"/>
      <c r="DH1634" s="530"/>
      <c r="DI1634" s="530"/>
      <c r="DJ1634" s="530"/>
      <c r="DK1634" s="530"/>
      <c r="DL1634" s="530"/>
      <c r="DM1634" s="530"/>
      <c r="DN1634" s="530"/>
      <c r="DO1634" s="530"/>
      <c r="DP1634" s="530"/>
      <c r="DQ1634" s="530"/>
      <c r="DR1634" s="530"/>
      <c r="DS1634" s="530"/>
      <c r="DT1634" s="530"/>
      <c r="DU1634" s="530"/>
      <c r="DV1634" s="530"/>
      <c r="DW1634" s="530"/>
      <c r="DX1634" s="530"/>
      <c r="DY1634" s="530"/>
      <c r="DZ1634" s="530"/>
      <c r="EA1634" s="530"/>
      <c r="EB1634" s="530"/>
      <c r="EC1634" s="530"/>
      <c r="ED1634" s="530"/>
      <c r="EE1634" s="530"/>
      <c r="EF1634" s="530"/>
      <c r="EG1634" s="530"/>
      <c r="EH1634" s="530"/>
      <c r="EI1634" s="530"/>
      <c r="EJ1634" s="530"/>
      <c r="EK1634" s="530"/>
      <c r="EL1634" s="530"/>
      <c r="EM1634" s="530"/>
      <c r="EN1634" s="530"/>
      <c r="EO1634" s="530"/>
      <c r="EP1634" s="530"/>
      <c r="EQ1634" s="530"/>
      <c r="ER1634" s="530"/>
      <c r="ES1634" s="530"/>
      <c r="ET1634" s="530"/>
      <c r="EU1634" s="530"/>
      <c r="EV1634" s="530"/>
      <c r="EW1634" s="530"/>
      <c r="EX1634" s="530"/>
      <c r="EY1634" s="530"/>
      <c r="EZ1634" s="530"/>
      <c r="FA1634" s="530"/>
      <c r="FB1634" s="530"/>
      <c r="FC1634" s="530"/>
      <c r="FD1634" s="530"/>
      <c r="FE1634" s="530"/>
      <c r="FF1634" s="530"/>
      <c r="FG1634" s="530"/>
      <c r="FH1634" s="530"/>
      <c r="FI1634" s="530"/>
      <c r="FJ1634" s="530"/>
      <c r="FK1634" s="530"/>
      <c r="FL1634" s="530"/>
      <c r="FM1634" s="530"/>
      <c r="FN1634" s="530"/>
      <c r="FO1634" s="530"/>
      <c r="FP1634" s="530"/>
      <c r="FQ1634" s="530"/>
      <c r="FR1634" s="530"/>
      <c r="FS1634" s="530"/>
      <c r="FT1634" s="530"/>
      <c r="FU1634" s="530"/>
      <c r="FV1634" s="530"/>
      <c r="FW1634" s="530"/>
      <c r="FX1634" s="530"/>
      <c r="FY1634" s="530"/>
      <c r="FZ1634" s="530"/>
      <c r="GA1634" s="530"/>
      <c r="GB1634" s="530"/>
      <c r="GC1634" s="530"/>
      <c r="GD1634" s="530"/>
      <c r="GE1634" s="530"/>
      <c r="GF1634" s="530"/>
      <c r="GG1634" s="530"/>
      <c r="GH1634" s="530"/>
      <c r="GI1634" s="530"/>
      <c r="GJ1634" s="530"/>
      <c r="GK1634" s="530"/>
      <c r="GL1634" s="530"/>
      <c r="GM1634" s="530"/>
      <c r="GN1634" s="530"/>
      <c r="GO1634" s="530"/>
      <c r="GP1634" s="530"/>
      <c r="GQ1634" s="530"/>
      <c r="GR1634" s="530"/>
      <c r="GS1634" s="530"/>
      <c r="GT1634" s="530"/>
      <c r="GU1634" s="530"/>
      <c r="GV1634" s="530"/>
      <c r="GW1634" s="530"/>
      <c r="GX1634" s="530"/>
      <c r="GY1634" s="530"/>
      <c r="GZ1634" s="530"/>
      <c r="HA1634" s="530"/>
      <c r="HB1634" s="530"/>
      <c r="HC1634" s="530"/>
      <c r="HD1634" s="530"/>
      <c r="HE1634" s="530"/>
      <c r="HF1634" s="530"/>
      <c r="HG1634" s="530"/>
      <c r="HH1634" s="530"/>
      <c r="HI1634" s="530"/>
      <c r="HJ1634" s="530"/>
      <c r="HK1634" s="530"/>
      <c r="HL1634" s="530"/>
      <c r="HM1634" s="530"/>
      <c r="HN1634" s="530"/>
      <c r="HO1634" s="530"/>
      <c r="HP1634" s="530"/>
      <c r="HQ1634" s="530"/>
      <c r="HR1634" s="530"/>
      <c r="HS1634" s="530"/>
      <c r="HT1634" s="530"/>
      <c r="HU1634" s="530"/>
      <c r="HV1634" s="530"/>
      <c r="HW1634" s="530"/>
      <c r="HX1634" s="530"/>
      <c r="HY1634" s="530"/>
      <c r="HZ1634" s="530"/>
      <c r="IA1634" s="530"/>
      <c r="IB1634" s="530"/>
      <c r="IC1634" s="530"/>
      <c r="ID1634" s="530"/>
      <c r="IE1634" s="530"/>
      <c r="IF1634" s="530"/>
      <c r="IG1634" s="530"/>
      <c r="IH1634" s="530"/>
      <c r="II1634" s="530"/>
      <c r="IJ1634" s="530"/>
      <c r="IK1634" s="530"/>
      <c r="IL1634" s="530"/>
      <c r="IM1634" s="530"/>
      <c r="IN1634" s="530"/>
      <c r="IO1634" s="530"/>
      <c r="IP1634" s="530"/>
      <c r="IQ1634" s="530"/>
      <c r="IR1634" s="530"/>
      <c r="IS1634" s="530"/>
      <c r="IT1634" s="530"/>
      <c r="IU1634" s="530"/>
      <c r="IV1634" s="530"/>
      <c r="IW1634" s="530"/>
      <c r="IX1634" s="530"/>
      <c r="IY1634" s="530"/>
      <c r="IZ1634" s="530"/>
      <c r="JA1634" s="530"/>
      <c r="JB1634" s="530"/>
      <c r="JC1634" s="530"/>
      <c r="JD1634" s="530"/>
      <c r="JE1634" s="530"/>
      <c r="JF1634" s="530"/>
      <c r="JG1634" s="530"/>
      <c r="JH1634" s="530"/>
    </row>
    <row r="1635" spans="1:268" s="530" customFormat="1" ht="54.75" customHeight="1" x14ac:dyDescent="0.25">
      <c r="A1635" s="526"/>
      <c r="B1635" s="526" t="s">
        <v>10115</v>
      </c>
      <c r="C1635" s="526">
        <v>11120131</v>
      </c>
      <c r="D1635" s="527">
        <v>45147</v>
      </c>
      <c r="E1635" s="527">
        <v>45147</v>
      </c>
      <c r="F1635" s="527">
        <v>47339</v>
      </c>
      <c r="G1635" s="526">
        <v>-7777</v>
      </c>
      <c r="H1635" s="526" t="s">
        <v>860</v>
      </c>
      <c r="I1635" s="526"/>
      <c r="J1635" s="526" t="s">
        <v>8016</v>
      </c>
      <c r="K1635" s="526" t="s">
        <v>37</v>
      </c>
      <c r="L1635" s="526" t="s">
        <v>10116</v>
      </c>
      <c r="M1635" s="526" t="s">
        <v>3713</v>
      </c>
      <c r="N1635" s="526" t="s">
        <v>44</v>
      </c>
      <c r="O1635" s="526" t="s">
        <v>45</v>
      </c>
      <c r="P1635" s="528" t="s">
        <v>3715</v>
      </c>
      <c r="Q1635" s="526"/>
      <c r="R1635" s="526" t="s">
        <v>3713</v>
      </c>
      <c r="S1635" s="526" t="s">
        <v>44</v>
      </c>
      <c r="T1635" s="526" t="s">
        <v>45</v>
      </c>
      <c r="U1635" s="528" t="s">
        <v>3715</v>
      </c>
      <c r="V1635" s="526" t="s">
        <v>10117</v>
      </c>
      <c r="W1635" s="526" t="s">
        <v>1757</v>
      </c>
      <c r="X1635" s="526"/>
      <c r="Y1635" s="526"/>
      <c r="Z1635" s="529" t="s">
        <v>468</v>
      </c>
      <c r="AA1635" s="526" t="s">
        <v>341</v>
      </c>
      <c r="AB1635" s="526"/>
      <c r="AC1635" s="526">
        <v>20</v>
      </c>
      <c r="AD1635" s="526">
        <v>146880</v>
      </c>
      <c r="AE1635" s="526"/>
      <c r="AF1635" s="526"/>
      <c r="AG1635" s="526"/>
      <c r="AH1635" s="526"/>
      <c r="AI1635" s="526"/>
      <c r="AJ1635" s="526">
        <v>146880</v>
      </c>
      <c r="AK1635" s="526"/>
      <c r="AL1635" s="526"/>
      <c r="AM1635" s="526"/>
      <c r="AN1635" s="526"/>
      <c r="AO1635" s="526">
        <v>1482.3</v>
      </c>
      <c r="AP1635" s="526"/>
      <c r="AQ1635" s="526"/>
      <c r="AR1635" s="526"/>
      <c r="AS1635" s="526" t="s">
        <v>10119</v>
      </c>
      <c r="AT1635" s="526"/>
      <c r="AU1635" s="526"/>
      <c r="AV1635" s="526"/>
      <c r="AW1635" s="526" t="s">
        <v>10123</v>
      </c>
      <c r="AX1635" s="526" t="s">
        <v>10124</v>
      </c>
      <c r="AY1635" s="526">
        <v>43</v>
      </c>
      <c r="AZ1635" s="526">
        <v>14</v>
      </c>
      <c r="BA1635" s="526">
        <v>13.26</v>
      </c>
      <c r="BB1635" s="526">
        <v>25</v>
      </c>
      <c r="BC1635" s="526">
        <v>42</v>
      </c>
      <c r="BD1635" s="526">
        <v>18.18</v>
      </c>
      <c r="BE1635" s="526">
        <f t="shared" si="306"/>
        <v>43.237016666666669</v>
      </c>
      <c r="BF1635" s="528">
        <f t="shared" si="307"/>
        <v>25.70505</v>
      </c>
      <c r="BG1635" s="526" t="s">
        <v>38</v>
      </c>
      <c r="BH1635" s="526"/>
      <c r="BI1635" s="526"/>
      <c r="BJ1635" s="527"/>
      <c r="BK1635" s="526"/>
      <c r="BL1635" s="527"/>
      <c r="BM1635" s="526"/>
      <c r="BN1635" s="526"/>
      <c r="BO1635" s="526"/>
      <c r="BP1635" s="526"/>
      <c r="BQ1635" s="526"/>
      <c r="BR1635" s="526"/>
      <c r="BS1635" s="526"/>
    </row>
    <row r="1636" spans="1:268" s="3" customFormat="1" ht="54.75" customHeight="1" thickBot="1" x14ac:dyDescent="0.3">
      <c r="A1636" s="178"/>
      <c r="B1636" s="178" t="s">
        <v>10115</v>
      </c>
      <c r="C1636" s="178">
        <v>11120131</v>
      </c>
      <c r="D1636" s="179">
        <v>45147</v>
      </c>
      <c r="E1636" s="179">
        <v>45147</v>
      </c>
      <c r="F1636" s="179">
        <v>47339</v>
      </c>
      <c r="G1636" s="178">
        <v>-7777</v>
      </c>
      <c r="H1636" s="178" t="s">
        <v>860</v>
      </c>
      <c r="I1636" s="178"/>
      <c r="J1636" s="178" t="s">
        <v>8016</v>
      </c>
      <c r="K1636" s="178" t="s">
        <v>37</v>
      </c>
      <c r="L1636" s="178" t="s">
        <v>10116</v>
      </c>
      <c r="M1636" s="178" t="s">
        <v>3713</v>
      </c>
      <c r="N1636" s="178" t="s">
        <v>44</v>
      </c>
      <c r="O1636" s="178" t="s">
        <v>45</v>
      </c>
      <c r="P1636" s="180" t="s">
        <v>3715</v>
      </c>
      <c r="Q1636" s="178"/>
      <c r="R1636" s="178" t="s">
        <v>3713</v>
      </c>
      <c r="S1636" s="178" t="s">
        <v>44</v>
      </c>
      <c r="T1636" s="178" t="s">
        <v>45</v>
      </c>
      <c r="U1636" s="180" t="s">
        <v>3715</v>
      </c>
      <c r="V1636" s="178" t="s">
        <v>10117</v>
      </c>
      <c r="W1636" s="178" t="s">
        <v>1757</v>
      </c>
      <c r="X1636" s="178"/>
      <c r="Y1636" s="178"/>
      <c r="Z1636" s="181" t="s">
        <v>468</v>
      </c>
      <c r="AA1636" s="178" t="s">
        <v>341</v>
      </c>
      <c r="AB1636" s="178"/>
      <c r="AC1636" s="178">
        <v>20</v>
      </c>
      <c r="AD1636" s="178">
        <v>159696</v>
      </c>
      <c r="AE1636" s="178"/>
      <c r="AF1636" s="178"/>
      <c r="AG1636" s="178"/>
      <c r="AH1636" s="178"/>
      <c r="AI1636" s="178"/>
      <c r="AJ1636" s="178">
        <v>159696</v>
      </c>
      <c r="AK1636" s="178"/>
      <c r="AL1636" s="178"/>
      <c r="AM1636" s="178"/>
      <c r="AN1636" s="178"/>
      <c r="AO1636" s="178">
        <v>1482.3</v>
      </c>
      <c r="AP1636" s="178"/>
      <c r="AQ1636" s="178"/>
      <c r="AR1636" s="178"/>
      <c r="AS1636" s="178" t="s">
        <v>10120</v>
      </c>
      <c r="AT1636" s="178"/>
      <c r="AU1636" s="178"/>
      <c r="AV1636" s="178"/>
      <c r="AW1636" s="178" t="s">
        <v>10125</v>
      </c>
      <c r="AX1636" s="178" t="s">
        <v>10126</v>
      </c>
      <c r="AY1636" s="178">
        <v>43</v>
      </c>
      <c r="AZ1636" s="178">
        <v>14</v>
      </c>
      <c r="BA1636" s="178">
        <v>34.799999999999997</v>
      </c>
      <c r="BB1636" s="178">
        <v>25</v>
      </c>
      <c r="BC1636" s="178">
        <v>42</v>
      </c>
      <c r="BD1636" s="178">
        <v>30.99</v>
      </c>
      <c r="BE1636" s="178">
        <f t="shared" si="306"/>
        <v>43.243000000000002</v>
      </c>
      <c r="BF1636" s="180">
        <f t="shared" si="307"/>
        <v>25.708608333333334</v>
      </c>
      <c r="BG1636" s="178" t="s">
        <v>38</v>
      </c>
      <c r="BH1636" s="178"/>
      <c r="BI1636" s="178"/>
      <c r="BJ1636" s="179"/>
      <c r="BK1636" s="178"/>
      <c r="BL1636" s="179"/>
      <c r="BM1636" s="178"/>
      <c r="BN1636" s="178"/>
      <c r="BO1636" s="178"/>
      <c r="BP1636" s="178"/>
      <c r="BQ1636" s="178"/>
      <c r="BR1636" s="178"/>
      <c r="BS1636" s="178"/>
      <c r="BT1636" s="530"/>
      <c r="BU1636" s="530"/>
      <c r="BV1636" s="530"/>
      <c r="BW1636" s="530"/>
      <c r="BX1636" s="530"/>
      <c r="BY1636" s="530"/>
      <c r="BZ1636" s="530"/>
      <c r="CA1636" s="530"/>
      <c r="CB1636" s="530"/>
      <c r="CC1636" s="530"/>
      <c r="CD1636" s="530"/>
      <c r="CE1636" s="530"/>
      <c r="CF1636" s="530"/>
      <c r="CG1636" s="530"/>
      <c r="CH1636" s="530"/>
      <c r="CI1636" s="530"/>
      <c r="CJ1636" s="530"/>
      <c r="CK1636" s="530"/>
      <c r="CL1636" s="530"/>
      <c r="CM1636" s="530"/>
      <c r="CN1636" s="530"/>
      <c r="CO1636" s="530"/>
      <c r="CP1636" s="530"/>
      <c r="CQ1636" s="530"/>
      <c r="CR1636" s="530"/>
      <c r="CS1636" s="530"/>
      <c r="CT1636" s="530"/>
      <c r="CU1636" s="530"/>
      <c r="CV1636" s="530"/>
      <c r="CW1636" s="530"/>
      <c r="CX1636" s="530"/>
      <c r="CY1636" s="530"/>
      <c r="CZ1636" s="530"/>
      <c r="DA1636" s="530"/>
      <c r="DB1636" s="530"/>
      <c r="DC1636" s="530"/>
      <c r="DD1636" s="530"/>
      <c r="DE1636" s="530"/>
      <c r="DF1636" s="530"/>
      <c r="DG1636" s="530"/>
      <c r="DH1636" s="530"/>
      <c r="DI1636" s="530"/>
      <c r="DJ1636" s="530"/>
      <c r="DK1636" s="530"/>
      <c r="DL1636" s="530"/>
      <c r="DM1636" s="530"/>
      <c r="DN1636" s="530"/>
      <c r="DO1636" s="530"/>
      <c r="DP1636" s="530"/>
      <c r="DQ1636" s="530"/>
      <c r="DR1636" s="530"/>
      <c r="DS1636" s="530"/>
      <c r="DT1636" s="530"/>
      <c r="DU1636" s="530"/>
      <c r="DV1636" s="530"/>
      <c r="DW1636" s="530"/>
      <c r="DX1636" s="530"/>
      <c r="DY1636" s="530"/>
      <c r="DZ1636" s="530"/>
      <c r="EA1636" s="530"/>
      <c r="EB1636" s="530"/>
      <c r="EC1636" s="530"/>
      <c r="ED1636" s="530"/>
      <c r="EE1636" s="530"/>
      <c r="EF1636" s="530"/>
      <c r="EG1636" s="530"/>
      <c r="EH1636" s="530"/>
      <c r="EI1636" s="530"/>
      <c r="EJ1636" s="530"/>
      <c r="EK1636" s="530"/>
      <c r="EL1636" s="530"/>
      <c r="EM1636" s="530"/>
      <c r="EN1636" s="530"/>
      <c r="EO1636" s="530"/>
      <c r="EP1636" s="530"/>
      <c r="EQ1636" s="530"/>
      <c r="ER1636" s="530"/>
      <c r="ES1636" s="530"/>
      <c r="ET1636" s="530"/>
      <c r="EU1636" s="530"/>
      <c r="EV1636" s="530"/>
      <c r="EW1636" s="530"/>
      <c r="EX1636" s="530"/>
      <c r="EY1636" s="530"/>
      <c r="EZ1636" s="530"/>
      <c r="FA1636" s="530"/>
      <c r="FB1636" s="530"/>
      <c r="FC1636" s="530"/>
      <c r="FD1636" s="530"/>
      <c r="FE1636" s="530"/>
      <c r="FF1636" s="530"/>
      <c r="FG1636" s="530"/>
      <c r="FH1636" s="530"/>
      <c r="FI1636" s="530"/>
      <c r="FJ1636" s="530"/>
      <c r="FK1636" s="530"/>
      <c r="FL1636" s="530"/>
      <c r="FM1636" s="530"/>
      <c r="FN1636" s="530"/>
      <c r="FO1636" s="530"/>
      <c r="FP1636" s="530"/>
      <c r="FQ1636" s="530"/>
      <c r="FR1636" s="530"/>
      <c r="FS1636" s="530"/>
      <c r="FT1636" s="530"/>
      <c r="FU1636" s="530"/>
      <c r="FV1636" s="530"/>
      <c r="FW1636" s="530"/>
      <c r="FX1636" s="530"/>
      <c r="FY1636" s="530"/>
      <c r="FZ1636" s="530"/>
      <c r="GA1636" s="530"/>
      <c r="GB1636" s="530"/>
      <c r="GC1636" s="530"/>
      <c r="GD1636" s="530"/>
      <c r="GE1636" s="530"/>
      <c r="GF1636" s="530"/>
      <c r="GG1636" s="530"/>
      <c r="GH1636" s="530"/>
      <c r="GI1636" s="530"/>
      <c r="GJ1636" s="530"/>
      <c r="GK1636" s="530"/>
      <c r="GL1636" s="530"/>
      <c r="GM1636" s="530"/>
      <c r="GN1636" s="530"/>
      <c r="GO1636" s="530"/>
      <c r="GP1636" s="530"/>
      <c r="GQ1636" s="530"/>
      <c r="GR1636" s="530"/>
      <c r="GS1636" s="530"/>
      <c r="GT1636" s="530"/>
      <c r="GU1636" s="530"/>
      <c r="GV1636" s="530"/>
      <c r="GW1636" s="530"/>
      <c r="GX1636" s="530"/>
      <c r="GY1636" s="530"/>
      <c r="GZ1636" s="530"/>
      <c r="HA1636" s="530"/>
      <c r="HB1636" s="530"/>
      <c r="HC1636" s="530"/>
      <c r="HD1636" s="530"/>
      <c r="HE1636" s="530"/>
      <c r="HF1636" s="530"/>
      <c r="HG1636" s="530"/>
      <c r="HH1636" s="530"/>
      <c r="HI1636" s="530"/>
      <c r="HJ1636" s="530"/>
      <c r="HK1636" s="530"/>
      <c r="HL1636" s="530"/>
      <c r="HM1636" s="530"/>
      <c r="HN1636" s="530"/>
      <c r="HO1636" s="530"/>
      <c r="HP1636" s="530"/>
      <c r="HQ1636" s="530"/>
      <c r="HR1636" s="530"/>
      <c r="HS1636" s="530"/>
      <c r="HT1636" s="530"/>
      <c r="HU1636" s="530"/>
      <c r="HV1636" s="530"/>
      <c r="HW1636" s="530"/>
      <c r="HX1636" s="530"/>
      <c r="HY1636" s="530"/>
      <c r="HZ1636" s="530"/>
      <c r="IA1636" s="530"/>
      <c r="IB1636" s="530"/>
      <c r="IC1636" s="530"/>
      <c r="ID1636" s="530"/>
      <c r="IE1636" s="530"/>
      <c r="IF1636" s="530"/>
      <c r="IG1636" s="530"/>
      <c r="IH1636" s="530"/>
      <c r="II1636" s="530"/>
      <c r="IJ1636" s="530"/>
      <c r="IK1636" s="530"/>
      <c r="IL1636" s="530"/>
      <c r="IM1636" s="530"/>
      <c r="IN1636" s="530"/>
      <c r="IO1636" s="530"/>
      <c r="IP1636" s="530"/>
      <c r="IQ1636" s="530"/>
      <c r="IR1636" s="530"/>
      <c r="IS1636" s="530"/>
      <c r="IT1636" s="530"/>
      <c r="IU1636" s="530"/>
      <c r="IV1636" s="530"/>
      <c r="IW1636" s="530"/>
      <c r="IX1636" s="530"/>
      <c r="IY1636" s="530"/>
      <c r="IZ1636" s="530"/>
      <c r="JA1636" s="530"/>
      <c r="JB1636" s="530"/>
      <c r="JC1636" s="530"/>
      <c r="JD1636" s="530"/>
      <c r="JE1636" s="530"/>
      <c r="JF1636" s="530"/>
      <c r="JG1636" s="530"/>
      <c r="JH1636" s="530"/>
    </row>
    <row r="1637" spans="1:268" s="3" customFormat="1" ht="54.75" customHeight="1" thickBot="1" x14ac:dyDescent="0.3">
      <c r="A1637" s="227" t="s">
        <v>3391</v>
      </c>
      <c r="B1637" s="227" t="s">
        <v>10127</v>
      </c>
      <c r="C1637" s="227">
        <v>11130119</v>
      </c>
      <c r="D1637" s="228">
        <v>45139</v>
      </c>
      <c r="E1637" s="228">
        <v>45139</v>
      </c>
      <c r="F1637" s="228">
        <v>48792</v>
      </c>
      <c r="G1637" s="227">
        <v>-7777</v>
      </c>
      <c r="H1637" s="227" t="s">
        <v>470</v>
      </c>
      <c r="I1637" s="227"/>
      <c r="J1637" s="227" t="s">
        <v>582</v>
      </c>
      <c r="K1637" s="227" t="s">
        <v>42</v>
      </c>
      <c r="L1637" s="227" t="s">
        <v>10128</v>
      </c>
      <c r="M1637" s="227" t="s">
        <v>51</v>
      </c>
      <c r="N1637" s="227" t="s">
        <v>51</v>
      </c>
      <c r="O1637" s="227" t="s">
        <v>51</v>
      </c>
      <c r="P1637" s="229" t="s">
        <v>455</v>
      </c>
      <c r="Q1637" s="227"/>
      <c r="R1637" s="227" t="s">
        <v>51</v>
      </c>
      <c r="S1637" s="227" t="s">
        <v>51</v>
      </c>
      <c r="T1637" s="227" t="s">
        <v>51</v>
      </c>
      <c r="U1637" s="229" t="s">
        <v>455</v>
      </c>
      <c r="V1637" s="227" t="s">
        <v>10129</v>
      </c>
      <c r="W1637" s="227" t="s">
        <v>10130</v>
      </c>
      <c r="X1637" s="227"/>
      <c r="Y1637" s="227"/>
      <c r="Z1637" s="230" t="s">
        <v>468</v>
      </c>
      <c r="AA1637" s="227" t="s">
        <v>379</v>
      </c>
      <c r="AB1637" s="227"/>
      <c r="AC1637" s="227">
        <v>140</v>
      </c>
      <c r="AD1637" s="227">
        <v>593000</v>
      </c>
      <c r="AE1637" s="227"/>
      <c r="AF1637" s="227"/>
      <c r="AG1637" s="227">
        <v>593000</v>
      </c>
      <c r="AH1637" s="227"/>
      <c r="AI1637" s="227"/>
      <c r="AJ1637" s="227"/>
      <c r="AK1637" s="227"/>
      <c r="AL1637" s="227"/>
      <c r="AM1637" s="227"/>
      <c r="AN1637" s="227"/>
      <c r="AO1637" s="227"/>
      <c r="AP1637" s="227"/>
      <c r="AQ1637" s="227"/>
      <c r="AR1637" s="227"/>
      <c r="AS1637" s="227" t="s">
        <v>10131</v>
      </c>
      <c r="AT1637" s="227"/>
      <c r="AU1637" s="227"/>
      <c r="AV1637" s="227"/>
      <c r="AW1637" s="227" t="s">
        <v>10132</v>
      </c>
      <c r="AX1637" s="227" t="s">
        <v>10133</v>
      </c>
      <c r="AY1637" s="227">
        <v>43</v>
      </c>
      <c r="AZ1637" s="227">
        <v>52</v>
      </c>
      <c r="BA1637" s="227">
        <v>51.64</v>
      </c>
      <c r="BB1637" s="227">
        <v>26</v>
      </c>
      <c r="BC1637" s="227">
        <v>0</v>
      </c>
      <c r="BD1637" s="227">
        <v>33.729999999999997</v>
      </c>
      <c r="BE1637" s="227">
        <f t="shared" si="306"/>
        <v>43.881011111111114</v>
      </c>
      <c r="BF1637" s="229">
        <f t="shared" si="307"/>
        <v>26.009369444444445</v>
      </c>
      <c r="BG1637" s="227" t="s">
        <v>38</v>
      </c>
      <c r="BH1637" s="227"/>
      <c r="BI1637" s="227"/>
      <c r="BJ1637" s="228"/>
      <c r="BK1637" s="227"/>
      <c r="BL1637" s="228"/>
      <c r="BM1637" s="227"/>
      <c r="BN1637" s="227"/>
      <c r="BO1637" s="227"/>
      <c r="BP1637" s="227"/>
      <c r="BQ1637" s="227"/>
      <c r="BR1637" s="227"/>
      <c r="BS1637" s="227"/>
      <c r="BT1637" s="530"/>
      <c r="BU1637" s="530"/>
      <c r="BV1637" s="530"/>
      <c r="BW1637" s="530"/>
      <c r="BX1637" s="530"/>
      <c r="BY1637" s="530"/>
      <c r="BZ1637" s="530"/>
      <c r="CA1637" s="530"/>
      <c r="CB1637" s="530"/>
      <c r="CC1637" s="530"/>
      <c r="CD1637" s="530"/>
      <c r="CE1637" s="530"/>
      <c r="CF1637" s="530"/>
      <c r="CG1637" s="530"/>
      <c r="CH1637" s="530"/>
      <c r="CI1637" s="530"/>
      <c r="CJ1637" s="530"/>
      <c r="CK1637" s="530"/>
      <c r="CL1637" s="530"/>
      <c r="CM1637" s="530"/>
      <c r="CN1637" s="530"/>
      <c r="CO1637" s="530"/>
      <c r="CP1637" s="530"/>
      <c r="CQ1637" s="530"/>
      <c r="CR1637" s="530"/>
      <c r="CS1637" s="530"/>
      <c r="CT1637" s="530"/>
      <c r="CU1637" s="530"/>
      <c r="CV1637" s="530"/>
      <c r="CW1637" s="530"/>
      <c r="CX1637" s="530"/>
      <c r="CY1637" s="530"/>
      <c r="CZ1637" s="530"/>
      <c r="DA1637" s="530"/>
      <c r="DB1637" s="530"/>
      <c r="DC1637" s="530"/>
      <c r="DD1637" s="530"/>
      <c r="DE1637" s="530"/>
      <c r="DF1637" s="530"/>
      <c r="DG1637" s="530"/>
      <c r="DH1637" s="530"/>
      <c r="DI1637" s="530"/>
      <c r="DJ1637" s="530"/>
      <c r="DK1637" s="530"/>
      <c r="DL1637" s="530"/>
      <c r="DM1637" s="530"/>
      <c r="DN1637" s="530"/>
      <c r="DO1637" s="530"/>
      <c r="DP1637" s="530"/>
      <c r="DQ1637" s="530"/>
      <c r="DR1637" s="530"/>
      <c r="DS1637" s="530"/>
      <c r="DT1637" s="530"/>
      <c r="DU1637" s="530"/>
      <c r="DV1637" s="530"/>
      <c r="DW1637" s="530"/>
      <c r="DX1637" s="530"/>
      <c r="DY1637" s="530"/>
      <c r="DZ1637" s="530"/>
      <c r="EA1637" s="530"/>
      <c r="EB1637" s="530"/>
      <c r="EC1637" s="530"/>
      <c r="ED1637" s="530"/>
      <c r="EE1637" s="530"/>
      <c r="EF1637" s="530"/>
      <c r="EG1637" s="530"/>
      <c r="EH1637" s="530"/>
      <c r="EI1637" s="530"/>
      <c r="EJ1637" s="530"/>
      <c r="EK1637" s="530"/>
      <c r="EL1637" s="530"/>
      <c r="EM1637" s="530"/>
      <c r="EN1637" s="530"/>
      <c r="EO1637" s="530"/>
      <c r="EP1637" s="530"/>
      <c r="EQ1637" s="530"/>
      <c r="ER1637" s="530"/>
      <c r="ES1637" s="530"/>
      <c r="ET1637" s="530"/>
      <c r="EU1637" s="530"/>
      <c r="EV1637" s="530"/>
      <c r="EW1637" s="530"/>
      <c r="EX1637" s="530"/>
      <c r="EY1637" s="530"/>
      <c r="EZ1637" s="530"/>
      <c r="FA1637" s="530"/>
      <c r="FB1637" s="530"/>
      <c r="FC1637" s="530"/>
      <c r="FD1637" s="530"/>
      <c r="FE1637" s="530"/>
      <c r="FF1637" s="530"/>
      <c r="FG1637" s="530"/>
      <c r="FH1637" s="530"/>
      <c r="FI1637" s="530"/>
      <c r="FJ1637" s="530"/>
      <c r="FK1637" s="530"/>
      <c r="FL1637" s="530"/>
      <c r="FM1637" s="530"/>
      <c r="FN1637" s="530"/>
      <c r="FO1637" s="530"/>
      <c r="FP1637" s="530"/>
      <c r="FQ1637" s="530"/>
      <c r="FR1637" s="530"/>
      <c r="FS1637" s="530"/>
      <c r="FT1637" s="530"/>
      <c r="FU1637" s="530"/>
      <c r="FV1637" s="530"/>
      <c r="FW1637" s="530"/>
      <c r="FX1637" s="530"/>
      <c r="FY1637" s="530"/>
      <c r="FZ1637" s="530"/>
      <c r="GA1637" s="530"/>
      <c r="GB1637" s="530"/>
      <c r="GC1637" s="530"/>
      <c r="GD1637" s="530"/>
      <c r="GE1637" s="530"/>
      <c r="GF1637" s="530"/>
      <c r="GG1637" s="530"/>
      <c r="GH1637" s="530"/>
      <c r="GI1637" s="530"/>
      <c r="GJ1637" s="530"/>
      <c r="GK1637" s="530"/>
      <c r="GL1637" s="530"/>
      <c r="GM1637" s="530"/>
      <c r="GN1637" s="530"/>
      <c r="GO1637" s="530"/>
      <c r="GP1637" s="530"/>
      <c r="GQ1637" s="530"/>
      <c r="GR1637" s="530"/>
      <c r="GS1637" s="530"/>
      <c r="GT1637" s="530"/>
      <c r="GU1637" s="530"/>
      <c r="GV1637" s="530"/>
      <c r="GW1637" s="530"/>
      <c r="GX1637" s="530"/>
      <c r="GY1637" s="530"/>
      <c r="GZ1637" s="530"/>
      <c r="HA1637" s="530"/>
      <c r="HB1637" s="530"/>
      <c r="HC1637" s="530"/>
      <c r="HD1637" s="530"/>
      <c r="HE1637" s="530"/>
      <c r="HF1637" s="530"/>
      <c r="HG1637" s="530"/>
      <c r="HH1637" s="530"/>
      <c r="HI1637" s="530"/>
      <c r="HJ1637" s="530"/>
      <c r="HK1637" s="530"/>
      <c r="HL1637" s="530"/>
      <c r="HM1637" s="530"/>
      <c r="HN1637" s="530"/>
      <c r="HO1637" s="530"/>
      <c r="HP1637" s="530"/>
      <c r="HQ1637" s="530"/>
      <c r="HR1637" s="530"/>
      <c r="HS1637" s="530"/>
      <c r="HT1637" s="530"/>
      <c r="HU1637" s="530"/>
      <c r="HV1637" s="530"/>
      <c r="HW1637" s="530"/>
      <c r="HX1637" s="530"/>
      <c r="HY1637" s="530"/>
      <c r="HZ1637" s="530"/>
      <c r="IA1637" s="530"/>
      <c r="IB1637" s="530"/>
      <c r="IC1637" s="530"/>
      <c r="ID1637" s="530"/>
      <c r="IE1637" s="530"/>
      <c r="IF1637" s="530"/>
      <c r="IG1637" s="530"/>
      <c r="IH1637" s="530"/>
      <c r="II1637" s="530"/>
      <c r="IJ1637" s="530"/>
      <c r="IK1637" s="530"/>
      <c r="IL1637" s="530"/>
      <c r="IM1637" s="530"/>
      <c r="IN1637" s="530"/>
      <c r="IO1637" s="530"/>
      <c r="IP1637" s="530"/>
      <c r="IQ1637" s="530"/>
      <c r="IR1637" s="530"/>
      <c r="IS1637" s="530"/>
      <c r="IT1637" s="530"/>
      <c r="IU1637" s="530"/>
      <c r="IV1637" s="530"/>
      <c r="IW1637" s="530"/>
      <c r="IX1637" s="530"/>
      <c r="IY1637" s="530"/>
      <c r="IZ1637" s="530"/>
      <c r="JA1637" s="530"/>
      <c r="JB1637" s="530"/>
      <c r="JC1637" s="530"/>
      <c r="JD1637" s="530"/>
      <c r="JE1637" s="530"/>
      <c r="JF1637" s="530"/>
      <c r="JG1637" s="530"/>
      <c r="JH1637" s="530"/>
    </row>
    <row r="1638" spans="1:268" s="3" customFormat="1" ht="54.75" customHeight="1" x14ac:dyDescent="0.25">
      <c r="A1638" s="1" t="s">
        <v>3391</v>
      </c>
      <c r="B1638" s="1" t="s">
        <v>10134</v>
      </c>
      <c r="C1638" s="1">
        <v>11130120</v>
      </c>
      <c r="D1638" s="7">
        <v>45154</v>
      </c>
      <c r="E1638" s="7">
        <v>45154</v>
      </c>
      <c r="F1638" s="7">
        <v>48807</v>
      </c>
      <c r="G1638" s="1">
        <v>-7777</v>
      </c>
      <c r="H1638" s="173" t="s">
        <v>470</v>
      </c>
      <c r="I1638" s="1"/>
      <c r="J1638" s="173" t="s">
        <v>582</v>
      </c>
      <c r="K1638" s="173" t="s">
        <v>42</v>
      </c>
      <c r="L1638" s="1" t="s">
        <v>10135</v>
      </c>
      <c r="M1638" s="1" t="s">
        <v>214</v>
      </c>
      <c r="N1638" s="1" t="s">
        <v>215</v>
      </c>
      <c r="O1638" s="1" t="s">
        <v>45</v>
      </c>
      <c r="P1638" s="6" t="s">
        <v>10136</v>
      </c>
      <c r="Q1638" s="1"/>
      <c r="R1638" s="1" t="s">
        <v>214</v>
      </c>
      <c r="S1638" s="1" t="s">
        <v>215</v>
      </c>
      <c r="T1638" s="1" t="s">
        <v>45</v>
      </c>
      <c r="U1638" s="6" t="s">
        <v>10136</v>
      </c>
      <c r="V1638" s="1" t="s">
        <v>10137</v>
      </c>
      <c r="W1638" s="1" t="s">
        <v>10138</v>
      </c>
      <c r="X1638" s="1"/>
      <c r="Y1638" s="1"/>
      <c r="Z1638" s="176" t="s">
        <v>468</v>
      </c>
      <c r="AA1638" s="173" t="s">
        <v>379</v>
      </c>
      <c r="AB1638" s="1"/>
      <c r="AC1638" s="1">
        <v>10</v>
      </c>
      <c r="AD1638" s="1">
        <v>273000</v>
      </c>
      <c r="AE1638" s="1"/>
      <c r="AF1638" s="1"/>
      <c r="AG1638" s="1">
        <v>273000</v>
      </c>
      <c r="AH1638" s="1"/>
      <c r="AI1638" s="1"/>
      <c r="AJ1638" s="1"/>
      <c r="AK1638" s="1"/>
      <c r="AL1638" s="1"/>
      <c r="AM1638" s="1"/>
      <c r="AN1638" s="1"/>
      <c r="AO1638" s="1"/>
      <c r="AP1638" s="1"/>
      <c r="AQ1638" s="1"/>
      <c r="AR1638" s="1"/>
      <c r="AS1638" s="173" t="s">
        <v>10139</v>
      </c>
      <c r="AT1638" s="1"/>
      <c r="AU1638" s="1"/>
      <c r="AV1638" s="1"/>
      <c r="AW1638" s="173" t="s">
        <v>10141</v>
      </c>
      <c r="AX1638" s="173" t="s">
        <v>10142</v>
      </c>
      <c r="AY1638" s="1">
        <v>43</v>
      </c>
      <c r="AZ1638" s="1">
        <v>36</v>
      </c>
      <c r="BA1638" s="1">
        <v>46.12</v>
      </c>
      <c r="BB1638" s="1">
        <v>25</v>
      </c>
      <c r="BC1638" s="1">
        <v>28</v>
      </c>
      <c r="BD1638" s="1">
        <v>44.22</v>
      </c>
      <c r="BE1638" s="1">
        <f t="shared" si="306"/>
        <v>43.612811111111114</v>
      </c>
      <c r="BF1638" s="6">
        <f t="shared" si="307"/>
        <v>25.478949999999998</v>
      </c>
      <c r="BG1638" s="1" t="s">
        <v>38</v>
      </c>
      <c r="BH1638" s="1"/>
      <c r="BI1638" s="1"/>
      <c r="BJ1638" s="7"/>
      <c r="BK1638" s="1"/>
      <c r="BL1638" s="7"/>
      <c r="BM1638" s="1"/>
      <c r="BN1638" s="1"/>
      <c r="BO1638" s="1"/>
      <c r="BP1638" s="1"/>
      <c r="BQ1638" s="1"/>
      <c r="BR1638" s="1"/>
      <c r="BS1638" s="1"/>
      <c r="BT1638" s="530"/>
      <c r="BU1638" s="530"/>
      <c r="BV1638" s="530"/>
      <c r="BW1638" s="530"/>
      <c r="BX1638" s="530"/>
      <c r="BY1638" s="530"/>
      <c r="BZ1638" s="530"/>
      <c r="CA1638" s="530"/>
      <c r="CB1638" s="530"/>
      <c r="CC1638" s="530"/>
      <c r="CD1638" s="530"/>
      <c r="CE1638" s="530"/>
      <c r="CF1638" s="530"/>
      <c r="CG1638" s="530"/>
      <c r="CH1638" s="530"/>
      <c r="CI1638" s="530"/>
      <c r="CJ1638" s="530"/>
      <c r="CK1638" s="530"/>
      <c r="CL1638" s="530"/>
      <c r="CM1638" s="530"/>
      <c r="CN1638" s="530"/>
      <c r="CO1638" s="530"/>
      <c r="CP1638" s="530"/>
      <c r="CQ1638" s="530"/>
      <c r="CR1638" s="530"/>
      <c r="CS1638" s="530"/>
      <c r="CT1638" s="530"/>
      <c r="CU1638" s="530"/>
      <c r="CV1638" s="530"/>
      <c r="CW1638" s="530"/>
      <c r="CX1638" s="530"/>
      <c r="CY1638" s="530"/>
      <c r="CZ1638" s="530"/>
      <c r="DA1638" s="530"/>
      <c r="DB1638" s="530"/>
      <c r="DC1638" s="530"/>
      <c r="DD1638" s="530"/>
      <c r="DE1638" s="530"/>
      <c r="DF1638" s="530"/>
      <c r="DG1638" s="530"/>
      <c r="DH1638" s="530"/>
      <c r="DI1638" s="530"/>
      <c r="DJ1638" s="530"/>
      <c r="DK1638" s="530"/>
      <c r="DL1638" s="530"/>
      <c r="DM1638" s="530"/>
      <c r="DN1638" s="530"/>
      <c r="DO1638" s="530"/>
      <c r="DP1638" s="530"/>
      <c r="DQ1638" s="530"/>
      <c r="DR1638" s="530"/>
      <c r="DS1638" s="530"/>
      <c r="DT1638" s="530"/>
      <c r="DU1638" s="530"/>
      <c r="DV1638" s="530"/>
      <c r="DW1638" s="530"/>
      <c r="DX1638" s="530"/>
      <c r="DY1638" s="530"/>
      <c r="DZ1638" s="530"/>
      <c r="EA1638" s="530"/>
      <c r="EB1638" s="530"/>
      <c r="EC1638" s="530"/>
      <c r="ED1638" s="530"/>
      <c r="EE1638" s="530"/>
      <c r="EF1638" s="530"/>
      <c r="EG1638" s="530"/>
      <c r="EH1638" s="530"/>
      <c r="EI1638" s="530"/>
      <c r="EJ1638" s="530"/>
      <c r="EK1638" s="530"/>
      <c r="EL1638" s="530"/>
      <c r="EM1638" s="530"/>
      <c r="EN1638" s="530"/>
      <c r="EO1638" s="530"/>
      <c r="EP1638" s="530"/>
      <c r="EQ1638" s="530"/>
      <c r="ER1638" s="530"/>
      <c r="ES1638" s="530"/>
      <c r="ET1638" s="530"/>
      <c r="EU1638" s="530"/>
      <c r="EV1638" s="530"/>
      <c r="EW1638" s="530"/>
      <c r="EX1638" s="530"/>
      <c r="EY1638" s="530"/>
      <c r="EZ1638" s="530"/>
      <c r="FA1638" s="530"/>
      <c r="FB1638" s="530"/>
      <c r="FC1638" s="530"/>
      <c r="FD1638" s="530"/>
      <c r="FE1638" s="530"/>
      <c r="FF1638" s="530"/>
      <c r="FG1638" s="530"/>
      <c r="FH1638" s="530"/>
      <c r="FI1638" s="530"/>
      <c r="FJ1638" s="530"/>
      <c r="FK1638" s="530"/>
      <c r="FL1638" s="530"/>
      <c r="FM1638" s="530"/>
      <c r="FN1638" s="530"/>
      <c r="FO1638" s="530"/>
      <c r="FP1638" s="530"/>
      <c r="FQ1638" s="530"/>
      <c r="FR1638" s="530"/>
      <c r="FS1638" s="530"/>
      <c r="FT1638" s="530"/>
      <c r="FU1638" s="530"/>
      <c r="FV1638" s="530"/>
      <c r="FW1638" s="530"/>
      <c r="FX1638" s="530"/>
      <c r="FY1638" s="530"/>
      <c r="FZ1638" s="530"/>
      <c r="GA1638" s="530"/>
      <c r="GB1638" s="530"/>
      <c r="GC1638" s="530"/>
      <c r="GD1638" s="530"/>
      <c r="GE1638" s="530"/>
      <c r="GF1638" s="530"/>
      <c r="GG1638" s="530"/>
      <c r="GH1638" s="530"/>
      <c r="GI1638" s="530"/>
      <c r="GJ1638" s="530"/>
      <c r="GK1638" s="530"/>
      <c r="GL1638" s="530"/>
      <c r="GM1638" s="530"/>
      <c r="GN1638" s="530"/>
      <c r="GO1638" s="530"/>
      <c r="GP1638" s="530"/>
      <c r="GQ1638" s="530"/>
      <c r="GR1638" s="530"/>
      <c r="GS1638" s="530"/>
      <c r="GT1638" s="530"/>
      <c r="GU1638" s="530"/>
      <c r="GV1638" s="530"/>
      <c r="GW1638" s="530"/>
      <c r="GX1638" s="530"/>
      <c r="GY1638" s="530"/>
      <c r="GZ1638" s="530"/>
      <c r="HA1638" s="530"/>
      <c r="HB1638" s="530"/>
      <c r="HC1638" s="530"/>
      <c r="HD1638" s="530"/>
      <c r="HE1638" s="530"/>
      <c r="HF1638" s="530"/>
      <c r="HG1638" s="530"/>
      <c r="HH1638" s="530"/>
      <c r="HI1638" s="530"/>
      <c r="HJ1638" s="530"/>
      <c r="HK1638" s="530"/>
      <c r="HL1638" s="530"/>
      <c r="HM1638" s="530"/>
      <c r="HN1638" s="530"/>
      <c r="HO1638" s="530"/>
      <c r="HP1638" s="530"/>
      <c r="HQ1638" s="530"/>
      <c r="HR1638" s="530"/>
      <c r="HS1638" s="530"/>
      <c r="HT1638" s="530"/>
      <c r="HU1638" s="530"/>
      <c r="HV1638" s="530"/>
      <c r="HW1638" s="530"/>
      <c r="HX1638" s="530"/>
      <c r="HY1638" s="530"/>
      <c r="HZ1638" s="530"/>
      <c r="IA1638" s="530"/>
      <c r="IB1638" s="530"/>
      <c r="IC1638" s="530"/>
      <c r="ID1638" s="530"/>
      <c r="IE1638" s="530"/>
      <c r="IF1638" s="530"/>
      <c r="IG1638" s="530"/>
      <c r="IH1638" s="530"/>
      <c r="II1638" s="530"/>
      <c r="IJ1638" s="530"/>
      <c r="IK1638" s="530"/>
      <c r="IL1638" s="530"/>
      <c r="IM1638" s="530"/>
      <c r="IN1638" s="530"/>
      <c r="IO1638" s="530"/>
      <c r="IP1638" s="530"/>
      <c r="IQ1638" s="530"/>
      <c r="IR1638" s="530"/>
      <c r="IS1638" s="530"/>
      <c r="IT1638" s="530"/>
      <c r="IU1638" s="530"/>
      <c r="IV1638" s="530"/>
      <c r="IW1638" s="530"/>
      <c r="IX1638" s="530"/>
      <c r="IY1638" s="530"/>
      <c r="IZ1638" s="530"/>
      <c r="JA1638" s="530"/>
      <c r="JB1638" s="530"/>
      <c r="JC1638" s="530"/>
      <c r="JD1638" s="530"/>
      <c r="JE1638" s="530"/>
      <c r="JF1638" s="530"/>
      <c r="JG1638" s="530"/>
      <c r="JH1638" s="530"/>
    </row>
    <row r="1639" spans="1:268" s="530" customFormat="1" ht="54.75" customHeight="1" thickBot="1" x14ac:dyDescent="0.3">
      <c r="A1639" s="178"/>
      <c r="B1639" s="178" t="s">
        <v>10134</v>
      </c>
      <c r="C1639" s="178">
        <v>11130120</v>
      </c>
      <c r="D1639" s="179">
        <v>45154</v>
      </c>
      <c r="E1639" s="179">
        <v>45154</v>
      </c>
      <c r="F1639" s="179">
        <v>48807</v>
      </c>
      <c r="G1639" s="178">
        <v>-7777</v>
      </c>
      <c r="H1639" s="178" t="s">
        <v>470</v>
      </c>
      <c r="I1639" s="178"/>
      <c r="J1639" s="178" t="s">
        <v>582</v>
      </c>
      <c r="K1639" s="178" t="s">
        <v>42</v>
      </c>
      <c r="L1639" s="178" t="s">
        <v>10135</v>
      </c>
      <c r="M1639" s="178" t="s">
        <v>214</v>
      </c>
      <c r="N1639" s="178" t="s">
        <v>215</v>
      </c>
      <c r="O1639" s="178" t="s">
        <v>45</v>
      </c>
      <c r="P1639" s="180" t="s">
        <v>10136</v>
      </c>
      <c r="Q1639" s="178"/>
      <c r="R1639" s="178" t="s">
        <v>214</v>
      </c>
      <c r="S1639" s="178" t="s">
        <v>215</v>
      </c>
      <c r="T1639" s="178" t="s">
        <v>45</v>
      </c>
      <c r="U1639" s="180" t="s">
        <v>10136</v>
      </c>
      <c r="V1639" s="178" t="s">
        <v>10137</v>
      </c>
      <c r="W1639" s="178" t="s">
        <v>10138</v>
      </c>
      <c r="X1639" s="178"/>
      <c r="Y1639" s="178"/>
      <c r="Z1639" s="181" t="s">
        <v>468</v>
      </c>
      <c r="AA1639" s="178" t="s">
        <v>379</v>
      </c>
      <c r="AB1639" s="178"/>
      <c r="AC1639" s="178"/>
      <c r="AD1639" s="178"/>
      <c r="AE1639" s="178"/>
      <c r="AF1639" s="178"/>
      <c r="AG1639" s="178"/>
      <c r="AH1639" s="178"/>
      <c r="AI1639" s="178"/>
      <c r="AJ1639" s="178"/>
      <c r="AK1639" s="178"/>
      <c r="AL1639" s="178"/>
      <c r="AM1639" s="178"/>
      <c r="AN1639" s="178"/>
      <c r="AO1639" s="178"/>
      <c r="AP1639" s="178"/>
      <c r="AQ1639" s="178"/>
      <c r="AR1639" s="178"/>
      <c r="AS1639" s="178" t="s">
        <v>10140</v>
      </c>
      <c r="AT1639" s="178"/>
      <c r="AU1639" s="178"/>
      <c r="AV1639" s="178"/>
      <c r="AW1639" s="178" t="s">
        <v>10143</v>
      </c>
      <c r="AX1639" s="178" t="s">
        <v>10142</v>
      </c>
      <c r="AY1639" s="178">
        <v>43</v>
      </c>
      <c r="AZ1639" s="178">
        <v>36</v>
      </c>
      <c r="BA1639" s="178">
        <v>47.21</v>
      </c>
      <c r="BB1639" s="178">
        <v>25</v>
      </c>
      <c r="BC1639" s="178">
        <v>28</v>
      </c>
      <c r="BD1639" s="178">
        <v>44.22</v>
      </c>
      <c r="BE1639" s="178">
        <f t="shared" si="306"/>
        <v>43.61311388888889</v>
      </c>
      <c r="BF1639" s="180">
        <f t="shared" si="307"/>
        <v>25.478949999999998</v>
      </c>
      <c r="BG1639" s="178" t="s">
        <v>38</v>
      </c>
      <c r="BH1639" s="178"/>
      <c r="BI1639" s="178"/>
      <c r="BJ1639" s="179"/>
      <c r="BK1639" s="178"/>
      <c r="BL1639" s="179"/>
      <c r="BM1639" s="178"/>
      <c r="BN1639" s="178"/>
      <c r="BO1639" s="178"/>
      <c r="BP1639" s="178"/>
      <c r="BQ1639" s="178"/>
      <c r="BR1639" s="178"/>
      <c r="BS1639" s="178"/>
    </row>
    <row r="1640" spans="1:268" s="3" customFormat="1" ht="54.75" customHeight="1" thickBot="1" x14ac:dyDescent="0.3">
      <c r="A1640" s="227" t="s">
        <v>3391</v>
      </c>
      <c r="B1640" s="227" t="s">
        <v>10144</v>
      </c>
      <c r="C1640" s="227">
        <v>11160174</v>
      </c>
      <c r="D1640" s="228">
        <v>45161</v>
      </c>
      <c r="E1640" s="228">
        <v>45161</v>
      </c>
      <c r="F1640" s="228">
        <v>47678</v>
      </c>
      <c r="G1640" s="227">
        <v>-7777</v>
      </c>
      <c r="H1640" s="227" t="s">
        <v>2207</v>
      </c>
      <c r="I1640" s="227"/>
      <c r="J1640" s="227" t="s">
        <v>9656</v>
      </c>
      <c r="K1640" s="227" t="s">
        <v>164</v>
      </c>
      <c r="L1640" s="227" t="s">
        <v>10145</v>
      </c>
      <c r="M1640" s="227" t="s">
        <v>163</v>
      </c>
      <c r="N1640" s="227" t="s">
        <v>163</v>
      </c>
      <c r="O1640" s="227" t="s">
        <v>52</v>
      </c>
      <c r="P1640" s="229" t="s">
        <v>10146</v>
      </c>
      <c r="Q1640" s="227"/>
      <c r="R1640" s="227" t="s">
        <v>163</v>
      </c>
      <c r="S1640" s="227" t="s">
        <v>163</v>
      </c>
      <c r="T1640" s="227" t="s">
        <v>52</v>
      </c>
      <c r="U1640" s="229" t="s">
        <v>10146</v>
      </c>
      <c r="V1640" s="227" t="s">
        <v>10147</v>
      </c>
      <c r="W1640" s="227" t="s">
        <v>639</v>
      </c>
      <c r="X1640" s="227"/>
      <c r="Y1640" s="227"/>
      <c r="Z1640" s="230" t="s">
        <v>468</v>
      </c>
      <c r="AA1640" s="227" t="s">
        <v>360</v>
      </c>
      <c r="AB1640" s="227">
        <v>0.49</v>
      </c>
      <c r="AC1640" s="227">
        <v>49.2</v>
      </c>
      <c r="AD1640" s="227">
        <v>1706375</v>
      </c>
      <c r="AE1640" s="227"/>
      <c r="AF1640" s="227"/>
      <c r="AG1640" s="227"/>
      <c r="AH1640" s="227"/>
      <c r="AI1640" s="227"/>
      <c r="AJ1640" s="227"/>
      <c r="AK1640" s="227"/>
      <c r="AL1640" s="227">
        <v>1706375</v>
      </c>
      <c r="AM1640" s="227"/>
      <c r="AN1640" s="227"/>
      <c r="AO1640" s="227">
        <v>50</v>
      </c>
      <c r="AP1640" s="227">
        <v>0.8</v>
      </c>
      <c r="AQ1640" s="227" t="s">
        <v>38</v>
      </c>
      <c r="AR1640" s="227"/>
      <c r="AS1640" s="227" t="s">
        <v>2276</v>
      </c>
      <c r="AT1640" s="227"/>
      <c r="AU1640" s="227"/>
      <c r="AV1640" s="227">
        <v>730</v>
      </c>
      <c r="AW1640" s="227" t="s">
        <v>10148</v>
      </c>
      <c r="AX1640" s="227" t="s">
        <v>10149</v>
      </c>
      <c r="AY1640" s="227">
        <v>43</v>
      </c>
      <c r="AZ1640" s="227">
        <v>1</v>
      </c>
      <c r="BA1640" s="227">
        <v>46</v>
      </c>
      <c r="BB1640" s="227">
        <v>23</v>
      </c>
      <c r="BC1640" s="227">
        <v>4</v>
      </c>
      <c r="BD1640" s="227">
        <v>3.9</v>
      </c>
      <c r="BE1640" s="227">
        <f t="shared" si="306"/>
        <v>43.029444444444444</v>
      </c>
      <c r="BF1640" s="229">
        <f t="shared" si="307"/>
        <v>23.06775</v>
      </c>
      <c r="BG1640" s="227" t="s">
        <v>38</v>
      </c>
      <c r="BH1640" s="227"/>
      <c r="BI1640" s="227"/>
      <c r="BJ1640" s="228"/>
      <c r="BK1640" s="227"/>
      <c r="BL1640" s="228"/>
      <c r="BM1640" s="227"/>
      <c r="BN1640" s="227"/>
      <c r="BO1640" s="227"/>
      <c r="BP1640" s="227"/>
      <c r="BQ1640" s="227"/>
      <c r="BR1640" s="227"/>
      <c r="BS1640" s="227"/>
      <c r="BT1640" s="530"/>
      <c r="BU1640" s="530"/>
      <c r="BV1640" s="530"/>
      <c r="BW1640" s="530"/>
      <c r="BX1640" s="530"/>
      <c r="BY1640" s="530"/>
      <c r="BZ1640" s="530"/>
      <c r="CA1640" s="530"/>
      <c r="CB1640" s="530"/>
      <c r="CC1640" s="530"/>
      <c r="CD1640" s="530"/>
      <c r="CE1640" s="530"/>
      <c r="CF1640" s="530"/>
      <c r="CG1640" s="530"/>
      <c r="CH1640" s="530"/>
      <c r="CI1640" s="530"/>
      <c r="CJ1640" s="530"/>
      <c r="CK1640" s="530"/>
      <c r="CL1640" s="530"/>
      <c r="CM1640" s="530"/>
      <c r="CN1640" s="530"/>
      <c r="CO1640" s="530"/>
      <c r="CP1640" s="530"/>
      <c r="CQ1640" s="530"/>
      <c r="CR1640" s="530"/>
      <c r="CS1640" s="530"/>
      <c r="CT1640" s="530"/>
      <c r="CU1640" s="530"/>
      <c r="CV1640" s="530"/>
      <c r="CW1640" s="530"/>
      <c r="CX1640" s="530"/>
      <c r="CY1640" s="530"/>
      <c r="CZ1640" s="530"/>
      <c r="DA1640" s="530"/>
      <c r="DB1640" s="530"/>
      <c r="DC1640" s="530"/>
      <c r="DD1640" s="530"/>
      <c r="DE1640" s="530"/>
      <c r="DF1640" s="530"/>
      <c r="DG1640" s="530"/>
      <c r="DH1640" s="530"/>
      <c r="DI1640" s="530"/>
      <c r="DJ1640" s="530"/>
      <c r="DK1640" s="530"/>
      <c r="DL1640" s="530"/>
      <c r="DM1640" s="530"/>
      <c r="DN1640" s="530"/>
      <c r="DO1640" s="530"/>
      <c r="DP1640" s="530"/>
      <c r="DQ1640" s="530"/>
      <c r="DR1640" s="530"/>
      <c r="DS1640" s="530"/>
      <c r="DT1640" s="530"/>
      <c r="DU1640" s="530"/>
      <c r="DV1640" s="530"/>
      <c r="DW1640" s="530"/>
      <c r="DX1640" s="530"/>
      <c r="DY1640" s="530"/>
      <c r="DZ1640" s="530"/>
      <c r="EA1640" s="530"/>
      <c r="EB1640" s="530"/>
      <c r="EC1640" s="530"/>
      <c r="ED1640" s="530"/>
      <c r="EE1640" s="530"/>
      <c r="EF1640" s="530"/>
      <c r="EG1640" s="530"/>
      <c r="EH1640" s="530"/>
      <c r="EI1640" s="530"/>
      <c r="EJ1640" s="530"/>
      <c r="EK1640" s="530"/>
      <c r="EL1640" s="530"/>
      <c r="EM1640" s="530"/>
      <c r="EN1640" s="530"/>
      <c r="EO1640" s="530"/>
      <c r="EP1640" s="530"/>
      <c r="EQ1640" s="530"/>
      <c r="ER1640" s="530"/>
      <c r="ES1640" s="530"/>
      <c r="ET1640" s="530"/>
      <c r="EU1640" s="530"/>
      <c r="EV1640" s="530"/>
      <c r="EW1640" s="530"/>
      <c r="EX1640" s="530"/>
      <c r="EY1640" s="530"/>
      <c r="EZ1640" s="530"/>
      <c r="FA1640" s="530"/>
      <c r="FB1640" s="530"/>
      <c r="FC1640" s="530"/>
      <c r="FD1640" s="530"/>
      <c r="FE1640" s="530"/>
      <c r="FF1640" s="530"/>
      <c r="FG1640" s="530"/>
      <c r="FH1640" s="530"/>
      <c r="FI1640" s="530"/>
      <c r="FJ1640" s="530"/>
      <c r="FK1640" s="530"/>
      <c r="FL1640" s="530"/>
      <c r="FM1640" s="530"/>
      <c r="FN1640" s="530"/>
      <c r="FO1640" s="530"/>
      <c r="FP1640" s="530"/>
      <c r="FQ1640" s="530"/>
      <c r="FR1640" s="530"/>
      <c r="FS1640" s="530"/>
      <c r="FT1640" s="530"/>
      <c r="FU1640" s="530"/>
      <c r="FV1640" s="530"/>
      <c r="FW1640" s="530"/>
      <c r="FX1640" s="530"/>
      <c r="FY1640" s="530"/>
      <c r="FZ1640" s="530"/>
      <c r="GA1640" s="530"/>
      <c r="GB1640" s="530"/>
      <c r="GC1640" s="530"/>
      <c r="GD1640" s="530"/>
      <c r="GE1640" s="530"/>
      <c r="GF1640" s="530"/>
      <c r="GG1640" s="530"/>
      <c r="GH1640" s="530"/>
      <c r="GI1640" s="530"/>
      <c r="GJ1640" s="530"/>
      <c r="GK1640" s="530"/>
      <c r="GL1640" s="530"/>
      <c r="GM1640" s="530"/>
      <c r="GN1640" s="530"/>
      <c r="GO1640" s="530"/>
      <c r="GP1640" s="530"/>
      <c r="GQ1640" s="530"/>
      <c r="GR1640" s="530"/>
      <c r="GS1640" s="530"/>
      <c r="GT1640" s="530"/>
      <c r="GU1640" s="530"/>
      <c r="GV1640" s="530"/>
      <c r="GW1640" s="530"/>
      <c r="GX1640" s="530"/>
      <c r="GY1640" s="530"/>
      <c r="GZ1640" s="530"/>
      <c r="HA1640" s="530"/>
      <c r="HB1640" s="530"/>
      <c r="HC1640" s="530"/>
      <c r="HD1640" s="530"/>
      <c r="HE1640" s="530"/>
      <c r="HF1640" s="530"/>
      <c r="HG1640" s="530"/>
      <c r="HH1640" s="530"/>
      <c r="HI1640" s="530"/>
      <c r="HJ1640" s="530"/>
      <c r="HK1640" s="530"/>
      <c r="HL1640" s="530"/>
      <c r="HM1640" s="530"/>
      <c r="HN1640" s="530"/>
      <c r="HO1640" s="530"/>
      <c r="HP1640" s="530"/>
      <c r="HQ1640" s="530"/>
      <c r="HR1640" s="530"/>
      <c r="HS1640" s="530"/>
      <c r="HT1640" s="530"/>
      <c r="HU1640" s="530"/>
      <c r="HV1640" s="530"/>
      <c r="HW1640" s="530"/>
      <c r="HX1640" s="530"/>
      <c r="HY1640" s="530"/>
      <c r="HZ1640" s="530"/>
      <c r="IA1640" s="530"/>
      <c r="IB1640" s="530"/>
      <c r="IC1640" s="530"/>
      <c r="ID1640" s="530"/>
      <c r="IE1640" s="530"/>
      <c r="IF1640" s="530"/>
      <c r="IG1640" s="530"/>
      <c r="IH1640" s="530"/>
      <c r="II1640" s="530"/>
      <c r="IJ1640" s="530"/>
      <c r="IK1640" s="530"/>
      <c r="IL1640" s="530"/>
      <c r="IM1640" s="530"/>
      <c r="IN1640" s="530"/>
      <c r="IO1640" s="530"/>
      <c r="IP1640" s="530"/>
      <c r="IQ1640" s="530"/>
      <c r="IR1640" s="530"/>
      <c r="IS1640" s="530"/>
      <c r="IT1640" s="530"/>
      <c r="IU1640" s="530"/>
      <c r="IV1640" s="530"/>
      <c r="IW1640" s="530"/>
      <c r="IX1640" s="530"/>
      <c r="IY1640" s="530"/>
      <c r="IZ1640" s="530"/>
      <c r="JA1640" s="530"/>
      <c r="JB1640" s="530"/>
      <c r="JC1640" s="530"/>
      <c r="JD1640" s="530"/>
      <c r="JE1640" s="530"/>
      <c r="JF1640" s="530"/>
      <c r="JG1640" s="530"/>
      <c r="JH1640" s="530"/>
    </row>
    <row r="1641" spans="1:268" s="3" customFormat="1" ht="54.75" customHeight="1" thickBot="1" x14ac:dyDescent="0.3">
      <c r="A1641" s="227" t="s">
        <v>3391</v>
      </c>
      <c r="B1641" s="227" t="s">
        <v>7306</v>
      </c>
      <c r="C1641" s="227">
        <v>11190090</v>
      </c>
      <c r="D1641" s="228">
        <v>45161</v>
      </c>
      <c r="E1641" s="228">
        <v>45161</v>
      </c>
      <c r="F1641" s="228">
        <v>46988</v>
      </c>
      <c r="G1641" s="227">
        <v>-7777</v>
      </c>
      <c r="H1641" s="227" t="s">
        <v>470</v>
      </c>
      <c r="I1641" s="227"/>
      <c r="J1641" s="227" t="s">
        <v>582</v>
      </c>
      <c r="K1641" s="227" t="s">
        <v>42</v>
      </c>
      <c r="L1641" s="227" t="s">
        <v>10150</v>
      </c>
      <c r="M1641" s="227" t="s">
        <v>436</v>
      </c>
      <c r="N1641" s="227" t="s">
        <v>437</v>
      </c>
      <c r="O1641" s="227" t="s">
        <v>76</v>
      </c>
      <c r="P1641" s="229" t="s">
        <v>7308</v>
      </c>
      <c r="Q1641" s="227" t="s">
        <v>10151</v>
      </c>
      <c r="R1641" s="227" t="s">
        <v>436</v>
      </c>
      <c r="S1641" s="227" t="s">
        <v>437</v>
      </c>
      <c r="T1641" s="227" t="s">
        <v>76</v>
      </c>
      <c r="U1641" s="229" t="s">
        <v>7308</v>
      </c>
      <c r="V1641" s="227" t="s">
        <v>10152</v>
      </c>
      <c r="W1641" s="227" t="s">
        <v>7311</v>
      </c>
      <c r="X1641" s="227"/>
      <c r="Y1641" s="227"/>
      <c r="Z1641" s="230" t="s">
        <v>468</v>
      </c>
      <c r="AA1641" s="227" t="s">
        <v>10153</v>
      </c>
      <c r="AB1641" s="227"/>
      <c r="AC1641" s="227">
        <v>20</v>
      </c>
      <c r="AD1641" s="227">
        <v>1728</v>
      </c>
      <c r="AE1641" s="227"/>
      <c r="AF1641" s="227"/>
      <c r="AG1641" s="227"/>
      <c r="AH1641" s="227"/>
      <c r="AI1641" s="227">
        <v>1728</v>
      </c>
      <c r="AJ1641" s="227"/>
      <c r="AK1641" s="227"/>
      <c r="AL1641" s="227"/>
      <c r="AM1641" s="227"/>
      <c r="AN1641" s="227"/>
      <c r="AO1641" s="227"/>
      <c r="AP1641" s="227"/>
      <c r="AQ1641" s="227"/>
      <c r="AR1641" s="227"/>
      <c r="AS1641" s="227" t="s">
        <v>2276</v>
      </c>
      <c r="AT1641" s="227"/>
      <c r="AU1641" s="227"/>
      <c r="AV1641" s="227">
        <v>19.7</v>
      </c>
      <c r="AW1641" s="227" t="s">
        <v>10154</v>
      </c>
      <c r="AX1641" s="227" t="s">
        <v>10155</v>
      </c>
      <c r="AY1641" s="227">
        <v>43</v>
      </c>
      <c r="AZ1641" s="227">
        <v>41</v>
      </c>
      <c r="BA1641" s="227">
        <v>30</v>
      </c>
      <c r="BB1641" s="227">
        <v>24</v>
      </c>
      <c r="BC1641" s="227">
        <v>46</v>
      </c>
      <c r="BD1641" s="227">
        <v>29</v>
      </c>
      <c r="BE1641" s="227">
        <f t="shared" si="306"/>
        <v>43.691666666666663</v>
      </c>
      <c r="BF1641" s="229">
        <f t="shared" si="307"/>
        <v>24.77472222222222</v>
      </c>
      <c r="BG1641" s="227" t="s">
        <v>38</v>
      </c>
      <c r="BH1641" s="227"/>
      <c r="BI1641" s="227"/>
      <c r="BJ1641" s="228"/>
      <c r="BK1641" s="227"/>
      <c r="BL1641" s="228"/>
      <c r="BM1641" s="227"/>
      <c r="BN1641" s="227"/>
      <c r="BO1641" s="227"/>
      <c r="BP1641" s="227"/>
      <c r="BQ1641" s="227"/>
      <c r="BR1641" s="227"/>
      <c r="BS1641" s="227"/>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3" customFormat="1" ht="54.75" customHeight="1" x14ac:dyDescent="0.25">
      <c r="A1642" s="1" t="s">
        <v>3391</v>
      </c>
      <c r="B1642" s="1" t="s">
        <v>1498</v>
      </c>
      <c r="C1642" s="1">
        <v>11120132</v>
      </c>
      <c r="D1642" s="7">
        <v>45212</v>
      </c>
      <c r="E1642" s="7">
        <v>45212</v>
      </c>
      <c r="F1642" s="7">
        <v>48865</v>
      </c>
      <c r="G1642" s="1">
        <v>-7777</v>
      </c>
      <c r="H1642" s="1" t="s">
        <v>490</v>
      </c>
      <c r="I1642" s="1"/>
      <c r="J1642" s="1" t="s">
        <v>8452</v>
      </c>
      <c r="K1642" s="1" t="s">
        <v>10168</v>
      </c>
      <c r="L1642" s="1" t="s">
        <v>10169</v>
      </c>
      <c r="M1642" s="1" t="s">
        <v>633</v>
      </c>
      <c r="N1642" s="1" t="s">
        <v>183</v>
      </c>
      <c r="O1642" s="1" t="s">
        <v>111</v>
      </c>
      <c r="P1642" s="6" t="s">
        <v>10054</v>
      </c>
      <c r="Q1642" s="1" t="s">
        <v>10171</v>
      </c>
      <c r="R1642" s="1" t="s">
        <v>10172</v>
      </c>
      <c r="S1642" s="1" t="s">
        <v>183</v>
      </c>
      <c r="T1642" s="1" t="s">
        <v>111</v>
      </c>
      <c r="U1642" s="6" t="s">
        <v>10173</v>
      </c>
      <c r="V1642" s="1" t="s">
        <v>10174</v>
      </c>
      <c r="W1642" s="1" t="s">
        <v>10176</v>
      </c>
      <c r="X1642" s="1"/>
      <c r="Y1642" s="1"/>
      <c r="Z1642" s="9" t="s">
        <v>468</v>
      </c>
      <c r="AA1642" s="1" t="s">
        <v>10178</v>
      </c>
      <c r="AB1642" s="1">
        <v>3.7</v>
      </c>
      <c r="AC1642" s="1">
        <v>1.2</v>
      </c>
      <c r="AD1642" s="1">
        <v>15200000</v>
      </c>
      <c r="AE1642" s="1"/>
      <c r="AF1642" s="1"/>
      <c r="AG1642" s="1"/>
      <c r="AH1642" s="1"/>
      <c r="AI1642" s="1">
        <v>15200000</v>
      </c>
      <c r="AJ1642" s="1"/>
      <c r="AK1642" s="1"/>
      <c r="AL1642" s="1"/>
      <c r="AM1642" s="1"/>
      <c r="AN1642" s="1"/>
      <c r="AO1642" s="1">
        <v>386</v>
      </c>
      <c r="AP1642" s="1"/>
      <c r="AQ1642" s="1"/>
      <c r="AR1642" s="1"/>
      <c r="AS1642" s="1" t="s">
        <v>10179</v>
      </c>
      <c r="AT1642" s="1"/>
      <c r="AU1642" s="1"/>
      <c r="AV1642" s="1">
        <v>205.2</v>
      </c>
      <c r="AW1642" s="1" t="s">
        <v>10180</v>
      </c>
      <c r="AX1642" s="1" t="s">
        <v>10181</v>
      </c>
      <c r="AY1642" s="1">
        <v>43</v>
      </c>
      <c r="AZ1642" s="1">
        <v>36</v>
      </c>
      <c r="BA1642" s="1">
        <v>5.63</v>
      </c>
      <c r="BB1642" s="1">
        <v>22</v>
      </c>
      <c r="BC1642" s="1">
        <v>47</v>
      </c>
      <c r="BD1642" s="1">
        <v>18.12</v>
      </c>
      <c r="BE1642" s="1">
        <f t="shared" si="306"/>
        <v>43.60156388888889</v>
      </c>
      <c r="BF1642" s="6">
        <f t="shared" si="307"/>
        <v>22.788366666666668</v>
      </c>
      <c r="BG1642" s="1" t="s">
        <v>38</v>
      </c>
      <c r="BH1642" s="1"/>
      <c r="BI1642" s="1"/>
      <c r="BJ1642" s="7"/>
      <c r="BK1642" s="1"/>
      <c r="BL1642" s="7"/>
      <c r="BM1642" s="1"/>
      <c r="BN1642" s="1"/>
      <c r="BO1642" s="1"/>
      <c r="BP1642" s="1"/>
      <c r="BQ1642" s="1"/>
      <c r="BR1642" s="1"/>
      <c r="BS1642" s="1"/>
      <c r="BT1642" s="530"/>
      <c r="BU1642" s="530"/>
      <c r="BV1642" s="530"/>
      <c r="BW1642" s="530"/>
      <c r="BX1642" s="530"/>
      <c r="BY1642" s="530"/>
      <c r="BZ1642" s="530"/>
      <c r="CA1642" s="530"/>
      <c r="CB1642" s="530"/>
      <c r="CC1642" s="530"/>
      <c r="CD1642" s="530"/>
      <c r="CE1642" s="530"/>
      <c r="CF1642" s="530"/>
      <c r="CG1642" s="530"/>
      <c r="CH1642" s="530"/>
      <c r="CI1642" s="530"/>
      <c r="CJ1642" s="530"/>
      <c r="CK1642" s="530"/>
      <c r="CL1642" s="530"/>
      <c r="CM1642" s="530"/>
      <c r="CN1642" s="530"/>
      <c r="CO1642" s="530"/>
      <c r="CP1642" s="530"/>
      <c r="CQ1642" s="530"/>
      <c r="CR1642" s="530"/>
      <c r="CS1642" s="530"/>
      <c r="CT1642" s="530"/>
      <c r="CU1642" s="530"/>
      <c r="CV1642" s="530"/>
      <c r="CW1642" s="530"/>
      <c r="CX1642" s="530"/>
      <c r="CY1642" s="530"/>
      <c r="CZ1642" s="530"/>
      <c r="DA1642" s="530"/>
      <c r="DB1642" s="530"/>
      <c r="DC1642" s="530"/>
      <c r="DD1642" s="530"/>
      <c r="DE1642" s="530"/>
      <c r="DF1642" s="530"/>
      <c r="DG1642" s="530"/>
      <c r="DH1642" s="530"/>
      <c r="DI1642" s="530"/>
      <c r="DJ1642" s="530"/>
      <c r="DK1642" s="530"/>
      <c r="DL1642" s="530"/>
      <c r="DM1642" s="530"/>
      <c r="DN1642" s="530"/>
      <c r="DO1642" s="530"/>
      <c r="DP1642" s="530"/>
      <c r="DQ1642" s="530"/>
      <c r="DR1642" s="530"/>
      <c r="DS1642" s="530"/>
      <c r="DT1642" s="530"/>
      <c r="DU1642" s="530"/>
      <c r="DV1642" s="530"/>
      <c r="DW1642" s="530"/>
      <c r="DX1642" s="530"/>
      <c r="DY1642" s="530"/>
      <c r="DZ1642" s="530"/>
      <c r="EA1642" s="530"/>
      <c r="EB1642" s="530"/>
      <c r="EC1642" s="530"/>
      <c r="ED1642" s="530"/>
      <c r="EE1642" s="530"/>
      <c r="EF1642" s="530"/>
      <c r="EG1642" s="530"/>
      <c r="EH1642" s="530"/>
      <c r="EI1642" s="530"/>
      <c r="EJ1642" s="530"/>
      <c r="EK1642" s="530"/>
      <c r="EL1642" s="530"/>
      <c r="EM1642" s="530"/>
      <c r="EN1642" s="530"/>
      <c r="EO1642" s="530"/>
      <c r="EP1642" s="530"/>
      <c r="EQ1642" s="530"/>
      <c r="ER1642" s="530"/>
      <c r="ES1642" s="530"/>
      <c r="ET1642" s="530"/>
      <c r="EU1642" s="530"/>
      <c r="EV1642" s="530"/>
      <c r="EW1642" s="530"/>
      <c r="EX1642" s="530"/>
      <c r="EY1642" s="530"/>
      <c r="EZ1642" s="530"/>
      <c r="FA1642" s="530"/>
      <c r="FB1642" s="530"/>
      <c r="FC1642" s="530"/>
      <c r="FD1642" s="530"/>
      <c r="FE1642" s="530"/>
      <c r="FF1642" s="530"/>
      <c r="FG1642" s="530"/>
      <c r="FH1642" s="530"/>
      <c r="FI1642" s="530"/>
      <c r="FJ1642" s="530"/>
      <c r="FK1642" s="530"/>
      <c r="FL1642" s="530"/>
      <c r="FM1642" s="530"/>
      <c r="FN1642" s="530"/>
      <c r="FO1642" s="530"/>
      <c r="FP1642" s="530"/>
      <c r="FQ1642" s="530"/>
      <c r="FR1642" s="530"/>
      <c r="FS1642" s="530"/>
      <c r="FT1642" s="530"/>
      <c r="FU1642" s="530"/>
      <c r="FV1642" s="530"/>
      <c r="FW1642" s="530"/>
      <c r="FX1642" s="530"/>
      <c r="FY1642" s="530"/>
      <c r="FZ1642" s="530"/>
      <c r="GA1642" s="530"/>
      <c r="GB1642" s="530"/>
      <c r="GC1642" s="530"/>
      <c r="GD1642" s="530"/>
      <c r="GE1642" s="530"/>
      <c r="GF1642" s="530"/>
      <c r="GG1642" s="530"/>
      <c r="GH1642" s="530"/>
      <c r="GI1642" s="530"/>
      <c r="GJ1642" s="530"/>
      <c r="GK1642" s="530"/>
      <c r="GL1642" s="530"/>
      <c r="GM1642" s="530"/>
      <c r="GN1642" s="530"/>
      <c r="GO1642" s="530"/>
      <c r="GP1642" s="530"/>
      <c r="GQ1642" s="530"/>
      <c r="GR1642" s="530"/>
      <c r="GS1642" s="530"/>
      <c r="GT1642" s="530"/>
      <c r="GU1642" s="530"/>
      <c r="GV1642" s="530"/>
      <c r="GW1642" s="530"/>
      <c r="GX1642" s="530"/>
      <c r="GY1642" s="530"/>
      <c r="GZ1642" s="530"/>
      <c r="HA1642" s="530"/>
      <c r="HB1642" s="530"/>
      <c r="HC1642" s="530"/>
      <c r="HD1642" s="530"/>
      <c r="HE1642" s="530"/>
      <c r="HF1642" s="530"/>
      <c r="HG1642" s="530"/>
      <c r="HH1642" s="530"/>
      <c r="HI1642" s="530"/>
      <c r="HJ1642" s="530"/>
      <c r="HK1642" s="530"/>
      <c r="HL1642" s="530"/>
      <c r="HM1642" s="530"/>
      <c r="HN1642" s="530"/>
      <c r="HO1642" s="530"/>
      <c r="HP1642" s="530"/>
      <c r="HQ1642" s="530"/>
      <c r="HR1642" s="530"/>
      <c r="HS1642" s="530"/>
      <c r="HT1642" s="530"/>
      <c r="HU1642" s="530"/>
      <c r="HV1642" s="530"/>
      <c r="HW1642" s="530"/>
      <c r="HX1642" s="530"/>
      <c r="HY1642" s="530"/>
      <c r="HZ1642" s="530"/>
      <c r="IA1642" s="530"/>
      <c r="IB1642" s="530"/>
      <c r="IC1642" s="530"/>
      <c r="ID1642" s="530"/>
      <c r="IE1642" s="530"/>
      <c r="IF1642" s="530"/>
      <c r="IG1642" s="530"/>
      <c r="IH1642" s="530"/>
      <c r="II1642" s="530"/>
      <c r="IJ1642" s="530"/>
      <c r="IK1642" s="530"/>
      <c r="IL1642" s="530"/>
      <c r="IM1642" s="530"/>
      <c r="IN1642" s="530"/>
      <c r="IO1642" s="530"/>
      <c r="IP1642" s="530"/>
      <c r="IQ1642" s="530"/>
      <c r="IR1642" s="530"/>
      <c r="IS1642" s="530"/>
      <c r="IT1642" s="530"/>
      <c r="IU1642" s="530"/>
      <c r="IV1642" s="530"/>
      <c r="IW1642" s="530"/>
      <c r="IX1642" s="530"/>
      <c r="IY1642" s="530"/>
      <c r="IZ1642" s="530"/>
      <c r="JA1642" s="530"/>
      <c r="JB1642" s="530"/>
      <c r="JC1642" s="530"/>
      <c r="JD1642" s="530"/>
      <c r="JE1642" s="530"/>
      <c r="JF1642" s="530"/>
      <c r="JG1642" s="530"/>
      <c r="JH1642" s="530"/>
    </row>
    <row r="1643" spans="1:268" s="3" customFormat="1" ht="54.75" customHeight="1" thickBot="1" x14ac:dyDescent="0.3">
      <c r="A1643" s="178"/>
      <c r="B1643" s="178" t="s">
        <v>1498</v>
      </c>
      <c r="C1643" s="178">
        <v>11120132</v>
      </c>
      <c r="D1643" s="179">
        <v>45212</v>
      </c>
      <c r="E1643" s="179">
        <v>45212</v>
      </c>
      <c r="F1643" s="179">
        <v>48865</v>
      </c>
      <c r="G1643" s="178">
        <v>-7777</v>
      </c>
      <c r="H1643" s="178" t="s">
        <v>10167</v>
      </c>
      <c r="I1643" s="178"/>
      <c r="J1643" s="178" t="s">
        <v>8452</v>
      </c>
      <c r="K1643" s="178" t="s">
        <v>10168</v>
      </c>
      <c r="L1643" s="178" t="s">
        <v>10170</v>
      </c>
      <c r="M1643" s="178" t="s">
        <v>10172</v>
      </c>
      <c r="N1643" s="178" t="s">
        <v>183</v>
      </c>
      <c r="O1643" s="178" t="s">
        <v>111</v>
      </c>
      <c r="P1643" s="180" t="s">
        <v>10173</v>
      </c>
      <c r="Q1643" s="178" t="s">
        <v>10174</v>
      </c>
      <c r="R1643" s="178" t="s">
        <v>10175</v>
      </c>
      <c r="S1643" s="178" t="s">
        <v>191</v>
      </c>
      <c r="T1643" s="178" t="s">
        <v>111</v>
      </c>
      <c r="U1643" s="180"/>
      <c r="V1643" s="178"/>
      <c r="W1643" s="178" t="s">
        <v>10177</v>
      </c>
      <c r="X1643" s="178"/>
      <c r="Y1643" s="178"/>
      <c r="Z1643" s="181" t="s">
        <v>468</v>
      </c>
      <c r="AA1643" s="178" t="s">
        <v>10178</v>
      </c>
      <c r="AB1643" s="178">
        <v>1.2290000000000001</v>
      </c>
      <c r="AC1643" s="178">
        <v>4</v>
      </c>
      <c r="AD1643" s="178">
        <v>10000000</v>
      </c>
      <c r="AE1643" s="178"/>
      <c r="AF1643" s="178"/>
      <c r="AG1643" s="178"/>
      <c r="AH1643" s="178"/>
      <c r="AI1643" s="178"/>
      <c r="AJ1643" s="178">
        <v>10000000</v>
      </c>
      <c r="AK1643" s="178"/>
      <c r="AL1643" s="178"/>
      <c r="AM1643" s="178"/>
      <c r="AN1643" s="178"/>
      <c r="AO1643" s="178">
        <v>140</v>
      </c>
      <c r="AP1643" s="178"/>
      <c r="AQ1643" s="178"/>
      <c r="AR1643" s="178"/>
      <c r="AS1643" s="178" t="s">
        <v>9459</v>
      </c>
      <c r="AT1643" s="178"/>
      <c r="AU1643" s="178"/>
      <c r="AV1643" s="178">
        <v>176.73</v>
      </c>
      <c r="AW1643" s="178" t="s">
        <v>10182</v>
      </c>
      <c r="AX1643" s="178" t="s">
        <v>10183</v>
      </c>
      <c r="AY1643" s="178">
        <v>43</v>
      </c>
      <c r="AZ1643" s="178">
        <v>41</v>
      </c>
      <c r="BA1643" s="178">
        <v>39.5</v>
      </c>
      <c r="BB1643" s="178">
        <v>22</v>
      </c>
      <c r="BC1643" s="178">
        <v>55</v>
      </c>
      <c r="BD1643" s="178">
        <v>1.0900000000000001</v>
      </c>
      <c r="BE1643" s="178">
        <f t="shared" si="306"/>
        <v>43.694305555555552</v>
      </c>
      <c r="BF1643" s="180">
        <f t="shared" si="307"/>
        <v>22.916969444444447</v>
      </c>
      <c r="BG1643" s="178" t="s">
        <v>38</v>
      </c>
      <c r="BH1643" s="178"/>
      <c r="BI1643" s="178"/>
      <c r="BJ1643" s="179"/>
      <c r="BK1643" s="178"/>
      <c r="BL1643" s="179"/>
      <c r="BM1643" s="178"/>
      <c r="BN1643" s="178"/>
      <c r="BO1643" s="178"/>
      <c r="BP1643" s="178"/>
      <c r="BQ1643" s="178"/>
      <c r="BR1643" s="178"/>
      <c r="BS1643" s="178"/>
      <c r="BT1643" s="530"/>
      <c r="BU1643" s="530"/>
      <c r="BV1643" s="530"/>
      <c r="BW1643" s="530"/>
      <c r="BX1643" s="530"/>
      <c r="BY1643" s="530"/>
      <c r="BZ1643" s="530"/>
      <c r="CA1643" s="530"/>
      <c r="CB1643" s="530"/>
      <c r="CC1643" s="530"/>
      <c r="CD1643" s="530"/>
      <c r="CE1643" s="530"/>
      <c r="CF1643" s="530"/>
      <c r="CG1643" s="530"/>
      <c r="CH1643" s="530"/>
      <c r="CI1643" s="530"/>
      <c r="CJ1643" s="530"/>
      <c r="CK1643" s="530"/>
      <c r="CL1643" s="530"/>
      <c r="CM1643" s="530"/>
      <c r="CN1643" s="530"/>
      <c r="CO1643" s="530"/>
      <c r="CP1643" s="530"/>
      <c r="CQ1643" s="530"/>
      <c r="CR1643" s="530"/>
      <c r="CS1643" s="530"/>
      <c r="CT1643" s="530"/>
      <c r="CU1643" s="530"/>
      <c r="CV1643" s="530"/>
      <c r="CW1643" s="530"/>
      <c r="CX1643" s="530"/>
      <c r="CY1643" s="530"/>
      <c r="CZ1643" s="530"/>
      <c r="DA1643" s="530"/>
      <c r="DB1643" s="530"/>
      <c r="DC1643" s="530"/>
      <c r="DD1643" s="530"/>
      <c r="DE1643" s="530"/>
      <c r="DF1643" s="530"/>
      <c r="DG1643" s="530"/>
      <c r="DH1643" s="530"/>
      <c r="DI1643" s="530"/>
      <c r="DJ1643" s="530"/>
      <c r="DK1643" s="530"/>
      <c r="DL1643" s="530"/>
      <c r="DM1643" s="530"/>
      <c r="DN1643" s="530"/>
      <c r="DO1643" s="530"/>
      <c r="DP1643" s="530"/>
      <c r="DQ1643" s="530"/>
      <c r="DR1643" s="530"/>
      <c r="DS1643" s="530"/>
      <c r="DT1643" s="530"/>
      <c r="DU1643" s="530"/>
      <c r="DV1643" s="530"/>
      <c r="DW1643" s="530"/>
      <c r="DX1643" s="530"/>
      <c r="DY1643" s="530"/>
      <c r="DZ1643" s="530"/>
      <c r="EA1643" s="530"/>
      <c r="EB1643" s="530"/>
      <c r="EC1643" s="530"/>
      <c r="ED1643" s="530"/>
      <c r="EE1643" s="530"/>
      <c r="EF1643" s="530"/>
      <c r="EG1643" s="530"/>
      <c r="EH1643" s="530"/>
      <c r="EI1643" s="530"/>
      <c r="EJ1643" s="530"/>
      <c r="EK1643" s="530"/>
      <c r="EL1643" s="530"/>
      <c r="EM1643" s="530"/>
      <c r="EN1643" s="530"/>
      <c r="EO1643" s="530"/>
      <c r="EP1643" s="530"/>
      <c r="EQ1643" s="530"/>
      <c r="ER1643" s="530"/>
      <c r="ES1643" s="530"/>
      <c r="ET1643" s="530"/>
      <c r="EU1643" s="530"/>
      <c r="EV1643" s="530"/>
      <c r="EW1643" s="530"/>
      <c r="EX1643" s="530"/>
      <c r="EY1643" s="530"/>
      <c r="EZ1643" s="530"/>
      <c r="FA1643" s="530"/>
      <c r="FB1643" s="530"/>
      <c r="FC1643" s="530"/>
      <c r="FD1643" s="530"/>
      <c r="FE1643" s="530"/>
      <c r="FF1643" s="530"/>
      <c r="FG1643" s="530"/>
      <c r="FH1643" s="530"/>
      <c r="FI1643" s="530"/>
      <c r="FJ1643" s="530"/>
      <c r="FK1643" s="530"/>
      <c r="FL1643" s="530"/>
      <c r="FM1643" s="530"/>
      <c r="FN1643" s="530"/>
      <c r="FO1643" s="530"/>
      <c r="FP1643" s="530"/>
      <c r="FQ1643" s="530"/>
      <c r="FR1643" s="530"/>
      <c r="FS1643" s="530"/>
      <c r="FT1643" s="530"/>
      <c r="FU1643" s="530"/>
      <c r="FV1643" s="530"/>
      <c r="FW1643" s="530"/>
      <c r="FX1643" s="530"/>
      <c r="FY1643" s="530"/>
      <c r="FZ1643" s="530"/>
      <c r="GA1643" s="530"/>
      <c r="GB1643" s="530"/>
      <c r="GC1643" s="530"/>
      <c r="GD1643" s="530"/>
      <c r="GE1643" s="530"/>
      <c r="GF1643" s="530"/>
      <c r="GG1643" s="530"/>
      <c r="GH1643" s="530"/>
      <c r="GI1643" s="530"/>
      <c r="GJ1643" s="530"/>
      <c r="GK1643" s="530"/>
      <c r="GL1643" s="530"/>
      <c r="GM1643" s="530"/>
      <c r="GN1643" s="530"/>
      <c r="GO1643" s="530"/>
      <c r="GP1643" s="530"/>
      <c r="GQ1643" s="530"/>
      <c r="GR1643" s="530"/>
      <c r="GS1643" s="530"/>
      <c r="GT1643" s="530"/>
      <c r="GU1643" s="530"/>
      <c r="GV1643" s="530"/>
      <c r="GW1643" s="530"/>
      <c r="GX1643" s="530"/>
      <c r="GY1643" s="530"/>
      <c r="GZ1643" s="530"/>
      <c r="HA1643" s="530"/>
      <c r="HB1643" s="530"/>
      <c r="HC1643" s="530"/>
      <c r="HD1643" s="530"/>
      <c r="HE1643" s="530"/>
      <c r="HF1643" s="530"/>
      <c r="HG1643" s="530"/>
      <c r="HH1643" s="530"/>
      <c r="HI1643" s="530"/>
      <c r="HJ1643" s="530"/>
      <c r="HK1643" s="530"/>
      <c r="HL1643" s="530"/>
      <c r="HM1643" s="530"/>
      <c r="HN1643" s="530"/>
      <c r="HO1643" s="530"/>
      <c r="HP1643" s="530"/>
      <c r="HQ1643" s="530"/>
      <c r="HR1643" s="530"/>
      <c r="HS1643" s="530"/>
      <c r="HT1643" s="530"/>
      <c r="HU1643" s="530"/>
      <c r="HV1643" s="530"/>
      <c r="HW1643" s="530"/>
      <c r="HX1643" s="530"/>
      <c r="HY1643" s="530"/>
      <c r="HZ1643" s="530"/>
      <c r="IA1643" s="530"/>
      <c r="IB1643" s="530"/>
      <c r="IC1643" s="530"/>
      <c r="ID1643" s="530"/>
      <c r="IE1643" s="530"/>
      <c r="IF1643" s="530"/>
      <c r="IG1643" s="530"/>
      <c r="IH1643" s="530"/>
      <c r="II1643" s="530"/>
      <c r="IJ1643" s="530"/>
      <c r="IK1643" s="530"/>
      <c r="IL1643" s="530"/>
      <c r="IM1643" s="530"/>
      <c r="IN1643" s="530"/>
      <c r="IO1643" s="530"/>
      <c r="IP1643" s="530"/>
      <c r="IQ1643" s="530"/>
      <c r="IR1643" s="530"/>
      <c r="IS1643" s="530"/>
      <c r="IT1643" s="530"/>
      <c r="IU1643" s="530"/>
      <c r="IV1643" s="530"/>
      <c r="IW1643" s="530"/>
      <c r="IX1643" s="530"/>
      <c r="IY1643" s="530"/>
      <c r="IZ1643" s="530"/>
      <c r="JA1643" s="530"/>
      <c r="JB1643" s="530"/>
      <c r="JC1643" s="530"/>
      <c r="JD1643" s="530"/>
      <c r="JE1643" s="530"/>
      <c r="JF1643" s="530"/>
      <c r="JG1643" s="530"/>
      <c r="JH1643" s="530"/>
    </row>
    <row r="1644" spans="1:268" s="578" customFormat="1" ht="54.75" customHeight="1" x14ac:dyDescent="0.25">
      <c r="A1644" s="573" t="s">
        <v>3391</v>
      </c>
      <c r="B1644" s="573" t="s">
        <v>10559</v>
      </c>
      <c r="C1644" s="573">
        <v>11160175</v>
      </c>
      <c r="D1644" s="574">
        <v>45203</v>
      </c>
      <c r="E1644" s="574">
        <v>45203</v>
      </c>
      <c r="F1644" s="574">
        <v>47395</v>
      </c>
      <c r="G1644" s="573">
        <v>-7777</v>
      </c>
      <c r="H1644" s="573" t="s">
        <v>462</v>
      </c>
      <c r="I1644" s="573"/>
      <c r="J1644" s="573" t="s">
        <v>8504</v>
      </c>
      <c r="K1644" s="573" t="s">
        <v>55</v>
      </c>
      <c r="L1644" s="573" t="s">
        <v>8505</v>
      </c>
      <c r="M1644" s="573" t="s">
        <v>204</v>
      </c>
      <c r="N1644" s="573" t="s">
        <v>205</v>
      </c>
      <c r="O1644" s="573" t="s">
        <v>72</v>
      </c>
      <c r="P1644" s="575" t="s">
        <v>8343</v>
      </c>
      <c r="Q1644" s="573" t="s">
        <v>8506</v>
      </c>
      <c r="R1644" s="573" t="s">
        <v>204</v>
      </c>
      <c r="S1644" s="573" t="s">
        <v>205</v>
      </c>
      <c r="T1644" s="573" t="s">
        <v>72</v>
      </c>
      <c r="U1644" s="575" t="s">
        <v>8343</v>
      </c>
      <c r="V1644" s="573" t="s">
        <v>10184</v>
      </c>
      <c r="W1644" s="573" t="s">
        <v>1671</v>
      </c>
      <c r="X1644" s="573"/>
      <c r="Y1644" s="573"/>
      <c r="Z1644" s="576" t="s">
        <v>468</v>
      </c>
      <c r="AA1644" s="573" t="s">
        <v>360</v>
      </c>
      <c r="AB1644" s="573">
        <v>3.89</v>
      </c>
      <c r="AC1644" s="573">
        <v>96.27</v>
      </c>
      <c r="AD1644" s="573">
        <v>3036000</v>
      </c>
      <c r="AE1644" s="573"/>
      <c r="AF1644" s="573"/>
      <c r="AG1644" s="573"/>
      <c r="AH1644" s="573"/>
      <c r="AI1644" s="573"/>
      <c r="AJ1644" s="573"/>
      <c r="AK1644" s="573"/>
      <c r="AL1644" s="573">
        <v>3036000</v>
      </c>
      <c r="AM1644" s="573"/>
      <c r="AN1644" s="573"/>
      <c r="AO1644" s="573">
        <v>1037</v>
      </c>
      <c r="AP1644" s="573">
        <v>4</v>
      </c>
      <c r="AQ1644" s="573" t="s">
        <v>38</v>
      </c>
      <c r="AR1644" s="573"/>
      <c r="AS1644" s="573" t="s">
        <v>468</v>
      </c>
      <c r="AT1644" s="573"/>
      <c r="AU1644" s="573"/>
      <c r="AV1644" s="573"/>
      <c r="AW1644" s="573" t="s">
        <v>8508</v>
      </c>
      <c r="AX1644" s="573" t="s">
        <v>8509</v>
      </c>
      <c r="AY1644" s="573">
        <v>43</v>
      </c>
      <c r="AZ1644" s="573">
        <v>6</v>
      </c>
      <c r="BA1644" s="573">
        <v>0.5</v>
      </c>
      <c r="BB1644" s="573">
        <v>24</v>
      </c>
      <c r="BC1644" s="573">
        <v>9</v>
      </c>
      <c r="BD1644" s="573">
        <v>39.32</v>
      </c>
      <c r="BE1644" s="573">
        <f t="shared" si="306"/>
        <v>43.100138888888893</v>
      </c>
      <c r="BF1644" s="573">
        <f t="shared" si="307"/>
        <v>24.160922222222222</v>
      </c>
      <c r="BG1644" s="573" t="s">
        <v>47</v>
      </c>
      <c r="BH1644" s="573"/>
      <c r="BI1644" s="573">
        <v>4436</v>
      </c>
      <c r="BJ1644" s="574">
        <v>45674</v>
      </c>
      <c r="BK1644" s="573"/>
      <c r="BL1644" s="574"/>
      <c r="BM1644" s="573">
        <v>779</v>
      </c>
      <c r="BN1644" s="574">
        <v>45203</v>
      </c>
      <c r="BO1644" s="573"/>
      <c r="BP1644" s="573"/>
      <c r="BQ1644" s="573"/>
      <c r="BR1644" s="573"/>
      <c r="BS1644" s="573"/>
      <c r="BT1644" s="577"/>
      <c r="BU1644" s="577"/>
      <c r="BV1644" s="577"/>
      <c r="BW1644" s="577"/>
      <c r="BX1644" s="577"/>
      <c r="BY1644" s="577"/>
      <c r="BZ1644" s="577"/>
      <c r="CA1644" s="577"/>
      <c r="CB1644" s="577"/>
      <c r="CC1644" s="577"/>
      <c r="CD1644" s="577"/>
      <c r="CE1644" s="577"/>
      <c r="CF1644" s="577"/>
      <c r="CG1644" s="577"/>
      <c r="CH1644" s="577"/>
      <c r="CI1644" s="577"/>
      <c r="CJ1644" s="577"/>
      <c r="CK1644" s="577"/>
      <c r="CL1644" s="577"/>
      <c r="CM1644" s="577"/>
      <c r="CN1644" s="577"/>
      <c r="CO1644" s="577"/>
      <c r="CP1644" s="577"/>
      <c r="CQ1644" s="577"/>
      <c r="CR1644" s="577"/>
      <c r="CS1644" s="577"/>
      <c r="CT1644" s="577"/>
      <c r="CU1644" s="577"/>
      <c r="CV1644" s="577"/>
      <c r="CW1644" s="577"/>
      <c r="CX1644" s="577"/>
      <c r="CY1644" s="577"/>
      <c r="CZ1644" s="577"/>
      <c r="DA1644" s="577"/>
      <c r="DB1644" s="577"/>
      <c r="DC1644" s="577"/>
      <c r="DD1644" s="577"/>
      <c r="DE1644" s="577"/>
      <c r="DF1644" s="577"/>
      <c r="DG1644" s="577"/>
      <c r="DH1644" s="577"/>
      <c r="DI1644" s="577"/>
      <c r="DJ1644" s="577"/>
      <c r="DK1644" s="577"/>
      <c r="DL1644" s="577"/>
      <c r="DM1644" s="577"/>
      <c r="DN1644" s="577"/>
      <c r="DO1644" s="577"/>
      <c r="DP1644" s="577"/>
      <c r="DQ1644" s="577"/>
      <c r="DR1644" s="577"/>
      <c r="DS1644" s="577"/>
      <c r="DT1644" s="577"/>
      <c r="DU1644" s="577"/>
      <c r="DV1644" s="577"/>
      <c r="DW1644" s="577"/>
      <c r="DX1644" s="577"/>
      <c r="DY1644" s="577"/>
      <c r="DZ1644" s="577"/>
      <c r="EA1644" s="577"/>
      <c r="EB1644" s="577"/>
      <c r="EC1644" s="577"/>
      <c r="ED1644" s="577"/>
      <c r="EE1644" s="577"/>
      <c r="EF1644" s="577"/>
      <c r="EG1644" s="577"/>
      <c r="EH1644" s="577"/>
      <c r="EI1644" s="577"/>
      <c r="EJ1644" s="577"/>
      <c r="EK1644" s="577"/>
      <c r="EL1644" s="577"/>
      <c r="EM1644" s="577"/>
      <c r="EN1644" s="577"/>
      <c r="EO1644" s="577"/>
      <c r="EP1644" s="577"/>
      <c r="EQ1644" s="577"/>
      <c r="ER1644" s="577"/>
      <c r="ES1644" s="577"/>
      <c r="ET1644" s="577"/>
      <c r="EU1644" s="577"/>
      <c r="EV1644" s="577"/>
      <c r="EW1644" s="577"/>
      <c r="EX1644" s="577"/>
      <c r="EY1644" s="577"/>
      <c r="EZ1644" s="577"/>
      <c r="FA1644" s="577"/>
      <c r="FB1644" s="577"/>
      <c r="FC1644" s="577"/>
      <c r="FD1644" s="577"/>
      <c r="FE1644" s="577"/>
      <c r="FF1644" s="577"/>
      <c r="FG1644" s="577"/>
      <c r="FH1644" s="577"/>
      <c r="FI1644" s="577"/>
      <c r="FJ1644" s="577"/>
      <c r="FK1644" s="577"/>
      <c r="FL1644" s="577"/>
      <c r="FM1644" s="577"/>
      <c r="FN1644" s="577"/>
      <c r="FO1644" s="577"/>
      <c r="FP1644" s="577"/>
      <c r="FQ1644" s="577"/>
      <c r="FR1644" s="577"/>
      <c r="FS1644" s="577"/>
      <c r="FT1644" s="577"/>
      <c r="FU1644" s="577"/>
      <c r="FV1644" s="577"/>
      <c r="FW1644" s="577"/>
      <c r="FX1644" s="577"/>
      <c r="FY1644" s="577"/>
      <c r="FZ1644" s="577"/>
      <c r="GA1644" s="577"/>
      <c r="GB1644" s="577"/>
      <c r="GC1644" s="577"/>
      <c r="GD1644" s="577"/>
      <c r="GE1644" s="577"/>
      <c r="GF1644" s="577"/>
      <c r="GG1644" s="577"/>
      <c r="GH1644" s="577"/>
      <c r="GI1644" s="577"/>
      <c r="GJ1644" s="577"/>
      <c r="GK1644" s="577"/>
      <c r="GL1644" s="577"/>
      <c r="GM1644" s="577"/>
      <c r="GN1644" s="577"/>
      <c r="GO1644" s="577"/>
      <c r="GP1644" s="577"/>
      <c r="GQ1644" s="577"/>
      <c r="GR1644" s="577"/>
      <c r="GS1644" s="577"/>
      <c r="GT1644" s="577"/>
      <c r="GU1644" s="577"/>
      <c r="GV1644" s="577"/>
      <c r="GW1644" s="577"/>
      <c r="GX1644" s="577"/>
      <c r="GY1644" s="577"/>
      <c r="GZ1644" s="577"/>
      <c r="HA1644" s="577"/>
      <c r="HB1644" s="577"/>
      <c r="HC1644" s="577"/>
      <c r="HD1644" s="577"/>
      <c r="HE1644" s="577"/>
      <c r="HF1644" s="577"/>
      <c r="HG1644" s="577"/>
      <c r="HH1644" s="577"/>
      <c r="HI1644" s="577"/>
      <c r="HJ1644" s="577"/>
      <c r="HK1644" s="577"/>
      <c r="HL1644" s="577"/>
      <c r="HM1644" s="577"/>
      <c r="HN1644" s="577"/>
      <c r="HO1644" s="577"/>
      <c r="HP1644" s="577"/>
      <c r="HQ1644" s="577"/>
      <c r="HR1644" s="577"/>
      <c r="HS1644" s="577"/>
      <c r="HT1644" s="577"/>
      <c r="HU1644" s="577"/>
      <c r="HV1644" s="577"/>
      <c r="HW1644" s="577"/>
      <c r="HX1644" s="577"/>
      <c r="HY1644" s="577"/>
      <c r="HZ1644" s="577"/>
      <c r="IA1644" s="577"/>
      <c r="IB1644" s="577"/>
      <c r="IC1644" s="577"/>
      <c r="ID1644" s="577"/>
      <c r="IE1644" s="577"/>
      <c r="IF1644" s="577"/>
      <c r="IG1644" s="577"/>
      <c r="IH1644" s="577"/>
      <c r="II1644" s="577"/>
      <c r="IJ1644" s="577"/>
      <c r="IK1644" s="577"/>
      <c r="IL1644" s="577"/>
      <c r="IM1644" s="577"/>
      <c r="IN1644" s="577"/>
      <c r="IO1644" s="577"/>
      <c r="IP1644" s="577"/>
      <c r="IQ1644" s="577"/>
      <c r="IR1644" s="577"/>
      <c r="IS1644" s="577"/>
      <c r="IT1644" s="577"/>
      <c r="IU1644" s="577"/>
      <c r="IV1644" s="577"/>
      <c r="IW1644" s="577"/>
      <c r="IX1644" s="577"/>
      <c r="IY1644" s="577"/>
      <c r="IZ1644" s="577"/>
      <c r="JA1644" s="577"/>
      <c r="JB1644" s="577"/>
      <c r="JC1644" s="577"/>
      <c r="JD1644" s="577"/>
      <c r="JE1644" s="577"/>
      <c r="JF1644" s="577"/>
      <c r="JG1644" s="577"/>
      <c r="JH1644" s="577"/>
    </row>
    <row r="1645" spans="1:268" s="578" customFormat="1" ht="54.75" customHeight="1" thickBot="1" x14ac:dyDescent="0.3">
      <c r="A1645" s="579"/>
      <c r="B1645" s="579" t="s">
        <v>10559</v>
      </c>
      <c r="C1645" s="579">
        <v>11160175</v>
      </c>
      <c r="D1645" s="580">
        <v>45203</v>
      </c>
      <c r="E1645" s="580">
        <v>45203</v>
      </c>
      <c r="F1645" s="580">
        <v>47395</v>
      </c>
      <c r="G1645" s="579">
        <v>-7777</v>
      </c>
      <c r="H1645" s="579" t="s">
        <v>462</v>
      </c>
      <c r="I1645" s="579"/>
      <c r="J1645" s="579" t="s">
        <v>8504</v>
      </c>
      <c r="K1645" s="579" t="s">
        <v>55</v>
      </c>
      <c r="L1645" s="579" t="s">
        <v>8505</v>
      </c>
      <c r="M1645" s="579" t="s">
        <v>204</v>
      </c>
      <c r="N1645" s="579" t="s">
        <v>205</v>
      </c>
      <c r="O1645" s="579" t="s">
        <v>72</v>
      </c>
      <c r="P1645" s="581" t="s">
        <v>8343</v>
      </c>
      <c r="Q1645" s="579" t="s">
        <v>8506</v>
      </c>
      <c r="R1645" s="579" t="s">
        <v>204</v>
      </c>
      <c r="S1645" s="579" t="s">
        <v>205</v>
      </c>
      <c r="T1645" s="579" t="s">
        <v>72</v>
      </c>
      <c r="U1645" s="581" t="s">
        <v>8343</v>
      </c>
      <c r="V1645" s="579" t="s">
        <v>10184</v>
      </c>
      <c r="W1645" s="579" t="s">
        <v>1671</v>
      </c>
      <c r="X1645" s="579"/>
      <c r="Y1645" s="579"/>
      <c r="Z1645" s="582" t="s">
        <v>468</v>
      </c>
      <c r="AA1645" s="579" t="s">
        <v>360</v>
      </c>
      <c r="AB1645" s="579"/>
      <c r="AC1645" s="579"/>
      <c r="AD1645" s="579"/>
      <c r="AE1645" s="579"/>
      <c r="AF1645" s="579"/>
      <c r="AG1645" s="579"/>
      <c r="AH1645" s="579"/>
      <c r="AI1645" s="579"/>
      <c r="AJ1645" s="579"/>
      <c r="AK1645" s="579"/>
      <c r="AL1645" s="579"/>
      <c r="AM1645" s="579"/>
      <c r="AN1645" s="579"/>
      <c r="AO1645" s="579"/>
      <c r="AP1645" s="579"/>
      <c r="AQ1645" s="579"/>
      <c r="AR1645" s="579"/>
      <c r="AS1645" s="579" t="s">
        <v>3570</v>
      </c>
      <c r="AT1645" s="579"/>
      <c r="AU1645" s="579"/>
      <c r="AV1645" s="579"/>
      <c r="AW1645" s="579" t="s">
        <v>8510</v>
      </c>
      <c r="AX1645" s="579" t="s">
        <v>8511</v>
      </c>
      <c r="AY1645" s="579">
        <v>43</v>
      </c>
      <c r="AZ1645" s="579">
        <v>6</v>
      </c>
      <c r="BA1645" s="579">
        <v>16.260000000000002</v>
      </c>
      <c r="BB1645" s="579">
        <v>24</v>
      </c>
      <c r="BC1645" s="579">
        <v>9</v>
      </c>
      <c r="BD1645" s="579">
        <v>11.92</v>
      </c>
      <c r="BE1645" s="579">
        <f t="shared" si="306"/>
        <v>43.104516666666669</v>
      </c>
      <c r="BF1645" s="581">
        <f t="shared" si="307"/>
        <v>24.153311111111108</v>
      </c>
      <c r="BG1645" s="579" t="s">
        <v>47</v>
      </c>
      <c r="BH1645" s="579"/>
      <c r="BI1645" s="573">
        <v>4436</v>
      </c>
      <c r="BJ1645" s="574">
        <v>45674</v>
      </c>
      <c r="BK1645" s="579"/>
      <c r="BL1645" s="580"/>
      <c r="BM1645" s="579">
        <v>779</v>
      </c>
      <c r="BN1645" s="580">
        <v>45203</v>
      </c>
      <c r="BO1645" s="579"/>
      <c r="BP1645" s="579"/>
      <c r="BQ1645" s="579"/>
      <c r="BR1645" s="579"/>
      <c r="BS1645" s="579"/>
      <c r="BT1645" s="577"/>
      <c r="BU1645" s="577"/>
      <c r="BV1645" s="577"/>
      <c r="BW1645" s="577"/>
      <c r="BX1645" s="577"/>
      <c r="BY1645" s="577"/>
      <c r="BZ1645" s="577"/>
      <c r="CA1645" s="577"/>
      <c r="CB1645" s="577"/>
      <c r="CC1645" s="577"/>
      <c r="CD1645" s="577"/>
      <c r="CE1645" s="577"/>
      <c r="CF1645" s="577"/>
      <c r="CG1645" s="577"/>
      <c r="CH1645" s="577"/>
      <c r="CI1645" s="577"/>
      <c r="CJ1645" s="577"/>
      <c r="CK1645" s="577"/>
      <c r="CL1645" s="577"/>
      <c r="CM1645" s="577"/>
      <c r="CN1645" s="577"/>
      <c r="CO1645" s="577"/>
      <c r="CP1645" s="577"/>
      <c r="CQ1645" s="577"/>
      <c r="CR1645" s="577"/>
      <c r="CS1645" s="577"/>
      <c r="CT1645" s="577"/>
      <c r="CU1645" s="577"/>
      <c r="CV1645" s="577"/>
      <c r="CW1645" s="577"/>
      <c r="CX1645" s="577"/>
      <c r="CY1645" s="577"/>
      <c r="CZ1645" s="577"/>
      <c r="DA1645" s="577"/>
      <c r="DB1645" s="577"/>
      <c r="DC1645" s="577"/>
      <c r="DD1645" s="577"/>
      <c r="DE1645" s="577"/>
      <c r="DF1645" s="577"/>
      <c r="DG1645" s="577"/>
      <c r="DH1645" s="577"/>
      <c r="DI1645" s="577"/>
      <c r="DJ1645" s="577"/>
      <c r="DK1645" s="577"/>
      <c r="DL1645" s="577"/>
      <c r="DM1645" s="577"/>
      <c r="DN1645" s="577"/>
      <c r="DO1645" s="577"/>
      <c r="DP1645" s="577"/>
      <c r="DQ1645" s="577"/>
      <c r="DR1645" s="577"/>
      <c r="DS1645" s="577"/>
      <c r="DT1645" s="577"/>
      <c r="DU1645" s="577"/>
      <c r="DV1645" s="577"/>
      <c r="DW1645" s="577"/>
      <c r="DX1645" s="577"/>
      <c r="DY1645" s="577"/>
      <c r="DZ1645" s="577"/>
      <c r="EA1645" s="577"/>
      <c r="EB1645" s="577"/>
      <c r="EC1645" s="577"/>
      <c r="ED1645" s="577"/>
      <c r="EE1645" s="577"/>
      <c r="EF1645" s="577"/>
      <c r="EG1645" s="577"/>
      <c r="EH1645" s="577"/>
      <c r="EI1645" s="577"/>
      <c r="EJ1645" s="577"/>
      <c r="EK1645" s="577"/>
      <c r="EL1645" s="577"/>
      <c r="EM1645" s="577"/>
      <c r="EN1645" s="577"/>
      <c r="EO1645" s="577"/>
      <c r="EP1645" s="577"/>
      <c r="EQ1645" s="577"/>
      <c r="ER1645" s="577"/>
      <c r="ES1645" s="577"/>
      <c r="ET1645" s="577"/>
      <c r="EU1645" s="577"/>
      <c r="EV1645" s="577"/>
      <c r="EW1645" s="577"/>
      <c r="EX1645" s="577"/>
      <c r="EY1645" s="577"/>
      <c r="EZ1645" s="577"/>
      <c r="FA1645" s="577"/>
      <c r="FB1645" s="577"/>
      <c r="FC1645" s="577"/>
      <c r="FD1645" s="577"/>
      <c r="FE1645" s="577"/>
      <c r="FF1645" s="577"/>
      <c r="FG1645" s="577"/>
      <c r="FH1645" s="577"/>
      <c r="FI1645" s="577"/>
      <c r="FJ1645" s="577"/>
      <c r="FK1645" s="577"/>
      <c r="FL1645" s="577"/>
      <c r="FM1645" s="577"/>
      <c r="FN1645" s="577"/>
      <c r="FO1645" s="577"/>
      <c r="FP1645" s="577"/>
      <c r="FQ1645" s="577"/>
      <c r="FR1645" s="577"/>
      <c r="FS1645" s="577"/>
      <c r="FT1645" s="577"/>
      <c r="FU1645" s="577"/>
      <c r="FV1645" s="577"/>
      <c r="FW1645" s="577"/>
      <c r="FX1645" s="577"/>
      <c r="FY1645" s="577"/>
      <c r="FZ1645" s="577"/>
      <c r="GA1645" s="577"/>
      <c r="GB1645" s="577"/>
      <c r="GC1645" s="577"/>
      <c r="GD1645" s="577"/>
      <c r="GE1645" s="577"/>
      <c r="GF1645" s="577"/>
      <c r="GG1645" s="577"/>
      <c r="GH1645" s="577"/>
      <c r="GI1645" s="577"/>
      <c r="GJ1645" s="577"/>
      <c r="GK1645" s="577"/>
      <c r="GL1645" s="577"/>
      <c r="GM1645" s="577"/>
      <c r="GN1645" s="577"/>
      <c r="GO1645" s="577"/>
      <c r="GP1645" s="577"/>
      <c r="GQ1645" s="577"/>
      <c r="GR1645" s="577"/>
      <c r="GS1645" s="577"/>
      <c r="GT1645" s="577"/>
      <c r="GU1645" s="577"/>
      <c r="GV1645" s="577"/>
      <c r="GW1645" s="577"/>
      <c r="GX1645" s="577"/>
      <c r="GY1645" s="577"/>
      <c r="GZ1645" s="577"/>
      <c r="HA1645" s="577"/>
      <c r="HB1645" s="577"/>
      <c r="HC1645" s="577"/>
      <c r="HD1645" s="577"/>
      <c r="HE1645" s="577"/>
      <c r="HF1645" s="577"/>
      <c r="HG1645" s="577"/>
      <c r="HH1645" s="577"/>
      <c r="HI1645" s="577"/>
      <c r="HJ1645" s="577"/>
      <c r="HK1645" s="577"/>
      <c r="HL1645" s="577"/>
      <c r="HM1645" s="577"/>
      <c r="HN1645" s="577"/>
      <c r="HO1645" s="577"/>
      <c r="HP1645" s="577"/>
      <c r="HQ1645" s="577"/>
      <c r="HR1645" s="577"/>
      <c r="HS1645" s="577"/>
      <c r="HT1645" s="577"/>
      <c r="HU1645" s="577"/>
      <c r="HV1645" s="577"/>
      <c r="HW1645" s="577"/>
      <c r="HX1645" s="577"/>
      <c r="HY1645" s="577"/>
      <c r="HZ1645" s="577"/>
      <c r="IA1645" s="577"/>
      <c r="IB1645" s="577"/>
      <c r="IC1645" s="577"/>
      <c r="ID1645" s="577"/>
      <c r="IE1645" s="577"/>
      <c r="IF1645" s="577"/>
      <c r="IG1645" s="577"/>
      <c r="IH1645" s="577"/>
      <c r="II1645" s="577"/>
      <c r="IJ1645" s="577"/>
      <c r="IK1645" s="577"/>
      <c r="IL1645" s="577"/>
      <c r="IM1645" s="577"/>
      <c r="IN1645" s="577"/>
      <c r="IO1645" s="577"/>
      <c r="IP1645" s="577"/>
      <c r="IQ1645" s="577"/>
      <c r="IR1645" s="577"/>
      <c r="IS1645" s="577"/>
      <c r="IT1645" s="577"/>
      <c r="IU1645" s="577"/>
      <c r="IV1645" s="577"/>
      <c r="IW1645" s="577"/>
      <c r="IX1645" s="577"/>
      <c r="IY1645" s="577"/>
      <c r="IZ1645" s="577"/>
      <c r="JA1645" s="577"/>
      <c r="JB1645" s="577"/>
      <c r="JC1645" s="577"/>
      <c r="JD1645" s="577"/>
      <c r="JE1645" s="577"/>
      <c r="JF1645" s="577"/>
      <c r="JG1645" s="577"/>
      <c r="JH1645" s="577"/>
    </row>
    <row r="1646" spans="1:268" s="578" customFormat="1" ht="54.75" customHeight="1" thickBot="1" x14ac:dyDescent="0.3">
      <c r="A1646" s="583" t="s">
        <v>3391</v>
      </c>
      <c r="B1646" s="583" t="s">
        <v>1498</v>
      </c>
      <c r="C1646" s="583">
        <v>11420041</v>
      </c>
      <c r="D1646" s="584">
        <v>45201</v>
      </c>
      <c r="E1646" s="584">
        <v>45201</v>
      </c>
      <c r="F1646" s="584">
        <v>48854</v>
      </c>
      <c r="G1646" s="583">
        <v>-7777</v>
      </c>
      <c r="H1646" s="583" t="s">
        <v>2934</v>
      </c>
      <c r="I1646" s="583"/>
      <c r="J1646" s="583" t="s">
        <v>1478</v>
      </c>
      <c r="K1646" s="583" t="s">
        <v>10168</v>
      </c>
      <c r="L1646" s="583" t="s">
        <v>1500</v>
      </c>
      <c r="M1646" s="583" t="s">
        <v>10185</v>
      </c>
      <c r="N1646" s="583" t="s">
        <v>111</v>
      </c>
      <c r="O1646" s="583" t="s">
        <v>111</v>
      </c>
      <c r="P1646" s="585" t="s">
        <v>1995</v>
      </c>
      <c r="Q1646" s="583" t="s">
        <v>10186</v>
      </c>
      <c r="R1646" s="583" t="s">
        <v>10187</v>
      </c>
      <c r="S1646" s="583" t="s">
        <v>111</v>
      </c>
      <c r="T1646" s="583" t="s">
        <v>111</v>
      </c>
      <c r="U1646" s="585" t="s">
        <v>10188</v>
      </c>
      <c r="V1646" s="583"/>
      <c r="W1646" s="583" t="s">
        <v>10189</v>
      </c>
      <c r="X1646" s="583"/>
      <c r="Y1646" s="583"/>
      <c r="Z1646" s="586" t="s">
        <v>468</v>
      </c>
      <c r="AA1646" s="583" t="s">
        <v>359</v>
      </c>
      <c r="AB1646" s="583">
        <v>7.8E-2</v>
      </c>
      <c r="AC1646" s="583">
        <v>350</v>
      </c>
      <c r="AD1646" s="583">
        <v>300000</v>
      </c>
      <c r="AE1646" s="583"/>
      <c r="AF1646" s="583"/>
      <c r="AG1646" s="583"/>
      <c r="AH1646" s="583"/>
      <c r="AI1646" s="583"/>
      <c r="AJ1646" s="583">
        <v>300000</v>
      </c>
      <c r="AK1646" s="583"/>
      <c r="AL1646" s="583"/>
      <c r="AM1646" s="583"/>
      <c r="AN1646" s="583"/>
      <c r="AO1646" s="583">
        <v>8</v>
      </c>
      <c r="AP1646" s="583"/>
      <c r="AQ1646" s="583"/>
      <c r="AR1646" s="583"/>
      <c r="AS1646" s="227" t="s">
        <v>9459</v>
      </c>
      <c r="AT1646" s="583"/>
      <c r="AU1646" s="583"/>
      <c r="AV1646" s="583">
        <v>84.86</v>
      </c>
      <c r="AW1646" s="583" t="s">
        <v>10190</v>
      </c>
      <c r="AX1646" s="583" t="s">
        <v>10191</v>
      </c>
      <c r="AY1646" s="583">
        <v>43</v>
      </c>
      <c r="AZ1646" s="583">
        <v>57</v>
      </c>
      <c r="BA1646" s="583">
        <v>29.3</v>
      </c>
      <c r="BB1646" s="583">
        <v>22</v>
      </c>
      <c r="BC1646" s="583">
        <v>44</v>
      </c>
      <c r="BD1646" s="583">
        <v>46.64</v>
      </c>
      <c r="BE1646" s="583">
        <f t="shared" si="306"/>
        <v>43.95813888888889</v>
      </c>
      <c r="BF1646" s="583">
        <f t="shared" si="307"/>
        <v>22.746288888888891</v>
      </c>
      <c r="BG1646" s="583" t="s">
        <v>38</v>
      </c>
      <c r="BH1646" s="583"/>
      <c r="BI1646" s="583"/>
      <c r="BJ1646" s="584"/>
      <c r="BK1646" s="583"/>
      <c r="BL1646" s="584"/>
      <c r="BM1646" s="583"/>
      <c r="BN1646" s="584"/>
      <c r="BO1646" s="583"/>
      <c r="BP1646" s="583"/>
      <c r="BQ1646" s="583"/>
      <c r="BR1646" s="583"/>
      <c r="BS1646" s="583"/>
      <c r="BT1646" s="577"/>
      <c r="BU1646" s="577"/>
      <c r="BV1646" s="577"/>
      <c r="BW1646" s="577"/>
      <c r="BX1646" s="577"/>
      <c r="BY1646" s="577"/>
      <c r="BZ1646" s="577"/>
      <c r="CA1646" s="577"/>
      <c r="CB1646" s="577"/>
      <c r="CC1646" s="577"/>
      <c r="CD1646" s="577"/>
      <c r="CE1646" s="577"/>
      <c r="CF1646" s="577"/>
      <c r="CG1646" s="577"/>
      <c r="CH1646" s="577"/>
      <c r="CI1646" s="577"/>
      <c r="CJ1646" s="577"/>
      <c r="CK1646" s="577"/>
      <c r="CL1646" s="577"/>
      <c r="CM1646" s="577"/>
      <c r="CN1646" s="577"/>
      <c r="CO1646" s="577"/>
      <c r="CP1646" s="577"/>
      <c r="CQ1646" s="577"/>
      <c r="CR1646" s="577"/>
      <c r="CS1646" s="577"/>
      <c r="CT1646" s="577"/>
      <c r="CU1646" s="577"/>
      <c r="CV1646" s="577"/>
      <c r="CW1646" s="577"/>
      <c r="CX1646" s="577"/>
      <c r="CY1646" s="577"/>
      <c r="CZ1646" s="577"/>
      <c r="DA1646" s="577"/>
      <c r="DB1646" s="577"/>
      <c r="DC1646" s="577"/>
      <c r="DD1646" s="577"/>
      <c r="DE1646" s="577"/>
      <c r="DF1646" s="577"/>
      <c r="DG1646" s="577"/>
      <c r="DH1646" s="577"/>
      <c r="DI1646" s="577"/>
      <c r="DJ1646" s="577"/>
      <c r="DK1646" s="577"/>
      <c r="DL1646" s="577"/>
      <c r="DM1646" s="577"/>
      <c r="DN1646" s="577"/>
      <c r="DO1646" s="577"/>
      <c r="DP1646" s="577"/>
      <c r="DQ1646" s="577"/>
      <c r="DR1646" s="577"/>
      <c r="DS1646" s="577"/>
      <c r="DT1646" s="577"/>
      <c r="DU1646" s="577"/>
      <c r="DV1646" s="577"/>
      <c r="DW1646" s="577"/>
      <c r="DX1646" s="577"/>
      <c r="DY1646" s="577"/>
      <c r="DZ1646" s="577"/>
      <c r="EA1646" s="577"/>
      <c r="EB1646" s="577"/>
      <c r="EC1646" s="577"/>
      <c r="ED1646" s="577"/>
      <c r="EE1646" s="577"/>
      <c r="EF1646" s="577"/>
      <c r="EG1646" s="577"/>
      <c r="EH1646" s="577"/>
      <c r="EI1646" s="577"/>
      <c r="EJ1646" s="577"/>
      <c r="EK1646" s="577"/>
      <c r="EL1646" s="577"/>
      <c r="EM1646" s="577"/>
      <c r="EN1646" s="577"/>
      <c r="EO1646" s="577"/>
      <c r="EP1646" s="577"/>
      <c r="EQ1646" s="577"/>
      <c r="ER1646" s="577"/>
      <c r="ES1646" s="577"/>
      <c r="ET1646" s="577"/>
      <c r="EU1646" s="577"/>
      <c r="EV1646" s="577"/>
      <c r="EW1646" s="577"/>
      <c r="EX1646" s="577"/>
      <c r="EY1646" s="577"/>
      <c r="EZ1646" s="577"/>
      <c r="FA1646" s="577"/>
      <c r="FB1646" s="577"/>
      <c r="FC1646" s="577"/>
      <c r="FD1646" s="577"/>
      <c r="FE1646" s="577"/>
      <c r="FF1646" s="577"/>
      <c r="FG1646" s="577"/>
      <c r="FH1646" s="577"/>
      <c r="FI1646" s="577"/>
      <c r="FJ1646" s="577"/>
      <c r="FK1646" s="577"/>
      <c r="FL1646" s="577"/>
      <c r="FM1646" s="577"/>
      <c r="FN1646" s="577"/>
      <c r="FO1646" s="577"/>
      <c r="FP1646" s="577"/>
      <c r="FQ1646" s="577"/>
      <c r="FR1646" s="577"/>
      <c r="FS1646" s="577"/>
      <c r="FT1646" s="577"/>
      <c r="FU1646" s="577"/>
      <c r="FV1646" s="577"/>
      <c r="FW1646" s="577"/>
      <c r="FX1646" s="577"/>
      <c r="FY1646" s="577"/>
      <c r="FZ1646" s="577"/>
      <c r="GA1646" s="577"/>
      <c r="GB1646" s="577"/>
      <c r="GC1646" s="577"/>
      <c r="GD1646" s="577"/>
      <c r="GE1646" s="577"/>
      <c r="GF1646" s="577"/>
      <c r="GG1646" s="577"/>
      <c r="GH1646" s="577"/>
      <c r="GI1646" s="577"/>
      <c r="GJ1646" s="577"/>
      <c r="GK1646" s="577"/>
      <c r="GL1646" s="577"/>
      <c r="GM1646" s="577"/>
      <c r="GN1646" s="577"/>
      <c r="GO1646" s="577"/>
      <c r="GP1646" s="577"/>
      <c r="GQ1646" s="577"/>
      <c r="GR1646" s="577"/>
      <c r="GS1646" s="577"/>
      <c r="GT1646" s="577"/>
      <c r="GU1646" s="577"/>
      <c r="GV1646" s="577"/>
      <c r="GW1646" s="577"/>
      <c r="GX1646" s="577"/>
      <c r="GY1646" s="577"/>
      <c r="GZ1646" s="577"/>
      <c r="HA1646" s="577"/>
      <c r="HB1646" s="577"/>
      <c r="HC1646" s="577"/>
      <c r="HD1646" s="577"/>
      <c r="HE1646" s="577"/>
      <c r="HF1646" s="577"/>
      <c r="HG1646" s="577"/>
      <c r="HH1646" s="577"/>
      <c r="HI1646" s="577"/>
      <c r="HJ1646" s="577"/>
      <c r="HK1646" s="577"/>
      <c r="HL1646" s="577"/>
      <c r="HM1646" s="577"/>
      <c r="HN1646" s="577"/>
      <c r="HO1646" s="577"/>
      <c r="HP1646" s="577"/>
      <c r="HQ1646" s="577"/>
      <c r="HR1646" s="577"/>
      <c r="HS1646" s="577"/>
      <c r="HT1646" s="577"/>
      <c r="HU1646" s="577"/>
      <c r="HV1646" s="577"/>
      <c r="HW1646" s="577"/>
      <c r="HX1646" s="577"/>
      <c r="HY1646" s="577"/>
      <c r="HZ1646" s="577"/>
      <c r="IA1646" s="577"/>
      <c r="IB1646" s="577"/>
      <c r="IC1646" s="577"/>
      <c r="ID1646" s="577"/>
      <c r="IE1646" s="577"/>
      <c r="IF1646" s="577"/>
      <c r="IG1646" s="577"/>
      <c r="IH1646" s="577"/>
      <c r="II1646" s="577"/>
      <c r="IJ1646" s="577"/>
      <c r="IK1646" s="577"/>
      <c r="IL1646" s="577"/>
      <c r="IM1646" s="577"/>
      <c r="IN1646" s="577"/>
      <c r="IO1646" s="577"/>
      <c r="IP1646" s="577"/>
      <c r="IQ1646" s="577"/>
      <c r="IR1646" s="577"/>
      <c r="IS1646" s="577"/>
      <c r="IT1646" s="577"/>
      <c r="IU1646" s="577"/>
      <c r="IV1646" s="577"/>
      <c r="IW1646" s="577"/>
      <c r="IX1646" s="577"/>
      <c r="IY1646" s="577"/>
      <c r="IZ1646" s="577"/>
      <c r="JA1646" s="577"/>
      <c r="JB1646" s="577"/>
      <c r="JC1646" s="577"/>
      <c r="JD1646" s="577"/>
      <c r="JE1646" s="577"/>
      <c r="JF1646" s="577"/>
      <c r="JG1646" s="577"/>
      <c r="JH1646" s="577"/>
    </row>
    <row r="1647" spans="1:268" s="578" customFormat="1" ht="54.75" customHeight="1" x14ac:dyDescent="0.25">
      <c r="A1647" s="587" t="s">
        <v>3391</v>
      </c>
      <c r="B1647" s="587" t="s">
        <v>10199</v>
      </c>
      <c r="C1647" s="587">
        <v>11160176</v>
      </c>
      <c r="D1647" s="588">
        <v>45225</v>
      </c>
      <c r="E1647" s="588">
        <v>45225</v>
      </c>
      <c r="F1647" s="588">
        <v>48878</v>
      </c>
      <c r="G1647" s="587">
        <v>-7777</v>
      </c>
      <c r="H1647" s="587" t="s">
        <v>1029</v>
      </c>
      <c r="I1647" s="587"/>
      <c r="J1647" s="587" t="s">
        <v>10075</v>
      </c>
      <c r="K1647" s="587" t="s">
        <v>60</v>
      </c>
      <c r="L1647" s="587" t="s">
        <v>10201</v>
      </c>
      <c r="M1647" s="587" t="s">
        <v>10200</v>
      </c>
      <c r="N1647" s="587" t="s">
        <v>176</v>
      </c>
      <c r="O1647" s="587" t="s">
        <v>51</v>
      </c>
      <c r="P1647" s="589" t="s">
        <v>10202</v>
      </c>
      <c r="Q1647" s="587"/>
      <c r="R1647" s="587" t="s">
        <v>10200</v>
      </c>
      <c r="S1647" s="587" t="s">
        <v>176</v>
      </c>
      <c r="T1647" s="587" t="s">
        <v>51</v>
      </c>
      <c r="U1647" s="589" t="s">
        <v>10202</v>
      </c>
      <c r="V1647" s="587"/>
      <c r="W1647" s="587" t="s">
        <v>2570</v>
      </c>
      <c r="X1647" s="587"/>
      <c r="Y1647" s="587"/>
      <c r="Z1647" s="590" t="s">
        <v>468</v>
      </c>
      <c r="AA1647" s="587" t="s">
        <v>360</v>
      </c>
      <c r="AB1647" s="587">
        <v>1.81</v>
      </c>
      <c r="AC1647" s="587">
        <v>4.0999999999999996</v>
      </c>
      <c r="AD1647" s="587">
        <v>128928</v>
      </c>
      <c r="AE1647" s="587"/>
      <c r="AF1647" s="587"/>
      <c r="AG1647" s="587"/>
      <c r="AH1647" s="587"/>
      <c r="AI1647" s="587"/>
      <c r="AJ1647" s="587"/>
      <c r="AK1647" s="587"/>
      <c r="AL1647" s="587">
        <v>128928</v>
      </c>
      <c r="AM1647" s="587"/>
      <c r="AN1647" s="587"/>
      <c r="AO1647" s="587">
        <v>0.44</v>
      </c>
      <c r="AP1647" s="587"/>
      <c r="AQ1647" s="587"/>
      <c r="AR1647" s="587"/>
      <c r="AS1647" s="173" t="s">
        <v>468</v>
      </c>
      <c r="AT1647" s="587"/>
      <c r="AU1647" s="587"/>
      <c r="AV1647" s="587">
        <v>75</v>
      </c>
      <c r="AW1647" s="587" t="s">
        <v>10203</v>
      </c>
      <c r="AX1647" s="587" t="s">
        <v>10204</v>
      </c>
      <c r="AY1647" s="587">
        <v>43</v>
      </c>
      <c r="AZ1647" s="587">
        <v>39</v>
      </c>
      <c r="BA1647" s="587">
        <v>33.799999999999997</v>
      </c>
      <c r="BB1647" s="587">
        <v>26</v>
      </c>
      <c r="BC1647" s="587">
        <v>5</v>
      </c>
      <c r="BD1647" s="587">
        <v>35.9</v>
      </c>
      <c r="BE1647" s="587">
        <f t="shared" si="306"/>
        <v>43.659388888888884</v>
      </c>
      <c r="BF1647" s="587">
        <f t="shared" si="307"/>
        <v>26.093305555555553</v>
      </c>
      <c r="BG1647" s="587" t="s">
        <v>38</v>
      </c>
      <c r="BH1647" s="587"/>
      <c r="BI1647" s="587"/>
      <c r="BJ1647" s="588"/>
      <c r="BK1647" s="587"/>
      <c r="BL1647" s="588"/>
      <c r="BM1647" s="587"/>
      <c r="BN1647" s="588"/>
      <c r="BO1647" s="587"/>
      <c r="BP1647" s="587"/>
      <c r="BQ1647" s="587"/>
      <c r="BR1647" s="587"/>
      <c r="BS1647" s="591" t="s">
        <v>10223</v>
      </c>
      <c r="BT1647" s="577"/>
      <c r="BU1647" s="577"/>
      <c r="BV1647" s="577"/>
      <c r="BW1647" s="577"/>
      <c r="BX1647" s="577"/>
      <c r="BY1647" s="577"/>
      <c r="BZ1647" s="577"/>
      <c r="CA1647" s="577"/>
      <c r="CB1647" s="577"/>
      <c r="CC1647" s="577"/>
      <c r="CD1647" s="577"/>
      <c r="CE1647" s="577"/>
      <c r="CF1647" s="577"/>
      <c r="CG1647" s="577"/>
      <c r="CH1647" s="577"/>
      <c r="CI1647" s="577"/>
      <c r="CJ1647" s="577"/>
      <c r="CK1647" s="577"/>
      <c r="CL1647" s="577"/>
      <c r="CM1647" s="577"/>
      <c r="CN1647" s="577"/>
      <c r="CO1647" s="577"/>
      <c r="CP1647" s="577"/>
      <c r="CQ1647" s="577"/>
      <c r="CR1647" s="577"/>
      <c r="CS1647" s="577"/>
      <c r="CT1647" s="577"/>
      <c r="CU1647" s="577"/>
      <c r="CV1647" s="577"/>
      <c r="CW1647" s="577"/>
      <c r="CX1647" s="577"/>
      <c r="CY1647" s="577"/>
      <c r="CZ1647" s="577"/>
      <c r="DA1647" s="577"/>
      <c r="DB1647" s="577"/>
      <c r="DC1647" s="577"/>
      <c r="DD1647" s="577"/>
      <c r="DE1647" s="577"/>
      <c r="DF1647" s="577"/>
      <c r="DG1647" s="577"/>
      <c r="DH1647" s="577"/>
      <c r="DI1647" s="577"/>
      <c r="DJ1647" s="577"/>
      <c r="DK1647" s="577"/>
      <c r="DL1647" s="577"/>
      <c r="DM1647" s="577"/>
      <c r="DN1647" s="577"/>
      <c r="DO1647" s="577"/>
      <c r="DP1647" s="577"/>
      <c r="DQ1647" s="577"/>
      <c r="DR1647" s="577"/>
      <c r="DS1647" s="577"/>
      <c r="DT1647" s="577"/>
      <c r="DU1647" s="577"/>
      <c r="DV1647" s="577"/>
      <c r="DW1647" s="577"/>
      <c r="DX1647" s="577"/>
      <c r="DY1647" s="577"/>
      <c r="DZ1647" s="577"/>
      <c r="EA1647" s="577"/>
      <c r="EB1647" s="577"/>
      <c r="EC1647" s="577"/>
      <c r="ED1647" s="577"/>
      <c r="EE1647" s="577"/>
      <c r="EF1647" s="577"/>
      <c r="EG1647" s="577"/>
      <c r="EH1647" s="577"/>
      <c r="EI1647" s="577"/>
      <c r="EJ1647" s="577"/>
      <c r="EK1647" s="577"/>
      <c r="EL1647" s="577"/>
      <c r="EM1647" s="577"/>
      <c r="EN1647" s="577"/>
      <c r="EO1647" s="577"/>
      <c r="EP1647" s="577"/>
      <c r="EQ1647" s="577"/>
      <c r="ER1647" s="577"/>
      <c r="ES1647" s="577"/>
      <c r="ET1647" s="577"/>
      <c r="EU1647" s="577"/>
      <c r="EV1647" s="577"/>
      <c r="EW1647" s="577"/>
      <c r="EX1647" s="577"/>
      <c r="EY1647" s="577"/>
      <c r="EZ1647" s="577"/>
      <c r="FA1647" s="577"/>
      <c r="FB1647" s="577"/>
      <c r="FC1647" s="577"/>
      <c r="FD1647" s="577"/>
      <c r="FE1647" s="577"/>
      <c r="FF1647" s="577"/>
      <c r="FG1647" s="577"/>
      <c r="FH1647" s="577"/>
      <c r="FI1647" s="577"/>
      <c r="FJ1647" s="577"/>
      <c r="FK1647" s="577"/>
      <c r="FL1647" s="577"/>
      <c r="FM1647" s="577"/>
      <c r="FN1647" s="577"/>
      <c r="FO1647" s="577"/>
      <c r="FP1647" s="577"/>
      <c r="FQ1647" s="577"/>
      <c r="FR1647" s="577"/>
      <c r="FS1647" s="577"/>
      <c r="FT1647" s="577"/>
      <c r="FU1647" s="577"/>
      <c r="FV1647" s="577"/>
      <c r="FW1647" s="577"/>
      <c r="FX1647" s="577"/>
      <c r="FY1647" s="577"/>
      <c r="FZ1647" s="577"/>
      <c r="GA1647" s="577"/>
      <c r="GB1647" s="577"/>
      <c r="GC1647" s="577"/>
      <c r="GD1647" s="577"/>
      <c r="GE1647" s="577"/>
      <c r="GF1647" s="577"/>
      <c r="GG1647" s="577"/>
      <c r="GH1647" s="577"/>
      <c r="GI1647" s="577"/>
      <c r="GJ1647" s="577"/>
      <c r="GK1647" s="577"/>
      <c r="GL1647" s="577"/>
      <c r="GM1647" s="577"/>
      <c r="GN1647" s="577"/>
      <c r="GO1647" s="577"/>
      <c r="GP1647" s="577"/>
      <c r="GQ1647" s="577"/>
      <c r="GR1647" s="577"/>
      <c r="GS1647" s="577"/>
      <c r="GT1647" s="577"/>
      <c r="GU1647" s="577"/>
      <c r="GV1647" s="577"/>
      <c r="GW1647" s="577"/>
      <c r="GX1647" s="577"/>
      <c r="GY1647" s="577"/>
      <c r="GZ1647" s="577"/>
      <c r="HA1647" s="577"/>
      <c r="HB1647" s="577"/>
      <c r="HC1647" s="577"/>
      <c r="HD1647" s="577"/>
      <c r="HE1647" s="577"/>
      <c r="HF1647" s="577"/>
      <c r="HG1647" s="577"/>
      <c r="HH1647" s="577"/>
      <c r="HI1647" s="577"/>
      <c r="HJ1647" s="577"/>
      <c r="HK1647" s="577"/>
      <c r="HL1647" s="577"/>
      <c r="HM1647" s="577"/>
      <c r="HN1647" s="577"/>
      <c r="HO1647" s="577"/>
      <c r="HP1647" s="577"/>
      <c r="HQ1647" s="577"/>
      <c r="HR1647" s="577"/>
      <c r="HS1647" s="577"/>
      <c r="HT1647" s="577"/>
      <c r="HU1647" s="577"/>
      <c r="HV1647" s="577"/>
      <c r="HW1647" s="577"/>
      <c r="HX1647" s="577"/>
      <c r="HY1647" s="577"/>
      <c r="HZ1647" s="577"/>
      <c r="IA1647" s="577"/>
      <c r="IB1647" s="577"/>
      <c r="IC1647" s="577"/>
      <c r="ID1647" s="577"/>
      <c r="IE1647" s="577"/>
      <c r="IF1647" s="577"/>
      <c r="IG1647" s="577"/>
      <c r="IH1647" s="577"/>
      <c r="II1647" s="577"/>
      <c r="IJ1647" s="577"/>
      <c r="IK1647" s="577"/>
      <c r="IL1647" s="577"/>
      <c r="IM1647" s="577"/>
      <c r="IN1647" s="577"/>
      <c r="IO1647" s="577"/>
      <c r="IP1647" s="577"/>
      <c r="IQ1647" s="577"/>
      <c r="IR1647" s="577"/>
      <c r="IS1647" s="577"/>
      <c r="IT1647" s="577"/>
      <c r="IU1647" s="577"/>
      <c r="IV1647" s="577"/>
      <c r="IW1647" s="577"/>
      <c r="IX1647" s="577"/>
      <c r="IY1647" s="577"/>
      <c r="IZ1647" s="577"/>
      <c r="JA1647" s="577"/>
      <c r="JB1647" s="577"/>
      <c r="JC1647" s="577"/>
      <c r="JD1647" s="577"/>
      <c r="JE1647" s="577"/>
      <c r="JF1647" s="577"/>
      <c r="JG1647" s="577"/>
      <c r="JH1647" s="577"/>
    </row>
    <row r="1648" spans="1:268" s="530" customFormat="1" ht="54.75" customHeight="1" thickBot="1" x14ac:dyDescent="0.3">
      <c r="A1648" s="178"/>
      <c r="B1648" s="579" t="s">
        <v>10199</v>
      </c>
      <c r="C1648" s="579">
        <v>11160176</v>
      </c>
      <c r="D1648" s="580">
        <v>45225</v>
      </c>
      <c r="E1648" s="580">
        <v>45225</v>
      </c>
      <c r="F1648" s="580">
        <v>48878</v>
      </c>
      <c r="G1648" s="579">
        <v>-7777</v>
      </c>
      <c r="H1648" s="579" t="s">
        <v>1029</v>
      </c>
      <c r="I1648" s="579"/>
      <c r="J1648" s="579" t="s">
        <v>10075</v>
      </c>
      <c r="K1648" s="579" t="s">
        <v>60</v>
      </c>
      <c r="L1648" s="579" t="s">
        <v>10201</v>
      </c>
      <c r="M1648" s="579" t="s">
        <v>10200</v>
      </c>
      <c r="N1648" s="579" t="s">
        <v>176</v>
      </c>
      <c r="O1648" s="579" t="s">
        <v>51</v>
      </c>
      <c r="P1648" s="581" t="s">
        <v>10202</v>
      </c>
      <c r="Q1648" s="579"/>
      <c r="R1648" s="579" t="s">
        <v>10200</v>
      </c>
      <c r="S1648" s="579" t="s">
        <v>176</v>
      </c>
      <c r="T1648" s="579" t="s">
        <v>51</v>
      </c>
      <c r="U1648" s="581" t="s">
        <v>10202</v>
      </c>
      <c r="V1648" s="579"/>
      <c r="W1648" s="579" t="s">
        <v>2570</v>
      </c>
      <c r="X1648" s="579"/>
      <c r="Y1648" s="579"/>
      <c r="Z1648" s="582" t="s">
        <v>468</v>
      </c>
      <c r="AA1648" s="579" t="s">
        <v>360</v>
      </c>
      <c r="AB1648" s="178"/>
      <c r="AC1648" s="178"/>
      <c r="AD1648" s="178"/>
      <c r="AE1648" s="178"/>
      <c r="AF1648" s="178"/>
      <c r="AG1648" s="178"/>
      <c r="AH1648" s="178"/>
      <c r="AI1648" s="178"/>
      <c r="AJ1648" s="178"/>
      <c r="AK1648" s="178"/>
      <c r="AL1648" s="178"/>
      <c r="AM1648" s="178"/>
      <c r="AN1648" s="178"/>
      <c r="AO1648" s="178"/>
      <c r="AP1648" s="178"/>
      <c r="AQ1648" s="178"/>
      <c r="AR1648" s="178"/>
      <c r="AS1648" s="178" t="s">
        <v>3570</v>
      </c>
      <c r="AT1648" s="178"/>
      <c r="AU1648" s="178"/>
      <c r="AV1648" s="178">
        <v>73</v>
      </c>
      <c r="AW1648" s="178" t="s">
        <v>10205</v>
      </c>
      <c r="AX1648" s="178" t="s">
        <v>10206</v>
      </c>
      <c r="AY1648" s="178">
        <v>43</v>
      </c>
      <c r="AZ1648" s="178">
        <v>39</v>
      </c>
      <c r="BA1648" s="178">
        <v>17.8</v>
      </c>
      <c r="BB1648" s="178">
        <v>26</v>
      </c>
      <c r="BC1648" s="178">
        <v>5</v>
      </c>
      <c r="BD1648" s="178">
        <v>7.6</v>
      </c>
      <c r="BE1648" s="178">
        <f t="shared" si="306"/>
        <v>43.654944444444446</v>
      </c>
      <c r="BF1648" s="180">
        <f t="shared" si="307"/>
        <v>26.085444444444445</v>
      </c>
      <c r="BG1648" s="178" t="s">
        <v>38</v>
      </c>
      <c r="BH1648" s="178"/>
      <c r="BI1648" s="178"/>
      <c r="BJ1648" s="179"/>
      <c r="BK1648" s="178"/>
      <c r="BL1648" s="179"/>
      <c r="BM1648" s="178"/>
      <c r="BN1648" s="178"/>
      <c r="BO1648" s="178"/>
      <c r="BP1648" s="178"/>
      <c r="BQ1648" s="178"/>
      <c r="BR1648" s="178"/>
      <c r="BS1648" s="579" t="s">
        <v>10223</v>
      </c>
    </row>
    <row r="1649" spans="1:268" s="578" customFormat="1" ht="54.75" customHeight="1" x14ac:dyDescent="0.25">
      <c r="A1649" s="587" t="s">
        <v>3391</v>
      </c>
      <c r="B1649" s="587" t="s">
        <v>10259</v>
      </c>
      <c r="C1649" s="587">
        <v>11160177</v>
      </c>
      <c r="D1649" s="588">
        <v>45225</v>
      </c>
      <c r="E1649" s="588">
        <v>45225</v>
      </c>
      <c r="F1649" s="588">
        <v>48878</v>
      </c>
      <c r="G1649" s="587">
        <v>-7777</v>
      </c>
      <c r="H1649" s="587" t="s">
        <v>10207</v>
      </c>
      <c r="I1649" s="587"/>
      <c r="J1649" s="587" t="s">
        <v>10208</v>
      </c>
      <c r="K1649" s="587" t="s">
        <v>55</v>
      </c>
      <c r="L1649" s="587" t="s">
        <v>10209</v>
      </c>
      <c r="M1649" s="587" t="s">
        <v>78</v>
      </c>
      <c r="N1649" s="587" t="s">
        <v>78</v>
      </c>
      <c r="O1649" s="587" t="s">
        <v>52</v>
      </c>
      <c r="P1649" s="589" t="s">
        <v>407</v>
      </c>
      <c r="Q1649" s="587"/>
      <c r="R1649" s="587" t="s">
        <v>78</v>
      </c>
      <c r="S1649" s="587" t="s">
        <v>78</v>
      </c>
      <c r="T1649" s="587" t="s">
        <v>52</v>
      </c>
      <c r="U1649" s="589" t="s">
        <v>407</v>
      </c>
      <c r="V1649" s="587"/>
      <c r="W1649" s="587" t="s">
        <v>639</v>
      </c>
      <c r="X1649" s="587"/>
      <c r="Y1649" s="587"/>
      <c r="Z1649" s="590" t="s">
        <v>468</v>
      </c>
      <c r="AA1649" s="587" t="s">
        <v>360</v>
      </c>
      <c r="AB1649" s="587">
        <v>0.189</v>
      </c>
      <c r="AC1649" s="587">
        <v>20</v>
      </c>
      <c r="AD1649" s="587">
        <v>630720</v>
      </c>
      <c r="AE1649" s="587"/>
      <c r="AF1649" s="587"/>
      <c r="AG1649" s="587"/>
      <c r="AH1649" s="587"/>
      <c r="AI1649" s="587"/>
      <c r="AJ1649" s="587"/>
      <c r="AK1649" s="587"/>
      <c r="AL1649" s="587">
        <v>630720</v>
      </c>
      <c r="AM1649" s="587"/>
      <c r="AN1649" s="587"/>
      <c r="AO1649" s="587">
        <v>39.5</v>
      </c>
      <c r="AP1649" s="587"/>
      <c r="AQ1649" s="587"/>
      <c r="AR1649" s="587"/>
      <c r="AS1649" s="173" t="s">
        <v>468</v>
      </c>
      <c r="AT1649" s="587"/>
      <c r="AU1649" s="587"/>
      <c r="AV1649" s="587">
        <v>330</v>
      </c>
      <c r="AW1649" s="587" t="s">
        <v>4496</v>
      </c>
      <c r="AX1649" s="587" t="s">
        <v>4497</v>
      </c>
      <c r="AY1649" s="587">
        <v>42</v>
      </c>
      <c r="AZ1649" s="587">
        <v>55</v>
      </c>
      <c r="BA1649" s="587">
        <v>14.9</v>
      </c>
      <c r="BB1649" s="587">
        <v>23</v>
      </c>
      <c r="BC1649" s="587">
        <v>47</v>
      </c>
      <c r="BD1649" s="587">
        <v>12.5</v>
      </c>
      <c r="BE1649" s="587">
        <f t="shared" si="306"/>
        <v>42.920805555555553</v>
      </c>
      <c r="BF1649" s="587">
        <f t="shared" si="307"/>
        <v>23.786805555555556</v>
      </c>
      <c r="BG1649" s="587" t="s">
        <v>38</v>
      </c>
      <c r="BH1649" s="587"/>
      <c r="BI1649" s="587"/>
      <c r="BJ1649" s="588"/>
      <c r="BK1649" s="587"/>
      <c r="BL1649" s="588"/>
      <c r="BM1649" s="587"/>
      <c r="BN1649" s="588"/>
      <c r="BO1649" s="587"/>
      <c r="BP1649" s="587"/>
      <c r="BQ1649" s="587"/>
      <c r="BR1649" s="587"/>
      <c r="BS1649" s="591" t="s">
        <v>10260</v>
      </c>
      <c r="BT1649" s="577"/>
      <c r="BU1649" s="577"/>
      <c r="BV1649" s="577"/>
      <c r="BW1649" s="577"/>
      <c r="BX1649" s="577"/>
      <c r="BY1649" s="577"/>
      <c r="BZ1649" s="577"/>
      <c r="CA1649" s="577"/>
      <c r="CB1649" s="577"/>
      <c r="CC1649" s="577"/>
      <c r="CD1649" s="577"/>
      <c r="CE1649" s="577"/>
      <c r="CF1649" s="577"/>
      <c r="CG1649" s="577"/>
      <c r="CH1649" s="577"/>
      <c r="CI1649" s="577"/>
      <c r="CJ1649" s="577"/>
      <c r="CK1649" s="577"/>
      <c r="CL1649" s="577"/>
      <c r="CM1649" s="577"/>
      <c r="CN1649" s="577"/>
      <c r="CO1649" s="577"/>
      <c r="CP1649" s="577"/>
      <c r="CQ1649" s="577"/>
      <c r="CR1649" s="577"/>
      <c r="CS1649" s="577"/>
      <c r="CT1649" s="577"/>
      <c r="CU1649" s="577"/>
      <c r="CV1649" s="577"/>
      <c r="CW1649" s="577"/>
      <c r="CX1649" s="577"/>
      <c r="CY1649" s="577"/>
      <c r="CZ1649" s="577"/>
      <c r="DA1649" s="577"/>
      <c r="DB1649" s="577"/>
      <c r="DC1649" s="577"/>
      <c r="DD1649" s="577"/>
      <c r="DE1649" s="577"/>
      <c r="DF1649" s="577"/>
      <c r="DG1649" s="577"/>
      <c r="DH1649" s="577"/>
      <c r="DI1649" s="577"/>
      <c r="DJ1649" s="577"/>
      <c r="DK1649" s="577"/>
      <c r="DL1649" s="577"/>
      <c r="DM1649" s="577"/>
      <c r="DN1649" s="577"/>
      <c r="DO1649" s="577"/>
      <c r="DP1649" s="577"/>
      <c r="DQ1649" s="577"/>
      <c r="DR1649" s="577"/>
      <c r="DS1649" s="577"/>
      <c r="DT1649" s="577"/>
      <c r="DU1649" s="577"/>
      <c r="DV1649" s="577"/>
      <c r="DW1649" s="577"/>
      <c r="DX1649" s="577"/>
      <c r="DY1649" s="577"/>
      <c r="DZ1649" s="577"/>
      <c r="EA1649" s="577"/>
      <c r="EB1649" s="577"/>
      <c r="EC1649" s="577"/>
      <c r="ED1649" s="577"/>
      <c r="EE1649" s="577"/>
      <c r="EF1649" s="577"/>
      <c r="EG1649" s="577"/>
      <c r="EH1649" s="577"/>
      <c r="EI1649" s="577"/>
      <c r="EJ1649" s="577"/>
      <c r="EK1649" s="577"/>
      <c r="EL1649" s="577"/>
      <c r="EM1649" s="577"/>
      <c r="EN1649" s="577"/>
      <c r="EO1649" s="577"/>
      <c r="EP1649" s="577"/>
      <c r="EQ1649" s="577"/>
      <c r="ER1649" s="577"/>
      <c r="ES1649" s="577"/>
      <c r="ET1649" s="577"/>
      <c r="EU1649" s="577"/>
      <c r="EV1649" s="577"/>
      <c r="EW1649" s="577"/>
      <c r="EX1649" s="577"/>
      <c r="EY1649" s="577"/>
      <c r="EZ1649" s="577"/>
      <c r="FA1649" s="577"/>
      <c r="FB1649" s="577"/>
      <c r="FC1649" s="577"/>
      <c r="FD1649" s="577"/>
      <c r="FE1649" s="577"/>
      <c r="FF1649" s="577"/>
      <c r="FG1649" s="577"/>
      <c r="FH1649" s="577"/>
      <c r="FI1649" s="577"/>
      <c r="FJ1649" s="577"/>
      <c r="FK1649" s="577"/>
      <c r="FL1649" s="577"/>
      <c r="FM1649" s="577"/>
      <c r="FN1649" s="577"/>
      <c r="FO1649" s="577"/>
      <c r="FP1649" s="577"/>
      <c r="FQ1649" s="577"/>
      <c r="FR1649" s="577"/>
      <c r="FS1649" s="577"/>
      <c r="FT1649" s="577"/>
      <c r="FU1649" s="577"/>
      <c r="FV1649" s="577"/>
      <c r="FW1649" s="577"/>
      <c r="FX1649" s="577"/>
      <c r="FY1649" s="577"/>
      <c r="FZ1649" s="577"/>
      <c r="GA1649" s="577"/>
      <c r="GB1649" s="577"/>
      <c r="GC1649" s="577"/>
      <c r="GD1649" s="577"/>
      <c r="GE1649" s="577"/>
      <c r="GF1649" s="577"/>
      <c r="GG1649" s="577"/>
      <c r="GH1649" s="577"/>
      <c r="GI1649" s="577"/>
      <c r="GJ1649" s="577"/>
      <c r="GK1649" s="577"/>
      <c r="GL1649" s="577"/>
      <c r="GM1649" s="577"/>
      <c r="GN1649" s="577"/>
      <c r="GO1649" s="577"/>
      <c r="GP1649" s="577"/>
      <c r="GQ1649" s="577"/>
      <c r="GR1649" s="577"/>
      <c r="GS1649" s="577"/>
      <c r="GT1649" s="577"/>
      <c r="GU1649" s="577"/>
      <c r="GV1649" s="577"/>
      <c r="GW1649" s="577"/>
      <c r="GX1649" s="577"/>
      <c r="GY1649" s="577"/>
      <c r="GZ1649" s="577"/>
      <c r="HA1649" s="577"/>
      <c r="HB1649" s="577"/>
      <c r="HC1649" s="577"/>
      <c r="HD1649" s="577"/>
      <c r="HE1649" s="577"/>
      <c r="HF1649" s="577"/>
      <c r="HG1649" s="577"/>
      <c r="HH1649" s="577"/>
      <c r="HI1649" s="577"/>
      <c r="HJ1649" s="577"/>
      <c r="HK1649" s="577"/>
      <c r="HL1649" s="577"/>
      <c r="HM1649" s="577"/>
      <c r="HN1649" s="577"/>
      <c r="HO1649" s="577"/>
      <c r="HP1649" s="577"/>
      <c r="HQ1649" s="577"/>
      <c r="HR1649" s="577"/>
      <c r="HS1649" s="577"/>
      <c r="HT1649" s="577"/>
      <c r="HU1649" s="577"/>
      <c r="HV1649" s="577"/>
      <c r="HW1649" s="577"/>
      <c r="HX1649" s="577"/>
      <c r="HY1649" s="577"/>
      <c r="HZ1649" s="577"/>
      <c r="IA1649" s="577"/>
      <c r="IB1649" s="577"/>
      <c r="IC1649" s="577"/>
      <c r="ID1649" s="577"/>
      <c r="IE1649" s="577"/>
      <c r="IF1649" s="577"/>
      <c r="IG1649" s="577"/>
      <c r="IH1649" s="577"/>
      <c r="II1649" s="577"/>
      <c r="IJ1649" s="577"/>
      <c r="IK1649" s="577"/>
      <c r="IL1649" s="577"/>
      <c r="IM1649" s="577"/>
      <c r="IN1649" s="577"/>
      <c r="IO1649" s="577"/>
      <c r="IP1649" s="577"/>
      <c r="IQ1649" s="577"/>
      <c r="IR1649" s="577"/>
      <c r="IS1649" s="577"/>
      <c r="IT1649" s="577"/>
      <c r="IU1649" s="577"/>
      <c r="IV1649" s="577"/>
      <c r="IW1649" s="577"/>
      <c r="IX1649" s="577"/>
      <c r="IY1649" s="577"/>
      <c r="IZ1649" s="577"/>
      <c r="JA1649" s="577"/>
      <c r="JB1649" s="577"/>
      <c r="JC1649" s="577"/>
      <c r="JD1649" s="577"/>
      <c r="JE1649" s="577"/>
      <c r="JF1649" s="577"/>
      <c r="JG1649" s="577"/>
      <c r="JH1649" s="577"/>
    </row>
    <row r="1650" spans="1:268" s="530" customFormat="1" ht="54.75" customHeight="1" thickBot="1" x14ac:dyDescent="0.3">
      <c r="A1650" s="178"/>
      <c r="B1650" s="579" t="s">
        <v>10259</v>
      </c>
      <c r="C1650" s="579">
        <v>11160177</v>
      </c>
      <c r="D1650" s="580">
        <v>45225</v>
      </c>
      <c r="E1650" s="580">
        <v>45225</v>
      </c>
      <c r="F1650" s="580">
        <v>48878</v>
      </c>
      <c r="G1650" s="579">
        <v>-7777</v>
      </c>
      <c r="H1650" s="579" t="s">
        <v>10207</v>
      </c>
      <c r="I1650" s="579"/>
      <c r="J1650" s="579" t="s">
        <v>10208</v>
      </c>
      <c r="K1650" s="579" t="s">
        <v>55</v>
      </c>
      <c r="L1650" s="579" t="s">
        <v>10209</v>
      </c>
      <c r="M1650" s="579" t="s">
        <v>78</v>
      </c>
      <c r="N1650" s="579" t="s">
        <v>78</v>
      </c>
      <c r="O1650" s="579" t="s">
        <v>52</v>
      </c>
      <c r="P1650" s="581" t="s">
        <v>407</v>
      </c>
      <c r="Q1650" s="579"/>
      <c r="R1650" s="579" t="s">
        <v>78</v>
      </c>
      <c r="S1650" s="579" t="s">
        <v>78</v>
      </c>
      <c r="T1650" s="579" t="s">
        <v>52</v>
      </c>
      <c r="U1650" s="581" t="s">
        <v>407</v>
      </c>
      <c r="V1650" s="579"/>
      <c r="W1650" s="579" t="s">
        <v>639</v>
      </c>
      <c r="X1650" s="579"/>
      <c r="Y1650" s="579"/>
      <c r="Z1650" s="582" t="s">
        <v>468</v>
      </c>
      <c r="AA1650" s="579" t="s">
        <v>360</v>
      </c>
      <c r="AB1650" s="178"/>
      <c r="AC1650" s="178"/>
      <c r="AD1650" s="178"/>
      <c r="AE1650" s="178"/>
      <c r="AF1650" s="178"/>
      <c r="AG1650" s="178"/>
      <c r="AH1650" s="178"/>
      <c r="AI1650" s="178"/>
      <c r="AJ1650" s="178"/>
      <c r="AK1650" s="178"/>
      <c r="AL1650" s="178"/>
      <c r="AM1650" s="178"/>
      <c r="AN1650" s="178"/>
      <c r="AO1650" s="178"/>
      <c r="AP1650" s="178"/>
      <c r="AQ1650" s="178"/>
      <c r="AR1650" s="178"/>
      <c r="AS1650" s="178" t="s">
        <v>3570</v>
      </c>
      <c r="AT1650" s="178"/>
      <c r="AU1650" s="178"/>
      <c r="AV1650" s="178">
        <v>309</v>
      </c>
      <c r="AW1650" s="178" t="s">
        <v>10210</v>
      </c>
      <c r="AX1650" s="178" t="s">
        <v>10211</v>
      </c>
      <c r="AY1650" s="178">
        <v>42</v>
      </c>
      <c r="AZ1650" s="178">
        <v>57</v>
      </c>
      <c r="BA1650" s="178">
        <v>32.880000000000003</v>
      </c>
      <c r="BB1650" s="178">
        <v>23</v>
      </c>
      <c r="BC1650" s="178">
        <v>46</v>
      </c>
      <c r="BD1650" s="178">
        <v>38.299999999999997</v>
      </c>
      <c r="BE1650" s="178">
        <f t="shared" si="306"/>
        <v>42.959133333333334</v>
      </c>
      <c r="BF1650" s="180">
        <f t="shared" si="307"/>
        <v>23.777305555555554</v>
      </c>
      <c r="BG1650" s="178" t="s">
        <v>38</v>
      </c>
      <c r="BH1650" s="178"/>
      <c r="BI1650" s="178"/>
      <c r="BJ1650" s="179"/>
      <c r="BK1650" s="178"/>
      <c r="BL1650" s="179"/>
      <c r="BM1650" s="178"/>
      <c r="BN1650" s="178"/>
      <c r="BO1650" s="178"/>
      <c r="BP1650" s="178"/>
      <c r="BQ1650" s="178"/>
      <c r="BR1650" s="178"/>
      <c r="BS1650" s="591" t="s">
        <v>10260</v>
      </c>
    </row>
    <row r="1651" spans="1:268" s="578" customFormat="1" ht="54.75" customHeight="1" thickBot="1" x14ac:dyDescent="0.3">
      <c r="A1651" s="583" t="s">
        <v>3391</v>
      </c>
      <c r="B1651" s="583" t="s">
        <v>10212</v>
      </c>
      <c r="C1651" s="583">
        <v>11190091</v>
      </c>
      <c r="D1651" s="584">
        <v>45244</v>
      </c>
      <c r="E1651" s="584">
        <v>45244</v>
      </c>
      <c r="F1651" s="584">
        <v>48897</v>
      </c>
      <c r="G1651" s="583">
        <v>-7777</v>
      </c>
      <c r="H1651" s="583" t="s">
        <v>10213</v>
      </c>
      <c r="I1651" s="583"/>
      <c r="J1651" s="583" t="s">
        <v>8452</v>
      </c>
      <c r="K1651" s="583" t="s">
        <v>10168</v>
      </c>
      <c r="L1651" s="583" t="s">
        <v>10214</v>
      </c>
      <c r="M1651" s="583" t="s">
        <v>10215</v>
      </c>
      <c r="N1651" s="583" t="s">
        <v>183</v>
      </c>
      <c r="O1651" s="583" t="s">
        <v>111</v>
      </c>
      <c r="P1651" s="585" t="s">
        <v>10216</v>
      </c>
      <c r="Q1651" s="583"/>
      <c r="R1651" s="583" t="s">
        <v>10215</v>
      </c>
      <c r="S1651" s="583" t="s">
        <v>183</v>
      </c>
      <c r="T1651" s="583" t="s">
        <v>111</v>
      </c>
      <c r="U1651" s="585" t="s">
        <v>10216</v>
      </c>
      <c r="V1651" s="583"/>
      <c r="W1651" s="583" t="s">
        <v>10217</v>
      </c>
      <c r="X1651" s="583"/>
      <c r="Y1651" s="583"/>
      <c r="Z1651" s="586" t="s">
        <v>468</v>
      </c>
      <c r="AA1651" s="583" t="s">
        <v>427</v>
      </c>
      <c r="AB1651" s="583">
        <v>0.66</v>
      </c>
      <c r="AC1651" s="583">
        <v>551</v>
      </c>
      <c r="AD1651" s="583">
        <v>15880</v>
      </c>
      <c r="AE1651" s="583"/>
      <c r="AF1651" s="583"/>
      <c r="AG1651" s="583"/>
      <c r="AH1651" s="583"/>
      <c r="AI1651" s="583">
        <v>15880</v>
      </c>
      <c r="AJ1651" s="583"/>
      <c r="AK1651" s="583"/>
      <c r="AL1651" s="583"/>
      <c r="AM1651" s="583"/>
      <c r="AN1651" s="583"/>
      <c r="AO1651" s="583">
        <v>125</v>
      </c>
      <c r="AP1651" s="583"/>
      <c r="AQ1651" s="583"/>
      <c r="AR1651" s="583"/>
      <c r="AS1651" s="227" t="s">
        <v>468</v>
      </c>
      <c r="AT1651" s="583"/>
      <c r="AU1651" s="583"/>
      <c r="AV1651" s="583">
        <v>241.45</v>
      </c>
      <c r="AW1651" s="583" t="s">
        <v>10218</v>
      </c>
      <c r="AX1651" s="583" t="s">
        <v>10219</v>
      </c>
      <c r="AY1651" s="583">
        <v>43</v>
      </c>
      <c r="AZ1651" s="583">
        <v>39</v>
      </c>
      <c r="BA1651" s="583">
        <v>18.32</v>
      </c>
      <c r="BB1651" s="583">
        <v>22</v>
      </c>
      <c r="BC1651" s="583">
        <v>47</v>
      </c>
      <c r="BD1651" s="583">
        <v>19.89</v>
      </c>
      <c r="BE1651" s="583">
        <f t="shared" si="306"/>
        <v>43.655088888888891</v>
      </c>
      <c r="BF1651" s="583">
        <f t="shared" si="307"/>
        <v>22.788858333333334</v>
      </c>
      <c r="BG1651" s="583" t="s">
        <v>38</v>
      </c>
      <c r="BH1651" s="583"/>
      <c r="BI1651" s="583"/>
      <c r="BJ1651" s="584"/>
      <c r="BK1651" s="583"/>
      <c r="BL1651" s="584"/>
      <c r="BM1651" s="583"/>
      <c r="BN1651" s="584"/>
      <c r="BO1651" s="583"/>
      <c r="BP1651" s="583"/>
      <c r="BQ1651" s="583"/>
      <c r="BR1651" s="583"/>
      <c r="BS1651" s="583"/>
      <c r="BT1651" s="577"/>
      <c r="BU1651" s="577"/>
      <c r="BV1651" s="577"/>
      <c r="BW1651" s="577"/>
      <c r="BX1651" s="577"/>
      <c r="BY1651" s="577"/>
      <c r="BZ1651" s="577"/>
      <c r="CA1651" s="577"/>
      <c r="CB1651" s="577"/>
      <c r="CC1651" s="577"/>
      <c r="CD1651" s="577"/>
      <c r="CE1651" s="577"/>
      <c r="CF1651" s="577"/>
      <c r="CG1651" s="577"/>
      <c r="CH1651" s="577"/>
      <c r="CI1651" s="577"/>
      <c r="CJ1651" s="577"/>
      <c r="CK1651" s="577"/>
      <c r="CL1651" s="577"/>
      <c r="CM1651" s="577"/>
      <c r="CN1651" s="577"/>
      <c r="CO1651" s="577"/>
      <c r="CP1651" s="577"/>
      <c r="CQ1651" s="577"/>
      <c r="CR1651" s="577"/>
      <c r="CS1651" s="577"/>
      <c r="CT1651" s="577"/>
      <c r="CU1651" s="577"/>
      <c r="CV1651" s="577"/>
      <c r="CW1651" s="577"/>
      <c r="CX1651" s="577"/>
      <c r="CY1651" s="577"/>
      <c r="CZ1651" s="577"/>
      <c r="DA1651" s="577"/>
      <c r="DB1651" s="577"/>
      <c r="DC1651" s="577"/>
      <c r="DD1651" s="577"/>
      <c r="DE1651" s="577"/>
      <c r="DF1651" s="577"/>
      <c r="DG1651" s="577"/>
      <c r="DH1651" s="577"/>
      <c r="DI1651" s="577"/>
      <c r="DJ1651" s="577"/>
      <c r="DK1651" s="577"/>
      <c r="DL1651" s="577"/>
      <c r="DM1651" s="577"/>
      <c r="DN1651" s="577"/>
      <c r="DO1651" s="577"/>
      <c r="DP1651" s="577"/>
      <c r="DQ1651" s="577"/>
      <c r="DR1651" s="577"/>
      <c r="DS1651" s="577"/>
      <c r="DT1651" s="577"/>
      <c r="DU1651" s="577"/>
      <c r="DV1651" s="577"/>
      <c r="DW1651" s="577"/>
      <c r="DX1651" s="577"/>
      <c r="DY1651" s="577"/>
      <c r="DZ1651" s="577"/>
      <c r="EA1651" s="577"/>
      <c r="EB1651" s="577"/>
      <c r="EC1651" s="577"/>
      <c r="ED1651" s="577"/>
      <c r="EE1651" s="577"/>
      <c r="EF1651" s="577"/>
      <c r="EG1651" s="577"/>
      <c r="EH1651" s="577"/>
      <c r="EI1651" s="577"/>
      <c r="EJ1651" s="577"/>
      <c r="EK1651" s="577"/>
      <c r="EL1651" s="577"/>
      <c r="EM1651" s="577"/>
      <c r="EN1651" s="577"/>
      <c r="EO1651" s="577"/>
      <c r="EP1651" s="577"/>
      <c r="EQ1651" s="577"/>
      <c r="ER1651" s="577"/>
      <c r="ES1651" s="577"/>
      <c r="ET1651" s="577"/>
      <c r="EU1651" s="577"/>
      <c r="EV1651" s="577"/>
      <c r="EW1651" s="577"/>
      <c r="EX1651" s="577"/>
      <c r="EY1651" s="577"/>
      <c r="EZ1651" s="577"/>
      <c r="FA1651" s="577"/>
      <c r="FB1651" s="577"/>
      <c r="FC1651" s="577"/>
      <c r="FD1651" s="577"/>
      <c r="FE1651" s="577"/>
      <c r="FF1651" s="577"/>
      <c r="FG1651" s="577"/>
      <c r="FH1651" s="577"/>
      <c r="FI1651" s="577"/>
      <c r="FJ1651" s="577"/>
      <c r="FK1651" s="577"/>
      <c r="FL1651" s="577"/>
      <c r="FM1651" s="577"/>
      <c r="FN1651" s="577"/>
      <c r="FO1651" s="577"/>
      <c r="FP1651" s="577"/>
      <c r="FQ1651" s="577"/>
      <c r="FR1651" s="577"/>
      <c r="FS1651" s="577"/>
      <c r="FT1651" s="577"/>
      <c r="FU1651" s="577"/>
      <c r="FV1651" s="577"/>
      <c r="FW1651" s="577"/>
      <c r="FX1651" s="577"/>
      <c r="FY1651" s="577"/>
      <c r="FZ1651" s="577"/>
      <c r="GA1651" s="577"/>
      <c r="GB1651" s="577"/>
      <c r="GC1651" s="577"/>
      <c r="GD1651" s="577"/>
      <c r="GE1651" s="577"/>
      <c r="GF1651" s="577"/>
      <c r="GG1651" s="577"/>
      <c r="GH1651" s="577"/>
      <c r="GI1651" s="577"/>
      <c r="GJ1651" s="577"/>
      <c r="GK1651" s="577"/>
      <c r="GL1651" s="577"/>
      <c r="GM1651" s="577"/>
      <c r="GN1651" s="577"/>
      <c r="GO1651" s="577"/>
      <c r="GP1651" s="577"/>
      <c r="GQ1651" s="577"/>
      <c r="GR1651" s="577"/>
      <c r="GS1651" s="577"/>
      <c r="GT1651" s="577"/>
      <c r="GU1651" s="577"/>
      <c r="GV1651" s="577"/>
      <c r="GW1651" s="577"/>
      <c r="GX1651" s="577"/>
      <c r="GY1651" s="577"/>
      <c r="GZ1651" s="577"/>
      <c r="HA1651" s="577"/>
      <c r="HB1651" s="577"/>
      <c r="HC1651" s="577"/>
      <c r="HD1651" s="577"/>
      <c r="HE1651" s="577"/>
      <c r="HF1651" s="577"/>
      <c r="HG1651" s="577"/>
      <c r="HH1651" s="577"/>
      <c r="HI1651" s="577"/>
      <c r="HJ1651" s="577"/>
      <c r="HK1651" s="577"/>
      <c r="HL1651" s="577"/>
      <c r="HM1651" s="577"/>
      <c r="HN1651" s="577"/>
      <c r="HO1651" s="577"/>
      <c r="HP1651" s="577"/>
      <c r="HQ1651" s="577"/>
      <c r="HR1651" s="577"/>
      <c r="HS1651" s="577"/>
      <c r="HT1651" s="577"/>
      <c r="HU1651" s="577"/>
      <c r="HV1651" s="577"/>
      <c r="HW1651" s="577"/>
      <c r="HX1651" s="577"/>
      <c r="HY1651" s="577"/>
      <c r="HZ1651" s="577"/>
      <c r="IA1651" s="577"/>
      <c r="IB1651" s="577"/>
      <c r="IC1651" s="577"/>
      <c r="ID1651" s="577"/>
      <c r="IE1651" s="577"/>
      <c r="IF1651" s="577"/>
      <c r="IG1651" s="577"/>
      <c r="IH1651" s="577"/>
      <c r="II1651" s="577"/>
      <c r="IJ1651" s="577"/>
      <c r="IK1651" s="577"/>
      <c r="IL1651" s="577"/>
      <c r="IM1651" s="577"/>
      <c r="IN1651" s="577"/>
      <c r="IO1651" s="577"/>
      <c r="IP1651" s="577"/>
      <c r="IQ1651" s="577"/>
      <c r="IR1651" s="577"/>
      <c r="IS1651" s="577"/>
      <c r="IT1651" s="577"/>
      <c r="IU1651" s="577"/>
      <c r="IV1651" s="577"/>
      <c r="IW1651" s="577"/>
      <c r="IX1651" s="577"/>
      <c r="IY1651" s="577"/>
      <c r="IZ1651" s="577"/>
      <c r="JA1651" s="577"/>
      <c r="JB1651" s="577"/>
      <c r="JC1651" s="577"/>
      <c r="JD1651" s="577"/>
      <c r="JE1651" s="577"/>
      <c r="JF1651" s="577"/>
      <c r="JG1651" s="577"/>
      <c r="JH1651" s="577"/>
    </row>
    <row r="1652" spans="1:268" s="578" customFormat="1" ht="54.75" customHeight="1" x14ac:dyDescent="0.25">
      <c r="A1652" s="587" t="s">
        <v>3391</v>
      </c>
      <c r="B1652" s="587" t="s">
        <v>10224</v>
      </c>
      <c r="C1652" s="587">
        <v>11130121</v>
      </c>
      <c r="D1652" s="588">
        <v>45267</v>
      </c>
      <c r="E1652" s="588">
        <v>45267</v>
      </c>
      <c r="F1652" s="588">
        <v>48920</v>
      </c>
      <c r="G1652" s="587">
        <v>-7777</v>
      </c>
      <c r="H1652" s="587" t="s">
        <v>968</v>
      </c>
      <c r="I1652" s="587"/>
      <c r="J1652" s="587" t="s">
        <v>7455</v>
      </c>
      <c r="K1652" s="587" t="s">
        <v>463</v>
      </c>
      <c r="L1652" s="587" t="s">
        <v>10225</v>
      </c>
      <c r="M1652" s="587" t="s">
        <v>10226</v>
      </c>
      <c r="N1652" s="587" t="s">
        <v>166</v>
      </c>
      <c r="O1652" s="587" t="s">
        <v>92</v>
      </c>
      <c r="P1652" s="589" t="s">
        <v>10227</v>
      </c>
      <c r="Q1652" s="587"/>
      <c r="R1652" s="587" t="s">
        <v>10226</v>
      </c>
      <c r="S1652" s="587" t="s">
        <v>166</v>
      </c>
      <c r="T1652" s="587" t="s">
        <v>92</v>
      </c>
      <c r="U1652" s="589" t="s">
        <v>10227</v>
      </c>
      <c r="V1652" s="587"/>
      <c r="W1652" s="587" t="s">
        <v>389</v>
      </c>
      <c r="X1652" s="587"/>
      <c r="Y1652" s="587"/>
      <c r="Z1652" s="590" t="s">
        <v>468</v>
      </c>
      <c r="AA1652" s="587" t="s">
        <v>379</v>
      </c>
      <c r="AB1652" s="587">
        <v>2.63</v>
      </c>
      <c r="AC1652" s="587">
        <v>12</v>
      </c>
      <c r="AD1652" s="587">
        <v>48000</v>
      </c>
      <c r="AE1652" s="587"/>
      <c r="AF1652" s="587"/>
      <c r="AG1652" s="587">
        <v>48000</v>
      </c>
      <c r="AH1652" s="587"/>
      <c r="AI1652" s="587"/>
      <c r="AJ1652" s="587"/>
      <c r="AK1652" s="587"/>
      <c r="AL1652" s="587"/>
      <c r="AM1652" s="587"/>
      <c r="AN1652" s="587"/>
      <c r="AO1652" s="587">
        <v>267</v>
      </c>
      <c r="AP1652" s="587"/>
      <c r="AQ1652" s="587"/>
      <c r="AR1652" s="587"/>
      <c r="AS1652" s="173" t="s">
        <v>468</v>
      </c>
      <c r="AT1652" s="587"/>
      <c r="AU1652" s="587"/>
      <c r="AV1652" s="587">
        <v>215</v>
      </c>
      <c r="AW1652" s="587" t="s">
        <v>10228</v>
      </c>
      <c r="AX1652" s="587" t="s">
        <v>10229</v>
      </c>
      <c r="AY1652" s="587">
        <v>43</v>
      </c>
      <c r="AZ1652" s="587">
        <v>20</v>
      </c>
      <c r="BA1652" s="587">
        <v>16</v>
      </c>
      <c r="BB1652" s="587">
        <v>23</v>
      </c>
      <c r="BC1652" s="587">
        <v>11</v>
      </c>
      <c r="BD1652" s="587">
        <v>25</v>
      </c>
      <c r="BE1652" s="587">
        <f t="shared" si="306"/>
        <v>43.337777777777781</v>
      </c>
      <c r="BF1652" s="587">
        <f t="shared" si="307"/>
        <v>23.190277777777776</v>
      </c>
      <c r="BG1652" s="587" t="s">
        <v>38</v>
      </c>
      <c r="BH1652" s="587"/>
      <c r="BI1652" s="587"/>
      <c r="BJ1652" s="588"/>
      <c r="BK1652" s="587"/>
      <c r="BL1652" s="588"/>
      <c r="BM1652" s="587"/>
      <c r="BN1652" s="588"/>
      <c r="BO1652" s="587"/>
      <c r="BP1652" s="587"/>
      <c r="BQ1652" s="587"/>
      <c r="BR1652" s="587"/>
      <c r="BS1652" s="587"/>
      <c r="BT1652" s="577"/>
      <c r="BU1652" s="577"/>
      <c r="BV1652" s="577"/>
      <c r="BW1652" s="577"/>
      <c r="BX1652" s="577"/>
      <c r="BY1652" s="577"/>
      <c r="BZ1652" s="577"/>
      <c r="CA1652" s="577"/>
      <c r="CB1652" s="577"/>
      <c r="CC1652" s="577"/>
      <c r="CD1652" s="577"/>
      <c r="CE1652" s="577"/>
      <c r="CF1652" s="577"/>
      <c r="CG1652" s="577"/>
      <c r="CH1652" s="577"/>
      <c r="CI1652" s="577"/>
      <c r="CJ1652" s="577"/>
      <c r="CK1652" s="577"/>
      <c r="CL1652" s="577"/>
      <c r="CM1652" s="577"/>
      <c r="CN1652" s="577"/>
      <c r="CO1652" s="577"/>
      <c r="CP1652" s="577"/>
      <c r="CQ1652" s="577"/>
      <c r="CR1652" s="577"/>
      <c r="CS1652" s="577"/>
      <c r="CT1652" s="577"/>
      <c r="CU1652" s="577"/>
      <c r="CV1652" s="577"/>
      <c r="CW1652" s="577"/>
      <c r="CX1652" s="577"/>
      <c r="CY1652" s="577"/>
      <c r="CZ1652" s="577"/>
      <c r="DA1652" s="577"/>
      <c r="DB1652" s="577"/>
      <c r="DC1652" s="577"/>
      <c r="DD1652" s="577"/>
      <c r="DE1652" s="577"/>
      <c r="DF1652" s="577"/>
      <c r="DG1652" s="577"/>
      <c r="DH1652" s="577"/>
      <c r="DI1652" s="577"/>
      <c r="DJ1652" s="577"/>
      <c r="DK1652" s="577"/>
      <c r="DL1652" s="577"/>
      <c r="DM1652" s="577"/>
      <c r="DN1652" s="577"/>
      <c r="DO1652" s="577"/>
      <c r="DP1652" s="577"/>
      <c r="DQ1652" s="577"/>
      <c r="DR1652" s="577"/>
      <c r="DS1652" s="577"/>
      <c r="DT1652" s="577"/>
      <c r="DU1652" s="577"/>
      <c r="DV1652" s="577"/>
      <c r="DW1652" s="577"/>
      <c r="DX1652" s="577"/>
      <c r="DY1652" s="577"/>
      <c r="DZ1652" s="577"/>
      <c r="EA1652" s="577"/>
      <c r="EB1652" s="577"/>
      <c r="EC1652" s="577"/>
      <c r="ED1652" s="577"/>
      <c r="EE1652" s="577"/>
      <c r="EF1652" s="577"/>
      <c r="EG1652" s="577"/>
      <c r="EH1652" s="577"/>
      <c r="EI1652" s="577"/>
      <c r="EJ1652" s="577"/>
      <c r="EK1652" s="577"/>
      <c r="EL1652" s="577"/>
      <c r="EM1652" s="577"/>
      <c r="EN1652" s="577"/>
      <c r="EO1652" s="577"/>
      <c r="EP1652" s="577"/>
      <c r="EQ1652" s="577"/>
      <c r="ER1652" s="577"/>
      <c r="ES1652" s="577"/>
      <c r="ET1652" s="577"/>
      <c r="EU1652" s="577"/>
      <c r="EV1652" s="577"/>
      <c r="EW1652" s="577"/>
      <c r="EX1652" s="577"/>
      <c r="EY1652" s="577"/>
      <c r="EZ1652" s="577"/>
      <c r="FA1652" s="577"/>
      <c r="FB1652" s="577"/>
      <c r="FC1652" s="577"/>
      <c r="FD1652" s="577"/>
      <c r="FE1652" s="577"/>
      <c r="FF1652" s="577"/>
      <c r="FG1652" s="577"/>
      <c r="FH1652" s="577"/>
      <c r="FI1652" s="577"/>
      <c r="FJ1652" s="577"/>
      <c r="FK1652" s="577"/>
      <c r="FL1652" s="577"/>
      <c r="FM1652" s="577"/>
      <c r="FN1652" s="577"/>
      <c r="FO1652" s="577"/>
      <c r="FP1652" s="577"/>
      <c r="FQ1652" s="577"/>
      <c r="FR1652" s="577"/>
      <c r="FS1652" s="577"/>
      <c r="FT1652" s="577"/>
      <c r="FU1652" s="577"/>
      <c r="FV1652" s="577"/>
      <c r="FW1652" s="577"/>
      <c r="FX1652" s="577"/>
      <c r="FY1652" s="577"/>
      <c r="FZ1652" s="577"/>
      <c r="GA1652" s="577"/>
      <c r="GB1652" s="577"/>
      <c r="GC1652" s="577"/>
      <c r="GD1652" s="577"/>
      <c r="GE1652" s="577"/>
      <c r="GF1652" s="577"/>
      <c r="GG1652" s="577"/>
      <c r="GH1652" s="577"/>
      <c r="GI1652" s="577"/>
      <c r="GJ1652" s="577"/>
      <c r="GK1652" s="577"/>
      <c r="GL1652" s="577"/>
      <c r="GM1652" s="577"/>
      <c r="GN1652" s="577"/>
      <c r="GO1652" s="577"/>
      <c r="GP1652" s="577"/>
      <c r="GQ1652" s="577"/>
      <c r="GR1652" s="577"/>
      <c r="GS1652" s="577"/>
      <c r="GT1652" s="577"/>
      <c r="GU1652" s="577"/>
      <c r="GV1652" s="577"/>
      <c r="GW1652" s="577"/>
      <c r="GX1652" s="577"/>
      <c r="GY1652" s="577"/>
      <c r="GZ1652" s="577"/>
      <c r="HA1652" s="577"/>
      <c r="HB1652" s="577"/>
      <c r="HC1652" s="577"/>
      <c r="HD1652" s="577"/>
      <c r="HE1652" s="577"/>
      <c r="HF1652" s="577"/>
      <c r="HG1652" s="577"/>
      <c r="HH1652" s="577"/>
      <c r="HI1652" s="577"/>
      <c r="HJ1652" s="577"/>
      <c r="HK1652" s="577"/>
      <c r="HL1652" s="577"/>
      <c r="HM1652" s="577"/>
      <c r="HN1652" s="577"/>
      <c r="HO1652" s="577"/>
      <c r="HP1652" s="577"/>
      <c r="HQ1652" s="577"/>
      <c r="HR1652" s="577"/>
      <c r="HS1652" s="577"/>
      <c r="HT1652" s="577"/>
      <c r="HU1652" s="577"/>
      <c r="HV1652" s="577"/>
      <c r="HW1652" s="577"/>
      <c r="HX1652" s="577"/>
      <c r="HY1652" s="577"/>
      <c r="HZ1652" s="577"/>
      <c r="IA1652" s="577"/>
      <c r="IB1652" s="577"/>
      <c r="IC1652" s="577"/>
      <c r="ID1652" s="577"/>
      <c r="IE1652" s="577"/>
      <c r="IF1652" s="577"/>
      <c r="IG1652" s="577"/>
      <c r="IH1652" s="577"/>
      <c r="II1652" s="577"/>
      <c r="IJ1652" s="577"/>
      <c r="IK1652" s="577"/>
      <c r="IL1652" s="577"/>
      <c r="IM1652" s="577"/>
      <c r="IN1652" s="577"/>
      <c r="IO1652" s="577"/>
      <c r="IP1652" s="577"/>
      <c r="IQ1652" s="577"/>
      <c r="IR1652" s="577"/>
      <c r="IS1652" s="577"/>
      <c r="IT1652" s="577"/>
      <c r="IU1652" s="577"/>
      <c r="IV1652" s="577"/>
      <c r="IW1652" s="577"/>
      <c r="IX1652" s="577"/>
      <c r="IY1652" s="577"/>
      <c r="IZ1652" s="577"/>
      <c r="JA1652" s="577"/>
      <c r="JB1652" s="577"/>
      <c r="JC1652" s="577"/>
      <c r="JD1652" s="577"/>
      <c r="JE1652" s="577"/>
      <c r="JF1652" s="577"/>
      <c r="JG1652" s="577"/>
      <c r="JH1652" s="577"/>
    </row>
    <row r="1653" spans="1:268" s="577" customFormat="1" ht="54.75" customHeight="1" thickBot="1" x14ac:dyDescent="0.3">
      <c r="A1653" s="579"/>
      <c r="B1653" s="579" t="s">
        <v>10224</v>
      </c>
      <c r="C1653" s="579">
        <v>11130121</v>
      </c>
      <c r="D1653" s="580">
        <v>45267</v>
      </c>
      <c r="E1653" s="580">
        <v>45267</v>
      </c>
      <c r="F1653" s="580">
        <v>48920</v>
      </c>
      <c r="G1653" s="579">
        <v>-7777</v>
      </c>
      <c r="H1653" s="579" t="s">
        <v>968</v>
      </c>
      <c r="I1653" s="579"/>
      <c r="J1653" s="579" t="s">
        <v>7455</v>
      </c>
      <c r="K1653" s="579" t="s">
        <v>463</v>
      </c>
      <c r="L1653" s="579" t="s">
        <v>10225</v>
      </c>
      <c r="M1653" s="579" t="s">
        <v>10226</v>
      </c>
      <c r="N1653" s="579" t="s">
        <v>166</v>
      </c>
      <c r="O1653" s="579" t="s">
        <v>92</v>
      </c>
      <c r="P1653" s="581" t="s">
        <v>10227</v>
      </c>
      <c r="Q1653" s="579"/>
      <c r="R1653" s="579" t="s">
        <v>10226</v>
      </c>
      <c r="S1653" s="579" t="s">
        <v>166</v>
      </c>
      <c r="T1653" s="579" t="s">
        <v>92</v>
      </c>
      <c r="U1653" s="581" t="s">
        <v>10227</v>
      </c>
      <c r="V1653" s="579"/>
      <c r="W1653" s="579" t="s">
        <v>389</v>
      </c>
      <c r="X1653" s="579"/>
      <c r="Y1653" s="579"/>
      <c r="Z1653" s="582" t="s">
        <v>468</v>
      </c>
      <c r="AA1653" s="579" t="s">
        <v>379</v>
      </c>
      <c r="AB1653" s="579">
        <v>2.63</v>
      </c>
      <c r="AC1653" s="579"/>
      <c r="AD1653" s="579"/>
      <c r="AE1653" s="579"/>
      <c r="AF1653" s="579"/>
      <c r="AG1653" s="579"/>
      <c r="AH1653" s="579"/>
      <c r="AI1653" s="579"/>
      <c r="AJ1653" s="579"/>
      <c r="AK1653" s="579"/>
      <c r="AL1653" s="579"/>
      <c r="AM1653" s="579"/>
      <c r="AN1653" s="579"/>
      <c r="AO1653" s="579"/>
      <c r="AP1653" s="579"/>
      <c r="AQ1653" s="579"/>
      <c r="AR1653" s="579"/>
      <c r="AS1653" s="178" t="s">
        <v>3570</v>
      </c>
      <c r="AT1653" s="579"/>
      <c r="AU1653" s="579"/>
      <c r="AV1653" s="579">
        <v>197</v>
      </c>
      <c r="AW1653" s="579" t="s">
        <v>10230</v>
      </c>
      <c r="AX1653" s="579" t="s">
        <v>10229</v>
      </c>
      <c r="AY1653" s="579">
        <v>43</v>
      </c>
      <c r="AZ1653" s="579">
        <v>20</v>
      </c>
      <c r="BA1653" s="579">
        <v>18</v>
      </c>
      <c r="BB1653" s="579">
        <v>23</v>
      </c>
      <c r="BC1653" s="579">
        <v>11</v>
      </c>
      <c r="BD1653" s="579">
        <v>25</v>
      </c>
      <c r="BE1653" s="579">
        <f t="shared" si="306"/>
        <v>43.338333333333338</v>
      </c>
      <c r="BF1653" s="579">
        <f t="shared" si="307"/>
        <v>23.190277777777776</v>
      </c>
      <c r="BG1653" s="579" t="s">
        <v>38</v>
      </c>
      <c r="BH1653" s="579"/>
      <c r="BI1653" s="579"/>
      <c r="BJ1653" s="580"/>
      <c r="BK1653" s="579"/>
      <c r="BL1653" s="580"/>
      <c r="BM1653" s="579"/>
      <c r="BN1653" s="580"/>
      <c r="BO1653" s="579"/>
      <c r="BP1653" s="579"/>
      <c r="BQ1653" s="579"/>
      <c r="BR1653" s="579"/>
      <c r="BS1653" s="579"/>
    </row>
    <row r="1654" spans="1:268" s="578" customFormat="1" ht="54.75" customHeight="1" thickBot="1" x14ac:dyDescent="0.3">
      <c r="A1654" s="583" t="s">
        <v>3391</v>
      </c>
      <c r="B1654" s="583" t="s">
        <v>10232</v>
      </c>
      <c r="C1654" s="583">
        <v>11160178</v>
      </c>
      <c r="D1654" s="584">
        <v>45296</v>
      </c>
      <c r="E1654" s="584">
        <v>45296</v>
      </c>
      <c r="F1654" s="584">
        <v>48949</v>
      </c>
      <c r="G1654" s="583">
        <v>-7777</v>
      </c>
      <c r="H1654" s="583" t="s">
        <v>471</v>
      </c>
      <c r="I1654" s="583"/>
      <c r="J1654" s="583" t="s">
        <v>7665</v>
      </c>
      <c r="K1654" s="583" t="s">
        <v>135</v>
      </c>
      <c r="L1654" s="583" t="s">
        <v>10233</v>
      </c>
      <c r="M1654" s="583" t="s">
        <v>134</v>
      </c>
      <c r="N1654" s="583" t="s">
        <v>134</v>
      </c>
      <c r="O1654" s="583" t="s">
        <v>76</v>
      </c>
      <c r="P1654" s="585" t="s">
        <v>3529</v>
      </c>
      <c r="Q1654" s="583" t="s">
        <v>10234</v>
      </c>
      <c r="R1654" s="583" t="s">
        <v>134</v>
      </c>
      <c r="S1654" s="583" t="s">
        <v>134</v>
      </c>
      <c r="T1654" s="583" t="s">
        <v>76</v>
      </c>
      <c r="U1654" s="585" t="s">
        <v>3529</v>
      </c>
      <c r="V1654" s="583" t="s">
        <v>10235</v>
      </c>
      <c r="W1654" s="583" t="s">
        <v>639</v>
      </c>
      <c r="X1654" s="583"/>
      <c r="Y1654" s="583"/>
      <c r="Z1654" s="586" t="s">
        <v>468</v>
      </c>
      <c r="AA1654" s="583" t="s">
        <v>360</v>
      </c>
      <c r="AB1654" s="583">
        <v>11.78</v>
      </c>
      <c r="AC1654" s="583">
        <v>15</v>
      </c>
      <c r="AD1654" s="583">
        <v>470000</v>
      </c>
      <c r="AE1654" s="583"/>
      <c r="AF1654" s="583"/>
      <c r="AG1654" s="583"/>
      <c r="AH1654" s="583"/>
      <c r="AI1654" s="583"/>
      <c r="AJ1654" s="583"/>
      <c r="AK1654" s="583"/>
      <c r="AL1654" s="583">
        <v>470000</v>
      </c>
      <c r="AM1654" s="583"/>
      <c r="AN1654" s="583"/>
      <c r="AO1654" s="583">
        <v>1.1779999999999999</v>
      </c>
      <c r="AP1654" s="583"/>
      <c r="AQ1654" s="583"/>
      <c r="AR1654" s="583"/>
      <c r="AS1654" s="227" t="s">
        <v>468</v>
      </c>
      <c r="AT1654" s="583"/>
      <c r="AU1654" s="583"/>
      <c r="AV1654" s="583">
        <v>78</v>
      </c>
      <c r="AW1654" s="583" t="s">
        <v>10236</v>
      </c>
      <c r="AX1654" s="583" t="s">
        <v>10237</v>
      </c>
      <c r="AY1654" s="583">
        <v>43</v>
      </c>
      <c r="AZ1654" s="583">
        <v>21</v>
      </c>
      <c r="BA1654" s="583">
        <v>52.5</v>
      </c>
      <c r="BB1654" s="583">
        <v>24</v>
      </c>
      <c r="BC1654" s="583">
        <v>27</v>
      </c>
      <c r="BD1654" s="583">
        <v>26.1</v>
      </c>
      <c r="BE1654" s="583">
        <f t="shared" si="306"/>
        <v>43.364583333333336</v>
      </c>
      <c r="BF1654" s="583">
        <f t="shared" si="307"/>
        <v>24.457249999999998</v>
      </c>
      <c r="BG1654" s="583" t="s">
        <v>38</v>
      </c>
      <c r="BH1654" s="583"/>
      <c r="BI1654" s="583"/>
      <c r="BJ1654" s="584"/>
      <c r="BK1654" s="583"/>
      <c r="BL1654" s="584"/>
      <c r="BM1654" s="583"/>
      <c r="BN1654" s="584"/>
      <c r="BO1654" s="583"/>
      <c r="BP1654" s="583"/>
      <c r="BQ1654" s="583"/>
      <c r="BR1654" s="583"/>
      <c r="BS1654" s="583"/>
      <c r="BT1654" s="577"/>
      <c r="BU1654" s="577"/>
      <c r="BV1654" s="577"/>
      <c r="BW1654" s="577"/>
      <c r="BX1654" s="577"/>
      <c r="BY1654" s="577"/>
      <c r="BZ1654" s="577"/>
      <c r="CA1654" s="577"/>
      <c r="CB1654" s="577"/>
      <c r="CC1654" s="577"/>
      <c r="CD1654" s="577"/>
      <c r="CE1654" s="577"/>
      <c r="CF1654" s="577"/>
      <c r="CG1654" s="577"/>
      <c r="CH1654" s="577"/>
      <c r="CI1654" s="577"/>
      <c r="CJ1654" s="577"/>
      <c r="CK1654" s="577"/>
      <c r="CL1654" s="577"/>
      <c r="CM1654" s="577"/>
      <c r="CN1654" s="577"/>
      <c r="CO1654" s="577"/>
      <c r="CP1654" s="577"/>
      <c r="CQ1654" s="577"/>
      <c r="CR1654" s="577"/>
      <c r="CS1654" s="577"/>
      <c r="CT1654" s="577"/>
      <c r="CU1654" s="577"/>
      <c r="CV1654" s="577"/>
      <c r="CW1654" s="577"/>
      <c r="CX1654" s="577"/>
      <c r="CY1654" s="577"/>
      <c r="CZ1654" s="577"/>
      <c r="DA1654" s="577"/>
      <c r="DB1654" s="577"/>
      <c r="DC1654" s="577"/>
      <c r="DD1654" s="577"/>
      <c r="DE1654" s="577"/>
      <c r="DF1654" s="577"/>
      <c r="DG1654" s="577"/>
      <c r="DH1654" s="577"/>
      <c r="DI1654" s="577"/>
      <c r="DJ1654" s="577"/>
      <c r="DK1654" s="577"/>
      <c r="DL1654" s="577"/>
      <c r="DM1654" s="577"/>
      <c r="DN1654" s="577"/>
      <c r="DO1654" s="577"/>
      <c r="DP1654" s="577"/>
      <c r="DQ1654" s="577"/>
      <c r="DR1654" s="577"/>
      <c r="DS1654" s="577"/>
      <c r="DT1654" s="577"/>
      <c r="DU1654" s="577"/>
      <c r="DV1654" s="577"/>
      <c r="DW1654" s="577"/>
      <c r="DX1654" s="577"/>
      <c r="DY1654" s="577"/>
      <c r="DZ1654" s="577"/>
      <c r="EA1654" s="577"/>
      <c r="EB1654" s="577"/>
      <c r="EC1654" s="577"/>
      <c r="ED1654" s="577"/>
      <c r="EE1654" s="577"/>
      <c r="EF1654" s="577"/>
      <c r="EG1654" s="577"/>
      <c r="EH1654" s="577"/>
      <c r="EI1654" s="577"/>
      <c r="EJ1654" s="577"/>
      <c r="EK1654" s="577"/>
      <c r="EL1654" s="577"/>
      <c r="EM1654" s="577"/>
      <c r="EN1654" s="577"/>
      <c r="EO1654" s="577"/>
      <c r="EP1654" s="577"/>
      <c r="EQ1654" s="577"/>
      <c r="ER1654" s="577"/>
      <c r="ES1654" s="577"/>
      <c r="ET1654" s="577"/>
      <c r="EU1654" s="577"/>
      <c r="EV1654" s="577"/>
      <c r="EW1654" s="577"/>
      <c r="EX1654" s="577"/>
      <c r="EY1654" s="577"/>
      <c r="EZ1654" s="577"/>
      <c r="FA1654" s="577"/>
      <c r="FB1654" s="577"/>
      <c r="FC1654" s="577"/>
      <c r="FD1654" s="577"/>
      <c r="FE1654" s="577"/>
      <c r="FF1654" s="577"/>
      <c r="FG1654" s="577"/>
      <c r="FH1654" s="577"/>
      <c r="FI1654" s="577"/>
      <c r="FJ1654" s="577"/>
      <c r="FK1654" s="577"/>
      <c r="FL1654" s="577"/>
      <c r="FM1654" s="577"/>
      <c r="FN1654" s="577"/>
      <c r="FO1654" s="577"/>
      <c r="FP1654" s="577"/>
      <c r="FQ1654" s="577"/>
      <c r="FR1654" s="577"/>
      <c r="FS1654" s="577"/>
      <c r="FT1654" s="577"/>
      <c r="FU1654" s="577"/>
      <c r="FV1654" s="577"/>
      <c r="FW1654" s="577"/>
      <c r="FX1654" s="577"/>
      <c r="FY1654" s="577"/>
      <c r="FZ1654" s="577"/>
      <c r="GA1654" s="577"/>
      <c r="GB1654" s="577"/>
      <c r="GC1654" s="577"/>
      <c r="GD1654" s="577"/>
      <c r="GE1654" s="577"/>
      <c r="GF1654" s="577"/>
      <c r="GG1654" s="577"/>
      <c r="GH1654" s="577"/>
      <c r="GI1654" s="577"/>
      <c r="GJ1654" s="577"/>
      <c r="GK1654" s="577"/>
      <c r="GL1654" s="577"/>
      <c r="GM1654" s="577"/>
      <c r="GN1654" s="577"/>
      <c r="GO1654" s="577"/>
      <c r="GP1654" s="577"/>
      <c r="GQ1654" s="577"/>
      <c r="GR1654" s="577"/>
      <c r="GS1654" s="577"/>
      <c r="GT1654" s="577"/>
      <c r="GU1654" s="577"/>
      <c r="GV1654" s="577"/>
      <c r="GW1654" s="577"/>
      <c r="GX1654" s="577"/>
      <c r="GY1654" s="577"/>
      <c r="GZ1654" s="577"/>
      <c r="HA1654" s="577"/>
      <c r="HB1654" s="577"/>
      <c r="HC1654" s="577"/>
      <c r="HD1654" s="577"/>
      <c r="HE1654" s="577"/>
      <c r="HF1654" s="577"/>
      <c r="HG1654" s="577"/>
      <c r="HH1654" s="577"/>
      <c r="HI1654" s="577"/>
      <c r="HJ1654" s="577"/>
      <c r="HK1654" s="577"/>
      <c r="HL1654" s="577"/>
      <c r="HM1654" s="577"/>
      <c r="HN1654" s="577"/>
      <c r="HO1654" s="577"/>
      <c r="HP1654" s="577"/>
      <c r="HQ1654" s="577"/>
      <c r="HR1654" s="577"/>
      <c r="HS1654" s="577"/>
      <c r="HT1654" s="577"/>
      <c r="HU1654" s="577"/>
      <c r="HV1654" s="577"/>
      <c r="HW1654" s="577"/>
      <c r="HX1654" s="577"/>
      <c r="HY1654" s="577"/>
      <c r="HZ1654" s="577"/>
      <c r="IA1654" s="577"/>
      <c r="IB1654" s="577"/>
      <c r="IC1654" s="577"/>
      <c r="ID1654" s="577"/>
      <c r="IE1654" s="577"/>
      <c r="IF1654" s="577"/>
      <c r="IG1654" s="577"/>
      <c r="IH1654" s="577"/>
      <c r="II1654" s="577"/>
      <c r="IJ1654" s="577"/>
      <c r="IK1654" s="577"/>
      <c r="IL1654" s="577"/>
      <c r="IM1654" s="577"/>
      <c r="IN1654" s="577"/>
      <c r="IO1654" s="577"/>
      <c r="IP1654" s="577"/>
      <c r="IQ1654" s="577"/>
      <c r="IR1654" s="577"/>
      <c r="IS1654" s="577"/>
      <c r="IT1654" s="577"/>
      <c r="IU1654" s="577"/>
      <c r="IV1654" s="577"/>
      <c r="IW1654" s="577"/>
      <c r="IX1654" s="577"/>
      <c r="IY1654" s="577"/>
      <c r="IZ1654" s="577"/>
      <c r="JA1654" s="577"/>
      <c r="JB1654" s="577"/>
      <c r="JC1654" s="577"/>
      <c r="JD1654" s="577"/>
      <c r="JE1654" s="577"/>
      <c r="JF1654" s="577"/>
      <c r="JG1654" s="577"/>
      <c r="JH1654" s="577"/>
    </row>
    <row r="1655" spans="1:268" s="578" customFormat="1" ht="54.75" customHeight="1" x14ac:dyDescent="0.25">
      <c r="A1655" s="587" t="s">
        <v>3391</v>
      </c>
      <c r="B1655" s="587" t="s">
        <v>10238</v>
      </c>
      <c r="C1655" s="587">
        <v>11160179</v>
      </c>
      <c r="D1655" s="588">
        <v>45299</v>
      </c>
      <c r="E1655" s="588">
        <v>45299</v>
      </c>
      <c r="F1655" s="588">
        <v>48952</v>
      </c>
      <c r="G1655" s="587">
        <v>-7777</v>
      </c>
      <c r="H1655" s="587" t="s">
        <v>491</v>
      </c>
      <c r="I1655" s="587"/>
      <c r="J1655" s="587" t="s">
        <v>9073</v>
      </c>
      <c r="K1655" s="587" t="s">
        <v>55</v>
      </c>
      <c r="L1655" s="587" t="s">
        <v>10239</v>
      </c>
      <c r="M1655" s="587" t="s">
        <v>131</v>
      </c>
      <c r="N1655" s="587" t="s">
        <v>131</v>
      </c>
      <c r="O1655" s="587" t="s">
        <v>52</v>
      </c>
      <c r="P1655" s="589" t="s">
        <v>5296</v>
      </c>
      <c r="Q1655" s="587"/>
      <c r="R1655" s="587" t="s">
        <v>131</v>
      </c>
      <c r="S1655" s="587" t="s">
        <v>131</v>
      </c>
      <c r="T1655" s="587" t="s">
        <v>52</v>
      </c>
      <c r="U1655" s="589" t="s">
        <v>5296</v>
      </c>
      <c r="V1655" s="587" t="s">
        <v>10240</v>
      </c>
      <c r="W1655" s="587" t="s">
        <v>639</v>
      </c>
      <c r="X1655" s="587"/>
      <c r="Y1655" s="587"/>
      <c r="Z1655" s="590" t="s">
        <v>468</v>
      </c>
      <c r="AA1655" s="587" t="s">
        <v>360</v>
      </c>
      <c r="AB1655" s="587">
        <v>9.0139999999999993</v>
      </c>
      <c r="AC1655" s="587">
        <v>8000</v>
      </c>
      <c r="AD1655" s="587">
        <v>95000000</v>
      </c>
      <c r="AE1655" s="587"/>
      <c r="AF1655" s="587"/>
      <c r="AG1655" s="587"/>
      <c r="AH1655" s="587"/>
      <c r="AI1655" s="587"/>
      <c r="AJ1655" s="587"/>
      <c r="AK1655" s="587"/>
      <c r="AL1655" s="587">
        <v>95000000</v>
      </c>
      <c r="AM1655" s="587"/>
      <c r="AN1655" s="587"/>
      <c r="AO1655" s="587">
        <v>902</v>
      </c>
      <c r="AP1655" s="587"/>
      <c r="AQ1655" s="587"/>
      <c r="AR1655" s="587"/>
      <c r="AS1655" s="173" t="s">
        <v>10243</v>
      </c>
      <c r="AT1655" s="587"/>
      <c r="AU1655" s="587"/>
      <c r="AV1655" s="587">
        <v>917.38</v>
      </c>
      <c r="AW1655" s="587" t="s">
        <v>10241</v>
      </c>
      <c r="AX1655" s="587" t="s">
        <v>10242</v>
      </c>
      <c r="AY1655" s="587">
        <v>42</v>
      </c>
      <c r="AZ1655" s="587">
        <v>21</v>
      </c>
      <c r="BA1655" s="587">
        <v>0.55700000000000005</v>
      </c>
      <c r="BB1655" s="587">
        <v>23</v>
      </c>
      <c r="BC1655" s="587">
        <v>33</v>
      </c>
      <c r="BD1655" s="587">
        <v>13.891</v>
      </c>
      <c r="BE1655" s="587">
        <f t="shared" si="306"/>
        <v>42.350154722222221</v>
      </c>
      <c r="BF1655" s="587">
        <f t="shared" si="307"/>
        <v>23.55385861111111</v>
      </c>
      <c r="BG1655" s="587" t="s">
        <v>38</v>
      </c>
      <c r="BH1655" s="587"/>
      <c r="BI1655" s="587"/>
      <c r="BJ1655" s="588"/>
      <c r="BK1655" s="587"/>
      <c r="BL1655" s="588"/>
      <c r="BM1655" s="587"/>
      <c r="BN1655" s="588"/>
      <c r="BO1655" s="587"/>
      <c r="BP1655" s="587"/>
      <c r="BQ1655" s="587"/>
      <c r="BR1655" s="587"/>
      <c r="BS1655" s="587"/>
      <c r="BT1655" s="577"/>
      <c r="BU1655" s="577"/>
      <c r="BV1655" s="577"/>
      <c r="BW1655" s="577"/>
      <c r="BX1655" s="577"/>
      <c r="BY1655" s="577"/>
      <c r="BZ1655" s="577"/>
      <c r="CA1655" s="577"/>
      <c r="CB1655" s="577"/>
      <c r="CC1655" s="577"/>
      <c r="CD1655" s="577"/>
      <c r="CE1655" s="577"/>
      <c r="CF1655" s="577"/>
      <c r="CG1655" s="577"/>
      <c r="CH1655" s="577"/>
      <c r="CI1655" s="577"/>
      <c r="CJ1655" s="577"/>
      <c r="CK1655" s="577"/>
      <c r="CL1655" s="577"/>
      <c r="CM1655" s="577"/>
      <c r="CN1655" s="577"/>
      <c r="CO1655" s="577"/>
      <c r="CP1655" s="577"/>
      <c r="CQ1655" s="577"/>
      <c r="CR1655" s="577"/>
      <c r="CS1655" s="577"/>
      <c r="CT1655" s="577"/>
      <c r="CU1655" s="577"/>
      <c r="CV1655" s="577"/>
      <c r="CW1655" s="577"/>
      <c r="CX1655" s="577"/>
      <c r="CY1655" s="577"/>
      <c r="CZ1655" s="577"/>
      <c r="DA1655" s="577"/>
      <c r="DB1655" s="577"/>
      <c r="DC1655" s="577"/>
      <c r="DD1655" s="577"/>
      <c r="DE1655" s="577"/>
      <c r="DF1655" s="577"/>
      <c r="DG1655" s="577"/>
      <c r="DH1655" s="577"/>
      <c r="DI1655" s="577"/>
      <c r="DJ1655" s="577"/>
      <c r="DK1655" s="577"/>
      <c r="DL1655" s="577"/>
      <c r="DM1655" s="577"/>
      <c r="DN1655" s="577"/>
      <c r="DO1655" s="577"/>
      <c r="DP1655" s="577"/>
      <c r="DQ1655" s="577"/>
      <c r="DR1655" s="577"/>
      <c r="DS1655" s="577"/>
      <c r="DT1655" s="577"/>
      <c r="DU1655" s="577"/>
      <c r="DV1655" s="577"/>
      <c r="DW1655" s="577"/>
      <c r="DX1655" s="577"/>
      <c r="DY1655" s="577"/>
      <c r="DZ1655" s="577"/>
      <c r="EA1655" s="577"/>
      <c r="EB1655" s="577"/>
      <c r="EC1655" s="577"/>
      <c r="ED1655" s="577"/>
      <c r="EE1655" s="577"/>
      <c r="EF1655" s="577"/>
      <c r="EG1655" s="577"/>
      <c r="EH1655" s="577"/>
      <c r="EI1655" s="577"/>
      <c r="EJ1655" s="577"/>
      <c r="EK1655" s="577"/>
      <c r="EL1655" s="577"/>
      <c r="EM1655" s="577"/>
      <c r="EN1655" s="577"/>
      <c r="EO1655" s="577"/>
      <c r="EP1655" s="577"/>
      <c r="EQ1655" s="577"/>
      <c r="ER1655" s="577"/>
      <c r="ES1655" s="577"/>
      <c r="ET1655" s="577"/>
      <c r="EU1655" s="577"/>
      <c r="EV1655" s="577"/>
      <c r="EW1655" s="577"/>
      <c r="EX1655" s="577"/>
      <c r="EY1655" s="577"/>
      <c r="EZ1655" s="577"/>
      <c r="FA1655" s="577"/>
      <c r="FB1655" s="577"/>
      <c r="FC1655" s="577"/>
      <c r="FD1655" s="577"/>
      <c r="FE1655" s="577"/>
      <c r="FF1655" s="577"/>
      <c r="FG1655" s="577"/>
      <c r="FH1655" s="577"/>
      <c r="FI1655" s="577"/>
      <c r="FJ1655" s="577"/>
      <c r="FK1655" s="577"/>
      <c r="FL1655" s="577"/>
      <c r="FM1655" s="577"/>
      <c r="FN1655" s="577"/>
      <c r="FO1655" s="577"/>
      <c r="FP1655" s="577"/>
      <c r="FQ1655" s="577"/>
      <c r="FR1655" s="577"/>
      <c r="FS1655" s="577"/>
      <c r="FT1655" s="577"/>
      <c r="FU1655" s="577"/>
      <c r="FV1655" s="577"/>
      <c r="FW1655" s="577"/>
      <c r="FX1655" s="577"/>
      <c r="FY1655" s="577"/>
      <c r="FZ1655" s="577"/>
      <c r="GA1655" s="577"/>
      <c r="GB1655" s="577"/>
      <c r="GC1655" s="577"/>
      <c r="GD1655" s="577"/>
      <c r="GE1655" s="577"/>
      <c r="GF1655" s="577"/>
      <c r="GG1655" s="577"/>
      <c r="GH1655" s="577"/>
      <c r="GI1655" s="577"/>
      <c r="GJ1655" s="577"/>
      <c r="GK1655" s="577"/>
      <c r="GL1655" s="577"/>
      <c r="GM1655" s="577"/>
      <c r="GN1655" s="577"/>
      <c r="GO1655" s="577"/>
      <c r="GP1655" s="577"/>
      <c r="GQ1655" s="577"/>
      <c r="GR1655" s="577"/>
      <c r="GS1655" s="577"/>
      <c r="GT1655" s="577"/>
      <c r="GU1655" s="577"/>
      <c r="GV1655" s="577"/>
      <c r="GW1655" s="577"/>
      <c r="GX1655" s="577"/>
      <c r="GY1655" s="577"/>
      <c r="GZ1655" s="577"/>
      <c r="HA1655" s="577"/>
      <c r="HB1655" s="577"/>
      <c r="HC1655" s="577"/>
      <c r="HD1655" s="577"/>
      <c r="HE1655" s="577"/>
      <c r="HF1655" s="577"/>
      <c r="HG1655" s="577"/>
      <c r="HH1655" s="577"/>
      <c r="HI1655" s="577"/>
      <c r="HJ1655" s="577"/>
      <c r="HK1655" s="577"/>
      <c r="HL1655" s="577"/>
      <c r="HM1655" s="577"/>
      <c r="HN1655" s="577"/>
      <c r="HO1655" s="577"/>
      <c r="HP1655" s="577"/>
      <c r="HQ1655" s="577"/>
      <c r="HR1655" s="577"/>
      <c r="HS1655" s="577"/>
      <c r="HT1655" s="577"/>
      <c r="HU1655" s="577"/>
      <c r="HV1655" s="577"/>
      <c r="HW1655" s="577"/>
      <c r="HX1655" s="577"/>
      <c r="HY1655" s="577"/>
      <c r="HZ1655" s="577"/>
      <c r="IA1655" s="577"/>
      <c r="IB1655" s="577"/>
      <c r="IC1655" s="577"/>
      <c r="ID1655" s="577"/>
      <c r="IE1655" s="577"/>
      <c r="IF1655" s="577"/>
      <c r="IG1655" s="577"/>
      <c r="IH1655" s="577"/>
      <c r="II1655" s="577"/>
      <c r="IJ1655" s="577"/>
      <c r="IK1655" s="577"/>
      <c r="IL1655" s="577"/>
      <c r="IM1655" s="577"/>
      <c r="IN1655" s="577"/>
      <c r="IO1655" s="577"/>
      <c r="IP1655" s="577"/>
      <c r="IQ1655" s="577"/>
      <c r="IR1655" s="577"/>
      <c r="IS1655" s="577"/>
      <c r="IT1655" s="577"/>
      <c r="IU1655" s="577"/>
      <c r="IV1655" s="577"/>
      <c r="IW1655" s="577"/>
      <c r="IX1655" s="577"/>
      <c r="IY1655" s="577"/>
      <c r="IZ1655" s="577"/>
      <c r="JA1655" s="577"/>
      <c r="JB1655" s="577"/>
      <c r="JC1655" s="577"/>
      <c r="JD1655" s="577"/>
      <c r="JE1655" s="577"/>
      <c r="JF1655" s="577"/>
      <c r="JG1655" s="577"/>
      <c r="JH1655" s="577"/>
    </row>
    <row r="1656" spans="1:268" s="530" customFormat="1" ht="54.75" customHeight="1" x14ac:dyDescent="0.25">
      <c r="A1656" s="526"/>
      <c r="B1656" s="591" t="s">
        <v>10238</v>
      </c>
      <c r="C1656" s="591">
        <v>11160179</v>
      </c>
      <c r="D1656" s="592">
        <v>45299</v>
      </c>
      <c r="E1656" s="592">
        <v>45299</v>
      </c>
      <c r="F1656" s="592">
        <v>48952</v>
      </c>
      <c r="G1656" s="591">
        <v>-7777</v>
      </c>
      <c r="H1656" s="591" t="s">
        <v>491</v>
      </c>
      <c r="I1656" s="591"/>
      <c r="J1656" s="591" t="s">
        <v>9073</v>
      </c>
      <c r="K1656" s="591" t="s">
        <v>55</v>
      </c>
      <c r="L1656" s="591" t="s">
        <v>10239</v>
      </c>
      <c r="M1656" s="591" t="s">
        <v>131</v>
      </c>
      <c r="N1656" s="591" t="s">
        <v>131</v>
      </c>
      <c r="O1656" s="591" t="s">
        <v>52</v>
      </c>
      <c r="P1656" s="593" t="s">
        <v>5296</v>
      </c>
      <c r="Q1656" s="591"/>
      <c r="R1656" s="591" t="s">
        <v>131</v>
      </c>
      <c r="S1656" s="591" t="s">
        <v>131</v>
      </c>
      <c r="T1656" s="591" t="s">
        <v>52</v>
      </c>
      <c r="U1656" s="593" t="s">
        <v>5296</v>
      </c>
      <c r="V1656" s="591" t="s">
        <v>10240</v>
      </c>
      <c r="W1656" s="591" t="s">
        <v>639</v>
      </c>
      <c r="X1656" s="591"/>
      <c r="Y1656" s="591"/>
      <c r="Z1656" s="594" t="s">
        <v>468</v>
      </c>
      <c r="AA1656" s="591" t="s">
        <v>360</v>
      </c>
      <c r="AB1656" s="526"/>
      <c r="AC1656" s="526"/>
      <c r="AD1656" s="526"/>
      <c r="AE1656" s="526"/>
      <c r="AF1656" s="526"/>
      <c r="AG1656" s="526"/>
      <c r="AH1656" s="526"/>
      <c r="AI1656" s="526"/>
      <c r="AJ1656" s="526"/>
      <c r="AK1656" s="526"/>
      <c r="AL1656" s="526"/>
      <c r="AM1656" s="526"/>
      <c r="AN1656" s="526"/>
      <c r="AO1656" s="526"/>
      <c r="AP1656" s="526"/>
      <c r="AQ1656" s="526"/>
      <c r="AR1656" s="526"/>
      <c r="AS1656" s="526" t="s">
        <v>10244</v>
      </c>
      <c r="AT1656" s="526"/>
      <c r="AU1656" s="526"/>
      <c r="AV1656" s="526">
        <v>917.5</v>
      </c>
      <c r="AW1656" s="591" t="s">
        <v>10247</v>
      </c>
      <c r="AX1656" s="591" t="s">
        <v>10248</v>
      </c>
      <c r="AY1656" s="526">
        <v>42</v>
      </c>
      <c r="AZ1656" s="526">
        <v>21</v>
      </c>
      <c r="BA1656" s="526">
        <v>0.71</v>
      </c>
      <c r="BB1656" s="526">
        <v>23</v>
      </c>
      <c r="BC1656" s="526">
        <v>33</v>
      </c>
      <c r="BD1656" s="526">
        <v>13.901999999999999</v>
      </c>
      <c r="BE1656" s="526">
        <f t="shared" si="306"/>
        <v>42.350197222222221</v>
      </c>
      <c r="BF1656" s="528">
        <f t="shared" si="307"/>
        <v>23.553861666666666</v>
      </c>
      <c r="BG1656" s="526" t="s">
        <v>38</v>
      </c>
      <c r="BH1656" s="526"/>
      <c r="BI1656" s="526"/>
      <c r="BJ1656" s="527"/>
      <c r="BK1656" s="526"/>
      <c r="BL1656" s="527"/>
      <c r="BM1656" s="526"/>
      <c r="BN1656" s="526"/>
      <c r="BO1656" s="526"/>
      <c r="BP1656" s="526"/>
      <c r="BQ1656" s="526"/>
      <c r="BR1656" s="526"/>
      <c r="BS1656" s="526"/>
    </row>
    <row r="1657" spans="1:268" s="530" customFormat="1" ht="54.75" customHeight="1" x14ac:dyDescent="0.25">
      <c r="A1657" s="526"/>
      <c r="B1657" s="591" t="s">
        <v>10238</v>
      </c>
      <c r="C1657" s="591">
        <v>11160179</v>
      </c>
      <c r="D1657" s="592">
        <v>45299</v>
      </c>
      <c r="E1657" s="592">
        <v>45299</v>
      </c>
      <c r="F1657" s="592">
        <v>48952</v>
      </c>
      <c r="G1657" s="591">
        <v>-7777</v>
      </c>
      <c r="H1657" s="591" t="s">
        <v>491</v>
      </c>
      <c r="I1657" s="591"/>
      <c r="J1657" s="591" t="s">
        <v>9073</v>
      </c>
      <c r="K1657" s="591" t="s">
        <v>55</v>
      </c>
      <c r="L1657" s="591" t="s">
        <v>10239</v>
      </c>
      <c r="M1657" s="591" t="s">
        <v>131</v>
      </c>
      <c r="N1657" s="591" t="s">
        <v>131</v>
      </c>
      <c r="O1657" s="591" t="s">
        <v>52</v>
      </c>
      <c r="P1657" s="593" t="s">
        <v>5296</v>
      </c>
      <c r="Q1657" s="591"/>
      <c r="R1657" s="591" t="s">
        <v>131</v>
      </c>
      <c r="S1657" s="591" t="s">
        <v>131</v>
      </c>
      <c r="T1657" s="591" t="s">
        <v>52</v>
      </c>
      <c r="U1657" s="593" t="s">
        <v>5296</v>
      </c>
      <c r="V1657" s="591" t="s">
        <v>10240</v>
      </c>
      <c r="W1657" s="591" t="s">
        <v>639</v>
      </c>
      <c r="X1657" s="591"/>
      <c r="Y1657" s="591"/>
      <c r="Z1657" s="594" t="s">
        <v>468</v>
      </c>
      <c r="AA1657" s="591" t="s">
        <v>360</v>
      </c>
      <c r="AB1657" s="526"/>
      <c r="AC1657" s="526"/>
      <c r="AD1657" s="526"/>
      <c r="AE1657" s="526"/>
      <c r="AF1657" s="526"/>
      <c r="AG1657" s="526"/>
      <c r="AH1657" s="526"/>
      <c r="AI1657" s="526"/>
      <c r="AJ1657" s="526"/>
      <c r="AK1657" s="526"/>
      <c r="AL1657" s="526"/>
      <c r="AM1657" s="526"/>
      <c r="AN1657" s="526"/>
      <c r="AO1657" s="526"/>
      <c r="AP1657" s="526"/>
      <c r="AQ1657" s="526"/>
      <c r="AR1657" s="526"/>
      <c r="AS1657" s="526" t="s">
        <v>10245</v>
      </c>
      <c r="AT1657" s="526"/>
      <c r="AU1657" s="526"/>
      <c r="AV1657" s="526">
        <v>917.3</v>
      </c>
      <c r="AW1657" s="591" t="s">
        <v>10249</v>
      </c>
      <c r="AX1657" s="591" t="s">
        <v>10250</v>
      </c>
      <c r="AY1657" s="526">
        <v>42</v>
      </c>
      <c r="AZ1657" s="526">
        <v>21</v>
      </c>
      <c r="BA1657" s="526">
        <v>0.78800000000000003</v>
      </c>
      <c r="BB1657" s="526">
        <v>23</v>
      </c>
      <c r="BC1657" s="526">
        <v>33</v>
      </c>
      <c r="BD1657" s="526">
        <v>13.91</v>
      </c>
      <c r="BE1657" s="526">
        <f t="shared" si="306"/>
        <v>42.35021888888889</v>
      </c>
      <c r="BF1657" s="528">
        <f t="shared" si="307"/>
        <v>23.553863888888891</v>
      </c>
      <c r="BG1657" s="526" t="s">
        <v>38</v>
      </c>
      <c r="BH1657" s="526"/>
      <c r="BI1657" s="526"/>
      <c r="BJ1657" s="527"/>
      <c r="BK1657" s="526"/>
      <c r="BL1657" s="527"/>
      <c r="BM1657" s="526"/>
      <c r="BN1657" s="526"/>
      <c r="BO1657" s="526"/>
      <c r="BP1657" s="526"/>
      <c r="BQ1657" s="526"/>
      <c r="BR1657" s="526"/>
      <c r="BS1657" s="526"/>
    </row>
    <row r="1658" spans="1:268" s="530" customFormat="1" ht="54.75" customHeight="1" thickBot="1" x14ac:dyDescent="0.3">
      <c r="A1658" s="178"/>
      <c r="B1658" s="579" t="s">
        <v>10238</v>
      </c>
      <c r="C1658" s="579">
        <v>11160179</v>
      </c>
      <c r="D1658" s="580">
        <v>45299</v>
      </c>
      <c r="E1658" s="580">
        <v>45299</v>
      </c>
      <c r="F1658" s="580">
        <v>48952</v>
      </c>
      <c r="G1658" s="579">
        <v>-7777</v>
      </c>
      <c r="H1658" s="579" t="s">
        <v>491</v>
      </c>
      <c r="I1658" s="579"/>
      <c r="J1658" s="579" t="s">
        <v>9073</v>
      </c>
      <c r="K1658" s="579" t="s">
        <v>55</v>
      </c>
      <c r="L1658" s="579" t="s">
        <v>10239</v>
      </c>
      <c r="M1658" s="579" t="s">
        <v>131</v>
      </c>
      <c r="N1658" s="579" t="s">
        <v>131</v>
      </c>
      <c r="O1658" s="579" t="s">
        <v>52</v>
      </c>
      <c r="P1658" s="581" t="s">
        <v>5296</v>
      </c>
      <c r="Q1658" s="579"/>
      <c r="R1658" s="579" t="s">
        <v>131</v>
      </c>
      <c r="S1658" s="579" t="s">
        <v>131</v>
      </c>
      <c r="T1658" s="579" t="s">
        <v>52</v>
      </c>
      <c r="U1658" s="581" t="s">
        <v>5296</v>
      </c>
      <c r="V1658" s="579" t="s">
        <v>10240</v>
      </c>
      <c r="W1658" s="579" t="s">
        <v>639</v>
      </c>
      <c r="X1658" s="579"/>
      <c r="Y1658" s="579"/>
      <c r="Z1658" s="582" t="s">
        <v>468</v>
      </c>
      <c r="AA1658" s="579" t="s">
        <v>360</v>
      </c>
      <c r="AB1658" s="178"/>
      <c r="AC1658" s="178"/>
      <c r="AD1658" s="178"/>
      <c r="AE1658" s="178"/>
      <c r="AF1658" s="178"/>
      <c r="AG1658" s="178"/>
      <c r="AH1658" s="178"/>
      <c r="AI1658" s="178"/>
      <c r="AJ1658" s="178"/>
      <c r="AK1658" s="178"/>
      <c r="AL1658" s="178"/>
      <c r="AM1658" s="178"/>
      <c r="AN1658" s="178"/>
      <c r="AO1658" s="178"/>
      <c r="AP1658" s="178"/>
      <c r="AQ1658" s="178"/>
      <c r="AR1658" s="178"/>
      <c r="AS1658" s="178" t="s">
        <v>10246</v>
      </c>
      <c r="AT1658" s="178"/>
      <c r="AU1658" s="178"/>
      <c r="AV1658" s="178">
        <v>917.29</v>
      </c>
      <c r="AW1658" s="579" t="s">
        <v>10251</v>
      </c>
      <c r="AX1658" s="579" t="s">
        <v>10252</v>
      </c>
      <c r="AY1658" s="178">
        <v>42</v>
      </c>
      <c r="AZ1658" s="178">
        <v>21</v>
      </c>
      <c r="BA1658" s="178">
        <v>1.1579999999999999</v>
      </c>
      <c r="BB1658" s="178">
        <v>23</v>
      </c>
      <c r="BC1658" s="178">
        <v>33</v>
      </c>
      <c r="BD1658" s="178">
        <v>13.927</v>
      </c>
      <c r="BE1658" s="178">
        <f t="shared" si="306"/>
        <v>42.350321666666666</v>
      </c>
      <c r="BF1658" s="180">
        <f t="shared" si="307"/>
        <v>23.553868611111113</v>
      </c>
      <c r="BG1658" s="178" t="s">
        <v>38</v>
      </c>
      <c r="BH1658" s="178"/>
      <c r="BI1658" s="178"/>
      <c r="BJ1658" s="179"/>
      <c r="BK1658" s="178"/>
      <c r="BL1658" s="179"/>
      <c r="BM1658" s="178"/>
      <c r="BN1658" s="178"/>
      <c r="BO1658" s="178"/>
      <c r="BP1658" s="178"/>
      <c r="BQ1658" s="178"/>
      <c r="BR1658" s="178"/>
      <c r="BS1658" s="178"/>
    </row>
    <row r="1659" spans="1:268" s="3" customFormat="1" ht="54.75" customHeight="1" thickBot="1" x14ac:dyDescent="0.3">
      <c r="A1659" s="227" t="s">
        <v>3391</v>
      </c>
      <c r="B1659" s="227" t="s">
        <v>10253</v>
      </c>
      <c r="C1659" s="227">
        <v>11160180</v>
      </c>
      <c r="D1659" s="228">
        <v>45314</v>
      </c>
      <c r="E1659" s="228">
        <v>45314</v>
      </c>
      <c r="F1659" s="228">
        <v>48967</v>
      </c>
      <c r="G1659" s="227">
        <v>-7777</v>
      </c>
      <c r="H1659" s="227" t="s">
        <v>981</v>
      </c>
      <c r="I1659" s="227"/>
      <c r="J1659" s="227" t="s">
        <v>7820</v>
      </c>
      <c r="K1659" s="227" t="s">
        <v>55</v>
      </c>
      <c r="L1659" s="227" t="s">
        <v>10254</v>
      </c>
      <c r="M1659" s="227" t="s">
        <v>226</v>
      </c>
      <c r="N1659" s="227" t="s">
        <v>121</v>
      </c>
      <c r="O1659" s="227" t="s">
        <v>52</v>
      </c>
      <c r="P1659" s="229" t="s">
        <v>3641</v>
      </c>
      <c r="Q1659" s="227"/>
      <c r="R1659" s="227" t="s">
        <v>226</v>
      </c>
      <c r="S1659" s="227" t="s">
        <v>121</v>
      </c>
      <c r="T1659" s="227" t="s">
        <v>52</v>
      </c>
      <c r="U1659" s="229" t="s">
        <v>3641</v>
      </c>
      <c r="V1659" s="227" t="s">
        <v>10255</v>
      </c>
      <c r="W1659" s="227" t="s">
        <v>639</v>
      </c>
      <c r="X1659" s="227"/>
      <c r="Y1659" s="227"/>
      <c r="Z1659" s="230" t="s">
        <v>468</v>
      </c>
      <c r="AA1659" s="227" t="s">
        <v>360</v>
      </c>
      <c r="AB1659" s="227">
        <v>1.6990000000000001</v>
      </c>
      <c r="AC1659" s="227">
        <v>3</v>
      </c>
      <c r="AD1659" s="227">
        <v>94900</v>
      </c>
      <c r="AE1659" s="227"/>
      <c r="AF1659" s="227"/>
      <c r="AG1659" s="227"/>
      <c r="AH1659" s="227"/>
      <c r="AI1659" s="227"/>
      <c r="AJ1659" s="227"/>
      <c r="AK1659" s="227"/>
      <c r="AL1659" s="227">
        <v>94900</v>
      </c>
      <c r="AM1659" s="227"/>
      <c r="AN1659" s="227"/>
      <c r="AO1659" s="227">
        <v>181</v>
      </c>
      <c r="AP1659" s="227"/>
      <c r="AQ1659" s="227"/>
      <c r="AR1659" s="227"/>
      <c r="AS1659" s="227" t="s">
        <v>468</v>
      </c>
      <c r="AT1659" s="227"/>
      <c r="AU1659" s="227"/>
      <c r="AV1659" s="227">
        <v>542.5</v>
      </c>
      <c r="AW1659" s="227" t="s">
        <v>10256</v>
      </c>
      <c r="AX1659" s="227" t="s">
        <v>10257</v>
      </c>
      <c r="AY1659" s="227">
        <v>42</v>
      </c>
      <c r="AZ1659" s="227">
        <v>59</v>
      </c>
      <c r="BA1659" s="227">
        <v>15.08</v>
      </c>
      <c r="BB1659" s="227">
        <v>23</v>
      </c>
      <c r="BC1659" s="227">
        <v>14</v>
      </c>
      <c r="BD1659" s="227">
        <v>28.34</v>
      </c>
      <c r="BE1659" s="227">
        <f t="shared" si="306"/>
        <v>42.987522222222225</v>
      </c>
      <c r="BF1659" s="229">
        <f t="shared" si="307"/>
        <v>23.241205555555556</v>
      </c>
      <c r="BG1659" s="227" t="s">
        <v>38</v>
      </c>
      <c r="BH1659" s="227"/>
      <c r="BI1659" s="227"/>
      <c r="BJ1659" s="228"/>
      <c r="BK1659" s="227"/>
      <c r="BL1659" s="228"/>
      <c r="BM1659" s="227"/>
      <c r="BN1659" s="227"/>
      <c r="BO1659" s="227"/>
      <c r="BP1659" s="227"/>
      <c r="BQ1659" s="227"/>
      <c r="BR1659" s="227"/>
      <c r="BS1659" s="227"/>
      <c r="BT1659" s="530"/>
      <c r="BU1659" s="530"/>
      <c r="BV1659" s="530"/>
      <c r="BW1659" s="530"/>
      <c r="BX1659" s="530"/>
      <c r="BY1659" s="530"/>
      <c r="BZ1659" s="530"/>
      <c r="CA1659" s="530"/>
      <c r="CB1659" s="530"/>
      <c r="CC1659" s="530"/>
      <c r="CD1659" s="530"/>
      <c r="CE1659" s="530"/>
      <c r="CF1659" s="530"/>
      <c r="CG1659" s="530"/>
      <c r="CH1659" s="530"/>
      <c r="CI1659" s="530"/>
      <c r="CJ1659" s="530"/>
      <c r="CK1659" s="530"/>
      <c r="CL1659" s="530"/>
      <c r="CM1659" s="530"/>
      <c r="CN1659" s="530"/>
      <c r="CO1659" s="530"/>
      <c r="CP1659" s="530"/>
      <c r="CQ1659" s="530"/>
      <c r="CR1659" s="530"/>
      <c r="CS1659" s="530"/>
      <c r="CT1659" s="530"/>
      <c r="CU1659" s="530"/>
      <c r="CV1659" s="530"/>
      <c r="CW1659" s="530"/>
      <c r="CX1659" s="530"/>
      <c r="CY1659" s="530"/>
      <c r="CZ1659" s="530"/>
      <c r="DA1659" s="530"/>
      <c r="DB1659" s="530"/>
      <c r="DC1659" s="530"/>
      <c r="DD1659" s="530"/>
      <c r="DE1659" s="530"/>
      <c r="DF1659" s="530"/>
      <c r="DG1659" s="530"/>
      <c r="DH1659" s="530"/>
      <c r="DI1659" s="530"/>
      <c r="DJ1659" s="530"/>
      <c r="DK1659" s="530"/>
      <c r="DL1659" s="530"/>
      <c r="DM1659" s="530"/>
      <c r="DN1659" s="530"/>
      <c r="DO1659" s="530"/>
      <c r="DP1659" s="530"/>
      <c r="DQ1659" s="530"/>
      <c r="DR1659" s="530"/>
      <c r="DS1659" s="530"/>
      <c r="DT1659" s="530"/>
      <c r="DU1659" s="530"/>
      <c r="DV1659" s="530"/>
      <c r="DW1659" s="530"/>
      <c r="DX1659" s="530"/>
      <c r="DY1659" s="530"/>
      <c r="DZ1659" s="530"/>
      <c r="EA1659" s="530"/>
      <c r="EB1659" s="530"/>
      <c r="EC1659" s="530"/>
      <c r="ED1659" s="530"/>
      <c r="EE1659" s="530"/>
      <c r="EF1659" s="530"/>
      <c r="EG1659" s="530"/>
      <c r="EH1659" s="530"/>
      <c r="EI1659" s="530"/>
      <c r="EJ1659" s="530"/>
      <c r="EK1659" s="530"/>
      <c r="EL1659" s="530"/>
      <c r="EM1659" s="530"/>
      <c r="EN1659" s="530"/>
      <c r="EO1659" s="530"/>
      <c r="EP1659" s="530"/>
      <c r="EQ1659" s="530"/>
      <c r="ER1659" s="530"/>
      <c r="ES1659" s="530"/>
      <c r="ET1659" s="530"/>
      <c r="EU1659" s="530"/>
      <c r="EV1659" s="530"/>
      <c r="EW1659" s="530"/>
      <c r="EX1659" s="530"/>
      <c r="EY1659" s="530"/>
      <c r="EZ1659" s="530"/>
      <c r="FA1659" s="530"/>
      <c r="FB1659" s="530"/>
      <c r="FC1659" s="530"/>
      <c r="FD1659" s="530"/>
      <c r="FE1659" s="530"/>
      <c r="FF1659" s="530"/>
      <c r="FG1659" s="530"/>
      <c r="FH1659" s="530"/>
      <c r="FI1659" s="530"/>
      <c r="FJ1659" s="530"/>
      <c r="FK1659" s="530"/>
      <c r="FL1659" s="530"/>
      <c r="FM1659" s="530"/>
      <c r="FN1659" s="530"/>
      <c r="FO1659" s="530"/>
      <c r="FP1659" s="530"/>
      <c r="FQ1659" s="530"/>
      <c r="FR1659" s="530"/>
      <c r="FS1659" s="530"/>
      <c r="FT1659" s="530"/>
      <c r="FU1659" s="530"/>
      <c r="FV1659" s="530"/>
      <c r="FW1659" s="530"/>
      <c r="FX1659" s="530"/>
      <c r="FY1659" s="530"/>
      <c r="FZ1659" s="530"/>
      <c r="GA1659" s="530"/>
      <c r="GB1659" s="530"/>
      <c r="GC1659" s="530"/>
      <c r="GD1659" s="530"/>
      <c r="GE1659" s="530"/>
      <c r="GF1659" s="530"/>
      <c r="GG1659" s="530"/>
      <c r="GH1659" s="530"/>
      <c r="GI1659" s="530"/>
      <c r="GJ1659" s="530"/>
      <c r="GK1659" s="530"/>
      <c r="GL1659" s="530"/>
      <c r="GM1659" s="530"/>
      <c r="GN1659" s="530"/>
      <c r="GO1659" s="530"/>
      <c r="GP1659" s="530"/>
      <c r="GQ1659" s="530"/>
      <c r="GR1659" s="530"/>
      <c r="GS1659" s="530"/>
      <c r="GT1659" s="530"/>
      <c r="GU1659" s="530"/>
      <c r="GV1659" s="530"/>
      <c r="GW1659" s="530"/>
      <c r="GX1659" s="530"/>
      <c r="GY1659" s="530"/>
      <c r="GZ1659" s="530"/>
      <c r="HA1659" s="530"/>
      <c r="HB1659" s="530"/>
      <c r="HC1659" s="530"/>
      <c r="HD1659" s="530"/>
      <c r="HE1659" s="530"/>
      <c r="HF1659" s="530"/>
      <c r="HG1659" s="530"/>
      <c r="HH1659" s="530"/>
      <c r="HI1659" s="530"/>
      <c r="HJ1659" s="530"/>
      <c r="HK1659" s="530"/>
      <c r="HL1659" s="530"/>
      <c r="HM1659" s="530"/>
      <c r="HN1659" s="530"/>
      <c r="HO1659" s="530"/>
      <c r="HP1659" s="530"/>
      <c r="HQ1659" s="530"/>
      <c r="HR1659" s="530"/>
      <c r="HS1659" s="530"/>
      <c r="HT1659" s="530"/>
      <c r="HU1659" s="530"/>
      <c r="HV1659" s="530"/>
      <c r="HW1659" s="530"/>
      <c r="HX1659" s="530"/>
      <c r="HY1659" s="530"/>
      <c r="HZ1659" s="530"/>
      <c r="IA1659" s="530"/>
      <c r="IB1659" s="530"/>
      <c r="IC1659" s="530"/>
      <c r="ID1659" s="530"/>
      <c r="IE1659" s="530"/>
      <c r="IF1659" s="530"/>
      <c r="IG1659" s="530"/>
      <c r="IH1659" s="530"/>
      <c r="II1659" s="530"/>
      <c r="IJ1659" s="530"/>
      <c r="IK1659" s="530"/>
      <c r="IL1659" s="530"/>
      <c r="IM1659" s="530"/>
      <c r="IN1659" s="530"/>
      <c r="IO1659" s="530"/>
      <c r="IP1659" s="530"/>
      <c r="IQ1659" s="530"/>
      <c r="IR1659" s="530"/>
      <c r="IS1659" s="530"/>
      <c r="IT1659" s="530"/>
      <c r="IU1659" s="530"/>
      <c r="IV1659" s="530"/>
      <c r="IW1659" s="530"/>
      <c r="IX1659" s="530"/>
      <c r="IY1659" s="530"/>
      <c r="IZ1659" s="530"/>
      <c r="JA1659" s="530"/>
      <c r="JB1659" s="530"/>
      <c r="JC1659" s="530"/>
      <c r="JD1659" s="530"/>
      <c r="JE1659" s="530"/>
      <c r="JF1659" s="530"/>
      <c r="JG1659" s="530"/>
      <c r="JH1659" s="530"/>
    </row>
    <row r="1660" spans="1:268" s="3" customFormat="1" ht="54.75" customHeight="1" thickBot="1" x14ac:dyDescent="0.3">
      <c r="A1660" s="227" t="s">
        <v>3391</v>
      </c>
      <c r="B1660" s="227" t="s">
        <v>10263</v>
      </c>
      <c r="C1660" s="227">
        <v>11160181</v>
      </c>
      <c r="D1660" s="228">
        <v>45317</v>
      </c>
      <c r="E1660" s="228">
        <v>45317</v>
      </c>
      <c r="F1660" s="228">
        <v>45717</v>
      </c>
      <c r="G1660" s="227">
        <v>-7777</v>
      </c>
      <c r="H1660" s="227" t="s">
        <v>10265</v>
      </c>
      <c r="I1660" s="227"/>
      <c r="J1660" s="227" t="s">
        <v>7381</v>
      </c>
      <c r="K1660" s="227" t="s">
        <v>55</v>
      </c>
      <c r="L1660" s="227" t="s">
        <v>10266</v>
      </c>
      <c r="M1660" s="227" t="s">
        <v>10264</v>
      </c>
      <c r="N1660" s="227" t="s">
        <v>292</v>
      </c>
      <c r="O1660" s="227" t="s">
        <v>76</v>
      </c>
      <c r="P1660" s="229" t="s">
        <v>10267</v>
      </c>
      <c r="Q1660" s="227"/>
      <c r="R1660" s="227" t="s">
        <v>10264</v>
      </c>
      <c r="S1660" s="227" t="s">
        <v>292</v>
      </c>
      <c r="T1660" s="227" t="s">
        <v>76</v>
      </c>
      <c r="U1660" s="229" t="s">
        <v>10267</v>
      </c>
      <c r="V1660" s="227" t="s">
        <v>10268</v>
      </c>
      <c r="W1660" s="227" t="s">
        <v>639</v>
      </c>
      <c r="X1660" s="227"/>
      <c r="Y1660" s="227"/>
      <c r="Z1660" s="230" t="s">
        <v>468</v>
      </c>
      <c r="AA1660" s="227" t="s">
        <v>360</v>
      </c>
      <c r="AB1660" s="227">
        <v>0.83</v>
      </c>
      <c r="AC1660" s="227">
        <v>20</v>
      </c>
      <c r="AD1660" s="227">
        <v>401600</v>
      </c>
      <c r="AE1660" s="227"/>
      <c r="AF1660" s="227"/>
      <c r="AG1660" s="227"/>
      <c r="AH1660" s="227"/>
      <c r="AI1660" s="227"/>
      <c r="AJ1660" s="227"/>
      <c r="AK1660" s="227"/>
      <c r="AL1660" s="227">
        <v>401600</v>
      </c>
      <c r="AM1660" s="227"/>
      <c r="AN1660" s="227"/>
      <c r="AO1660" s="227">
        <v>83</v>
      </c>
      <c r="AP1660" s="227"/>
      <c r="AQ1660" s="227"/>
      <c r="AR1660" s="227"/>
      <c r="AS1660" s="227" t="s">
        <v>468</v>
      </c>
      <c r="AT1660" s="227"/>
      <c r="AU1660" s="227"/>
      <c r="AV1660" s="227">
        <v>129</v>
      </c>
      <c r="AW1660" s="227" t="s">
        <v>10269</v>
      </c>
      <c r="AX1660" s="227" t="s">
        <v>10270</v>
      </c>
      <c r="AY1660" s="227">
        <v>43</v>
      </c>
      <c r="AZ1660" s="227">
        <v>19</v>
      </c>
      <c r="BA1660" s="227">
        <v>2.6</v>
      </c>
      <c r="BB1660" s="227">
        <v>24</v>
      </c>
      <c r="BC1660" s="227">
        <v>0</v>
      </c>
      <c r="BD1660" s="227">
        <v>4.3</v>
      </c>
      <c r="BE1660" s="227">
        <f t="shared" si="306"/>
        <v>43.317388888888892</v>
      </c>
      <c r="BF1660" s="229">
        <f t="shared" si="307"/>
        <v>24.001194444444444</v>
      </c>
      <c r="BG1660" s="227" t="s">
        <v>38</v>
      </c>
      <c r="BH1660" s="227"/>
      <c r="BI1660" s="227"/>
      <c r="BJ1660" s="228"/>
      <c r="BK1660" s="227"/>
      <c r="BL1660" s="228"/>
      <c r="BM1660" s="227"/>
      <c r="BN1660" s="227"/>
      <c r="BO1660" s="227"/>
      <c r="BP1660" s="227"/>
      <c r="BQ1660" s="227"/>
      <c r="BR1660" s="227"/>
      <c r="BS1660" s="227"/>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thickBot="1" x14ac:dyDescent="0.3">
      <c r="A1661" s="227" t="s">
        <v>3391</v>
      </c>
      <c r="B1661" s="227" t="s">
        <v>9749</v>
      </c>
      <c r="C1661" s="227">
        <v>11120133</v>
      </c>
      <c r="D1661" s="228">
        <v>45341</v>
      </c>
      <c r="E1661" s="228">
        <v>45341</v>
      </c>
      <c r="F1661" s="228">
        <v>46437</v>
      </c>
      <c r="G1661" s="227">
        <v>-7777</v>
      </c>
      <c r="H1661" s="227" t="s">
        <v>491</v>
      </c>
      <c r="I1661" s="227"/>
      <c r="J1661" s="227" t="s">
        <v>7381</v>
      </c>
      <c r="K1661" s="227" t="s">
        <v>55</v>
      </c>
      <c r="L1661" s="227" t="s">
        <v>10271</v>
      </c>
      <c r="M1661" s="227" t="s">
        <v>9494</v>
      </c>
      <c r="N1661" s="227" t="s">
        <v>292</v>
      </c>
      <c r="O1661" s="227" t="s">
        <v>76</v>
      </c>
      <c r="P1661" s="229" t="s">
        <v>9495</v>
      </c>
      <c r="Q1661" s="227"/>
      <c r="R1661" s="227" t="s">
        <v>9494</v>
      </c>
      <c r="S1661" s="227" t="s">
        <v>292</v>
      </c>
      <c r="T1661" s="227" t="s">
        <v>76</v>
      </c>
      <c r="U1661" s="229" t="s">
        <v>9495</v>
      </c>
      <c r="V1661" s="227"/>
      <c r="W1661" s="227" t="s">
        <v>10272</v>
      </c>
      <c r="X1661" s="227"/>
      <c r="Y1661" s="227"/>
      <c r="Z1661" s="230" t="s">
        <v>468</v>
      </c>
      <c r="AA1661" s="227" t="s">
        <v>341</v>
      </c>
      <c r="AB1661" s="227">
        <v>38</v>
      </c>
      <c r="AC1661" s="227">
        <v>76.94</v>
      </c>
      <c r="AD1661" s="227">
        <v>1096921</v>
      </c>
      <c r="AE1661" s="227"/>
      <c r="AF1661" s="227"/>
      <c r="AG1661" s="227"/>
      <c r="AH1661" s="227"/>
      <c r="AI1661" s="227"/>
      <c r="AJ1661" s="227">
        <v>1096921</v>
      </c>
      <c r="AK1661" s="227"/>
      <c r="AL1661" s="227"/>
      <c r="AM1661" s="227"/>
      <c r="AN1661" s="227"/>
      <c r="AO1661" s="227">
        <v>3800</v>
      </c>
      <c r="AP1661" s="227"/>
      <c r="AQ1661" s="227"/>
      <c r="AR1661" s="227"/>
      <c r="AS1661" s="227" t="s">
        <v>468</v>
      </c>
      <c r="AT1661" s="227"/>
      <c r="AU1661" s="227"/>
      <c r="AV1661" s="227">
        <v>64</v>
      </c>
      <c r="AW1661" s="227" t="s">
        <v>10273</v>
      </c>
      <c r="AX1661" s="227" t="s">
        <v>10274</v>
      </c>
      <c r="AY1661" s="227">
        <v>43</v>
      </c>
      <c r="AZ1661" s="227">
        <v>25</v>
      </c>
      <c r="BA1661" s="227">
        <v>27.46</v>
      </c>
      <c r="BB1661" s="227">
        <v>24</v>
      </c>
      <c r="BC1661" s="227">
        <v>13</v>
      </c>
      <c r="BD1661" s="227">
        <v>43.64</v>
      </c>
      <c r="BE1661" s="227">
        <f t="shared" si="306"/>
        <v>43.424294444444442</v>
      </c>
      <c r="BF1661" s="229">
        <f t="shared" si="307"/>
        <v>24.228788888888886</v>
      </c>
      <c r="BG1661" s="227" t="s">
        <v>38</v>
      </c>
      <c r="BH1661" s="227"/>
      <c r="BI1661" s="227"/>
      <c r="BJ1661" s="228"/>
      <c r="BK1661" s="227"/>
      <c r="BL1661" s="228"/>
      <c r="BM1661" s="227"/>
      <c r="BN1661" s="227"/>
      <c r="BO1661" s="227"/>
      <c r="BP1661" s="227"/>
      <c r="BQ1661" s="227"/>
      <c r="BR1661" s="227"/>
      <c r="BS1661" s="227"/>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x14ac:dyDescent="0.25">
      <c r="A1662" s="173" t="s">
        <v>3391</v>
      </c>
      <c r="B1662" s="173" t="s">
        <v>10275</v>
      </c>
      <c r="C1662" s="173">
        <v>11140187</v>
      </c>
      <c r="D1662" s="174">
        <v>45322</v>
      </c>
      <c r="E1662" s="174">
        <v>45322</v>
      </c>
      <c r="F1662" s="174">
        <v>47514</v>
      </c>
      <c r="G1662" s="173">
        <v>-7777</v>
      </c>
      <c r="H1662" s="173" t="s">
        <v>10283</v>
      </c>
      <c r="I1662" s="173"/>
      <c r="J1662" s="173" t="s">
        <v>10284</v>
      </c>
      <c r="K1662" s="173" t="s">
        <v>55</v>
      </c>
      <c r="L1662" s="173" t="s">
        <v>10278</v>
      </c>
      <c r="M1662" s="173" t="s">
        <v>58</v>
      </c>
      <c r="N1662" s="173" t="s">
        <v>58</v>
      </c>
      <c r="O1662" s="173" t="s">
        <v>52</v>
      </c>
      <c r="P1662" s="175" t="s">
        <v>1054</v>
      </c>
      <c r="Q1662" s="173" t="s">
        <v>10289</v>
      </c>
      <c r="R1662" s="173" t="s">
        <v>58</v>
      </c>
      <c r="S1662" s="173" t="s">
        <v>58</v>
      </c>
      <c r="T1662" s="173" t="s">
        <v>52</v>
      </c>
      <c r="U1662" s="175" t="s">
        <v>1054</v>
      </c>
      <c r="V1662" s="173" t="s">
        <v>10291</v>
      </c>
      <c r="W1662" s="173" t="s">
        <v>10280</v>
      </c>
      <c r="X1662" s="173">
        <v>70</v>
      </c>
      <c r="Y1662" s="173">
        <v>53</v>
      </c>
      <c r="Z1662" s="176" t="s">
        <v>468</v>
      </c>
      <c r="AA1662" s="173" t="s">
        <v>4725</v>
      </c>
      <c r="AB1662" s="173" t="s">
        <v>10287</v>
      </c>
      <c r="AC1662" s="173">
        <v>12.68</v>
      </c>
      <c r="AD1662" s="173">
        <v>400000</v>
      </c>
      <c r="AE1662" s="173"/>
      <c r="AF1662" s="173">
        <v>400000</v>
      </c>
      <c r="AG1662" s="173"/>
      <c r="AH1662" s="173"/>
      <c r="AI1662" s="173"/>
      <c r="AJ1662" s="173"/>
      <c r="AK1662" s="173"/>
      <c r="AL1662" s="173"/>
      <c r="AM1662" s="173"/>
      <c r="AN1662" s="173"/>
      <c r="AO1662" s="173"/>
      <c r="AP1662" s="173"/>
      <c r="AQ1662" s="173"/>
      <c r="AR1662" s="173"/>
      <c r="AS1662" s="173" t="s">
        <v>468</v>
      </c>
      <c r="AT1662" s="173"/>
      <c r="AU1662" s="173"/>
      <c r="AV1662" s="173">
        <v>769.62</v>
      </c>
      <c r="AW1662" s="173" t="s">
        <v>10292</v>
      </c>
      <c r="AX1662" s="173" t="s">
        <v>10293</v>
      </c>
      <c r="AY1662" s="173">
        <v>42</v>
      </c>
      <c r="AZ1662" s="173">
        <v>46</v>
      </c>
      <c r="BA1662" s="173">
        <v>42.64</v>
      </c>
      <c r="BB1662" s="173">
        <v>24</v>
      </c>
      <c r="BC1662" s="173">
        <v>1</v>
      </c>
      <c r="BD1662" s="173">
        <v>38.67</v>
      </c>
      <c r="BE1662" s="173">
        <f t="shared" si="306"/>
        <v>42.778511111111108</v>
      </c>
      <c r="BF1662" s="175">
        <f t="shared" si="307"/>
        <v>24.027408333333334</v>
      </c>
      <c r="BG1662" s="173" t="s">
        <v>38</v>
      </c>
      <c r="BH1662" s="173"/>
      <c r="BI1662" s="173"/>
      <c r="BJ1662" s="174"/>
      <c r="BK1662" s="173"/>
      <c r="BL1662" s="174"/>
      <c r="BM1662" s="173"/>
      <c r="BN1662" s="173"/>
      <c r="BO1662" s="173"/>
      <c r="BP1662" s="173"/>
      <c r="BQ1662" s="173"/>
      <c r="BR1662" s="173"/>
      <c r="BS1662" s="173"/>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526"/>
      <c r="B1663" s="526" t="s">
        <v>10275</v>
      </c>
      <c r="C1663" s="526">
        <v>11140187</v>
      </c>
      <c r="D1663" s="527">
        <v>45322</v>
      </c>
      <c r="E1663" s="527">
        <v>45322</v>
      </c>
      <c r="F1663" s="527">
        <v>47514</v>
      </c>
      <c r="G1663" s="526">
        <v>-7777</v>
      </c>
      <c r="H1663" s="526" t="s">
        <v>10283</v>
      </c>
      <c r="I1663" s="526"/>
      <c r="J1663" s="526" t="s">
        <v>10284</v>
      </c>
      <c r="K1663" s="526" t="s">
        <v>55</v>
      </c>
      <c r="L1663" s="526" t="s">
        <v>10278</v>
      </c>
      <c r="M1663" s="526" t="s">
        <v>58</v>
      </c>
      <c r="N1663" s="526" t="s">
        <v>58</v>
      </c>
      <c r="O1663" s="526" t="s">
        <v>52</v>
      </c>
      <c r="P1663" s="528" t="s">
        <v>1054</v>
      </c>
      <c r="Q1663" s="526" t="s">
        <v>10289</v>
      </c>
      <c r="R1663" s="526" t="s">
        <v>58</v>
      </c>
      <c r="S1663" s="526" t="s">
        <v>58</v>
      </c>
      <c r="T1663" s="526" t="s">
        <v>52</v>
      </c>
      <c r="U1663" s="528" t="s">
        <v>1054</v>
      </c>
      <c r="V1663" s="526" t="s">
        <v>10291</v>
      </c>
      <c r="W1663" s="526" t="s">
        <v>10280</v>
      </c>
      <c r="X1663" s="526"/>
      <c r="Y1663" s="526"/>
      <c r="Z1663" s="529" t="s">
        <v>468</v>
      </c>
      <c r="AA1663" s="526" t="s">
        <v>4725</v>
      </c>
      <c r="AB1663" s="526"/>
      <c r="AC1663" s="526"/>
      <c r="AD1663" s="526"/>
      <c r="AE1663" s="526"/>
      <c r="AF1663" s="526"/>
      <c r="AG1663" s="526"/>
      <c r="AH1663" s="526"/>
      <c r="AI1663" s="526"/>
      <c r="AJ1663" s="526"/>
      <c r="AK1663" s="526"/>
      <c r="AL1663" s="526"/>
      <c r="AM1663" s="526"/>
      <c r="AN1663" s="526"/>
      <c r="AO1663" s="526"/>
      <c r="AP1663" s="526"/>
      <c r="AQ1663" s="526"/>
      <c r="AR1663" s="526"/>
      <c r="AS1663" s="526" t="s">
        <v>2727</v>
      </c>
      <c r="AT1663" s="526"/>
      <c r="AU1663" s="526"/>
      <c r="AV1663" s="526">
        <v>770.53</v>
      </c>
      <c r="AW1663" s="526" t="s">
        <v>10298</v>
      </c>
      <c r="AX1663" s="526" t="s">
        <v>10299</v>
      </c>
      <c r="AY1663" s="526">
        <v>42</v>
      </c>
      <c r="AZ1663" s="526">
        <v>46</v>
      </c>
      <c r="BA1663" s="526">
        <v>42.42</v>
      </c>
      <c r="BB1663" s="526">
        <v>24</v>
      </c>
      <c r="BC1663" s="526">
        <v>1</v>
      </c>
      <c r="BD1663" s="526">
        <v>38.5</v>
      </c>
      <c r="BE1663" s="526">
        <f t="shared" si="306"/>
        <v>42.778449999999999</v>
      </c>
      <c r="BF1663" s="528">
        <f t="shared" si="307"/>
        <v>24.027361111111109</v>
      </c>
      <c r="BG1663" s="526" t="s">
        <v>38</v>
      </c>
      <c r="BH1663" s="526"/>
      <c r="BI1663" s="526"/>
      <c r="BJ1663" s="527"/>
      <c r="BK1663" s="526"/>
      <c r="BL1663" s="527"/>
      <c r="BM1663" s="526"/>
      <c r="BN1663" s="526"/>
      <c r="BO1663" s="526"/>
      <c r="BP1663" s="526"/>
      <c r="BQ1663" s="526"/>
      <c r="BR1663" s="526"/>
      <c r="BS1663" s="526"/>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526"/>
      <c r="B1664" s="526" t="s">
        <v>10275</v>
      </c>
      <c r="C1664" s="526">
        <v>11140187</v>
      </c>
      <c r="D1664" s="527">
        <v>45322</v>
      </c>
      <c r="E1664" s="527">
        <v>45322</v>
      </c>
      <c r="F1664" s="527">
        <v>47514</v>
      </c>
      <c r="G1664" s="526">
        <v>-7777</v>
      </c>
      <c r="H1664" s="526" t="s">
        <v>10283</v>
      </c>
      <c r="I1664" s="526"/>
      <c r="J1664" s="526" t="s">
        <v>10284</v>
      </c>
      <c r="K1664" s="526" t="s">
        <v>55</v>
      </c>
      <c r="L1664" s="526" t="s">
        <v>10278</v>
      </c>
      <c r="M1664" s="526" t="s">
        <v>58</v>
      </c>
      <c r="N1664" s="526" t="s">
        <v>58</v>
      </c>
      <c r="O1664" s="526" t="s">
        <v>52</v>
      </c>
      <c r="P1664" s="528" t="s">
        <v>1054</v>
      </c>
      <c r="Q1664" s="526" t="s">
        <v>10289</v>
      </c>
      <c r="R1664" s="526" t="s">
        <v>58</v>
      </c>
      <c r="S1664" s="526" t="s">
        <v>58</v>
      </c>
      <c r="T1664" s="526" t="s">
        <v>52</v>
      </c>
      <c r="U1664" s="528" t="s">
        <v>1054</v>
      </c>
      <c r="V1664" s="526" t="s">
        <v>10291</v>
      </c>
      <c r="W1664" s="526" t="s">
        <v>10280</v>
      </c>
      <c r="X1664" s="526"/>
      <c r="Y1664" s="526"/>
      <c r="Z1664" s="529" t="s">
        <v>468</v>
      </c>
      <c r="AA1664" s="526" t="s">
        <v>4725</v>
      </c>
      <c r="AB1664" s="526"/>
      <c r="AC1664" s="526"/>
      <c r="AD1664" s="526"/>
      <c r="AE1664" s="526"/>
      <c r="AF1664" s="526"/>
      <c r="AG1664" s="526"/>
      <c r="AH1664" s="526"/>
      <c r="AI1664" s="526"/>
      <c r="AJ1664" s="526"/>
      <c r="AK1664" s="526"/>
      <c r="AL1664" s="526"/>
      <c r="AM1664" s="526"/>
      <c r="AN1664" s="526"/>
      <c r="AO1664" s="526"/>
      <c r="AP1664" s="526"/>
      <c r="AQ1664" s="526"/>
      <c r="AR1664" s="526"/>
      <c r="AS1664" s="526" t="s">
        <v>3570</v>
      </c>
      <c r="AT1664" s="526"/>
      <c r="AU1664" s="526"/>
      <c r="AV1664" s="526">
        <v>770.53</v>
      </c>
      <c r="AW1664" s="526" t="s">
        <v>10304</v>
      </c>
      <c r="AX1664" s="526" t="s">
        <v>10305</v>
      </c>
      <c r="AY1664" s="526">
        <v>42</v>
      </c>
      <c r="AZ1664" s="526">
        <v>46</v>
      </c>
      <c r="BA1664" s="526">
        <v>42.69</v>
      </c>
      <c r="BB1664" s="526">
        <v>24</v>
      </c>
      <c r="BC1664" s="526">
        <v>1</v>
      </c>
      <c r="BD1664" s="526">
        <v>38.74</v>
      </c>
      <c r="BE1664" s="526">
        <f t="shared" ref="BE1664:BE1690" si="308">AY1664+AZ1664/60+BA1664/3600</f>
        <v>42.778525000000002</v>
      </c>
      <c r="BF1664" s="528">
        <f t="shared" ref="BF1664:BF1690" si="309">BB1664+BC1664/60+BD1664/3600</f>
        <v>24.027427777777778</v>
      </c>
      <c r="BG1664" s="526" t="s">
        <v>38</v>
      </c>
      <c r="BH1664" s="526"/>
      <c r="BI1664" s="526"/>
      <c r="BJ1664" s="527"/>
      <c r="BK1664" s="526"/>
      <c r="BL1664" s="527"/>
      <c r="BM1664" s="526"/>
      <c r="BN1664" s="526"/>
      <c r="BO1664" s="526"/>
      <c r="BP1664" s="526"/>
      <c r="BQ1664" s="526"/>
      <c r="BR1664" s="526"/>
      <c r="BS1664" s="526"/>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1"/>
      <c r="B1665" s="526" t="s">
        <v>10275</v>
      </c>
      <c r="C1665" s="526">
        <v>11140187</v>
      </c>
      <c r="D1665" s="527">
        <v>45322</v>
      </c>
      <c r="E1665" s="527">
        <v>45322</v>
      </c>
      <c r="F1665" s="527">
        <v>47514</v>
      </c>
      <c r="G1665" s="526">
        <v>-7777</v>
      </c>
      <c r="H1665" s="526" t="s">
        <v>10285</v>
      </c>
      <c r="I1665" s="1"/>
      <c r="J1665" s="526" t="s">
        <v>10286</v>
      </c>
      <c r="K1665" s="1" t="s">
        <v>55</v>
      </c>
      <c r="L1665" s="1" t="s">
        <v>10278</v>
      </c>
      <c r="M1665" s="526" t="s">
        <v>58</v>
      </c>
      <c r="N1665" s="526" t="s">
        <v>58</v>
      </c>
      <c r="O1665" s="526" t="s">
        <v>52</v>
      </c>
      <c r="P1665" s="528" t="s">
        <v>1054</v>
      </c>
      <c r="Q1665" s="1" t="s">
        <v>10289</v>
      </c>
      <c r="R1665" s="526" t="s">
        <v>58</v>
      </c>
      <c r="S1665" s="526" t="s">
        <v>58</v>
      </c>
      <c r="T1665" s="526" t="s">
        <v>52</v>
      </c>
      <c r="U1665" s="528" t="s">
        <v>1054</v>
      </c>
      <c r="V1665" s="1" t="s">
        <v>10289</v>
      </c>
      <c r="W1665" s="526" t="s">
        <v>10281</v>
      </c>
      <c r="X1665" s="1">
        <v>45</v>
      </c>
      <c r="Y1665" s="1">
        <v>36.24</v>
      </c>
      <c r="Z1665" s="529" t="s">
        <v>468</v>
      </c>
      <c r="AA1665" s="526" t="s">
        <v>4725</v>
      </c>
      <c r="AB1665" s="526" t="s">
        <v>10288</v>
      </c>
      <c r="AC1665" s="1">
        <v>13.95</v>
      </c>
      <c r="AD1665" s="1">
        <v>440000</v>
      </c>
      <c r="AE1665" s="1"/>
      <c r="AF1665" s="1">
        <v>440000</v>
      </c>
      <c r="AG1665" s="1"/>
      <c r="AH1665" s="1"/>
      <c r="AI1665" s="1"/>
      <c r="AJ1665" s="1"/>
      <c r="AK1665" s="1"/>
      <c r="AL1665" s="1"/>
      <c r="AM1665" s="1"/>
      <c r="AN1665" s="1"/>
      <c r="AO1665" s="1"/>
      <c r="AP1665" s="1"/>
      <c r="AQ1665" s="1"/>
      <c r="AR1665" s="1"/>
      <c r="AS1665" s="526" t="s">
        <v>468</v>
      </c>
      <c r="AT1665" s="1"/>
      <c r="AU1665" s="1"/>
      <c r="AV1665" s="1">
        <v>711.96</v>
      </c>
      <c r="AW1665" s="1" t="s">
        <v>10294</v>
      </c>
      <c r="AX1665" s="1" t="s">
        <v>10295</v>
      </c>
      <c r="AY1665" s="1">
        <v>42</v>
      </c>
      <c r="AZ1665" s="1">
        <v>47</v>
      </c>
      <c r="BA1665" s="1">
        <v>14.14</v>
      </c>
      <c r="BB1665" s="1">
        <v>24</v>
      </c>
      <c r="BC1665" s="1">
        <v>1</v>
      </c>
      <c r="BD1665" s="1">
        <v>4.01</v>
      </c>
      <c r="BE1665" s="526">
        <f t="shared" si="308"/>
        <v>42.787261111111107</v>
      </c>
      <c r="BF1665" s="528">
        <f t="shared" si="309"/>
        <v>24.017780555555554</v>
      </c>
      <c r="BG1665" s="1" t="s">
        <v>38</v>
      </c>
      <c r="BH1665" s="1"/>
      <c r="BI1665" s="1"/>
      <c r="BJ1665" s="7"/>
      <c r="BK1665" s="1"/>
      <c r="BL1665" s="7"/>
      <c r="BM1665" s="1"/>
      <c r="BN1665" s="1"/>
      <c r="BO1665" s="1"/>
      <c r="BP1665" s="1"/>
      <c r="BQ1665" s="1"/>
      <c r="BR1665" s="1"/>
      <c r="BS1665" s="1"/>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10275</v>
      </c>
      <c r="C1666" s="526">
        <v>11140187</v>
      </c>
      <c r="D1666" s="527">
        <v>45322</v>
      </c>
      <c r="E1666" s="527">
        <v>45322</v>
      </c>
      <c r="F1666" s="527">
        <v>47514</v>
      </c>
      <c r="G1666" s="526">
        <v>-7777</v>
      </c>
      <c r="H1666" s="526" t="s">
        <v>10285</v>
      </c>
      <c r="I1666" s="1"/>
      <c r="J1666" s="526" t="s">
        <v>10286</v>
      </c>
      <c r="K1666" s="1" t="s">
        <v>55</v>
      </c>
      <c r="L1666" s="1" t="s">
        <v>10278</v>
      </c>
      <c r="M1666" s="526" t="s">
        <v>58</v>
      </c>
      <c r="N1666" s="526" t="s">
        <v>58</v>
      </c>
      <c r="O1666" s="526" t="s">
        <v>52</v>
      </c>
      <c r="P1666" s="528" t="s">
        <v>1054</v>
      </c>
      <c r="Q1666" s="1" t="s">
        <v>10289</v>
      </c>
      <c r="R1666" s="526" t="s">
        <v>58</v>
      </c>
      <c r="S1666" s="526" t="s">
        <v>58</v>
      </c>
      <c r="T1666" s="526" t="s">
        <v>52</v>
      </c>
      <c r="U1666" s="528" t="s">
        <v>1054</v>
      </c>
      <c r="V1666" s="1" t="s">
        <v>10289</v>
      </c>
      <c r="W1666" s="526" t="s">
        <v>10281</v>
      </c>
      <c r="X1666" s="1"/>
      <c r="Y1666" s="1"/>
      <c r="Z1666" s="529" t="s">
        <v>468</v>
      </c>
      <c r="AA1666" s="526" t="s">
        <v>4725</v>
      </c>
      <c r="AB1666" s="1"/>
      <c r="AC1666" s="1"/>
      <c r="AD1666" s="1"/>
      <c r="AE1666" s="1"/>
      <c r="AF1666" s="1"/>
      <c r="AG1666" s="1"/>
      <c r="AH1666" s="1"/>
      <c r="AI1666" s="1"/>
      <c r="AJ1666" s="1"/>
      <c r="AK1666" s="1"/>
      <c r="AL1666" s="1"/>
      <c r="AM1666" s="1"/>
      <c r="AN1666" s="1"/>
      <c r="AO1666" s="1"/>
      <c r="AP1666" s="1"/>
      <c r="AQ1666" s="1"/>
      <c r="AR1666" s="1"/>
      <c r="AS1666" s="526" t="s">
        <v>2727</v>
      </c>
      <c r="AT1666" s="1"/>
      <c r="AU1666" s="1"/>
      <c r="AV1666" s="1">
        <v>711.66</v>
      </c>
      <c r="AW1666" s="1" t="s">
        <v>10300</v>
      </c>
      <c r="AX1666" s="1" t="s">
        <v>10301</v>
      </c>
      <c r="AY1666" s="1">
        <v>42</v>
      </c>
      <c r="AZ1666" s="1">
        <v>47</v>
      </c>
      <c r="BA1666" s="1">
        <v>14.3</v>
      </c>
      <c r="BB1666" s="1">
        <v>24</v>
      </c>
      <c r="BC1666" s="1">
        <v>1</v>
      </c>
      <c r="BD1666" s="1">
        <v>3.96</v>
      </c>
      <c r="BE1666" s="526">
        <f t="shared" si="308"/>
        <v>42.787305555555555</v>
      </c>
      <c r="BF1666" s="528">
        <f t="shared" si="309"/>
        <v>24.017766666666667</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10275</v>
      </c>
      <c r="C1667" s="526">
        <v>11140187</v>
      </c>
      <c r="D1667" s="527">
        <v>45322</v>
      </c>
      <c r="E1667" s="527">
        <v>45322</v>
      </c>
      <c r="F1667" s="527">
        <v>47514</v>
      </c>
      <c r="G1667" s="526">
        <v>-7777</v>
      </c>
      <c r="H1667" s="526" t="s">
        <v>10285</v>
      </c>
      <c r="I1667" s="1"/>
      <c r="J1667" s="526" t="s">
        <v>10286</v>
      </c>
      <c r="K1667" s="1" t="s">
        <v>55</v>
      </c>
      <c r="L1667" s="1" t="s">
        <v>10278</v>
      </c>
      <c r="M1667" s="526" t="s">
        <v>58</v>
      </c>
      <c r="N1667" s="526" t="s">
        <v>58</v>
      </c>
      <c r="O1667" s="526" t="s">
        <v>52</v>
      </c>
      <c r="P1667" s="528" t="s">
        <v>1054</v>
      </c>
      <c r="Q1667" s="1" t="s">
        <v>10289</v>
      </c>
      <c r="R1667" s="526" t="s">
        <v>58</v>
      </c>
      <c r="S1667" s="526" t="s">
        <v>58</v>
      </c>
      <c r="T1667" s="526" t="s">
        <v>52</v>
      </c>
      <c r="U1667" s="528" t="s">
        <v>1054</v>
      </c>
      <c r="V1667" s="1" t="s">
        <v>10289</v>
      </c>
      <c r="W1667" s="526" t="s">
        <v>10281</v>
      </c>
      <c r="X1667" s="1"/>
      <c r="Y1667" s="1"/>
      <c r="Z1667" s="529" t="s">
        <v>468</v>
      </c>
      <c r="AA1667" s="526" t="s">
        <v>4725</v>
      </c>
      <c r="AB1667" s="1"/>
      <c r="AC1667" s="1"/>
      <c r="AD1667" s="1"/>
      <c r="AE1667" s="1"/>
      <c r="AF1667" s="1"/>
      <c r="AG1667" s="1"/>
      <c r="AH1667" s="1"/>
      <c r="AI1667" s="1"/>
      <c r="AJ1667" s="1"/>
      <c r="AK1667" s="1"/>
      <c r="AL1667" s="1"/>
      <c r="AM1667" s="1"/>
      <c r="AN1667" s="1"/>
      <c r="AO1667" s="1"/>
      <c r="AP1667" s="1"/>
      <c r="AQ1667" s="1"/>
      <c r="AR1667" s="1"/>
      <c r="AS1667" s="526" t="s">
        <v>3570</v>
      </c>
      <c r="AT1667" s="1"/>
      <c r="AU1667" s="1"/>
      <c r="AV1667" s="1">
        <v>711.66</v>
      </c>
      <c r="AW1667" s="1" t="s">
        <v>10294</v>
      </c>
      <c r="AX1667" s="1" t="s">
        <v>10306</v>
      </c>
      <c r="AY1667" s="1">
        <v>42</v>
      </c>
      <c r="AZ1667" s="1">
        <v>47</v>
      </c>
      <c r="BA1667" s="1">
        <v>14.14</v>
      </c>
      <c r="BB1667" s="1">
        <v>24</v>
      </c>
      <c r="BC1667" s="1">
        <v>1</v>
      </c>
      <c r="BD1667" s="1">
        <v>4.3099999999999996</v>
      </c>
      <c r="BE1667" s="526">
        <f t="shared" si="308"/>
        <v>42.787261111111107</v>
      </c>
      <c r="BF1667" s="528">
        <f t="shared" si="309"/>
        <v>24.017863888888886</v>
      </c>
      <c r="BG1667" s="1" t="s">
        <v>38</v>
      </c>
      <c r="BH1667" s="1"/>
      <c r="BI1667" s="1"/>
      <c r="BJ1667" s="7"/>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x14ac:dyDescent="0.25">
      <c r="A1668" s="1"/>
      <c r="B1668" s="526" t="s">
        <v>10275</v>
      </c>
      <c r="C1668" s="526">
        <v>11140187</v>
      </c>
      <c r="D1668" s="527">
        <v>45322</v>
      </c>
      <c r="E1668" s="527">
        <v>45322</v>
      </c>
      <c r="F1668" s="527">
        <v>47514</v>
      </c>
      <c r="G1668" s="526">
        <v>-7777</v>
      </c>
      <c r="H1668" s="1" t="s">
        <v>10276</v>
      </c>
      <c r="I1668" s="1"/>
      <c r="J1668" s="1" t="s">
        <v>10277</v>
      </c>
      <c r="K1668" s="1" t="s">
        <v>55</v>
      </c>
      <c r="L1668" s="1" t="s">
        <v>10279</v>
      </c>
      <c r="M1668" s="526" t="s">
        <v>58</v>
      </c>
      <c r="N1668" s="526" t="s">
        <v>58</v>
      </c>
      <c r="O1668" s="526" t="s">
        <v>52</v>
      </c>
      <c r="P1668" s="528" t="s">
        <v>1054</v>
      </c>
      <c r="Q1668" s="1" t="s">
        <v>10290</v>
      </c>
      <c r="R1668" s="526" t="s">
        <v>58</v>
      </c>
      <c r="S1668" s="526" t="s">
        <v>58</v>
      </c>
      <c r="T1668" s="526" t="s">
        <v>52</v>
      </c>
      <c r="U1668" s="528" t="s">
        <v>1054</v>
      </c>
      <c r="V1668" s="1" t="s">
        <v>10290</v>
      </c>
      <c r="W1668" s="526" t="s">
        <v>10282</v>
      </c>
      <c r="X1668" s="1">
        <v>50</v>
      </c>
      <c r="Y1668" s="1">
        <v>59.38</v>
      </c>
      <c r="Z1668" s="529" t="s">
        <v>468</v>
      </c>
      <c r="AA1668" s="526" t="s">
        <v>4725</v>
      </c>
      <c r="AB1668" s="1">
        <v>7.2400000000000006E-2</v>
      </c>
      <c r="AC1668" s="1">
        <v>3.8</v>
      </c>
      <c r="AD1668" s="1">
        <v>120000</v>
      </c>
      <c r="AE1668" s="1"/>
      <c r="AF1668" s="1">
        <v>120000</v>
      </c>
      <c r="AG1668" s="1"/>
      <c r="AH1668" s="1"/>
      <c r="AI1668" s="1"/>
      <c r="AJ1668" s="1"/>
      <c r="AK1668" s="1"/>
      <c r="AL1668" s="1"/>
      <c r="AM1668" s="1"/>
      <c r="AN1668" s="1"/>
      <c r="AO1668" s="1"/>
      <c r="AP1668" s="1"/>
      <c r="AQ1668" s="1"/>
      <c r="AR1668" s="1"/>
      <c r="AS1668" s="526" t="s">
        <v>468</v>
      </c>
      <c r="AT1668" s="1"/>
      <c r="AU1668" s="1"/>
      <c r="AV1668" s="1">
        <v>676.35</v>
      </c>
      <c r="AW1668" s="1" t="s">
        <v>10296</v>
      </c>
      <c r="AX1668" s="1" t="s">
        <v>10297</v>
      </c>
      <c r="AY1668" s="1">
        <v>42</v>
      </c>
      <c r="AZ1668" s="1">
        <v>47</v>
      </c>
      <c r="BA1668" s="1">
        <v>39.44</v>
      </c>
      <c r="BB1668" s="1">
        <v>24</v>
      </c>
      <c r="BC1668" s="1">
        <v>0</v>
      </c>
      <c r="BD1668" s="1">
        <v>49.99</v>
      </c>
      <c r="BE1668" s="526">
        <f t="shared" si="308"/>
        <v>42.794288888888886</v>
      </c>
      <c r="BF1668" s="528">
        <f t="shared" si="309"/>
        <v>24.013886111111113</v>
      </c>
      <c r="BG1668" s="1" t="s">
        <v>38</v>
      </c>
      <c r="BH1668" s="1"/>
      <c r="BI1668" s="1"/>
      <c r="BJ1668" s="7"/>
      <c r="BK1668" s="1"/>
      <c r="BL1668" s="7"/>
      <c r="BM1668" s="1"/>
      <c r="BN1668" s="1"/>
      <c r="BO1668" s="1"/>
      <c r="BP1668" s="1"/>
      <c r="BQ1668" s="1"/>
      <c r="BR1668" s="1"/>
      <c r="BS1668" s="1"/>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x14ac:dyDescent="0.25">
      <c r="A1669" s="1"/>
      <c r="B1669" s="526" t="s">
        <v>10275</v>
      </c>
      <c r="C1669" s="526">
        <v>11140187</v>
      </c>
      <c r="D1669" s="527">
        <v>45322</v>
      </c>
      <c r="E1669" s="527">
        <v>45322</v>
      </c>
      <c r="F1669" s="527">
        <v>47514</v>
      </c>
      <c r="G1669" s="526">
        <v>-7777</v>
      </c>
      <c r="H1669" s="1" t="s">
        <v>10276</v>
      </c>
      <c r="I1669" s="1"/>
      <c r="J1669" s="1" t="s">
        <v>10277</v>
      </c>
      <c r="K1669" s="1" t="s">
        <v>55</v>
      </c>
      <c r="L1669" s="1" t="s">
        <v>10279</v>
      </c>
      <c r="M1669" s="526" t="s">
        <v>58</v>
      </c>
      <c r="N1669" s="526" t="s">
        <v>58</v>
      </c>
      <c r="O1669" s="526" t="s">
        <v>52</v>
      </c>
      <c r="P1669" s="528" t="s">
        <v>1054</v>
      </c>
      <c r="Q1669" s="1" t="s">
        <v>10290</v>
      </c>
      <c r="R1669" s="526" t="s">
        <v>58</v>
      </c>
      <c r="S1669" s="526" t="s">
        <v>58</v>
      </c>
      <c r="T1669" s="526" t="s">
        <v>52</v>
      </c>
      <c r="U1669" s="528" t="s">
        <v>1054</v>
      </c>
      <c r="V1669" s="1" t="s">
        <v>10290</v>
      </c>
      <c r="W1669" s="526" t="s">
        <v>10282</v>
      </c>
      <c r="X1669" s="1"/>
      <c r="Y1669" s="1"/>
      <c r="Z1669" s="529" t="s">
        <v>468</v>
      </c>
      <c r="AA1669" s="526" t="s">
        <v>4725</v>
      </c>
      <c r="AB1669" s="1"/>
      <c r="AC1669" s="1"/>
      <c r="AD1669" s="1"/>
      <c r="AE1669" s="1"/>
      <c r="AF1669" s="1"/>
      <c r="AG1669" s="1"/>
      <c r="AH1669" s="1"/>
      <c r="AI1669" s="1"/>
      <c r="AJ1669" s="1"/>
      <c r="AK1669" s="1"/>
      <c r="AL1669" s="1"/>
      <c r="AM1669" s="1"/>
      <c r="AN1669" s="1"/>
      <c r="AO1669" s="1"/>
      <c r="AP1669" s="1"/>
      <c r="AQ1669" s="1"/>
      <c r="AR1669" s="1"/>
      <c r="AS1669" s="526" t="s">
        <v>2727</v>
      </c>
      <c r="AT1669" s="1"/>
      <c r="AU1669" s="1"/>
      <c r="AV1669" s="1">
        <v>678.11</v>
      </c>
      <c r="AW1669" s="1" t="s">
        <v>10302</v>
      </c>
      <c r="AX1669" s="1" t="s">
        <v>10303</v>
      </c>
      <c r="AY1669" s="1">
        <v>42</v>
      </c>
      <c r="AZ1669" s="1">
        <v>47</v>
      </c>
      <c r="BA1669" s="1">
        <v>39.200000000000003</v>
      </c>
      <c r="BB1669" s="1">
        <v>24</v>
      </c>
      <c r="BC1669" s="1">
        <v>0</v>
      </c>
      <c r="BD1669" s="1">
        <v>50.4</v>
      </c>
      <c r="BE1669" s="526">
        <f t="shared" si="308"/>
        <v>42.794222222222217</v>
      </c>
      <c r="BF1669" s="528">
        <f t="shared" si="309"/>
        <v>24.013999999999999</v>
      </c>
      <c r="BG1669" s="1" t="s">
        <v>38</v>
      </c>
      <c r="BH1669" s="1"/>
      <c r="BI1669" s="1"/>
      <c r="BJ1669" s="7" t="s">
        <v>255</v>
      </c>
      <c r="BK1669" s="1"/>
      <c r="BL1669" s="7"/>
      <c r="BM1669" s="1"/>
      <c r="BN1669" s="1"/>
      <c r="BO1669" s="1"/>
      <c r="BP1669" s="1"/>
      <c r="BQ1669" s="1"/>
      <c r="BR1669" s="1"/>
      <c r="BS1669" s="1"/>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thickBot="1" x14ac:dyDescent="0.3">
      <c r="A1670" s="178"/>
      <c r="B1670" s="178" t="s">
        <v>10275</v>
      </c>
      <c r="C1670" s="178">
        <v>11140187</v>
      </c>
      <c r="D1670" s="179">
        <v>45322</v>
      </c>
      <c r="E1670" s="179">
        <v>45322</v>
      </c>
      <c r="F1670" s="179">
        <v>47514</v>
      </c>
      <c r="G1670" s="178">
        <v>-7777</v>
      </c>
      <c r="H1670" s="178" t="s">
        <v>10276</v>
      </c>
      <c r="I1670" s="178"/>
      <c r="J1670" s="178" t="s">
        <v>10277</v>
      </c>
      <c r="K1670" s="178" t="s">
        <v>55</v>
      </c>
      <c r="L1670" s="178" t="s">
        <v>10279</v>
      </c>
      <c r="M1670" s="178" t="s">
        <v>58</v>
      </c>
      <c r="N1670" s="178" t="s">
        <v>58</v>
      </c>
      <c r="O1670" s="178" t="s">
        <v>52</v>
      </c>
      <c r="P1670" s="180" t="s">
        <v>1054</v>
      </c>
      <c r="Q1670" s="178" t="s">
        <v>10290</v>
      </c>
      <c r="R1670" s="178" t="s">
        <v>58</v>
      </c>
      <c r="S1670" s="178" t="s">
        <v>58</v>
      </c>
      <c r="T1670" s="178" t="s">
        <v>52</v>
      </c>
      <c r="U1670" s="180" t="s">
        <v>1054</v>
      </c>
      <c r="V1670" s="178" t="s">
        <v>10290</v>
      </c>
      <c r="W1670" s="178" t="s">
        <v>10282</v>
      </c>
      <c r="X1670" s="178"/>
      <c r="Y1670" s="178"/>
      <c r="Z1670" s="181" t="s">
        <v>468</v>
      </c>
      <c r="AA1670" s="178" t="s">
        <v>4725</v>
      </c>
      <c r="AB1670" s="178"/>
      <c r="AC1670" s="178"/>
      <c r="AD1670" s="178"/>
      <c r="AE1670" s="178"/>
      <c r="AF1670" s="178"/>
      <c r="AG1670" s="178"/>
      <c r="AH1670" s="178"/>
      <c r="AI1670" s="178"/>
      <c r="AJ1670" s="178"/>
      <c r="AK1670" s="178"/>
      <c r="AL1670" s="178"/>
      <c r="AM1670" s="178"/>
      <c r="AN1670" s="178"/>
      <c r="AO1670" s="178"/>
      <c r="AP1670" s="178"/>
      <c r="AQ1670" s="178"/>
      <c r="AR1670" s="178"/>
      <c r="AS1670" s="178" t="s">
        <v>3570</v>
      </c>
      <c r="AT1670" s="178"/>
      <c r="AU1670" s="178"/>
      <c r="AV1670" s="178">
        <v>677.22</v>
      </c>
      <c r="AW1670" s="178" t="s">
        <v>10307</v>
      </c>
      <c r="AX1670" s="178" t="s">
        <v>10308</v>
      </c>
      <c r="AY1670" s="178">
        <v>42</v>
      </c>
      <c r="AZ1670" s="178">
        <v>47</v>
      </c>
      <c r="BA1670" s="178">
        <v>39.18</v>
      </c>
      <c r="BB1670" s="178">
        <v>24</v>
      </c>
      <c r="BC1670" s="178">
        <v>0</v>
      </c>
      <c r="BD1670" s="178">
        <v>50.13</v>
      </c>
      <c r="BE1670" s="178">
        <f t="shared" si="308"/>
        <v>42.794216666666664</v>
      </c>
      <c r="BF1670" s="180">
        <f t="shared" si="309"/>
        <v>24.013925</v>
      </c>
      <c r="BG1670" s="178" t="s">
        <v>38</v>
      </c>
      <c r="BH1670" s="178"/>
      <c r="BI1670" s="178"/>
      <c r="BJ1670" s="179"/>
      <c r="BK1670" s="178"/>
      <c r="BL1670" s="179"/>
      <c r="BM1670" s="178"/>
      <c r="BN1670" s="178"/>
      <c r="BO1670" s="178"/>
      <c r="BP1670" s="178"/>
      <c r="BQ1670" s="178"/>
      <c r="BR1670" s="178"/>
      <c r="BS1670" s="178"/>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3" customFormat="1" ht="54.75" customHeight="1" thickBot="1" x14ac:dyDescent="0.3">
      <c r="A1671" s="227" t="s">
        <v>3391</v>
      </c>
      <c r="B1671" s="227" t="s">
        <v>525</v>
      </c>
      <c r="C1671" s="227">
        <v>11190092</v>
      </c>
      <c r="D1671" s="228">
        <v>45348</v>
      </c>
      <c r="E1671" s="228">
        <v>45348</v>
      </c>
      <c r="F1671" s="228">
        <v>47540</v>
      </c>
      <c r="G1671" s="227">
        <v>-7777</v>
      </c>
      <c r="H1671" s="227" t="s">
        <v>935</v>
      </c>
      <c r="I1671" s="227"/>
      <c r="J1671" s="227" t="s">
        <v>7965</v>
      </c>
      <c r="K1671" s="227" t="s">
        <v>73</v>
      </c>
      <c r="L1671" s="227" t="s">
        <v>10309</v>
      </c>
      <c r="M1671" s="227" t="s">
        <v>106</v>
      </c>
      <c r="N1671" s="227" t="s">
        <v>106</v>
      </c>
      <c r="O1671" s="227" t="s">
        <v>72</v>
      </c>
      <c r="P1671" s="229" t="s">
        <v>3338</v>
      </c>
      <c r="Q1671" s="227" t="s">
        <v>10310</v>
      </c>
      <c r="R1671" s="227" t="s">
        <v>106</v>
      </c>
      <c r="S1671" s="227" t="s">
        <v>106</v>
      </c>
      <c r="T1671" s="227" t="s">
        <v>72</v>
      </c>
      <c r="U1671" s="229" t="s">
        <v>3338</v>
      </c>
      <c r="V1671" s="227"/>
      <c r="W1671" s="227" t="s">
        <v>10311</v>
      </c>
      <c r="X1671" s="227"/>
      <c r="Y1671" s="227"/>
      <c r="Z1671" s="230" t="s">
        <v>468</v>
      </c>
      <c r="AA1671" s="227" t="s">
        <v>10312</v>
      </c>
      <c r="AB1671" s="227">
        <v>3.62</v>
      </c>
      <c r="AC1671" s="227">
        <v>0.51400000000000001</v>
      </c>
      <c r="AD1671" s="227">
        <v>16224</v>
      </c>
      <c r="AE1671" s="227"/>
      <c r="AF1671" s="227"/>
      <c r="AG1671" s="227"/>
      <c r="AH1671" s="227"/>
      <c r="AI1671" s="227">
        <v>16224</v>
      </c>
      <c r="AJ1671" s="227"/>
      <c r="AK1671" s="227"/>
      <c r="AL1671" s="227"/>
      <c r="AM1671" s="227"/>
      <c r="AN1671" s="227"/>
      <c r="AO1671" s="227">
        <v>360</v>
      </c>
      <c r="AP1671" s="227"/>
      <c r="AQ1671" s="227"/>
      <c r="AR1671" s="227"/>
      <c r="AS1671" s="227" t="s">
        <v>468</v>
      </c>
      <c r="AT1671" s="227"/>
      <c r="AU1671" s="227"/>
      <c r="AV1671" s="227">
        <v>381.26</v>
      </c>
      <c r="AW1671" s="227" t="s">
        <v>10313</v>
      </c>
      <c r="AX1671" s="227" t="s">
        <v>10314</v>
      </c>
      <c r="AY1671" s="227">
        <v>42</v>
      </c>
      <c r="AZ1671" s="227">
        <v>53</v>
      </c>
      <c r="BA1671" s="227">
        <v>21.597000000000001</v>
      </c>
      <c r="BB1671" s="227">
        <v>24</v>
      </c>
      <c r="BC1671" s="227">
        <v>42</v>
      </c>
      <c r="BD1671" s="227">
        <v>54.533000000000001</v>
      </c>
      <c r="BE1671" s="227">
        <f t="shared" si="308"/>
        <v>42.889332500000002</v>
      </c>
      <c r="BF1671" s="229">
        <f t="shared" si="309"/>
        <v>24.715148055555556</v>
      </c>
      <c r="BG1671" s="227" t="s">
        <v>38</v>
      </c>
      <c r="BH1671" s="227"/>
      <c r="BI1671" s="227"/>
      <c r="BJ1671" s="228"/>
      <c r="BK1671" s="227"/>
      <c r="BL1671" s="228"/>
      <c r="BM1671" s="227"/>
      <c r="BN1671" s="227"/>
      <c r="BO1671" s="227"/>
      <c r="BP1671" s="227"/>
      <c r="BQ1671" s="227"/>
      <c r="BR1671" s="227"/>
      <c r="BS1671" s="227"/>
      <c r="BT1671" s="530"/>
      <c r="BU1671" s="530"/>
      <c r="BV1671" s="530"/>
      <c r="BW1671" s="530"/>
      <c r="BX1671" s="530"/>
      <c r="BY1671" s="530"/>
      <c r="BZ1671" s="530"/>
      <c r="CA1671" s="530"/>
      <c r="CB1671" s="530"/>
      <c r="CC1671" s="530"/>
      <c r="CD1671" s="530"/>
      <c r="CE1671" s="530"/>
      <c r="CF1671" s="530"/>
      <c r="CG1671" s="530"/>
      <c r="CH1671" s="530"/>
      <c r="CI1671" s="530"/>
      <c r="CJ1671" s="530"/>
      <c r="CK1671" s="530"/>
      <c r="CL1671" s="530"/>
      <c r="CM1671" s="530"/>
      <c r="CN1671" s="530"/>
      <c r="CO1671" s="530"/>
      <c r="CP1671" s="530"/>
      <c r="CQ1671" s="530"/>
      <c r="CR1671" s="530"/>
      <c r="CS1671" s="530"/>
      <c r="CT1671" s="530"/>
      <c r="CU1671" s="530"/>
      <c r="CV1671" s="530"/>
      <c r="CW1671" s="530"/>
      <c r="CX1671" s="530"/>
      <c r="CY1671" s="530"/>
      <c r="CZ1671" s="530"/>
      <c r="DA1671" s="530"/>
      <c r="DB1671" s="530"/>
      <c r="DC1671" s="530"/>
      <c r="DD1671" s="530"/>
      <c r="DE1671" s="530"/>
      <c r="DF1671" s="530"/>
      <c r="DG1671" s="530"/>
      <c r="DH1671" s="530"/>
      <c r="DI1671" s="530"/>
      <c r="DJ1671" s="530"/>
      <c r="DK1671" s="530"/>
      <c r="DL1671" s="530"/>
      <c r="DM1671" s="530"/>
      <c r="DN1671" s="530"/>
      <c r="DO1671" s="530"/>
      <c r="DP1671" s="530"/>
      <c r="DQ1671" s="530"/>
      <c r="DR1671" s="530"/>
      <c r="DS1671" s="530"/>
      <c r="DT1671" s="530"/>
      <c r="DU1671" s="530"/>
      <c r="DV1671" s="530"/>
      <c r="DW1671" s="530"/>
      <c r="DX1671" s="530"/>
      <c r="DY1671" s="530"/>
      <c r="DZ1671" s="530"/>
      <c r="EA1671" s="530"/>
      <c r="EB1671" s="530"/>
      <c r="EC1671" s="530"/>
      <c r="ED1671" s="530"/>
      <c r="EE1671" s="530"/>
      <c r="EF1671" s="530"/>
      <c r="EG1671" s="530"/>
      <c r="EH1671" s="530"/>
      <c r="EI1671" s="530"/>
      <c r="EJ1671" s="530"/>
      <c r="EK1671" s="530"/>
      <c r="EL1671" s="530"/>
      <c r="EM1671" s="530"/>
      <c r="EN1671" s="530"/>
      <c r="EO1671" s="530"/>
      <c r="EP1671" s="530"/>
      <c r="EQ1671" s="530"/>
      <c r="ER1671" s="530"/>
      <c r="ES1671" s="530"/>
      <c r="ET1671" s="530"/>
      <c r="EU1671" s="530"/>
      <c r="EV1671" s="530"/>
      <c r="EW1671" s="530"/>
      <c r="EX1671" s="530"/>
      <c r="EY1671" s="530"/>
      <c r="EZ1671" s="530"/>
      <c r="FA1671" s="530"/>
      <c r="FB1671" s="530"/>
      <c r="FC1671" s="530"/>
      <c r="FD1671" s="530"/>
      <c r="FE1671" s="530"/>
      <c r="FF1671" s="530"/>
      <c r="FG1671" s="530"/>
      <c r="FH1671" s="530"/>
      <c r="FI1671" s="530"/>
      <c r="FJ1671" s="530"/>
      <c r="FK1671" s="530"/>
      <c r="FL1671" s="530"/>
      <c r="FM1671" s="530"/>
      <c r="FN1671" s="530"/>
      <c r="FO1671" s="530"/>
      <c r="FP1671" s="530"/>
      <c r="FQ1671" s="530"/>
      <c r="FR1671" s="530"/>
      <c r="FS1671" s="530"/>
      <c r="FT1671" s="530"/>
      <c r="FU1671" s="530"/>
      <c r="FV1671" s="530"/>
      <c r="FW1671" s="530"/>
      <c r="FX1671" s="530"/>
      <c r="FY1671" s="530"/>
      <c r="FZ1671" s="530"/>
      <c r="GA1671" s="530"/>
      <c r="GB1671" s="530"/>
      <c r="GC1671" s="530"/>
      <c r="GD1671" s="530"/>
      <c r="GE1671" s="530"/>
      <c r="GF1671" s="530"/>
      <c r="GG1671" s="530"/>
      <c r="GH1671" s="530"/>
      <c r="GI1671" s="530"/>
      <c r="GJ1671" s="530"/>
      <c r="GK1671" s="530"/>
      <c r="GL1671" s="530"/>
      <c r="GM1671" s="530"/>
      <c r="GN1671" s="530"/>
      <c r="GO1671" s="530"/>
      <c r="GP1671" s="530"/>
      <c r="GQ1671" s="530"/>
      <c r="GR1671" s="530"/>
      <c r="GS1671" s="530"/>
      <c r="GT1671" s="530"/>
      <c r="GU1671" s="530"/>
      <c r="GV1671" s="530"/>
      <c r="GW1671" s="530"/>
      <c r="GX1671" s="530"/>
      <c r="GY1671" s="530"/>
      <c r="GZ1671" s="530"/>
      <c r="HA1671" s="530"/>
      <c r="HB1671" s="530"/>
      <c r="HC1671" s="530"/>
      <c r="HD1671" s="530"/>
      <c r="HE1671" s="530"/>
      <c r="HF1671" s="530"/>
      <c r="HG1671" s="530"/>
      <c r="HH1671" s="530"/>
      <c r="HI1671" s="530"/>
      <c r="HJ1671" s="530"/>
      <c r="HK1671" s="530"/>
      <c r="HL1671" s="530"/>
      <c r="HM1671" s="530"/>
      <c r="HN1671" s="530"/>
      <c r="HO1671" s="530"/>
      <c r="HP1671" s="530"/>
      <c r="HQ1671" s="530"/>
      <c r="HR1671" s="530"/>
      <c r="HS1671" s="530"/>
      <c r="HT1671" s="530"/>
      <c r="HU1671" s="530"/>
      <c r="HV1671" s="530"/>
      <c r="HW1671" s="530"/>
      <c r="HX1671" s="530"/>
      <c r="HY1671" s="530"/>
      <c r="HZ1671" s="530"/>
      <c r="IA1671" s="530"/>
      <c r="IB1671" s="530"/>
      <c r="IC1671" s="530"/>
      <c r="ID1671" s="530"/>
      <c r="IE1671" s="530"/>
      <c r="IF1671" s="530"/>
      <c r="IG1671" s="530"/>
      <c r="IH1671" s="530"/>
      <c r="II1671" s="530"/>
      <c r="IJ1671" s="530"/>
      <c r="IK1671" s="530"/>
      <c r="IL1671" s="530"/>
      <c r="IM1671" s="530"/>
      <c r="IN1671" s="530"/>
      <c r="IO1671" s="530"/>
      <c r="IP1671" s="530"/>
      <c r="IQ1671" s="530"/>
      <c r="IR1671" s="530"/>
      <c r="IS1671" s="530"/>
      <c r="IT1671" s="530"/>
      <c r="IU1671" s="530"/>
      <c r="IV1671" s="530"/>
      <c r="IW1671" s="530"/>
      <c r="IX1671" s="530"/>
      <c r="IY1671" s="530"/>
      <c r="IZ1671" s="530"/>
      <c r="JA1671" s="530"/>
      <c r="JB1671" s="530"/>
      <c r="JC1671" s="530"/>
      <c r="JD1671" s="530"/>
      <c r="JE1671" s="530"/>
      <c r="JF1671" s="530"/>
      <c r="JG1671" s="530"/>
      <c r="JH1671" s="530"/>
    </row>
    <row r="1672" spans="1:268" s="3" customFormat="1" ht="54.75" customHeight="1" x14ac:dyDescent="0.25">
      <c r="A1672" s="173" t="s">
        <v>3391</v>
      </c>
      <c r="B1672" s="173" t="s">
        <v>9923</v>
      </c>
      <c r="C1672" s="173">
        <v>11140188</v>
      </c>
      <c r="D1672" s="174">
        <v>45394</v>
      </c>
      <c r="E1672" s="174">
        <v>45394</v>
      </c>
      <c r="F1672" s="174">
        <v>45797</v>
      </c>
      <c r="G1672" s="174" t="s">
        <v>10337</v>
      </c>
      <c r="H1672" s="173" t="s">
        <v>491</v>
      </c>
      <c r="I1672" s="173" t="s">
        <v>882</v>
      </c>
      <c r="J1672" s="173" t="s">
        <v>9924</v>
      </c>
      <c r="K1672" s="173" t="s">
        <v>55</v>
      </c>
      <c r="L1672" s="173" t="s">
        <v>10320</v>
      </c>
      <c r="M1672" s="173" t="s">
        <v>2173</v>
      </c>
      <c r="N1672" s="173" t="s">
        <v>121</v>
      </c>
      <c r="O1672" s="173" t="s">
        <v>52</v>
      </c>
      <c r="P1672" s="175" t="s">
        <v>10363</v>
      </c>
      <c r="Q1672" s="173" t="s">
        <v>4166</v>
      </c>
      <c r="R1672" s="173" t="s">
        <v>10366</v>
      </c>
      <c r="S1672" s="173" t="s">
        <v>121</v>
      </c>
      <c r="T1672" s="173" t="s">
        <v>52</v>
      </c>
      <c r="U1672" s="175" t="s">
        <v>2175</v>
      </c>
      <c r="V1672" s="173" t="s">
        <v>2176</v>
      </c>
      <c r="W1672" s="173" t="s">
        <v>10321</v>
      </c>
      <c r="X1672" s="173">
        <v>1500</v>
      </c>
      <c r="Y1672" s="173">
        <v>8.25</v>
      </c>
      <c r="Z1672" s="176" t="s">
        <v>468</v>
      </c>
      <c r="AA1672" s="173" t="s">
        <v>541</v>
      </c>
      <c r="AB1672" s="173">
        <v>30.76</v>
      </c>
      <c r="AC1672" s="173">
        <v>17000</v>
      </c>
      <c r="AD1672" s="173">
        <v>697546938</v>
      </c>
      <c r="AE1672" s="173"/>
      <c r="AF1672" s="173">
        <v>697546938</v>
      </c>
      <c r="AG1672" s="173"/>
      <c r="AH1672" s="173"/>
      <c r="AI1672" s="173"/>
      <c r="AJ1672" s="173"/>
      <c r="AK1672" s="173"/>
      <c r="AL1672" s="173"/>
      <c r="AM1672" s="173"/>
      <c r="AN1672" s="173"/>
      <c r="AO1672" s="173">
        <v>3076</v>
      </c>
      <c r="AP1672" s="173">
        <v>9</v>
      </c>
      <c r="AQ1672" s="173" t="s">
        <v>47</v>
      </c>
      <c r="AR1672" s="173" t="s">
        <v>1148</v>
      </c>
      <c r="AS1672" s="173" t="s">
        <v>10338</v>
      </c>
      <c r="AT1672" s="173"/>
      <c r="AU1672" s="173"/>
      <c r="AV1672" s="173">
        <v>381.5</v>
      </c>
      <c r="AW1672" s="173" t="s">
        <v>10340</v>
      </c>
      <c r="AX1672" s="173" t="s">
        <v>10323</v>
      </c>
      <c r="AY1672" s="173">
        <v>43</v>
      </c>
      <c r="AZ1672" s="173">
        <v>3</v>
      </c>
      <c r="BA1672" s="173">
        <v>4.7</v>
      </c>
      <c r="BB1672" s="173">
        <v>23</v>
      </c>
      <c r="BC1672" s="173">
        <v>21</v>
      </c>
      <c r="BD1672" s="173">
        <v>37.9</v>
      </c>
      <c r="BE1672" s="173">
        <f t="shared" si="308"/>
        <v>43.051305555555551</v>
      </c>
      <c r="BF1672" s="175">
        <f t="shared" si="309"/>
        <v>23.360527777777779</v>
      </c>
      <c r="BG1672" s="173" t="s">
        <v>38</v>
      </c>
      <c r="BH1672" s="173" t="s">
        <v>10325</v>
      </c>
      <c r="BI1672" s="173"/>
      <c r="BJ1672" s="174"/>
      <c r="BK1672" s="173"/>
      <c r="BL1672" s="174"/>
      <c r="BM1672" s="173"/>
      <c r="BN1672" s="173"/>
      <c r="BO1672" s="173"/>
      <c r="BP1672" s="173"/>
      <c r="BQ1672" s="173"/>
      <c r="BR1672" s="173"/>
      <c r="BS1672" s="173"/>
      <c r="BT1672" s="530"/>
      <c r="BU1672" s="530"/>
      <c r="BV1672" s="530"/>
      <c r="BW1672" s="530"/>
      <c r="BX1672" s="530"/>
      <c r="BY1672" s="530"/>
      <c r="BZ1672" s="530"/>
      <c r="CA1672" s="530"/>
      <c r="CB1672" s="530"/>
      <c r="CC1672" s="530"/>
      <c r="CD1672" s="530"/>
      <c r="CE1672" s="530"/>
      <c r="CF1672" s="530"/>
      <c r="CG1672" s="530"/>
      <c r="CH1672" s="530"/>
      <c r="CI1672" s="530"/>
      <c r="CJ1672" s="530"/>
      <c r="CK1672" s="530"/>
      <c r="CL1672" s="530"/>
      <c r="CM1672" s="530"/>
      <c r="CN1672" s="530"/>
      <c r="CO1672" s="530"/>
      <c r="CP1672" s="530"/>
      <c r="CQ1672" s="530"/>
      <c r="CR1672" s="530"/>
      <c r="CS1672" s="530"/>
      <c r="CT1672" s="530"/>
      <c r="CU1672" s="530"/>
      <c r="CV1672" s="530"/>
      <c r="CW1672" s="530"/>
      <c r="CX1672" s="530"/>
      <c r="CY1672" s="530"/>
      <c r="CZ1672" s="530"/>
      <c r="DA1672" s="530"/>
      <c r="DB1672" s="530"/>
      <c r="DC1672" s="530"/>
      <c r="DD1672" s="530"/>
      <c r="DE1672" s="530"/>
      <c r="DF1672" s="530"/>
      <c r="DG1672" s="530"/>
      <c r="DH1672" s="530"/>
      <c r="DI1672" s="530"/>
      <c r="DJ1672" s="530"/>
      <c r="DK1672" s="530"/>
      <c r="DL1672" s="530"/>
      <c r="DM1672" s="530"/>
      <c r="DN1672" s="530"/>
      <c r="DO1672" s="530"/>
      <c r="DP1672" s="530"/>
      <c r="DQ1672" s="530"/>
      <c r="DR1672" s="530"/>
      <c r="DS1672" s="530"/>
      <c r="DT1672" s="530"/>
      <c r="DU1672" s="530"/>
      <c r="DV1672" s="530"/>
      <c r="DW1672" s="530"/>
      <c r="DX1672" s="530"/>
      <c r="DY1672" s="530"/>
      <c r="DZ1672" s="530"/>
      <c r="EA1672" s="530"/>
      <c r="EB1672" s="530"/>
      <c r="EC1672" s="530"/>
      <c r="ED1672" s="530"/>
      <c r="EE1672" s="530"/>
      <c r="EF1672" s="530"/>
      <c r="EG1672" s="530"/>
      <c r="EH1672" s="530"/>
      <c r="EI1672" s="530"/>
      <c r="EJ1672" s="530"/>
      <c r="EK1672" s="530"/>
      <c r="EL1672" s="530"/>
      <c r="EM1672" s="530"/>
      <c r="EN1672" s="530"/>
      <c r="EO1672" s="530"/>
      <c r="EP1672" s="530"/>
      <c r="EQ1672" s="530"/>
      <c r="ER1672" s="530"/>
      <c r="ES1672" s="530"/>
      <c r="ET1672" s="530"/>
      <c r="EU1672" s="530"/>
      <c r="EV1672" s="530"/>
      <c r="EW1672" s="530"/>
      <c r="EX1672" s="530"/>
      <c r="EY1672" s="530"/>
      <c r="EZ1672" s="530"/>
      <c r="FA1672" s="530"/>
      <c r="FB1672" s="530"/>
      <c r="FC1672" s="530"/>
      <c r="FD1672" s="530"/>
      <c r="FE1672" s="530"/>
      <c r="FF1672" s="530"/>
      <c r="FG1672" s="530"/>
      <c r="FH1672" s="530"/>
      <c r="FI1672" s="530"/>
      <c r="FJ1672" s="530"/>
      <c r="FK1672" s="530"/>
      <c r="FL1672" s="530"/>
      <c r="FM1672" s="530"/>
      <c r="FN1672" s="530"/>
      <c r="FO1672" s="530"/>
      <c r="FP1672" s="530"/>
      <c r="FQ1672" s="530"/>
      <c r="FR1672" s="530"/>
      <c r="FS1672" s="530"/>
      <c r="FT1672" s="530"/>
      <c r="FU1672" s="530"/>
      <c r="FV1672" s="530"/>
      <c r="FW1672" s="530"/>
      <c r="FX1672" s="530"/>
      <c r="FY1672" s="530"/>
      <c r="FZ1672" s="530"/>
      <c r="GA1672" s="530"/>
      <c r="GB1672" s="530"/>
      <c r="GC1672" s="530"/>
      <c r="GD1672" s="530"/>
      <c r="GE1672" s="530"/>
      <c r="GF1672" s="530"/>
      <c r="GG1672" s="530"/>
      <c r="GH1672" s="530"/>
      <c r="GI1672" s="530"/>
      <c r="GJ1672" s="530"/>
      <c r="GK1672" s="530"/>
      <c r="GL1672" s="530"/>
      <c r="GM1672" s="530"/>
      <c r="GN1672" s="530"/>
      <c r="GO1672" s="530"/>
      <c r="GP1672" s="530"/>
      <c r="GQ1672" s="530"/>
      <c r="GR1672" s="530"/>
      <c r="GS1672" s="530"/>
      <c r="GT1672" s="530"/>
      <c r="GU1672" s="530"/>
      <c r="GV1672" s="530"/>
      <c r="GW1672" s="530"/>
      <c r="GX1672" s="530"/>
      <c r="GY1672" s="530"/>
      <c r="GZ1672" s="530"/>
      <c r="HA1672" s="530"/>
      <c r="HB1672" s="530"/>
      <c r="HC1672" s="530"/>
      <c r="HD1672" s="530"/>
      <c r="HE1672" s="530"/>
      <c r="HF1672" s="530"/>
      <c r="HG1672" s="530"/>
      <c r="HH1672" s="530"/>
      <c r="HI1672" s="530"/>
      <c r="HJ1672" s="530"/>
      <c r="HK1672" s="530"/>
      <c r="HL1672" s="530"/>
      <c r="HM1672" s="530"/>
      <c r="HN1672" s="530"/>
      <c r="HO1672" s="530"/>
      <c r="HP1672" s="530"/>
      <c r="HQ1672" s="530"/>
      <c r="HR1672" s="530"/>
      <c r="HS1672" s="530"/>
      <c r="HT1672" s="530"/>
      <c r="HU1672" s="530"/>
      <c r="HV1672" s="530"/>
      <c r="HW1672" s="530"/>
      <c r="HX1672" s="530"/>
      <c r="HY1672" s="530"/>
      <c r="HZ1672" s="530"/>
      <c r="IA1672" s="530"/>
      <c r="IB1672" s="530"/>
      <c r="IC1672" s="530"/>
      <c r="ID1672" s="530"/>
      <c r="IE1672" s="530"/>
      <c r="IF1672" s="530"/>
      <c r="IG1672" s="530"/>
      <c r="IH1672" s="530"/>
      <c r="II1672" s="530"/>
      <c r="IJ1672" s="530"/>
      <c r="IK1672" s="530"/>
      <c r="IL1672" s="530"/>
      <c r="IM1672" s="530"/>
      <c r="IN1672" s="530"/>
      <c r="IO1672" s="530"/>
      <c r="IP1672" s="530"/>
      <c r="IQ1672" s="530"/>
      <c r="IR1672" s="530"/>
      <c r="IS1672" s="530"/>
      <c r="IT1672" s="530"/>
      <c r="IU1672" s="530"/>
      <c r="IV1672" s="530"/>
      <c r="IW1672" s="530"/>
      <c r="IX1672" s="530"/>
      <c r="IY1672" s="530"/>
      <c r="IZ1672" s="530"/>
      <c r="JA1672" s="530"/>
      <c r="JB1672" s="530"/>
      <c r="JC1672" s="530"/>
      <c r="JD1672" s="530"/>
      <c r="JE1672" s="530"/>
      <c r="JF1672" s="530"/>
      <c r="JG1672" s="530"/>
      <c r="JH1672" s="530"/>
    </row>
    <row r="1673" spans="1:268" s="530" customFormat="1" ht="54.75" customHeight="1" thickBot="1" x14ac:dyDescent="0.3">
      <c r="A1673" s="178"/>
      <c r="B1673" s="178" t="s">
        <v>9923</v>
      </c>
      <c r="C1673" s="178">
        <v>11140188</v>
      </c>
      <c r="D1673" s="179">
        <v>45394</v>
      </c>
      <c r="E1673" s="179">
        <v>45394</v>
      </c>
      <c r="F1673" s="179">
        <v>45797</v>
      </c>
      <c r="G1673" s="179" t="s">
        <v>10337</v>
      </c>
      <c r="H1673" s="178" t="s">
        <v>491</v>
      </c>
      <c r="I1673" s="178" t="s">
        <v>882</v>
      </c>
      <c r="J1673" s="178" t="s">
        <v>9924</v>
      </c>
      <c r="K1673" s="178" t="s">
        <v>55</v>
      </c>
      <c r="L1673" s="178" t="s">
        <v>10320</v>
      </c>
      <c r="M1673" s="178" t="s">
        <v>2173</v>
      </c>
      <c r="N1673" s="178" t="s">
        <v>121</v>
      </c>
      <c r="O1673" s="178" t="s">
        <v>52</v>
      </c>
      <c r="P1673" s="180" t="s">
        <v>10363</v>
      </c>
      <c r="Q1673" s="178" t="s">
        <v>4166</v>
      </c>
      <c r="R1673" s="178" t="s">
        <v>10366</v>
      </c>
      <c r="S1673" s="178" t="s">
        <v>121</v>
      </c>
      <c r="T1673" s="178" t="s">
        <v>52</v>
      </c>
      <c r="U1673" s="180" t="s">
        <v>2175</v>
      </c>
      <c r="V1673" s="178" t="s">
        <v>2176</v>
      </c>
      <c r="W1673" s="178" t="s">
        <v>10322</v>
      </c>
      <c r="X1673" s="178">
        <v>1500</v>
      </c>
      <c r="Y1673" s="178">
        <v>8.25</v>
      </c>
      <c r="Z1673" s="181" t="s">
        <v>468</v>
      </c>
      <c r="AA1673" s="178" t="s">
        <v>541</v>
      </c>
      <c r="AB1673" s="178"/>
      <c r="AC1673" s="178">
        <v>17000</v>
      </c>
      <c r="AD1673" s="178"/>
      <c r="AE1673" s="178"/>
      <c r="AF1673" s="178"/>
      <c r="AG1673" s="178"/>
      <c r="AH1673" s="178"/>
      <c r="AI1673" s="178"/>
      <c r="AJ1673" s="178"/>
      <c r="AK1673" s="178"/>
      <c r="AL1673" s="178"/>
      <c r="AM1673" s="178"/>
      <c r="AN1673" s="178"/>
      <c r="AO1673" s="178"/>
      <c r="AP1673" s="178"/>
      <c r="AQ1673" s="178" t="s">
        <v>47</v>
      </c>
      <c r="AR1673" s="178" t="s">
        <v>1148</v>
      </c>
      <c r="AS1673" s="178" t="s">
        <v>10339</v>
      </c>
      <c r="AT1673" s="178"/>
      <c r="AU1673" s="178"/>
      <c r="AV1673" s="178">
        <v>381.5</v>
      </c>
      <c r="AW1673" s="178" t="s">
        <v>10341</v>
      </c>
      <c r="AX1673" s="178" t="s">
        <v>10324</v>
      </c>
      <c r="AY1673" s="178">
        <v>43</v>
      </c>
      <c r="AZ1673" s="178">
        <v>3</v>
      </c>
      <c r="BA1673" s="178">
        <v>4.7</v>
      </c>
      <c r="BB1673" s="178">
        <v>23</v>
      </c>
      <c r="BC1673" s="178">
        <v>21</v>
      </c>
      <c r="BD1673" s="178">
        <v>35.9</v>
      </c>
      <c r="BE1673" s="178">
        <f t="shared" si="308"/>
        <v>43.051305555555551</v>
      </c>
      <c r="BF1673" s="180">
        <f t="shared" si="309"/>
        <v>23.359972222222222</v>
      </c>
      <c r="BG1673" s="178" t="s">
        <v>38</v>
      </c>
      <c r="BH1673" s="178" t="s">
        <v>10325</v>
      </c>
      <c r="BI1673" s="178"/>
      <c r="BJ1673" s="179"/>
      <c r="BK1673" s="178"/>
      <c r="BL1673" s="179"/>
      <c r="BM1673" s="178"/>
      <c r="BN1673" s="178"/>
      <c r="BO1673" s="178"/>
      <c r="BP1673" s="178"/>
      <c r="BQ1673" s="178"/>
      <c r="BR1673" s="178"/>
      <c r="BS1673" s="178"/>
    </row>
    <row r="1674" spans="1:268" s="3" customFormat="1" ht="54.75" customHeight="1" x14ac:dyDescent="0.25">
      <c r="A1674" s="173" t="s">
        <v>3391</v>
      </c>
      <c r="B1674" s="173" t="s">
        <v>9923</v>
      </c>
      <c r="C1674" s="173">
        <v>11140189</v>
      </c>
      <c r="D1674" s="174">
        <v>45394</v>
      </c>
      <c r="E1674" s="174">
        <v>45394</v>
      </c>
      <c r="F1674" s="174">
        <v>45797</v>
      </c>
      <c r="G1674" s="174" t="s">
        <v>10337</v>
      </c>
      <c r="H1674" s="173" t="s">
        <v>491</v>
      </c>
      <c r="I1674" s="173" t="s">
        <v>882</v>
      </c>
      <c r="J1674" s="173" t="s">
        <v>9924</v>
      </c>
      <c r="K1674" s="173" t="s">
        <v>55</v>
      </c>
      <c r="L1674" s="173" t="s">
        <v>10326</v>
      </c>
      <c r="M1674" s="173" t="s">
        <v>10327</v>
      </c>
      <c r="N1674" s="173" t="s">
        <v>121</v>
      </c>
      <c r="O1674" s="173" t="s">
        <v>52</v>
      </c>
      <c r="P1674" s="175" t="s">
        <v>10364</v>
      </c>
      <c r="Q1674" s="173" t="s">
        <v>4167</v>
      </c>
      <c r="R1674" s="173" t="s">
        <v>10367</v>
      </c>
      <c r="S1674" s="173" t="s">
        <v>121</v>
      </c>
      <c r="T1674" s="173" t="s">
        <v>52</v>
      </c>
      <c r="U1674" s="175" t="s">
        <v>10328</v>
      </c>
      <c r="V1674" s="173" t="s">
        <v>2179</v>
      </c>
      <c r="W1674" s="173" t="s">
        <v>10329</v>
      </c>
      <c r="X1674" s="173">
        <v>1500</v>
      </c>
      <c r="Y1674" s="173">
        <v>8.5</v>
      </c>
      <c r="Z1674" s="176" t="s">
        <v>468</v>
      </c>
      <c r="AA1674" s="173" t="s">
        <v>541</v>
      </c>
      <c r="AB1674" s="173">
        <v>30.51</v>
      </c>
      <c r="AC1674" s="173">
        <v>17000</v>
      </c>
      <c r="AD1674" s="173">
        <v>693635813</v>
      </c>
      <c r="AE1674" s="173"/>
      <c r="AF1674" s="173">
        <v>693635813</v>
      </c>
      <c r="AG1674" s="173"/>
      <c r="AH1674" s="173"/>
      <c r="AI1674" s="173"/>
      <c r="AJ1674" s="173"/>
      <c r="AK1674" s="173"/>
      <c r="AL1674" s="173"/>
      <c r="AM1674" s="173"/>
      <c r="AN1674" s="173"/>
      <c r="AO1674" s="173">
        <v>3050</v>
      </c>
      <c r="AP1674" s="173">
        <v>9</v>
      </c>
      <c r="AQ1674" s="173" t="s">
        <v>47</v>
      </c>
      <c r="AR1674" s="173" t="s">
        <v>1148</v>
      </c>
      <c r="AS1674" s="173" t="s">
        <v>10332</v>
      </c>
      <c r="AT1674" s="173"/>
      <c r="AU1674" s="173"/>
      <c r="AV1674" s="173"/>
      <c r="AW1674" s="173" t="s">
        <v>10330</v>
      </c>
      <c r="AX1674" s="173" t="s">
        <v>10331</v>
      </c>
      <c r="AY1674" s="173">
        <v>43</v>
      </c>
      <c r="AZ1674" s="173">
        <v>2</v>
      </c>
      <c r="BA1674" s="173">
        <v>26.1</v>
      </c>
      <c r="BB1674" s="173">
        <v>23</v>
      </c>
      <c r="BC1674" s="173">
        <v>21</v>
      </c>
      <c r="BD1674" s="173">
        <v>12.8</v>
      </c>
      <c r="BE1674" s="173">
        <f t="shared" si="308"/>
        <v>43.040583333333331</v>
      </c>
      <c r="BF1674" s="175">
        <f t="shared" si="309"/>
        <v>23.353555555555555</v>
      </c>
      <c r="BG1674" s="173" t="s">
        <v>38</v>
      </c>
      <c r="BH1674" s="173" t="s">
        <v>10336</v>
      </c>
      <c r="BI1674" s="173"/>
      <c r="BJ1674" s="174"/>
      <c r="BK1674" s="173"/>
      <c r="BL1674" s="174"/>
      <c r="BM1674" s="173"/>
      <c r="BN1674" s="173"/>
      <c r="BO1674" s="173"/>
      <c r="BP1674" s="173"/>
      <c r="BQ1674" s="173"/>
      <c r="BR1674" s="173"/>
      <c r="BS1674" s="173"/>
      <c r="BT1674" s="530"/>
      <c r="BU1674" s="530"/>
      <c r="BV1674" s="530"/>
      <c r="BW1674" s="530"/>
      <c r="BX1674" s="530"/>
      <c r="BY1674" s="530"/>
      <c r="BZ1674" s="530"/>
      <c r="CA1674" s="530"/>
      <c r="CB1674" s="530"/>
      <c r="CC1674" s="530"/>
      <c r="CD1674" s="530"/>
      <c r="CE1674" s="530"/>
      <c r="CF1674" s="530"/>
      <c r="CG1674" s="530"/>
      <c r="CH1674" s="530"/>
      <c r="CI1674" s="530"/>
      <c r="CJ1674" s="530"/>
      <c r="CK1674" s="530"/>
      <c r="CL1674" s="530"/>
      <c r="CM1674" s="530"/>
      <c r="CN1674" s="530"/>
      <c r="CO1674" s="530"/>
      <c r="CP1674" s="530"/>
      <c r="CQ1674" s="530"/>
      <c r="CR1674" s="530"/>
      <c r="CS1674" s="530"/>
      <c r="CT1674" s="530"/>
      <c r="CU1674" s="530"/>
      <c r="CV1674" s="530"/>
      <c r="CW1674" s="530"/>
      <c r="CX1674" s="530"/>
      <c r="CY1674" s="530"/>
      <c r="CZ1674" s="530"/>
      <c r="DA1674" s="530"/>
      <c r="DB1674" s="530"/>
      <c r="DC1674" s="530"/>
      <c r="DD1674" s="530"/>
      <c r="DE1674" s="530"/>
      <c r="DF1674" s="530"/>
      <c r="DG1674" s="530"/>
      <c r="DH1674" s="530"/>
      <c r="DI1674" s="530"/>
      <c r="DJ1674" s="530"/>
      <c r="DK1674" s="530"/>
      <c r="DL1674" s="530"/>
      <c r="DM1674" s="530"/>
      <c r="DN1674" s="530"/>
      <c r="DO1674" s="530"/>
      <c r="DP1674" s="530"/>
      <c r="DQ1674" s="530"/>
      <c r="DR1674" s="530"/>
      <c r="DS1674" s="530"/>
      <c r="DT1674" s="530"/>
      <c r="DU1674" s="530"/>
      <c r="DV1674" s="530"/>
      <c r="DW1674" s="530"/>
      <c r="DX1674" s="530"/>
      <c r="DY1674" s="530"/>
      <c r="DZ1674" s="530"/>
      <c r="EA1674" s="530"/>
      <c r="EB1674" s="530"/>
      <c r="EC1674" s="530"/>
      <c r="ED1674" s="530"/>
      <c r="EE1674" s="530"/>
      <c r="EF1674" s="530"/>
      <c r="EG1674" s="530"/>
      <c r="EH1674" s="530"/>
      <c r="EI1674" s="530"/>
      <c r="EJ1674" s="530"/>
      <c r="EK1674" s="530"/>
      <c r="EL1674" s="530"/>
      <c r="EM1674" s="530"/>
      <c r="EN1674" s="530"/>
      <c r="EO1674" s="530"/>
      <c r="EP1674" s="530"/>
      <c r="EQ1674" s="530"/>
      <c r="ER1674" s="530"/>
      <c r="ES1674" s="530"/>
      <c r="ET1674" s="530"/>
      <c r="EU1674" s="530"/>
      <c r="EV1674" s="530"/>
      <c r="EW1674" s="530"/>
      <c r="EX1674" s="530"/>
      <c r="EY1674" s="530"/>
      <c r="EZ1674" s="530"/>
      <c r="FA1674" s="530"/>
      <c r="FB1674" s="530"/>
      <c r="FC1674" s="530"/>
      <c r="FD1674" s="530"/>
      <c r="FE1674" s="530"/>
      <c r="FF1674" s="530"/>
      <c r="FG1674" s="530"/>
      <c r="FH1674" s="530"/>
      <c r="FI1674" s="530"/>
      <c r="FJ1674" s="530"/>
      <c r="FK1674" s="530"/>
      <c r="FL1674" s="530"/>
      <c r="FM1674" s="530"/>
      <c r="FN1674" s="530"/>
      <c r="FO1674" s="530"/>
      <c r="FP1674" s="530"/>
      <c r="FQ1674" s="530"/>
      <c r="FR1674" s="530"/>
      <c r="FS1674" s="530"/>
      <c r="FT1674" s="530"/>
      <c r="FU1674" s="530"/>
      <c r="FV1674" s="530"/>
      <c r="FW1674" s="530"/>
      <c r="FX1674" s="530"/>
      <c r="FY1674" s="530"/>
      <c r="FZ1674" s="530"/>
      <c r="GA1674" s="530"/>
      <c r="GB1674" s="530"/>
      <c r="GC1674" s="530"/>
      <c r="GD1674" s="530"/>
      <c r="GE1674" s="530"/>
      <c r="GF1674" s="530"/>
      <c r="GG1674" s="530"/>
      <c r="GH1674" s="530"/>
      <c r="GI1674" s="530"/>
      <c r="GJ1674" s="530"/>
      <c r="GK1674" s="530"/>
      <c r="GL1674" s="530"/>
      <c r="GM1674" s="530"/>
      <c r="GN1674" s="530"/>
      <c r="GO1674" s="530"/>
      <c r="GP1674" s="530"/>
      <c r="GQ1674" s="530"/>
      <c r="GR1674" s="530"/>
      <c r="GS1674" s="530"/>
      <c r="GT1674" s="530"/>
      <c r="GU1674" s="530"/>
      <c r="GV1674" s="530"/>
      <c r="GW1674" s="530"/>
      <c r="GX1674" s="530"/>
      <c r="GY1674" s="530"/>
      <c r="GZ1674" s="530"/>
      <c r="HA1674" s="530"/>
      <c r="HB1674" s="530"/>
      <c r="HC1674" s="530"/>
      <c r="HD1674" s="530"/>
      <c r="HE1674" s="530"/>
      <c r="HF1674" s="530"/>
      <c r="HG1674" s="530"/>
      <c r="HH1674" s="530"/>
      <c r="HI1674" s="530"/>
      <c r="HJ1674" s="530"/>
      <c r="HK1674" s="530"/>
      <c r="HL1674" s="530"/>
      <c r="HM1674" s="530"/>
      <c r="HN1674" s="530"/>
      <c r="HO1674" s="530"/>
      <c r="HP1674" s="530"/>
      <c r="HQ1674" s="530"/>
      <c r="HR1674" s="530"/>
      <c r="HS1674" s="530"/>
      <c r="HT1674" s="530"/>
      <c r="HU1674" s="530"/>
      <c r="HV1674" s="530"/>
      <c r="HW1674" s="530"/>
      <c r="HX1674" s="530"/>
      <c r="HY1674" s="530"/>
      <c r="HZ1674" s="530"/>
      <c r="IA1674" s="530"/>
      <c r="IB1674" s="530"/>
      <c r="IC1674" s="530"/>
      <c r="ID1674" s="530"/>
      <c r="IE1674" s="530"/>
      <c r="IF1674" s="530"/>
      <c r="IG1674" s="530"/>
      <c r="IH1674" s="530"/>
      <c r="II1674" s="530"/>
      <c r="IJ1674" s="530"/>
      <c r="IK1674" s="530"/>
      <c r="IL1674" s="530"/>
      <c r="IM1674" s="530"/>
      <c r="IN1674" s="530"/>
      <c r="IO1674" s="530"/>
      <c r="IP1674" s="530"/>
      <c r="IQ1674" s="530"/>
      <c r="IR1674" s="530"/>
      <c r="IS1674" s="530"/>
      <c r="IT1674" s="530"/>
      <c r="IU1674" s="530"/>
      <c r="IV1674" s="530"/>
      <c r="IW1674" s="530"/>
      <c r="IX1674" s="530"/>
      <c r="IY1674" s="530"/>
      <c r="IZ1674" s="530"/>
      <c r="JA1674" s="530"/>
      <c r="JB1674" s="530"/>
      <c r="JC1674" s="530"/>
      <c r="JD1674" s="530"/>
      <c r="JE1674" s="530"/>
      <c r="JF1674" s="530"/>
      <c r="JG1674" s="530"/>
      <c r="JH1674" s="530"/>
    </row>
    <row r="1675" spans="1:268" s="530" customFormat="1" ht="54.75" customHeight="1" thickBot="1" x14ac:dyDescent="0.3">
      <c r="A1675" s="178"/>
      <c r="B1675" s="178" t="s">
        <v>9923</v>
      </c>
      <c r="C1675" s="178">
        <v>11140189</v>
      </c>
      <c r="D1675" s="179">
        <v>45394</v>
      </c>
      <c r="E1675" s="179">
        <v>45394</v>
      </c>
      <c r="F1675" s="179">
        <v>45797</v>
      </c>
      <c r="G1675" s="179" t="s">
        <v>10337</v>
      </c>
      <c r="H1675" s="178" t="s">
        <v>491</v>
      </c>
      <c r="I1675" s="178" t="s">
        <v>882</v>
      </c>
      <c r="J1675" s="178" t="s">
        <v>9924</v>
      </c>
      <c r="K1675" s="178" t="s">
        <v>55</v>
      </c>
      <c r="L1675" s="178" t="s">
        <v>10326</v>
      </c>
      <c r="M1675" s="178" t="s">
        <v>10327</v>
      </c>
      <c r="N1675" s="178" t="s">
        <v>121</v>
      </c>
      <c r="O1675" s="178" t="s">
        <v>52</v>
      </c>
      <c r="P1675" s="180" t="s">
        <v>10364</v>
      </c>
      <c r="Q1675" s="178" t="s">
        <v>4167</v>
      </c>
      <c r="R1675" s="178" t="s">
        <v>10368</v>
      </c>
      <c r="S1675" s="178" t="s">
        <v>121</v>
      </c>
      <c r="T1675" s="178" t="s">
        <v>52</v>
      </c>
      <c r="U1675" s="180" t="s">
        <v>10328</v>
      </c>
      <c r="V1675" s="178" t="s">
        <v>2179</v>
      </c>
      <c r="W1675" s="178" t="s">
        <v>10329</v>
      </c>
      <c r="X1675" s="178">
        <v>1500</v>
      </c>
      <c r="Y1675" s="178">
        <v>8.5</v>
      </c>
      <c r="Z1675" s="181" t="s">
        <v>468</v>
      </c>
      <c r="AA1675" s="178" t="s">
        <v>541</v>
      </c>
      <c r="AB1675" s="178"/>
      <c r="AC1675" s="178">
        <v>17000</v>
      </c>
      <c r="AD1675" s="178"/>
      <c r="AE1675" s="178"/>
      <c r="AF1675" s="178"/>
      <c r="AG1675" s="178"/>
      <c r="AH1675" s="178"/>
      <c r="AI1675" s="178"/>
      <c r="AJ1675" s="178"/>
      <c r="AK1675" s="178"/>
      <c r="AL1675" s="178"/>
      <c r="AM1675" s="178"/>
      <c r="AN1675" s="178"/>
      <c r="AO1675" s="178"/>
      <c r="AP1675" s="178"/>
      <c r="AQ1675" s="178" t="s">
        <v>47</v>
      </c>
      <c r="AR1675" s="178" t="s">
        <v>1148</v>
      </c>
      <c r="AS1675" s="178" t="s">
        <v>10333</v>
      </c>
      <c r="AT1675" s="178"/>
      <c r="AU1675" s="178"/>
      <c r="AV1675" s="178"/>
      <c r="AW1675" s="178" t="s">
        <v>10334</v>
      </c>
      <c r="AX1675" s="178" t="s">
        <v>10335</v>
      </c>
      <c r="AY1675" s="178">
        <v>43</v>
      </c>
      <c r="AZ1675" s="178">
        <v>2</v>
      </c>
      <c r="BA1675" s="178">
        <v>25.6</v>
      </c>
      <c r="BB1675" s="178">
        <v>23</v>
      </c>
      <c r="BC1675" s="178">
        <v>21</v>
      </c>
      <c r="BD1675" s="178">
        <v>11.9</v>
      </c>
      <c r="BE1675" s="178">
        <f t="shared" si="308"/>
        <v>43.040444444444439</v>
      </c>
      <c r="BF1675" s="180">
        <f t="shared" si="309"/>
        <v>23.353305555555558</v>
      </c>
      <c r="BG1675" s="178" t="s">
        <v>38</v>
      </c>
      <c r="BH1675" s="178" t="s">
        <v>10336</v>
      </c>
      <c r="BI1675" s="178"/>
      <c r="BJ1675" s="179"/>
      <c r="BK1675" s="178"/>
      <c r="BL1675" s="179"/>
      <c r="BM1675" s="178"/>
      <c r="BN1675" s="178"/>
      <c r="BO1675" s="178"/>
      <c r="BP1675" s="178"/>
      <c r="BQ1675" s="178"/>
      <c r="BR1675" s="178"/>
      <c r="BS1675" s="178"/>
    </row>
    <row r="1676" spans="1:268" s="3" customFormat="1" ht="54.75" customHeight="1" x14ac:dyDescent="0.25">
      <c r="A1676" s="173" t="s">
        <v>3391</v>
      </c>
      <c r="B1676" s="173" t="s">
        <v>9923</v>
      </c>
      <c r="C1676" s="173">
        <v>11140190</v>
      </c>
      <c r="D1676" s="174">
        <v>45404</v>
      </c>
      <c r="E1676" s="174">
        <v>45404</v>
      </c>
      <c r="F1676" s="174">
        <v>45797</v>
      </c>
      <c r="G1676" s="174" t="s">
        <v>10337</v>
      </c>
      <c r="H1676" s="173" t="s">
        <v>491</v>
      </c>
      <c r="I1676" s="173" t="s">
        <v>882</v>
      </c>
      <c r="J1676" s="173" t="s">
        <v>9924</v>
      </c>
      <c r="K1676" s="173" t="s">
        <v>55</v>
      </c>
      <c r="L1676" s="173" t="s">
        <v>1377</v>
      </c>
      <c r="M1676" s="173" t="s">
        <v>2182</v>
      </c>
      <c r="N1676" s="173" t="s">
        <v>2183</v>
      </c>
      <c r="O1676" s="173" t="s">
        <v>52</v>
      </c>
      <c r="P1676" s="175" t="s">
        <v>10365</v>
      </c>
      <c r="Q1676" s="173"/>
      <c r="R1676" s="173" t="s">
        <v>10369</v>
      </c>
      <c r="S1676" s="173" t="s">
        <v>10371</v>
      </c>
      <c r="T1676" s="173" t="s">
        <v>52</v>
      </c>
      <c r="U1676" s="175" t="s">
        <v>2185</v>
      </c>
      <c r="V1676" s="173"/>
      <c r="W1676" s="173" t="s">
        <v>10350</v>
      </c>
      <c r="X1676" s="173">
        <v>1500</v>
      </c>
      <c r="Y1676" s="173">
        <v>7.5</v>
      </c>
      <c r="Z1676" s="176" t="s">
        <v>468</v>
      </c>
      <c r="AA1676" s="173" t="s">
        <v>541</v>
      </c>
      <c r="AB1676" s="173">
        <v>32.67</v>
      </c>
      <c r="AC1676" s="173">
        <v>18000</v>
      </c>
      <c r="AD1676" s="173">
        <v>370887499</v>
      </c>
      <c r="AE1676" s="173"/>
      <c r="AF1676" s="173">
        <v>370887499</v>
      </c>
      <c r="AG1676" s="173"/>
      <c r="AH1676" s="173"/>
      <c r="AI1676" s="173"/>
      <c r="AJ1676" s="173"/>
      <c r="AK1676" s="173"/>
      <c r="AL1676" s="173"/>
      <c r="AM1676" s="173"/>
      <c r="AN1676" s="173"/>
      <c r="AO1676" s="587">
        <v>3260</v>
      </c>
      <c r="AP1676" s="587">
        <v>8</v>
      </c>
      <c r="AQ1676" s="587" t="s">
        <v>47</v>
      </c>
      <c r="AR1676" s="587" t="s">
        <v>2086</v>
      </c>
      <c r="AS1676" s="173" t="s">
        <v>10344</v>
      </c>
      <c r="AT1676" s="173"/>
      <c r="AU1676" s="173"/>
      <c r="AV1676" s="173"/>
      <c r="AW1676" s="173" t="s">
        <v>10345</v>
      </c>
      <c r="AX1676" s="173" t="s">
        <v>10346</v>
      </c>
      <c r="AY1676" s="173">
        <v>43</v>
      </c>
      <c r="AZ1676" s="173">
        <v>4</v>
      </c>
      <c r="BA1676" s="173">
        <v>35.6</v>
      </c>
      <c r="BB1676" s="173">
        <v>23</v>
      </c>
      <c r="BC1676" s="173">
        <v>28</v>
      </c>
      <c r="BD1676" s="173">
        <v>24.9</v>
      </c>
      <c r="BE1676" s="173">
        <f t="shared" si="308"/>
        <v>43.076555555555558</v>
      </c>
      <c r="BF1676" s="175">
        <f t="shared" si="309"/>
        <v>23.47358333333333</v>
      </c>
      <c r="BG1676" s="173" t="s">
        <v>38</v>
      </c>
      <c r="BH1676" s="173"/>
      <c r="BI1676" s="173"/>
      <c r="BJ1676" s="174"/>
      <c r="BK1676" s="173"/>
      <c r="BL1676" s="174"/>
      <c r="BM1676" s="173"/>
      <c r="BN1676" s="173"/>
      <c r="BO1676" s="173"/>
      <c r="BP1676" s="173"/>
      <c r="BQ1676" s="173"/>
      <c r="BR1676" s="173"/>
      <c r="BS1676" s="173"/>
      <c r="BT1676" s="530"/>
      <c r="BU1676" s="530"/>
      <c r="BV1676" s="530"/>
      <c r="BW1676" s="530"/>
      <c r="BX1676" s="530"/>
      <c r="BY1676" s="530"/>
      <c r="BZ1676" s="530"/>
      <c r="CA1676" s="530"/>
      <c r="CB1676" s="530"/>
      <c r="CC1676" s="530"/>
      <c r="CD1676" s="530"/>
      <c r="CE1676" s="530"/>
      <c r="CF1676" s="530"/>
      <c r="CG1676" s="530"/>
      <c r="CH1676" s="530"/>
      <c r="CI1676" s="530"/>
      <c r="CJ1676" s="530"/>
      <c r="CK1676" s="530"/>
      <c r="CL1676" s="530"/>
      <c r="CM1676" s="530"/>
      <c r="CN1676" s="530"/>
      <c r="CO1676" s="530"/>
      <c r="CP1676" s="530"/>
      <c r="CQ1676" s="530"/>
      <c r="CR1676" s="530"/>
      <c r="CS1676" s="530"/>
      <c r="CT1676" s="530"/>
      <c r="CU1676" s="530"/>
      <c r="CV1676" s="530"/>
      <c r="CW1676" s="530"/>
      <c r="CX1676" s="530"/>
      <c r="CY1676" s="530"/>
      <c r="CZ1676" s="530"/>
      <c r="DA1676" s="530"/>
      <c r="DB1676" s="530"/>
      <c r="DC1676" s="530"/>
      <c r="DD1676" s="530"/>
      <c r="DE1676" s="530"/>
      <c r="DF1676" s="530"/>
      <c r="DG1676" s="530"/>
      <c r="DH1676" s="530"/>
      <c r="DI1676" s="530"/>
      <c r="DJ1676" s="530"/>
      <c r="DK1676" s="530"/>
      <c r="DL1676" s="530"/>
      <c r="DM1676" s="530"/>
      <c r="DN1676" s="530"/>
      <c r="DO1676" s="530"/>
      <c r="DP1676" s="530"/>
      <c r="DQ1676" s="530"/>
      <c r="DR1676" s="530"/>
      <c r="DS1676" s="530"/>
      <c r="DT1676" s="530"/>
      <c r="DU1676" s="530"/>
      <c r="DV1676" s="530"/>
      <c r="DW1676" s="530"/>
      <c r="DX1676" s="530"/>
      <c r="DY1676" s="530"/>
      <c r="DZ1676" s="530"/>
      <c r="EA1676" s="530"/>
      <c r="EB1676" s="530"/>
      <c r="EC1676" s="530"/>
      <c r="ED1676" s="530"/>
      <c r="EE1676" s="530"/>
      <c r="EF1676" s="530"/>
      <c r="EG1676" s="530"/>
      <c r="EH1676" s="530"/>
      <c r="EI1676" s="530"/>
      <c r="EJ1676" s="530"/>
      <c r="EK1676" s="530"/>
      <c r="EL1676" s="530"/>
      <c r="EM1676" s="530"/>
      <c r="EN1676" s="530"/>
      <c r="EO1676" s="530"/>
      <c r="EP1676" s="530"/>
      <c r="EQ1676" s="530"/>
      <c r="ER1676" s="530"/>
      <c r="ES1676" s="530"/>
      <c r="ET1676" s="530"/>
      <c r="EU1676" s="530"/>
      <c r="EV1676" s="530"/>
      <c r="EW1676" s="530"/>
      <c r="EX1676" s="530"/>
      <c r="EY1676" s="530"/>
      <c r="EZ1676" s="530"/>
      <c r="FA1676" s="530"/>
      <c r="FB1676" s="530"/>
      <c r="FC1676" s="530"/>
      <c r="FD1676" s="530"/>
      <c r="FE1676" s="530"/>
      <c r="FF1676" s="530"/>
      <c r="FG1676" s="530"/>
      <c r="FH1676" s="530"/>
      <c r="FI1676" s="530"/>
      <c r="FJ1676" s="530"/>
      <c r="FK1676" s="530"/>
      <c r="FL1676" s="530"/>
      <c r="FM1676" s="530"/>
      <c r="FN1676" s="530"/>
      <c r="FO1676" s="530"/>
      <c r="FP1676" s="530"/>
      <c r="FQ1676" s="530"/>
      <c r="FR1676" s="530"/>
      <c r="FS1676" s="530"/>
      <c r="FT1676" s="530"/>
      <c r="FU1676" s="530"/>
      <c r="FV1676" s="530"/>
      <c r="FW1676" s="530"/>
      <c r="FX1676" s="530"/>
      <c r="FY1676" s="530"/>
      <c r="FZ1676" s="530"/>
      <c r="GA1676" s="530"/>
      <c r="GB1676" s="530"/>
      <c r="GC1676" s="530"/>
      <c r="GD1676" s="530"/>
      <c r="GE1676" s="530"/>
      <c r="GF1676" s="530"/>
      <c r="GG1676" s="530"/>
      <c r="GH1676" s="530"/>
      <c r="GI1676" s="530"/>
      <c r="GJ1676" s="530"/>
      <c r="GK1676" s="530"/>
      <c r="GL1676" s="530"/>
      <c r="GM1676" s="530"/>
      <c r="GN1676" s="530"/>
      <c r="GO1676" s="530"/>
      <c r="GP1676" s="530"/>
      <c r="GQ1676" s="530"/>
      <c r="GR1676" s="530"/>
      <c r="GS1676" s="530"/>
      <c r="GT1676" s="530"/>
      <c r="GU1676" s="530"/>
      <c r="GV1676" s="530"/>
      <c r="GW1676" s="530"/>
      <c r="GX1676" s="530"/>
      <c r="GY1676" s="530"/>
      <c r="GZ1676" s="530"/>
      <c r="HA1676" s="530"/>
      <c r="HB1676" s="530"/>
      <c r="HC1676" s="530"/>
      <c r="HD1676" s="530"/>
      <c r="HE1676" s="530"/>
      <c r="HF1676" s="530"/>
      <c r="HG1676" s="530"/>
      <c r="HH1676" s="530"/>
      <c r="HI1676" s="530"/>
      <c r="HJ1676" s="530"/>
      <c r="HK1676" s="530"/>
      <c r="HL1676" s="530"/>
      <c r="HM1676" s="530"/>
      <c r="HN1676" s="530"/>
      <c r="HO1676" s="530"/>
      <c r="HP1676" s="530"/>
      <c r="HQ1676" s="530"/>
      <c r="HR1676" s="530"/>
      <c r="HS1676" s="530"/>
      <c r="HT1676" s="530"/>
      <c r="HU1676" s="530"/>
      <c r="HV1676" s="530"/>
      <c r="HW1676" s="530"/>
      <c r="HX1676" s="530"/>
      <c r="HY1676" s="530"/>
      <c r="HZ1676" s="530"/>
      <c r="IA1676" s="530"/>
      <c r="IB1676" s="530"/>
      <c r="IC1676" s="530"/>
      <c r="ID1676" s="530"/>
      <c r="IE1676" s="530"/>
      <c r="IF1676" s="530"/>
      <c r="IG1676" s="530"/>
      <c r="IH1676" s="530"/>
      <c r="II1676" s="530"/>
      <c r="IJ1676" s="530"/>
      <c r="IK1676" s="530"/>
      <c r="IL1676" s="530"/>
      <c r="IM1676" s="530"/>
      <c r="IN1676" s="530"/>
      <c r="IO1676" s="530"/>
      <c r="IP1676" s="530"/>
      <c r="IQ1676" s="530"/>
      <c r="IR1676" s="530"/>
      <c r="IS1676" s="530"/>
      <c r="IT1676" s="530"/>
      <c r="IU1676" s="530"/>
      <c r="IV1676" s="530"/>
      <c r="IW1676" s="530"/>
      <c r="IX1676" s="530"/>
      <c r="IY1676" s="530"/>
      <c r="IZ1676" s="530"/>
      <c r="JA1676" s="530"/>
      <c r="JB1676" s="530"/>
      <c r="JC1676" s="530"/>
      <c r="JD1676" s="530"/>
      <c r="JE1676" s="530"/>
      <c r="JF1676" s="530"/>
      <c r="JG1676" s="530"/>
      <c r="JH1676" s="530"/>
    </row>
    <row r="1677" spans="1:268" s="530" customFormat="1" ht="54.75" customHeight="1" thickBot="1" x14ac:dyDescent="0.3">
      <c r="A1677" s="178"/>
      <c r="B1677" s="178" t="s">
        <v>9923</v>
      </c>
      <c r="C1677" s="178">
        <v>11140190</v>
      </c>
      <c r="D1677" s="179">
        <v>45404</v>
      </c>
      <c r="E1677" s="179">
        <v>45404</v>
      </c>
      <c r="F1677" s="179">
        <v>45797</v>
      </c>
      <c r="G1677" s="179" t="s">
        <v>10337</v>
      </c>
      <c r="H1677" s="178" t="s">
        <v>491</v>
      </c>
      <c r="I1677" s="178" t="s">
        <v>882</v>
      </c>
      <c r="J1677" s="178" t="s">
        <v>9924</v>
      </c>
      <c r="K1677" s="178" t="s">
        <v>55</v>
      </c>
      <c r="L1677" s="178" t="s">
        <v>1377</v>
      </c>
      <c r="M1677" s="178" t="s">
        <v>2182</v>
      </c>
      <c r="N1677" s="178" t="s">
        <v>2183</v>
      </c>
      <c r="O1677" s="178" t="s">
        <v>52</v>
      </c>
      <c r="P1677" s="180" t="s">
        <v>10365</v>
      </c>
      <c r="Q1677" s="178"/>
      <c r="R1677" s="178" t="s">
        <v>10370</v>
      </c>
      <c r="S1677" s="178" t="s">
        <v>10371</v>
      </c>
      <c r="T1677" s="178" t="s">
        <v>52</v>
      </c>
      <c r="U1677" s="180" t="s">
        <v>2185</v>
      </c>
      <c r="V1677" s="178"/>
      <c r="W1677" s="178" t="s">
        <v>10351</v>
      </c>
      <c r="X1677" s="178">
        <v>1500</v>
      </c>
      <c r="Y1677" s="178">
        <v>7.5</v>
      </c>
      <c r="Z1677" s="181" t="s">
        <v>468</v>
      </c>
      <c r="AA1677" s="178" t="s">
        <v>541</v>
      </c>
      <c r="AB1677" s="178"/>
      <c r="AC1677" s="178">
        <v>18000</v>
      </c>
      <c r="AD1677" s="178">
        <v>370887499</v>
      </c>
      <c r="AE1677" s="178"/>
      <c r="AF1677" s="178">
        <v>370887499</v>
      </c>
      <c r="AG1677" s="178"/>
      <c r="AH1677" s="178"/>
      <c r="AI1677" s="178"/>
      <c r="AJ1677" s="178"/>
      <c r="AK1677" s="178"/>
      <c r="AL1677" s="178"/>
      <c r="AM1677" s="178"/>
      <c r="AN1677" s="178"/>
      <c r="AO1677" s="579"/>
      <c r="AP1677" s="579"/>
      <c r="AQ1677" s="579"/>
      <c r="AR1677" s="579"/>
      <c r="AS1677" s="178" t="s">
        <v>10347</v>
      </c>
      <c r="AT1677" s="178"/>
      <c r="AU1677" s="178"/>
      <c r="AV1677" s="178"/>
      <c r="AW1677" s="178" t="s">
        <v>10348</v>
      </c>
      <c r="AX1677" s="178" t="s">
        <v>10349</v>
      </c>
      <c r="AY1677" s="178">
        <v>43</v>
      </c>
      <c r="AZ1677" s="178">
        <v>4</v>
      </c>
      <c r="BA1677" s="178">
        <v>35.6</v>
      </c>
      <c r="BB1677" s="178">
        <v>23</v>
      </c>
      <c r="BC1677" s="178">
        <v>28</v>
      </c>
      <c r="BD1677" s="178">
        <v>25.2</v>
      </c>
      <c r="BE1677" s="178">
        <f t="shared" si="308"/>
        <v>43.076555555555558</v>
      </c>
      <c r="BF1677" s="180">
        <f t="shared" si="309"/>
        <v>23.473666666666666</v>
      </c>
      <c r="BG1677" s="178" t="s">
        <v>38</v>
      </c>
      <c r="BH1677" s="178"/>
      <c r="BI1677" s="178"/>
      <c r="BJ1677" s="179"/>
      <c r="BK1677" s="178"/>
      <c r="BL1677" s="179"/>
      <c r="BM1677" s="178"/>
      <c r="BN1677" s="178"/>
      <c r="BO1677" s="178"/>
      <c r="BP1677" s="178"/>
      <c r="BQ1677" s="178"/>
      <c r="BR1677" s="178"/>
      <c r="BS1677" s="178"/>
    </row>
    <row r="1678" spans="1:268" s="3" customFormat="1" ht="54.75" customHeight="1" x14ac:dyDescent="0.25">
      <c r="A1678" s="173" t="s">
        <v>3391</v>
      </c>
      <c r="B1678" s="173" t="s">
        <v>9923</v>
      </c>
      <c r="C1678" s="173">
        <v>11140191</v>
      </c>
      <c r="D1678" s="174">
        <v>45404</v>
      </c>
      <c r="E1678" s="174">
        <v>45404</v>
      </c>
      <c r="F1678" s="174">
        <v>45797</v>
      </c>
      <c r="G1678" s="174" t="s">
        <v>10337</v>
      </c>
      <c r="H1678" s="173" t="s">
        <v>2187</v>
      </c>
      <c r="I1678" s="173" t="s">
        <v>882</v>
      </c>
      <c r="J1678" s="173" t="s">
        <v>9924</v>
      </c>
      <c r="K1678" s="173" t="s">
        <v>55</v>
      </c>
      <c r="L1678" s="173" t="s">
        <v>1377</v>
      </c>
      <c r="M1678" s="173" t="s">
        <v>2182</v>
      </c>
      <c r="N1678" s="173" t="s">
        <v>2183</v>
      </c>
      <c r="O1678" s="173" t="s">
        <v>52</v>
      </c>
      <c r="P1678" s="175" t="s">
        <v>10365</v>
      </c>
      <c r="Q1678" s="173"/>
      <c r="R1678" s="173" t="s">
        <v>10369</v>
      </c>
      <c r="S1678" s="173" t="s">
        <v>10371</v>
      </c>
      <c r="T1678" s="173" t="s">
        <v>52</v>
      </c>
      <c r="U1678" s="175" t="s">
        <v>2185</v>
      </c>
      <c r="V1678" s="173"/>
      <c r="W1678" s="173" t="s">
        <v>10353</v>
      </c>
      <c r="X1678" s="173">
        <v>1500</v>
      </c>
      <c r="Y1678" s="173">
        <v>7.75</v>
      </c>
      <c r="Z1678" s="176" t="s">
        <v>468</v>
      </c>
      <c r="AA1678" s="173" t="s">
        <v>541</v>
      </c>
      <c r="AB1678" s="173">
        <v>32.57</v>
      </c>
      <c r="AC1678" s="173">
        <v>18000</v>
      </c>
      <c r="AD1678" s="173">
        <v>370108962</v>
      </c>
      <c r="AE1678" s="173"/>
      <c r="AF1678" s="173">
        <v>370108962</v>
      </c>
      <c r="AG1678" s="173"/>
      <c r="AH1678" s="173"/>
      <c r="AI1678" s="173"/>
      <c r="AJ1678" s="173"/>
      <c r="AK1678" s="173"/>
      <c r="AL1678" s="173"/>
      <c r="AM1678" s="173"/>
      <c r="AN1678" s="173"/>
      <c r="AO1678" s="587">
        <v>3260</v>
      </c>
      <c r="AP1678" s="587">
        <v>8</v>
      </c>
      <c r="AQ1678" s="587" t="s">
        <v>47</v>
      </c>
      <c r="AR1678" s="587" t="s">
        <v>2086</v>
      </c>
      <c r="AS1678" s="173" t="s">
        <v>10354</v>
      </c>
      <c r="AT1678" s="173"/>
      <c r="AU1678" s="173"/>
      <c r="AV1678" s="173"/>
      <c r="AW1678" s="173" t="s">
        <v>10356</v>
      </c>
      <c r="AX1678" s="173" t="s">
        <v>10357</v>
      </c>
      <c r="AY1678" s="173">
        <v>43</v>
      </c>
      <c r="AZ1678" s="173">
        <v>5</v>
      </c>
      <c r="BA1678" s="173">
        <v>33.1</v>
      </c>
      <c r="BB1678" s="173">
        <v>23</v>
      </c>
      <c r="BC1678" s="173">
        <v>27</v>
      </c>
      <c r="BD1678" s="173">
        <v>39.1</v>
      </c>
      <c r="BE1678" s="173">
        <f t="shared" si="308"/>
        <v>43.092527777777782</v>
      </c>
      <c r="BF1678" s="175">
        <f t="shared" si="309"/>
        <v>23.460861111111111</v>
      </c>
      <c r="BG1678" s="173" t="s">
        <v>38</v>
      </c>
      <c r="BH1678" s="173"/>
      <c r="BI1678" s="173"/>
      <c r="BJ1678" s="174"/>
      <c r="BK1678" s="173"/>
      <c r="BL1678" s="174"/>
      <c r="BM1678" s="173"/>
      <c r="BN1678" s="173"/>
      <c r="BO1678" s="173"/>
      <c r="BP1678" s="173"/>
      <c r="BQ1678" s="173"/>
      <c r="BR1678" s="173"/>
      <c r="BS1678" s="173"/>
      <c r="BT1678" s="530"/>
      <c r="BU1678" s="530"/>
      <c r="BV1678" s="530"/>
      <c r="BW1678" s="530"/>
      <c r="BX1678" s="530"/>
      <c r="BY1678" s="530"/>
      <c r="BZ1678" s="530"/>
      <c r="CA1678" s="530"/>
      <c r="CB1678" s="530"/>
      <c r="CC1678" s="530"/>
      <c r="CD1678" s="530"/>
      <c r="CE1678" s="530"/>
      <c r="CF1678" s="530"/>
      <c r="CG1678" s="530"/>
      <c r="CH1678" s="530"/>
      <c r="CI1678" s="530"/>
      <c r="CJ1678" s="530"/>
      <c r="CK1678" s="530"/>
      <c r="CL1678" s="530"/>
      <c r="CM1678" s="530"/>
      <c r="CN1678" s="530"/>
      <c r="CO1678" s="530"/>
      <c r="CP1678" s="530"/>
      <c r="CQ1678" s="530"/>
      <c r="CR1678" s="530"/>
      <c r="CS1678" s="530"/>
      <c r="CT1678" s="530"/>
      <c r="CU1678" s="530"/>
      <c r="CV1678" s="530"/>
      <c r="CW1678" s="530"/>
      <c r="CX1678" s="530"/>
      <c r="CY1678" s="530"/>
      <c r="CZ1678" s="530"/>
      <c r="DA1678" s="530"/>
      <c r="DB1678" s="530"/>
      <c r="DC1678" s="530"/>
      <c r="DD1678" s="530"/>
      <c r="DE1678" s="530"/>
      <c r="DF1678" s="530"/>
      <c r="DG1678" s="530"/>
      <c r="DH1678" s="530"/>
      <c r="DI1678" s="530"/>
      <c r="DJ1678" s="530"/>
      <c r="DK1678" s="530"/>
      <c r="DL1678" s="530"/>
      <c r="DM1678" s="530"/>
      <c r="DN1678" s="530"/>
      <c r="DO1678" s="530"/>
      <c r="DP1678" s="530"/>
      <c r="DQ1678" s="530"/>
      <c r="DR1678" s="530"/>
      <c r="DS1678" s="530"/>
      <c r="DT1678" s="530"/>
      <c r="DU1678" s="530"/>
      <c r="DV1678" s="530"/>
      <c r="DW1678" s="530"/>
      <c r="DX1678" s="530"/>
      <c r="DY1678" s="530"/>
      <c r="DZ1678" s="530"/>
      <c r="EA1678" s="530"/>
      <c r="EB1678" s="530"/>
      <c r="EC1678" s="530"/>
      <c r="ED1678" s="530"/>
      <c r="EE1678" s="530"/>
      <c r="EF1678" s="530"/>
      <c r="EG1678" s="530"/>
      <c r="EH1678" s="530"/>
      <c r="EI1678" s="530"/>
      <c r="EJ1678" s="530"/>
      <c r="EK1678" s="530"/>
      <c r="EL1678" s="530"/>
      <c r="EM1678" s="530"/>
      <c r="EN1678" s="530"/>
      <c r="EO1678" s="530"/>
      <c r="EP1678" s="530"/>
      <c r="EQ1678" s="530"/>
      <c r="ER1678" s="530"/>
      <c r="ES1678" s="530"/>
      <c r="ET1678" s="530"/>
      <c r="EU1678" s="530"/>
      <c r="EV1678" s="530"/>
      <c r="EW1678" s="530"/>
      <c r="EX1678" s="530"/>
      <c r="EY1678" s="530"/>
      <c r="EZ1678" s="530"/>
      <c r="FA1678" s="530"/>
      <c r="FB1678" s="530"/>
      <c r="FC1678" s="530"/>
      <c r="FD1678" s="530"/>
      <c r="FE1678" s="530"/>
      <c r="FF1678" s="530"/>
      <c r="FG1678" s="530"/>
      <c r="FH1678" s="530"/>
      <c r="FI1678" s="530"/>
      <c r="FJ1678" s="530"/>
      <c r="FK1678" s="530"/>
      <c r="FL1678" s="530"/>
      <c r="FM1678" s="530"/>
      <c r="FN1678" s="530"/>
      <c r="FO1678" s="530"/>
      <c r="FP1678" s="530"/>
      <c r="FQ1678" s="530"/>
      <c r="FR1678" s="530"/>
      <c r="FS1678" s="530"/>
      <c r="FT1678" s="530"/>
      <c r="FU1678" s="530"/>
      <c r="FV1678" s="530"/>
      <c r="FW1678" s="530"/>
      <c r="FX1678" s="530"/>
      <c r="FY1678" s="530"/>
      <c r="FZ1678" s="530"/>
      <c r="GA1678" s="530"/>
      <c r="GB1678" s="530"/>
      <c r="GC1678" s="530"/>
      <c r="GD1678" s="530"/>
      <c r="GE1678" s="530"/>
      <c r="GF1678" s="530"/>
      <c r="GG1678" s="530"/>
      <c r="GH1678" s="530"/>
      <c r="GI1678" s="530"/>
      <c r="GJ1678" s="530"/>
      <c r="GK1678" s="530"/>
      <c r="GL1678" s="530"/>
      <c r="GM1678" s="530"/>
      <c r="GN1678" s="530"/>
      <c r="GO1678" s="530"/>
      <c r="GP1678" s="530"/>
      <c r="GQ1678" s="530"/>
      <c r="GR1678" s="530"/>
      <c r="GS1678" s="530"/>
      <c r="GT1678" s="530"/>
      <c r="GU1678" s="530"/>
      <c r="GV1678" s="530"/>
      <c r="GW1678" s="530"/>
      <c r="GX1678" s="530"/>
      <c r="GY1678" s="530"/>
      <c r="GZ1678" s="530"/>
      <c r="HA1678" s="530"/>
      <c r="HB1678" s="530"/>
      <c r="HC1678" s="530"/>
      <c r="HD1678" s="530"/>
      <c r="HE1678" s="530"/>
      <c r="HF1678" s="530"/>
      <c r="HG1678" s="530"/>
      <c r="HH1678" s="530"/>
      <c r="HI1678" s="530"/>
      <c r="HJ1678" s="530"/>
      <c r="HK1678" s="530"/>
      <c r="HL1678" s="530"/>
      <c r="HM1678" s="530"/>
      <c r="HN1678" s="530"/>
      <c r="HO1678" s="530"/>
      <c r="HP1678" s="530"/>
      <c r="HQ1678" s="530"/>
      <c r="HR1678" s="530"/>
      <c r="HS1678" s="530"/>
      <c r="HT1678" s="530"/>
      <c r="HU1678" s="530"/>
      <c r="HV1678" s="530"/>
      <c r="HW1678" s="530"/>
      <c r="HX1678" s="530"/>
      <c r="HY1678" s="530"/>
      <c r="HZ1678" s="530"/>
      <c r="IA1678" s="530"/>
      <c r="IB1678" s="530"/>
      <c r="IC1678" s="530"/>
      <c r="ID1678" s="530"/>
      <c r="IE1678" s="530"/>
      <c r="IF1678" s="530"/>
      <c r="IG1678" s="530"/>
      <c r="IH1678" s="530"/>
      <c r="II1678" s="530"/>
      <c r="IJ1678" s="530"/>
      <c r="IK1678" s="530"/>
      <c r="IL1678" s="530"/>
      <c r="IM1678" s="530"/>
      <c r="IN1678" s="530"/>
      <c r="IO1678" s="530"/>
      <c r="IP1678" s="530"/>
      <c r="IQ1678" s="530"/>
      <c r="IR1678" s="530"/>
      <c r="IS1678" s="530"/>
      <c r="IT1678" s="530"/>
      <c r="IU1678" s="530"/>
      <c r="IV1678" s="530"/>
      <c r="IW1678" s="530"/>
      <c r="IX1678" s="530"/>
      <c r="IY1678" s="530"/>
      <c r="IZ1678" s="530"/>
      <c r="JA1678" s="530"/>
      <c r="JB1678" s="530"/>
      <c r="JC1678" s="530"/>
      <c r="JD1678" s="530"/>
      <c r="JE1678" s="530"/>
      <c r="JF1678" s="530"/>
      <c r="JG1678" s="530"/>
      <c r="JH1678" s="530"/>
    </row>
    <row r="1679" spans="1:268" s="530" customFormat="1" ht="54.75" customHeight="1" thickBot="1" x14ac:dyDescent="0.3">
      <c r="A1679" s="178"/>
      <c r="B1679" s="178" t="s">
        <v>9923</v>
      </c>
      <c r="C1679" s="178">
        <v>11140191</v>
      </c>
      <c r="D1679" s="179">
        <v>45404</v>
      </c>
      <c r="E1679" s="179">
        <v>45404</v>
      </c>
      <c r="F1679" s="179">
        <v>45797</v>
      </c>
      <c r="G1679" s="179" t="s">
        <v>10337</v>
      </c>
      <c r="H1679" s="178" t="s">
        <v>2187</v>
      </c>
      <c r="I1679" s="178" t="s">
        <v>882</v>
      </c>
      <c r="J1679" s="178" t="s">
        <v>9924</v>
      </c>
      <c r="K1679" s="178" t="s">
        <v>55</v>
      </c>
      <c r="L1679" s="178" t="s">
        <v>1377</v>
      </c>
      <c r="M1679" s="178" t="s">
        <v>2182</v>
      </c>
      <c r="N1679" s="178" t="s">
        <v>2183</v>
      </c>
      <c r="O1679" s="178" t="s">
        <v>52</v>
      </c>
      <c r="P1679" s="180" t="s">
        <v>10365</v>
      </c>
      <c r="Q1679" s="178"/>
      <c r="R1679" s="178" t="s">
        <v>10369</v>
      </c>
      <c r="S1679" s="178" t="s">
        <v>10371</v>
      </c>
      <c r="T1679" s="178" t="s">
        <v>52</v>
      </c>
      <c r="U1679" s="180" t="s">
        <v>2185</v>
      </c>
      <c r="V1679" s="178"/>
      <c r="W1679" s="178" t="s">
        <v>10352</v>
      </c>
      <c r="X1679" s="178">
        <v>1500</v>
      </c>
      <c r="Y1679" s="178">
        <v>7.75</v>
      </c>
      <c r="Z1679" s="181" t="s">
        <v>468</v>
      </c>
      <c r="AA1679" s="178" t="s">
        <v>541</v>
      </c>
      <c r="AB1679" s="178"/>
      <c r="AC1679" s="178">
        <v>18000</v>
      </c>
      <c r="AD1679" s="178">
        <v>370108962</v>
      </c>
      <c r="AE1679" s="178"/>
      <c r="AF1679" s="178">
        <v>370108962</v>
      </c>
      <c r="AG1679" s="178"/>
      <c r="AH1679" s="178"/>
      <c r="AI1679" s="178"/>
      <c r="AJ1679" s="178"/>
      <c r="AK1679" s="178"/>
      <c r="AL1679" s="178"/>
      <c r="AM1679" s="178"/>
      <c r="AN1679" s="178"/>
      <c r="AO1679" s="579"/>
      <c r="AP1679" s="579"/>
      <c r="AQ1679" s="579"/>
      <c r="AR1679" s="579"/>
      <c r="AS1679" s="178" t="s">
        <v>10355</v>
      </c>
      <c r="AT1679" s="178"/>
      <c r="AU1679" s="178"/>
      <c r="AV1679" s="178"/>
      <c r="AW1679" s="178" t="s">
        <v>10358</v>
      </c>
      <c r="AX1679" s="178" t="s">
        <v>10359</v>
      </c>
      <c r="AY1679" s="178">
        <v>42</v>
      </c>
      <c r="AZ1679" s="178">
        <v>55</v>
      </c>
      <c r="BA1679" s="178">
        <v>59.7</v>
      </c>
      <c r="BB1679" s="178">
        <v>23</v>
      </c>
      <c r="BC1679" s="178">
        <v>22</v>
      </c>
      <c r="BD1679" s="178">
        <v>55.3</v>
      </c>
      <c r="BE1679" s="178">
        <f t="shared" si="308"/>
        <v>42.933250000000001</v>
      </c>
      <c r="BF1679" s="180">
        <f t="shared" si="309"/>
        <v>23.382027777777779</v>
      </c>
      <c r="BG1679" s="178" t="s">
        <v>38</v>
      </c>
      <c r="BH1679" s="178"/>
      <c r="BI1679" s="178"/>
      <c r="BJ1679" s="179"/>
      <c r="BK1679" s="178"/>
      <c r="BL1679" s="179"/>
      <c r="BM1679" s="178"/>
      <c r="BN1679" s="178"/>
      <c r="BO1679" s="178"/>
      <c r="BP1679" s="178"/>
      <c r="BQ1679" s="178"/>
      <c r="BR1679" s="178"/>
      <c r="BS1679" s="178"/>
    </row>
    <row r="1680" spans="1:268" s="3" customFormat="1" ht="54.75" customHeight="1" thickBot="1" x14ac:dyDescent="0.3">
      <c r="A1680" s="227" t="s">
        <v>3391</v>
      </c>
      <c r="B1680" s="227" t="s">
        <v>10361</v>
      </c>
      <c r="C1680" s="227">
        <v>11120134</v>
      </c>
      <c r="D1680" s="228">
        <v>45446</v>
      </c>
      <c r="E1680" s="228">
        <v>45446</v>
      </c>
      <c r="F1680" s="228">
        <v>49098</v>
      </c>
      <c r="G1680" s="227">
        <v>-7777</v>
      </c>
      <c r="H1680" s="227" t="s">
        <v>10265</v>
      </c>
      <c r="I1680" s="227"/>
      <c r="J1680" s="227" t="s">
        <v>7381</v>
      </c>
      <c r="K1680" s="227" t="s">
        <v>55</v>
      </c>
      <c r="L1680" s="227" t="s">
        <v>10362</v>
      </c>
      <c r="M1680" s="227" t="s">
        <v>10264</v>
      </c>
      <c r="N1680" s="227" t="s">
        <v>292</v>
      </c>
      <c r="O1680" s="227" t="s">
        <v>76</v>
      </c>
      <c r="P1680" s="229" t="s">
        <v>10267</v>
      </c>
      <c r="Q1680" s="227"/>
      <c r="R1680" s="227" t="s">
        <v>10264</v>
      </c>
      <c r="S1680" s="227" t="s">
        <v>292</v>
      </c>
      <c r="T1680" s="227" t="s">
        <v>76</v>
      </c>
      <c r="U1680" s="229" t="s">
        <v>10267</v>
      </c>
      <c r="V1680" s="227"/>
      <c r="W1680" s="227" t="s">
        <v>2711</v>
      </c>
      <c r="X1680" s="227"/>
      <c r="Y1680" s="227"/>
      <c r="Z1680" s="230" t="s">
        <v>468</v>
      </c>
      <c r="AA1680" s="227" t="s">
        <v>341</v>
      </c>
      <c r="AB1680" s="227">
        <v>0.747</v>
      </c>
      <c r="AC1680" s="227">
        <v>14.2</v>
      </c>
      <c r="AD1680" s="227">
        <v>46240</v>
      </c>
      <c r="AE1680" s="227"/>
      <c r="AF1680" s="227"/>
      <c r="AG1680" s="227"/>
      <c r="AH1680" s="227"/>
      <c r="AI1680" s="227"/>
      <c r="AJ1680" s="227">
        <v>46240</v>
      </c>
      <c r="AK1680" s="227"/>
      <c r="AL1680" s="227"/>
      <c r="AM1680" s="227"/>
      <c r="AN1680" s="227"/>
      <c r="AO1680" s="227">
        <v>75</v>
      </c>
      <c r="AP1680" s="227"/>
      <c r="AQ1680" s="227"/>
      <c r="AR1680" s="227"/>
      <c r="AS1680" s="227" t="s">
        <v>468</v>
      </c>
      <c r="AT1680" s="227"/>
      <c r="AU1680" s="227"/>
      <c r="AV1680" s="227"/>
      <c r="AW1680" s="227" t="s">
        <v>10372</v>
      </c>
      <c r="AX1680" s="227" t="s">
        <v>10373</v>
      </c>
      <c r="AY1680" s="227">
        <v>43</v>
      </c>
      <c r="AZ1680" s="227">
        <v>18</v>
      </c>
      <c r="BA1680" s="227">
        <v>49.7</v>
      </c>
      <c r="BB1680" s="227">
        <v>23</v>
      </c>
      <c r="BC1680" s="227">
        <v>58</v>
      </c>
      <c r="BD1680" s="227">
        <v>24</v>
      </c>
      <c r="BE1680" s="227">
        <f t="shared" si="308"/>
        <v>43.313805555555554</v>
      </c>
      <c r="BF1680" s="229">
        <f t="shared" si="309"/>
        <v>23.973333333333333</v>
      </c>
      <c r="BG1680" s="227" t="s">
        <v>38</v>
      </c>
      <c r="BH1680" s="227"/>
      <c r="BI1680" s="227"/>
      <c r="BJ1680" s="228"/>
      <c r="BK1680" s="227"/>
      <c r="BL1680" s="228"/>
      <c r="BM1680" s="227"/>
      <c r="BN1680" s="227"/>
      <c r="BO1680" s="227"/>
      <c r="BP1680" s="227"/>
      <c r="BQ1680" s="227"/>
      <c r="BR1680" s="227"/>
      <c r="BS1680" s="227" t="s">
        <v>10440</v>
      </c>
      <c r="BT1680" s="530"/>
      <c r="BU1680" s="530"/>
      <c r="BV1680" s="530"/>
      <c r="BW1680" s="530"/>
      <c r="BX1680" s="530"/>
      <c r="BY1680" s="530"/>
      <c r="BZ1680" s="530"/>
      <c r="CA1680" s="530"/>
      <c r="CB1680" s="530"/>
      <c r="CC1680" s="530"/>
      <c r="CD1680" s="530"/>
      <c r="CE1680" s="530"/>
      <c r="CF1680" s="530"/>
      <c r="CG1680" s="530"/>
      <c r="CH1680" s="530"/>
      <c r="CI1680" s="530"/>
      <c r="CJ1680" s="530"/>
      <c r="CK1680" s="530"/>
      <c r="CL1680" s="530"/>
      <c r="CM1680" s="530"/>
      <c r="CN1680" s="530"/>
      <c r="CO1680" s="530"/>
      <c r="CP1680" s="530"/>
      <c r="CQ1680" s="530"/>
      <c r="CR1680" s="530"/>
      <c r="CS1680" s="530"/>
      <c r="CT1680" s="530"/>
      <c r="CU1680" s="530"/>
      <c r="CV1680" s="530"/>
      <c r="CW1680" s="530"/>
      <c r="CX1680" s="530"/>
      <c r="CY1680" s="530"/>
      <c r="CZ1680" s="530"/>
      <c r="DA1680" s="530"/>
      <c r="DB1680" s="530"/>
      <c r="DC1680" s="530"/>
      <c r="DD1680" s="530"/>
      <c r="DE1680" s="530"/>
      <c r="DF1680" s="530"/>
      <c r="DG1680" s="530"/>
      <c r="DH1680" s="530"/>
      <c r="DI1680" s="530"/>
      <c r="DJ1680" s="530"/>
      <c r="DK1680" s="530"/>
      <c r="DL1680" s="530"/>
      <c r="DM1680" s="530"/>
      <c r="DN1680" s="530"/>
      <c r="DO1680" s="530"/>
      <c r="DP1680" s="530"/>
      <c r="DQ1680" s="530"/>
      <c r="DR1680" s="530"/>
      <c r="DS1680" s="530"/>
      <c r="DT1680" s="530"/>
      <c r="DU1680" s="530"/>
      <c r="DV1680" s="530"/>
      <c r="DW1680" s="530"/>
      <c r="DX1680" s="530"/>
      <c r="DY1680" s="530"/>
      <c r="DZ1680" s="530"/>
      <c r="EA1680" s="530"/>
      <c r="EB1680" s="530"/>
      <c r="EC1680" s="530"/>
      <c r="ED1680" s="530"/>
      <c r="EE1680" s="530"/>
      <c r="EF1680" s="530"/>
      <c r="EG1680" s="530"/>
      <c r="EH1680" s="530"/>
      <c r="EI1680" s="530"/>
      <c r="EJ1680" s="530"/>
      <c r="EK1680" s="530"/>
      <c r="EL1680" s="530"/>
      <c r="EM1680" s="530"/>
      <c r="EN1680" s="530"/>
      <c r="EO1680" s="530"/>
      <c r="EP1680" s="530"/>
      <c r="EQ1680" s="530"/>
      <c r="ER1680" s="530"/>
      <c r="ES1680" s="530"/>
      <c r="ET1680" s="530"/>
      <c r="EU1680" s="530"/>
      <c r="EV1680" s="530"/>
      <c r="EW1680" s="530"/>
      <c r="EX1680" s="530"/>
      <c r="EY1680" s="530"/>
      <c r="EZ1680" s="530"/>
      <c r="FA1680" s="530"/>
      <c r="FB1680" s="530"/>
      <c r="FC1680" s="530"/>
      <c r="FD1680" s="530"/>
      <c r="FE1680" s="530"/>
      <c r="FF1680" s="530"/>
      <c r="FG1680" s="530"/>
      <c r="FH1680" s="530"/>
      <c r="FI1680" s="530"/>
      <c r="FJ1680" s="530"/>
      <c r="FK1680" s="530"/>
      <c r="FL1680" s="530"/>
      <c r="FM1680" s="530"/>
      <c r="FN1680" s="530"/>
      <c r="FO1680" s="530"/>
      <c r="FP1680" s="530"/>
      <c r="FQ1680" s="530"/>
      <c r="FR1680" s="530"/>
      <c r="FS1680" s="530"/>
      <c r="FT1680" s="530"/>
      <c r="FU1680" s="530"/>
      <c r="FV1680" s="530"/>
      <c r="FW1680" s="530"/>
      <c r="FX1680" s="530"/>
      <c r="FY1680" s="530"/>
      <c r="FZ1680" s="530"/>
      <c r="GA1680" s="530"/>
      <c r="GB1680" s="530"/>
      <c r="GC1680" s="530"/>
      <c r="GD1680" s="530"/>
      <c r="GE1680" s="530"/>
      <c r="GF1680" s="530"/>
      <c r="GG1680" s="530"/>
      <c r="GH1680" s="530"/>
      <c r="GI1680" s="530"/>
      <c r="GJ1680" s="530"/>
      <c r="GK1680" s="530"/>
      <c r="GL1680" s="530"/>
      <c r="GM1680" s="530"/>
      <c r="GN1680" s="530"/>
      <c r="GO1680" s="530"/>
      <c r="GP1680" s="530"/>
      <c r="GQ1680" s="530"/>
      <c r="GR1680" s="530"/>
      <c r="GS1680" s="530"/>
      <c r="GT1680" s="530"/>
      <c r="GU1680" s="530"/>
      <c r="GV1680" s="530"/>
      <c r="GW1680" s="530"/>
      <c r="GX1680" s="530"/>
      <c r="GY1680" s="530"/>
      <c r="GZ1680" s="530"/>
      <c r="HA1680" s="530"/>
      <c r="HB1680" s="530"/>
      <c r="HC1680" s="530"/>
      <c r="HD1680" s="530"/>
      <c r="HE1680" s="530"/>
      <c r="HF1680" s="530"/>
      <c r="HG1680" s="530"/>
      <c r="HH1680" s="530"/>
      <c r="HI1680" s="530"/>
      <c r="HJ1680" s="530"/>
      <c r="HK1680" s="530"/>
      <c r="HL1680" s="530"/>
      <c r="HM1680" s="530"/>
      <c r="HN1680" s="530"/>
      <c r="HO1680" s="530"/>
      <c r="HP1680" s="530"/>
      <c r="HQ1680" s="530"/>
      <c r="HR1680" s="530"/>
      <c r="HS1680" s="530"/>
      <c r="HT1680" s="530"/>
      <c r="HU1680" s="530"/>
      <c r="HV1680" s="530"/>
      <c r="HW1680" s="530"/>
      <c r="HX1680" s="530"/>
      <c r="HY1680" s="530"/>
      <c r="HZ1680" s="530"/>
      <c r="IA1680" s="530"/>
      <c r="IB1680" s="530"/>
      <c r="IC1680" s="530"/>
      <c r="ID1680" s="530"/>
      <c r="IE1680" s="530"/>
      <c r="IF1680" s="530"/>
      <c r="IG1680" s="530"/>
      <c r="IH1680" s="530"/>
      <c r="II1680" s="530"/>
      <c r="IJ1680" s="530"/>
      <c r="IK1680" s="530"/>
      <c r="IL1680" s="530"/>
      <c r="IM1680" s="530"/>
      <c r="IN1680" s="530"/>
      <c r="IO1680" s="530"/>
      <c r="IP1680" s="530"/>
      <c r="IQ1680" s="530"/>
      <c r="IR1680" s="530"/>
      <c r="IS1680" s="530"/>
      <c r="IT1680" s="530"/>
      <c r="IU1680" s="530"/>
      <c r="IV1680" s="530"/>
      <c r="IW1680" s="530"/>
      <c r="IX1680" s="530"/>
      <c r="IY1680" s="530"/>
      <c r="IZ1680" s="530"/>
      <c r="JA1680" s="530"/>
      <c r="JB1680" s="530"/>
      <c r="JC1680" s="530"/>
      <c r="JD1680" s="530"/>
      <c r="JE1680" s="530"/>
      <c r="JF1680" s="530"/>
      <c r="JG1680" s="530"/>
      <c r="JH1680" s="530"/>
    </row>
    <row r="1681" spans="1:268" s="3" customFormat="1" ht="54.75" customHeight="1" x14ac:dyDescent="0.25">
      <c r="A1681" s="173" t="s">
        <v>3391</v>
      </c>
      <c r="B1681" s="173" t="s">
        <v>10374</v>
      </c>
      <c r="C1681" s="173">
        <v>11140192</v>
      </c>
      <c r="D1681" s="174">
        <v>45448</v>
      </c>
      <c r="E1681" s="174">
        <v>45448</v>
      </c>
      <c r="F1681" s="174">
        <v>47217</v>
      </c>
      <c r="G1681" s="173">
        <v>-7777</v>
      </c>
      <c r="H1681" s="173" t="s">
        <v>491</v>
      </c>
      <c r="I1681" s="173"/>
      <c r="J1681" s="173" t="s">
        <v>7473</v>
      </c>
      <c r="K1681" s="173" t="s">
        <v>55</v>
      </c>
      <c r="L1681" s="173" t="s">
        <v>10379</v>
      </c>
      <c r="M1681" s="173" t="s">
        <v>521</v>
      </c>
      <c r="N1681" s="173" t="s">
        <v>292</v>
      </c>
      <c r="O1681" s="173" t="s">
        <v>76</v>
      </c>
      <c r="P1681" s="175" t="s">
        <v>10375</v>
      </c>
      <c r="Q1681" s="173" t="s">
        <v>10376</v>
      </c>
      <c r="R1681" s="173" t="s">
        <v>521</v>
      </c>
      <c r="S1681" s="173" t="s">
        <v>292</v>
      </c>
      <c r="T1681" s="173" t="s">
        <v>76</v>
      </c>
      <c r="U1681" s="175" t="s">
        <v>10375</v>
      </c>
      <c r="V1681" s="173" t="s">
        <v>10377</v>
      </c>
      <c r="W1681" s="173" t="s">
        <v>10378</v>
      </c>
      <c r="X1681" s="173">
        <v>934</v>
      </c>
      <c r="Y1681" s="173">
        <v>9</v>
      </c>
      <c r="Z1681" s="176" t="s">
        <v>468</v>
      </c>
      <c r="AA1681" s="173" t="s">
        <v>541</v>
      </c>
      <c r="AB1681" s="173">
        <v>50.84</v>
      </c>
      <c r="AC1681" s="173">
        <v>3000</v>
      </c>
      <c r="AD1681" s="173">
        <v>213408000</v>
      </c>
      <c r="AE1681" s="173"/>
      <c r="AF1681" s="173">
        <v>213408000</v>
      </c>
      <c r="AG1681" s="173"/>
      <c r="AH1681" s="173"/>
      <c r="AI1681" s="173"/>
      <c r="AJ1681" s="173"/>
      <c r="AK1681" s="173"/>
      <c r="AL1681" s="173"/>
      <c r="AM1681" s="173"/>
      <c r="AN1681" s="173"/>
      <c r="AO1681" s="587"/>
      <c r="AP1681" s="587"/>
      <c r="AQ1681" s="587"/>
      <c r="AR1681" s="587"/>
      <c r="AS1681" s="173" t="s">
        <v>468</v>
      </c>
      <c r="AT1681" s="173"/>
      <c r="AU1681" s="173"/>
      <c r="AV1681" s="173">
        <v>95.5</v>
      </c>
      <c r="AW1681" s="173" t="s">
        <v>10380</v>
      </c>
      <c r="AX1681" s="173" t="s">
        <v>10381</v>
      </c>
      <c r="AY1681" s="173">
        <v>43</v>
      </c>
      <c r="AZ1681" s="173">
        <v>18</v>
      </c>
      <c r="BA1681" s="173">
        <v>35.14</v>
      </c>
      <c r="BB1681" s="173">
        <v>24</v>
      </c>
      <c r="BC1681" s="173">
        <v>3</v>
      </c>
      <c r="BD1681" s="173">
        <v>25.64</v>
      </c>
      <c r="BE1681" s="173">
        <f t="shared" si="308"/>
        <v>43.309761111111108</v>
      </c>
      <c r="BF1681" s="175">
        <f t="shared" si="309"/>
        <v>24.057122222222223</v>
      </c>
      <c r="BG1681" s="173" t="s">
        <v>38</v>
      </c>
      <c r="BH1681" s="173"/>
      <c r="BI1681" s="173"/>
      <c r="BJ1681" s="174"/>
      <c r="BK1681" s="173"/>
      <c r="BL1681" s="174"/>
      <c r="BM1681" s="173"/>
      <c r="BN1681" s="173"/>
      <c r="BO1681" s="173"/>
      <c r="BP1681" s="173"/>
      <c r="BQ1681" s="173"/>
      <c r="BR1681" s="173"/>
      <c r="BS1681" s="173"/>
      <c r="BT1681" s="530"/>
      <c r="BU1681" s="530"/>
      <c r="BV1681" s="530"/>
      <c r="BW1681" s="530"/>
      <c r="BX1681" s="530"/>
      <c r="BY1681" s="530"/>
      <c r="BZ1681" s="530"/>
      <c r="CA1681" s="530"/>
      <c r="CB1681" s="530"/>
      <c r="CC1681" s="530"/>
      <c r="CD1681" s="530"/>
      <c r="CE1681" s="530"/>
      <c r="CF1681" s="530"/>
      <c r="CG1681" s="530"/>
      <c r="CH1681" s="530"/>
      <c r="CI1681" s="530"/>
      <c r="CJ1681" s="530"/>
      <c r="CK1681" s="530"/>
      <c r="CL1681" s="530"/>
      <c r="CM1681" s="530"/>
      <c r="CN1681" s="530"/>
      <c r="CO1681" s="530"/>
      <c r="CP1681" s="530"/>
      <c r="CQ1681" s="530"/>
      <c r="CR1681" s="530"/>
      <c r="CS1681" s="530"/>
      <c r="CT1681" s="530"/>
      <c r="CU1681" s="530"/>
      <c r="CV1681" s="530"/>
      <c r="CW1681" s="530"/>
      <c r="CX1681" s="530"/>
      <c r="CY1681" s="530"/>
      <c r="CZ1681" s="530"/>
      <c r="DA1681" s="530"/>
      <c r="DB1681" s="530"/>
      <c r="DC1681" s="530"/>
      <c r="DD1681" s="530"/>
      <c r="DE1681" s="530"/>
      <c r="DF1681" s="530"/>
      <c r="DG1681" s="530"/>
      <c r="DH1681" s="530"/>
      <c r="DI1681" s="530"/>
      <c r="DJ1681" s="530"/>
      <c r="DK1681" s="530"/>
      <c r="DL1681" s="530"/>
      <c r="DM1681" s="530"/>
      <c r="DN1681" s="530"/>
      <c r="DO1681" s="530"/>
      <c r="DP1681" s="530"/>
      <c r="DQ1681" s="530"/>
      <c r="DR1681" s="530"/>
      <c r="DS1681" s="530"/>
      <c r="DT1681" s="530"/>
      <c r="DU1681" s="530"/>
      <c r="DV1681" s="530"/>
      <c r="DW1681" s="530"/>
      <c r="DX1681" s="530"/>
      <c r="DY1681" s="530"/>
      <c r="DZ1681" s="530"/>
      <c r="EA1681" s="530"/>
      <c r="EB1681" s="530"/>
      <c r="EC1681" s="530"/>
      <c r="ED1681" s="530"/>
      <c r="EE1681" s="530"/>
      <c r="EF1681" s="530"/>
      <c r="EG1681" s="530"/>
      <c r="EH1681" s="530"/>
      <c r="EI1681" s="530"/>
      <c r="EJ1681" s="530"/>
      <c r="EK1681" s="530"/>
      <c r="EL1681" s="530"/>
      <c r="EM1681" s="530"/>
      <c r="EN1681" s="530"/>
      <c r="EO1681" s="530"/>
      <c r="EP1681" s="530"/>
      <c r="EQ1681" s="530"/>
      <c r="ER1681" s="530"/>
      <c r="ES1681" s="530"/>
      <c r="ET1681" s="530"/>
      <c r="EU1681" s="530"/>
      <c r="EV1681" s="530"/>
      <c r="EW1681" s="530"/>
      <c r="EX1681" s="530"/>
      <c r="EY1681" s="530"/>
      <c r="EZ1681" s="530"/>
      <c r="FA1681" s="530"/>
      <c r="FB1681" s="530"/>
      <c r="FC1681" s="530"/>
      <c r="FD1681" s="530"/>
      <c r="FE1681" s="530"/>
      <c r="FF1681" s="530"/>
      <c r="FG1681" s="530"/>
      <c r="FH1681" s="530"/>
      <c r="FI1681" s="530"/>
      <c r="FJ1681" s="530"/>
      <c r="FK1681" s="530"/>
      <c r="FL1681" s="530"/>
      <c r="FM1681" s="530"/>
      <c r="FN1681" s="530"/>
      <c r="FO1681" s="530"/>
      <c r="FP1681" s="530"/>
      <c r="FQ1681" s="530"/>
      <c r="FR1681" s="530"/>
      <c r="FS1681" s="530"/>
      <c r="FT1681" s="530"/>
      <c r="FU1681" s="530"/>
      <c r="FV1681" s="530"/>
      <c r="FW1681" s="530"/>
      <c r="FX1681" s="530"/>
      <c r="FY1681" s="530"/>
      <c r="FZ1681" s="530"/>
      <c r="GA1681" s="530"/>
      <c r="GB1681" s="530"/>
      <c r="GC1681" s="530"/>
      <c r="GD1681" s="530"/>
      <c r="GE1681" s="530"/>
      <c r="GF1681" s="530"/>
      <c r="GG1681" s="530"/>
      <c r="GH1681" s="530"/>
      <c r="GI1681" s="530"/>
      <c r="GJ1681" s="530"/>
      <c r="GK1681" s="530"/>
      <c r="GL1681" s="530"/>
      <c r="GM1681" s="530"/>
      <c r="GN1681" s="530"/>
      <c r="GO1681" s="530"/>
      <c r="GP1681" s="530"/>
      <c r="GQ1681" s="530"/>
      <c r="GR1681" s="530"/>
      <c r="GS1681" s="530"/>
      <c r="GT1681" s="530"/>
      <c r="GU1681" s="530"/>
      <c r="GV1681" s="530"/>
      <c r="GW1681" s="530"/>
      <c r="GX1681" s="530"/>
      <c r="GY1681" s="530"/>
      <c r="GZ1681" s="530"/>
      <c r="HA1681" s="530"/>
      <c r="HB1681" s="530"/>
      <c r="HC1681" s="530"/>
      <c r="HD1681" s="530"/>
      <c r="HE1681" s="530"/>
      <c r="HF1681" s="530"/>
      <c r="HG1681" s="530"/>
      <c r="HH1681" s="530"/>
      <c r="HI1681" s="530"/>
      <c r="HJ1681" s="530"/>
      <c r="HK1681" s="530"/>
      <c r="HL1681" s="530"/>
      <c r="HM1681" s="530"/>
      <c r="HN1681" s="530"/>
      <c r="HO1681" s="530"/>
      <c r="HP1681" s="530"/>
      <c r="HQ1681" s="530"/>
      <c r="HR1681" s="530"/>
      <c r="HS1681" s="530"/>
      <c r="HT1681" s="530"/>
      <c r="HU1681" s="530"/>
      <c r="HV1681" s="530"/>
      <c r="HW1681" s="530"/>
      <c r="HX1681" s="530"/>
      <c r="HY1681" s="530"/>
      <c r="HZ1681" s="530"/>
      <c r="IA1681" s="530"/>
      <c r="IB1681" s="530"/>
      <c r="IC1681" s="530"/>
      <c r="ID1681" s="530"/>
      <c r="IE1681" s="530"/>
      <c r="IF1681" s="530"/>
      <c r="IG1681" s="530"/>
      <c r="IH1681" s="530"/>
      <c r="II1681" s="530"/>
      <c r="IJ1681" s="530"/>
      <c r="IK1681" s="530"/>
      <c r="IL1681" s="530"/>
      <c r="IM1681" s="530"/>
      <c r="IN1681" s="530"/>
      <c r="IO1681" s="530"/>
      <c r="IP1681" s="530"/>
      <c r="IQ1681" s="530"/>
      <c r="IR1681" s="530"/>
      <c r="IS1681" s="530"/>
      <c r="IT1681" s="530"/>
      <c r="IU1681" s="530"/>
      <c r="IV1681" s="530"/>
      <c r="IW1681" s="530"/>
      <c r="IX1681" s="530"/>
      <c r="IY1681" s="530"/>
      <c r="IZ1681" s="530"/>
      <c r="JA1681" s="530"/>
      <c r="JB1681" s="530"/>
      <c r="JC1681" s="530"/>
      <c r="JD1681" s="530"/>
      <c r="JE1681" s="530"/>
      <c r="JF1681" s="530"/>
      <c r="JG1681" s="530"/>
      <c r="JH1681" s="530"/>
    </row>
    <row r="1682" spans="1:268" s="530" customFormat="1" ht="54.75" customHeight="1" x14ac:dyDescent="0.25">
      <c r="A1682" s="526"/>
      <c r="B1682" s="526" t="s">
        <v>10374</v>
      </c>
      <c r="C1682" s="526">
        <v>11140192</v>
      </c>
      <c r="D1682" s="527">
        <v>45448</v>
      </c>
      <c r="E1682" s="527">
        <v>45448</v>
      </c>
      <c r="F1682" s="527">
        <v>47217</v>
      </c>
      <c r="G1682" s="526">
        <v>-7777</v>
      </c>
      <c r="H1682" s="526" t="s">
        <v>491</v>
      </c>
      <c r="I1682" s="526"/>
      <c r="J1682" s="526" t="s">
        <v>7473</v>
      </c>
      <c r="K1682" s="526" t="s">
        <v>55</v>
      </c>
      <c r="L1682" s="526" t="s">
        <v>10379</v>
      </c>
      <c r="M1682" s="526" t="s">
        <v>521</v>
      </c>
      <c r="N1682" s="526" t="s">
        <v>292</v>
      </c>
      <c r="O1682" s="526" t="s">
        <v>76</v>
      </c>
      <c r="P1682" s="528" t="s">
        <v>10375</v>
      </c>
      <c r="Q1682" s="526" t="s">
        <v>10376</v>
      </c>
      <c r="R1682" s="526" t="s">
        <v>521</v>
      </c>
      <c r="S1682" s="526" t="s">
        <v>292</v>
      </c>
      <c r="T1682" s="526" t="s">
        <v>76</v>
      </c>
      <c r="U1682" s="528" t="s">
        <v>10375</v>
      </c>
      <c r="V1682" s="526" t="s">
        <v>10377</v>
      </c>
      <c r="W1682" s="526" t="s">
        <v>10378</v>
      </c>
      <c r="X1682" s="526">
        <v>934</v>
      </c>
      <c r="Y1682" s="526">
        <v>9</v>
      </c>
      <c r="Z1682" s="529" t="s">
        <v>468</v>
      </c>
      <c r="AA1682" s="526" t="s">
        <v>541</v>
      </c>
      <c r="AB1682" s="526"/>
      <c r="AC1682" s="526"/>
      <c r="AD1682" s="526"/>
      <c r="AE1682" s="526"/>
      <c r="AF1682" s="526"/>
      <c r="AG1682" s="526"/>
      <c r="AH1682" s="526"/>
      <c r="AI1682" s="526"/>
      <c r="AJ1682" s="526"/>
      <c r="AK1682" s="526"/>
      <c r="AL1682" s="526"/>
      <c r="AM1682" s="526"/>
      <c r="AN1682" s="526"/>
      <c r="AO1682" s="526"/>
      <c r="AP1682" s="526"/>
      <c r="AQ1682" s="526"/>
      <c r="AR1682" s="526"/>
      <c r="AS1682" s="526" t="s">
        <v>2727</v>
      </c>
      <c r="AT1682" s="526"/>
      <c r="AU1682" s="526"/>
      <c r="AV1682" s="526">
        <v>89.5</v>
      </c>
      <c r="AW1682" s="526" t="s">
        <v>10382</v>
      </c>
      <c r="AX1682" s="526" t="s">
        <v>10383</v>
      </c>
      <c r="AY1682" s="526">
        <v>43</v>
      </c>
      <c r="AZ1682" s="526">
        <v>18</v>
      </c>
      <c r="BA1682" s="526">
        <v>36.69</v>
      </c>
      <c r="BB1682" s="526">
        <v>24</v>
      </c>
      <c r="BC1682" s="526">
        <v>3</v>
      </c>
      <c r="BD1682" s="526">
        <v>26.86</v>
      </c>
      <c r="BE1682" s="526">
        <f t="shared" si="308"/>
        <v>43.310191666666661</v>
      </c>
      <c r="BF1682" s="528">
        <f t="shared" si="309"/>
        <v>24.057461111111113</v>
      </c>
      <c r="BG1682" s="526" t="s">
        <v>38</v>
      </c>
      <c r="BH1682" s="526"/>
      <c r="BI1682" s="526"/>
      <c r="BJ1682" s="527"/>
      <c r="BK1682" s="526"/>
      <c r="BL1682" s="527"/>
      <c r="BM1682" s="526"/>
      <c r="BN1682" s="526"/>
      <c r="BO1682" s="526"/>
      <c r="BP1682" s="526"/>
      <c r="BQ1682" s="526"/>
      <c r="BR1682" s="526"/>
      <c r="BS1682" s="526"/>
    </row>
    <row r="1683" spans="1:268" s="530" customFormat="1" ht="54.75" customHeight="1" thickBot="1" x14ac:dyDescent="0.3">
      <c r="A1683" s="178"/>
      <c r="B1683" s="178" t="s">
        <v>10374</v>
      </c>
      <c r="C1683" s="178">
        <v>11140192</v>
      </c>
      <c r="D1683" s="179">
        <v>45448</v>
      </c>
      <c r="E1683" s="179">
        <v>45448</v>
      </c>
      <c r="F1683" s="179">
        <v>47217</v>
      </c>
      <c r="G1683" s="178">
        <v>-7777</v>
      </c>
      <c r="H1683" s="178" t="s">
        <v>491</v>
      </c>
      <c r="I1683" s="178"/>
      <c r="J1683" s="178" t="s">
        <v>7473</v>
      </c>
      <c r="K1683" s="178" t="s">
        <v>55</v>
      </c>
      <c r="L1683" s="178" t="s">
        <v>10379</v>
      </c>
      <c r="M1683" s="178" t="s">
        <v>521</v>
      </c>
      <c r="N1683" s="178" t="s">
        <v>292</v>
      </c>
      <c r="O1683" s="178" t="s">
        <v>76</v>
      </c>
      <c r="P1683" s="180" t="s">
        <v>10375</v>
      </c>
      <c r="Q1683" s="178" t="s">
        <v>10376</v>
      </c>
      <c r="R1683" s="178" t="s">
        <v>521</v>
      </c>
      <c r="S1683" s="178" t="s">
        <v>292</v>
      </c>
      <c r="T1683" s="178" t="s">
        <v>76</v>
      </c>
      <c r="U1683" s="180" t="s">
        <v>10375</v>
      </c>
      <c r="V1683" s="178" t="s">
        <v>10377</v>
      </c>
      <c r="W1683" s="178" t="s">
        <v>10378</v>
      </c>
      <c r="X1683" s="178">
        <v>934</v>
      </c>
      <c r="Y1683" s="178">
        <v>9</v>
      </c>
      <c r="Z1683" s="181" t="s">
        <v>468</v>
      </c>
      <c r="AA1683" s="178" t="s">
        <v>541</v>
      </c>
      <c r="AB1683" s="178"/>
      <c r="AC1683" s="178"/>
      <c r="AD1683" s="178"/>
      <c r="AE1683" s="178"/>
      <c r="AF1683" s="178"/>
      <c r="AG1683" s="178"/>
      <c r="AH1683" s="178"/>
      <c r="AI1683" s="178"/>
      <c r="AJ1683" s="178"/>
      <c r="AK1683" s="178"/>
      <c r="AL1683" s="178"/>
      <c r="AM1683" s="178"/>
      <c r="AN1683" s="178"/>
      <c r="AO1683" s="178"/>
      <c r="AP1683" s="178"/>
      <c r="AQ1683" s="178"/>
      <c r="AR1683" s="178"/>
      <c r="AS1683" s="178" t="s">
        <v>3570</v>
      </c>
      <c r="AT1683" s="178"/>
      <c r="AU1683" s="178"/>
      <c r="AV1683" s="178">
        <v>82.78</v>
      </c>
      <c r="AW1683" s="178" t="s">
        <v>10384</v>
      </c>
      <c r="AX1683" s="178" t="s">
        <v>10385</v>
      </c>
      <c r="AY1683" s="178">
        <v>43</v>
      </c>
      <c r="AZ1683" s="178">
        <v>18</v>
      </c>
      <c r="BA1683" s="178">
        <v>37.46</v>
      </c>
      <c r="BB1683" s="178">
        <v>24</v>
      </c>
      <c r="BC1683" s="178">
        <v>3</v>
      </c>
      <c r="BD1683" s="178">
        <v>27.57</v>
      </c>
      <c r="BE1683" s="178">
        <f t="shared" si="308"/>
        <v>43.310405555555555</v>
      </c>
      <c r="BF1683" s="180">
        <f t="shared" si="309"/>
        <v>24.057658333333332</v>
      </c>
      <c r="BG1683" s="178" t="s">
        <v>38</v>
      </c>
      <c r="BH1683" s="178"/>
      <c r="BI1683" s="178"/>
      <c r="BJ1683" s="179"/>
      <c r="BK1683" s="178"/>
      <c r="BL1683" s="179"/>
      <c r="BM1683" s="178"/>
      <c r="BN1683" s="178"/>
      <c r="BO1683" s="178"/>
      <c r="BP1683" s="178"/>
      <c r="BQ1683" s="178"/>
      <c r="BR1683" s="178"/>
      <c r="BS1683" s="178"/>
    </row>
    <row r="1684" spans="1:268" s="3" customFormat="1" ht="54.75" customHeight="1" x14ac:dyDescent="0.25">
      <c r="A1684" s="173" t="s">
        <v>3391</v>
      </c>
      <c r="B1684" s="173" t="s">
        <v>10386</v>
      </c>
      <c r="C1684" s="173">
        <v>11790005</v>
      </c>
      <c r="D1684" s="174">
        <v>45461</v>
      </c>
      <c r="E1684" s="174">
        <v>45461</v>
      </c>
      <c r="F1684" s="174">
        <v>47287</v>
      </c>
      <c r="G1684" s="173">
        <v>-7777</v>
      </c>
      <c r="H1684" s="173" t="s">
        <v>8177</v>
      </c>
      <c r="I1684" s="173"/>
      <c r="J1684" s="173" t="s">
        <v>9656</v>
      </c>
      <c r="K1684" s="173" t="s">
        <v>164</v>
      </c>
      <c r="L1684" s="173" t="s">
        <v>10387</v>
      </c>
      <c r="M1684" s="173" t="s">
        <v>10388</v>
      </c>
      <c r="N1684" s="173" t="s">
        <v>163</v>
      </c>
      <c r="O1684" s="173" t="s">
        <v>52</v>
      </c>
      <c r="P1684" s="175" t="s">
        <v>5516</v>
      </c>
      <c r="Q1684" s="173"/>
      <c r="R1684" s="173" t="s">
        <v>10388</v>
      </c>
      <c r="S1684" s="173" t="s">
        <v>163</v>
      </c>
      <c r="T1684" s="173" t="s">
        <v>52</v>
      </c>
      <c r="U1684" s="175" t="s">
        <v>5516</v>
      </c>
      <c r="V1684" s="173"/>
      <c r="W1684" s="173" t="s">
        <v>10389</v>
      </c>
      <c r="X1684" s="173"/>
      <c r="Y1684" s="173"/>
      <c r="Z1684" s="176" t="s">
        <v>468</v>
      </c>
      <c r="AA1684" s="173" t="s">
        <v>10390</v>
      </c>
      <c r="AB1684" s="173">
        <v>1.97</v>
      </c>
      <c r="AC1684" s="173">
        <v>1970</v>
      </c>
      <c r="AD1684" s="173">
        <v>62500</v>
      </c>
      <c r="AE1684" s="173"/>
      <c r="AF1684" s="173"/>
      <c r="AG1684" s="173"/>
      <c r="AH1684" s="173"/>
      <c r="AI1684" s="173">
        <v>62500</v>
      </c>
      <c r="AJ1684" s="173"/>
      <c r="AK1684" s="173"/>
      <c r="AL1684" s="173"/>
      <c r="AM1684" s="173"/>
      <c r="AN1684" s="173"/>
      <c r="AO1684" s="587"/>
      <c r="AP1684" s="587"/>
      <c r="AQ1684" s="587"/>
      <c r="AR1684" s="587"/>
      <c r="AS1684" s="173" t="s">
        <v>468</v>
      </c>
      <c r="AT1684" s="173"/>
      <c r="AU1684" s="173"/>
      <c r="AV1684" s="173"/>
      <c r="AW1684" s="173" t="s">
        <v>10391</v>
      </c>
      <c r="AX1684" s="173" t="s">
        <v>10392</v>
      </c>
      <c r="AY1684" s="173">
        <v>43</v>
      </c>
      <c r="AZ1684" s="173">
        <v>3</v>
      </c>
      <c r="BA1684" s="173">
        <v>31</v>
      </c>
      <c r="BB1684" s="173">
        <v>22</v>
      </c>
      <c r="BC1684" s="173">
        <v>55</v>
      </c>
      <c r="BD1684" s="173">
        <v>18</v>
      </c>
      <c r="BE1684" s="173">
        <f t="shared" si="308"/>
        <v>43.058611111111105</v>
      </c>
      <c r="BF1684" s="175">
        <f t="shared" si="309"/>
        <v>22.921666666666667</v>
      </c>
      <c r="BG1684" s="173" t="s">
        <v>38</v>
      </c>
      <c r="BH1684" s="173"/>
      <c r="BI1684" s="173"/>
      <c r="BJ1684" s="174"/>
      <c r="BK1684" s="173"/>
      <c r="BL1684" s="174"/>
      <c r="BM1684" s="173"/>
      <c r="BN1684" s="173"/>
      <c r="BO1684" s="173"/>
      <c r="BP1684" s="173"/>
      <c r="BQ1684" s="173"/>
      <c r="BR1684" s="173"/>
      <c r="BS1684" s="173"/>
      <c r="BT1684" s="530"/>
      <c r="BU1684" s="530"/>
      <c r="BV1684" s="530"/>
      <c r="BW1684" s="530"/>
      <c r="BX1684" s="530"/>
      <c r="BY1684" s="530"/>
      <c r="BZ1684" s="530"/>
      <c r="CA1684" s="530"/>
      <c r="CB1684" s="530"/>
      <c r="CC1684" s="530"/>
      <c r="CD1684" s="530"/>
      <c r="CE1684" s="530"/>
      <c r="CF1684" s="530"/>
      <c r="CG1684" s="530"/>
      <c r="CH1684" s="530"/>
      <c r="CI1684" s="530"/>
      <c r="CJ1684" s="530"/>
      <c r="CK1684" s="530"/>
      <c r="CL1684" s="530"/>
      <c r="CM1684" s="530"/>
      <c r="CN1684" s="530"/>
      <c r="CO1684" s="530"/>
      <c r="CP1684" s="530"/>
      <c r="CQ1684" s="530"/>
      <c r="CR1684" s="530"/>
      <c r="CS1684" s="530"/>
      <c r="CT1684" s="530"/>
      <c r="CU1684" s="530"/>
      <c r="CV1684" s="530"/>
      <c r="CW1684" s="530"/>
      <c r="CX1684" s="530"/>
      <c r="CY1684" s="530"/>
      <c r="CZ1684" s="530"/>
      <c r="DA1684" s="530"/>
      <c r="DB1684" s="530"/>
      <c r="DC1684" s="530"/>
      <c r="DD1684" s="530"/>
      <c r="DE1684" s="530"/>
      <c r="DF1684" s="530"/>
      <c r="DG1684" s="530"/>
      <c r="DH1684" s="530"/>
      <c r="DI1684" s="530"/>
      <c r="DJ1684" s="530"/>
      <c r="DK1684" s="530"/>
      <c r="DL1684" s="530"/>
      <c r="DM1684" s="530"/>
      <c r="DN1684" s="530"/>
      <c r="DO1684" s="530"/>
      <c r="DP1684" s="530"/>
      <c r="DQ1684" s="530"/>
      <c r="DR1684" s="530"/>
      <c r="DS1684" s="530"/>
      <c r="DT1684" s="530"/>
      <c r="DU1684" s="530"/>
      <c r="DV1684" s="530"/>
      <c r="DW1684" s="530"/>
      <c r="DX1684" s="530"/>
      <c r="DY1684" s="530"/>
      <c r="DZ1684" s="530"/>
      <c r="EA1684" s="530"/>
      <c r="EB1684" s="530"/>
      <c r="EC1684" s="530"/>
      <c r="ED1684" s="530"/>
      <c r="EE1684" s="530"/>
      <c r="EF1684" s="530"/>
      <c r="EG1684" s="530"/>
      <c r="EH1684" s="530"/>
      <c r="EI1684" s="530"/>
      <c r="EJ1684" s="530"/>
      <c r="EK1684" s="530"/>
      <c r="EL1684" s="530"/>
      <c r="EM1684" s="530"/>
      <c r="EN1684" s="530"/>
      <c r="EO1684" s="530"/>
      <c r="EP1684" s="530"/>
      <c r="EQ1684" s="530"/>
      <c r="ER1684" s="530"/>
      <c r="ES1684" s="530"/>
      <c r="ET1684" s="530"/>
      <c r="EU1684" s="530"/>
      <c r="EV1684" s="530"/>
      <c r="EW1684" s="530"/>
      <c r="EX1684" s="530"/>
      <c r="EY1684" s="530"/>
      <c r="EZ1684" s="530"/>
      <c r="FA1684" s="530"/>
      <c r="FB1684" s="530"/>
      <c r="FC1684" s="530"/>
      <c r="FD1684" s="530"/>
      <c r="FE1684" s="530"/>
      <c r="FF1684" s="530"/>
      <c r="FG1684" s="530"/>
      <c r="FH1684" s="530"/>
      <c r="FI1684" s="530"/>
      <c r="FJ1684" s="530"/>
      <c r="FK1684" s="530"/>
      <c r="FL1684" s="530"/>
      <c r="FM1684" s="530"/>
      <c r="FN1684" s="530"/>
      <c r="FO1684" s="530"/>
      <c r="FP1684" s="530"/>
      <c r="FQ1684" s="530"/>
      <c r="FR1684" s="530"/>
      <c r="FS1684" s="530"/>
      <c r="FT1684" s="530"/>
      <c r="FU1684" s="530"/>
      <c r="FV1684" s="530"/>
      <c r="FW1684" s="530"/>
      <c r="FX1684" s="530"/>
      <c r="FY1684" s="530"/>
      <c r="FZ1684" s="530"/>
      <c r="GA1684" s="530"/>
      <c r="GB1684" s="530"/>
      <c r="GC1684" s="530"/>
      <c r="GD1684" s="530"/>
      <c r="GE1684" s="530"/>
      <c r="GF1684" s="530"/>
      <c r="GG1684" s="530"/>
      <c r="GH1684" s="530"/>
      <c r="GI1684" s="530"/>
      <c r="GJ1684" s="530"/>
      <c r="GK1684" s="530"/>
      <c r="GL1684" s="530"/>
      <c r="GM1684" s="530"/>
      <c r="GN1684" s="530"/>
      <c r="GO1684" s="530"/>
      <c r="GP1684" s="530"/>
      <c r="GQ1684" s="530"/>
      <c r="GR1684" s="530"/>
      <c r="GS1684" s="530"/>
      <c r="GT1684" s="530"/>
      <c r="GU1684" s="530"/>
      <c r="GV1684" s="530"/>
      <c r="GW1684" s="530"/>
      <c r="GX1684" s="530"/>
      <c r="GY1684" s="530"/>
      <c r="GZ1684" s="530"/>
      <c r="HA1684" s="530"/>
      <c r="HB1684" s="530"/>
      <c r="HC1684" s="530"/>
      <c r="HD1684" s="530"/>
      <c r="HE1684" s="530"/>
      <c r="HF1684" s="530"/>
      <c r="HG1684" s="530"/>
      <c r="HH1684" s="530"/>
      <c r="HI1684" s="530"/>
      <c r="HJ1684" s="530"/>
      <c r="HK1684" s="530"/>
      <c r="HL1684" s="530"/>
      <c r="HM1684" s="530"/>
      <c r="HN1684" s="530"/>
      <c r="HO1684" s="530"/>
      <c r="HP1684" s="530"/>
      <c r="HQ1684" s="530"/>
      <c r="HR1684" s="530"/>
      <c r="HS1684" s="530"/>
      <c r="HT1684" s="530"/>
      <c r="HU1684" s="530"/>
      <c r="HV1684" s="530"/>
      <c r="HW1684" s="530"/>
      <c r="HX1684" s="530"/>
      <c r="HY1684" s="530"/>
      <c r="HZ1684" s="530"/>
      <c r="IA1684" s="530"/>
      <c r="IB1684" s="530"/>
      <c r="IC1684" s="530"/>
      <c r="ID1684" s="530"/>
      <c r="IE1684" s="530"/>
      <c r="IF1684" s="530"/>
      <c r="IG1684" s="530"/>
      <c r="IH1684" s="530"/>
      <c r="II1684" s="530"/>
      <c r="IJ1684" s="530"/>
      <c r="IK1684" s="530"/>
      <c r="IL1684" s="530"/>
      <c r="IM1684" s="530"/>
      <c r="IN1684" s="530"/>
      <c r="IO1684" s="530"/>
      <c r="IP1684" s="530"/>
      <c r="IQ1684" s="530"/>
      <c r="IR1684" s="530"/>
      <c r="IS1684" s="530"/>
      <c r="IT1684" s="530"/>
      <c r="IU1684" s="530"/>
      <c r="IV1684" s="530"/>
      <c r="IW1684" s="530"/>
      <c r="IX1684" s="530"/>
      <c r="IY1684" s="530"/>
      <c r="IZ1684" s="530"/>
      <c r="JA1684" s="530"/>
      <c r="JB1684" s="530"/>
      <c r="JC1684" s="530"/>
      <c r="JD1684" s="530"/>
      <c r="JE1684" s="530"/>
      <c r="JF1684" s="530"/>
      <c r="JG1684" s="530"/>
      <c r="JH1684" s="530"/>
    </row>
    <row r="1685" spans="1:268" s="530" customFormat="1" ht="54.75" customHeight="1" thickBot="1" x14ac:dyDescent="0.3">
      <c r="A1685" s="178"/>
      <c r="B1685" s="178" t="s">
        <v>10386</v>
      </c>
      <c r="C1685" s="178">
        <v>11790005</v>
      </c>
      <c r="D1685" s="179">
        <v>45461</v>
      </c>
      <c r="E1685" s="179">
        <v>45461</v>
      </c>
      <c r="F1685" s="179">
        <v>47287</v>
      </c>
      <c r="G1685" s="178">
        <v>-7777</v>
      </c>
      <c r="H1685" s="178" t="s">
        <v>8177</v>
      </c>
      <c r="I1685" s="178"/>
      <c r="J1685" s="178" t="s">
        <v>9656</v>
      </c>
      <c r="K1685" s="178" t="s">
        <v>164</v>
      </c>
      <c r="L1685" s="178" t="s">
        <v>10387</v>
      </c>
      <c r="M1685" s="178" t="s">
        <v>10388</v>
      </c>
      <c r="N1685" s="178" t="s">
        <v>163</v>
      </c>
      <c r="O1685" s="178" t="s">
        <v>52</v>
      </c>
      <c r="P1685" s="180" t="s">
        <v>5516</v>
      </c>
      <c r="Q1685" s="178"/>
      <c r="R1685" s="178" t="s">
        <v>10388</v>
      </c>
      <c r="S1685" s="178" t="s">
        <v>163</v>
      </c>
      <c r="T1685" s="178" t="s">
        <v>52</v>
      </c>
      <c r="U1685" s="180" t="s">
        <v>5516</v>
      </c>
      <c r="V1685" s="178"/>
      <c r="W1685" s="178" t="s">
        <v>10389</v>
      </c>
      <c r="X1685" s="178"/>
      <c r="Y1685" s="178"/>
      <c r="Z1685" s="181" t="s">
        <v>468</v>
      </c>
      <c r="AA1685" s="178" t="s">
        <v>10390</v>
      </c>
      <c r="AB1685" s="178"/>
      <c r="AC1685" s="178"/>
      <c r="AD1685" s="178"/>
      <c r="AE1685" s="178"/>
      <c r="AF1685" s="178"/>
      <c r="AG1685" s="178"/>
      <c r="AH1685" s="178"/>
      <c r="AI1685" s="178"/>
      <c r="AJ1685" s="178"/>
      <c r="AK1685" s="178"/>
      <c r="AL1685" s="178"/>
      <c r="AM1685" s="178"/>
      <c r="AN1685" s="178"/>
      <c r="AO1685" s="178"/>
      <c r="AP1685" s="178"/>
      <c r="AQ1685" s="178"/>
      <c r="AR1685" s="178"/>
      <c r="AS1685" s="178" t="s">
        <v>3570</v>
      </c>
      <c r="AT1685" s="178"/>
      <c r="AU1685" s="178"/>
      <c r="AV1685" s="178"/>
      <c r="AW1685" s="178" t="s">
        <v>10393</v>
      </c>
      <c r="AX1685" s="178" t="s">
        <v>10394</v>
      </c>
      <c r="AY1685" s="178">
        <v>43</v>
      </c>
      <c r="AZ1685" s="178">
        <v>2</v>
      </c>
      <c r="BA1685" s="178">
        <v>51</v>
      </c>
      <c r="BB1685" s="178">
        <v>22</v>
      </c>
      <c r="BC1685" s="178">
        <v>55</v>
      </c>
      <c r="BD1685" s="178">
        <v>7</v>
      </c>
      <c r="BE1685" s="178">
        <f t="shared" si="308"/>
        <v>43.047499999999999</v>
      </c>
      <c r="BF1685" s="180">
        <f t="shared" si="309"/>
        <v>22.918611111111112</v>
      </c>
      <c r="BG1685" s="178" t="s">
        <v>38</v>
      </c>
      <c r="BH1685" s="178"/>
      <c r="BI1685" s="178"/>
      <c r="BJ1685" s="179"/>
      <c r="BK1685" s="178"/>
      <c r="BL1685" s="179"/>
      <c r="BM1685" s="178"/>
      <c r="BN1685" s="178"/>
      <c r="BO1685" s="178"/>
      <c r="BP1685" s="178"/>
      <c r="BQ1685" s="178"/>
      <c r="BR1685" s="178"/>
      <c r="BS1685" s="178"/>
    </row>
    <row r="1686" spans="1:268" s="3" customFormat="1" ht="54.75" customHeight="1" x14ac:dyDescent="0.25">
      <c r="A1686" s="173" t="s">
        <v>3391</v>
      </c>
      <c r="B1686" s="173" t="s">
        <v>10415</v>
      </c>
      <c r="C1686" s="173">
        <v>11190093</v>
      </c>
      <c r="D1686" s="174">
        <v>45496</v>
      </c>
      <c r="E1686" s="174">
        <v>45496</v>
      </c>
      <c r="F1686" s="174">
        <v>46952</v>
      </c>
      <c r="G1686" s="173">
        <v>-7777</v>
      </c>
      <c r="H1686" s="173" t="s">
        <v>935</v>
      </c>
      <c r="I1686" s="173" t="s">
        <v>978</v>
      </c>
      <c r="J1686" s="173" t="s">
        <v>10408</v>
      </c>
      <c r="K1686" s="173" t="s">
        <v>73</v>
      </c>
      <c r="L1686" s="173" t="s">
        <v>10409</v>
      </c>
      <c r="M1686" s="173" t="s">
        <v>120</v>
      </c>
      <c r="N1686" s="173" t="s">
        <v>106</v>
      </c>
      <c r="O1686" s="173" t="s">
        <v>72</v>
      </c>
      <c r="P1686" s="175">
        <v>3486</v>
      </c>
      <c r="Q1686" s="173" t="s">
        <v>10410</v>
      </c>
      <c r="R1686" s="173" t="s">
        <v>120</v>
      </c>
      <c r="S1686" s="173" t="s">
        <v>106</v>
      </c>
      <c r="T1686" s="173" t="s">
        <v>72</v>
      </c>
      <c r="U1686" s="175">
        <v>3486</v>
      </c>
      <c r="V1686" s="173" t="s">
        <v>10421</v>
      </c>
      <c r="W1686" s="173" t="s">
        <v>10411</v>
      </c>
      <c r="X1686" s="173"/>
      <c r="Y1686" s="173"/>
      <c r="Z1686" s="176" t="s">
        <v>468</v>
      </c>
      <c r="AA1686" s="173" t="s">
        <v>426</v>
      </c>
      <c r="AB1686" s="173">
        <v>3.09</v>
      </c>
      <c r="AC1686" s="173">
        <v>8</v>
      </c>
      <c r="AD1686" s="173">
        <v>1800</v>
      </c>
      <c r="AE1686" s="173"/>
      <c r="AF1686" s="173"/>
      <c r="AG1686" s="173"/>
      <c r="AH1686" s="173"/>
      <c r="AI1686" s="173">
        <v>1800</v>
      </c>
      <c r="AJ1686" s="173"/>
      <c r="AK1686" s="173"/>
      <c r="AL1686" s="173"/>
      <c r="AM1686" s="173"/>
      <c r="AN1686" s="173"/>
      <c r="AO1686" s="587"/>
      <c r="AP1686" s="587">
        <v>1.8</v>
      </c>
      <c r="AQ1686" s="587"/>
      <c r="AR1686" s="587"/>
      <c r="AS1686" s="173" t="s">
        <v>468</v>
      </c>
      <c r="AT1686" s="173"/>
      <c r="AU1686" s="173"/>
      <c r="AV1686" s="173">
        <v>475</v>
      </c>
      <c r="AW1686" s="173" t="s">
        <v>10412</v>
      </c>
      <c r="AX1686" s="173" t="s">
        <v>10413</v>
      </c>
      <c r="AY1686" s="173">
        <v>42</v>
      </c>
      <c r="AZ1686" s="173">
        <v>51</v>
      </c>
      <c r="BA1686" s="173">
        <v>20.5</v>
      </c>
      <c r="BB1686" s="173">
        <v>24</v>
      </c>
      <c r="BC1686" s="173">
        <v>38</v>
      </c>
      <c r="BD1686" s="173">
        <v>47.1</v>
      </c>
      <c r="BE1686" s="173">
        <f t="shared" si="308"/>
        <v>42.855694444444445</v>
      </c>
      <c r="BF1686" s="175">
        <f t="shared" si="309"/>
        <v>24.646416666666667</v>
      </c>
      <c r="BG1686" s="173" t="s">
        <v>47</v>
      </c>
      <c r="BH1686" s="173" t="s">
        <v>10414</v>
      </c>
      <c r="BI1686" s="173"/>
      <c r="BJ1686" s="174"/>
      <c r="BK1686" s="173"/>
      <c r="BL1686" s="174"/>
      <c r="BM1686" s="173"/>
      <c r="BN1686" s="173"/>
      <c r="BO1686" s="173"/>
      <c r="BP1686" s="173"/>
      <c r="BQ1686" s="173"/>
      <c r="BR1686" s="173"/>
      <c r="BS1686" s="173"/>
      <c r="BT1686" s="530"/>
      <c r="BU1686" s="530"/>
      <c r="BV1686" s="530"/>
      <c r="BW1686" s="530"/>
      <c r="BX1686" s="530"/>
      <c r="BY1686" s="530"/>
      <c r="BZ1686" s="530"/>
      <c r="CA1686" s="530"/>
      <c r="CB1686" s="530"/>
      <c r="CC1686" s="530"/>
      <c r="CD1686" s="530"/>
      <c r="CE1686" s="530"/>
      <c r="CF1686" s="530"/>
      <c r="CG1686" s="530"/>
      <c r="CH1686" s="530"/>
      <c r="CI1686" s="530"/>
      <c r="CJ1686" s="530"/>
      <c r="CK1686" s="530"/>
      <c r="CL1686" s="530"/>
      <c r="CM1686" s="530"/>
      <c r="CN1686" s="530"/>
      <c r="CO1686" s="530"/>
      <c r="CP1686" s="530"/>
      <c r="CQ1686" s="530"/>
      <c r="CR1686" s="530"/>
      <c r="CS1686" s="530"/>
      <c r="CT1686" s="530"/>
      <c r="CU1686" s="530"/>
      <c r="CV1686" s="530"/>
      <c r="CW1686" s="530"/>
      <c r="CX1686" s="530"/>
      <c r="CY1686" s="530"/>
      <c r="CZ1686" s="530"/>
      <c r="DA1686" s="530"/>
      <c r="DB1686" s="530"/>
      <c r="DC1686" s="530"/>
      <c r="DD1686" s="530"/>
      <c r="DE1686" s="530"/>
      <c r="DF1686" s="530"/>
      <c r="DG1686" s="530"/>
      <c r="DH1686" s="530"/>
      <c r="DI1686" s="530"/>
      <c r="DJ1686" s="530"/>
      <c r="DK1686" s="530"/>
      <c r="DL1686" s="530"/>
      <c r="DM1686" s="530"/>
      <c r="DN1686" s="530"/>
      <c r="DO1686" s="530"/>
      <c r="DP1686" s="530"/>
      <c r="DQ1686" s="530"/>
      <c r="DR1686" s="530"/>
      <c r="DS1686" s="530"/>
      <c r="DT1686" s="530"/>
      <c r="DU1686" s="530"/>
      <c r="DV1686" s="530"/>
      <c r="DW1686" s="530"/>
      <c r="DX1686" s="530"/>
      <c r="DY1686" s="530"/>
      <c r="DZ1686" s="530"/>
      <c r="EA1686" s="530"/>
      <c r="EB1686" s="530"/>
      <c r="EC1686" s="530"/>
      <c r="ED1686" s="530"/>
      <c r="EE1686" s="530"/>
      <c r="EF1686" s="530"/>
      <c r="EG1686" s="530"/>
      <c r="EH1686" s="530"/>
      <c r="EI1686" s="530"/>
      <c r="EJ1686" s="530"/>
      <c r="EK1686" s="530"/>
      <c r="EL1686" s="530"/>
      <c r="EM1686" s="530"/>
      <c r="EN1686" s="530"/>
      <c r="EO1686" s="530"/>
      <c r="EP1686" s="530"/>
      <c r="EQ1686" s="530"/>
      <c r="ER1686" s="530"/>
      <c r="ES1686" s="530"/>
      <c r="ET1686" s="530"/>
      <c r="EU1686" s="530"/>
      <c r="EV1686" s="530"/>
      <c r="EW1686" s="530"/>
      <c r="EX1686" s="530"/>
      <c r="EY1686" s="530"/>
      <c r="EZ1686" s="530"/>
      <c r="FA1686" s="530"/>
      <c r="FB1686" s="530"/>
      <c r="FC1686" s="530"/>
      <c r="FD1686" s="530"/>
      <c r="FE1686" s="530"/>
      <c r="FF1686" s="530"/>
      <c r="FG1686" s="530"/>
      <c r="FH1686" s="530"/>
      <c r="FI1686" s="530"/>
      <c r="FJ1686" s="530"/>
      <c r="FK1686" s="530"/>
      <c r="FL1686" s="530"/>
      <c r="FM1686" s="530"/>
      <c r="FN1686" s="530"/>
      <c r="FO1686" s="530"/>
      <c r="FP1686" s="530"/>
      <c r="FQ1686" s="530"/>
      <c r="FR1686" s="530"/>
      <c r="FS1686" s="530"/>
      <c r="FT1686" s="530"/>
      <c r="FU1686" s="530"/>
      <c r="FV1686" s="530"/>
      <c r="FW1686" s="530"/>
      <c r="FX1686" s="530"/>
      <c r="FY1686" s="530"/>
      <c r="FZ1686" s="530"/>
      <c r="GA1686" s="530"/>
      <c r="GB1686" s="530"/>
      <c r="GC1686" s="530"/>
      <c r="GD1686" s="530"/>
      <c r="GE1686" s="530"/>
      <c r="GF1686" s="530"/>
      <c r="GG1686" s="530"/>
      <c r="GH1686" s="530"/>
      <c r="GI1686" s="530"/>
      <c r="GJ1686" s="530"/>
      <c r="GK1686" s="530"/>
      <c r="GL1686" s="530"/>
      <c r="GM1686" s="530"/>
      <c r="GN1686" s="530"/>
      <c r="GO1686" s="530"/>
      <c r="GP1686" s="530"/>
      <c r="GQ1686" s="530"/>
      <c r="GR1686" s="530"/>
      <c r="GS1686" s="530"/>
      <c r="GT1686" s="530"/>
      <c r="GU1686" s="530"/>
      <c r="GV1686" s="530"/>
      <c r="GW1686" s="530"/>
      <c r="GX1686" s="530"/>
      <c r="GY1686" s="530"/>
      <c r="GZ1686" s="530"/>
      <c r="HA1686" s="530"/>
      <c r="HB1686" s="530"/>
      <c r="HC1686" s="530"/>
      <c r="HD1686" s="530"/>
      <c r="HE1686" s="530"/>
      <c r="HF1686" s="530"/>
      <c r="HG1686" s="530"/>
      <c r="HH1686" s="530"/>
      <c r="HI1686" s="530"/>
      <c r="HJ1686" s="530"/>
      <c r="HK1686" s="530"/>
      <c r="HL1686" s="530"/>
      <c r="HM1686" s="530"/>
      <c r="HN1686" s="530"/>
      <c r="HO1686" s="530"/>
      <c r="HP1686" s="530"/>
      <c r="HQ1686" s="530"/>
      <c r="HR1686" s="530"/>
      <c r="HS1686" s="530"/>
      <c r="HT1686" s="530"/>
      <c r="HU1686" s="530"/>
      <c r="HV1686" s="530"/>
      <c r="HW1686" s="530"/>
      <c r="HX1686" s="530"/>
      <c r="HY1686" s="530"/>
      <c r="HZ1686" s="530"/>
      <c r="IA1686" s="530"/>
      <c r="IB1686" s="530"/>
      <c r="IC1686" s="530"/>
      <c r="ID1686" s="530"/>
      <c r="IE1686" s="530"/>
      <c r="IF1686" s="530"/>
      <c r="IG1686" s="530"/>
      <c r="IH1686" s="530"/>
      <c r="II1686" s="530"/>
      <c r="IJ1686" s="530"/>
      <c r="IK1686" s="530"/>
      <c r="IL1686" s="530"/>
      <c r="IM1686" s="530"/>
      <c r="IN1686" s="530"/>
      <c r="IO1686" s="530"/>
      <c r="IP1686" s="530"/>
      <c r="IQ1686" s="530"/>
      <c r="IR1686" s="530"/>
      <c r="IS1686" s="530"/>
      <c r="IT1686" s="530"/>
      <c r="IU1686" s="530"/>
      <c r="IV1686" s="530"/>
      <c r="IW1686" s="530"/>
      <c r="IX1686" s="530"/>
      <c r="IY1686" s="530"/>
      <c r="IZ1686" s="530"/>
      <c r="JA1686" s="530"/>
      <c r="JB1686" s="530"/>
      <c r="JC1686" s="530"/>
      <c r="JD1686" s="530"/>
      <c r="JE1686" s="530"/>
      <c r="JF1686" s="530"/>
      <c r="JG1686" s="530"/>
      <c r="JH1686" s="530"/>
    </row>
    <row r="1687" spans="1:268" s="530" customFormat="1" ht="54.75" customHeight="1" thickBot="1" x14ac:dyDescent="0.3">
      <c r="A1687" s="178"/>
      <c r="B1687" s="178" t="s">
        <v>10415</v>
      </c>
      <c r="C1687" s="178">
        <v>11190093</v>
      </c>
      <c r="D1687" s="179">
        <v>45496</v>
      </c>
      <c r="E1687" s="179">
        <v>45496</v>
      </c>
      <c r="F1687" s="179">
        <v>46952</v>
      </c>
      <c r="G1687" s="178">
        <v>-7777</v>
      </c>
      <c r="H1687" s="178" t="s">
        <v>935</v>
      </c>
      <c r="I1687" s="178" t="s">
        <v>978</v>
      </c>
      <c r="J1687" s="178" t="s">
        <v>10408</v>
      </c>
      <c r="K1687" s="178" t="s">
        <v>73</v>
      </c>
      <c r="L1687" s="178" t="s">
        <v>10409</v>
      </c>
      <c r="M1687" s="178" t="s">
        <v>120</v>
      </c>
      <c r="N1687" s="178" t="s">
        <v>106</v>
      </c>
      <c r="O1687" s="178" t="s">
        <v>72</v>
      </c>
      <c r="P1687" s="180">
        <v>3486</v>
      </c>
      <c r="Q1687" s="178" t="s">
        <v>10410</v>
      </c>
      <c r="R1687" s="178" t="s">
        <v>120</v>
      </c>
      <c r="S1687" s="178" t="s">
        <v>106</v>
      </c>
      <c r="T1687" s="178" t="s">
        <v>72</v>
      </c>
      <c r="U1687" s="180">
        <v>3486</v>
      </c>
      <c r="V1687" s="178" t="s">
        <v>10421</v>
      </c>
      <c r="W1687" s="178" t="s">
        <v>10411</v>
      </c>
      <c r="X1687" s="178"/>
      <c r="Y1687" s="178"/>
      <c r="Z1687" s="181" t="s">
        <v>468</v>
      </c>
      <c r="AA1687" s="178" t="s">
        <v>426</v>
      </c>
      <c r="AB1687" s="178"/>
      <c r="AC1687" s="178"/>
      <c r="AD1687" s="178"/>
      <c r="AE1687" s="178"/>
      <c r="AF1687" s="178"/>
      <c r="AG1687" s="178"/>
      <c r="AH1687" s="178"/>
      <c r="AI1687" s="178"/>
      <c r="AJ1687" s="178"/>
      <c r="AK1687" s="178"/>
      <c r="AL1687" s="178"/>
      <c r="AM1687" s="178"/>
      <c r="AN1687" s="178"/>
      <c r="AO1687" s="178"/>
      <c r="AP1687" s="178"/>
      <c r="AQ1687" s="178"/>
      <c r="AR1687" s="178"/>
      <c r="AS1687" s="178" t="s">
        <v>536</v>
      </c>
      <c r="AT1687" s="178"/>
      <c r="AU1687" s="178"/>
      <c r="AV1687" s="178"/>
      <c r="AW1687" s="178" t="s">
        <v>10162</v>
      </c>
      <c r="AX1687" s="178" t="s">
        <v>10163</v>
      </c>
      <c r="AY1687" s="178">
        <v>42</v>
      </c>
      <c r="AZ1687" s="178">
        <v>51</v>
      </c>
      <c r="BA1687" s="178">
        <v>26</v>
      </c>
      <c r="BB1687" s="178">
        <v>24</v>
      </c>
      <c r="BC1687" s="178">
        <v>38</v>
      </c>
      <c r="BD1687" s="178">
        <v>55.9</v>
      </c>
      <c r="BE1687" s="178">
        <f t="shared" si="308"/>
        <v>42.857222222222227</v>
      </c>
      <c r="BF1687" s="180">
        <f t="shared" si="309"/>
        <v>24.64886111111111</v>
      </c>
      <c r="BG1687" s="178" t="s">
        <v>47</v>
      </c>
      <c r="BH1687" s="178" t="s">
        <v>10414</v>
      </c>
      <c r="BI1687" s="178"/>
      <c r="BJ1687" s="179"/>
      <c r="BK1687" s="178"/>
      <c r="BL1687" s="179"/>
      <c r="BM1687" s="178"/>
      <c r="BN1687" s="178"/>
      <c r="BO1687" s="178"/>
      <c r="BP1687" s="178"/>
      <c r="BQ1687" s="178"/>
      <c r="BR1687" s="178"/>
      <c r="BS1687" s="178"/>
    </row>
    <row r="1688" spans="1:268" s="3" customFormat="1" ht="54.75" customHeight="1" thickBot="1" x14ac:dyDescent="0.3">
      <c r="A1688" s="227" t="s">
        <v>3391</v>
      </c>
      <c r="B1688" s="227" t="s">
        <v>10416</v>
      </c>
      <c r="C1688" s="227">
        <v>11490009</v>
      </c>
      <c r="D1688" s="228">
        <v>45489</v>
      </c>
      <c r="E1688" s="228">
        <v>45489</v>
      </c>
      <c r="F1688" s="228">
        <v>49141</v>
      </c>
      <c r="G1688" s="227">
        <v>-7777</v>
      </c>
      <c r="H1688" s="227" t="s">
        <v>2775</v>
      </c>
      <c r="I1688" s="227"/>
      <c r="J1688" s="227" t="s">
        <v>7563</v>
      </c>
      <c r="K1688" s="227" t="s">
        <v>37</v>
      </c>
      <c r="L1688" s="227" t="s">
        <v>10417</v>
      </c>
      <c r="M1688" s="227" t="s">
        <v>771</v>
      </c>
      <c r="N1688" s="227" t="s">
        <v>124</v>
      </c>
      <c r="O1688" s="227" t="s">
        <v>35</v>
      </c>
      <c r="P1688" s="229" t="s">
        <v>10418</v>
      </c>
      <c r="Q1688" s="227" t="s">
        <v>10419</v>
      </c>
      <c r="R1688" s="227" t="s">
        <v>124</v>
      </c>
      <c r="S1688" s="227" t="s">
        <v>124</v>
      </c>
      <c r="T1688" s="227" t="s">
        <v>35</v>
      </c>
      <c r="U1688" s="229" t="s">
        <v>10420</v>
      </c>
      <c r="V1688" s="227" t="s">
        <v>10422</v>
      </c>
      <c r="W1688" s="227" t="s">
        <v>10423</v>
      </c>
      <c r="X1688" s="227"/>
      <c r="Y1688" s="227"/>
      <c r="Z1688" s="230" t="s">
        <v>468</v>
      </c>
      <c r="AA1688" s="227" t="s">
        <v>10424</v>
      </c>
      <c r="AB1688" s="227">
        <v>0.05</v>
      </c>
      <c r="AC1688" s="227">
        <v>70</v>
      </c>
      <c r="AD1688" s="227">
        <v>300000</v>
      </c>
      <c r="AE1688" s="227"/>
      <c r="AF1688" s="227"/>
      <c r="AG1688" s="227"/>
      <c r="AH1688" s="227"/>
      <c r="AI1688" s="227">
        <v>300000</v>
      </c>
      <c r="AJ1688" s="227"/>
      <c r="AK1688" s="227"/>
      <c r="AL1688" s="227"/>
      <c r="AM1688" s="227"/>
      <c r="AN1688" s="227"/>
      <c r="AO1688" s="227">
        <v>5</v>
      </c>
      <c r="AP1688" s="227"/>
      <c r="AQ1688" s="227"/>
      <c r="AR1688" s="227"/>
      <c r="AS1688" s="227" t="s">
        <v>468</v>
      </c>
      <c r="AT1688" s="227"/>
      <c r="AU1688" s="227"/>
      <c r="AV1688" s="227"/>
      <c r="AW1688" s="227" t="s">
        <v>10425</v>
      </c>
      <c r="AX1688" s="227" t="s">
        <v>10426</v>
      </c>
      <c r="AY1688" s="227">
        <v>43</v>
      </c>
      <c r="AZ1688" s="227">
        <v>0</v>
      </c>
      <c r="BA1688" s="227">
        <v>57.51</v>
      </c>
      <c r="BB1688" s="227">
        <v>25</v>
      </c>
      <c r="BC1688" s="227">
        <v>4</v>
      </c>
      <c r="BD1688" s="227">
        <v>7.49</v>
      </c>
      <c r="BE1688" s="227">
        <f t="shared" si="308"/>
        <v>43.015974999999997</v>
      </c>
      <c r="BF1688" s="229">
        <f t="shared" si="309"/>
        <v>25.068747222222221</v>
      </c>
      <c r="BG1688" s="227" t="s">
        <v>38</v>
      </c>
      <c r="BH1688" s="227"/>
      <c r="BI1688" s="227"/>
      <c r="BJ1688" s="228"/>
      <c r="BK1688" s="227"/>
      <c r="BL1688" s="228"/>
      <c r="BM1688" s="227"/>
      <c r="BN1688" s="227"/>
      <c r="BO1688" s="227"/>
      <c r="BP1688" s="227"/>
      <c r="BQ1688" s="227"/>
      <c r="BR1688" s="227"/>
      <c r="BS1688" s="227"/>
      <c r="BT1688" s="530"/>
      <c r="BU1688" s="530"/>
      <c r="BV1688" s="530"/>
      <c r="BW1688" s="530"/>
      <c r="BX1688" s="530"/>
      <c r="BY1688" s="530"/>
      <c r="BZ1688" s="530"/>
      <c r="CA1688" s="530"/>
      <c r="CB1688" s="530"/>
      <c r="CC1688" s="530"/>
      <c r="CD1688" s="530"/>
      <c r="CE1688" s="530"/>
      <c r="CF1688" s="530"/>
      <c r="CG1688" s="530"/>
      <c r="CH1688" s="530"/>
      <c r="CI1688" s="530"/>
      <c r="CJ1688" s="530"/>
      <c r="CK1688" s="530"/>
      <c r="CL1688" s="530"/>
      <c r="CM1688" s="530"/>
      <c r="CN1688" s="530"/>
      <c r="CO1688" s="530"/>
      <c r="CP1688" s="530"/>
      <c r="CQ1688" s="530"/>
      <c r="CR1688" s="530"/>
      <c r="CS1688" s="530"/>
      <c r="CT1688" s="530"/>
      <c r="CU1688" s="530"/>
      <c r="CV1688" s="530"/>
      <c r="CW1688" s="530"/>
      <c r="CX1688" s="530"/>
      <c r="CY1688" s="530"/>
      <c r="CZ1688" s="530"/>
      <c r="DA1688" s="530"/>
      <c r="DB1688" s="530"/>
      <c r="DC1688" s="530"/>
      <c r="DD1688" s="530"/>
      <c r="DE1688" s="530"/>
      <c r="DF1688" s="530"/>
      <c r="DG1688" s="530"/>
      <c r="DH1688" s="530"/>
      <c r="DI1688" s="530"/>
      <c r="DJ1688" s="530"/>
      <c r="DK1688" s="530"/>
      <c r="DL1688" s="530"/>
      <c r="DM1688" s="530"/>
      <c r="DN1688" s="530"/>
      <c r="DO1688" s="530"/>
      <c r="DP1688" s="530"/>
      <c r="DQ1688" s="530"/>
      <c r="DR1688" s="530"/>
      <c r="DS1688" s="530"/>
      <c r="DT1688" s="530"/>
      <c r="DU1688" s="530"/>
      <c r="DV1688" s="530"/>
      <c r="DW1688" s="530"/>
      <c r="DX1688" s="530"/>
      <c r="DY1688" s="530"/>
      <c r="DZ1688" s="530"/>
      <c r="EA1688" s="530"/>
      <c r="EB1688" s="530"/>
      <c r="EC1688" s="530"/>
      <c r="ED1688" s="530"/>
      <c r="EE1688" s="530"/>
      <c r="EF1688" s="530"/>
      <c r="EG1688" s="530"/>
      <c r="EH1688" s="530"/>
      <c r="EI1688" s="530"/>
      <c r="EJ1688" s="530"/>
      <c r="EK1688" s="530"/>
      <c r="EL1688" s="530"/>
      <c r="EM1688" s="530"/>
      <c r="EN1688" s="530"/>
      <c r="EO1688" s="530"/>
      <c r="EP1688" s="530"/>
      <c r="EQ1688" s="530"/>
      <c r="ER1688" s="530"/>
      <c r="ES1688" s="530"/>
      <c r="ET1688" s="530"/>
      <c r="EU1688" s="530"/>
      <c r="EV1688" s="530"/>
      <c r="EW1688" s="530"/>
      <c r="EX1688" s="530"/>
      <c r="EY1688" s="530"/>
      <c r="EZ1688" s="530"/>
      <c r="FA1688" s="530"/>
      <c r="FB1688" s="530"/>
      <c r="FC1688" s="530"/>
      <c r="FD1688" s="530"/>
      <c r="FE1688" s="530"/>
      <c r="FF1688" s="530"/>
      <c r="FG1688" s="530"/>
      <c r="FH1688" s="530"/>
      <c r="FI1688" s="530"/>
      <c r="FJ1688" s="530"/>
      <c r="FK1688" s="530"/>
      <c r="FL1688" s="530"/>
      <c r="FM1688" s="530"/>
      <c r="FN1688" s="530"/>
      <c r="FO1688" s="530"/>
      <c r="FP1688" s="530"/>
      <c r="FQ1688" s="530"/>
      <c r="FR1688" s="530"/>
      <c r="FS1688" s="530"/>
      <c r="FT1688" s="530"/>
      <c r="FU1688" s="530"/>
      <c r="FV1688" s="530"/>
      <c r="FW1688" s="530"/>
      <c r="FX1688" s="530"/>
      <c r="FY1688" s="530"/>
      <c r="FZ1688" s="530"/>
      <c r="GA1688" s="530"/>
      <c r="GB1688" s="530"/>
      <c r="GC1688" s="530"/>
      <c r="GD1688" s="530"/>
      <c r="GE1688" s="530"/>
      <c r="GF1688" s="530"/>
      <c r="GG1688" s="530"/>
      <c r="GH1688" s="530"/>
      <c r="GI1688" s="530"/>
      <c r="GJ1688" s="530"/>
      <c r="GK1688" s="530"/>
      <c r="GL1688" s="530"/>
      <c r="GM1688" s="530"/>
      <c r="GN1688" s="530"/>
      <c r="GO1688" s="530"/>
      <c r="GP1688" s="530"/>
      <c r="GQ1688" s="530"/>
      <c r="GR1688" s="530"/>
      <c r="GS1688" s="530"/>
      <c r="GT1688" s="530"/>
      <c r="GU1688" s="530"/>
      <c r="GV1688" s="530"/>
      <c r="GW1688" s="530"/>
      <c r="GX1688" s="530"/>
      <c r="GY1688" s="530"/>
      <c r="GZ1688" s="530"/>
      <c r="HA1688" s="530"/>
      <c r="HB1688" s="530"/>
      <c r="HC1688" s="530"/>
      <c r="HD1688" s="530"/>
      <c r="HE1688" s="530"/>
      <c r="HF1688" s="530"/>
      <c r="HG1688" s="530"/>
      <c r="HH1688" s="530"/>
      <c r="HI1688" s="530"/>
      <c r="HJ1688" s="530"/>
      <c r="HK1688" s="530"/>
      <c r="HL1688" s="530"/>
      <c r="HM1688" s="530"/>
      <c r="HN1688" s="530"/>
      <c r="HO1688" s="530"/>
      <c r="HP1688" s="530"/>
      <c r="HQ1688" s="530"/>
      <c r="HR1688" s="530"/>
      <c r="HS1688" s="530"/>
      <c r="HT1688" s="530"/>
      <c r="HU1688" s="530"/>
      <c r="HV1688" s="530"/>
      <c r="HW1688" s="530"/>
      <c r="HX1688" s="530"/>
      <c r="HY1688" s="530"/>
      <c r="HZ1688" s="530"/>
      <c r="IA1688" s="530"/>
      <c r="IB1688" s="530"/>
      <c r="IC1688" s="530"/>
      <c r="ID1688" s="530"/>
      <c r="IE1688" s="530"/>
      <c r="IF1688" s="530"/>
      <c r="IG1688" s="530"/>
      <c r="IH1688" s="530"/>
      <c r="II1688" s="530"/>
      <c r="IJ1688" s="530"/>
      <c r="IK1688" s="530"/>
      <c r="IL1688" s="530"/>
      <c r="IM1688" s="530"/>
      <c r="IN1688" s="530"/>
      <c r="IO1688" s="530"/>
      <c r="IP1688" s="530"/>
      <c r="IQ1688" s="530"/>
      <c r="IR1688" s="530"/>
      <c r="IS1688" s="530"/>
      <c r="IT1688" s="530"/>
      <c r="IU1688" s="530"/>
      <c r="IV1688" s="530"/>
      <c r="IW1688" s="530"/>
      <c r="IX1688" s="530"/>
      <c r="IY1688" s="530"/>
      <c r="IZ1688" s="530"/>
      <c r="JA1688" s="530"/>
      <c r="JB1688" s="530"/>
      <c r="JC1688" s="530"/>
      <c r="JD1688" s="530"/>
      <c r="JE1688" s="530"/>
      <c r="JF1688" s="530"/>
      <c r="JG1688" s="530"/>
      <c r="JH1688" s="530"/>
    </row>
    <row r="1689" spans="1:268" s="3" customFormat="1" ht="54.75" customHeight="1" x14ac:dyDescent="0.25">
      <c r="A1689" s="173" t="s">
        <v>3391</v>
      </c>
      <c r="B1689" s="173" t="s">
        <v>10428</v>
      </c>
      <c r="C1689" s="173">
        <v>11130122</v>
      </c>
      <c r="D1689" s="174">
        <v>45483</v>
      </c>
      <c r="E1689" s="174">
        <v>38229</v>
      </c>
      <c r="F1689" s="174">
        <v>49186</v>
      </c>
      <c r="G1689" s="173">
        <v>-7777</v>
      </c>
      <c r="H1689" s="173" t="s">
        <v>470</v>
      </c>
      <c r="I1689" s="173"/>
      <c r="J1689" s="173" t="s">
        <v>582</v>
      </c>
      <c r="K1689" s="173" t="s">
        <v>42</v>
      </c>
      <c r="L1689" s="173" t="s">
        <v>10432</v>
      </c>
      <c r="M1689" s="173" t="s">
        <v>51</v>
      </c>
      <c r="N1689" s="173" t="s">
        <v>51</v>
      </c>
      <c r="O1689" s="173" t="s">
        <v>51</v>
      </c>
      <c r="P1689" s="175" t="s">
        <v>455</v>
      </c>
      <c r="Q1689" s="173"/>
      <c r="R1689" s="173" t="s">
        <v>51</v>
      </c>
      <c r="S1689" s="173" t="s">
        <v>51</v>
      </c>
      <c r="T1689" s="173" t="s">
        <v>51</v>
      </c>
      <c r="U1689" s="175" t="s">
        <v>455</v>
      </c>
      <c r="V1689" s="173"/>
      <c r="W1689" s="173" t="s">
        <v>10429</v>
      </c>
      <c r="X1689" s="173"/>
      <c r="Y1689" s="173"/>
      <c r="Z1689" s="176" t="s">
        <v>468</v>
      </c>
      <c r="AA1689" s="173" t="s">
        <v>10430</v>
      </c>
      <c r="AB1689" s="173"/>
      <c r="AC1689" s="173">
        <v>2350</v>
      </c>
      <c r="AD1689" s="173">
        <v>47934720</v>
      </c>
      <c r="AE1689" s="173"/>
      <c r="AF1689" s="173"/>
      <c r="AG1689" s="173">
        <v>5613335</v>
      </c>
      <c r="AH1689" s="173">
        <v>42321385</v>
      </c>
      <c r="AI1689" s="173"/>
      <c r="AJ1689" s="173"/>
      <c r="AK1689" s="173"/>
      <c r="AL1689" s="173"/>
      <c r="AM1689" s="173"/>
      <c r="AN1689" s="173"/>
      <c r="AO1689" s="173"/>
      <c r="AP1689" s="173"/>
      <c r="AQ1689" s="173"/>
      <c r="AR1689" s="173"/>
      <c r="AS1689" s="173" t="s">
        <v>10433</v>
      </c>
      <c r="AT1689" s="173"/>
      <c r="AU1689" s="173"/>
      <c r="AV1689" s="173"/>
      <c r="AW1689" s="173" t="s">
        <v>10434</v>
      </c>
      <c r="AX1689" s="173" t="s">
        <v>10435</v>
      </c>
      <c r="AY1689" s="173">
        <v>43</v>
      </c>
      <c r="AZ1689" s="173">
        <v>52</v>
      </c>
      <c r="BA1689" s="173">
        <v>53.21</v>
      </c>
      <c r="BB1689" s="173">
        <v>26</v>
      </c>
      <c r="BC1689" s="173">
        <v>0</v>
      </c>
      <c r="BD1689" s="173">
        <v>23.376000000000001</v>
      </c>
      <c r="BE1689" s="173">
        <f t="shared" si="308"/>
        <v>43.881447222222221</v>
      </c>
      <c r="BF1689" s="175">
        <f t="shared" si="309"/>
        <v>26.006493333333335</v>
      </c>
      <c r="BG1689" s="173" t="s">
        <v>38</v>
      </c>
      <c r="BH1689" s="173" t="s">
        <v>10438</v>
      </c>
      <c r="BI1689" s="173">
        <v>4247</v>
      </c>
      <c r="BJ1689" s="174">
        <v>45483</v>
      </c>
      <c r="BK1689" s="173">
        <v>4247</v>
      </c>
      <c r="BL1689" s="174">
        <v>45483</v>
      </c>
      <c r="BM1689" s="173"/>
      <c r="BN1689" s="173"/>
      <c r="BO1689" s="173"/>
      <c r="BP1689" s="173"/>
      <c r="BQ1689" s="173"/>
      <c r="BR1689" s="173"/>
      <c r="BS1689" s="173" t="s">
        <v>10439</v>
      </c>
      <c r="BT1689" s="530"/>
      <c r="BU1689" s="530"/>
      <c r="BV1689" s="530"/>
      <c r="BW1689" s="530"/>
      <c r="BX1689" s="530"/>
      <c r="BY1689" s="530"/>
      <c r="BZ1689" s="530"/>
      <c r="CA1689" s="530"/>
      <c r="CB1689" s="530"/>
      <c r="CC1689" s="530"/>
      <c r="CD1689" s="530"/>
      <c r="CE1689" s="530"/>
      <c r="CF1689" s="530"/>
      <c r="CG1689" s="530"/>
      <c r="CH1689" s="530"/>
      <c r="CI1689" s="530"/>
      <c r="CJ1689" s="530"/>
      <c r="CK1689" s="530"/>
      <c r="CL1689" s="530"/>
      <c r="CM1689" s="530"/>
      <c r="CN1689" s="530"/>
      <c r="CO1689" s="530"/>
      <c r="CP1689" s="530"/>
      <c r="CQ1689" s="530"/>
      <c r="CR1689" s="530"/>
      <c r="CS1689" s="530"/>
      <c r="CT1689" s="530"/>
      <c r="CU1689" s="530"/>
      <c r="CV1689" s="530"/>
      <c r="CW1689" s="530"/>
      <c r="CX1689" s="530"/>
      <c r="CY1689" s="530"/>
      <c r="CZ1689" s="530"/>
      <c r="DA1689" s="530"/>
      <c r="DB1689" s="530"/>
      <c r="DC1689" s="530"/>
      <c r="DD1689" s="530"/>
      <c r="DE1689" s="530"/>
      <c r="DF1689" s="530"/>
      <c r="DG1689" s="530"/>
      <c r="DH1689" s="530"/>
      <c r="DI1689" s="530"/>
      <c r="DJ1689" s="530"/>
      <c r="DK1689" s="530"/>
      <c r="DL1689" s="530"/>
      <c r="DM1689" s="530"/>
      <c r="DN1689" s="530"/>
      <c r="DO1689" s="530"/>
      <c r="DP1689" s="530"/>
      <c r="DQ1689" s="530"/>
      <c r="DR1689" s="530"/>
      <c r="DS1689" s="530"/>
      <c r="DT1689" s="530"/>
      <c r="DU1689" s="530"/>
      <c r="DV1689" s="530"/>
      <c r="DW1689" s="530"/>
      <c r="DX1689" s="530"/>
      <c r="DY1689" s="530"/>
      <c r="DZ1689" s="530"/>
      <c r="EA1689" s="530"/>
      <c r="EB1689" s="530"/>
      <c r="EC1689" s="530"/>
      <c r="ED1689" s="530"/>
      <c r="EE1689" s="530"/>
      <c r="EF1689" s="530"/>
      <c r="EG1689" s="530"/>
      <c r="EH1689" s="530"/>
      <c r="EI1689" s="530"/>
      <c r="EJ1689" s="530"/>
      <c r="EK1689" s="530"/>
      <c r="EL1689" s="530"/>
      <c r="EM1689" s="530"/>
      <c r="EN1689" s="530"/>
      <c r="EO1689" s="530"/>
      <c r="EP1689" s="530"/>
      <c r="EQ1689" s="530"/>
      <c r="ER1689" s="530"/>
      <c r="ES1689" s="530"/>
      <c r="ET1689" s="530"/>
      <c r="EU1689" s="530"/>
      <c r="EV1689" s="530"/>
      <c r="EW1689" s="530"/>
      <c r="EX1689" s="530"/>
      <c r="EY1689" s="530"/>
      <c r="EZ1689" s="530"/>
      <c r="FA1689" s="530"/>
      <c r="FB1689" s="530"/>
      <c r="FC1689" s="530"/>
      <c r="FD1689" s="530"/>
      <c r="FE1689" s="530"/>
      <c r="FF1689" s="530"/>
      <c r="FG1689" s="530"/>
      <c r="FH1689" s="530"/>
      <c r="FI1689" s="530"/>
      <c r="FJ1689" s="530"/>
      <c r="FK1689" s="530"/>
      <c r="FL1689" s="530"/>
      <c r="FM1689" s="530"/>
      <c r="FN1689" s="530"/>
      <c r="FO1689" s="530"/>
      <c r="FP1689" s="530"/>
      <c r="FQ1689" s="530"/>
      <c r="FR1689" s="530"/>
      <c r="FS1689" s="530"/>
      <c r="FT1689" s="530"/>
      <c r="FU1689" s="530"/>
      <c r="FV1689" s="530"/>
      <c r="FW1689" s="530"/>
      <c r="FX1689" s="530"/>
      <c r="FY1689" s="530"/>
      <c r="FZ1689" s="530"/>
      <c r="GA1689" s="530"/>
      <c r="GB1689" s="530"/>
      <c r="GC1689" s="530"/>
      <c r="GD1689" s="530"/>
      <c r="GE1689" s="530"/>
      <c r="GF1689" s="530"/>
      <c r="GG1689" s="530"/>
      <c r="GH1689" s="530"/>
      <c r="GI1689" s="530"/>
      <c r="GJ1689" s="530"/>
      <c r="GK1689" s="530"/>
      <c r="GL1689" s="530"/>
      <c r="GM1689" s="530"/>
      <c r="GN1689" s="530"/>
      <c r="GO1689" s="530"/>
      <c r="GP1689" s="530"/>
      <c r="GQ1689" s="530"/>
      <c r="GR1689" s="530"/>
      <c r="GS1689" s="530"/>
      <c r="GT1689" s="530"/>
      <c r="GU1689" s="530"/>
      <c r="GV1689" s="530"/>
      <c r="GW1689" s="530"/>
      <c r="GX1689" s="530"/>
      <c r="GY1689" s="530"/>
      <c r="GZ1689" s="530"/>
      <c r="HA1689" s="530"/>
      <c r="HB1689" s="530"/>
      <c r="HC1689" s="530"/>
      <c r="HD1689" s="530"/>
      <c r="HE1689" s="530"/>
      <c r="HF1689" s="530"/>
      <c r="HG1689" s="530"/>
      <c r="HH1689" s="530"/>
      <c r="HI1689" s="530"/>
      <c r="HJ1689" s="530"/>
      <c r="HK1689" s="530"/>
      <c r="HL1689" s="530"/>
      <c r="HM1689" s="530"/>
      <c r="HN1689" s="530"/>
      <c r="HO1689" s="530"/>
      <c r="HP1689" s="530"/>
      <c r="HQ1689" s="530"/>
      <c r="HR1689" s="530"/>
      <c r="HS1689" s="530"/>
      <c r="HT1689" s="530"/>
      <c r="HU1689" s="530"/>
      <c r="HV1689" s="530"/>
      <c r="HW1689" s="530"/>
      <c r="HX1689" s="530"/>
      <c r="HY1689" s="530"/>
      <c r="HZ1689" s="530"/>
      <c r="IA1689" s="530"/>
      <c r="IB1689" s="530"/>
      <c r="IC1689" s="530"/>
      <c r="ID1689" s="530"/>
      <c r="IE1689" s="530"/>
      <c r="IF1689" s="530"/>
      <c r="IG1689" s="530"/>
      <c r="IH1689" s="530"/>
      <c r="II1689" s="530"/>
      <c r="IJ1689" s="530"/>
      <c r="IK1689" s="530"/>
      <c r="IL1689" s="530"/>
      <c r="IM1689" s="530"/>
      <c r="IN1689" s="530"/>
      <c r="IO1689" s="530"/>
      <c r="IP1689" s="530"/>
      <c r="IQ1689" s="530"/>
      <c r="IR1689" s="530"/>
      <c r="IS1689" s="530"/>
      <c r="IT1689" s="530"/>
      <c r="IU1689" s="530"/>
      <c r="IV1689" s="530"/>
      <c r="IW1689" s="530"/>
      <c r="IX1689" s="530"/>
      <c r="IY1689" s="530"/>
      <c r="IZ1689" s="530"/>
      <c r="JA1689" s="530"/>
      <c r="JB1689" s="530"/>
      <c r="JC1689" s="530"/>
      <c r="JD1689" s="530"/>
      <c r="JE1689" s="530"/>
      <c r="JF1689" s="530"/>
      <c r="JG1689" s="530"/>
      <c r="JH1689" s="530"/>
    </row>
    <row r="1690" spans="1:268" s="530" customFormat="1" ht="54.75" customHeight="1" thickBot="1" x14ac:dyDescent="0.3">
      <c r="A1690" s="178"/>
      <c r="B1690" s="178" t="s">
        <v>10428</v>
      </c>
      <c r="C1690" s="178">
        <v>11130122</v>
      </c>
      <c r="D1690" s="179">
        <v>45483</v>
      </c>
      <c r="E1690" s="179">
        <v>38229</v>
      </c>
      <c r="F1690" s="179">
        <v>49186</v>
      </c>
      <c r="G1690" s="178">
        <v>-7777</v>
      </c>
      <c r="H1690" s="178" t="s">
        <v>470</v>
      </c>
      <c r="I1690" s="178"/>
      <c r="J1690" s="178" t="s">
        <v>582</v>
      </c>
      <c r="K1690" s="178" t="s">
        <v>42</v>
      </c>
      <c r="L1690" s="178" t="s">
        <v>10431</v>
      </c>
      <c r="M1690" s="178" t="s">
        <v>51</v>
      </c>
      <c r="N1690" s="178" t="s">
        <v>51</v>
      </c>
      <c r="O1690" s="178" t="s">
        <v>51</v>
      </c>
      <c r="P1690" s="180" t="s">
        <v>455</v>
      </c>
      <c r="Q1690" s="178"/>
      <c r="R1690" s="178" t="s">
        <v>51</v>
      </c>
      <c r="S1690" s="178" t="s">
        <v>51</v>
      </c>
      <c r="T1690" s="178" t="s">
        <v>51</v>
      </c>
      <c r="U1690" s="180" t="s">
        <v>455</v>
      </c>
      <c r="V1690" s="178"/>
      <c r="W1690" s="178" t="s">
        <v>10429</v>
      </c>
      <c r="X1690" s="178"/>
      <c r="Y1690" s="178"/>
      <c r="Z1690" s="181" t="s">
        <v>468</v>
      </c>
      <c r="AA1690" s="178" t="s">
        <v>10430</v>
      </c>
      <c r="AB1690" s="178"/>
      <c r="AC1690" s="178"/>
      <c r="AD1690" s="178"/>
      <c r="AE1690" s="178"/>
      <c r="AF1690" s="178"/>
      <c r="AG1690" s="178"/>
      <c r="AH1690" s="178"/>
      <c r="AI1690" s="178"/>
      <c r="AJ1690" s="178"/>
      <c r="AK1690" s="178"/>
      <c r="AL1690" s="178"/>
      <c r="AM1690" s="178"/>
      <c r="AN1690" s="178"/>
      <c r="AO1690" s="178"/>
      <c r="AP1690" s="178"/>
      <c r="AQ1690" s="178"/>
      <c r="AR1690" s="178"/>
      <c r="AS1690" s="178" t="s">
        <v>10431</v>
      </c>
      <c r="AT1690" s="178"/>
      <c r="AU1690" s="178"/>
      <c r="AV1690" s="178"/>
      <c r="AW1690" s="178" t="s">
        <v>10436</v>
      </c>
      <c r="AX1690" s="178" t="s">
        <v>10437</v>
      </c>
      <c r="AY1690" s="178">
        <v>43</v>
      </c>
      <c r="AZ1690" s="178">
        <v>52</v>
      </c>
      <c r="BA1690" s="178">
        <v>52.01</v>
      </c>
      <c r="BB1690" s="178">
        <v>26</v>
      </c>
      <c r="BC1690" s="178">
        <v>0</v>
      </c>
      <c r="BD1690" s="178">
        <v>39.99</v>
      </c>
      <c r="BE1690" s="178">
        <f t="shared" si="308"/>
        <v>43.881113888888891</v>
      </c>
      <c r="BF1690" s="180">
        <f t="shared" si="309"/>
        <v>26.011108333333333</v>
      </c>
      <c r="BG1690" s="178" t="s">
        <v>38</v>
      </c>
      <c r="BH1690" s="178" t="s">
        <v>10438</v>
      </c>
      <c r="BI1690" s="178">
        <v>4247</v>
      </c>
      <c r="BJ1690" s="179">
        <v>45483</v>
      </c>
      <c r="BK1690" s="178">
        <v>4247</v>
      </c>
      <c r="BL1690" s="179">
        <v>45483</v>
      </c>
      <c r="BM1690" s="178"/>
      <c r="BN1690" s="178"/>
      <c r="BO1690" s="178"/>
      <c r="BP1690" s="178"/>
      <c r="BQ1690" s="178"/>
      <c r="BR1690" s="178"/>
      <c r="BS1690" s="178"/>
    </row>
    <row r="1691" spans="1:268" s="3" customFormat="1" ht="54.75" customHeight="1" thickBot="1" x14ac:dyDescent="0.3">
      <c r="A1691" s="227" t="s">
        <v>3391</v>
      </c>
      <c r="B1691" s="227" t="s">
        <v>3306</v>
      </c>
      <c r="C1691" s="227">
        <v>11160127</v>
      </c>
      <c r="D1691" s="228">
        <v>42706</v>
      </c>
      <c r="E1691" s="228">
        <v>39069</v>
      </c>
      <c r="F1691" s="228">
        <v>46374</v>
      </c>
      <c r="G1691" s="227">
        <v>-7777</v>
      </c>
      <c r="H1691" s="227" t="s">
        <v>10441</v>
      </c>
      <c r="I1691" s="227" t="s">
        <v>3531</v>
      </c>
      <c r="J1691" s="227"/>
      <c r="K1691" s="227" t="s">
        <v>73</v>
      </c>
      <c r="L1691" s="227" t="s">
        <v>10444</v>
      </c>
      <c r="M1691" s="227" t="s">
        <v>2354</v>
      </c>
      <c r="N1691" s="227" t="s">
        <v>81</v>
      </c>
      <c r="O1691" s="227" t="s">
        <v>76</v>
      </c>
      <c r="P1691" s="229" t="s">
        <v>10445</v>
      </c>
      <c r="Q1691" s="227" t="s">
        <v>10442</v>
      </c>
      <c r="R1691" s="227" t="s">
        <v>2354</v>
      </c>
      <c r="S1691" s="227" t="s">
        <v>81</v>
      </c>
      <c r="T1691" s="227" t="s">
        <v>76</v>
      </c>
      <c r="U1691" s="229" t="s">
        <v>10445</v>
      </c>
      <c r="V1691" s="227" t="s">
        <v>10446</v>
      </c>
      <c r="W1691" s="227" t="s">
        <v>10447</v>
      </c>
      <c r="X1691" s="227"/>
      <c r="Y1691" s="227"/>
      <c r="Z1691" s="230" t="s">
        <v>468</v>
      </c>
      <c r="AA1691" s="227" t="s">
        <v>360</v>
      </c>
      <c r="AB1691" s="227">
        <v>3.5000000000000003E-2</v>
      </c>
      <c r="AC1691" s="227">
        <v>5</v>
      </c>
      <c r="AD1691" s="227">
        <v>110000</v>
      </c>
      <c r="AE1691" s="227"/>
      <c r="AF1691" s="227"/>
      <c r="AG1691" s="227"/>
      <c r="AH1691" s="227"/>
      <c r="AI1691" s="227"/>
      <c r="AJ1691" s="227"/>
      <c r="AK1691" s="227"/>
      <c r="AL1691" s="227">
        <v>110000</v>
      </c>
      <c r="AM1691" s="227"/>
      <c r="AN1691" s="227"/>
      <c r="AO1691" s="227">
        <v>3.5</v>
      </c>
      <c r="AP1691" s="227"/>
      <c r="AQ1691" s="227"/>
      <c r="AR1691" s="227"/>
      <c r="AS1691" s="227" t="s">
        <v>468</v>
      </c>
      <c r="AT1691" s="227"/>
      <c r="AU1691" s="227"/>
      <c r="AV1691" s="227"/>
      <c r="AW1691" s="227" t="s">
        <v>10448</v>
      </c>
      <c r="AX1691" s="227" t="s">
        <v>10449</v>
      </c>
      <c r="AY1691" s="227">
        <v>43</v>
      </c>
      <c r="AZ1691" s="227">
        <v>18</v>
      </c>
      <c r="BA1691" s="227">
        <v>38.799999999999997</v>
      </c>
      <c r="BB1691" s="227">
        <v>25</v>
      </c>
      <c r="BC1691" s="227">
        <v>11</v>
      </c>
      <c r="BD1691" s="227">
        <v>28.6</v>
      </c>
      <c r="BE1691" s="227">
        <f t="shared" ref="BE1691:BE1753" si="310">AY1691+AZ1691/60+BA1691/3600</f>
        <v>43.310777777777773</v>
      </c>
      <c r="BF1691" s="229">
        <f t="shared" ref="BF1691:BF1753" si="311">BB1691+BC1691/60+BD1691/3600</f>
        <v>25.191277777777778</v>
      </c>
      <c r="BG1691" s="227" t="s">
        <v>38</v>
      </c>
      <c r="BH1691" s="227" t="s">
        <v>10443</v>
      </c>
      <c r="BI1691" s="227"/>
      <c r="BJ1691" s="228"/>
      <c r="BK1691" s="227"/>
      <c r="BL1691" s="228"/>
      <c r="BM1691" s="227"/>
      <c r="BN1691" s="227"/>
      <c r="BO1691" s="227"/>
      <c r="BP1691" s="227"/>
      <c r="BQ1691" s="227"/>
      <c r="BR1691" s="227"/>
      <c r="BS1691" s="227" t="s">
        <v>7361</v>
      </c>
      <c r="BT1691" s="530"/>
      <c r="BU1691" s="530"/>
      <c r="BV1691" s="530"/>
      <c r="BW1691" s="530"/>
      <c r="BX1691" s="530"/>
      <c r="BY1691" s="530"/>
      <c r="BZ1691" s="530"/>
      <c r="CA1691" s="530"/>
      <c r="CB1691" s="530"/>
      <c r="CC1691" s="530"/>
      <c r="CD1691" s="530"/>
      <c r="CE1691" s="530"/>
      <c r="CF1691" s="530"/>
      <c r="CG1691" s="530"/>
      <c r="CH1691" s="530"/>
      <c r="CI1691" s="530"/>
      <c r="CJ1691" s="530"/>
      <c r="CK1691" s="530"/>
      <c r="CL1691" s="530"/>
      <c r="CM1691" s="530"/>
      <c r="CN1691" s="530"/>
      <c r="CO1691" s="530"/>
      <c r="CP1691" s="530"/>
      <c r="CQ1691" s="530"/>
      <c r="CR1691" s="530"/>
      <c r="CS1691" s="530"/>
      <c r="CT1691" s="530"/>
      <c r="CU1691" s="530"/>
      <c r="CV1691" s="530"/>
      <c r="CW1691" s="530"/>
      <c r="CX1691" s="530"/>
      <c r="CY1691" s="530"/>
      <c r="CZ1691" s="530"/>
      <c r="DA1691" s="530"/>
      <c r="DB1691" s="530"/>
      <c r="DC1691" s="530"/>
      <c r="DD1691" s="530"/>
      <c r="DE1691" s="530"/>
      <c r="DF1691" s="530"/>
      <c r="DG1691" s="530"/>
      <c r="DH1691" s="530"/>
      <c r="DI1691" s="530"/>
      <c r="DJ1691" s="530"/>
      <c r="DK1691" s="530"/>
      <c r="DL1691" s="530"/>
      <c r="DM1691" s="530"/>
      <c r="DN1691" s="530"/>
      <c r="DO1691" s="530"/>
      <c r="DP1691" s="530"/>
      <c r="DQ1691" s="530"/>
      <c r="DR1691" s="530"/>
      <c r="DS1691" s="530"/>
      <c r="DT1691" s="530"/>
      <c r="DU1691" s="530"/>
      <c r="DV1691" s="530"/>
      <c r="DW1691" s="530"/>
      <c r="DX1691" s="530"/>
      <c r="DY1691" s="530"/>
      <c r="DZ1691" s="530"/>
      <c r="EA1691" s="530"/>
      <c r="EB1691" s="530"/>
      <c r="EC1691" s="530"/>
      <c r="ED1691" s="530"/>
      <c r="EE1691" s="530"/>
      <c r="EF1691" s="530"/>
      <c r="EG1691" s="530"/>
      <c r="EH1691" s="530"/>
      <c r="EI1691" s="530"/>
      <c r="EJ1691" s="530"/>
      <c r="EK1691" s="530"/>
      <c r="EL1691" s="530"/>
      <c r="EM1691" s="530"/>
      <c r="EN1691" s="530"/>
      <c r="EO1691" s="530"/>
      <c r="EP1691" s="530"/>
      <c r="EQ1691" s="530"/>
      <c r="ER1691" s="530"/>
      <c r="ES1691" s="530"/>
      <c r="ET1691" s="530"/>
      <c r="EU1691" s="530"/>
      <c r="EV1691" s="530"/>
      <c r="EW1691" s="530"/>
      <c r="EX1691" s="530"/>
      <c r="EY1691" s="530"/>
      <c r="EZ1691" s="530"/>
      <c r="FA1691" s="530"/>
      <c r="FB1691" s="530"/>
      <c r="FC1691" s="530"/>
      <c r="FD1691" s="530"/>
      <c r="FE1691" s="530"/>
      <c r="FF1691" s="530"/>
      <c r="FG1691" s="530"/>
      <c r="FH1691" s="530"/>
      <c r="FI1691" s="530"/>
      <c r="FJ1691" s="530"/>
      <c r="FK1691" s="530"/>
      <c r="FL1691" s="530"/>
      <c r="FM1691" s="530"/>
      <c r="FN1691" s="530"/>
      <c r="FO1691" s="530"/>
      <c r="FP1691" s="530"/>
      <c r="FQ1691" s="530"/>
      <c r="FR1691" s="530"/>
      <c r="FS1691" s="530"/>
      <c r="FT1691" s="530"/>
      <c r="FU1691" s="530"/>
      <c r="FV1691" s="530"/>
      <c r="FW1691" s="530"/>
      <c r="FX1691" s="530"/>
      <c r="FY1691" s="530"/>
      <c r="FZ1691" s="530"/>
      <c r="GA1691" s="530"/>
      <c r="GB1691" s="530"/>
      <c r="GC1691" s="530"/>
      <c r="GD1691" s="530"/>
      <c r="GE1691" s="530"/>
      <c r="GF1691" s="530"/>
      <c r="GG1691" s="530"/>
      <c r="GH1691" s="530"/>
      <c r="GI1691" s="530"/>
      <c r="GJ1691" s="530"/>
      <c r="GK1691" s="530"/>
      <c r="GL1691" s="530"/>
      <c r="GM1691" s="530"/>
      <c r="GN1691" s="530"/>
      <c r="GO1691" s="530"/>
      <c r="GP1691" s="530"/>
      <c r="GQ1691" s="530"/>
      <c r="GR1691" s="530"/>
      <c r="GS1691" s="530"/>
      <c r="GT1691" s="530"/>
      <c r="GU1691" s="530"/>
      <c r="GV1691" s="530"/>
      <c r="GW1691" s="530"/>
      <c r="GX1691" s="530"/>
      <c r="GY1691" s="530"/>
      <c r="GZ1691" s="530"/>
      <c r="HA1691" s="530"/>
      <c r="HB1691" s="530"/>
      <c r="HC1691" s="530"/>
      <c r="HD1691" s="530"/>
      <c r="HE1691" s="530"/>
      <c r="HF1691" s="530"/>
      <c r="HG1691" s="530"/>
      <c r="HH1691" s="530"/>
      <c r="HI1691" s="530"/>
      <c r="HJ1691" s="530"/>
      <c r="HK1691" s="530"/>
      <c r="HL1691" s="530"/>
      <c r="HM1691" s="530"/>
      <c r="HN1691" s="530"/>
      <c r="HO1691" s="530"/>
      <c r="HP1691" s="530"/>
      <c r="HQ1691" s="530"/>
      <c r="HR1691" s="530"/>
      <c r="HS1691" s="530"/>
      <c r="HT1691" s="530"/>
      <c r="HU1691" s="530"/>
      <c r="HV1691" s="530"/>
      <c r="HW1691" s="530"/>
      <c r="HX1691" s="530"/>
      <c r="HY1691" s="530"/>
      <c r="HZ1691" s="530"/>
      <c r="IA1691" s="530"/>
      <c r="IB1691" s="530"/>
      <c r="IC1691" s="530"/>
      <c r="ID1691" s="530"/>
      <c r="IE1691" s="530"/>
      <c r="IF1691" s="530"/>
      <c r="IG1691" s="530"/>
      <c r="IH1691" s="530"/>
      <c r="II1691" s="530"/>
      <c r="IJ1691" s="530"/>
      <c r="IK1691" s="530"/>
      <c r="IL1691" s="530"/>
      <c r="IM1691" s="530"/>
      <c r="IN1691" s="530"/>
      <c r="IO1691" s="530"/>
      <c r="IP1691" s="530"/>
      <c r="IQ1691" s="530"/>
      <c r="IR1691" s="530"/>
      <c r="IS1691" s="530"/>
      <c r="IT1691" s="530"/>
      <c r="IU1691" s="530"/>
      <c r="IV1691" s="530"/>
      <c r="IW1691" s="530"/>
      <c r="IX1691" s="530"/>
      <c r="IY1691" s="530"/>
      <c r="IZ1691" s="530"/>
      <c r="JA1691" s="530"/>
      <c r="JB1691" s="530"/>
      <c r="JC1691" s="530"/>
      <c r="JD1691" s="530"/>
      <c r="JE1691" s="530"/>
      <c r="JF1691" s="530"/>
      <c r="JG1691" s="530"/>
      <c r="JH1691" s="530"/>
    </row>
    <row r="1692" spans="1:268" s="3" customFormat="1" ht="54.75" customHeight="1" thickBot="1" x14ac:dyDescent="0.3">
      <c r="A1692" s="227" t="s">
        <v>3391</v>
      </c>
      <c r="B1692" s="227" t="s">
        <v>10450</v>
      </c>
      <c r="C1692" s="227">
        <v>11120135</v>
      </c>
      <c r="D1692" s="228">
        <v>45509</v>
      </c>
      <c r="E1692" s="228">
        <v>45509</v>
      </c>
      <c r="F1692" s="228">
        <v>47335</v>
      </c>
      <c r="G1692" s="227">
        <v>-7777</v>
      </c>
      <c r="H1692" s="227" t="s">
        <v>860</v>
      </c>
      <c r="I1692" s="227"/>
      <c r="J1692" s="227" t="s">
        <v>8016</v>
      </c>
      <c r="K1692" s="227" t="s">
        <v>37</v>
      </c>
      <c r="L1692" s="227" t="s">
        <v>10451</v>
      </c>
      <c r="M1692" s="227" t="s">
        <v>10452</v>
      </c>
      <c r="N1692" s="227" t="s">
        <v>45</v>
      </c>
      <c r="O1692" s="227" t="s">
        <v>45</v>
      </c>
      <c r="P1692" s="229" t="s">
        <v>10453</v>
      </c>
      <c r="Q1692" s="227"/>
      <c r="R1692" s="227" t="s">
        <v>10452</v>
      </c>
      <c r="S1692" s="227" t="s">
        <v>45</v>
      </c>
      <c r="T1692" s="227" t="s">
        <v>45</v>
      </c>
      <c r="U1692" s="229" t="s">
        <v>10453</v>
      </c>
      <c r="V1692" s="227"/>
      <c r="W1692" s="227" t="s">
        <v>10454</v>
      </c>
      <c r="X1692" s="227"/>
      <c r="Y1692" s="227"/>
      <c r="Z1692" s="230" t="s">
        <v>468</v>
      </c>
      <c r="AA1692" s="227" t="s">
        <v>341</v>
      </c>
      <c r="AB1692" s="227">
        <v>12.222</v>
      </c>
      <c r="AC1692" s="227">
        <v>67</v>
      </c>
      <c r="AD1692" s="227">
        <v>504000</v>
      </c>
      <c r="AE1692" s="227"/>
      <c r="AF1692" s="227"/>
      <c r="AG1692" s="227"/>
      <c r="AH1692" s="227"/>
      <c r="AI1692" s="227"/>
      <c r="AJ1692" s="227">
        <v>504000</v>
      </c>
      <c r="AK1692" s="227"/>
      <c r="AL1692" s="227"/>
      <c r="AM1692" s="227"/>
      <c r="AN1692" s="227"/>
      <c r="AO1692" s="227">
        <v>1.4370000000000001</v>
      </c>
      <c r="AP1692" s="227"/>
      <c r="AQ1692" s="227"/>
      <c r="AR1692" s="227"/>
      <c r="AS1692" s="227" t="s">
        <v>468</v>
      </c>
      <c r="AT1692" s="227"/>
      <c r="AU1692" s="227"/>
      <c r="AV1692" s="227">
        <v>54.8</v>
      </c>
      <c r="AW1692" s="227" t="s">
        <v>10455</v>
      </c>
      <c r="AX1692" s="227" t="s">
        <v>10456</v>
      </c>
      <c r="AY1692" s="227">
        <v>43</v>
      </c>
      <c r="AZ1692" s="227">
        <v>12</v>
      </c>
      <c r="BA1692" s="227">
        <v>20.86</v>
      </c>
      <c r="BB1692" s="227">
        <v>25</v>
      </c>
      <c r="BC1692" s="227">
        <v>35</v>
      </c>
      <c r="BD1692" s="227">
        <v>29.5</v>
      </c>
      <c r="BE1692" s="227">
        <f t="shared" si="310"/>
        <v>43.20579444444445</v>
      </c>
      <c r="BF1692" s="229">
        <f t="shared" si="311"/>
        <v>25.591527777777777</v>
      </c>
      <c r="BG1692" s="227" t="s">
        <v>38</v>
      </c>
      <c r="BH1692" s="227"/>
      <c r="BI1692" s="227"/>
      <c r="BJ1692" s="228"/>
      <c r="BK1692" s="227"/>
      <c r="BL1692" s="228"/>
      <c r="BM1692" s="227"/>
      <c r="BN1692" s="227"/>
      <c r="BO1692" s="227"/>
      <c r="BP1692" s="227"/>
      <c r="BQ1692" s="227"/>
      <c r="BR1692" s="227"/>
      <c r="BS1692" s="227"/>
      <c r="BT1692" s="530"/>
      <c r="BU1692" s="530"/>
      <c r="BV1692" s="530"/>
      <c r="BW1692" s="530"/>
      <c r="BX1692" s="530"/>
      <c r="BY1692" s="530"/>
      <c r="BZ1692" s="530"/>
      <c r="CA1692" s="530"/>
      <c r="CB1692" s="530"/>
      <c r="CC1692" s="530"/>
      <c r="CD1692" s="530"/>
      <c r="CE1692" s="530"/>
      <c r="CF1692" s="530"/>
      <c r="CG1692" s="530"/>
      <c r="CH1692" s="530"/>
      <c r="CI1692" s="530"/>
      <c r="CJ1692" s="530"/>
      <c r="CK1692" s="530"/>
      <c r="CL1692" s="530"/>
      <c r="CM1692" s="530"/>
      <c r="CN1692" s="530"/>
      <c r="CO1692" s="530"/>
      <c r="CP1692" s="530"/>
      <c r="CQ1692" s="530"/>
      <c r="CR1692" s="530"/>
      <c r="CS1692" s="530"/>
      <c r="CT1692" s="530"/>
      <c r="CU1692" s="530"/>
      <c r="CV1692" s="530"/>
      <c r="CW1692" s="530"/>
      <c r="CX1692" s="530"/>
      <c r="CY1692" s="530"/>
      <c r="CZ1692" s="530"/>
      <c r="DA1692" s="530"/>
      <c r="DB1692" s="530"/>
      <c r="DC1692" s="530"/>
      <c r="DD1692" s="530"/>
      <c r="DE1692" s="530"/>
      <c r="DF1692" s="530"/>
      <c r="DG1692" s="530"/>
      <c r="DH1692" s="530"/>
      <c r="DI1692" s="530"/>
      <c r="DJ1692" s="530"/>
      <c r="DK1692" s="530"/>
      <c r="DL1692" s="530"/>
      <c r="DM1692" s="530"/>
      <c r="DN1692" s="530"/>
      <c r="DO1692" s="530"/>
      <c r="DP1692" s="530"/>
      <c r="DQ1692" s="530"/>
      <c r="DR1692" s="530"/>
      <c r="DS1692" s="530"/>
      <c r="DT1692" s="530"/>
      <c r="DU1692" s="530"/>
      <c r="DV1692" s="530"/>
      <c r="DW1692" s="530"/>
      <c r="DX1692" s="530"/>
      <c r="DY1692" s="530"/>
      <c r="DZ1692" s="530"/>
      <c r="EA1692" s="530"/>
      <c r="EB1692" s="530"/>
      <c r="EC1692" s="530"/>
      <c r="ED1692" s="530"/>
      <c r="EE1692" s="530"/>
      <c r="EF1692" s="530"/>
      <c r="EG1692" s="530"/>
      <c r="EH1692" s="530"/>
      <c r="EI1692" s="530"/>
      <c r="EJ1692" s="530"/>
      <c r="EK1692" s="530"/>
      <c r="EL1692" s="530"/>
      <c r="EM1692" s="530"/>
      <c r="EN1692" s="530"/>
      <c r="EO1692" s="530"/>
      <c r="EP1692" s="530"/>
      <c r="EQ1692" s="530"/>
      <c r="ER1692" s="530"/>
      <c r="ES1692" s="530"/>
      <c r="ET1692" s="530"/>
      <c r="EU1692" s="530"/>
      <c r="EV1692" s="530"/>
      <c r="EW1692" s="530"/>
      <c r="EX1692" s="530"/>
      <c r="EY1692" s="530"/>
      <c r="EZ1692" s="530"/>
      <c r="FA1692" s="530"/>
      <c r="FB1692" s="530"/>
      <c r="FC1692" s="530"/>
      <c r="FD1692" s="530"/>
      <c r="FE1692" s="530"/>
      <c r="FF1692" s="530"/>
      <c r="FG1692" s="530"/>
      <c r="FH1692" s="530"/>
      <c r="FI1692" s="530"/>
      <c r="FJ1692" s="530"/>
      <c r="FK1692" s="530"/>
      <c r="FL1692" s="530"/>
      <c r="FM1692" s="530"/>
      <c r="FN1692" s="530"/>
      <c r="FO1692" s="530"/>
      <c r="FP1692" s="530"/>
      <c r="FQ1692" s="530"/>
      <c r="FR1692" s="530"/>
      <c r="FS1692" s="530"/>
      <c r="FT1692" s="530"/>
      <c r="FU1692" s="530"/>
      <c r="FV1692" s="530"/>
      <c r="FW1692" s="530"/>
      <c r="FX1692" s="530"/>
      <c r="FY1692" s="530"/>
      <c r="FZ1692" s="530"/>
      <c r="GA1692" s="530"/>
      <c r="GB1692" s="530"/>
      <c r="GC1692" s="530"/>
      <c r="GD1692" s="530"/>
      <c r="GE1692" s="530"/>
      <c r="GF1692" s="530"/>
      <c r="GG1692" s="530"/>
      <c r="GH1692" s="530"/>
      <c r="GI1692" s="530"/>
      <c r="GJ1692" s="530"/>
      <c r="GK1692" s="530"/>
      <c r="GL1692" s="530"/>
      <c r="GM1692" s="530"/>
      <c r="GN1692" s="530"/>
      <c r="GO1692" s="530"/>
      <c r="GP1692" s="530"/>
      <c r="GQ1692" s="530"/>
      <c r="GR1692" s="530"/>
      <c r="GS1692" s="530"/>
      <c r="GT1692" s="530"/>
      <c r="GU1692" s="530"/>
      <c r="GV1692" s="530"/>
      <c r="GW1692" s="530"/>
      <c r="GX1692" s="530"/>
      <c r="GY1692" s="530"/>
      <c r="GZ1692" s="530"/>
      <c r="HA1692" s="530"/>
      <c r="HB1692" s="530"/>
      <c r="HC1692" s="530"/>
      <c r="HD1692" s="530"/>
      <c r="HE1692" s="530"/>
      <c r="HF1692" s="530"/>
      <c r="HG1692" s="530"/>
      <c r="HH1692" s="530"/>
      <c r="HI1692" s="530"/>
      <c r="HJ1692" s="530"/>
      <c r="HK1692" s="530"/>
      <c r="HL1692" s="530"/>
      <c r="HM1692" s="530"/>
      <c r="HN1692" s="530"/>
      <c r="HO1692" s="530"/>
      <c r="HP1692" s="530"/>
      <c r="HQ1692" s="530"/>
      <c r="HR1692" s="530"/>
      <c r="HS1692" s="530"/>
      <c r="HT1692" s="530"/>
      <c r="HU1692" s="530"/>
      <c r="HV1692" s="530"/>
      <c r="HW1692" s="530"/>
      <c r="HX1692" s="530"/>
      <c r="HY1692" s="530"/>
      <c r="HZ1692" s="530"/>
      <c r="IA1692" s="530"/>
      <c r="IB1692" s="530"/>
      <c r="IC1692" s="530"/>
      <c r="ID1692" s="530"/>
      <c r="IE1692" s="530"/>
      <c r="IF1692" s="530"/>
      <c r="IG1692" s="530"/>
      <c r="IH1692" s="530"/>
      <c r="II1692" s="530"/>
      <c r="IJ1692" s="530"/>
      <c r="IK1692" s="530"/>
      <c r="IL1692" s="530"/>
      <c r="IM1692" s="530"/>
      <c r="IN1692" s="530"/>
      <c r="IO1692" s="530"/>
      <c r="IP1692" s="530"/>
      <c r="IQ1692" s="530"/>
      <c r="IR1692" s="530"/>
      <c r="IS1692" s="530"/>
      <c r="IT1692" s="530"/>
      <c r="IU1692" s="530"/>
      <c r="IV1692" s="530"/>
      <c r="IW1692" s="530"/>
      <c r="IX1692" s="530"/>
      <c r="IY1692" s="530"/>
      <c r="IZ1692" s="530"/>
      <c r="JA1692" s="530"/>
      <c r="JB1692" s="530"/>
      <c r="JC1692" s="530"/>
      <c r="JD1692" s="530"/>
      <c r="JE1692" s="530"/>
      <c r="JF1692" s="530"/>
      <c r="JG1692" s="530"/>
      <c r="JH1692" s="530"/>
    </row>
    <row r="1693" spans="1:268" s="3" customFormat="1" ht="54.75" customHeight="1" x14ac:dyDescent="0.25">
      <c r="A1693" s="173" t="s">
        <v>3391</v>
      </c>
      <c r="B1693" s="173" t="s">
        <v>10450</v>
      </c>
      <c r="C1693" s="173">
        <v>11120136</v>
      </c>
      <c r="D1693" s="7">
        <v>45512</v>
      </c>
      <c r="E1693" s="7">
        <v>45512</v>
      </c>
      <c r="F1693" s="7">
        <v>47338</v>
      </c>
      <c r="G1693" s="1">
        <v>-7777</v>
      </c>
      <c r="H1693" s="1" t="s">
        <v>10457</v>
      </c>
      <c r="I1693" s="1"/>
      <c r="J1693" s="1" t="s">
        <v>2135</v>
      </c>
      <c r="K1693" s="1" t="s">
        <v>37</v>
      </c>
      <c r="L1693" s="173" t="s">
        <v>10451</v>
      </c>
      <c r="M1693" s="173" t="s">
        <v>10452</v>
      </c>
      <c r="N1693" s="173" t="s">
        <v>45</v>
      </c>
      <c r="O1693" s="173" t="s">
        <v>45</v>
      </c>
      <c r="P1693" s="175" t="s">
        <v>10453</v>
      </c>
      <c r="Q1693" s="1"/>
      <c r="R1693" s="173" t="s">
        <v>10452</v>
      </c>
      <c r="S1693" s="173" t="s">
        <v>45</v>
      </c>
      <c r="T1693" s="173" t="s">
        <v>45</v>
      </c>
      <c r="U1693" s="175" t="s">
        <v>10453</v>
      </c>
      <c r="V1693" s="1"/>
      <c r="W1693" s="173" t="s">
        <v>10458</v>
      </c>
      <c r="X1693" s="1"/>
      <c r="Y1693" s="1"/>
      <c r="Z1693" s="176" t="s">
        <v>468</v>
      </c>
      <c r="AA1693" s="173" t="s">
        <v>341</v>
      </c>
      <c r="AB1693" s="1">
        <v>0.9224</v>
      </c>
      <c r="AC1693" s="1">
        <v>40</v>
      </c>
      <c r="AD1693" s="1">
        <v>168840</v>
      </c>
      <c r="AE1693" s="1"/>
      <c r="AF1693" s="1"/>
      <c r="AG1693" s="1"/>
      <c r="AH1693" s="1"/>
      <c r="AI1693" s="1"/>
      <c r="AJ1693" s="1">
        <v>168840</v>
      </c>
      <c r="AK1693" s="1"/>
      <c r="AL1693" s="1"/>
      <c r="AM1693" s="1"/>
      <c r="AN1693" s="1"/>
      <c r="AO1693" s="1">
        <v>108.4</v>
      </c>
      <c r="AP1693" s="1"/>
      <c r="AQ1693" s="1"/>
      <c r="AR1693" s="1"/>
      <c r="AS1693" s="1" t="s">
        <v>7065</v>
      </c>
      <c r="AT1693" s="1"/>
      <c r="AU1693" s="1"/>
      <c r="AV1693" s="1">
        <v>69.510000000000005</v>
      </c>
      <c r="AW1693" s="1" t="s">
        <v>10459</v>
      </c>
      <c r="AX1693" s="1" t="s">
        <v>10460</v>
      </c>
      <c r="AY1693" s="1">
        <v>43</v>
      </c>
      <c r="AZ1693" s="1">
        <v>11</v>
      </c>
      <c r="BA1693" s="1">
        <v>13.65</v>
      </c>
      <c r="BB1693" s="1">
        <v>25</v>
      </c>
      <c r="BC1693" s="1">
        <v>31</v>
      </c>
      <c r="BD1693" s="1">
        <v>55.86</v>
      </c>
      <c r="BE1693" s="1">
        <f t="shared" si="310"/>
        <v>43.187124999999995</v>
      </c>
      <c r="BF1693" s="6">
        <f t="shared" si="311"/>
        <v>25.532183333333332</v>
      </c>
      <c r="BG1693" s="1" t="s">
        <v>38</v>
      </c>
      <c r="BH1693" s="1"/>
      <c r="BI1693" s="1" t="s">
        <v>10465</v>
      </c>
      <c r="BJ1693" s="7"/>
      <c r="BK1693" s="1"/>
      <c r="BL1693" s="7"/>
      <c r="BM1693" s="1"/>
      <c r="BN1693" s="1"/>
      <c r="BO1693" s="1"/>
      <c r="BP1693" s="1"/>
      <c r="BQ1693" s="1"/>
      <c r="BR1693" s="1"/>
      <c r="BS1693" s="1"/>
      <c r="BT1693" s="530"/>
      <c r="BU1693" s="530"/>
      <c r="BV1693" s="530"/>
      <c r="BW1693" s="530"/>
      <c r="BX1693" s="530"/>
      <c r="BY1693" s="530"/>
      <c r="BZ1693" s="530"/>
      <c r="CA1693" s="530"/>
      <c r="CB1693" s="530"/>
      <c r="CC1693" s="530"/>
      <c r="CD1693" s="530"/>
      <c r="CE1693" s="530"/>
      <c r="CF1693" s="530"/>
      <c r="CG1693" s="530"/>
      <c r="CH1693" s="530"/>
      <c r="CI1693" s="530"/>
      <c r="CJ1693" s="530"/>
      <c r="CK1693" s="530"/>
      <c r="CL1693" s="530"/>
      <c r="CM1693" s="530"/>
      <c r="CN1693" s="530"/>
      <c r="CO1693" s="530"/>
      <c r="CP1693" s="530"/>
      <c r="CQ1693" s="530"/>
      <c r="CR1693" s="530"/>
      <c r="CS1693" s="530"/>
      <c r="CT1693" s="530"/>
      <c r="CU1693" s="530"/>
      <c r="CV1693" s="530"/>
      <c r="CW1693" s="530"/>
      <c r="CX1693" s="530"/>
      <c r="CY1693" s="530"/>
      <c r="CZ1693" s="530"/>
      <c r="DA1693" s="530"/>
      <c r="DB1693" s="530"/>
      <c r="DC1693" s="530"/>
      <c r="DD1693" s="530"/>
      <c r="DE1693" s="530"/>
      <c r="DF1693" s="530"/>
      <c r="DG1693" s="530"/>
      <c r="DH1693" s="530"/>
      <c r="DI1693" s="530"/>
      <c r="DJ1693" s="530"/>
      <c r="DK1693" s="530"/>
      <c r="DL1693" s="530"/>
      <c r="DM1693" s="530"/>
      <c r="DN1693" s="530"/>
      <c r="DO1693" s="530"/>
      <c r="DP1693" s="530"/>
      <c r="DQ1693" s="530"/>
      <c r="DR1693" s="530"/>
      <c r="DS1693" s="530"/>
      <c r="DT1693" s="530"/>
      <c r="DU1693" s="530"/>
      <c r="DV1693" s="530"/>
      <c r="DW1693" s="530"/>
      <c r="DX1693" s="530"/>
      <c r="DY1693" s="530"/>
      <c r="DZ1693" s="530"/>
      <c r="EA1693" s="530"/>
      <c r="EB1693" s="530"/>
      <c r="EC1693" s="530"/>
      <c r="ED1693" s="530"/>
      <c r="EE1693" s="530"/>
      <c r="EF1693" s="530"/>
      <c r="EG1693" s="530"/>
      <c r="EH1693" s="530"/>
      <c r="EI1693" s="530"/>
      <c r="EJ1693" s="530"/>
      <c r="EK1693" s="530"/>
      <c r="EL1693" s="530"/>
      <c r="EM1693" s="530"/>
      <c r="EN1693" s="530"/>
      <c r="EO1693" s="530"/>
      <c r="EP1693" s="530"/>
      <c r="EQ1693" s="530"/>
      <c r="ER1693" s="530"/>
      <c r="ES1693" s="530"/>
      <c r="ET1693" s="530"/>
      <c r="EU1693" s="530"/>
      <c r="EV1693" s="530"/>
      <c r="EW1693" s="530"/>
      <c r="EX1693" s="530"/>
      <c r="EY1693" s="530"/>
      <c r="EZ1693" s="530"/>
      <c r="FA1693" s="530"/>
      <c r="FB1693" s="530"/>
      <c r="FC1693" s="530"/>
      <c r="FD1693" s="530"/>
      <c r="FE1693" s="530"/>
      <c r="FF1693" s="530"/>
      <c r="FG1693" s="530"/>
      <c r="FH1693" s="530"/>
      <c r="FI1693" s="530"/>
      <c r="FJ1693" s="530"/>
      <c r="FK1693" s="530"/>
      <c r="FL1693" s="530"/>
      <c r="FM1693" s="530"/>
      <c r="FN1693" s="530"/>
      <c r="FO1693" s="530"/>
      <c r="FP1693" s="530"/>
      <c r="FQ1693" s="530"/>
      <c r="FR1693" s="530"/>
      <c r="FS1693" s="530"/>
      <c r="FT1693" s="530"/>
      <c r="FU1693" s="530"/>
      <c r="FV1693" s="530"/>
      <c r="FW1693" s="530"/>
      <c r="FX1693" s="530"/>
      <c r="FY1693" s="530"/>
      <c r="FZ1693" s="530"/>
      <c r="GA1693" s="530"/>
      <c r="GB1693" s="530"/>
      <c r="GC1693" s="530"/>
      <c r="GD1693" s="530"/>
      <c r="GE1693" s="530"/>
      <c r="GF1693" s="530"/>
      <c r="GG1693" s="530"/>
      <c r="GH1693" s="530"/>
      <c r="GI1693" s="530"/>
      <c r="GJ1693" s="530"/>
      <c r="GK1693" s="530"/>
      <c r="GL1693" s="530"/>
      <c r="GM1693" s="530"/>
      <c r="GN1693" s="530"/>
      <c r="GO1693" s="530"/>
      <c r="GP1693" s="530"/>
      <c r="GQ1693" s="530"/>
      <c r="GR1693" s="530"/>
      <c r="GS1693" s="530"/>
      <c r="GT1693" s="530"/>
      <c r="GU1693" s="530"/>
      <c r="GV1693" s="530"/>
      <c r="GW1693" s="530"/>
      <c r="GX1693" s="530"/>
      <c r="GY1693" s="530"/>
      <c r="GZ1693" s="530"/>
      <c r="HA1693" s="530"/>
      <c r="HB1693" s="530"/>
      <c r="HC1693" s="530"/>
      <c r="HD1693" s="530"/>
      <c r="HE1693" s="530"/>
      <c r="HF1693" s="530"/>
      <c r="HG1693" s="530"/>
      <c r="HH1693" s="530"/>
      <c r="HI1693" s="530"/>
      <c r="HJ1693" s="530"/>
      <c r="HK1693" s="530"/>
      <c r="HL1693" s="530"/>
      <c r="HM1693" s="530"/>
      <c r="HN1693" s="530"/>
      <c r="HO1693" s="530"/>
      <c r="HP1693" s="530"/>
      <c r="HQ1693" s="530"/>
      <c r="HR1693" s="530"/>
      <c r="HS1693" s="530"/>
      <c r="HT1693" s="530"/>
      <c r="HU1693" s="530"/>
      <c r="HV1693" s="530"/>
      <c r="HW1693" s="530"/>
      <c r="HX1693" s="530"/>
      <c r="HY1693" s="530"/>
      <c r="HZ1693" s="530"/>
      <c r="IA1693" s="530"/>
      <c r="IB1693" s="530"/>
      <c r="IC1693" s="530"/>
      <c r="ID1693" s="530"/>
      <c r="IE1693" s="530"/>
      <c r="IF1693" s="530"/>
      <c r="IG1693" s="530"/>
      <c r="IH1693" s="530"/>
      <c r="II1693" s="530"/>
      <c r="IJ1693" s="530"/>
      <c r="IK1693" s="530"/>
      <c r="IL1693" s="530"/>
      <c r="IM1693" s="530"/>
      <c r="IN1693" s="530"/>
      <c r="IO1693" s="530"/>
      <c r="IP1693" s="530"/>
      <c r="IQ1693" s="530"/>
      <c r="IR1693" s="530"/>
      <c r="IS1693" s="530"/>
      <c r="IT1693" s="530"/>
      <c r="IU1693" s="530"/>
      <c r="IV1693" s="530"/>
      <c r="IW1693" s="530"/>
      <c r="IX1693" s="530"/>
      <c r="IY1693" s="530"/>
      <c r="IZ1693" s="530"/>
      <c r="JA1693" s="530"/>
      <c r="JB1693" s="530"/>
      <c r="JC1693" s="530"/>
      <c r="JD1693" s="530"/>
      <c r="JE1693" s="530"/>
      <c r="JF1693" s="530"/>
      <c r="JG1693" s="530"/>
      <c r="JH1693" s="530"/>
    </row>
    <row r="1694" spans="1:268" s="530" customFormat="1" ht="54.75" customHeight="1" x14ac:dyDescent="0.25">
      <c r="A1694" s="526"/>
      <c r="B1694" s="526" t="s">
        <v>10450</v>
      </c>
      <c r="C1694" s="526">
        <v>11120136</v>
      </c>
      <c r="D1694" s="527">
        <v>45512</v>
      </c>
      <c r="E1694" s="527">
        <v>45512</v>
      </c>
      <c r="F1694" s="527">
        <v>47338</v>
      </c>
      <c r="G1694" s="526">
        <v>-7777</v>
      </c>
      <c r="H1694" s="526" t="s">
        <v>10457</v>
      </c>
      <c r="I1694" s="526"/>
      <c r="J1694" s="526" t="s">
        <v>2135</v>
      </c>
      <c r="K1694" s="526" t="s">
        <v>37</v>
      </c>
      <c r="L1694" s="526" t="s">
        <v>10451</v>
      </c>
      <c r="M1694" s="526" t="s">
        <v>10452</v>
      </c>
      <c r="N1694" s="526" t="s">
        <v>45</v>
      </c>
      <c r="O1694" s="526" t="s">
        <v>45</v>
      </c>
      <c r="P1694" s="528" t="s">
        <v>10453</v>
      </c>
      <c r="Q1694" s="526"/>
      <c r="R1694" s="526" t="s">
        <v>10452</v>
      </c>
      <c r="S1694" s="526" t="s">
        <v>45</v>
      </c>
      <c r="T1694" s="526" t="s">
        <v>45</v>
      </c>
      <c r="U1694" s="528" t="s">
        <v>10453</v>
      </c>
      <c r="V1694" s="526"/>
      <c r="W1694" s="526" t="s">
        <v>10458</v>
      </c>
      <c r="X1694" s="526"/>
      <c r="Y1694" s="526"/>
      <c r="Z1694" s="529" t="s">
        <v>468</v>
      </c>
      <c r="AA1694" s="526" t="s">
        <v>341</v>
      </c>
      <c r="AB1694" s="526">
        <v>0.92451000000000005</v>
      </c>
      <c r="AC1694" s="526">
        <v>35</v>
      </c>
      <c r="AD1694" s="526">
        <v>198000</v>
      </c>
      <c r="AE1694" s="526"/>
      <c r="AF1694" s="526"/>
      <c r="AG1694" s="526"/>
      <c r="AH1694" s="526"/>
      <c r="AI1694" s="526"/>
      <c r="AJ1694" s="526">
        <v>198000</v>
      </c>
      <c r="AK1694" s="526"/>
      <c r="AL1694" s="526"/>
      <c r="AM1694" s="526"/>
      <c r="AN1694" s="526"/>
      <c r="AO1694" s="526">
        <v>108.66</v>
      </c>
      <c r="AP1694" s="526"/>
      <c r="AQ1694" s="526"/>
      <c r="AR1694" s="526"/>
      <c r="AS1694" s="1" t="s">
        <v>7066</v>
      </c>
      <c r="AT1694" s="526"/>
      <c r="AU1694" s="526"/>
      <c r="AV1694" s="526">
        <v>68.459999999999994</v>
      </c>
      <c r="AW1694" s="526" t="s">
        <v>10461</v>
      </c>
      <c r="AX1694" s="526" t="s">
        <v>10462</v>
      </c>
      <c r="AY1694" s="526">
        <v>43</v>
      </c>
      <c r="AZ1694" s="526">
        <v>11</v>
      </c>
      <c r="BA1694" s="526">
        <v>22.34</v>
      </c>
      <c r="BB1694" s="526">
        <v>25</v>
      </c>
      <c r="BC1694" s="526">
        <v>32</v>
      </c>
      <c r="BD1694" s="526">
        <v>9.75</v>
      </c>
      <c r="BE1694" s="526">
        <f t="shared" si="310"/>
        <v>43.189538888888883</v>
      </c>
      <c r="BF1694" s="528">
        <f t="shared" si="311"/>
        <v>25.536041666666669</v>
      </c>
      <c r="BG1694" s="526" t="s">
        <v>38</v>
      </c>
      <c r="BH1694" s="526"/>
      <c r="BI1694" s="526"/>
      <c r="BJ1694" s="527"/>
      <c r="BK1694" s="526"/>
      <c r="BL1694" s="527"/>
      <c r="BM1694" s="526"/>
      <c r="BN1694" s="526"/>
      <c r="BO1694" s="526"/>
      <c r="BP1694" s="526"/>
      <c r="BQ1694" s="526"/>
      <c r="BR1694" s="526"/>
      <c r="BS1694" s="526"/>
    </row>
    <row r="1695" spans="1:268" s="530" customFormat="1" ht="54.75" customHeight="1" thickBot="1" x14ac:dyDescent="0.3">
      <c r="A1695" s="178"/>
      <c r="B1695" s="178" t="s">
        <v>10450</v>
      </c>
      <c r="C1695" s="178">
        <v>11120136</v>
      </c>
      <c r="D1695" s="179">
        <v>45512</v>
      </c>
      <c r="E1695" s="179">
        <v>45512</v>
      </c>
      <c r="F1695" s="179">
        <v>47338</v>
      </c>
      <c r="G1695" s="178">
        <v>-7777</v>
      </c>
      <c r="H1695" s="178" t="s">
        <v>10457</v>
      </c>
      <c r="I1695" s="178"/>
      <c r="J1695" s="178" t="s">
        <v>2135</v>
      </c>
      <c r="K1695" s="178" t="s">
        <v>37</v>
      </c>
      <c r="L1695" s="178" t="s">
        <v>10451</v>
      </c>
      <c r="M1695" s="178" t="s">
        <v>10452</v>
      </c>
      <c r="N1695" s="178" t="s">
        <v>45</v>
      </c>
      <c r="O1695" s="178" t="s">
        <v>45</v>
      </c>
      <c r="P1695" s="180" t="s">
        <v>10453</v>
      </c>
      <c r="Q1695" s="178"/>
      <c r="R1695" s="178" t="s">
        <v>10452</v>
      </c>
      <c r="S1695" s="178" t="s">
        <v>45</v>
      </c>
      <c r="T1695" s="178" t="s">
        <v>45</v>
      </c>
      <c r="U1695" s="180" t="s">
        <v>10453</v>
      </c>
      <c r="V1695" s="178"/>
      <c r="W1695" s="178" t="s">
        <v>10458</v>
      </c>
      <c r="X1695" s="178"/>
      <c r="Y1695" s="178"/>
      <c r="Z1695" s="181" t="s">
        <v>468</v>
      </c>
      <c r="AA1695" s="178" t="s">
        <v>341</v>
      </c>
      <c r="AB1695" s="178">
        <v>0.93140000000000001</v>
      </c>
      <c r="AC1695" s="178">
        <v>45</v>
      </c>
      <c r="AD1695" s="178">
        <v>522720</v>
      </c>
      <c r="AE1695" s="178"/>
      <c r="AF1695" s="178"/>
      <c r="AG1695" s="178"/>
      <c r="AH1695" s="178"/>
      <c r="AI1695" s="178"/>
      <c r="AJ1695" s="178">
        <v>522720</v>
      </c>
      <c r="AK1695" s="178"/>
      <c r="AL1695" s="178"/>
      <c r="AM1695" s="178"/>
      <c r="AN1695" s="178"/>
      <c r="AO1695" s="178">
        <v>109.4</v>
      </c>
      <c r="AP1695" s="178"/>
      <c r="AQ1695" s="178"/>
      <c r="AR1695" s="178"/>
      <c r="AS1695" s="178" t="s">
        <v>7071</v>
      </c>
      <c r="AT1695" s="178"/>
      <c r="AU1695" s="178"/>
      <c r="AV1695" s="178">
        <v>66.42</v>
      </c>
      <c r="AW1695" s="178" t="s">
        <v>10463</v>
      </c>
      <c r="AX1695" s="178" t="s">
        <v>10464</v>
      </c>
      <c r="AY1695" s="178">
        <v>43</v>
      </c>
      <c r="AZ1695" s="178">
        <v>11</v>
      </c>
      <c r="BA1695" s="178">
        <v>35.4</v>
      </c>
      <c r="BB1695" s="178">
        <v>25</v>
      </c>
      <c r="BC1695" s="178">
        <v>32</v>
      </c>
      <c r="BD1695" s="178">
        <v>28.35</v>
      </c>
      <c r="BE1695" s="178">
        <f t="shared" si="310"/>
        <v>43.193166666666663</v>
      </c>
      <c r="BF1695" s="180">
        <f t="shared" si="311"/>
        <v>25.541208333333334</v>
      </c>
      <c r="BG1695" s="178" t="s">
        <v>38</v>
      </c>
      <c r="BH1695" s="178"/>
      <c r="BI1695" s="178"/>
      <c r="BJ1695" s="179"/>
      <c r="BK1695" s="178"/>
      <c r="BL1695" s="179"/>
      <c r="BM1695" s="178"/>
      <c r="BN1695" s="178"/>
      <c r="BO1695" s="178"/>
      <c r="BP1695" s="178"/>
      <c r="BQ1695" s="178"/>
      <c r="BR1695" s="178"/>
      <c r="BS1695" s="178"/>
    </row>
    <row r="1696" spans="1:268" s="3" customFormat="1" ht="54.75" customHeight="1" x14ac:dyDescent="0.25">
      <c r="A1696" s="1" t="s">
        <v>3391</v>
      </c>
      <c r="B1696" s="1" t="s">
        <v>10472</v>
      </c>
      <c r="C1696" s="1">
        <v>11120137</v>
      </c>
      <c r="D1696" s="7">
        <v>45545</v>
      </c>
      <c r="E1696" s="7" t="s">
        <v>10473</v>
      </c>
      <c r="F1696" s="7">
        <v>48488</v>
      </c>
      <c r="G1696" s="1">
        <v>-7777</v>
      </c>
      <c r="H1696" s="1" t="s">
        <v>2014</v>
      </c>
      <c r="I1696" s="1"/>
      <c r="J1696" s="1" t="s">
        <v>7455</v>
      </c>
      <c r="K1696" s="1" t="s">
        <v>463</v>
      </c>
      <c r="L1696" s="1" t="s">
        <v>7141</v>
      </c>
      <c r="M1696" s="526" t="s">
        <v>10474</v>
      </c>
      <c r="N1696" s="526" t="s">
        <v>166</v>
      </c>
      <c r="O1696" s="526" t="s">
        <v>92</v>
      </c>
      <c r="P1696" s="528" t="s">
        <v>10475</v>
      </c>
      <c r="Q1696" s="528"/>
      <c r="R1696" s="526" t="s">
        <v>10474</v>
      </c>
      <c r="S1696" s="526" t="s">
        <v>166</v>
      </c>
      <c r="T1696" s="526" t="s">
        <v>92</v>
      </c>
      <c r="U1696" s="528" t="s">
        <v>10475</v>
      </c>
      <c r="V1696" s="528" t="s">
        <v>10476</v>
      </c>
      <c r="W1696" s="1" t="s">
        <v>2711</v>
      </c>
      <c r="X1696" s="1"/>
      <c r="Y1696" s="1"/>
      <c r="Z1696" s="9" t="s">
        <v>468</v>
      </c>
      <c r="AA1696" s="173" t="s">
        <v>341</v>
      </c>
      <c r="AB1696" s="1">
        <v>6.8000000000000005E-2</v>
      </c>
      <c r="AC1696" s="1">
        <v>1.4E-2</v>
      </c>
      <c r="AD1696" s="1">
        <v>425</v>
      </c>
      <c r="AE1696" s="1"/>
      <c r="AF1696" s="1"/>
      <c r="AG1696" s="1"/>
      <c r="AH1696" s="1"/>
      <c r="AI1696" s="1"/>
      <c r="AJ1696" s="1">
        <v>425</v>
      </c>
      <c r="AK1696" s="1"/>
      <c r="AL1696" s="1"/>
      <c r="AM1696" s="1"/>
      <c r="AN1696" s="1"/>
      <c r="AO1696" s="1">
        <v>6.81</v>
      </c>
      <c r="AP1696" s="1"/>
      <c r="AQ1696" s="1"/>
      <c r="AR1696" s="1"/>
      <c r="AS1696" s="1" t="s">
        <v>7757</v>
      </c>
      <c r="AT1696" s="1"/>
      <c r="AU1696" s="1"/>
      <c r="AV1696" s="1"/>
      <c r="AW1696" s="1" t="s">
        <v>10479</v>
      </c>
      <c r="AX1696" s="1" t="s">
        <v>10480</v>
      </c>
      <c r="AY1696" s="1">
        <v>43</v>
      </c>
      <c r="AZ1696" s="1">
        <v>11</v>
      </c>
      <c r="BA1696" s="1">
        <v>41.97</v>
      </c>
      <c r="BB1696" s="1">
        <v>23</v>
      </c>
      <c r="BC1696" s="1">
        <v>11</v>
      </c>
      <c r="BD1696" s="1">
        <v>52.7</v>
      </c>
      <c r="BE1696" s="1">
        <f t="shared" si="310"/>
        <v>43.194991666666667</v>
      </c>
      <c r="BF1696" s="6">
        <f t="shared" si="311"/>
        <v>23.197972222222223</v>
      </c>
      <c r="BG1696" s="1" t="s">
        <v>38</v>
      </c>
      <c r="BH1696" s="1"/>
      <c r="BI1696" s="1"/>
      <c r="BJ1696" s="7"/>
      <c r="BK1696" s="1"/>
      <c r="BL1696" s="7"/>
      <c r="BM1696" s="1"/>
      <c r="BN1696" s="1"/>
      <c r="BO1696" s="1"/>
      <c r="BP1696" s="1"/>
      <c r="BQ1696" s="1"/>
      <c r="BR1696" s="1"/>
      <c r="BS1696" s="1"/>
      <c r="BT1696" s="530"/>
      <c r="BU1696" s="530"/>
      <c r="BV1696" s="530"/>
      <c r="BW1696" s="530"/>
      <c r="BX1696" s="530"/>
      <c r="BY1696" s="530"/>
      <c r="BZ1696" s="530"/>
      <c r="CA1696" s="530"/>
      <c r="CB1696" s="530"/>
      <c r="CC1696" s="530"/>
      <c r="CD1696" s="530"/>
      <c r="CE1696" s="530"/>
      <c r="CF1696" s="530"/>
      <c r="CG1696" s="530"/>
      <c r="CH1696" s="530"/>
      <c r="CI1696" s="530"/>
      <c r="CJ1696" s="530"/>
      <c r="CK1696" s="530"/>
      <c r="CL1696" s="530"/>
      <c r="CM1696" s="530"/>
      <c r="CN1696" s="530"/>
      <c r="CO1696" s="530"/>
      <c r="CP1696" s="530"/>
      <c r="CQ1696" s="530"/>
      <c r="CR1696" s="530"/>
      <c r="CS1696" s="530"/>
      <c r="CT1696" s="530"/>
      <c r="CU1696" s="530"/>
      <c r="CV1696" s="530"/>
      <c r="CW1696" s="530"/>
      <c r="CX1696" s="530"/>
      <c r="CY1696" s="530"/>
      <c r="CZ1696" s="530"/>
      <c r="DA1696" s="530"/>
      <c r="DB1696" s="530"/>
      <c r="DC1696" s="530"/>
      <c r="DD1696" s="530"/>
      <c r="DE1696" s="530"/>
      <c r="DF1696" s="530"/>
      <c r="DG1696" s="530"/>
      <c r="DH1696" s="530"/>
      <c r="DI1696" s="530"/>
      <c r="DJ1696" s="530"/>
      <c r="DK1696" s="530"/>
      <c r="DL1696" s="530"/>
      <c r="DM1696" s="530"/>
      <c r="DN1696" s="530"/>
      <c r="DO1696" s="530"/>
      <c r="DP1696" s="530"/>
      <c r="DQ1696" s="530"/>
      <c r="DR1696" s="530"/>
      <c r="DS1696" s="530"/>
      <c r="DT1696" s="530"/>
      <c r="DU1696" s="530"/>
      <c r="DV1696" s="530"/>
      <c r="DW1696" s="530"/>
      <c r="DX1696" s="530"/>
      <c r="DY1696" s="530"/>
      <c r="DZ1696" s="530"/>
      <c r="EA1696" s="530"/>
      <c r="EB1696" s="530"/>
      <c r="EC1696" s="530"/>
      <c r="ED1696" s="530"/>
      <c r="EE1696" s="530"/>
      <c r="EF1696" s="530"/>
      <c r="EG1696" s="530"/>
      <c r="EH1696" s="530"/>
      <c r="EI1696" s="530"/>
      <c r="EJ1696" s="530"/>
      <c r="EK1696" s="530"/>
      <c r="EL1696" s="530"/>
      <c r="EM1696" s="530"/>
      <c r="EN1696" s="530"/>
      <c r="EO1696" s="530"/>
      <c r="EP1696" s="530"/>
      <c r="EQ1696" s="530"/>
      <c r="ER1696" s="530"/>
      <c r="ES1696" s="530"/>
      <c r="ET1696" s="530"/>
      <c r="EU1696" s="530"/>
      <c r="EV1696" s="530"/>
      <c r="EW1696" s="530"/>
      <c r="EX1696" s="530"/>
      <c r="EY1696" s="530"/>
      <c r="EZ1696" s="530"/>
      <c r="FA1696" s="530"/>
      <c r="FB1696" s="530"/>
      <c r="FC1696" s="530"/>
      <c r="FD1696" s="530"/>
      <c r="FE1696" s="530"/>
      <c r="FF1696" s="530"/>
      <c r="FG1696" s="530"/>
      <c r="FH1696" s="530"/>
      <c r="FI1696" s="530"/>
      <c r="FJ1696" s="530"/>
      <c r="FK1696" s="530"/>
      <c r="FL1696" s="530"/>
      <c r="FM1696" s="530"/>
      <c r="FN1696" s="530"/>
      <c r="FO1696" s="530"/>
      <c r="FP1696" s="530"/>
      <c r="FQ1696" s="530"/>
      <c r="FR1696" s="530"/>
      <c r="FS1696" s="530"/>
      <c r="FT1696" s="530"/>
      <c r="FU1696" s="530"/>
      <c r="FV1696" s="530"/>
      <c r="FW1696" s="530"/>
      <c r="FX1696" s="530"/>
      <c r="FY1696" s="530"/>
      <c r="FZ1696" s="530"/>
      <c r="GA1696" s="530"/>
      <c r="GB1696" s="530"/>
      <c r="GC1696" s="530"/>
      <c r="GD1696" s="530"/>
      <c r="GE1696" s="530"/>
      <c r="GF1696" s="530"/>
      <c r="GG1696" s="530"/>
      <c r="GH1696" s="530"/>
      <c r="GI1696" s="530"/>
      <c r="GJ1696" s="530"/>
      <c r="GK1696" s="530"/>
      <c r="GL1696" s="530"/>
      <c r="GM1696" s="530"/>
      <c r="GN1696" s="530"/>
      <c r="GO1696" s="530"/>
      <c r="GP1696" s="530"/>
      <c r="GQ1696" s="530"/>
      <c r="GR1696" s="530"/>
      <c r="GS1696" s="530"/>
      <c r="GT1696" s="530"/>
      <c r="GU1696" s="530"/>
      <c r="GV1696" s="530"/>
      <c r="GW1696" s="530"/>
      <c r="GX1696" s="530"/>
      <c r="GY1696" s="530"/>
      <c r="GZ1696" s="530"/>
      <c r="HA1696" s="530"/>
      <c r="HB1696" s="530"/>
      <c r="HC1696" s="530"/>
      <c r="HD1696" s="530"/>
      <c r="HE1696" s="530"/>
      <c r="HF1696" s="530"/>
      <c r="HG1696" s="530"/>
      <c r="HH1696" s="530"/>
      <c r="HI1696" s="530"/>
      <c r="HJ1696" s="530"/>
      <c r="HK1696" s="530"/>
      <c r="HL1696" s="530"/>
      <c r="HM1696" s="530"/>
      <c r="HN1696" s="530"/>
      <c r="HO1696" s="530"/>
      <c r="HP1696" s="530"/>
      <c r="HQ1696" s="530"/>
      <c r="HR1696" s="530"/>
      <c r="HS1696" s="530"/>
      <c r="HT1696" s="530"/>
      <c r="HU1696" s="530"/>
      <c r="HV1696" s="530"/>
      <c r="HW1696" s="530"/>
      <c r="HX1696" s="530"/>
      <c r="HY1696" s="530"/>
      <c r="HZ1696" s="530"/>
      <c r="IA1696" s="530"/>
      <c r="IB1696" s="530"/>
      <c r="IC1696" s="530"/>
      <c r="ID1696" s="530"/>
      <c r="IE1696" s="530"/>
      <c r="IF1696" s="530"/>
      <c r="IG1696" s="530"/>
      <c r="IH1696" s="530"/>
      <c r="II1696" s="530"/>
      <c r="IJ1696" s="530"/>
      <c r="IK1696" s="530"/>
      <c r="IL1696" s="530"/>
      <c r="IM1696" s="530"/>
      <c r="IN1696" s="530"/>
      <c r="IO1696" s="530"/>
      <c r="IP1696" s="530"/>
      <c r="IQ1696" s="530"/>
      <c r="IR1696" s="530"/>
      <c r="IS1696" s="530"/>
      <c r="IT1696" s="530"/>
      <c r="IU1696" s="530"/>
      <c r="IV1696" s="530"/>
      <c r="IW1696" s="530"/>
      <c r="IX1696" s="530"/>
      <c r="IY1696" s="530"/>
      <c r="IZ1696" s="530"/>
      <c r="JA1696" s="530"/>
      <c r="JB1696" s="530"/>
      <c r="JC1696" s="530"/>
      <c r="JD1696" s="530"/>
      <c r="JE1696" s="530"/>
      <c r="JF1696" s="530"/>
      <c r="JG1696" s="530"/>
      <c r="JH1696" s="530"/>
    </row>
    <row r="1697" spans="1:268" s="530" customFormat="1" ht="54.75" customHeight="1" x14ac:dyDescent="0.25">
      <c r="A1697" s="526"/>
      <c r="B1697" s="526" t="s">
        <v>10472</v>
      </c>
      <c r="C1697" s="526">
        <v>11120137</v>
      </c>
      <c r="D1697" s="527">
        <v>45545</v>
      </c>
      <c r="E1697" s="527" t="s">
        <v>10473</v>
      </c>
      <c r="F1697" s="527">
        <v>48488</v>
      </c>
      <c r="G1697" s="526">
        <v>-7777</v>
      </c>
      <c r="H1697" s="526" t="s">
        <v>2014</v>
      </c>
      <c r="I1697" s="526"/>
      <c r="J1697" s="526" t="s">
        <v>7455</v>
      </c>
      <c r="K1697" s="526" t="s">
        <v>463</v>
      </c>
      <c r="L1697" s="526" t="s">
        <v>7141</v>
      </c>
      <c r="M1697" s="526" t="s">
        <v>10474</v>
      </c>
      <c r="N1697" s="526" t="s">
        <v>166</v>
      </c>
      <c r="O1697" s="526" t="s">
        <v>92</v>
      </c>
      <c r="P1697" s="528" t="s">
        <v>10475</v>
      </c>
      <c r="Q1697" s="526"/>
      <c r="R1697" s="526" t="s">
        <v>10474</v>
      </c>
      <c r="S1697" s="526" t="s">
        <v>166</v>
      </c>
      <c r="T1697" s="526" t="s">
        <v>92</v>
      </c>
      <c r="U1697" s="528" t="s">
        <v>10475</v>
      </c>
      <c r="V1697" s="526" t="s">
        <v>10477</v>
      </c>
      <c r="W1697" s="1" t="s">
        <v>2711</v>
      </c>
      <c r="X1697" s="526"/>
      <c r="Y1697" s="526"/>
      <c r="Z1697" s="529" t="s">
        <v>468</v>
      </c>
      <c r="AA1697" s="526" t="s">
        <v>341</v>
      </c>
      <c r="AB1697" s="1">
        <v>6.8000000000000005E-2</v>
      </c>
      <c r="AC1697" s="526">
        <v>5.1999999999999998E-2</v>
      </c>
      <c r="AD1697" s="526">
        <v>1649</v>
      </c>
      <c r="AE1697" s="526"/>
      <c r="AF1697" s="526"/>
      <c r="AG1697" s="526"/>
      <c r="AH1697" s="526"/>
      <c r="AI1697" s="526"/>
      <c r="AJ1697" s="526">
        <v>1649</v>
      </c>
      <c r="AK1697" s="526"/>
      <c r="AL1697" s="526"/>
      <c r="AM1697" s="526"/>
      <c r="AN1697" s="526"/>
      <c r="AO1697" s="526">
        <v>6.81</v>
      </c>
      <c r="AP1697" s="526"/>
      <c r="AQ1697" s="526"/>
      <c r="AR1697" s="526"/>
      <c r="AS1697" s="526" t="s">
        <v>7758</v>
      </c>
      <c r="AT1697" s="526"/>
      <c r="AU1697" s="526"/>
      <c r="AV1697" s="526"/>
      <c r="AW1697" s="526" t="s">
        <v>10481</v>
      </c>
      <c r="AX1697" s="526" t="s">
        <v>10482</v>
      </c>
      <c r="AY1697" s="526">
        <v>43</v>
      </c>
      <c r="AZ1697" s="526">
        <v>11</v>
      </c>
      <c r="BA1697" s="526">
        <v>41.98</v>
      </c>
      <c r="BB1697" s="526">
        <v>23</v>
      </c>
      <c r="BC1697" s="526">
        <v>11</v>
      </c>
      <c r="BD1697" s="526">
        <v>54.93</v>
      </c>
      <c r="BE1697" s="526">
        <f t="shared" si="310"/>
        <v>43.19499444444444</v>
      </c>
      <c r="BF1697" s="528">
        <f t="shared" si="311"/>
        <v>23.198591666666665</v>
      </c>
      <c r="BG1697" s="526" t="s">
        <v>38</v>
      </c>
      <c r="BH1697" s="526"/>
      <c r="BI1697" s="526"/>
      <c r="BJ1697" s="527"/>
      <c r="BK1697" s="526"/>
      <c r="BL1697" s="527"/>
      <c r="BM1697" s="526"/>
      <c r="BN1697" s="526"/>
      <c r="BO1697" s="526"/>
      <c r="BP1697" s="526"/>
      <c r="BQ1697" s="526"/>
      <c r="BR1697" s="526"/>
      <c r="BS1697" s="526"/>
    </row>
    <row r="1698" spans="1:268" s="530" customFormat="1" ht="54.75" customHeight="1" thickBot="1" x14ac:dyDescent="0.3">
      <c r="A1698" s="178"/>
      <c r="B1698" s="178" t="s">
        <v>10472</v>
      </c>
      <c r="C1698" s="178">
        <v>11120137</v>
      </c>
      <c r="D1698" s="179">
        <v>45545</v>
      </c>
      <c r="E1698" s="179" t="s">
        <v>10473</v>
      </c>
      <c r="F1698" s="179">
        <v>48488</v>
      </c>
      <c r="G1698" s="178">
        <v>-7777</v>
      </c>
      <c r="H1698" s="178" t="s">
        <v>2014</v>
      </c>
      <c r="I1698" s="178"/>
      <c r="J1698" s="178" t="s">
        <v>7455</v>
      </c>
      <c r="K1698" s="178" t="s">
        <v>463</v>
      </c>
      <c r="L1698" s="178" t="s">
        <v>7141</v>
      </c>
      <c r="M1698" s="178" t="s">
        <v>619</v>
      </c>
      <c r="N1698" s="178" t="s">
        <v>166</v>
      </c>
      <c r="O1698" s="178" t="s">
        <v>92</v>
      </c>
      <c r="P1698" s="180" t="s">
        <v>1060</v>
      </c>
      <c r="Q1698" s="178"/>
      <c r="R1698" s="178" t="s">
        <v>619</v>
      </c>
      <c r="S1698" s="178" t="s">
        <v>166</v>
      </c>
      <c r="T1698" s="178" t="s">
        <v>92</v>
      </c>
      <c r="U1698" s="180" t="s">
        <v>1060</v>
      </c>
      <c r="V1698" s="178" t="s">
        <v>10478</v>
      </c>
      <c r="W1698" s="178" t="s">
        <v>2711</v>
      </c>
      <c r="X1698" s="178"/>
      <c r="Y1698" s="178"/>
      <c r="Z1698" s="181" t="s">
        <v>468</v>
      </c>
      <c r="AA1698" s="178" t="s">
        <v>341</v>
      </c>
      <c r="AB1698" s="178">
        <v>6.8000000000000005E-2</v>
      </c>
      <c r="AC1698" s="178">
        <v>1.6E-2</v>
      </c>
      <c r="AD1698" s="178">
        <v>507</v>
      </c>
      <c r="AE1698" s="178"/>
      <c r="AF1698" s="178"/>
      <c r="AG1698" s="178"/>
      <c r="AH1698" s="178"/>
      <c r="AI1698" s="178"/>
      <c r="AJ1698" s="178">
        <v>507</v>
      </c>
      <c r="AK1698" s="178"/>
      <c r="AL1698" s="178"/>
      <c r="AM1698" s="178"/>
      <c r="AN1698" s="178"/>
      <c r="AO1698" s="178">
        <v>6.81</v>
      </c>
      <c r="AP1698" s="178"/>
      <c r="AQ1698" s="178"/>
      <c r="AR1698" s="178"/>
      <c r="AS1698" s="178" t="s">
        <v>7759</v>
      </c>
      <c r="AT1698" s="178"/>
      <c r="AU1698" s="178"/>
      <c r="AV1698" s="178"/>
      <c r="AW1698" s="178" t="s">
        <v>10483</v>
      </c>
      <c r="AX1698" s="178" t="s">
        <v>10484</v>
      </c>
      <c r="AY1698" s="178">
        <v>43</v>
      </c>
      <c r="AZ1698" s="178">
        <v>11</v>
      </c>
      <c r="BA1698" s="178">
        <v>42.45</v>
      </c>
      <c r="BB1698" s="178">
        <v>23</v>
      </c>
      <c r="BC1698" s="178">
        <v>11</v>
      </c>
      <c r="BD1698" s="178">
        <v>59.81</v>
      </c>
      <c r="BE1698" s="178">
        <f t="shared" si="310"/>
        <v>43.195124999999997</v>
      </c>
      <c r="BF1698" s="180">
        <f t="shared" si="311"/>
        <v>23.199947222222221</v>
      </c>
      <c r="BG1698" s="178" t="s">
        <v>38</v>
      </c>
      <c r="BH1698" s="178"/>
      <c r="BI1698" s="178"/>
      <c r="BJ1698" s="179"/>
      <c r="BK1698" s="178"/>
      <c r="BL1698" s="179"/>
      <c r="BM1698" s="178"/>
      <c r="BN1698" s="178"/>
      <c r="BO1698" s="178"/>
      <c r="BP1698" s="178"/>
      <c r="BQ1698" s="178"/>
      <c r="BR1698" s="178"/>
      <c r="BS1698" s="178"/>
    </row>
    <row r="1699" spans="1:268" s="3" customFormat="1" ht="54.75" customHeight="1" x14ac:dyDescent="0.25">
      <c r="A1699" s="1" t="s">
        <v>3391</v>
      </c>
      <c r="B1699" s="1" t="s">
        <v>10490</v>
      </c>
      <c r="C1699" s="1">
        <v>11140193</v>
      </c>
      <c r="D1699" s="7">
        <v>45551</v>
      </c>
      <c r="E1699" s="7">
        <v>37782</v>
      </c>
      <c r="F1699" s="7">
        <v>52758</v>
      </c>
      <c r="G1699" s="1">
        <v>-7777</v>
      </c>
      <c r="H1699" s="1" t="s">
        <v>489</v>
      </c>
      <c r="I1699" s="1"/>
      <c r="J1699" s="1" t="s">
        <v>8085</v>
      </c>
      <c r="K1699" s="1" t="s">
        <v>73</v>
      </c>
      <c r="L1699" s="1" t="s">
        <v>10491</v>
      </c>
      <c r="M1699" s="526" t="s">
        <v>72</v>
      </c>
      <c r="N1699" s="526" t="s">
        <v>72</v>
      </c>
      <c r="O1699" s="526" t="s">
        <v>72</v>
      </c>
      <c r="P1699" s="528" t="s">
        <v>5165</v>
      </c>
      <c r="Q1699" s="528"/>
      <c r="R1699" s="526" t="s">
        <v>72</v>
      </c>
      <c r="S1699" s="526" t="s">
        <v>72</v>
      </c>
      <c r="T1699" s="526" t="s">
        <v>72</v>
      </c>
      <c r="U1699" s="528" t="s">
        <v>5165</v>
      </c>
      <c r="V1699" s="528"/>
      <c r="W1699" s="1" t="s">
        <v>594</v>
      </c>
      <c r="X1699" s="1">
        <v>250</v>
      </c>
      <c r="Y1699" s="1">
        <v>13</v>
      </c>
      <c r="Z1699" s="9" t="s">
        <v>468</v>
      </c>
      <c r="AA1699" s="173" t="s">
        <v>4725</v>
      </c>
      <c r="AB1699" s="1">
        <v>10.53</v>
      </c>
      <c r="AC1699" s="1">
        <v>2500</v>
      </c>
      <c r="AD1699" s="1">
        <v>57000000</v>
      </c>
      <c r="AE1699" s="1"/>
      <c r="AF1699" s="1">
        <v>57000000</v>
      </c>
      <c r="AG1699" s="1"/>
      <c r="AH1699" s="1"/>
      <c r="AI1699" s="1"/>
      <c r="AJ1699" s="1"/>
      <c r="AK1699" s="1"/>
      <c r="AL1699" s="1"/>
      <c r="AM1699" s="1"/>
      <c r="AN1699" s="1"/>
      <c r="AO1699" s="1">
        <v>1000</v>
      </c>
      <c r="AP1699" s="1"/>
      <c r="AQ1699" s="1"/>
      <c r="AR1699" s="1"/>
      <c r="AS1699" s="1" t="s">
        <v>468</v>
      </c>
      <c r="AT1699" s="1"/>
      <c r="AU1699" s="1"/>
      <c r="AV1699" s="1"/>
      <c r="AW1699" s="1" t="s">
        <v>10492</v>
      </c>
      <c r="AX1699" s="1" t="s">
        <v>10493</v>
      </c>
      <c r="AY1699" s="1">
        <v>43</v>
      </c>
      <c r="AZ1699" s="1">
        <v>7</v>
      </c>
      <c r="BA1699" s="1">
        <v>5</v>
      </c>
      <c r="BB1699" s="1">
        <v>24</v>
      </c>
      <c r="BC1699" s="1">
        <v>43</v>
      </c>
      <c r="BD1699" s="1">
        <v>23</v>
      </c>
      <c r="BE1699" s="1">
        <f t="shared" si="310"/>
        <v>43.118055555555557</v>
      </c>
      <c r="BF1699" s="6">
        <f t="shared" si="311"/>
        <v>24.723055555555554</v>
      </c>
      <c r="BG1699" s="1" t="s">
        <v>38</v>
      </c>
      <c r="BH1699" s="1" t="s">
        <v>10494</v>
      </c>
      <c r="BI1699" s="1">
        <v>4303</v>
      </c>
      <c r="BJ1699" s="7">
        <v>45551</v>
      </c>
      <c r="BK1699" s="1">
        <v>4303</v>
      </c>
      <c r="BL1699" s="7">
        <v>45551</v>
      </c>
      <c r="BM1699" s="1"/>
      <c r="BN1699" s="1"/>
      <c r="BO1699" s="1"/>
      <c r="BP1699" s="1"/>
      <c r="BQ1699" s="1"/>
      <c r="BR1699" s="1"/>
      <c r="BS1699" s="1"/>
      <c r="BT1699" s="530"/>
      <c r="BU1699" s="530"/>
      <c r="BV1699" s="530"/>
      <c r="BW1699" s="530"/>
      <c r="BX1699" s="530"/>
      <c r="BY1699" s="530"/>
      <c r="BZ1699" s="530"/>
      <c r="CA1699" s="530"/>
      <c r="CB1699" s="530"/>
      <c r="CC1699" s="530"/>
      <c r="CD1699" s="530"/>
      <c r="CE1699" s="530"/>
      <c r="CF1699" s="530"/>
      <c r="CG1699" s="530"/>
      <c r="CH1699" s="530"/>
      <c r="CI1699" s="530"/>
      <c r="CJ1699" s="530"/>
      <c r="CK1699" s="530"/>
      <c r="CL1699" s="530"/>
      <c r="CM1699" s="530"/>
      <c r="CN1699" s="530"/>
      <c r="CO1699" s="530"/>
      <c r="CP1699" s="530"/>
      <c r="CQ1699" s="530"/>
      <c r="CR1699" s="530"/>
      <c r="CS1699" s="530"/>
      <c r="CT1699" s="530"/>
      <c r="CU1699" s="530"/>
      <c r="CV1699" s="530"/>
      <c r="CW1699" s="530"/>
      <c r="CX1699" s="530"/>
      <c r="CY1699" s="530"/>
      <c r="CZ1699" s="530"/>
      <c r="DA1699" s="530"/>
      <c r="DB1699" s="530"/>
      <c r="DC1699" s="530"/>
      <c r="DD1699" s="530"/>
      <c r="DE1699" s="530"/>
      <c r="DF1699" s="530"/>
      <c r="DG1699" s="530"/>
      <c r="DH1699" s="530"/>
      <c r="DI1699" s="530"/>
      <c r="DJ1699" s="530"/>
      <c r="DK1699" s="530"/>
      <c r="DL1699" s="530"/>
      <c r="DM1699" s="530"/>
      <c r="DN1699" s="530"/>
      <c r="DO1699" s="530"/>
      <c r="DP1699" s="530"/>
      <c r="DQ1699" s="530"/>
      <c r="DR1699" s="530"/>
      <c r="DS1699" s="530"/>
      <c r="DT1699" s="530"/>
      <c r="DU1699" s="530"/>
      <c r="DV1699" s="530"/>
      <c r="DW1699" s="530"/>
      <c r="DX1699" s="530"/>
      <c r="DY1699" s="530"/>
      <c r="DZ1699" s="530"/>
      <c r="EA1699" s="530"/>
      <c r="EB1699" s="530"/>
      <c r="EC1699" s="530"/>
      <c r="ED1699" s="530"/>
      <c r="EE1699" s="530"/>
      <c r="EF1699" s="530"/>
      <c r="EG1699" s="530"/>
      <c r="EH1699" s="530"/>
      <c r="EI1699" s="530"/>
      <c r="EJ1699" s="530"/>
      <c r="EK1699" s="530"/>
      <c r="EL1699" s="530"/>
      <c r="EM1699" s="530"/>
      <c r="EN1699" s="530"/>
      <c r="EO1699" s="530"/>
      <c r="EP1699" s="530"/>
      <c r="EQ1699" s="530"/>
      <c r="ER1699" s="530"/>
      <c r="ES1699" s="530"/>
      <c r="ET1699" s="530"/>
      <c r="EU1699" s="530"/>
      <c r="EV1699" s="530"/>
      <c r="EW1699" s="530"/>
      <c r="EX1699" s="530"/>
      <c r="EY1699" s="530"/>
      <c r="EZ1699" s="530"/>
      <c r="FA1699" s="530"/>
      <c r="FB1699" s="530"/>
      <c r="FC1699" s="530"/>
      <c r="FD1699" s="530"/>
      <c r="FE1699" s="530"/>
      <c r="FF1699" s="530"/>
      <c r="FG1699" s="530"/>
      <c r="FH1699" s="530"/>
      <c r="FI1699" s="530"/>
      <c r="FJ1699" s="530"/>
      <c r="FK1699" s="530"/>
      <c r="FL1699" s="530"/>
      <c r="FM1699" s="530"/>
      <c r="FN1699" s="530"/>
      <c r="FO1699" s="530"/>
      <c r="FP1699" s="530"/>
      <c r="FQ1699" s="530"/>
      <c r="FR1699" s="530"/>
      <c r="FS1699" s="530"/>
      <c r="FT1699" s="530"/>
      <c r="FU1699" s="530"/>
      <c r="FV1699" s="530"/>
      <c r="FW1699" s="530"/>
      <c r="FX1699" s="530"/>
      <c r="FY1699" s="530"/>
      <c r="FZ1699" s="530"/>
      <c r="GA1699" s="530"/>
      <c r="GB1699" s="530"/>
      <c r="GC1699" s="530"/>
      <c r="GD1699" s="530"/>
      <c r="GE1699" s="530"/>
      <c r="GF1699" s="530"/>
      <c r="GG1699" s="530"/>
      <c r="GH1699" s="530"/>
      <c r="GI1699" s="530"/>
      <c r="GJ1699" s="530"/>
      <c r="GK1699" s="530"/>
      <c r="GL1699" s="530"/>
      <c r="GM1699" s="530"/>
      <c r="GN1699" s="530"/>
      <c r="GO1699" s="530"/>
      <c r="GP1699" s="530"/>
      <c r="GQ1699" s="530"/>
      <c r="GR1699" s="530"/>
      <c r="GS1699" s="530"/>
      <c r="GT1699" s="530"/>
      <c r="GU1699" s="530"/>
      <c r="GV1699" s="530"/>
      <c r="GW1699" s="530"/>
      <c r="GX1699" s="530"/>
      <c r="GY1699" s="530"/>
      <c r="GZ1699" s="530"/>
      <c r="HA1699" s="530"/>
      <c r="HB1699" s="530"/>
      <c r="HC1699" s="530"/>
      <c r="HD1699" s="530"/>
      <c r="HE1699" s="530"/>
      <c r="HF1699" s="530"/>
      <c r="HG1699" s="530"/>
      <c r="HH1699" s="530"/>
      <c r="HI1699" s="530"/>
      <c r="HJ1699" s="530"/>
      <c r="HK1699" s="530"/>
      <c r="HL1699" s="530"/>
      <c r="HM1699" s="530"/>
      <c r="HN1699" s="530"/>
      <c r="HO1699" s="530"/>
      <c r="HP1699" s="530"/>
      <c r="HQ1699" s="530"/>
      <c r="HR1699" s="530"/>
      <c r="HS1699" s="530"/>
      <c r="HT1699" s="530"/>
      <c r="HU1699" s="530"/>
      <c r="HV1699" s="530"/>
      <c r="HW1699" s="530"/>
      <c r="HX1699" s="530"/>
      <c r="HY1699" s="530"/>
      <c r="HZ1699" s="530"/>
      <c r="IA1699" s="530"/>
      <c r="IB1699" s="530"/>
      <c r="IC1699" s="530"/>
      <c r="ID1699" s="530"/>
      <c r="IE1699" s="530"/>
      <c r="IF1699" s="530"/>
      <c r="IG1699" s="530"/>
      <c r="IH1699" s="530"/>
      <c r="II1699" s="530"/>
      <c r="IJ1699" s="530"/>
      <c r="IK1699" s="530"/>
      <c r="IL1699" s="530"/>
      <c r="IM1699" s="530"/>
      <c r="IN1699" s="530"/>
      <c r="IO1699" s="530"/>
      <c r="IP1699" s="530"/>
      <c r="IQ1699" s="530"/>
      <c r="IR1699" s="530"/>
      <c r="IS1699" s="530"/>
      <c r="IT1699" s="530"/>
      <c r="IU1699" s="530"/>
      <c r="IV1699" s="530"/>
      <c r="IW1699" s="530"/>
      <c r="IX1699" s="530"/>
      <c r="IY1699" s="530"/>
      <c r="IZ1699" s="530"/>
      <c r="JA1699" s="530"/>
      <c r="JB1699" s="530"/>
      <c r="JC1699" s="530"/>
      <c r="JD1699" s="530"/>
      <c r="JE1699" s="530"/>
      <c r="JF1699" s="530"/>
      <c r="JG1699" s="530"/>
      <c r="JH1699" s="530"/>
    </row>
    <row r="1700" spans="1:268" s="530" customFormat="1" ht="54.75" customHeight="1" x14ac:dyDescent="0.25">
      <c r="A1700" s="526"/>
      <c r="B1700" s="526" t="s">
        <v>10490</v>
      </c>
      <c r="C1700" s="526">
        <v>11140193</v>
      </c>
      <c r="D1700" s="527">
        <v>45551</v>
      </c>
      <c r="E1700" s="527">
        <v>37782</v>
      </c>
      <c r="F1700" s="527">
        <v>52758</v>
      </c>
      <c r="G1700" s="526">
        <v>-7777</v>
      </c>
      <c r="H1700" s="526" t="s">
        <v>489</v>
      </c>
      <c r="I1700" s="526"/>
      <c r="J1700" s="526" t="s">
        <v>8085</v>
      </c>
      <c r="K1700" s="526" t="s">
        <v>73</v>
      </c>
      <c r="L1700" s="526" t="s">
        <v>10491</v>
      </c>
      <c r="M1700" s="526" t="s">
        <v>72</v>
      </c>
      <c r="N1700" s="526" t="s">
        <v>72</v>
      </c>
      <c r="O1700" s="526" t="s">
        <v>72</v>
      </c>
      <c r="P1700" s="528" t="s">
        <v>5165</v>
      </c>
      <c r="Q1700" s="528"/>
      <c r="R1700" s="526" t="s">
        <v>72</v>
      </c>
      <c r="S1700" s="526" t="s">
        <v>72</v>
      </c>
      <c r="T1700" s="526" t="s">
        <v>72</v>
      </c>
      <c r="U1700" s="528" t="s">
        <v>5165</v>
      </c>
      <c r="V1700" s="528"/>
      <c r="W1700" s="526" t="s">
        <v>594</v>
      </c>
      <c r="X1700" s="526"/>
      <c r="Y1700" s="526"/>
      <c r="Z1700" s="529"/>
      <c r="AA1700" s="526"/>
      <c r="AB1700" s="526"/>
      <c r="AC1700" s="526"/>
      <c r="AD1700" s="526"/>
      <c r="AE1700" s="526"/>
      <c r="AF1700" s="526"/>
      <c r="AG1700" s="526"/>
      <c r="AH1700" s="526"/>
      <c r="AI1700" s="526"/>
      <c r="AJ1700" s="526"/>
      <c r="AK1700" s="526"/>
      <c r="AL1700" s="526"/>
      <c r="AM1700" s="526"/>
      <c r="AN1700" s="526"/>
      <c r="AO1700" s="526"/>
      <c r="AP1700" s="526"/>
      <c r="AQ1700" s="526"/>
      <c r="AR1700" s="526"/>
      <c r="AS1700" s="526" t="s">
        <v>2727</v>
      </c>
      <c r="AT1700" s="526"/>
      <c r="AU1700" s="526"/>
      <c r="AV1700" s="526"/>
      <c r="AW1700" s="1" t="s">
        <v>10495</v>
      </c>
      <c r="AX1700" s="1" t="s">
        <v>10496</v>
      </c>
      <c r="AY1700" s="526">
        <v>43</v>
      </c>
      <c r="AZ1700" s="526">
        <v>7</v>
      </c>
      <c r="BA1700" s="526">
        <v>29.2</v>
      </c>
      <c r="BB1700" s="526">
        <v>24</v>
      </c>
      <c r="BC1700" s="526">
        <v>42</v>
      </c>
      <c r="BD1700" s="526">
        <v>58.2</v>
      </c>
      <c r="BE1700" s="526">
        <f t="shared" si="310"/>
        <v>43.12477777777778</v>
      </c>
      <c r="BF1700" s="528">
        <f t="shared" si="311"/>
        <v>24.716166666666666</v>
      </c>
      <c r="BG1700" s="526" t="s">
        <v>38</v>
      </c>
      <c r="BH1700" s="1" t="s">
        <v>10494</v>
      </c>
      <c r="BI1700" s="1">
        <v>4303</v>
      </c>
      <c r="BJ1700" s="7">
        <v>45551</v>
      </c>
      <c r="BK1700" s="1">
        <v>4303</v>
      </c>
      <c r="BL1700" s="7">
        <v>45551</v>
      </c>
      <c r="BM1700" s="526"/>
      <c r="BN1700" s="526"/>
      <c r="BO1700" s="526"/>
      <c r="BP1700" s="526"/>
      <c r="BQ1700" s="526"/>
      <c r="BR1700" s="526"/>
      <c r="BS1700" s="526"/>
    </row>
    <row r="1701" spans="1:268" s="530" customFormat="1" ht="54.75" customHeight="1" thickBot="1" x14ac:dyDescent="0.3">
      <c r="A1701" s="178"/>
      <c r="B1701" s="178" t="s">
        <v>10490</v>
      </c>
      <c r="C1701" s="178">
        <v>11140193</v>
      </c>
      <c r="D1701" s="179">
        <v>45551</v>
      </c>
      <c r="E1701" s="179">
        <v>37782</v>
      </c>
      <c r="F1701" s="179">
        <v>52758</v>
      </c>
      <c r="G1701" s="178">
        <v>-7777</v>
      </c>
      <c r="H1701" s="178" t="s">
        <v>489</v>
      </c>
      <c r="I1701" s="178"/>
      <c r="J1701" s="178" t="s">
        <v>8085</v>
      </c>
      <c r="K1701" s="178" t="s">
        <v>73</v>
      </c>
      <c r="L1701" s="178" t="s">
        <v>10491</v>
      </c>
      <c r="M1701" s="178" t="s">
        <v>72</v>
      </c>
      <c r="N1701" s="178" t="s">
        <v>72</v>
      </c>
      <c r="O1701" s="178" t="s">
        <v>72</v>
      </c>
      <c r="P1701" s="180" t="s">
        <v>5165</v>
      </c>
      <c r="Q1701" s="178"/>
      <c r="R1701" s="178" t="s">
        <v>72</v>
      </c>
      <c r="S1701" s="178" t="s">
        <v>72</v>
      </c>
      <c r="T1701" s="178" t="s">
        <v>72</v>
      </c>
      <c r="U1701" s="180" t="s">
        <v>5165</v>
      </c>
      <c r="V1701" s="178"/>
      <c r="W1701" s="178" t="s">
        <v>594</v>
      </c>
      <c r="X1701" s="178"/>
      <c r="Y1701" s="178"/>
      <c r="Z1701" s="181"/>
      <c r="AA1701" s="178"/>
      <c r="AB1701" s="178"/>
      <c r="AC1701" s="178"/>
      <c r="AD1701" s="178"/>
      <c r="AE1701" s="178"/>
      <c r="AF1701" s="178"/>
      <c r="AG1701" s="178"/>
      <c r="AH1701" s="178"/>
      <c r="AI1701" s="178"/>
      <c r="AJ1701" s="178"/>
      <c r="AK1701" s="178"/>
      <c r="AL1701" s="178"/>
      <c r="AM1701" s="178"/>
      <c r="AN1701" s="178"/>
      <c r="AO1701" s="178"/>
      <c r="AP1701" s="178"/>
      <c r="AQ1701" s="178"/>
      <c r="AR1701" s="178"/>
      <c r="AS1701" s="178" t="s">
        <v>3570</v>
      </c>
      <c r="AT1701" s="178"/>
      <c r="AU1701" s="178"/>
      <c r="AV1701" s="178"/>
      <c r="AW1701" s="178" t="s">
        <v>10497</v>
      </c>
      <c r="AX1701" s="178" t="s">
        <v>10498</v>
      </c>
      <c r="AY1701" s="178">
        <v>43</v>
      </c>
      <c r="AZ1701" s="178">
        <v>7</v>
      </c>
      <c r="BA1701" s="178">
        <v>30.7</v>
      </c>
      <c r="BB1701" s="178">
        <v>24</v>
      </c>
      <c r="BC1701" s="178">
        <v>42</v>
      </c>
      <c r="BD1701" s="178">
        <v>50.3</v>
      </c>
      <c r="BE1701" s="178">
        <f t="shared" si="310"/>
        <v>43.125194444444446</v>
      </c>
      <c r="BF1701" s="180">
        <f t="shared" si="311"/>
        <v>24.713972222222221</v>
      </c>
      <c r="BG1701" s="178" t="s">
        <v>38</v>
      </c>
      <c r="BH1701" s="178" t="s">
        <v>10494</v>
      </c>
      <c r="BI1701" s="178">
        <v>4303</v>
      </c>
      <c r="BJ1701" s="179">
        <v>45551</v>
      </c>
      <c r="BK1701" s="178">
        <v>4303</v>
      </c>
      <c r="BL1701" s="179">
        <v>45551</v>
      </c>
      <c r="BM1701" s="178"/>
      <c r="BN1701" s="178"/>
      <c r="BO1701" s="178"/>
      <c r="BP1701" s="178"/>
      <c r="BQ1701" s="178"/>
      <c r="BR1701" s="178"/>
      <c r="BS1701" s="178"/>
    </row>
    <row r="1702" spans="1:268" s="578" customFormat="1" ht="54.75" customHeight="1" x14ac:dyDescent="0.25">
      <c r="A1702" s="573" t="s">
        <v>3391</v>
      </c>
      <c r="B1702" s="573" t="s">
        <v>10502</v>
      </c>
      <c r="C1702" s="573">
        <v>11130123</v>
      </c>
      <c r="D1702" s="574">
        <v>45586</v>
      </c>
      <c r="E1702" s="574">
        <v>45586</v>
      </c>
      <c r="F1702" s="574">
        <v>47846</v>
      </c>
      <c r="G1702" s="573">
        <v>-7777</v>
      </c>
      <c r="H1702" s="573" t="s">
        <v>491</v>
      </c>
      <c r="I1702" s="573"/>
      <c r="J1702" s="573" t="s">
        <v>7897</v>
      </c>
      <c r="K1702" s="573" t="s">
        <v>55</v>
      </c>
      <c r="L1702" s="573" t="s">
        <v>9132</v>
      </c>
      <c r="M1702" s="573" t="s">
        <v>906</v>
      </c>
      <c r="N1702" s="573" t="s">
        <v>131</v>
      </c>
      <c r="O1702" s="573" t="s">
        <v>52</v>
      </c>
      <c r="P1702" s="575" t="s">
        <v>3420</v>
      </c>
      <c r="Q1702" s="573" t="s">
        <v>9133</v>
      </c>
      <c r="R1702" s="573" t="s">
        <v>131</v>
      </c>
      <c r="S1702" s="573" t="s">
        <v>131</v>
      </c>
      <c r="T1702" s="573" t="s">
        <v>52</v>
      </c>
      <c r="U1702" s="575" t="s">
        <v>5296</v>
      </c>
      <c r="V1702" s="573" t="s">
        <v>9134</v>
      </c>
      <c r="W1702" s="573" t="s">
        <v>9135</v>
      </c>
      <c r="X1702" s="573"/>
      <c r="Y1702" s="573"/>
      <c r="Z1702" s="576" t="s">
        <v>468</v>
      </c>
      <c r="AA1702" s="573" t="s">
        <v>293</v>
      </c>
      <c r="AB1702" s="573">
        <v>7.15</v>
      </c>
      <c r="AC1702" s="573">
        <v>13</v>
      </c>
      <c r="AD1702" s="573">
        <v>98208</v>
      </c>
      <c r="AE1702" s="573"/>
      <c r="AF1702" s="573"/>
      <c r="AG1702" s="573">
        <v>98208</v>
      </c>
      <c r="AH1702" s="573"/>
      <c r="AI1702" s="573"/>
      <c r="AJ1702" s="573"/>
      <c r="AK1702" s="573"/>
      <c r="AL1702" s="573"/>
      <c r="AM1702" s="573"/>
      <c r="AN1702" s="573"/>
      <c r="AO1702" s="573">
        <v>715</v>
      </c>
      <c r="AP1702" s="573"/>
      <c r="AQ1702" s="573"/>
      <c r="AR1702" s="573"/>
      <c r="AS1702" s="573" t="s">
        <v>468</v>
      </c>
      <c r="AT1702" s="573"/>
      <c r="AU1702" s="573"/>
      <c r="AV1702" s="573"/>
      <c r="AW1702" s="587" t="s">
        <v>9138</v>
      </c>
      <c r="AX1702" s="587" t="s">
        <v>9139</v>
      </c>
      <c r="AY1702" s="573">
        <v>42</v>
      </c>
      <c r="AZ1702" s="573">
        <v>17</v>
      </c>
      <c r="BA1702" s="573">
        <v>30.06</v>
      </c>
      <c r="BB1702" s="573">
        <v>23</v>
      </c>
      <c r="BC1702" s="573">
        <v>32</v>
      </c>
      <c r="BD1702" s="573">
        <v>13.03</v>
      </c>
      <c r="BE1702" s="573">
        <f t="shared" si="310"/>
        <v>42.291683333333332</v>
      </c>
      <c r="BF1702" s="575">
        <f t="shared" si="311"/>
        <v>23.536952777777781</v>
      </c>
      <c r="BG1702" s="573" t="s">
        <v>38</v>
      </c>
      <c r="BH1702" s="573"/>
      <c r="BI1702" s="573"/>
      <c r="BJ1702" s="574"/>
      <c r="BK1702" s="573"/>
      <c r="BL1702" s="574"/>
      <c r="BM1702" s="573"/>
      <c r="BN1702" s="574"/>
      <c r="BO1702" s="573"/>
      <c r="BP1702" s="573"/>
      <c r="BQ1702" s="573"/>
      <c r="BR1702" s="573"/>
      <c r="BS1702" s="573"/>
      <c r="BT1702" s="577"/>
      <c r="BU1702" s="577"/>
      <c r="BV1702" s="577"/>
      <c r="BW1702" s="577"/>
      <c r="BX1702" s="577"/>
      <c r="BY1702" s="577"/>
      <c r="BZ1702" s="577"/>
      <c r="CA1702" s="577"/>
      <c r="CB1702" s="577"/>
      <c r="CC1702" s="577"/>
      <c r="CD1702" s="577"/>
      <c r="CE1702" s="577"/>
      <c r="CF1702" s="577"/>
      <c r="CG1702" s="577"/>
      <c r="CH1702" s="577"/>
      <c r="CI1702" s="577"/>
      <c r="CJ1702" s="577"/>
      <c r="CK1702" s="577"/>
      <c r="CL1702" s="577"/>
      <c r="CM1702" s="577"/>
      <c r="CN1702" s="577"/>
      <c r="CO1702" s="577"/>
      <c r="CP1702" s="577"/>
      <c r="CQ1702" s="577"/>
      <c r="CR1702" s="577"/>
      <c r="CS1702" s="577"/>
      <c r="CT1702" s="577"/>
      <c r="CU1702" s="577"/>
      <c r="CV1702" s="577"/>
      <c r="CW1702" s="577"/>
      <c r="CX1702" s="577"/>
      <c r="CY1702" s="577"/>
      <c r="CZ1702" s="577"/>
      <c r="DA1702" s="577"/>
      <c r="DB1702" s="577"/>
      <c r="DC1702" s="577"/>
      <c r="DD1702" s="577"/>
      <c r="DE1702" s="577"/>
      <c r="DF1702" s="577"/>
      <c r="DG1702" s="577"/>
      <c r="DH1702" s="577"/>
      <c r="DI1702" s="577"/>
      <c r="DJ1702" s="577"/>
      <c r="DK1702" s="577"/>
      <c r="DL1702" s="577"/>
      <c r="DM1702" s="577"/>
      <c r="DN1702" s="577"/>
      <c r="DO1702" s="577"/>
      <c r="DP1702" s="577"/>
      <c r="DQ1702" s="577"/>
      <c r="DR1702" s="577"/>
      <c r="DS1702" s="577"/>
      <c r="DT1702" s="577"/>
      <c r="DU1702" s="577"/>
      <c r="DV1702" s="577"/>
      <c r="DW1702" s="577"/>
      <c r="DX1702" s="577"/>
      <c r="DY1702" s="577"/>
      <c r="DZ1702" s="577"/>
      <c r="EA1702" s="577"/>
      <c r="EB1702" s="577"/>
      <c r="EC1702" s="577"/>
      <c r="ED1702" s="577"/>
      <c r="EE1702" s="577"/>
      <c r="EF1702" s="577"/>
      <c r="EG1702" s="577"/>
      <c r="EH1702" s="577"/>
      <c r="EI1702" s="577"/>
      <c r="EJ1702" s="577"/>
      <c r="EK1702" s="577"/>
      <c r="EL1702" s="577"/>
      <c r="EM1702" s="577"/>
      <c r="EN1702" s="577"/>
      <c r="EO1702" s="577"/>
      <c r="EP1702" s="577"/>
      <c r="EQ1702" s="577"/>
      <c r="ER1702" s="577"/>
      <c r="ES1702" s="577"/>
      <c r="ET1702" s="577"/>
      <c r="EU1702" s="577"/>
      <c r="EV1702" s="577"/>
      <c r="EW1702" s="577"/>
      <c r="EX1702" s="577"/>
      <c r="EY1702" s="577"/>
      <c r="EZ1702" s="577"/>
      <c r="FA1702" s="577"/>
      <c r="FB1702" s="577"/>
      <c r="FC1702" s="577"/>
      <c r="FD1702" s="577"/>
      <c r="FE1702" s="577"/>
      <c r="FF1702" s="577"/>
      <c r="FG1702" s="577"/>
      <c r="FH1702" s="577"/>
      <c r="FI1702" s="577"/>
      <c r="FJ1702" s="577"/>
      <c r="FK1702" s="577"/>
      <c r="FL1702" s="577"/>
      <c r="FM1702" s="577"/>
      <c r="FN1702" s="577"/>
      <c r="FO1702" s="577"/>
      <c r="FP1702" s="577"/>
      <c r="FQ1702" s="577"/>
      <c r="FR1702" s="577"/>
      <c r="FS1702" s="577"/>
      <c r="FT1702" s="577"/>
      <c r="FU1702" s="577"/>
      <c r="FV1702" s="577"/>
      <c r="FW1702" s="577"/>
      <c r="FX1702" s="577"/>
      <c r="FY1702" s="577"/>
      <c r="FZ1702" s="577"/>
      <c r="GA1702" s="577"/>
      <c r="GB1702" s="577"/>
      <c r="GC1702" s="577"/>
      <c r="GD1702" s="577"/>
      <c r="GE1702" s="577"/>
      <c r="GF1702" s="577"/>
      <c r="GG1702" s="577"/>
      <c r="GH1702" s="577"/>
      <c r="GI1702" s="577"/>
      <c r="GJ1702" s="577"/>
      <c r="GK1702" s="577"/>
      <c r="GL1702" s="577"/>
      <c r="GM1702" s="577"/>
      <c r="GN1702" s="577"/>
      <c r="GO1702" s="577"/>
      <c r="GP1702" s="577"/>
      <c r="GQ1702" s="577"/>
      <c r="GR1702" s="577"/>
      <c r="GS1702" s="577"/>
      <c r="GT1702" s="577"/>
      <c r="GU1702" s="577"/>
      <c r="GV1702" s="577"/>
      <c r="GW1702" s="577"/>
      <c r="GX1702" s="577"/>
      <c r="GY1702" s="577"/>
      <c r="GZ1702" s="577"/>
      <c r="HA1702" s="577"/>
      <c r="HB1702" s="577"/>
      <c r="HC1702" s="577"/>
      <c r="HD1702" s="577"/>
      <c r="HE1702" s="577"/>
      <c r="HF1702" s="577"/>
      <c r="HG1702" s="577"/>
      <c r="HH1702" s="577"/>
      <c r="HI1702" s="577"/>
      <c r="HJ1702" s="577"/>
      <c r="HK1702" s="577"/>
      <c r="HL1702" s="577"/>
      <c r="HM1702" s="577"/>
      <c r="HN1702" s="577"/>
      <c r="HO1702" s="577"/>
      <c r="HP1702" s="577"/>
      <c r="HQ1702" s="577"/>
      <c r="HR1702" s="577"/>
      <c r="HS1702" s="577"/>
      <c r="HT1702" s="577"/>
      <c r="HU1702" s="577"/>
      <c r="HV1702" s="577"/>
      <c r="HW1702" s="577"/>
      <c r="HX1702" s="577"/>
      <c r="HY1702" s="577"/>
      <c r="HZ1702" s="577"/>
      <c r="IA1702" s="577"/>
      <c r="IB1702" s="577"/>
      <c r="IC1702" s="577"/>
      <c r="ID1702" s="577"/>
      <c r="IE1702" s="577"/>
      <c r="IF1702" s="577"/>
      <c r="IG1702" s="577"/>
      <c r="IH1702" s="577"/>
      <c r="II1702" s="577"/>
      <c r="IJ1702" s="577"/>
      <c r="IK1702" s="577"/>
      <c r="IL1702" s="577"/>
      <c r="IM1702" s="577"/>
      <c r="IN1702" s="577"/>
      <c r="IO1702" s="577"/>
      <c r="IP1702" s="577"/>
      <c r="IQ1702" s="577"/>
      <c r="IR1702" s="577"/>
      <c r="IS1702" s="577"/>
      <c r="IT1702" s="577"/>
      <c r="IU1702" s="577"/>
      <c r="IV1702" s="577"/>
      <c r="IW1702" s="577"/>
      <c r="IX1702" s="577"/>
      <c r="IY1702" s="577"/>
      <c r="IZ1702" s="577"/>
      <c r="JA1702" s="577"/>
      <c r="JB1702" s="577"/>
      <c r="JC1702" s="577"/>
      <c r="JD1702" s="577"/>
      <c r="JE1702" s="577"/>
      <c r="JF1702" s="577"/>
      <c r="JG1702" s="577"/>
      <c r="JH1702" s="577"/>
    </row>
    <row r="1703" spans="1:268" s="578" customFormat="1" ht="54.75" customHeight="1" thickBot="1" x14ac:dyDescent="0.3">
      <c r="A1703" s="579"/>
      <c r="B1703" s="579" t="s">
        <v>10502</v>
      </c>
      <c r="C1703" s="579">
        <v>11130123</v>
      </c>
      <c r="D1703" s="580">
        <v>45586</v>
      </c>
      <c r="E1703" s="580">
        <v>45586</v>
      </c>
      <c r="F1703" s="580">
        <v>47846</v>
      </c>
      <c r="G1703" s="579">
        <v>-7777</v>
      </c>
      <c r="H1703" s="579" t="s">
        <v>491</v>
      </c>
      <c r="I1703" s="579"/>
      <c r="J1703" s="579" t="s">
        <v>7897</v>
      </c>
      <c r="K1703" s="579" t="s">
        <v>55</v>
      </c>
      <c r="L1703" s="579" t="s">
        <v>9132</v>
      </c>
      <c r="M1703" s="579" t="s">
        <v>906</v>
      </c>
      <c r="N1703" s="579" t="s">
        <v>131</v>
      </c>
      <c r="O1703" s="579" t="s">
        <v>52</v>
      </c>
      <c r="P1703" s="581" t="s">
        <v>3420</v>
      </c>
      <c r="Q1703" s="579" t="s">
        <v>9133</v>
      </c>
      <c r="R1703" s="579" t="s">
        <v>131</v>
      </c>
      <c r="S1703" s="579" t="s">
        <v>131</v>
      </c>
      <c r="T1703" s="579" t="s">
        <v>52</v>
      </c>
      <c r="U1703" s="581" t="s">
        <v>5296</v>
      </c>
      <c r="V1703" s="579" t="s">
        <v>9134</v>
      </c>
      <c r="W1703" s="579" t="s">
        <v>9135</v>
      </c>
      <c r="X1703" s="579"/>
      <c r="Y1703" s="579"/>
      <c r="Z1703" s="582" t="s">
        <v>468</v>
      </c>
      <c r="AA1703" s="579" t="s">
        <v>293</v>
      </c>
      <c r="AB1703" s="579"/>
      <c r="AC1703" s="579"/>
      <c r="AD1703" s="579"/>
      <c r="AE1703" s="579"/>
      <c r="AF1703" s="579"/>
      <c r="AG1703" s="579"/>
      <c r="AH1703" s="579"/>
      <c r="AI1703" s="579"/>
      <c r="AJ1703" s="579"/>
      <c r="AK1703" s="579"/>
      <c r="AL1703" s="579"/>
      <c r="AM1703" s="579"/>
      <c r="AN1703" s="579"/>
      <c r="AO1703" s="579"/>
      <c r="AP1703" s="579"/>
      <c r="AQ1703" s="579"/>
      <c r="AR1703" s="579"/>
      <c r="AS1703" s="579" t="s">
        <v>530</v>
      </c>
      <c r="AT1703" s="579"/>
      <c r="AU1703" s="579"/>
      <c r="AV1703" s="579"/>
      <c r="AW1703" s="579" t="s">
        <v>9136</v>
      </c>
      <c r="AX1703" s="579" t="s">
        <v>9137</v>
      </c>
      <c r="AY1703" s="579">
        <v>42</v>
      </c>
      <c r="AZ1703" s="579">
        <v>20</v>
      </c>
      <c r="BA1703" s="579">
        <v>35.76</v>
      </c>
      <c r="BB1703" s="579">
        <v>23</v>
      </c>
      <c r="BC1703" s="579">
        <v>32</v>
      </c>
      <c r="BD1703" s="579">
        <v>52.97</v>
      </c>
      <c r="BE1703" s="579">
        <f t="shared" si="310"/>
        <v>42.343266666666672</v>
      </c>
      <c r="BF1703" s="581">
        <f t="shared" si="311"/>
        <v>23.548047222222223</v>
      </c>
      <c r="BG1703" s="579" t="s">
        <v>38</v>
      </c>
      <c r="BH1703" s="579"/>
      <c r="BI1703" s="579"/>
      <c r="BJ1703" s="580"/>
      <c r="BK1703" s="579"/>
      <c r="BL1703" s="580"/>
      <c r="BM1703" s="579"/>
      <c r="BN1703" s="580"/>
      <c r="BO1703" s="579"/>
      <c r="BP1703" s="579"/>
      <c r="BQ1703" s="579"/>
      <c r="BR1703" s="579"/>
      <c r="BS1703" s="579"/>
      <c r="BT1703" s="577"/>
      <c r="BU1703" s="577"/>
      <c r="BV1703" s="577"/>
      <c r="BW1703" s="577"/>
      <c r="BX1703" s="577"/>
      <c r="BY1703" s="577"/>
      <c r="BZ1703" s="577"/>
      <c r="CA1703" s="577"/>
      <c r="CB1703" s="577"/>
      <c r="CC1703" s="577"/>
      <c r="CD1703" s="577"/>
      <c r="CE1703" s="577"/>
      <c r="CF1703" s="577"/>
      <c r="CG1703" s="577"/>
      <c r="CH1703" s="577"/>
      <c r="CI1703" s="577"/>
      <c r="CJ1703" s="577"/>
      <c r="CK1703" s="577"/>
      <c r="CL1703" s="577"/>
      <c r="CM1703" s="577"/>
      <c r="CN1703" s="577"/>
      <c r="CO1703" s="577"/>
      <c r="CP1703" s="577"/>
      <c r="CQ1703" s="577"/>
      <c r="CR1703" s="577"/>
      <c r="CS1703" s="577"/>
      <c r="CT1703" s="577"/>
      <c r="CU1703" s="577"/>
      <c r="CV1703" s="577"/>
      <c r="CW1703" s="577"/>
      <c r="CX1703" s="577"/>
      <c r="CY1703" s="577"/>
      <c r="CZ1703" s="577"/>
      <c r="DA1703" s="577"/>
      <c r="DB1703" s="577"/>
      <c r="DC1703" s="577"/>
      <c r="DD1703" s="577"/>
      <c r="DE1703" s="577"/>
      <c r="DF1703" s="577"/>
      <c r="DG1703" s="577"/>
      <c r="DH1703" s="577"/>
      <c r="DI1703" s="577"/>
      <c r="DJ1703" s="577"/>
      <c r="DK1703" s="577"/>
      <c r="DL1703" s="577"/>
      <c r="DM1703" s="577"/>
      <c r="DN1703" s="577"/>
      <c r="DO1703" s="577"/>
      <c r="DP1703" s="577"/>
      <c r="DQ1703" s="577"/>
      <c r="DR1703" s="577"/>
      <c r="DS1703" s="577"/>
      <c r="DT1703" s="577"/>
      <c r="DU1703" s="577"/>
      <c r="DV1703" s="577"/>
      <c r="DW1703" s="577"/>
      <c r="DX1703" s="577"/>
      <c r="DY1703" s="577"/>
      <c r="DZ1703" s="577"/>
      <c r="EA1703" s="577"/>
      <c r="EB1703" s="577"/>
      <c r="EC1703" s="577"/>
      <c r="ED1703" s="577"/>
      <c r="EE1703" s="577"/>
      <c r="EF1703" s="577"/>
      <c r="EG1703" s="577"/>
      <c r="EH1703" s="577"/>
      <c r="EI1703" s="577"/>
      <c r="EJ1703" s="577"/>
      <c r="EK1703" s="577"/>
      <c r="EL1703" s="577"/>
      <c r="EM1703" s="577"/>
      <c r="EN1703" s="577"/>
      <c r="EO1703" s="577"/>
      <c r="EP1703" s="577"/>
      <c r="EQ1703" s="577"/>
      <c r="ER1703" s="577"/>
      <c r="ES1703" s="577"/>
      <c r="ET1703" s="577"/>
      <c r="EU1703" s="577"/>
      <c r="EV1703" s="577"/>
      <c r="EW1703" s="577"/>
      <c r="EX1703" s="577"/>
      <c r="EY1703" s="577"/>
      <c r="EZ1703" s="577"/>
      <c r="FA1703" s="577"/>
      <c r="FB1703" s="577"/>
      <c r="FC1703" s="577"/>
      <c r="FD1703" s="577"/>
      <c r="FE1703" s="577"/>
      <c r="FF1703" s="577"/>
      <c r="FG1703" s="577"/>
      <c r="FH1703" s="577"/>
      <c r="FI1703" s="577"/>
      <c r="FJ1703" s="577"/>
      <c r="FK1703" s="577"/>
      <c r="FL1703" s="577"/>
      <c r="FM1703" s="577"/>
      <c r="FN1703" s="577"/>
      <c r="FO1703" s="577"/>
      <c r="FP1703" s="577"/>
      <c r="FQ1703" s="577"/>
      <c r="FR1703" s="577"/>
      <c r="FS1703" s="577"/>
      <c r="FT1703" s="577"/>
      <c r="FU1703" s="577"/>
      <c r="FV1703" s="577"/>
      <c r="FW1703" s="577"/>
      <c r="FX1703" s="577"/>
      <c r="FY1703" s="577"/>
      <c r="FZ1703" s="577"/>
      <c r="GA1703" s="577"/>
      <c r="GB1703" s="577"/>
      <c r="GC1703" s="577"/>
      <c r="GD1703" s="577"/>
      <c r="GE1703" s="577"/>
      <c r="GF1703" s="577"/>
      <c r="GG1703" s="577"/>
      <c r="GH1703" s="577"/>
      <c r="GI1703" s="577"/>
      <c r="GJ1703" s="577"/>
      <c r="GK1703" s="577"/>
      <c r="GL1703" s="577"/>
      <c r="GM1703" s="577"/>
      <c r="GN1703" s="577"/>
      <c r="GO1703" s="577"/>
      <c r="GP1703" s="577"/>
      <c r="GQ1703" s="577"/>
      <c r="GR1703" s="577"/>
      <c r="GS1703" s="577"/>
      <c r="GT1703" s="577"/>
      <c r="GU1703" s="577"/>
      <c r="GV1703" s="577"/>
      <c r="GW1703" s="577"/>
      <c r="GX1703" s="577"/>
      <c r="GY1703" s="577"/>
      <c r="GZ1703" s="577"/>
      <c r="HA1703" s="577"/>
      <c r="HB1703" s="577"/>
      <c r="HC1703" s="577"/>
      <c r="HD1703" s="577"/>
      <c r="HE1703" s="577"/>
      <c r="HF1703" s="577"/>
      <c r="HG1703" s="577"/>
      <c r="HH1703" s="577"/>
      <c r="HI1703" s="577"/>
      <c r="HJ1703" s="577"/>
      <c r="HK1703" s="577"/>
      <c r="HL1703" s="577"/>
      <c r="HM1703" s="577"/>
      <c r="HN1703" s="577"/>
      <c r="HO1703" s="577"/>
      <c r="HP1703" s="577"/>
      <c r="HQ1703" s="577"/>
      <c r="HR1703" s="577"/>
      <c r="HS1703" s="577"/>
      <c r="HT1703" s="577"/>
      <c r="HU1703" s="577"/>
      <c r="HV1703" s="577"/>
      <c r="HW1703" s="577"/>
      <c r="HX1703" s="577"/>
      <c r="HY1703" s="577"/>
      <c r="HZ1703" s="577"/>
      <c r="IA1703" s="577"/>
      <c r="IB1703" s="577"/>
      <c r="IC1703" s="577"/>
      <c r="ID1703" s="577"/>
      <c r="IE1703" s="577"/>
      <c r="IF1703" s="577"/>
      <c r="IG1703" s="577"/>
      <c r="IH1703" s="577"/>
      <c r="II1703" s="577"/>
      <c r="IJ1703" s="577"/>
      <c r="IK1703" s="577"/>
      <c r="IL1703" s="577"/>
      <c r="IM1703" s="577"/>
      <c r="IN1703" s="577"/>
      <c r="IO1703" s="577"/>
      <c r="IP1703" s="577"/>
      <c r="IQ1703" s="577"/>
      <c r="IR1703" s="577"/>
      <c r="IS1703" s="577"/>
      <c r="IT1703" s="577"/>
      <c r="IU1703" s="577"/>
      <c r="IV1703" s="577"/>
      <c r="IW1703" s="577"/>
      <c r="IX1703" s="577"/>
      <c r="IY1703" s="577"/>
      <c r="IZ1703" s="577"/>
      <c r="JA1703" s="577"/>
      <c r="JB1703" s="577"/>
      <c r="JC1703" s="577"/>
      <c r="JD1703" s="577"/>
      <c r="JE1703" s="577"/>
      <c r="JF1703" s="577"/>
      <c r="JG1703" s="577"/>
      <c r="JH1703" s="577"/>
    </row>
    <row r="1704" spans="1:268" s="3" customFormat="1" ht="54.75" customHeight="1" thickBot="1" x14ac:dyDescent="0.3">
      <c r="A1704" s="227" t="s">
        <v>3391</v>
      </c>
      <c r="B1704" s="227" t="s">
        <v>10503</v>
      </c>
      <c r="C1704" s="227">
        <v>11160182</v>
      </c>
      <c r="D1704" s="228">
        <v>45595</v>
      </c>
      <c r="E1704" s="228">
        <v>45595</v>
      </c>
      <c r="F1704" s="228">
        <v>47786</v>
      </c>
      <c r="G1704" s="227">
        <v>-7777</v>
      </c>
      <c r="H1704" s="227" t="s">
        <v>971</v>
      </c>
      <c r="I1704" s="227"/>
      <c r="J1704" s="227" t="s">
        <v>10504</v>
      </c>
      <c r="K1704" s="227" t="s">
        <v>60</v>
      </c>
      <c r="L1704" s="227" t="s">
        <v>10505</v>
      </c>
      <c r="M1704" s="227" t="s">
        <v>99</v>
      </c>
      <c r="N1704" s="227" t="s">
        <v>358</v>
      </c>
      <c r="O1704" s="227" t="s">
        <v>51</v>
      </c>
      <c r="P1704" s="229" t="s">
        <v>10506</v>
      </c>
      <c r="Q1704" s="227"/>
      <c r="R1704" s="227" t="s">
        <v>99</v>
      </c>
      <c r="S1704" s="227" t="s">
        <v>358</v>
      </c>
      <c r="T1704" s="227" t="s">
        <v>51</v>
      </c>
      <c r="U1704" s="229" t="s">
        <v>10506</v>
      </c>
      <c r="V1704" s="227" t="s">
        <v>10507</v>
      </c>
      <c r="W1704" s="227" t="s">
        <v>639</v>
      </c>
      <c r="X1704" s="227"/>
      <c r="Y1704" s="227"/>
      <c r="Z1704" s="230" t="s">
        <v>468</v>
      </c>
      <c r="AA1704" s="227" t="s">
        <v>360</v>
      </c>
      <c r="AB1704" s="227">
        <v>3.43</v>
      </c>
      <c r="AC1704" s="227">
        <v>10</v>
      </c>
      <c r="AD1704" s="227">
        <v>41150</v>
      </c>
      <c r="AE1704" s="227"/>
      <c r="AF1704" s="227"/>
      <c r="AG1704" s="227"/>
      <c r="AH1704" s="227"/>
      <c r="AI1704" s="227"/>
      <c r="AJ1704" s="227"/>
      <c r="AK1704" s="227"/>
      <c r="AL1704" s="227">
        <v>41150</v>
      </c>
      <c r="AM1704" s="227"/>
      <c r="AN1704" s="227"/>
      <c r="AO1704" s="227">
        <v>0.83</v>
      </c>
      <c r="AP1704" s="227"/>
      <c r="AQ1704" s="227"/>
      <c r="AR1704" s="227"/>
      <c r="AS1704" s="227" t="s">
        <v>468</v>
      </c>
      <c r="AT1704" s="227"/>
      <c r="AU1704" s="227"/>
      <c r="AV1704" s="227"/>
      <c r="AW1704" s="583" t="s">
        <v>10508</v>
      </c>
      <c r="AX1704" s="583" t="s">
        <v>10509</v>
      </c>
      <c r="AY1704" s="227">
        <v>43</v>
      </c>
      <c r="AZ1704" s="227">
        <v>35</v>
      </c>
      <c r="BA1704" s="227">
        <v>5.7</v>
      </c>
      <c r="BB1704" s="227">
        <v>25</v>
      </c>
      <c r="BC1704" s="227">
        <v>56</v>
      </c>
      <c r="BD1704" s="227">
        <v>10.1</v>
      </c>
      <c r="BE1704" s="227">
        <f t="shared" si="310"/>
        <v>43.584916666666672</v>
      </c>
      <c r="BF1704" s="229">
        <f t="shared" si="311"/>
        <v>25.936138888888888</v>
      </c>
      <c r="BG1704" s="227" t="s">
        <v>38</v>
      </c>
      <c r="BH1704" s="227"/>
      <c r="BI1704" s="227"/>
      <c r="BJ1704" s="228"/>
      <c r="BK1704" s="227"/>
      <c r="BL1704" s="228"/>
      <c r="BM1704" s="227"/>
      <c r="BN1704" s="227"/>
      <c r="BO1704" s="227"/>
      <c r="BP1704" s="227"/>
      <c r="BQ1704" s="227"/>
      <c r="BR1704" s="227"/>
      <c r="BS1704" s="227"/>
      <c r="BT1704" s="530"/>
      <c r="BU1704" s="530"/>
      <c r="BV1704" s="530"/>
      <c r="BW1704" s="530"/>
      <c r="BX1704" s="530"/>
      <c r="BY1704" s="530"/>
      <c r="BZ1704" s="530"/>
      <c r="CA1704" s="530"/>
      <c r="CB1704" s="530"/>
      <c r="CC1704" s="530"/>
      <c r="CD1704" s="530"/>
      <c r="CE1704" s="530"/>
      <c r="CF1704" s="530"/>
      <c r="CG1704" s="530"/>
      <c r="CH1704" s="530"/>
      <c r="CI1704" s="530"/>
      <c r="CJ1704" s="530"/>
      <c r="CK1704" s="530"/>
      <c r="CL1704" s="530"/>
      <c r="CM1704" s="530"/>
      <c r="CN1704" s="530"/>
      <c r="CO1704" s="530"/>
      <c r="CP1704" s="530"/>
      <c r="CQ1704" s="530"/>
      <c r="CR1704" s="530"/>
      <c r="CS1704" s="530"/>
      <c r="CT1704" s="530"/>
      <c r="CU1704" s="530"/>
      <c r="CV1704" s="530"/>
      <c r="CW1704" s="530"/>
      <c r="CX1704" s="530"/>
      <c r="CY1704" s="530"/>
      <c r="CZ1704" s="530"/>
      <c r="DA1704" s="530"/>
      <c r="DB1704" s="530"/>
      <c r="DC1704" s="530"/>
      <c r="DD1704" s="530"/>
      <c r="DE1704" s="530"/>
      <c r="DF1704" s="530"/>
      <c r="DG1704" s="530"/>
      <c r="DH1704" s="530"/>
      <c r="DI1704" s="530"/>
      <c r="DJ1704" s="530"/>
      <c r="DK1704" s="530"/>
      <c r="DL1704" s="530"/>
      <c r="DM1704" s="530"/>
      <c r="DN1704" s="530"/>
      <c r="DO1704" s="530"/>
      <c r="DP1704" s="530"/>
      <c r="DQ1704" s="530"/>
      <c r="DR1704" s="530"/>
      <c r="DS1704" s="530"/>
      <c r="DT1704" s="530"/>
      <c r="DU1704" s="530"/>
      <c r="DV1704" s="530"/>
      <c r="DW1704" s="530"/>
      <c r="DX1704" s="530"/>
      <c r="DY1704" s="530"/>
      <c r="DZ1704" s="530"/>
      <c r="EA1704" s="530"/>
      <c r="EB1704" s="530"/>
      <c r="EC1704" s="530"/>
      <c r="ED1704" s="530"/>
      <c r="EE1704" s="530"/>
      <c r="EF1704" s="530"/>
      <c r="EG1704" s="530"/>
      <c r="EH1704" s="530"/>
      <c r="EI1704" s="530"/>
      <c r="EJ1704" s="530"/>
      <c r="EK1704" s="530"/>
      <c r="EL1704" s="530"/>
      <c r="EM1704" s="530"/>
      <c r="EN1704" s="530"/>
      <c r="EO1704" s="530"/>
      <c r="EP1704" s="530"/>
      <c r="EQ1704" s="530"/>
      <c r="ER1704" s="530"/>
      <c r="ES1704" s="530"/>
      <c r="ET1704" s="530"/>
      <c r="EU1704" s="530"/>
      <c r="EV1704" s="530"/>
      <c r="EW1704" s="530"/>
      <c r="EX1704" s="530"/>
      <c r="EY1704" s="530"/>
      <c r="EZ1704" s="530"/>
      <c r="FA1704" s="530"/>
      <c r="FB1704" s="530"/>
      <c r="FC1704" s="530"/>
      <c r="FD1704" s="530"/>
      <c r="FE1704" s="530"/>
      <c r="FF1704" s="530"/>
      <c r="FG1704" s="530"/>
      <c r="FH1704" s="530"/>
      <c r="FI1704" s="530"/>
      <c r="FJ1704" s="530"/>
      <c r="FK1704" s="530"/>
      <c r="FL1704" s="530"/>
      <c r="FM1704" s="530"/>
      <c r="FN1704" s="530"/>
      <c r="FO1704" s="530"/>
      <c r="FP1704" s="530"/>
      <c r="FQ1704" s="530"/>
      <c r="FR1704" s="530"/>
      <c r="FS1704" s="530"/>
      <c r="FT1704" s="530"/>
      <c r="FU1704" s="530"/>
      <c r="FV1704" s="530"/>
      <c r="FW1704" s="530"/>
      <c r="FX1704" s="530"/>
      <c r="FY1704" s="530"/>
      <c r="FZ1704" s="530"/>
      <c r="GA1704" s="530"/>
      <c r="GB1704" s="530"/>
      <c r="GC1704" s="530"/>
      <c r="GD1704" s="530"/>
      <c r="GE1704" s="530"/>
      <c r="GF1704" s="530"/>
      <c r="GG1704" s="530"/>
      <c r="GH1704" s="530"/>
      <c r="GI1704" s="530"/>
      <c r="GJ1704" s="530"/>
      <c r="GK1704" s="530"/>
      <c r="GL1704" s="530"/>
      <c r="GM1704" s="530"/>
      <c r="GN1704" s="530"/>
      <c r="GO1704" s="530"/>
      <c r="GP1704" s="530"/>
      <c r="GQ1704" s="530"/>
      <c r="GR1704" s="530"/>
      <c r="GS1704" s="530"/>
      <c r="GT1704" s="530"/>
      <c r="GU1704" s="530"/>
      <c r="GV1704" s="530"/>
      <c r="GW1704" s="530"/>
      <c r="GX1704" s="530"/>
      <c r="GY1704" s="530"/>
      <c r="GZ1704" s="530"/>
      <c r="HA1704" s="530"/>
      <c r="HB1704" s="530"/>
      <c r="HC1704" s="530"/>
      <c r="HD1704" s="530"/>
      <c r="HE1704" s="530"/>
      <c r="HF1704" s="530"/>
      <c r="HG1704" s="530"/>
      <c r="HH1704" s="530"/>
      <c r="HI1704" s="530"/>
      <c r="HJ1704" s="530"/>
      <c r="HK1704" s="530"/>
      <c r="HL1704" s="530"/>
      <c r="HM1704" s="530"/>
      <c r="HN1704" s="530"/>
      <c r="HO1704" s="530"/>
      <c r="HP1704" s="530"/>
      <c r="HQ1704" s="530"/>
      <c r="HR1704" s="530"/>
      <c r="HS1704" s="530"/>
      <c r="HT1704" s="530"/>
      <c r="HU1704" s="530"/>
      <c r="HV1704" s="530"/>
      <c r="HW1704" s="530"/>
      <c r="HX1704" s="530"/>
      <c r="HY1704" s="530"/>
      <c r="HZ1704" s="530"/>
      <c r="IA1704" s="530"/>
      <c r="IB1704" s="530"/>
      <c r="IC1704" s="530"/>
      <c r="ID1704" s="530"/>
      <c r="IE1704" s="530"/>
      <c r="IF1704" s="530"/>
      <c r="IG1704" s="530"/>
      <c r="IH1704" s="530"/>
      <c r="II1704" s="530"/>
      <c r="IJ1704" s="530"/>
      <c r="IK1704" s="530"/>
      <c r="IL1704" s="530"/>
      <c r="IM1704" s="530"/>
      <c r="IN1704" s="530"/>
      <c r="IO1704" s="530"/>
      <c r="IP1704" s="530"/>
      <c r="IQ1704" s="530"/>
      <c r="IR1704" s="530"/>
      <c r="IS1704" s="530"/>
      <c r="IT1704" s="530"/>
      <c r="IU1704" s="530"/>
      <c r="IV1704" s="530"/>
      <c r="IW1704" s="530"/>
      <c r="IX1704" s="530"/>
      <c r="IY1704" s="530"/>
      <c r="IZ1704" s="530"/>
      <c r="JA1704" s="530"/>
      <c r="JB1704" s="530"/>
      <c r="JC1704" s="530"/>
      <c r="JD1704" s="530"/>
      <c r="JE1704" s="530"/>
      <c r="JF1704" s="530"/>
      <c r="JG1704" s="530"/>
      <c r="JH1704" s="530"/>
    </row>
    <row r="1705" spans="1:268" s="3" customFormat="1" ht="54.75" customHeight="1" x14ac:dyDescent="0.25">
      <c r="A1705" s="1" t="s">
        <v>3391</v>
      </c>
      <c r="B1705" s="1" t="s">
        <v>10510</v>
      </c>
      <c r="C1705" s="1">
        <v>11160183</v>
      </c>
      <c r="D1705" s="7">
        <v>45603</v>
      </c>
      <c r="E1705" s="7">
        <v>45603</v>
      </c>
      <c r="F1705" s="7">
        <v>47429</v>
      </c>
      <c r="G1705" s="1">
        <v>-7777</v>
      </c>
      <c r="H1705" s="1" t="s">
        <v>9157</v>
      </c>
      <c r="I1705" s="1"/>
      <c r="J1705" s="1" t="s">
        <v>7820</v>
      </c>
      <c r="K1705" s="1" t="s">
        <v>55</v>
      </c>
      <c r="L1705" s="1" t="s">
        <v>10511</v>
      </c>
      <c r="M1705" s="1" t="s">
        <v>226</v>
      </c>
      <c r="N1705" s="1" t="s">
        <v>121</v>
      </c>
      <c r="O1705" s="1" t="s">
        <v>52</v>
      </c>
      <c r="P1705" s="6" t="s">
        <v>3641</v>
      </c>
      <c r="Q1705" s="1"/>
      <c r="R1705" s="1" t="s">
        <v>226</v>
      </c>
      <c r="S1705" s="1" t="s">
        <v>121</v>
      </c>
      <c r="T1705" s="1" t="s">
        <v>52</v>
      </c>
      <c r="U1705" s="6" t="s">
        <v>3641</v>
      </c>
      <c r="V1705" s="1" t="s">
        <v>10512</v>
      </c>
      <c r="W1705" s="1" t="s">
        <v>2570</v>
      </c>
      <c r="X1705" s="1"/>
      <c r="Y1705" s="1"/>
      <c r="Z1705" s="9" t="s">
        <v>1310</v>
      </c>
      <c r="AA1705" s="1" t="s">
        <v>9001</v>
      </c>
      <c r="AB1705" s="1">
        <v>1.0169999999999999</v>
      </c>
      <c r="AC1705" s="1">
        <v>10</v>
      </c>
      <c r="AD1705" s="1">
        <v>307584</v>
      </c>
      <c r="AE1705" s="1"/>
      <c r="AF1705" s="1"/>
      <c r="AG1705" s="1"/>
      <c r="AH1705" s="1"/>
      <c r="AI1705" s="1"/>
      <c r="AJ1705" s="1"/>
      <c r="AK1705" s="1"/>
      <c r="AL1705" s="1">
        <v>307584</v>
      </c>
      <c r="AM1705" s="1"/>
      <c r="AN1705" s="1"/>
      <c r="AO1705" s="1">
        <v>65</v>
      </c>
      <c r="AP1705" s="1"/>
      <c r="AQ1705" s="1"/>
      <c r="AR1705" s="1"/>
      <c r="AS1705" s="1" t="s">
        <v>468</v>
      </c>
      <c r="AT1705" s="1"/>
      <c r="AU1705" s="1"/>
      <c r="AV1705" s="1">
        <v>552.79999999999995</v>
      </c>
      <c r="AW1705" s="1" t="s">
        <v>10514</v>
      </c>
      <c r="AX1705" s="1" t="s">
        <v>10515</v>
      </c>
      <c r="AY1705" s="1">
        <v>42</v>
      </c>
      <c r="AZ1705" s="1">
        <v>59</v>
      </c>
      <c r="BA1705" s="1">
        <v>41.12</v>
      </c>
      <c r="BB1705" s="1">
        <v>23</v>
      </c>
      <c r="BC1705" s="1">
        <v>14</v>
      </c>
      <c r="BD1705" s="1">
        <v>15.57</v>
      </c>
      <c r="BE1705" s="1">
        <f t="shared" si="310"/>
        <v>42.994755555555557</v>
      </c>
      <c r="BF1705" s="6">
        <f t="shared" si="311"/>
        <v>23.237658333333336</v>
      </c>
      <c r="BG1705" s="1" t="s">
        <v>38</v>
      </c>
      <c r="BH1705" s="1"/>
      <c r="BI1705" s="1"/>
      <c r="BJ1705" s="7"/>
      <c r="BK1705" s="1"/>
      <c r="BL1705" s="7"/>
      <c r="BM1705" s="1"/>
      <c r="BN1705" s="1"/>
      <c r="BO1705" s="1"/>
      <c r="BP1705" s="1"/>
      <c r="BQ1705" s="1"/>
      <c r="BR1705" s="1"/>
      <c r="BS1705" s="1"/>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thickBot="1" x14ac:dyDescent="0.3">
      <c r="A1706" s="178"/>
      <c r="B1706" s="178" t="s">
        <v>10510</v>
      </c>
      <c r="C1706" s="178">
        <v>11160183</v>
      </c>
      <c r="D1706" s="179">
        <v>45603</v>
      </c>
      <c r="E1706" s="179">
        <v>45603</v>
      </c>
      <c r="F1706" s="179">
        <v>47429</v>
      </c>
      <c r="G1706" s="178">
        <v>-7777</v>
      </c>
      <c r="H1706" s="178" t="s">
        <v>9157</v>
      </c>
      <c r="I1706" s="178"/>
      <c r="J1706" s="178" t="s">
        <v>7820</v>
      </c>
      <c r="K1706" s="178" t="s">
        <v>55</v>
      </c>
      <c r="L1706" s="178" t="s">
        <v>10511</v>
      </c>
      <c r="M1706" s="178" t="s">
        <v>226</v>
      </c>
      <c r="N1706" s="178" t="s">
        <v>121</v>
      </c>
      <c r="O1706" s="178" t="s">
        <v>52</v>
      </c>
      <c r="P1706" s="180" t="s">
        <v>3641</v>
      </c>
      <c r="Q1706" s="178"/>
      <c r="R1706" s="178" t="s">
        <v>226</v>
      </c>
      <c r="S1706" s="178" t="s">
        <v>121</v>
      </c>
      <c r="T1706" s="178" t="s">
        <v>52</v>
      </c>
      <c r="U1706" s="180" t="s">
        <v>3641</v>
      </c>
      <c r="V1706" s="178" t="s">
        <v>10512</v>
      </c>
      <c r="W1706" s="178" t="s">
        <v>2570</v>
      </c>
      <c r="X1706" s="178"/>
      <c r="Y1706" s="178"/>
      <c r="Z1706" s="181" t="s">
        <v>1310</v>
      </c>
      <c r="AA1706" s="178" t="s">
        <v>10513</v>
      </c>
      <c r="AB1706" s="178"/>
      <c r="AC1706" s="178"/>
      <c r="AD1706" s="178"/>
      <c r="AE1706" s="178"/>
      <c r="AF1706" s="178"/>
      <c r="AG1706" s="178"/>
      <c r="AH1706" s="178"/>
      <c r="AI1706" s="178"/>
      <c r="AJ1706" s="178"/>
      <c r="AK1706" s="178"/>
      <c r="AL1706" s="178"/>
      <c r="AM1706" s="178"/>
      <c r="AN1706" s="178"/>
      <c r="AO1706" s="178"/>
      <c r="AP1706" s="178"/>
      <c r="AQ1706" s="178"/>
      <c r="AR1706" s="178"/>
      <c r="AS1706" s="178" t="s">
        <v>457</v>
      </c>
      <c r="AT1706" s="178"/>
      <c r="AU1706" s="178"/>
      <c r="AV1706" s="178">
        <v>552.79999999999995</v>
      </c>
      <c r="AW1706" s="178" t="s">
        <v>10516</v>
      </c>
      <c r="AX1706" s="178" t="s">
        <v>10517</v>
      </c>
      <c r="AY1706" s="178">
        <v>42</v>
      </c>
      <c r="AZ1706" s="178">
        <v>59</v>
      </c>
      <c r="BA1706" s="178">
        <v>41.11</v>
      </c>
      <c r="BB1706" s="178">
        <v>23</v>
      </c>
      <c r="BC1706" s="178">
        <v>14</v>
      </c>
      <c r="BD1706" s="178">
        <v>15.56</v>
      </c>
      <c r="BE1706" s="178">
        <f t="shared" si="310"/>
        <v>42.994752777777776</v>
      </c>
      <c r="BF1706" s="180">
        <f t="shared" si="311"/>
        <v>23.237655555555556</v>
      </c>
      <c r="BG1706" s="178" t="s">
        <v>38</v>
      </c>
      <c r="BH1706" s="178"/>
      <c r="BI1706" s="178"/>
      <c r="BJ1706" s="179"/>
      <c r="BK1706" s="178"/>
      <c r="BL1706" s="179"/>
      <c r="BM1706" s="178"/>
      <c r="BN1706" s="178"/>
      <c r="BO1706" s="178"/>
      <c r="BP1706" s="178"/>
      <c r="BQ1706" s="178"/>
      <c r="BR1706" s="178"/>
      <c r="BS1706" s="178"/>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thickBot="1" x14ac:dyDescent="0.3">
      <c r="A1707" s="227" t="s">
        <v>3391</v>
      </c>
      <c r="B1707" s="227" t="s">
        <v>10518</v>
      </c>
      <c r="C1707" s="227">
        <v>11160184</v>
      </c>
      <c r="D1707" s="228">
        <v>45611</v>
      </c>
      <c r="E1707" s="228">
        <v>45611</v>
      </c>
      <c r="F1707" s="228">
        <v>49263</v>
      </c>
      <c r="G1707" s="227">
        <v>-7777</v>
      </c>
      <c r="H1707" s="227" t="s">
        <v>10520</v>
      </c>
      <c r="I1707" s="227"/>
      <c r="J1707" s="227" t="s">
        <v>9049</v>
      </c>
      <c r="K1707" s="227" t="s">
        <v>55</v>
      </c>
      <c r="L1707" s="227" t="s">
        <v>10521</v>
      </c>
      <c r="M1707" s="227" t="s">
        <v>10519</v>
      </c>
      <c r="N1707" s="227" t="s">
        <v>161</v>
      </c>
      <c r="O1707" s="227" t="s">
        <v>52</v>
      </c>
      <c r="P1707" s="229" t="s">
        <v>10522</v>
      </c>
      <c r="Q1707" s="227"/>
      <c r="R1707" s="227" t="s">
        <v>10519</v>
      </c>
      <c r="S1707" s="227" t="s">
        <v>161</v>
      </c>
      <c r="T1707" s="227" t="s">
        <v>52</v>
      </c>
      <c r="U1707" s="229" t="s">
        <v>10522</v>
      </c>
      <c r="V1707" s="227" t="s">
        <v>10523</v>
      </c>
      <c r="W1707" s="227" t="s">
        <v>2570</v>
      </c>
      <c r="X1707" s="227"/>
      <c r="Y1707" s="227"/>
      <c r="Z1707" s="230" t="s">
        <v>468</v>
      </c>
      <c r="AA1707" s="227" t="s">
        <v>9001</v>
      </c>
      <c r="AB1707" s="227">
        <v>0.70799999999999996</v>
      </c>
      <c r="AC1707" s="227">
        <v>5</v>
      </c>
      <c r="AD1707" s="227">
        <v>152000</v>
      </c>
      <c r="AE1707" s="227"/>
      <c r="AF1707" s="227"/>
      <c r="AG1707" s="227"/>
      <c r="AH1707" s="227"/>
      <c r="AI1707" s="227"/>
      <c r="AJ1707" s="227"/>
      <c r="AK1707" s="227"/>
      <c r="AL1707" s="227">
        <v>152000</v>
      </c>
      <c r="AM1707" s="227"/>
      <c r="AN1707" s="227"/>
      <c r="AO1707" s="227">
        <v>71</v>
      </c>
      <c r="AP1707" s="227"/>
      <c r="AQ1707" s="227"/>
      <c r="AR1707" s="227"/>
      <c r="AS1707" s="227" t="s">
        <v>468</v>
      </c>
      <c r="AT1707" s="227"/>
      <c r="AU1707" s="227"/>
      <c r="AV1707" s="227">
        <v>579.77</v>
      </c>
      <c r="AW1707" s="227" t="s">
        <v>10524</v>
      </c>
      <c r="AX1707" s="227" t="s">
        <v>10525</v>
      </c>
      <c r="AY1707" s="227">
        <v>42</v>
      </c>
      <c r="AZ1707" s="227">
        <v>42</v>
      </c>
      <c r="BA1707" s="227">
        <v>20.309999999999999</v>
      </c>
      <c r="BB1707" s="227">
        <v>23</v>
      </c>
      <c r="BC1707" s="227">
        <v>37</v>
      </c>
      <c r="BD1707" s="227">
        <v>11.09</v>
      </c>
      <c r="BE1707" s="227">
        <f t="shared" si="310"/>
        <v>42.705641666666672</v>
      </c>
      <c r="BF1707" s="229">
        <f t="shared" si="311"/>
        <v>23.619747222222223</v>
      </c>
      <c r="BG1707" s="227" t="s">
        <v>38</v>
      </c>
      <c r="BH1707" s="227"/>
      <c r="BI1707" s="227"/>
      <c r="BJ1707" s="228"/>
      <c r="BK1707" s="227"/>
      <c r="BL1707" s="228"/>
      <c r="BM1707" s="227"/>
      <c r="BN1707" s="227"/>
      <c r="BO1707" s="227"/>
      <c r="BP1707" s="227"/>
      <c r="BQ1707" s="227"/>
      <c r="BR1707" s="227"/>
      <c r="BS1707" s="227"/>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3" customFormat="1" ht="54.75" customHeight="1" x14ac:dyDescent="0.25">
      <c r="A1708" s="173" t="s">
        <v>3391</v>
      </c>
      <c r="B1708" s="173" t="s">
        <v>10531</v>
      </c>
      <c r="C1708" s="173">
        <v>11190094</v>
      </c>
      <c r="D1708" s="174">
        <v>45642</v>
      </c>
      <c r="E1708" s="174">
        <v>45642</v>
      </c>
      <c r="F1708" s="174">
        <v>49294</v>
      </c>
      <c r="G1708" s="173">
        <v>-7777</v>
      </c>
      <c r="H1708" s="173" t="s">
        <v>10532</v>
      </c>
      <c r="I1708" s="173"/>
      <c r="J1708" s="173" t="s">
        <v>10533</v>
      </c>
      <c r="K1708" s="173" t="s">
        <v>10168</v>
      </c>
      <c r="L1708" s="173" t="s">
        <v>10534</v>
      </c>
      <c r="M1708" s="173" t="s">
        <v>628</v>
      </c>
      <c r="N1708" s="173" t="s">
        <v>127</v>
      </c>
      <c r="O1708" s="173" t="s">
        <v>111</v>
      </c>
      <c r="P1708" s="175" t="s">
        <v>2724</v>
      </c>
      <c r="Q1708" s="173"/>
      <c r="R1708" s="173" t="s">
        <v>628</v>
      </c>
      <c r="S1708" s="173" t="s">
        <v>127</v>
      </c>
      <c r="T1708" s="173" t="s">
        <v>111</v>
      </c>
      <c r="U1708" s="175" t="s">
        <v>2724</v>
      </c>
      <c r="V1708" s="173" t="s">
        <v>10535</v>
      </c>
      <c r="W1708" s="173" t="s">
        <v>10536</v>
      </c>
      <c r="X1708" s="173"/>
      <c r="Y1708" s="173"/>
      <c r="Z1708" s="176" t="s">
        <v>468</v>
      </c>
      <c r="AA1708" s="173" t="s">
        <v>10537</v>
      </c>
      <c r="AB1708" s="173">
        <v>0.69899999999999995</v>
      </c>
      <c r="AC1708" s="173">
        <v>5</v>
      </c>
      <c r="AD1708" s="173">
        <v>1860</v>
      </c>
      <c r="AE1708" s="173"/>
      <c r="AF1708" s="173"/>
      <c r="AG1708" s="173"/>
      <c r="AH1708" s="173"/>
      <c r="AI1708" s="173">
        <v>1860</v>
      </c>
      <c r="AJ1708" s="173"/>
      <c r="AK1708" s="173"/>
      <c r="AL1708" s="173"/>
      <c r="AM1708" s="173"/>
      <c r="AN1708" s="173"/>
      <c r="AO1708" s="173" t="s">
        <v>10538</v>
      </c>
      <c r="AP1708" s="173"/>
      <c r="AQ1708" s="173"/>
      <c r="AR1708" s="173"/>
      <c r="AS1708" s="173" t="s">
        <v>10539</v>
      </c>
      <c r="AT1708" s="173"/>
      <c r="AU1708" s="173"/>
      <c r="AV1708" s="173">
        <v>704</v>
      </c>
      <c r="AW1708" s="173" t="s">
        <v>10031</v>
      </c>
      <c r="AX1708" s="173" t="s">
        <v>10032</v>
      </c>
      <c r="AY1708" s="173">
        <v>43</v>
      </c>
      <c r="AZ1708" s="173">
        <v>26</v>
      </c>
      <c r="BA1708" s="173">
        <v>10.6</v>
      </c>
      <c r="BB1708" s="173">
        <v>22</v>
      </c>
      <c r="BC1708" s="173">
        <v>43</v>
      </c>
      <c r="BD1708" s="173">
        <v>11.7</v>
      </c>
      <c r="BE1708" s="173">
        <f t="shared" si="310"/>
        <v>43.436277777777775</v>
      </c>
      <c r="BF1708" s="175">
        <f t="shared" si="311"/>
        <v>22.719916666666666</v>
      </c>
      <c r="BG1708" s="173" t="s">
        <v>38</v>
      </c>
      <c r="BH1708" s="173"/>
      <c r="BI1708" s="173"/>
      <c r="BJ1708" s="174"/>
      <c r="BK1708" s="173"/>
      <c r="BL1708" s="174"/>
      <c r="BM1708" s="173"/>
      <c r="BN1708" s="173"/>
      <c r="BO1708" s="173"/>
      <c r="BP1708" s="173"/>
      <c r="BQ1708" s="173"/>
      <c r="BR1708" s="173"/>
      <c r="BS1708" s="173"/>
      <c r="BT1708" s="530"/>
      <c r="BU1708" s="530"/>
      <c r="BV1708" s="530"/>
      <c r="BW1708" s="530"/>
      <c r="BX1708" s="530"/>
      <c r="BY1708" s="530"/>
      <c r="BZ1708" s="530"/>
      <c r="CA1708" s="530"/>
      <c r="CB1708" s="530"/>
      <c r="CC1708" s="530"/>
      <c r="CD1708" s="530"/>
      <c r="CE1708" s="530"/>
      <c r="CF1708" s="530"/>
      <c r="CG1708" s="530"/>
      <c r="CH1708" s="530"/>
      <c r="CI1708" s="530"/>
      <c r="CJ1708" s="530"/>
      <c r="CK1708" s="530"/>
      <c r="CL1708" s="530"/>
      <c r="CM1708" s="530"/>
      <c r="CN1708" s="530"/>
      <c r="CO1708" s="530"/>
      <c r="CP1708" s="530"/>
      <c r="CQ1708" s="530"/>
      <c r="CR1708" s="530"/>
      <c r="CS1708" s="530"/>
      <c r="CT1708" s="530"/>
      <c r="CU1708" s="530"/>
      <c r="CV1708" s="530"/>
      <c r="CW1708" s="530"/>
      <c r="CX1708" s="530"/>
      <c r="CY1708" s="530"/>
      <c r="CZ1708" s="530"/>
      <c r="DA1708" s="530"/>
      <c r="DB1708" s="530"/>
      <c r="DC1708" s="530"/>
      <c r="DD1708" s="530"/>
      <c r="DE1708" s="530"/>
      <c r="DF1708" s="530"/>
      <c r="DG1708" s="530"/>
      <c r="DH1708" s="530"/>
      <c r="DI1708" s="530"/>
      <c r="DJ1708" s="530"/>
      <c r="DK1708" s="530"/>
      <c r="DL1708" s="530"/>
      <c r="DM1708" s="530"/>
      <c r="DN1708" s="530"/>
      <c r="DO1708" s="530"/>
      <c r="DP1708" s="530"/>
      <c r="DQ1708" s="530"/>
      <c r="DR1708" s="530"/>
      <c r="DS1708" s="530"/>
      <c r="DT1708" s="530"/>
      <c r="DU1708" s="530"/>
      <c r="DV1708" s="530"/>
      <c r="DW1708" s="530"/>
      <c r="DX1708" s="530"/>
      <c r="DY1708" s="530"/>
      <c r="DZ1708" s="530"/>
      <c r="EA1708" s="530"/>
      <c r="EB1708" s="530"/>
      <c r="EC1708" s="530"/>
      <c r="ED1708" s="530"/>
      <c r="EE1708" s="530"/>
      <c r="EF1708" s="530"/>
      <c r="EG1708" s="530"/>
      <c r="EH1708" s="530"/>
      <c r="EI1708" s="530"/>
      <c r="EJ1708" s="530"/>
      <c r="EK1708" s="530"/>
      <c r="EL1708" s="530"/>
      <c r="EM1708" s="530"/>
      <c r="EN1708" s="530"/>
      <c r="EO1708" s="530"/>
      <c r="EP1708" s="530"/>
      <c r="EQ1708" s="530"/>
      <c r="ER1708" s="530"/>
      <c r="ES1708" s="530"/>
      <c r="ET1708" s="530"/>
      <c r="EU1708" s="530"/>
      <c r="EV1708" s="530"/>
      <c r="EW1708" s="530"/>
      <c r="EX1708" s="530"/>
      <c r="EY1708" s="530"/>
      <c r="EZ1708" s="530"/>
      <c r="FA1708" s="530"/>
      <c r="FB1708" s="530"/>
      <c r="FC1708" s="530"/>
      <c r="FD1708" s="530"/>
      <c r="FE1708" s="530"/>
      <c r="FF1708" s="530"/>
      <c r="FG1708" s="530"/>
      <c r="FH1708" s="530"/>
      <c r="FI1708" s="530"/>
      <c r="FJ1708" s="530"/>
      <c r="FK1708" s="530"/>
      <c r="FL1708" s="530"/>
      <c r="FM1708" s="530"/>
      <c r="FN1708" s="530"/>
      <c r="FO1708" s="530"/>
      <c r="FP1708" s="530"/>
      <c r="FQ1708" s="530"/>
      <c r="FR1708" s="530"/>
      <c r="FS1708" s="530"/>
      <c r="FT1708" s="530"/>
      <c r="FU1708" s="530"/>
      <c r="FV1708" s="530"/>
      <c r="FW1708" s="530"/>
      <c r="FX1708" s="530"/>
      <c r="FY1708" s="530"/>
      <c r="FZ1708" s="530"/>
      <c r="GA1708" s="530"/>
      <c r="GB1708" s="530"/>
      <c r="GC1708" s="530"/>
      <c r="GD1708" s="530"/>
      <c r="GE1708" s="530"/>
      <c r="GF1708" s="530"/>
      <c r="GG1708" s="530"/>
      <c r="GH1708" s="530"/>
      <c r="GI1708" s="530"/>
      <c r="GJ1708" s="530"/>
      <c r="GK1708" s="530"/>
      <c r="GL1708" s="530"/>
      <c r="GM1708" s="530"/>
      <c r="GN1708" s="530"/>
      <c r="GO1708" s="530"/>
      <c r="GP1708" s="530"/>
      <c r="GQ1708" s="530"/>
      <c r="GR1708" s="530"/>
      <c r="GS1708" s="530"/>
      <c r="GT1708" s="530"/>
      <c r="GU1708" s="530"/>
      <c r="GV1708" s="530"/>
      <c r="GW1708" s="530"/>
      <c r="GX1708" s="530"/>
      <c r="GY1708" s="530"/>
      <c r="GZ1708" s="530"/>
      <c r="HA1708" s="530"/>
      <c r="HB1708" s="530"/>
      <c r="HC1708" s="530"/>
      <c r="HD1708" s="530"/>
      <c r="HE1708" s="530"/>
      <c r="HF1708" s="530"/>
      <c r="HG1708" s="530"/>
      <c r="HH1708" s="530"/>
      <c r="HI1708" s="530"/>
      <c r="HJ1708" s="530"/>
      <c r="HK1708" s="530"/>
      <c r="HL1708" s="530"/>
      <c r="HM1708" s="530"/>
      <c r="HN1708" s="530"/>
      <c r="HO1708" s="530"/>
      <c r="HP1708" s="530"/>
      <c r="HQ1708" s="530"/>
      <c r="HR1708" s="530"/>
      <c r="HS1708" s="530"/>
      <c r="HT1708" s="530"/>
      <c r="HU1708" s="530"/>
      <c r="HV1708" s="530"/>
      <c r="HW1708" s="530"/>
      <c r="HX1708" s="530"/>
      <c r="HY1708" s="530"/>
      <c r="HZ1708" s="530"/>
      <c r="IA1708" s="530"/>
      <c r="IB1708" s="530"/>
      <c r="IC1708" s="530"/>
      <c r="ID1708" s="530"/>
      <c r="IE1708" s="530"/>
      <c r="IF1708" s="530"/>
      <c r="IG1708" s="530"/>
      <c r="IH1708" s="530"/>
      <c r="II1708" s="530"/>
      <c r="IJ1708" s="530"/>
      <c r="IK1708" s="530"/>
      <c r="IL1708" s="530"/>
      <c r="IM1708" s="530"/>
      <c r="IN1708" s="530"/>
      <c r="IO1708" s="530"/>
      <c r="IP1708" s="530"/>
      <c r="IQ1708" s="530"/>
      <c r="IR1708" s="530"/>
      <c r="IS1708" s="530"/>
      <c r="IT1708" s="530"/>
      <c r="IU1708" s="530"/>
      <c r="IV1708" s="530"/>
      <c r="IW1708" s="530"/>
      <c r="IX1708" s="530"/>
      <c r="IY1708" s="530"/>
      <c r="IZ1708" s="530"/>
      <c r="JA1708" s="530"/>
      <c r="JB1708" s="530"/>
      <c r="JC1708" s="530"/>
      <c r="JD1708" s="530"/>
      <c r="JE1708" s="530"/>
      <c r="JF1708" s="530"/>
      <c r="JG1708" s="530"/>
      <c r="JH1708" s="530"/>
    </row>
    <row r="1709" spans="1:268" s="530" customFormat="1" ht="54.75" customHeight="1" x14ac:dyDescent="0.25">
      <c r="A1709" s="526"/>
      <c r="B1709" s="526" t="s">
        <v>10531</v>
      </c>
      <c r="C1709" s="526">
        <v>11190094</v>
      </c>
      <c r="D1709" s="527">
        <v>45642</v>
      </c>
      <c r="E1709" s="527">
        <v>45642</v>
      </c>
      <c r="F1709" s="527">
        <v>49294</v>
      </c>
      <c r="G1709" s="526">
        <v>-7777</v>
      </c>
      <c r="H1709" s="526" t="s">
        <v>2215</v>
      </c>
      <c r="I1709" s="526"/>
      <c r="J1709" s="526" t="s">
        <v>10533</v>
      </c>
      <c r="K1709" s="526" t="s">
        <v>10168</v>
      </c>
      <c r="L1709" s="526" t="s">
        <v>10534</v>
      </c>
      <c r="M1709" s="526" t="s">
        <v>628</v>
      </c>
      <c r="N1709" s="526" t="s">
        <v>127</v>
      </c>
      <c r="O1709" s="526" t="s">
        <v>111</v>
      </c>
      <c r="P1709" s="528" t="s">
        <v>2724</v>
      </c>
      <c r="Q1709" s="526"/>
      <c r="R1709" s="526" t="s">
        <v>628</v>
      </c>
      <c r="S1709" s="526" t="s">
        <v>127</v>
      </c>
      <c r="T1709" s="526" t="s">
        <v>111</v>
      </c>
      <c r="U1709" s="528" t="s">
        <v>2724</v>
      </c>
      <c r="V1709" s="526" t="s">
        <v>10535</v>
      </c>
      <c r="W1709" s="526" t="s">
        <v>10536</v>
      </c>
      <c r="X1709" s="526"/>
      <c r="Y1709" s="526"/>
      <c r="Z1709" s="529" t="s">
        <v>468</v>
      </c>
      <c r="AA1709" s="526" t="s">
        <v>10537</v>
      </c>
      <c r="AB1709" s="526">
        <v>0.64</v>
      </c>
      <c r="AC1709" s="526">
        <v>5</v>
      </c>
      <c r="AD1709" s="526">
        <v>1860</v>
      </c>
      <c r="AE1709" s="526"/>
      <c r="AF1709" s="526"/>
      <c r="AG1709" s="526"/>
      <c r="AH1709" s="526"/>
      <c r="AI1709" s="526">
        <v>1860</v>
      </c>
      <c r="AJ1709" s="526"/>
      <c r="AK1709" s="526"/>
      <c r="AL1709" s="526"/>
      <c r="AM1709" s="526"/>
      <c r="AN1709" s="526"/>
      <c r="AO1709" s="526" t="s">
        <v>10538</v>
      </c>
      <c r="AP1709" s="526"/>
      <c r="AQ1709" s="526"/>
      <c r="AR1709" s="526"/>
      <c r="AS1709" s="526" t="s">
        <v>10540</v>
      </c>
      <c r="AT1709" s="526"/>
      <c r="AU1709" s="526"/>
      <c r="AV1709" s="526">
        <v>705</v>
      </c>
      <c r="AW1709" s="526" t="s">
        <v>10033</v>
      </c>
      <c r="AX1709" s="526" t="s">
        <v>10034</v>
      </c>
      <c r="AY1709" s="526">
        <v>43</v>
      </c>
      <c r="AZ1709" s="526">
        <v>26</v>
      </c>
      <c r="BA1709" s="526">
        <v>0.8</v>
      </c>
      <c r="BB1709" s="526">
        <v>22</v>
      </c>
      <c r="BC1709" s="526">
        <v>44</v>
      </c>
      <c r="BD1709" s="526">
        <v>23.5</v>
      </c>
      <c r="BE1709" s="526">
        <f t="shared" si="310"/>
        <v>43.43355555555555</v>
      </c>
      <c r="BF1709" s="528">
        <f t="shared" si="311"/>
        <v>22.739861111111111</v>
      </c>
      <c r="BG1709" s="526" t="s">
        <v>38</v>
      </c>
      <c r="BH1709" s="526"/>
      <c r="BI1709" s="526"/>
      <c r="BJ1709" s="527"/>
      <c r="BK1709" s="526"/>
      <c r="BL1709" s="527"/>
      <c r="BM1709" s="526"/>
      <c r="BN1709" s="526"/>
      <c r="BO1709" s="526"/>
      <c r="BP1709" s="526"/>
      <c r="BQ1709" s="526"/>
      <c r="BR1709" s="526"/>
      <c r="BS1709" s="526"/>
    </row>
    <row r="1710" spans="1:268" s="3" customFormat="1" ht="54.75" customHeight="1" thickBot="1" x14ac:dyDescent="0.3">
      <c r="A1710" s="178"/>
      <c r="B1710" s="178" t="s">
        <v>10531</v>
      </c>
      <c r="C1710" s="178">
        <v>11190094</v>
      </c>
      <c r="D1710" s="179">
        <v>45642</v>
      </c>
      <c r="E1710" s="179">
        <v>45642</v>
      </c>
      <c r="F1710" s="179">
        <v>49294</v>
      </c>
      <c r="G1710" s="178">
        <v>-7777</v>
      </c>
      <c r="H1710" s="178" t="s">
        <v>10544</v>
      </c>
      <c r="I1710" s="178"/>
      <c r="J1710" s="178" t="s">
        <v>10533</v>
      </c>
      <c r="K1710" s="178" t="s">
        <v>10168</v>
      </c>
      <c r="L1710" s="178" t="s">
        <v>10534</v>
      </c>
      <c r="M1710" s="178" t="s">
        <v>628</v>
      </c>
      <c r="N1710" s="178" t="s">
        <v>127</v>
      </c>
      <c r="O1710" s="178" t="s">
        <v>111</v>
      </c>
      <c r="P1710" s="180" t="s">
        <v>2724</v>
      </c>
      <c r="Q1710" s="178"/>
      <c r="R1710" s="178" t="s">
        <v>628</v>
      </c>
      <c r="S1710" s="178" t="s">
        <v>127</v>
      </c>
      <c r="T1710" s="178" t="s">
        <v>111</v>
      </c>
      <c r="U1710" s="180" t="s">
        <v>2724</v>
      </c>
      <c r="V1710" s="178" t="s">
        <v>10535</v>
      </c>
      <c r="W1710" s="178" t="s">
        <v>10536</v>
      </c>
      <c r="X1710" s="178"/>
      <c r="Y1710" s="178"/>
      <c r="Z1710" s="181" t="s">
        <v>468</v>
      </c>
      <c r="AA1710" s="178" t="s">
        <v>10537</v>
      </c>
      <c r="AB1710" s="178"/>
      <c r="AC1710" s="178"/>
      <c r="AD1710" s="178"/>
      <c r="AE1710" s="178"/>
      <c r="AF1710" s="178"/>
      <c r="AG1710" s="178"/>
      <c r="AH1710" s="178"/>
      <c r="AI1710" s="178"/>
      <c r="AJ1710" s="178"/>
      <c r="AK1710" s="178"/>
      <c r="AL1710" s="178"/>
      <c r="AM1710" s="178"/>
      <c r="AN1710" s="178"/>
      <c r="AO1710" s="178"/>
      <c r="AP1710" s="178"/>
      <c r="AQ1710" s="178"/>
      <c r="AR1710" s="178"/>
      <c r="AS1710" s="178" t="s">
        <v>10541</v>
      </c>
      <c r="AT1710" s="178"/>
      <c r="AU1710" s="178"/>
      <c r="AV1710" s="178"/>
      <c r="AW1710" s="178" t="s">
        <v>10542</v>
      </c>
      <c r="AX1710" s="178" t="s">
        <v>10543</v>
      </c>
      <c r="AY1710" s="178">
        <v>43</v>
      </c>
      <c r="AZ1710" s="178">
        <v>26</v>
      </c>
      <c r="BA1710" s="178">
        <v>32.1</v>
      </c>
      <c r="BB1710" s="178">
        <v>22</v>
      </c>
      <c r="BC1710" s="178">
        <v>43</v>
      </c>
      <c r="BD1710" s="178">
        <v>13.8</v>
      </c>
      <c r="BE1710" s="178">
        <f t="shared" si="310"/>
        <v>43.442249999999994</v>
      </c>
      <c r="BF1710" s="180">
        <f t="shared" si="311"/>
        <v>22.720499999999998</v>
      </c>
      <c r="BG1710" s="178" t="s">
        <v>38</v>
      </c>
      <c r="BH1710" s="178"/>
      <c r="BI1710" s="178"/>
      <c r="BJ1710" s="179"/>
      <c r="BK1710" s="178"/>
      <c r="BL1710" s="179"/>
      <c r="BM1710" s="178"/>
      <c r="BN1710" s="178"/>
      <c r="BO1710" s="178"/>
      <c r="BP1710" s="178"/>
      <c r="BQ1710" s="178"/>
      <c r="BR1710" s="178"/>
      <c r="BS1710" s="178"/>
      <c r="BT1710" s="530"/>
      <c r="BU1710" s="530"/>
      <c r="BV1710" s="530"/>
      <c r="BW1710" s="530"/>
      <c r="BX1710" s="530"/>
      <c r="BY1710" s="530"/>
      <c r="BZ1710" s="530"/>
      <c r="CA1710" s="530"/>
      <c r="CB1710" s="530"/>
      <c r="CC1710" s="530"/>
      <c r="CD1710" s="530"/>
      <c r="CE1710" s="530"/>
      <c r="CF1710" s="530"/>
      <c r="CG1710" s="530"/>
      <c r="CH1710" s="530"/>
      <c r="CI1710" s="530"/>
      <c r="CJ1710" s="530"/>
      <c r="CK1710" s="530"/>
      <c r="CL1710" s="530"/>
      <c r="CM1710" s="530"/>
      <c r="CN1710" s="530"/>
      <c r="CO1710" s="530"/>
      <c r="CP1710" s="530"/>
      <c r="CQ1710" s="530"/>
      <c r="CR1710" s="530"/>
      <c r="CS1710" s="530"/>
      <c r="CT1710" s="530"/>
      <c r="CU1710" s="530"/>
      <c r="CV1710" s="530"/>
      <c r="CW1710" s="530"/>
      <c r="CX1710" s="530"/>
      <c r="CY1710" s="530"/>
      <c r="CZ1710" s="530"/>
      <c r="DA1710" s="530"/>
      <c r="DB1710" s="530"/>
      <c r="DC1710" s="530"/>
      <c r="DD1710" s="530"/>
      <c r="DE1710" s="530"/>
      <c r="DF1710" s="530"/>
      <c r="DG1710" s="530"/>
      <c r="DH1710" s="530"/>
      <c r="DI1710" s="530"/>
      <c r="DJ1710" s="530"/>
      <c r="DK1710" s="530"/>
      <c r="DL1710" s="530"/>
      <c r="DM1710" s="530"/>
      <c r="DN1710" s="530"/>
      <c r="DO1710" s="530"/>
      <c r="DP1710" s="530"/>
      <c r="DQ1710" s="530"/>
      <c r="DR1710" s="530"/>
      <c r="DS1710" s="530"/>
      <c r="DT1710" s="530"/>
      <c r="DU1710" s="530"/>
      <c r="DV1710" s="530"/>
      <c r="DW1710" s="530"/>
      <c r="DX1710" s="530"/>
      <c r="DY1710" s="530"/>
      <c r="DZ1710" s="530"/>
      <c r="EA1710" s="530"/>
      <c r="EB1710" s="530"/>
      <c r="EC1710" s="530"/>
      <c r="ED1710" s="530"/>
      <c r="EE1710" s="530"/>
      <c r="EF1710" s="530"/>
      <c r="EG1710" s="530"/>
      <c r="EH1710" s="530"/>
      <c r="EI1710" s="530"/>
      <c r="EJ1710" s="530"/>
      <c r="EK1710" s="530"/>
      <c r="EL1710" s="530"/>
      <c r="EM1710" s="530"/>
      <c r="EN1710" s="530"/>
      <c r="EO1710" s="530"/>
      <c r="EP1710" s="530"/>
      <c r="EQ1710" s="530"/>
      <c r="ER1710" s="530"/>
      <c r="ES1710" s="530"/>
      <c r="ET1710" s="530"/>
      <c r="EU1710" s="530"/>
      <c r="EV1710" s="530"/>
      <c r="EW1710" s="530"/>
      <c r="EX1710" s="530"/>
      <c r="EY1710" s="530"/>
      <c r="EZ1710" s="530"/>
      <c r="FA1710" s="530"/>
      <c r="FB1710" s="530"/>
      <c r="FC1710" s="530"/>
      <c r="FD1710" s="530"/>
      <c r="FE1710" s="530"/>
      <c r="FF1710" s="530"/>
      <c r="FG1710" s="530"/>
      <c r="FH1710" s="530"/>
      <c r="FI1710" s="530"/>
      <c r="FJ1710" s="530"/>
      <c r="FK1710" s="530"/>
      <c r="FL1710" s="530"/>
      <c r="FM1710" s="530"/>
      <c r="FN1710" s="530"/>
      <c r="FO1710" s="530"/>
      <c r="FP1710" s="530"/>
      <c r="FQ1710" s="530"/>
      <c r="FR1710" s="530"/>
      <c r="FS1710" s="530"/>
      <c r="FT1710" s="530"/>
      <c r="FU1710" s="530"/>
      <c r="FV1710" s="530"/>
      <c r="FW1710" s="530"/>
      <c r="FX1710" s="530"/>
      <c r="FY1710" s="530"/>
      <c r="FZ1710" s="530"/>
      <c r="GA1710" s="530"/>
      <c r="GB1710" s="530"/>
      <c r="GC1710" s="530"/>
      <c r="GD1710" s="530"/>
      <c r="GE1710" s="530"/>
      <c r="GF1710" s="530"/>
      <c r="GG1710" s="530"/>
      <c r="GH1710" s="530"/>
      <c r="GI1710" s="530"/>
      <c r="GJ1710" s="530"/>
      <c r="GK1710" s="530"/>
      <c r="GL1710" s="530"/>
      <c r="GM1710" s="530"/>
      <c r="GN1710" s="530"/>
      <c r="GO1710" s="530"/>
      <c r="GP1710" s="530"/>
      <c r="GQ1710" s="530"/>
      <c r="GR1710" s="530"/>
      <c r="GS1710" s="530"/>
      <c r="GT1710" s="530"/>
      <c r="GU1710" s="530"/>
      <c r="GV1710" s="530"/>
      <c r="GW1710" s="530"/>
      <c r="GX1710" s="530"/>
      <c r="GY1710" s="530"/>
      <c r="GZ1710" s="530"/>
      <c r="HA1710" s="530"/>
      <c r="HB1710" s="530"/>
      <c r="HC1710" s="530"/>
      <c r="HD1710" s="530"/>
      <c r="HE1710" s="530"/>
      <c r="HF1710" s="530"/>
      <c r="HG1710" s="530"/>
      <c r="HH1710" s="530"/>
      <c r="HI1710" s="530"/>
      <c r="HJ1710" s="530"/>
      <c r="HK1710" s="530"/>
      <c r="HL1710" s="530"/>
      <c r="HM1710" s="530"/>
      <c r="HN1710" s="530"/>
      <c r="HO1710" s="530"/>
      <c r="HP1710" s="530"/>
      <c r="HQ1710" s="530"/>
      <c r="HR1710" s="530"/>
      <c r="HS1710" s="530"/>
      <c r="HT1710" s="530"/>
      <c r="HU1710" s="530"/>
      <c r="HV1710" s="530"/>
      <c r="HW1710" s="530"/>
      <c r="HX1710" s="530"/>
      <c r="HY1710" s="530"/>
      <c r="HZ1710" s="530"/>
      <c r="IA1710" s="530"/>
      <c r="IB1710" s="530"/>
      <c r="IC1710" s="530"/>
      <c r="ID1710" s="530"/>
      <c r="IE1710" s="530"/>
      <c r="IF1710" s="530"/>
      <c r="IG1710" s="530"/>
      <c r="IH1710" s="530"/>
      <c r="II1710" s="530"/>
      <c r="IJ1710" s="530"/>
      <c r="IK1710" s="530"/>
      <c r="IL1710" s="530"/>
      <c r="IM1710" s="530"/>
      <c r="IN1710" s="530"/>
      <c r="IO1710" s="530"/>
      <c r="IP1710" s="530"/>
      <c r="IQ1710" s="530"/>
      <c r="IR1710" s="530"/>
      <c r="IS1710" s="530"/>
      <c r="IT1710" s="530"/>
      <c r="IU1710" s="530"/>
      <c r="IV1710" s="530"/>
      <c r="IW1710" s="530"/>
      <c r="IX1710" s="530"/>
      <c r="IY1710" s="530"/>
      <c r="IZ1710" s="530"/>
      <c r="JA1710" s="530"/>
      <c r="JB1710" s="530"/>
      <c r="JC1710" s="530"/>
      <c r="JD1710" s="530"/>
      <c r="JE1710" s="530"/>
      <c r="JF1710" s="530"/>
      <c r="JG1710" s="530"/>
      <c r="JH1710" s="530"/>
    </row>
    <row r="1711" spans="1:268" s="3" customFormat="1" ht="54.75" customHeight="1" thickBot="1" x14ac:dyDescent="0.3">
      <c r="A1711" s="227" t="s">
        <v>3391</v>
      </c>
      <c r="B1711" s="227" t="s">
        <v>3168</v>
      </c>
      <c r="C1711" s="227">
        <v>11160185</v>
      </c>
      <c r="D1711" s="228">
        <v>45643</v>
      </c>
      <c r="E1711" s="228">
        <v>45643</v>
      </c>
      <c r="F1711" s="228">
        <v>49344</v>
      </c>
      <c r="G1711" s="227">
        <v>-7777</v>
      </c>
      <c r="H1711" s="227" t="s">
        <v>10546</v>
      </c>
      <c r="I1711" s="227"/>
      <c r="J1711" s="227" t="s">
        <v>7497</v>
      </c>
      <c r="K1711" s="227" t="s">
        <v>135</v>
      </c>
      <c r="L1711" s="227" t="s">
        <v>1942</v>
      </c>
      <c r="M1711" s="227" t="s">
        <v>202</v>
      </c>
      <c r="N1711" s="227" t="s">
        <v>202</v>
      </c>
      <c r="O1711" s="227" t="s">
        <v>72</v>
      </c>
      <c r="P1711" s="229" t="s">
        <v>7500</v>
      </c>
      <c r="Q1711" s="227"/>
      <c r="R1711" s="227" t="s">
        <v>202</v>
      </c>
      <c r="S1711" s="227" t="s">
        <v>202</v>
      </c>
      <c r="T1711" s="227" t="s">
        <v>72</v>
      </c>
      <c r="U1711" s="229" t="s">
        <v>7500</v>
      </c>
      <c r="V1711" s="229" t="s">
        <v>10547</v>
      </c>
      <c r="W1711" s="227" t="s">
        <v>639</v>
      </c>
      <c r="X1711" s="227"/>
      <c r="Y1711" s="227"/>
      <c r="Z1711" s="230" t="s">
        <v>468</v>
      </c>
      <c r="AA1711" s="227" t="s">
        <v>9001</v>
      </c>
      <c r="AB1711" s="227">
        <v>0.34399999999999997</v>
      </c>
      <c r="AC1711" s="227">
        <v>7</v>
      </c>
      <c r="AD1711" s="227">
        <v>153400</v>
      </c>
      <c r="AE1711" s="227"/>
      <c r="AF1711" s="227"/>
      <c r="AG1711" s="227"/>
      <c r="AH1711" s="227"/>
      <c r="AI1711" s="227"/>
      <c r="AJ1711" s="227"/>
      <c r="AK1711" s="227"/>
      <c r="AL1711" s="227">
        <v>153400</v>
      </c>
      <c r="AM1711" s="227"/>
      <c r="AN1711" s="227"/>
      <c r="AO1711" s="227">
        <v>34</v>
      </c>
      <c r="AP1711" s="227"/>
      <c r="AQ1711" s="227"/>
      <c r="AR1711" s="227"/>
      <c r="AS1711" s="227" t="s">
        <v>468</v>
      </c>
      <c r="AT1711" s="227">
        <v>4666563.78</v>
      </c>
      <c r="AU1711" s="227">
        <v>8586731.0399999991</v>
      </c>
      <c r="AV1711" s="227"/>
      <c r="AW1711" s="227" t="s">
        <v>10548</v>
      </c>
      <c r="AX1711" s="227" t="s">
        <v>10549</v>
      </c>
      <c r="AY1711" s="227">
        <v>42</v>
      </c>
      <c r="AZ1711" s="227">
        <v>55</v>
      </c>
      <c r="BA1711" s="227">
        <v>48.335999999999999</v>
      </c>
      <c r="BB1711" s="227">
        <v>24</v>
      </c>
      <c r="BC1711" s="227">
        <v>17</v>
      </c>
      <c r="BD1711" s="227">
        <v>53.286000000000001</v>
      </c>
      <c r="BE1711" s="227">
        <f t="shared" si="310"/>
        <v>42.930093333333332</v>
      </c>
      <c r="BF1711" s="229">
        <f t="shared" si="311"/>
        <v>24.298135000000002</v>
      </c>
      <c r="BG1711" s="227" t="s">
        <v>47</v>
      </c>
      <c r="BH1711" s="227" t="s">
        <v>10550</v>
      </c>
      <c r="BI1711" s="227">
        <v>4409</v>
      </c>
      <c r="BJ1711" s="228">
        <v>45643</v>
      </c>
      <c r="BK1711" s="227">
        <v>4409</v>
      </c>
      <c r="BL1711" s="228">
        <v>45643</v>
      </c>
      <c r="BM1711" s="227"/>
      <c r="BN1711" s="227"/>
      <c r="BO1711" s="227"/>
      <c r="BP1711" s="227"/>
      <c r="BQ1711" s="227"/>
      <c r="BR1711" s="227"/>
      <c r="BS1711" s="227" t="s">
        <v>10575</v>
      </c>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thickBot="1" x14ac:dyDescent="0.3">
      <c r="A1712" s="227" t="s">
        <v>3391</v>
      </c>
      <c r="B1712" s="227" t="s">
        <v>10551</v>
      </c>
      <c r="C1712" s="227">
        <v>11120138</v>
      </c>
      <c r="D1712" s="228">
        <v>45659</v>
      </c>
      <c r="E1712" s="228">
        <v>45659</v>
      </c>
      <c r="F1712" s="228">
        <v>49311</v>
      </c>
      <c r="G1712" s="227">
        <v>-7777</v>
      </c>
      <c r="H1712" s="227" t="s">
        <v>471</v>
      </c>
      <c r="I1712" s="227"/>
      <c r="J1712" s="227" t="s">
        <v>7665</v>
      </c>
      <c r="K1712" s="227" t="s">
        <v>135</v>
      </c>
      <c r="L1712" s="227" t="s">
        <v>10552</v>
      </c>
      <c r="M1712" s="227" t="s">
        <v>10553</v>
      </c>
      <c r="N1712" s="227" t="s">
        <v>134</v>
      </c>
      <c r="O1712" s="227" t="s">
        <v>76</v>
      </c>
      <c r="P1712" s="229" t="s">
        <v>10554</v>
      </c>
      <c r="Q1712" s="227"/>
      <c r="R1712" s="227" t="s">
        <v>10553</v>
      </c>
      <c r="S1712" s="227" t="s">
        <v>134</v>
      </c>
      <c r="T1712" s="227" t="s">
        <v>76</v>
      </c>
      <c r="U1712" s="229" t="s">
        <v>10554</v>
      </c>
      <c r="V1712" s="229" t="s">
        <v>10555</v>
      </c>
      <c r="W1712" s="227" t="s">
        <v>9878</v>
      </c>
      <c r="X1712" s="227"/>
      <c r="Y1712" s="227"/>
      <c r="Z1712" s="230" t="s">
        <v>468</v>
      </c>
      <c r="AA1712" s="227" t="s">
        <v>341</v>
      </c>
      <c r="AB1712" s="227">
        <v>9.5399999999999991</v>
      </c>
      <c r="AC1712" s="227">
        <v>265.67</v>
      </c>
      <c r="AD1712" s="227">
        <v>227392</v>
      </c>
      <c r="AE1712" s="227"/>
      <c r="AF1712" s="227"/>
      <c r="AG1712" s="227"/>
      <c r="AH1712" s="227"/>
      <c r="AI1712" s="227"/>
      <c r="AJ1712" s="227">
        <v>227392</v>
      </c>
      <c r="AK1712" s="227"/>
      <c r="AL1712" s="227"/>
      <c r="AM1712" s="227"/>
      <c r="AN1712" s="227"/>
      <c r="AO1712" s="227">
        <v>1250</v>
      </c>
      <c r="AP1712" s="227"/>
      <c r="AQ1712" s="227"/>
      <c r="AR1712" s="227"/>
      <c r="AS1712" s="227" t="s">
        <v>468</v>
      </c>
      <c r="AT1712" s="227"/>
      <c r="AU1712" s="227"/>
      <c r="AV1712" s="227">
        <v>81</v>
      </c>
      <c r="AW1712" s="227" t="s">
        <v>10556</v>
      </c>
      <c r="AX1712" s="227" t="s">
        <v>10557</v>
      </c>
      <c r="AY1712" s="227">
        <v>43</v>
      </c>
      <c r="AZ1712" s="227">
        <v>21</v>
      </c>
      <c r="BA1712" s="227">
        <v>28.19</v>
      </c>
      <c r="BB1712" s="227">
        <v>24</v>
      </c>
      <c r="BC1712" s="227">
        <v>27</v>
      </c>
      <c r="BD1712" s="227">
        <v>35.01</v>
      </c>
      <c r="BE1712" s="227">
        <f t="shared" si="310"/>
        <v>43.357830555555559</v>
      </c>
      <c r="BF1712" s="229">
        <f t="shared" si="311"/>
        <v>24.459724999999999</v>
      </c>
      <c r="BG1712" s="227" t="s">
        <v>38</v>
      </c>
      <c r="BH1712" s="227"/>
      <c r="BI1712" s="227"/>
      <c r="BJ1712" s="228"/>
      <c r="BK1712" s="227"/>
      <c r="BL1712" s="228"/>
      <c r="BM1712" s="227"/>
      <c r="BN1712" s="227"/>
      <c r="BO1712" s="227"/>
      <c r="BP1712" s="227"/>
      <c r="BQ1712" s="227"/>
      <c r="BR1712" s="227"/>
      <c r="BS1712" s="227"/>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thickBot="1" x14ac:dyDescent="0.3">
      <c r="A1713" s="227" t="s">
        <v>3391</v>
      </c>
      <c r="B1713" s="227" t="s">
        <v>10562</v>
      </c>
      <c r="C1713" s="227">
        <v>11160186</v>
      </c>
      <c r="D1713" s="228">
        <v>45713</v>
      </c>
      <c r="E1713" s="228">
        <v>45713</v>
      </c>
      <c r="F1713" s="228">
        <v>49365</v>
      </c>
      <c r="G1713" s="227">
        <v>-7777</v>
      </c>
      <c r="H1713" s="227" t="s">
        <v>10563</v>
      </c>
      <c r="I1713" s="227"/>
      <c r="J1713" s="227" t="s">
        <v>7510</v>
      </c>
      <c r="K1713" s="227" t="s">
        <v>55</v>
      </c>
      <c r="L1713" s="227" t="s">
        <v>10564</v>
      </c>
      <c r="M1713" s="227" t="s">
        <v>709</v>
      </c>
      <c r="N1713" s="227" t="s">
        <v>256</v>
      </c>
      <c r="O1713" s="227" t="s">
        <v>189</v>
      </c>
      <c r="P1713" s="229" t="s">
        <v>3534</v>
      </c>
      <c r="Q1713" s="227"/>
      <c r="R1713" s="227" t="s">
        <v>709</v>
      </c>
      <c r="S1713" s="227" t="s">
        <v>256</v>
      </c>
      <c r="T1713" s="227" t="s">
        <v>189</v>
      </c>
      <c r="U1713" s="229" t="s">
        <v>3534</v>
      </c>
      <c r="V1713" s="229" t="s">
        <v>10565</v>
      </c>
      <c r="W1713" s="227" t="s">
        <v>2570</v>
      </c>
      <c r="X1713" s="227"/>
      <c r="Y1713" s="227"/>
      <c r="Z1713" s="230" t="s">
        <v>468</v>
      </c>
      <c r="AA1713" s="227" t="s">
        <v>360</v>
      </c>
      <c r="AB1713" s="227">
        <v>0.13100000000000001</v>
      </c>
      <c r="AC1713" s="227">
        <v>2.2799999999999998</v>
      </c>
      <c r="AD1713" s="227">
        <v>70920</v>
      </c>
      <c r="AE1713" s="227"/>
      <c r="AF1713" s="227"/>
      <c r="AG1713" s="227"/>
      <c r="AH1713" s="227"/>
      <c r="AI1713" s="227"/>
      <c r="AJ1713" s="227"/>
      <c r="AK1713" s="227"/>
      <c r="AL1713" s="227">
        <v>70920</v>
      </c>
      <c r="AM1713" s="227"/>
      <c r="AN1713" s="227"/>
      <c r="AO1713" s="227">
        <v>14</v>
      </c>
      <c r="AP1713" s="227"/>
      <c r="AQ1713" s="227"/>
      <c r="AR1713" s="227"/>
      <c r="AS1713" s="227" t="s">
        <v>468</v>
      </c>
      <c r="AT1713" s="227"/>
      <c r="AU1713" s="227"/>
      <c r="AV1713" s="227">
        <v>313.56700000000001</v>
      </c>
      <c r="AW1713" s="227" t="s">
        <v>10566</v>
      </c>
      <c r="AX1713" s="227" t="s">
        <v>10567</v>
      </c>
      <c r="AY1713" s="227">
        <v>43</v>
      </c>
      <c r="AZ1713" s="227">
        <v>4</v>
      </c>
      <c r="BA1713" s="227">
        <v>15.83</v>
      </c>
      <c r="BB1713" s="227">
        <v>23</v>
      </c>
      <c r="BC1713" s="227">
        <v>33</v>
      </c>
      <c r="BD1713" s="227">
        <v>53.16</v>
      </c>
      <c r="BE1713" s="227">
        <f t="shared" si="310"/>
        <v>43.071063888888894</v>
      </c>
      <c r="BF1713" s="229">
        <f t="shared" si="311"/>
        <v>23.564766666666667</v>
      </c>
      <c r="BG1713" s="227" t="s">
        <v>38</v>
      </c>
      <c r="BH1713" s="227"/>
      <c r="BI1713" s="227"/>
      <c r="BJ1713" s="228"/>
      <c r="BK1713" s="227"/>
      <c r="BL1713" s="228"/>
      <c r="BM1713" s="227"/>
      <c r="BN1713" s="227"/>
      <c r="BO1713" s="227"/>
      <c r="BP1713" s="227"/>
      <c r="BQ1713" s="227"/>
      <c r="BR1713" s="227"/>
      <c r="BS1713" s="227"/>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x14ac:dyDescent="0.25">
      <c r="A1714" s="1" t="s">
        <v>3391</v>
      </c>
      <c r="B1714" s="1" t="s">
        <v>10568</v>
      </c>
      <c r="C1714" s="1">
        <v>11190095</v>
      </c>
      <c r="D1714" s="7">
        <v>45701</v>
      </c>
      <c r="E1714" s="7">
        <v>45701</v>
      </c>
      <c r="F1714" s="7">
        <v>49353</v>
      </c>
      <c r="G1714" s="1">
        <v>-7777</v>
      </c>
      <c r="H1714" s="1" t="s">
        <v>10532</v>
      </c>
      <c r="I1714" s="1"/>
      <c r="J1714" s="1" t="s">
        <v>10533</v>
      </c>
      <c r="K1714" s="1" t="s">
        <v>10168</v>
      </c>
      <c r="L1714" s="1" t="s">
        <v>10569</v>
      </c>
      <c r="M1714" s="1" t="s">
        <v>628</v>
      </c>
      <c r="N1714" s="1" t="s">
        <v>127</v>
      </c>
      <c r="O1714" s="1" t="s">
        <v>111</v>
      </c>
      <c r="P1714" s="6" t="s">
        <v>2724</v>
      </c>
      <c r="Q1714" s="1"/>
      <c r="R1714" s="1" t="s">
        <v>628</v>
      </c>
      <c r="S1714" s="1" t="s">
        <v>127</v>
      </c>
      <c r="T1714" s="1" t="s">
        <v>111</v>
      </c>
      <c r="U1714" s="6" t="s">
        <v>2724</v>
      </c>
      <c r="V1714" s="1" t="s">
        <v>10571</v>
      </c>
      <c r="W1714" s="1" t="s">
        <v>10572</v>
      </c>
      <c r="X1714" s="1"/>
      <c r="Y1714" s="1"/>
      <c r="Z1714" s="176" t="s">
        <v>468</v>
      </c>
      <c r="AA1714" s="1" t="s">
        <v>10537</v>
      </c>
      <c r="AB1714" s="1">
        <v>0.69899999999999995</v>
      </c>
      <c r="AC1714" s="1">
        <v>5.0000000000000001E-3</v>
      </c>
      <c r="AD1714" s="1">
        <v>330</v>
      </c>
      <c r="AE1714" s="1"/>
      <c r="AF1714" s="1"/>
      <c r="AG1714" s="1"/>
      <c r="AH1714" s="1"/>
      <c r="AI1714" s="1">
        <v>330</v>
      </c>
      <c r="AJ1714" s="1"/>
      <c r="AK1714" s="1"/>
      <c r="AL1714" s="1"/>
      <c r="AM1714" s="1"/>
      <c r="AN1714" s="1"/>
      <c r="AO1714" s="1" t="s">
        <v>10574</v>
      </c>
      <c r="AP1714" s="1"/>
      <c r="AQ1714" s="1"/>
      <c r="AR1714" s="1"/>
      <c r="AS1714" s="1" t="s">
        <v>10539</v>
      </c>
      <c r="AT1714" s="1"/>
      <c r="AU1714" s="1"/>
      <c r="AV1714" s="1">
        <v>703.66</v>
      </c>
      <c r="AW1714" s="1" t="s">
        <v>10031</v>
      </c>
      <c r="AX1714" s="1" t="s">
        <v>10032</v>
      </c>
      <c r="AY1714" s="1">
        <v>43</v>
      </c>
      <c r="AZ1714" s="1">
        <v>26</v>
      </c>
      <c r="BA1714" s="1">
        <v>10.6</v>
      </c>
      <c r="BB1714" s="1">
        <v>22</v>
      </c>
      <c r="BC1714" s="1">
        <v>43</v>
      </c>
      <c r="BD1714" s="1">
        <v>11.7</v>
      </c>
      <c r="BE1714" s="1">
        <f t="shared" si="310"/>
        <v>43.436277777777775</v>
      </c>
      <c r="BF1714" s="6">
        <f t="shared" si="311"/>
        <v>22.719916666666666</v>
      </c>
      <c r="BG1714" s="1" t="s">
        <v>38</v>
      </c>
      <c r="BH1714" s="1"/>
      <c r="BI1714" s="1"/>
      <c r="BJ1714" s="7"/>
      <c r="BK1714" s="1"/>
      <c r="BL1714" s="7"/>
      <c r="BM1714" s="1"/>
      <c r="BN1714" s="1"/>
      <c r="BO1714" s="1"/>
      <c r="BP1714" s="1"/>
      <c r="BQ1714" s="1"/>
      <c r="BR1714" s="1"/>
      <c r="BS1714" s="1" t="s">
        <v>10573</v>
      </c>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thickBot="1" x14ac:dyDescent="0.3">
      <c r="A1715" s="178"/>
      <c r="B1715" s="178" t="s">
        <v>10568</v>
      </c>
      <c r="C1715" s="178">
        <v>11190095</v>
      </c>
      <c r="D1715" s="179">
        <v>45701</v>
      </c>
      <c r="E1715" s="179">
        <v>45701</v>
      </c>
      <c r="F1715" s="179">
        <v>49353</v>
      </c>
      <c r="G1715" s="178">
        <v>-7777</v>
      </c>
      <c r="H1715" s="178" t="s">
        <v>2215</v>
      </c>
      <c r="I1715" s="178"/>
      <c r="J1715" s="178" t="s">
        <v>10533</v>
      </c>
      <c r="K1715" s="178" t="s">
        <v>10168</v>
      </c>
      <c r="L1715" s="178" t="s">
        <v>10570</v>
      </c>
      <c r="M1715" s="178" t="s">
        <v>628</v>
      </c>
      <c r="N1715" s="178" t="s">
        <v>127</v>
      </c>
      <c r="O1715" s="178" t="s">
        <v>111</v>
      </c>
      <c r="P1715" s="180" t="s">
        <v>2724</v>
      </c>
      <c r="Q1715" s="178"/>
      <c r="R1715" s="178" t="s">
        <v>628</v>
      </c>
      <c r="S1715" s="178" t="s">
        <v>127</v>
      </c>
      <c r="T1715" s="178" t="s">
        <v>111</v>
      </c>
      <c r="U1715" s="180" t="s">
        <v>2724</v>
      </c>
      <c r="V1715" s="178" t="s">
        <v>10571</v>
      </c>
      <c r="W1715" s="178" t="s">
        <v>10572</v>
      </c>
      <c r="X1715" s="178"/>
      <c r="Y1715" s="178"/>
      <c r="Z1715" s="181" t="s">
        <v>468</v>
      </c>
      <c r="AA1715" s="178" t="s">
        <v>10537</v>
      </c>
      <c r="AB1715" s="178">
        <v>0.64</v>
      </c>
      <c r="AC1715" s="178">
        <v>5.0000000000000001E-3</v>
      </c>
      <c r="AD1715" s="178">
        <v>330</v>
      </c>
      <c r="AE1715" s="178"/>
      <c r="AF1715" s="178"/>
      <c r="AG1715" s="178"/>
      <c r="AH1715" s="178"/>
      <c r="AI1715" s="178">
        <v>330</v>
      </c>
      <c r="AJ1715" s="178"/>
      <c r="AK1715" s="178"/>
      <c r="AL1715" s="178"/>
      <c r="AM1715" s="178"/>
      <c r="AN1715" s="178"/>
      <c r="AO1715" s="178" t="s">
        <v>10574</v>
      </c>
      <c r="AP1715" s="178"/>
      <c r="AQ1715" s="178"/>
      <c r="AR1715" s="178"/>
      <c r="AS1715" s="178" t="s">
        <v>10540</v>
      </c>
      <c r="AT1715" s="178"/>
      <c r="AU1715" s="178"/>
      <c r="AV1715" s="178">
        <v>705.36</v>
      </c>
      <c r="AW1715" s="178" t="s">
        <v>10033</v>
      </c>
      <c r="AX1715" s="178" t="s">
        <v>10034</v>
      </c>
      <c r="AY1715" s="178">
        <v>43</v>
      </c>
      <c r="AZ1715" s="178">
        <v>26</v>
      </c>
      <c r="BA1715" s="178">
        <v>0.8</v>
      </c>
      <c r="BB1715" s="178">
        <v>22</v>
      </c>
      <c r="BC1715" s="178">
        <v>44</v>
      </c>
      <c r="BD1715" s="178">
        <v>23.5</v>
      </c>
      <c r="BE1715" s="178">
        <f t="shared" si="310"/>
        <v>43.43355555555555</v>
      </c>
      <c r="BF1715" s="180">
        <f t="shared" si="311"/>
        <v>22.739861111111111</v>
      </c>
      <c r="BG1715" s="178" t="s">
        <v>38</v>
      </c>
      <c r="BH1715" s="178"/>
      <c r="BI1715" s="178"/>
      <c r="BJ1715" s="179"/>
      <c r="BK1715" s="178"/>
      <c r="BL1715" s="179"/>
      <c r="BM1715" s="178"/>
      <c r="BN1715" s="178"/>
      <c r="BO1715" s="178"/>
      <c r="BP1715" s="178"/>
      <c r="BQ1715" s="178"/>
      <c r="BR1715" s="178"/>
      <c r="BS1715" s="178" t="s">
        <v>10573</v>
      </c>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3" customFormat="1" ht="54.75" customHeight="1" x14ac:dyDescent="0.25">
      <c r="A1716" s="1" t="s">
        <v>3391</v>
      </c>
      <c r="B1716" s="1" t="s">
        <v>10589</v>
      </c>
      <c r="C1716" s="1">
        <v>11140194</v>
      </c>
      <c r="D1716" s="7">
        <v>45693</v>
      </c>
      <c r="E1716" s="7">
        <v>45693</v>
      </c>
      <c r="F1716" s="7">
        <v>52983</v>
      </c>
      <c r="G1716" s="1">
        <v>-7777</v>
      </c>
      <c r="H1716" s="1" t="s">
        <v>491</v>
      </c>
      <c r="I1716" s="1"/>
      <c r="J1716" s="1" t="s">
        <v>7510</v>
      </c>
      <c r="K1716" s="1" t="s">
        <v>55</v>
      </c>
      <c r="L1716" s="1" t="s">
        <v>10590</v>
      </c>
      <c r="M1716" s="1" t="s">
        <v>10591</v>
      </c>
      <c r="N1716" s="1" t="s">
        <v>256</v>
      </c>
      <c r="O1716" s="1" t="s">
        <v>189</v>
      </c>
      <c r="P1716" s="6" t="s">
        <v>10592</v>
      </c>
      <c r="Q1716" s="1"/>
      <c r="R1716" s="1" t="s">
        <v>391</v>
      </c>
      <c r="S1716" s="1" t="s">
        <v>256</v>
      </c>
      <c r="T1716" s="1" t="s">
        <v>189</v>
      </c>
      <c r="U1716" s="6" t="s">
        <v>10593</v>
      </c>
      <c r="V1716" s="1"/>
      <c r="W1716" s="1" t="s">
        <v>3164</v>
      </c>
      <c r="X1716" s="1">
        <v>3000</v>
      </c>
      <c r="Y1716" s="1">
        <v>8</v>
      </c>
      <c r="Z1716" s="176" t="s">
        <v>468</v>
      </c>
      <c r="AA1716" s="1" t="s">
        <v>4725</v>
      </c>
      <c r="AB1716" s="1">
        <v>38.549999999999997</v>
      </c>
      <c r="AC1716" s="1">
        <v>42000</v>
      </c>
      <c r="AD1716" s="1">
        <v>750000000</v>
      </c>
      <c r="AE1716" s="1"/>
      <c r="AF1716" s="1">
        <v>750000000</v>
      </c>
      <c r="AG1716" s="1"/>
      <c r="AH1716" s="1"/>
      <c r="AI1716" s="1"/>
      <c r="AJ1716" s="1"/>
      <c r="AK1716" s="1"/>
      <c r="AL1716" s="1"/>
      <c r="AM1716" s="1"/>
      <c r="AN1716" s="1"/>
      <c r="AO1716" s="1">
        <v>5000</v>
      </c>
      <c r="AP1716" s="1"/>
      <c r="AQ1716" s="1" t="s">
        <v>47</v>
      </c>
      <c r="AR1716" s="1"/>
      <c r="AS1716" s="1" t="s">
        <v>468</v>
      </c>
      <c r="AT1716" s="1"/>
      <c r="AU1716" s="1"/>
      <c r="AV1716" s="1"/>
      <c r="AW1716" s="1" t="s">
        <v>10594</v>
      </c>
      <c r="AX1716" s="1" t="s">
        <v>10595</v>
      </c>
      <c r="AY1716" s="1">
        <v>43</v>
      </c>
      <c r="AZ1716" s="1">
        <v>8</v>
      </c>
      <c r="BA1716" s="1">
        <v>24</v>
      </c>
      <c r="BB1716" s="1">
        <v>23</v>
      </c>
      <c r="BC1716" s="1">
        <v>42</v>
      </c>
      <c r="BD1716" s="1">
        <v>49</v>
      </c>
      <c r="BE1716" s="1">
        <f t="shared" si="310"/>
        <v>43.14</v>
      </c>
      <c r="BF1716" s="6">
        <f t="shared" si="311"/>
        <v>23.71361111111111</v>
      </c>
      <c r="BG1716" s="1" t="s">
        <v>47</v>
      </c>
      <c r="BH1716" s="1" t="s">
        <v>10600</v>
      </c>
      <c r="BI1716" s="1">
        <v>4463</v>
      </c>
      <c r="BJ1716" s="7">
        <v>45693</v>
      </c>
      <c r="BK1716" s="1">
        <v>4463</v>
      </c>
      <c r="BL1716" s="7">
        <v>45693</v>
      </c>
      <c r="BM1716" s="1"/>
      <c r="BN1716" s="1"/>
      <c r="BO1716" s="1"/>
      <c r="BP1716" s="1"/>
      <c r="BQ1716" s="1"/>
      <c r="BR1716" s="1"/>
      <c r="BS1716" s="1" t="s">
        <v>10601</v>
      </c>
      <c r="BT1716" s="530"/>
      <c r="BU1716" s="530"/>
      <c r="BV1716" s="530"/>
      <c r="BW1716" s="530"/>
      <c r="BX1716" s="530"/>
      <c r="BY1716" s="530"/>
      <c r="BZ1716" s="530"/>
      <c r="CA1716" s="530"/>
      <c r="CB1716" s="530"/>
      <c r="CC1716" s="530"/>
      <c r="CD1716" s="530"/>
      <c r="CE1716" s="530"/>
      <c r="CF1716" s="530"/>
      <c r="CG1716" s="530"/>
      <c r="CH1716" s="530"/>
      <c r="CI1716" s="530"/>
      <c r="CJ1716" s="530"/>
      <c r="CK1716" s="530"/>
      <c r="CL1716" s="530"/>
      <c r="CM1716" s="530"/>
      <c r="CN1716" s="530"/>
      <c r="CO1716" s="530"/>
      <c r="CP1716" s="530"/>
      <c r="CQ1716" s="530"/>
      <c r="CR1716" s="530"/>
      <c r="CS1716" s="530"/>
      <c r="CT1716" s="530"/>
      <c r="CU1716" s="530"/>
      <c r="CV1716" s="530"/>
      <c r="CW1716" s="530"/>
      <c r="CX1716" s="530"/>
      <c r="CY1716" s="530"/>
      <c r="CZ1716" s="530"/>
      <c r="DA1716" s="530"/>
      <c r="DB1716" s="530"/>
      <c r="DC1716" s="530"/>
      <c r="DD1716" s="530"/>
      <c r="DE1716" s="530"/>
      <c r="DF1716" s="530"/>
      <c r="DG1716" s="530"/>
      <c r="DH1716" s="530"/>
      <c r="DI1716" s="530"/>
      <c r="DJ1716" s="530"/>
      <c r="DK1716" s="530"/>
      <c r="DL1716" s="530"/>
      <c r="DM1716" s="530"/>
      <c r="DN1716" s="530"/>
      <c r="DO1716" s="530"/>
      <c r="DP1716" s="530"/>
      <c r="DQ1716" s="530"/>
      <c r="DR1716" s="530"/>
      <c r="DS1716" s="530"/>
      <c r="DT1716" s="530"/>
      <c r="DU1716" s="530"/>
      <c r="DV1716" s="530"/>
      <c r="DW1716" s="530"/>
      <c r="DX1716" s="530"/>
      <c r="DY1716" s="530"/>
      <c r="DZ1716" s="530"/>
      <c r="EA1716" s="530"/>
      <c r="EB1716" s="530"/>
      <c r="EC1716" s="530"/>
      <c r="ED1716" s="530"/>
      <c r="EE1716" s="530"/>
      <c r="EF1716" s="530"/>
      <c r="EG1716" s="530"/>
      <c r="EH1716" s="530"/>
      <c r="EI1716" s="530"/>
      <c r="EJ1716" s="530"/>
      <c r="EK1716" s="530"/>
      <c r="EL1716" s="530"/>
      <c r="EM1716" s="530"/>
      <c r="EN1716" s="530"/>
      <c r="EO1716" s="530"/>
      <c r="EP1716" s="530"/>
      <c r="EQ1716" s="530"/>
      <c r="ER1716" s="530"/>
      <c r="ES1716" s="530"/>
      <c r="ET1716" s="530"/>
      <c r="EU1716" s="530"/>
      <c r="EV1716" s="530"/>
      <c r="EW1716" s="530"/>
      <c r="EX1716" s="530"/>
      <c r="EY1716" s="530"/>
      <c r="EZ1716" s="530"/>
      <c r="FA1716" s="530"/>
      <c r="FB1716" s="530"/>
      <c r="FC1716" s="530"/>
      <c r="FD1716" s="530"/>
      <c r="FE1716" s="530"/>
      <c r="FF1716" s="530"/>
      <c r="FG1716" s="530"/>
      <c r="FH1716" s="530"/>
      <c r="FI1716" s="530"/>
      <c r="FJ1716" s="530"/>
      <c r="FK1716" s="530"/>
      <c r="FL1716" s="530"/>
      <c r="FM1716" s="530"/>
      <c r="FN1716" s="530"/>
      <c r="FO1716" s="530"/>
      <c r="FP1716" s="530"/>
      <c r="FQ1716" s="530"/>
      <c r="FR1716" s="530"/>
      <c r="FS1716" s="530"/>
      <c r="FT1716" s="530"/>
      <c r="FU1716" s="530"/>
      <c r="FV1716" s="530"/>
      <c r="FW1716" s="530"/>
      <c r="FX1716" s="530"/>
      <c r="FY1716" s="530"/>
      <c r="FZ1716" s="530"/>
      <c r="GA1716" s="530"/>
      <c r="GB1716" s="530"/>
      <c r="GC1716" s="530"/>
      <c r="GD1716" s="530"/>
      <c r="GE1716" s="530"/>
      <c r="GF1716" s="530"/>
      <c r="GG1716" s="530"/>
      <c r="GH1716" s="530"/>
      <c r="GI1716" s="530"/>
      <c r="GJ1716" s="530"/>
      <c r="GK1716" s="530"/>
      <c r="GL1716" s="530"/>
      <c r="GM1716" s="530"/>
      <c r="GN1716" s="530"/>
      <c r="GO1716" s="530"/>
      <c r="GP1716" s="530"/>
      <c r="GQ1716" s="530"/>
      <c r="GR1716" s="530"/>
      <c r="GS1716" s="530"/>
      <c r="GT1716" s="530"/>
      <c r="GU1716" s="530"/>
      <c r="GV1716" s="530"/>
      <c r="GW1716" s="530"/>
      <c r="GX1716" s="530"/>
      <c r="GY1716" s="530"/>
      <c r="GZ1716" s="530"/>
      <c r="HA1716" s="530"/>
      <c r="HB1716" s="530"/>
      <c r="HC1716" s="530"/>
      <c r="HD1716" s="530"/>
      <c r="HE1716" s="530"/>
      <c r="HF1716" s="530"/>
      <c r="HG1716" s="530"/>
      <c r="HH1716" s="530"/>
      <c r="HI1716" s="530"/>
      <c r="HJ1716" s="530"/>
      <c r="HK1716" s="530"/>
      <c r="HL1716" s="530"/>
      <c r="HM1716" s="530"/>
      <c r="HN1716" s="530"/>
      <c r="HO1716" s="530"/>
      <c r="HP1716" s="530"/>
      <c r="HQ1716" s="530"/>
      <c r="HR1716" s="530"/>
      <c r="HS1716" s="530"/>
      <c r="HT1716" s="530"/>
      <c r="HU1716" s="530"/>
      <c r="HV1716" s="530"/>
      <c r="HW1716" s="530"/>
      <c r="HX1716" s="530"/>
      <c r="HY1716" s="530"/>
      <c r="HZ1716" s="530"/>
      <c r="IA1716" s="530"/>
      <c r="IB1716" s="530"/>
      <c r="IC1716" s="530"/>
      <c r="ID1716" s="530"/>
      <c r="IE1716" s="530"/>
      <c r="IF1716" s="530"/>
      <c r="IG1716" s="530"/>
      <c r="IH1716" s="530"/>
      <c r="II1716" s="530"/>
      <c r="IJ1716" s="530"/>
      <c r="IK1716" s="530"/>
      <c r="IL1716" s="530"/>
      <c r="IM1716" s="530"/>
      <c r="IN1716" s="530"/>
      <c r="IO1716" s="530"/>
      <c r="IP1716" s="530"/>
      <c r="IQ1716" s="530"/>
      <c r="IR1716" s="530"/>
      <c r="IS1716" s="530"/>
      <c r="IT1716" s="530"/>
      <c r="IU1716" s="530"/>
      <c r="IV1716" s="530"/>
      <c r="IW1716" s="530"/>
      <c r="IX1716" s="530"/>
      <c r="IY1716" s="530"/>
      <c r="IZ1716" s="530"/>
      <c r="JA1716" s="530"/>
      <c r="JB1716" s="530"/>
      <c r="JC1716" s="530"/>
      <c r="JD1716" s="530"/>
      <c r="JE1716" s="530"/>
      <c r="JF1716" s="530"/>
      <c r="JG1716" s="530"/>
      <c r="JH1716" s="530"/>
    </row>
    <row r="1717" spans="1:268" s="530" customFormat="1" ht="54.75" customHeight="1" x14ac:dyDescent="0.25">
      <c r="A1717" s="526"/>
      <c r="B1717" s="526" t="s">
        <v>10589</v>
      </c>
      <c r="C1717" s="526">
        <v>11140194</v>
      </c>
      <c r="D1717" s="527">
        <v>45693</v>
      </c>
      <c r="E1717" s="527">
        <v>45693</v>
      </c>
      <c r="F1717" s="527">
        <v>52983</v>
      </c>
      <c r="G1717" s="526">
        <v>-7777</v>
      </c>
      <c r="H1717" s="526" t="s">
        <v>491</v>
      </c>
      <c r="I1717" s="526"/>
      <c r="J1717" s="526" t="s">
        <v>7510</v>
      </c>
      <c r="K1717" s="526" t="s">
        <v>55</v>
      </c>
      <c r="L1717" s="526" t="s">
        <v>10590</v>
      </c>
      <c r="M1717" s="526" t="s">
        <v>10591</v>
      </c>
      <c r="N1717" s="526" t="s">
        <v>256</v>
      </c>
      <c r="O1717" s="526" t="s">
        <v>189</v>
      </c>
      <c r="P1717" s="528" t="s">
        <v>10592</v>
      </c>
      <c r="Q1717" s="526"/>
      <c r="R1717" s="526" t="s">
        <v>391</v>
      </c>
      <c r="S1717" s="526" t="s">
        <v>256</v>
      </c>
      <c r="T1717" s="526" t="s">
        <v>189</v>
      </c>
      <c r="U1717" s="528" t="s">
        <v>10593</v>
      </c>
      <c r="V1717" s="526"/>
      <c r="W1717" s="526" t="s">
        <v>3164</v>
      </c>
      <c r="X1717" s="526">
        <v>3000</v>
      </c>
      <c r="Y1717" s="526">
        <v>8</v>
      </c>
      <c r="Z1717" s="529" t="s">
        <v>468</v>
      </c>
      <c r="AA1717" s="526" t="s">
        <v>4725</v>
      </c>
      <c r="AB1717" s="526"/>
      <c r="AC1717" s="526"/>
      <c r="AD1717" s="526"/>
      <c r="AE1717" s="526"/>
      <c r="AF1717" s="526"/>
      <c r="AG1717" s="526"/>
      <c r="AH1717" s="526"/>
      <c r="AI1717" s="526"/>
      <c r="AJ1717" s="526"/>
      <c r="AK1717" s="526"/>
      <c r="AL1717" s="526"/>
      <c r="AM1717" s="526"/>
      <c r="AN1717" s="526"/>
      <c r="AO1717" s="526"/>
      <c r="AP1717" s="526"/>
      <c r="AQ1717" s="526"/>
      <c r="AR1717" s="526"/>
      <c r="AS1717" s="526" t="s">
        <v>2727</v>
      </c>
      <c r="AT1717" s="526"/>
      <c r="AU1717" s="526"/>
      <c r="AV1717" s="526"/>
      <c r="AW1717" s="526" t="s">
        <v>10596</v>
      </c>
      <c r="AX1717" s="526" t="s">
        <v>10597</v>
      </c>
      <c r="AY1717" s="526">
        <v>43</v>
      </c>
      <c r="AZ1717" s="526">
        <v>8</v>
      </c>
      <c r="BA1717" s="526">
        <v>9.4</v>
      </c>
      <c r="BB1717" s="526">
        <v>23</v>
      </c>
      <c r="BC1717" s="526">
        <v>44</v>
      </c>
      <c r="BD1717" s="526">
        <v>4.5</v>
      </c>
      <c r="BE1717" s="526">
        <f t="shared" si="310"/>
        <v>43.135944444444441</v>
      </c>
      <c r="BF1717" s="528">
        <f t="shared" si="311"/>
        <v>23.734583333333333</v>
      </c>
      <c r="BG1717" s="526" t="s">
        <v>47</v>
      </c>
      <c r="BH1717" s="1" t="s">
        <v>10600</v>
      </c>
      <c r="BI1717" s="1">
        <v>4463</v>
      </c>
      <c r="BJ1717" s="7">
        <v>45693</v>
      </c>
      <c r="BK1717" s="1">
        <v>4463</v>
      </c>
      <c r="BL1717" s="7">
        <v>45693</v>
      </c>
      <c r="BM1717" s="526"/>
      <c r="BN1717" s="526"/>
      <c r="BO1717" s="526"/>
      <c r="BP1717" s="526"/>
      <c r="BQ1717" s="526"/>
      <c r="BR1717" s="526"/>
      <c r="BS1717" s="526"/>
    </row>
    <row r="1718" spans="1:268" s="3" customFormat="1" ht="54.75" customHeight="1" thickBot="1" x14ac:dyDescent="0.3">
      <c r="A1718" s="178"/>
      <c r="B1718" s="178" t="s">
        <v>10589</v>
      </c>
      <c r="C1718" s="178">
        <v>11140194</v>
      </c>
      <c r="D1718" s="179">
        <v>45693</v>
      </c>
      <c r="E1718" s="179">
        <v>45693</v>
      </c>
      <c r="F1718" s="179">
        <v>52983</v>
      </c>
      <c r="G1718" s="178">
        <v>-7777</v>
      </c>
      <c r="H1718" s="178" t="s">
        <v>491</v>
      </c>
      <c r="I1718" s="178"/>
      <c r="J1718" s="178" t="s">
        <v>7510</v>
      </c>
      <c r="K1718" s="178" t="s">
        <v>55</v>
      </c>
      <c r="L1718" s="178" t="s">
        <v>10590</v>
      </c>
      <c r="M1718" s="178" t="s">
        <v>10591</v>
      </c>
      <c r="N1718" s="178" t="s">
        <v>256</v>
      </c>
      <c r="O1718" s="178" t="s">
        <v>189</v>
      </c>
      <c r="P1718" s="180" t="s">
        <v>10592</v>
      </c>
      <c r="Q1718" s="178"/>
      <c r="R1718" s="178" t="s">
        <v>391</v>
      </c>
      <c r="S1718" s="178" t="s">
        <v>256</v>
      </c>
      <c r="T1718" s="178" t="s">
        <v>189</v>
      </c>
      <c r="U1718" s="180" t="s">
        <v>10593</v>
      </c>
      <c r="V1718" s="178"/>
      <c r="W1718" s="178" t="s">
        <v>3164</v>
      </c>
      <c r="X1718" s="178">
        <v>3000</v>
      </c>
      <c r="Y1718" s="178">
        <v>8</v>
      </c>
      <c r="Z1718" s="181" t="s">
        <v>468</v>
      </c>
      <c r="AA1718" s="178" t="s">
        <v>4725</v>
      </c>
      <c r="AB1718" s="178"/>
      <c r="AC1718" s="178"/>
      <c r="AD1718" s="178"/>
      <c r="AE1718" s="178"/>
      <c r="AF1718" s="178"/>
      <c r="AG1718" s="178"/>
      <c r="AH1718" s="178"/>
      <c r="AI1718" s="178"/>
      <c r="AJ1718" s="178"/>
      <c r="AK1718" s="178"/>
      <c r="AL1718" s="178"/>
      <c r="AM1718" s="178"/>
      <c r="AN1718" s="178"/>
      <c r="AO1718" s="178"/>
      <c r="AP1718" s="178"/>
      <c r="AQ1718" s="178"/>
      <c r="AR1718" s="178"/>
      <c r="AS1718" s="178" t="s">
        <v>536</v>
      </c>
      <c r="AT1718" s="178"/>
      <c r="AU1718" s="178"/>
      <c r="AV1718" s="178"/>
      <c r="AW1718" s="178" t="s">
        <v>10598</v>
      </c>
      <c r="AX1718" s="178" t="s">
        <v>10599</v>
      </c>
      <c r="AY1718" s="178">
        <v>43</v>
      </c>
      <c r="AZ1718" s="178">
        <v>8</v>
      </c>
      <c r="BA1718" s="178">
        <v>3</v>
      </c>
      <c r="BB1718" s="178">
        <v>23</v>
      </c>
      <c r="BC1718" s="178">
        <v>44</v>
      </c>
      <c r="BD1718" s="178">
        <v>34.799999999999997</v>
      </c>
      <c r="BE1718" s="178">
        <f t="shared" si="310"/>
        <v>43.134166666666665</v>
      </c>
      <c r="BF1718" s="180">
        <f t="shared" si="311"/>
        <v>23.743000000000002</v>
      </c>
      <c r="BG1718" s="178" t="s">
        <v>47</v>
      </c>
      <c r="BH1718" s="178" t="s">
        <v>10600</v>
      </c>
      <c r="BI1718" s="178">
        <v>4463</v>
      </c>
      <c r="BJ1718" s="179">
        <v>45693</v>
      </c>
      <c r="BK1718" s="178">
        <v>4463</v>
      </c>
      <c r="BL1718" s="179">
        <v>45693</v>
      </c>
      <c r="BM1718" s="178"/>
      <c r="BN1718" s="178"/>
      <c r="BO1718" s="178"/>
      <c r="BP1718" s="178"/>
      <c r="BQ1718" s="178"/>
      <c r="BR1718" s="178"/>
      <c r="BS1718" s="178"/>
      <c r="BT1718" s="530"/>
      <c r="BU1718" s="530"/>
      <c r="BV1718" s="530"/>
      <c r="BW1718" s="530"/>
      <c r="BX1718" s="530"/>
      <c r="BY1718" s="530"/>
      <c r="BZ1718" s="530"/>
      <c r="CA1718" s="530"/>
      <c r="CB1718" s="530"/>
      <c r="CC1718" s="530"/>
      <c r="CD1718" s="530"/>
      <c r="CE1718" s="530"/>
      <c r="CF1718" s="530"/>
      <c r="CG1718" s="530"/>
      <c r="CH1718" s="530"/>
      <c r="CI1718" s="530"/>
      <c r="CJ1718" s="530"/>
      <c r="CK1718" s="530"/>
      <c r="CL1718" s="530"/>
      <c r="CM1718" s="530"/>
      <c r="CN1718" s="530"/>
      <c r="CO1718" s="530"/>
      <c r="CP1718" s="530"/>
      <c r="CQ1718" s="530"/>
      <c r="CR1718" s="530"/>
      <c r="CS1718" s="530"/>
      <c r="CT1718" s="530"/>
      <c r="CU1718" s="530"/>
      <c r="CV1718" s="530"/>
      <c r="CW1718" s="530"/>
      <c r="CX1718" s="530"/>
      <c r="CY1718" s="530"/>
      <c r="CZ1718" s="530"/>
      <c r="DA1718" s="530"/>
      <c r="DB1718" s="530"/>
      <c r="DC1718" s="530"/>
      <c r="DD1718" s="530"/>
      <c r="DE1718" s="530"/>
      <c r="DF1718" s="530"/>
      <c r="DG1718" s="530"/>
      <c r="DH1718" s="530"/>
      <c r="DI1718" s="530"/>
      <c r="DJ1718" s="530"/>
      <c r="DK1718" s="530"/>
      <c r="DL1718" s="530"/>
      <c r="DM1718" s="530"/>
      <c r="DN1718" s="530"/>
      <c r="DO1718" s="530"/>
      <c r="DP1718" s="530"/>
      <c r="DQ1718" s="530"/>
      <c r="DR1718" s="530"/>
      <c r="DS1718" s="530"/>
      <c r="DT1718" s="530"/>
      <c r="DU1718" s="530"/>
      <c r="DV1718" s="530"/>
      <c r="DW1718" s="530"/>
      <c r="DX1718" s="530"/>
      <c r="DY1718" s="530"/>
      <c r="DZ1718" s="530"/>
      <c r="EA1718" s="530"/>
      <c r="EB1718" s="530"/>
      <c r="EC1718" s="530"/>
      <c r="ED1718" s="530"/>
      <c r="EE1718" s="530"/>
      <c r="EF1718" s="530"/>
      <c r="EG1718" s="530"/>
      <c r="EH1718" s="530"/>
      <c r="EI1718" s="530"/>
      <c r="EJ1718" s="530"/>
      <c r="EK1718" s="530"/>
      <c r="EL1718" s="530"/>
      <c r="EM1718" s="530"/>
      <c r="EN1718" s="530"/>
      <c r="EO1718" s="530"/>
      <c r="EP1718" s="530"/>
      <c r="EQ1718" s="530"/>
      <c r="ER1718" s="530"/>
      <c r="ES1718" s="530"/>
      <c r="ET1718" s="530"/>
      <c r="EU1718" s="530"/>
      <c r="EV1718" s="530"/>
      <c r="EW1718" s="530"/>
      <c r="EX1718" s="530"/>
      <c r="EY1718" s="530"/>
      <c r="EZ1718" s="530"/>
      <c r="FA1718" s="530"/>
      <c r="FB1718" s="530"/>
      <c r="FC1718" s="530"/>
      <c r="FD1718" s="530"/>
      <c r="FE1718" s="530"/>
      <c r="FF1718" s="530"/>
      <c r="FG1718" s="530"/>
      <c r="FH1718" s="530"/>
      <c r="FI1718" s="530"/>
      <c r="FJ1718" s="530"/>
      <c r="FK1718" s="530"/>
      <c r="FL1718" s="530"/>
      <c r="FM1718" s="530"/>
      <c r="FN1718" s="530"/>
      <c r="FO1718" s="530"/>
      <c r="FP1718" s="530"/>
      <c r="FQ1718" s="530"/>
      <c r="FR1718" s="530"/>
      <c r="FS1718" s="530"/>
      <c r="FT1718" s="530"/>
      <c r="FU1718" s="530"/>
      <c r="FV1718" s="530"/>
      <c r="FW1718" s="530"/>
      <c r="FX1718" s="530"/>
      <c r="FY1718" s="530"/>
      <c r="FZ1718" s="530"/>
      <c r="GA1718" s="530"/>
      <c r="GB1718" s="530"/>
      <c r="GC1718" s="530"/>
      <c r="GD1718" s="530"/>
      <c r="GE1718" s="530"/>
      <c r="GF1718" s="530"/>
      <c r="GG1718" s="530"/>
      <c r="GH1718" s="530"/>
      <c r="GI1718" s="530"/>
      <c r="GJ1718" s="530"/>
      <c r="GK1718" s="530"/>
      <c r="GL1718" s="530"/>
      <c r="GM1718" s="530"/>
      <c r="GN1718" s="530"/>
      <c r="GO1718" s="530"/>
      <c r="GP1718" s="530"/>
      <c r="GQ1718" s="530"/>
      <c r="GR1718" s="530"/>
      <c r="GS1718" s="530"/>
      <c r="GT1718" s="530"/>
      <c r="GU1718" s="530"/>
      <c r="GV1718" s="530"/>
      <c r="GW1718" s="530"/>
      <c r="GX1718" s="530"/>
      <c r="GY1718" s="530"/>
      <c r="GZ1718" s="530"/>
      <c r="HA1718" s="530"/>
      <c r="HB1718" s="530"/>
      <c r="HC1718" s="530"/>
      <c r="HD1718" s="530"/>
      <c r="HE1718" s="530"/>
      <c r="HF1718" s="530"/>
      <c r="HG1718" s="530"/>
      <c r="HH1718" s="530"/>
      <c r="HI1718" s="530"/>
      <c r="HJ1718" s="530"/>
      <c r="HK1718" s="530"/>
      <c r="HL1718" s="530"/>
      <c r="HM1718" s="530"/>
      <c r="HN1718" s="530"/>
      <c r="HO1718" s="530"/>
      <c r="HP1718" s="530"/>
      <c r="HQ1718" s="530"/>
      <c r="HR1718" s="530"/>
      <c r="HS1718" s="530"/>
      <c r="HT1718" s="530"/>
      <c r="HU1718" s="530"/>
      <c r="HV1718" s="530"/>
      <c r="HW1718" s="530"/>
      <c r="HX1718" s="530"/>
      <c r="HY1718" s="530"/>
      <c r="HZ1718" s="530"/>
      <c r="IA1718" s="530"/>
      <c r="IB1718" s="530"/>
      <c r="IC1718" s="530"/>
      <c r="ID1718" s="530"/>
      <c r="IE1718" s="530"/>
      <c r="IF1718" s="530"/>
      <c r="IG1718" s="530"/>
      <c r="IH1718" s="530"/>
      <c r="II1718" s="530"/>
      <c r="IJ1718" s="530"/>
      <c r="IK1718" s="530"/>
      <c r="IL1718" s="530"/>
      <c r="IM1718" s="530"/>
      <c r="IN1718" s="530"/>
      <c r="IO1718" s="530"/>
      <c r="IP1718" s="530"/>
      <c r="IQ1718" s="530"/>
      <c r="IR1718" s="530"/>
      <c r="IS1718" s="530"/>
      <c r="IT1718" s="530"/>
      <c r="IU1718" s="530"/>
      <c r="IV1718" s="530"/>
      <c r="IW1718" s="530"/>
      <c r="IX1718" s="530"/>
      <c r="IY1718" s="530"/>
      <c r="IZ1718" s="530"/>
      <c r="JA1718" s="530"/>
      <c r="JB1718" s="530"/>
      <c r="JC1718" s="530"/>
      <c r="JD1718" s="530"/>
      <c r="JE1718" s="530"/>
      <c r="JF1718" s="530"/>
      <c r="JG1718" s="530"/>
      <c r="JH1718" s="530"/>
    </row>
    <row r="1719" spans="1:268" s="3" customFormat="1" ht="54.75" customHeight="1" x14ac:dyDescent="0.25">
      <c r="A1719" s="1" t="s">
        <v>3391</v>
      </c>
      <c r="B1719" s="1" t="s">
        <v>10605</v>
      </c>
      <c r="C1719" s="1">
        <v>11140195</v>
      </c>
      <c r="D1719" s="7">
        <v>45695</v>
      </c>
      <c r="E1719" s="7">
        <v>45695</v>
      </c>
      <c r="F1719" s="7">
        <v>53007</v>
      </c>
      <c r="G1719" s="1">
        <v>-7777</v>
      </c>
      <c r="H1719" s="1" t="s">
        <v>10606</v>
      </c>
      <c r="I1719" s="1"/>
      <c r="J1719" s="1" t="s">
        <v>8504</v>
      </c>
      <c r="K1719" s="1" t="s">
        <v>55</v>
      </c>
      <c r="L1719" s="1" t="s">
        <v>1942</v>
      </c>
      <c r="M1719" s="1" t="s">
        <v>763</v>
      </c>
      <c r="N1719" s="1" t="s">
        <v>152</v>
      </c>
      <c r="O1719" s="1" t="s">
        <v>72</v>
      </c>
      <c r="P1719" s="6" t="s">
        <v>8560</v>
      </c>
      <c r="Q1719" s="1"/>
      <c r="R1719" s="1" t="s">
        <v>763</v>
      </c>
      <c r="S1719" s="1" t="s">
        <v>152</v>
      </c>
      <c r="T1719" s="1" t="s">
        <v>72</v>
      </c>
      <c r="U1719" s="6" t="s">
        <v>8560</v>
      </c>
      <c r="V1719" s="1"/>
      <c r="W1719" s="1" t="s">
        <v>10607</v>
      </c>
      <c r="X1719" s="1">
        <v>153.9</v>
      </c>
      <c r="Y1719" s="1">
        <v>5.5</v>
      </c>
      <c r="Z1719" s="176" t="s">
        <v>468</v>
      </c>
      <c r="AA1719" s="1" t="s">
        <v>4725</v>
      </c>
      <c r="AB1719" s="1">
        <v>3.63</v>
      </c>
      <c r="AC1719" s="1">
        <v>4000</v>
      </c>
      <c r="AD1719" s="1">
        <v>65589000</v>
      </c>
      <c r="AE1719" s="1"/>
      <c r="AF1719" s="1">
        <v>65589000</v>
      </c>
      <c r="AG1719" s="1"/>
      <c r="AH1719" s="1"/>
      <c r="AI1719" s="1"/>
      <c r="AJ1719" s="1"/>
      <c r="AK1719" s="1"/>
      <c r="AL1719" s="1"/>
      <c r="AM1719" s="1"/>
      <c r="AN1719" s="1"/>
      <c r="AO1719" s="1">
        <v>360</v>
      </c>
      <c r="AP1719" s="1">
        <v>3</v>
      </c>
      <c r="AQ1719" s="1" t="s">
        <v>47</v>
      </c>
      <c r="AR1719" s="1"/>
      <c r="AS1719" s="1" t="s">
        <v>468</v>
      </c>
      <c r="AT1719" s="1"/>
      <c r="AU1719" s="1"/>
      <c r="AV1719" s="1"/>
      <c r="AW1719" s="1" t="s">
        <v>10608</v>
      </c>
      <c r="AX1719" s="1" t="s">
        <v>10609</v>
      </c>
      <c r="AY1719" s="1">
        <v>43</v>
      </c>
      <c r="AZ1719" s="1">
        <v>6</v>
      </c>
      <c r="BA1719" s="1">
        <v>54.018999999999998</v>
      </c>
      <c r="BB1719" s="1">
        <v>24</v>
      </c>
      <c r="BC1719" s="1">
        <v>9</v>
      </c>
      <c r="BD1719" s="1">
        <v>2.9129999999999998</v>
      </c>
      <c r="BE1719" s="1">
        <f t="shared" si="310"/>
        <v>43.115005277777776</v>
      </c>
      <c r="BF1719" s="6">
        <f t="shared" si="311"/>
        <v>24.150809166666665</v>
      </c>
      <c r="BG1719" s="1" t="s">
        <v>47</v>
      </c>
      <c r="BH1719" s="1" t="s">
        <v>10615</v>
      </c>
      <c r="BI1719" s="1">
        <v>4467</v>
      </c>
      <c r="BJ1719" s="7">
        <v>45695</v>
      </c>
      <c r="BK1719" s="1">
        <v>4467</v>
      </c>
      <c r="BL1719" s="7">
        <v>45695</v>
      </c>
      <c r="BM1719" s="1"/>
      <c r="BN1719" s="1"/>
      <c r="BO1719" s="1"/>
      <c r="BP1719" s="1"/>
      <c r="BQ1719" s="1"/>
      <c r="BR1719" s="1"/>
      <c r="BS1719" s="1" t="s">
        <v>10616</v>
      </c>
      <c r="BT1719" s="530"/>
      <c r="BU1719" s="530"/>
      <c r="BV1719" s="530"/>
      <c r="BW1719" s="530"/>
      <c r="BX1719" s="530"/>
      <c r="BY1719" s="530"/>
      <c r="BZ1719" s="530"/>
      <c r="CA1719" s="530"/>
      <c r="CB1719" s="530"/>
      <c r="CC1719" s="530"/>
      <c r="CD1719" s="530"/>
      <c r="CE1719" s="530"/>
      <c r="CF1719" s="530"/>
      <c r="CG1719" s="530"/>
      <c r="CH1719" s="530"/>
      <c r="CI1719" s="530"/>
      <c r="CJ1719" s="530"/>
      <c r="CK1719" s="530"/>
      <c r="CL1719" s="530"/>
      <c r="CM1719" s="530"/>
      <c r="CN1719" s="530"/>
      <c r="CO1719" s="530"/>
      <c r="CP1719" s="530"/>
      <c r="CQ1719" s="530"/>
      <c r="CR1719" s="530"/>
      <c r="CS1719" s="530"/>
      <c r="CT1719" s="530"/>
      <c r="CU1719" s="530"/>
      <c r="CV1719" s="530"/>
      <c r="CW1719" s="530"/>
      <c r="CX1719" s="530"/>
      <c r="CY1719" s="530"/>
      <c r="CZ1719" s="530"/>
      <c r="DA1719" s="530"/>
      <c r="DB1719" s="530"/>
      <c r="DC1719" s="530"/>
      <c r="DD1719" s="530"/>
      <c r="DE1719" s="530"/>
      <c r="DF1719" s="530"/>
      <c r="DG1719" s="530"/>
      <c r="DH1719" s="530"/>
      <c r="DI1719" s="530"/>
      <c r="DJ1719" s="530"/>
      <c r="DK1719" s="530"/>
      <c r="DL1719" s="530"/>
      <c r="DM1719" s="530"/>
      <c r="DN1719" s="530"/>
      <c r="DO1719" s="530"/>
      <c r="DP1719" s="530"/>
      <c r="DQ1719" s="530"/>
      <c r="DR1719" s="530"/>
      <c r="DS1719" s="530"/>
      <c r="DT1719" s="530"/>
      <c r="DU1719" s="530"/>
      <c r="DV1719" s="530"/>
      <c r="DW1719" s="530"/>
      <c r="DX1719" s="530"/>
      <c r="DY1719" s="530"/>
      <c r="DZ1719" s="530"/>
      <c r="EA1719" s="530"/>
      <c r="EB1719" s="530"/>
      <c r="EC1719" s="530"/>
      <c r="ED1719" s="530"/>
      <c r="EE1719" s="530"/>
      <c r="EF1719" s="530"/>
      <c r="EG1719" s="530"/>
      <c r="EH1719" s="530"/>
      <c r="EI1719" s="530"/>
      <c r="EJ1719" s="530"/>
      <c r="EK1719" s="530"/>
      <c r="EL1719" s="530"/>
      <c r="EM1719" s="530"/>
      <c r="EN1719" s="530"/>
      <c r="EO1719" s="530"/>
      <c r="EP1719" s="530"/>
      <c r="EQ1719" s="530"/>
      <c r="ER1719" s="530"/>
      <c r="ES1719" s="530"/>
      <c r="ET1719" s="530"/>
      <c r="EU1719" s="530"/>
      <c r="EV1719" s="530"/>
      <c r="EW1719" s="530"/>
      <c r="EX1719" s="530"/>
      <c r="EY1719" s="530"/>
      <c r="EZ1719" s="530"/>
      <c r="FA1719" s="530"/>
      <c r="FB1719" s="530"/>
      <c r="FC1719" s="530"/>
      <c r="FD1719" s="530"/>
      <c r="FE1719" s="530"/>
      <c r="FF1719" s="530"/>
      <c r="FG1719" s="530"/>
      <c r="FH1719" s="530"/>
      <c r="FI1719" s="530"/>
      <c r="FJ1719" s="530"/>
      <c r="FK1719" s="530"/>
      <c r="FL1719" s="530"/>
      <c r="FM1719" s="530"/>
      <c r="FN1719" s="530"/>
      <c r="FO1719" s="530"/>
      <c r="FP1719" s="530"/>
      <c r="FQ1719" s="530"/>
      <c r="FR1719" s="530"/>
      <c r="FS1719" s="530"/>
      <c r="FT1719" s="530"/>
      <c r="FU1719" s="530"/>
      <c r="FV1719" s="530"/>
      <c r="FW1719" s="530"/>
      <c r="FX1719" s="530"/>
      <c r="FY1719" s="530"/>
      <c r="FZ1719" s="530"/>
      <c r="GA1719" s="530"/>
      <c r="GB1719" s="530"/>
      <c r="GC1719" s="530"/>
      <c r="GD1719" s="530"/>
      <c r="GE1719" s="530"/>
      <c r="GF1719" s="530"/>
      <c r="GG1719" s="530"/>
      <c r="GH1719" s="530"/>
      <c r="GI1719" s="530"/>
      <c r="GJ1719" s="530"/>
      <c r="GK1719" s="530"/>
      <c r="GL1719" s="530"/>
      <c r="GM1719" s="530"/>
      <c r="GN1719" s="530"/>
      <c r="GO1719" s="530"/>
      <c r="GP1719" s="530"/>
      <c r="GQ1719" s="530"/>
      <c r="GR1719" s="530"/>
      <c r="GS1719" s="530"/>
      <c r="GT1719" s="530"/>
      <c r="GU1719" s="530"/>
      <c r="GV1719" s="530"/>
      <c r="GW1719" s="530"/>
      <c r="GX1719" s="530"/>
      <c r="GY1719" s="530"/>
      <c r="GZ1719" s="530"/>
      <c r="HA1719" s="530"/>
      <c r="HB1719" s="530"/>
      <c r="HC1719" s="530"/>
      <c r="HD1719" s="530"/>
      <c r="HE1719" s="530"/>
      <c r="HF1719" s="530"/>
      <c r="HG1719" s="530"/>
      <c r="HH1719" s="530"/>
      <c r="HI1719" s="530"/>
      <c r="HJ1719" s="530"/>
      <c r="HK1719" s="530"/>
      <c r="HL1719" s="530"/>
      <c r="HM1719" s="530"/>
      <c r="HN1719" s="530"/>
      <c r="HO1719" s="530"/>
      <c r="HP1719" s="530"/>
      <c r="HQ1719" s="530"/>
      <c r="HR1719" s="530"/>
      <c r="HS1719" s="530"/>
      <c r="HT1719" s="530"/>
      <c r="HU1719" s="530"/>
      <c r="HV1719" s="530"/>
      <c r="HW1719" s="530"/>
      <c r="HX1719" s="530"/>
      <c r="HY1719" s="530"/>
      <c r="HZ1719" s="530"/>
      <c r="IA1719" s="530"/>
      <c r="IB1719" s="530"/>
      <c r="IC1719" s="530"/>
      <c r="ID1719" s="530"/>
      <c r="IE1719" s="530"/>
      <c r="IF1719" s="530"/>
      <c r="IG1719" s="530"/>
      <c r="IH1719" s="530"/>
      <c r="II1719" s="530"/>
      <c r="IJ1719" s="530"/>
      <c r="IK1719" s="530"/>
      <c r="IL1719" s="530"/>
      <c r="IM1719" s="530"/>
      <c r="IN1719" s="530"/>
      <c r="IO1719" s="530"/>
      <c r="IP1719" s="530"/>
      <c r="IQ1719" s="530"/>
      <c r="IR1719" s="530"/>
      <c r="IS1719" s="530"/>
      <c r="IT1719" s="530"/>
      <c r="IU1719" s="530"/>
      <c r="IV1719" s="530"/>
      <c r="IW1719" s="530"/>
      <c r="IX1719" s="530"/>
      <c r="IY1719" s="530"/>
      <c r="IZ1719" s="530"/>
      <c r="JA1719" s="530"/>
      <c r="JB1719" s="530"/>
      <c r="JC1719" s="530"/>
      <c r="JD1719" s="530"/>
      <c r="JE1719" s="530"/>
      <c r="JF1719" s="530"/>
      <c r="JG1719" s="530"/>
      <c r="JH1719" s="530"/>
    </row>
    <row r="1720" spans="1:268" s="530" customFormat="1" ht="54.75" customHeight="1" x14ac:dyDescent="0.25">
      <c r="A1720" s="526"/>
      <c r="B1720" s="526" t="s">
        <v>10605</v>
      </c>
      <c r="C1720" s="526">
        <v>11140195</v>
      </c>
      <c r="D1720" s="527">
        <v>45695</v>
      </c>
      <c r="E1720" s="527">
        <v>45695</v>
      </c>
      <c r="F1720" s="527">
        <v>53007</v>
      </c>
      <c r="G1720" s="526">
        <v>-7777</v>
      </c>
      <c r="H1720" s="526" t="s">
        <v>10606</v>
      </c>
      <c r="I1720" s="526"/>
      <c r="J1720" s="526" t="s">
        <v>8504</v>
      </c>
      <c r="K1720" s="526" t="s">
        <v>55</v>
      </c>
      <c r="L1720" s="526" t="s">
        <v>1942</v>
      </c>
      <c r="M1720" s="526" t="s">
        <v>763</v>
      </c>
      <c r="N1720" s="526" t="s">
        <v>152</v>
      </c>
      <c r="O1720" s="526" t="s">
        <v>72</v>
      </c>
      <c r="P1720" s="528" t="s">
        <v>8560</v>
      </c>
      <c r="Q1720" s="526"/>
      <c r="R1720" s="526" t="s">
        <v>763</v>
      </c>
      <c r="S1720" s="526" t="s">
        <v>152</v>
      </c>
      <c r="T1720" s="526" t="s">
        <v>72</v>
      </c>
      <c r="U1720" s="528" t="s">
        <v>8560</v>
      </c>
      <c r="V1720" s="526"/>
      <c r="W1720" s="526" t="s">
        <v>10607</v>
      </c>
      <c r="X1720" s="526">
        <v>153.9</v>
      </c>
      <c r="Y1720" s="526">
        <v>5.5</v>
      </c>
      <c r="Z1720" s="529" t="s">
        <v>468</v>
      </c>
      <c r="AA1720" s="526" t="s">
        <v>4725</v>
      </c>
      <c r="AB1720" s="526"/>
      <c r="AC1720" s="526"/>
      <c r="AD1720" s="526"/>
      <c r="AE1720" s="526"/>
      <c r="AF1720" s="526"/>
      <c r="AG1720" s="526"/>
      <c r="AH1720" s="526"/>
      <c r="AI1720" s="526"/>
      <c r="AJ1720" s="526"/>
      <c r="AK1720" s="526"/>
      <c r="AL1720" s="526"/>
      <c r="AM1720" s="526"/>
      <c r="AN1720" s="526"/>
      <c r="AO1720" s="526"/>
      <c r="AP1720" s="526"/>
      <c r="AQ1720" s="526"/>
      <c r="AR1720" s="526"/>
      <c r="AS1720" s="526" t="s">
        <v>10610</v>
      </c>
      <c r="AT1720" s="526"/>
      <c r="AU1720" s="526"/>
      <c r="AV1720" s="526"/>
      <c r="AW1720" s="1" t="s">
        <v>10611</v>
      </c>
      <c r="AX1720" s="1" t="s">
        <v>10612</v>
      </c>
      <c r="AY1720" s="526">
        <v>43</v>
      </c>
      <c r="AZ1720" s="526">
        <v>7</v>
      </c>
      <c r="BA1720" s="526">
        <v>13.000999999999999</v>
      </c>
      <c r="BB1720" s="526">
        <v>24</v>
      </c>
      <c r="BC1720" s="526">
        <v>8</v>
      </c>
      <c r="BD1720" s="526">
        <v>55.476999999999997</v>
      </c>
      <c r="BE1720" s="526">
        <f t="shared" si="310"/>
        <v>43.120278055555559</v>
      </c>
      <c r="BF1720" s="528">
        <f t="shared" si="311"/>
        <v>24.148743611111112</v>
      </c>
      <c r="BG1720" s="526" t="s">
        <v>47</v>
      </c>
      <c r="BH1720" s="1" t="s">
        <v>10615</v>
      </c>
      <c r="BI1720" s="1">
        <v>4467</v>
      </c>
      <c r="BJ1720" s="7">
        <v>45695</v>
      </c>
      <c r="BK1720" s="1">
        <v>4467</v>
      </c>
      <c r="BL1720" s="7">
        <v>45695</v>
      </c>
      <c r="BM1720" s="526"/>
      <c r="BN1720" s="526"/>
      <c r="BO1720" s="526"/>
      <c r="BP1720" s="526"/>
      <c r="BQ1720" s="526"/>
      <c r="BR1720" s="526"/>
      <c r="BS1720" s="526"/>
    </row>
    <row r="1721" spans="1:268" s="3" customFormat="1" ht="54.75" customHeight="1" thickBot="1" x14ac:dyDescent="0.3">
      <c r="A1721" s="178"/>
      <c r="B1721" s="178" t="s">
        <v>10605</v>
      </c>
      <c r="C1721" s="178">
        <v>11140195</v>
      </c>
      <c r="D1721" s="179">
        <v>45695</v>
      </c>
      <c r="E1721" s="179">
        <v>45695</v>
      </c>
      <c r="F1721" s="179">
        <v>53007</v>
      </c>
      <c r="G1721" s="178">
        <v>-7777</v>
      </c>
      <c r="H1721" s="178" t="s">
        <v>10606</v>
      </c>
      <c r="I1721" s="178"/>
      <c r="J1721" s="178" t="s">
        <v>8504</v>
      </c>
      <c r="K1721" s="178" t="s">
        <v>55</v>
      </c>
      <c r="L1721" s="178" t="s">
        <v>1942</v>
      </c>
      <c r="M1721" s="178" t="s">
        <v>763</v>
      </c>
      <c r="N1721" s="178" t="s">
        <v>152</v>
      </c>
      <c r="O1721" s="178" t="s">
        <v>72</v>
      </c>
      <c r="P1721" s="180" t="s">
        <v>8560</v>
      </c>
      <c r="Q1721" s="178"/>
      <c r="R1721" s="178" t="s">
        <v>763</v>
      </c>
      <c r="S1721" s="178" t="s">
        <v>152</v>
      </c>
      <c r="T1721" s="178" t="s">
        <v>72</v>
      </c>
      <c r="U1721" s="180" t="s">
        <v>8560</v>
      </c>
      <c r="V1721" s="178"/>
      <c r="W1721" s="178" t="s">
        <v>10607</v>
      </c>
      <c r="X1721" s="178">
        <v>153.9</v>
      </c>
      <c r="Y1721" s="178">
        <v>5.5</v>
      </c>
      <c r="Z1721" s="181" t="s">
        <v>468</v>
      </c>
      <c r="AA1721" s="178" t="s">
        <v>4725</v>
      </c>
      <c r="AB1721" s="178"/>
      <c r="AC1721" s="178"/>
      <c r="AD1721" s="178"/>
      <c r="AE1721" s="178"/>
      <c r="AF1721" s="178"/>
      <c r="AG1721" s="178"/>
      <c r="AH1721" s="178"/>
      <c r="AI1721" s="178"/>
      <c r="AJ1721" s="178"/>
      <c r="AK1721" s="178"/>
      <c r="AL1721" s="178"/>
      <c r="AM1721" s="178"/>
      <c r="AN1721" s="178"/>
      <c r="AO1721" s="178"/>
      <c r="AP1721" s="178"/>
      <c r="AQ1721" s="178"/>
      <c r="AR1721" s="178"/>
      <c r="AS1721" s="178" t="s">
        <v>536</v>
      </c>
      <c r="AT1721" s="178"/>
      <c r="AU1721" s="178"/>
      <c r="AV1721" s="178"/>
      <c r="AW1721" s="178" t="s">
        <v>10613</v>
      </c>
      <c r="AX1721" s="178" t="s">
        <v>10614</v>
      </c>
      <c r="AY1721" s="178">
        <v>43</v>
      </c>
      <c r="AZ1721" s="178">
        <v>7</v>
      </c>
      <c r="BA1721" s="178">
        <v>16.861000000000001</v>
      </c>
      <c r="BB1721" s="178">
        <v>24</v>
      </c>
      <c r="BC1721" s="178">
        <v>8</v>
      </c>
      <c r="BD1721" s="178">
        <v>55.073</v>
      </c>
      <c r="BE1721" s="178">
        <f t="shared" si="310"/>
        <v>43.121350277777779</v>
      </c>
      <c r="BF1721" s="180">
        <f t="shared" si="311"/>
        <v>24.148631388888887</v>
      </c>
      <c r="BG1721" s="178" t="s">
        <v>47</v>
      </c>
      <c r="BH1721" s="178" t="s">
        <v>10615</v>
      </c>
      <c r="BI1721" s="178">
        <v>4467</v>
      </c>
      <c r="BJ1721" s="179">
        <v>45695</v>
      </c>
      <c r="BK1721" s="178">
        <v>4467</v>
      </c>
      <c r="BL1721" s="179">
        <v>45695</v>
      </c>
      <c r="BM1721" s="178"/>
      <c r="BN1721" s="178"/>
      <c r="BO1721" s="178"/>
      <c r="BP1721" s="178"/>
      <c r="BQ1721" s="178"/>
      <c r="BR1721" s="178"/>
      <c r="BS1721" s="178"/>
      <c r="BT1721" s="530"/>
      <c r="BU1721" s="530"/>
      <c r="BV1721" s="530"/>
      <c r="BW1721" s="530"/>
      <c r="BX1721" s="530"/>
      <c r="BY1721" s="530"/>
      <c r="BZ1721" s="530"/>
      <c r="CA1721" s="530"/>
      <c r="CB1721" s="530"/>
      <c r="CC1721" s="530"/>
      <c r="CD1721" s="530"/>
      <c r="CE1721" s="530"/>
      <c r="CF1721" s="530"/>
      <c r="CG1721" s="530"/>
      <c r="CH1721" s="530"/>
      <c r="CI1721" s="530"/>
      <c r="CJ1721" s="530"/>
      <c r="CK1721" s="530"/>
      <c r="CL1721" s="530"/>
      <c r="CM1721" s="530"/>
      <c r="CN1721" s="530"/>
      <c r="CO1721" s="530"/>
      <c r="CP1721" s="530"/>
      <c r="CQ1721" s="530"/>
      <c r="CR1721" s="530"/>
      <c r="CS1721" s="530"/>
      <c r="CT1721" s="530"/>
      <c r="CU1721" s="530"/>
      <c r="CV1721" s="530"/>
      <c r="CW1721" s="530"/>
      <c r="CX1721" s="530"/>
      <c r="CY1721" s="530"/>
      <c r="CZ1721" s="530"/>
      <c r="DA1721" s="530"/>
      <c r="DB1721" s="530"/>
      <c r="DC1721" s="530"/>
      <c r="DD1721" s="530"/>
      <c r="DE1721" s="530"/>
      <c r="DF1721" s="530"/>
      <c r="DG1721" s="530"/>
      <c r="DH1721" s="530"/>
      <c r="DI1721" s="530"/>
      <c r="DJ1721" s="530"/>
      <c r="DK1721" s="530"/>
      <c r="DL1721" s="530"/>
      <c r="DM1721" s="530"/>
      <c r="DN1721" s="530"/>
      <c r="DO1721" s="530"/>
      <c r="DP1721" s="530"/>
      <c r="DQ1721" s="530"/>
      <c r="DR1721" s="530"/>
      <c r="DS1721" s="530"/>
      <c r="DT1721" s="530"/>
      <c r="DU1721" s="530"/>
      <c r="DV1721" s="530"/>
      <c r="DW1721" s="530"/>
      <c r="DX1721" s="530"/>
      <c r="DY1721" s="530"/>
      <c r="DZ1721" s="530"/>
      <c r="EA1721" s="530"/>
      <c r="EB1721" s="530"/>
      <c r="EC1721" s="530"/>
      <c r="ED1721" s="530"/>
      <c r="EE1721" s="530"/>
      <c r="EF1721" s="530"/>
      <c r="EG1721" s="530"/>
      <c r="EH1721" s="530"/>
      <c r="EI1721" s="530"/>
      <c r="EJ1721" s="530"/>
      <c r="EK1721" s="530"/>
      <c r="EL1721" s="530"/>
      <c r="EM1721" s="530"/>
      <c r="EN1721" s="530"/>
      <c r="EO1721" s="530"/>
      <c r="EP1721" s="530"/>
      <c r="EQ1721" s="530"/>
      <c r="ER1721" s="530"/>
      <c r="ES1721" s="530"/>
      <c r="ET1721" s="530"/>
      <c r="EU1721" s="530"/>
      <c r="EV1721" s="530"/>
      <c r="EW1721" s="530"/>
      <c r="EX1721" s="530"/>
      <c r="EY1721" s="530"/>
      <c r="EZ1721" s="530"/>
      <c r="FA1721" s="530"/>
      <c r="FB1721" s="530"/>
      <c r="FC1721" s="530"/>
      <c r="FD1721" s="530"/>
      <c r="FE1721" s="530"/>
      <c r="FF1721" s="530"/>
      <c r="FG1721" s="530"/>
      <c r="FH1721" s="530"/>
      <c r="FI1721" s="530"/>
      <c r="FJ1721" s="530"/>
      <c r="FK1721" s="530"/>
      <c r="FL1721" s="530"/>
      <c r="FM1721" s="530"/>
      <c r="FN1721" s="530"/>
      <c r="FO1721" s="530"/>
      <c r="FP1721" s="530"/>
      <c r="FQ1721" s="530"/>
      <c r="FR1721" s="530"/>
      <c r="FS1721" s="530"/>
      <c r="FT1721" s="530"/>
      <c r="FU1721" s="530"/>
      <c r="FV1721" s="530"/>
      <c r="FW1721" s="530"/>
      <c r="FX1721" s="530"/>
      <c r="FY1721" s="530"/>
      <c r="FZ1721" s="530"/>
      <c r="GA1721" s="530"/>
      <c r="GB1721" s="530"/>
      <c r="GC1721" s="530"/>
      <c r="GD1721" s="530"/>
      <c r="GE1721" s="530"/>
      <c r="GF1721" s="530"/>
      <c r="GG1721" s="530"/>
      <c r="GH1721" s="530"/>
      <c r="GI1721" s="530"/>
      <c r="GJ1721" s="530"/>
      <c r="GK1721" s="530"/>
      <c r="GL1721" s="530"/>
      <c r="GM1721" s="530"/>
      <c r="GN1721" s="530"/>
      <c r="GO1721" s="530"/>
      <c r="GP1721" s="530"/>
      <c r="GQ1721" s="530"/>
      <c r="GR1721" s="530"/>
      <c r="GS1721" s="530"/>
      <c r="GT1721" s="530"/>
      <c r="GU1721" s="530"/>
      <c r="GV1721" s="530"/>
      <c r="GW1721" s="530"/>
      <c r="GX1721" s="530"/>
      <c r="GY1721" s="530"/>
      <c r="GZ1721" s="530"/>
      <c r="HA1721" s="530"/>
      <c r="HB1721" s="530"/>
      <c r="HC1721" s="530"/>
      <c r="HD1721" s="530"/>
      <c r="HE1721" s="530"/>
      <c r="HF1721" s="530"/>
      <c r="HG1721" s="530"/>
      <c r="HH1721" s="530"/>
      <c r="HI1721" s="530"/>
      <c r="HJ1721" s="530"/>
      <c r="HK1721" s="530"/>
      <c r="HL1721" s="530"/>
      <c r="HM1721" s="530"/>
      <c r="HN1721" s="530"/>
      <c r="HO1721" s="530"/>
      <c r="HP1721" s="530"/>
      <c r="HQ1721" s="530"/>
      <c r="HR1721" s="530"/>
      <c r="HS1721" s="530"/>
      <c r="HT1721" s="530"/>
      <c r="HU1721" s="530"/>
      <c r="HV1721" s="530"/>
      <c r="HW1721" s="530"/>
      <c r="HX1721" s="530"/>
      <c r="HY1721" s="530"/>
      <c r="HZ1721" s="530"/>
      <c r="IA1721" s="530"/>
      <c r="IB1721" s="530"/>
      <c r="IC1721" s="530"/>
      <c r="ID1721" s="530"/>
      <c r="IE1721" s="530"/>
      <c r="IF1721" s="530"/>
      <c r="IG1721" s="530"/>
      <c r="IH1721" s="530"/>
      <c r="II1721" s="530"/>
      <c r="IJ1721" s="530"/>
      <c r="IK1721" s="530"/>
      <c r="IL1721" s="530"/>
      <c r="IM1721" s="530"/>
      <c r="IN1721" s="530"/>
      <c r="IO1721" s="530"/>
      <c r="IP1721" s="530"/>
      <c r="IQ1721" s="530"/>
      <c r="IR1721" s="530"/>
      <c r="IS1721" s="530"/>
      <c r="IT1721" s="530"/>
      <c r="IU1721" s="530"/>
      <c r="IV1721" s="530"/>
      <c r="IW1721" s="530"/>
      <c r="IX1721" s="530"/>
      <c r="IY1721" s="530"/>
      <c r="IZ1721" s="530"/>
      <c r="JA1721" s="530"/>
      <c r="JB1721" s="530"/>
      <c r="JC1721" s="530"/>
      <c r="JD1721" s="530"/>
      <c r="JE1721" s="530"/>
      <c r="JF1721" s="530"/>
      <c r="JG1721" s="530"/>
      <c r="JH1721" s="530"/>
    </row>
    <row r="1722" spans="1:268" s="3" customFormat="1" ht="54.75" customHeight="1" x14ac:dyDescent="0.25">
      <c r="A1722" s="1" t="s">
        <v>3391</v>
      </c>
      <c r="B1722" s="1" t="s">
        <v>10620</v>
      </c>
      <c r="C1722" s="1">
        <v>11120139</v>
      </c>
      <c r="D1722" s="7">
        <v>45733</v>
      </c>
      <c r="E1722" s="7">
        <v>45733</v>
      </c>
      <c r="F1722" s="7">
        <v>48655</v>
      </c>
      <c r="G1722" s="1">
        <v>-7777</v>
      </c>
      <c r="H1722" s="1" t="s">
        <v>491</v>
      </c>
      <c r="I1722" s="1"/>
      <c r="J1722" s="1" t="s">
        <v>7381</v>
      </c>
      <c r="K1722" s="1" t="s">
        <v>55</v>
      </c>
      <c r="L1722" s="1" t="s">
        <v>10621</v>
      </c>
      <c r="M1722" s="1" t="s">
        <v>412</v>
      </c>
      <c r="N1722" s="1" t="s">
        <v>292</v>
      </c>
      <c r="O1722" s="1" t="s">
        <v>76</v>
      </c>
      <c r="P1722" s="6" t="s">
        <v>7382</v>
      </c>
      <c r="Q1722" s="1"/>
      <c r="R1722" s="1" t="s">
        <v>412</v>
      </c>
      <c r="S1722" s="1" t="s">
        <v>292</v>
      </c>
      <c r="T1722" s="1" t="s">
        <v>76</v>
      </c>
      <c r="U1722" s="6" t="s">
        <v>7382</v>
      </c>
      <c r="V1722" s="1" t="s">
        <v>10622</v>
      </c>
      <c r="W1722" s="1" t="s">
        <v>10623</v>
      </c>
      <c r="X1722" s="1"/>
      <c r="Y1722" s="1"/>
      <c r="Z1722" s="176" t="s">
        <v>1310</v>
      </c>
      <c r="AA1722" s="1" t="s">
        <v>341</v>
      </c>
      <c r="AB1722" s="1">
        <v>46.231000000000002</v>
      </c>
      <c r="AC1722" s="1">
        <v>5</v>
      </c>
      <c r="AD1722" s="1">
        <v>54400</v>
      </c>
      <c r="AE1722" s="1"/>
      <c r="AF1722" s="1"/>
      <c r="AG1722" s="1"/>
      <c r="AH1722" s="1"/>
      <c r="AI1722" s="1"/>
      <c r="AJ1722" s="1">
        <v>54400</v>
      </c>
      <c r="AK1722" s="1"/>
      <c r="AL1722" s="1"/>
      <c r="AM1722" s="1"/>
      <c r="AN1722" s="1"/>
      <c r="AO1722" s="1">
        <v>9901</v>
      </c>
      <c r="AP1722" s="1"/>
      <c r="AQ1722" s="1"/>
      <c r="AR1722" s="1"/>
      <c r="AS1722" s="1" t="s">
        <v>468</v>
      </c>
      <c r="AT1722" s="1"/>
      <c r="AU1722" s="1"/>
      <c r="AV1722" s="1"/>
      <c r="AW1722" s="1" t="s">
        <v>10627</v>
      </c>
      <c r="AX1722" s="1" t="s">
        <v>10628</v>
      </c>
      <c r="AY1722" s="1">
        <v>43</v>
      </c>
      <c r="AZ1722" s="1">
        <v>20</v>
      </c>
      <c r="BA1722" s="1">
        <v>8.94</v>
      </c>
      <c r="BB1722" s="1">
        <v>24</v>
      </c>
      <c r="BC1722" s="1">
        <v>7</v>
      </c>
      <c r="BD1722" s="1">
        <v>16.77</v>
      </c>
      <c r="BE1722" s="1">
        <f t="shared" si="310"/>
        <v>43.335816666666666</v>
      </c>
      <c r="BF1722" s="6">
        <f t="shared" si="311"/>
        <v>24.121324999999999</v>
      </c>
      <c r="BG1722" s="1" t="s">
        <v>38</v>
      </c>
      <c r="BH1722" s="1"/>
      <c r="BI1722" s="1"/>
      <c r="BJ1722" s="7"/>
      <c r="BK1722" s="1"/>
      <c r="BL1722" s="7"/>
      <c r="BM1722" s="1"/>
      <c r="BN1722" s="1"/>
      <c r="BO1722" s="1"/>
      <c r="BP1722" s="1"/>
      <c r="BQ1722" s="1"/>
      <c r="BR1722" s="1"/>
      <c r="BS1722" s="1"/>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thickBot="1" x14ac:dyDescent="0.3">
      <c r="A1723" s="178"/>
      <c r="B1723" s="178" t="s">
        <v>10620</v>
      </c>
      <c r="C1723" s="178">
        <v>11120139</v>
      </c>
      <c r="D1723" s="179">
        <v>45733</v>
      </c>
      <c r="E1723" s="179">
        <v>45733</v>
      </c>
      <c r="F1723" s="179">
        <v>48655</v>
      </c>
      <c r="G1723" s="178">
        <v>-7777</v>
      </c>
      <c r="H1723" s="178" t="s">
        <v>491</v>
      </c>
      <c r="I1723" s="178"/>
      <c r="J1723" s="178" t="s">
        <v>7381</v>
      </c>
      <c r="K1723" s="178" t="s">
        <v>55</v>
      </c>
      <c r="L1723" s="178" t="s">
        <v>10621</v>
      </c>
      <c r="M1723" s="178" t="s">
        <v>412</v>
      </c>
      <c r="N1723" s="178" t="s">
        <v>292</v>
      </c>
      <c r="O1723" s="178" t="s">
        <v>76</v>
      </c>
      <c r="P1723" s="180" t="s">
        <v>7382</v>
      </c>
      <c r="Q1723" s="178"/>
      <c r="R1723" s="178" t="s">
        <v>412</v>
      </c>
      <c r="S1723" s="178" t="s">
        <v>292</v>
      </c>
      <c r="T1723" s="178" t="s">
        <v>76</v>
      </c>
      <c r="U1723" s="180" t="s">
        <v>7382</v>
      </c>
      <c r="V1723" s="178" t="s">
        <v>10624</v>
      </c>
      <c r="W1723" s="178" t="s">
        <v>491</v>
      </c>
      <c r="X1723" s="178"/>
      <c r="Y1723" s="178"/>
      <c r="Z1723" s="181" t="s">
        <v>1310</v>
      </c>
      <c r="AA1723" s="178" t="s">
        <v>10625</v>
      </c>
      <c r="AB1723" s="178"/>
      <c r="AC1723" s="178"/>
      <c r="AD1723" s="178"/>
      <c r="AE1723" s="178"/>
      <c r="AF1723" s="178"/>
      <c r="AG1723" s="178"/>
      <c r="AH1723" s="178"/>
      <c r="AI1723" s="178"/>
      <c r="AJ1723" s="178"/>
      <c r="AK1723" s="178"/>
      <c r="AL1723" s="178"/>
      <c r="AM1723" s="178"/>
      <c r="AN1723" s="178"/>
      <c r="AO1723" s="178"/>
      <c r="AP1723" s="178"/>
      <c r="AQ1723" s="178"/>
      <c r="AR1723" s="178"/>
      <c r="AS1723" s="178" t="s">
        <v>10626</v>
      </c>
      <c r="AT1723" s="178"/>
      <c r="AU1723" s="178"/>
      <c r="AV1723" s="178"/>
      <c r="AW1723" s="178" t="s">
        <v>10627</v>
      </c>
      <c r="AX1723" s="178" t="s">
        <v>10628</v>
      </c>
      <c r="AY1723" s="178">
        <v>43</v>
      </c>
      <c r="AZ1723" s="178">
        <v>20</v>
      </c>
      <c r="BA1723" s="178">
        <v>8.94</v>
      </c>
      <c r="BB1723" s="178">
        <v>24</v>
      </c>
      <c r="BC1723" s="178">
        <v>7</v>
      </c>
      <c r="BD1723" s="178">
        <v>16.77</v>
      </c>
      <c r="BE1723" s="178">
        <f t="shared" si="310"/>
        <v>43.335816666666666</v>
      </c>
      <c r="BF1723" s="180">
        <f t="shared" si="311"/>
        <v>24.121324999999999</v>
      </c>
      <c r="BG1723" s="178" t="s">
        <v>38</v>
      </c>
      <c r="BH1723" s="178"/>
      <c r="BI1723" s="178"/>
      <c r="BJ1723" s="179"/>
      <c r="BK1723" s="178"/>
      <c r="BL1723" s="179"/>
      <c r="BM1723" s="178"/>
      <c r="BN1723" s="178"/>
      <c r="BO1723" s="178"/>
      <c r="BP1723" s="178"/>
      <c r="BQ1723" s="178"/>
      <c r="BR1723" s="178"/>
      <c r="BS1723" s="178"/>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thickBot="1" x14ac:dyDescent="0.3">
      <c r="A1724" s="178" t="s">
        <v>3391</v>
      </c>
      <c r="B1724" s="178" t="s">
        <v>10629</v>
      </c>
      <c r="C1724" s="178">
        <v>11160187</v>
      </c>
      <c r="D1724" s="179">
        <v>45740</v>
      </c>
      <c r="E1724" s="179">
        <v>45740</v>
      </c>
      <c r="F1724" s="179">
        <v>47931</v>
      </c>
      <c r="G1724" s="178">
        <v>-7777</v>
      </c>
      <c r="H1724" s="178" t="s">
        <v>1029</v>
      </c>
      <c r="I1724" s="178"/>
      <c r="J1724" s="178" t="s">
        <v>10075</v>
      </c>
      <c r="K1724" s="178" t="s">
        <v>60</v>
      </c>
      <c r="L1724" s="178" t="s">
        <v>10630</v>
      </c>
      <c r="M1724" s="178" t="s">
        <v>115</v>
      </c>
      <c r="N1724" s="178" t="s">
        <v>116</v>
      </c>
      <c r="O1724" s="178" t="s">
        <v>51</v>
      </c>
      <c r="P1724" s="180" t="s">
        <v>10631</v>
      </c>
      <c r="Q1724" s="178"/>
      <c r="R1724" s="178" t="s">
        <v>115</v>
      </c>
      <c r="S1724" s="178" t="s">
        <v>116</v>
      </c>
      <c r="T1724" s="178" t="s">
        <v>51</v>
      </c>
      <c r="U1724" s="180" t="s">
        <v>10631</v>
      </c>
      <c r="V1724" s="178" t="s">
        <v>10632</v>
      </c>
      <c r="W1724" s="178" t="s">
        <v>639</v>
      </c>
      <c r="X1724" s="178"/>
      <c r="Y1724" s="178"/>
      <c r="Z1724" s="181" t="s">
        <v>468</v>
      </c>
      <c r="AA1724" s="178" t="s">
        <v>360</v>
      </c>
      <c r="AB1724" s="178">
        <v>1.37</v>
      </c>
      <c r="AC1724" s="178" t="s">
        <v>10633</v>
      </c>
      <c r="AD1724" s="178">
        <v>946080</v>
      </c>
      <c r="AE1724" s="178"/>
      <c r="AF1724" s="178"/>
      <c r="AG1724" s="178"/>
      <c r="AH1724" s="178"/>
      <c r="AI1724" s="178"/>
      <c r="AJ1724" s="178"/>
      <c r="AK1724" s="178"/>
      <c r="AL1724" s="178">
        <v>946080</v>
      </c>
      <c r="AM1724" s="178"/>
      <c r="AN1724" s="178"/>
      <c r="AO1724" s="178">
        <v>137</v>
      </c>
      <c r="AP1724" s="178">
        <v>1.2</v>
      </c>
      <c r="AQ1724" s="178"/>
      <c r="AR1724" s="178"/>
      <c r="AS1724" s="178" t="s">
        <v>468</v>
      </c>
      <c r="AT1724" s="178"/>
      <c r="AU1724" s="178"/>
      <c r="AV1724" s="178"/>
      <c r="AW1724" s="178" t="s">
        <v>10634</v>
      </c>
      <c r="AX1724" s="178" t="s">
        <v>10635</v>
      </c>
      <c r="AY1724" s="178">
        <v>43</v>
      </c>
      <c r="AZ1724" s="178">
        <v>39</v>
      </c>
      <c r="BA1724" s="178">
        <v>34.86</v>
      </c>
      <c r="BB1724" s="178">
        <v>26</v>
      </c>
      <c r="BC1724" s="178">
        <v>9</v>
      </c>
      <c r="BD1724" s="178">
        <v>55.68</v>
      </c>
      <c r="BE1724" s="178">
        <f t="shared" si="310"/>
        <v>43.659683333333334</v>
      </c>
      <c r="BF1724" s="180">
        <f t="shared" si="311"/>
        <v>26.165466666666664</v>
      </c>
      <c r="BG1724" s="178" t="s">
        <v>38</v>
      </c>
      <c r="BH1724" s="178"/>
      <c r="BI1724" s="178"/>
      <c r="BJ1724" s="179"/>
      <c r="BK1724" s="178"/>
      <c r="BL1724" s="179"/>
      <c r="BM1724" s="178"/>
      <c r="BN1724" s="178"/>
      <c r="BO1724" s="178"/>
      <c r="BP1724" s="178"/>
      <c r="BQ1724" s="178"/>
      <c r="BR1724" s="178"/>
      <c r="BS1724" s="178"/>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thickBot="1" x14ac:dyDescent="0.3">
      <c r="A1725" s="178" t="s">
        <v>3391</v>
      </c>
      <c r="B1725" s="178" t="s">
        <v>10641</v>
      </c>
      <c r="C1725" s="178">
        <v>11420042</v>
      </c>
      <c r="D1725" s="179">
        <v>45792</v>
      </c>
      <c r="E1725" s="179">
        <v>45792</v>
      </c>
      <c r="F1725" s="179">
        <v>47618</v>
      </c>
      <c r="G1725" s="178">
        <v>-7777</v>
      </c>
      <c r="H1725" s="178" t="s">
        <v>7718</v>
      </c>
      <c r="I1725" s="178"/>
      <c r="J1725" s="178" t="s">
        <v>8859</v>
      </c>
      <c r="K1725" s="178" t="s">
        <v>70</v>
      </c>
      <c r="L1725" s="178" t="s">
        <v>10642</v>
      </c>
      <c r="M1725" s="178" t="s">
        <v>2731</v>
      </c>
      <c r="N1725" s="178" t="s">
        <v>355</v>
      </c>
      <c r="O1725" s="178" t="s">
        <v>273</v>
      </c>
      <c r="P1725" s="180" t="s">
        <v>3368</v>
      </c>
      <c r="Q1725" s="178"/>
      <c r="R1725" s="178" t="s">
        <v>2731</v>
      </c>
      <c r="S1725" s="178" t="s">
        <v>355</v>
      </c>
      <c r="T1725" s="178" t="s">
        <v>273</v>
      </c>
      <c r="U1725" s="180" t="s">
        <v>3368</v>
      </c>
      <c r="V1725" s="178" t="s">
        <v>10643</v>
      </c>
      <c r="W1725" s="178" t="s">
        <v>10644</v>
      </c>
      <c r="X1725" s="178"/>
      <c r="Y1725" s="178"/>
      <c r="Z1725" s="181" t="s">
        <v>468</v>
      </c>
      <c r="AA1725" s="178" t="s">
        <v>341</v>
      </c>
      <c r="AB1725" s="178"/>
      <c r="AC1725" s="178"/>
      <c r="AD1725" s="178">
        <v>14400</v>
      </c>
      <c r="AE1725" s="178"/>
      <c r="AF1725" s="178"/>
      <c r="AG1725" s="178"/>
      <c r="AH1725" s="178"/>
      <c r="AI1725" s="178"/>
      <c r="AJ1725" s="178">
        <v>14400</v>
      </c>
      <c r="AK1725" s="178"/>
      <c r="AL1725" s="178"/>
      <c r="AM1725" s="178"/>
      <c r="AN1725" s="178"/>
      <c r="AO1725" s="178"/>
      <c r="AP1725" s="178"/>
      <c r="AQ1725" s="178"/>
      <c r="AR1725" s="178"/>
      <c r="AS1725" s="178" t="s">
        <v>468</v>
      </c>
      <c r="AT1725" s="178"/>
      <c r="AU1725" s="178"/>
      <c r="AV1725" s="178">
        <v>192</v>
      </c>
      <c r="AW1725" s="178" t="s">
        <v>10645</v>
      </c>
      <c r="AX1725" s="178" t="s">
        <v>10646</v>
      </c>
      <c r="AY1725" s="178">
        <v>43</v>
      </c>
      <c r="AZ1725" s="178">
        <v>30</v>
      </c>
      <c r="BA1725" s="178">
        <v>35</v>
      </c>
      <c r="BB1725" s="178">
        <v>27</v>
      </c>
      <c r="BC1725" s="178">
        <v>42</v>
      </c>
      <c r="BD1725" s="178">
        <v>49.7</v>
      </c>
      <c r="BE1725" s="178">
        <f t="shared" si="310"/>
        <v>43.509722222222223</v>
      </c>
      <c r="BF1725" s="180">
        <f t="shared" si="311"/>
        <v>27.713805555555556</v>
      </c>
      <c r="BG1725" s="178" t="s">
        <v>38</v>
      </c>
      <c r="BH1725" s="178"/>
      <c r="BI1725" s="178"/>
      <c r="BJ1725" s="179"/>
      <c r="BK1725" s="178"/>
      <c r="BL1725" s="179"/>
      <c r="BM1725" s="178"/>
      <c r="BN1725" s="178"/>
      <c r="BO1725" s="178"/>
      <c r="BP1725" s="178"/>
      <c r="BQ1725" s="178"/>
      <c r="BR1725" s="178"/>
      <c r="BS1725" s="178"/>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thickBot="1" x14ac:dyDescent="0.3">
      <c r="A1726" s="178" t="s">
        <v>3391</v>
      </c>
      <c r="B1726" s="178" t="s">
        <v>274</v>
      </c>
      <c r="C1726" s="178">
        <v>11110076</v>
      </c>
      <c r="D1726" s="179">
        <v>45846</v>
      </c>
      <c r="E1726" s="179">
        <v>45692</v>
      </c>
      <c r="F1726" s="179">
        <v>53300</v>
      </c>
      <c r="G1726" s="178">
        <v>-7777</v>
      </c>
      <c r="H1726" s="178" t="s">
        <v>10669</v>
      </c>
      <c r="I1726" s="178"/>
      <c r="J1726" s="178" t="s">
        <v>10670</v>
      </c>
      <c r="K1726" s="178" t="s">
        <v>55</v>
      </c>
      <c r="L1726" s="178" t="s">
        <v>10671</v>
      </c>
      <c r="M1726" s="178" t="s">
        <v>58</v>
      </c>
      <c r="N1726" s="178" t="s">
        <v>58</v>
      </c>
      <c r="O1726" s="178" t="s">
        <v>52</v>
      </c>
      <c r="P1726" s="180" t="s">
        <v>1054</v>
      </c>
      <c r="Q1726" s="178"/>
      <c r="R1726" s="178" t="s">
        <v>58</v>
      </c>
      <c r="S1726" s="178" t="s">
        <v>58</v>
      </c>
      <c r="T1726" s="178" t="s">
        <v>52</v>
      </c>
      <c r="U1726" s="180" t="s">
        <v>1054</v>
      </c>
      <c r="V1726" s="178"/>
      <c r="W1726" s="178" t="s">
        <v>10672</v>
      </c>
      <c r="X1726" s="178"/>
      <c r="Y1726" s="178"/>
      <c r="Z1726" s="181" t="s">
        <v>468</v>
      </c>
      <c r="AA1726" s="178" t="s">
        <v>9745</v>
      </c>
      <c r="AB1726" s="178">
        <v>9.6699999999999994E-2</v>
      </c>
      <c r="AC1726" s="178">
        <v>6.34</v>
      </c>
      <c r="AD1726" s="178">
        <v>200000</v>
      </c>
      <c r="AE1726" s="178">
        <v>200000</v>
      </c>
      <c r="AF1726" s="178"/>
      <c r="AG1726" s="178"/>
      <c r="AH1726" s="178"/>
      <c r="AI1726" s="178"/>
      <c r="AJ1726" s="178"/>
      <c r="AK1726" s="178"/>
      <c r="AL1726" s="178"/>
      <c r="AM1726" s="178"/>
      <c r="AN1726" s="178"/>
      <c r="AO1726" s="178">
        <v>10</v>
      </c>
      <c r="AP1726" s="178"/>
      <c r="AQ1726" s="178"/>
      <c r="AR1726" s="178"/>
      <c r="AS1726" s="178" t="s">
        <v>1377</v>
      </c>
      <c r="AT1726" s="178"/>
      <c r="AU1726" s="178"/>
      <c r="AV1726" s="178"/>
      <c r="AW1726" s="178" t="s">
        <v>10673</v>
      </c>
      <c r="AX1726" s="178" t="s">
        <v>10674</v>
      </c>
      <c r="AY1726" s="178">
        <v>42</v>
      </c>
      <c r="AZ1726" s="178">
        <v>46</v>
      </c>
      <c r="BA1726" s="178">
        <v>10.54</v>
      </c>
      <c r="BB1726" s="178">
        <v>24</v>
      </c>
      <c r="BC1726" s="178">
        <v>1</v>
      </c>
      <c r="BD1726" s="178">
        <v>29.98</v>
      </c>
      <c r="BE1726" s="178">
        <f t="shared" si="310"/>
        <v>42.769594444444444</v>
      </c>
      <c r="BF1726" s="180">
        <f t="shared" si="311"/>
        <v>24.024994444444445</v>
      </c>
      <c r="BG1726" s="178" t="s">
        <v>47</v>
      </c>
      <c r="BH1726" s="178" t="s">
        <v>10675</v>
      </c>
      <c r="BI1726" s="178">
        <v>4601</v>
      </c>
      <c r="BJ1726" s="179">
        <v>45846</v>
      </c>
      <c r="BK1726" s="178">
        <v>4601</v>
      </c>
      <c r="BL1726" s="179">
        <v>45846</v>
      </c>
      <c r="BM1726" s="178"/>
      <c r="BN1726" s="178"/>
      <c r="BO1726" s="178"/>
      <c r="BP1726" s="178"/>
      <c r="BQ1726" s="178"/>
      <c r="BR1726" s="178"/>
      <c r="BS1726" s="178" t="s">
        <v>10680</v>
      </c>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thickBot="1" x14ac:dyDescent="0.3">
      <c r="A1727" s="178" t="s">
        <v>3391</v>
      </c>
      <c r="B1727" s="178" t="s">
        <v>274</v>
      </c>
      <c r="C1727" s="178">
        <v>11110077</v>
      </c>
      <c r="D1727" s="179">
        <v>45846</v>
      </c>
      <c r="E1727" s="179">
        <v>45692</v>
      </c>
      <c r="F1727" s="179">
        <v>52997</v>
      </c>
      <c r="G1727" s="178">
        <v>-7777</v>
      </c>
      <c r="H1727" s="178" t="s">
        <v>10676</v>
      </c>
      <c r="I1727" s="178"/>
      <c r="J1727" s="178" t="s">
        <v>10277</v>
      </c>
      <c r="K1727" s="178" t="s">
        <v>55</v>
      </c>
      <c r="L1727" s="178" t="s">
        <v>10671</v>
      </c>
      <c r="M1727" s="178" t="s">
        <v>58</v>
      </c>
      <c r="N1727" s="178" t="s">
        <v>58</v>
      </c>
      <c r="O1727" s="178" t="s">
        <v>52</v>
      </c>
      <c r="P1727" s="180" t="s">
        <v>1054</v>
      </c>
      <c r="Q1727" s="178"/>
      <c r="R1727" s="178" t="s">
        <v>58</v>
      </c>
      <c r="S1727" s="178" t="s">
        <v>58</v>
      </c>
      <c r="T1727" s="178" t="s">
        <v>52</v>
      </c>
      <c r="U1727" s="180" t="s">
        <v>1054</v>
      </c>
      <c r="V1727" s="178"/>
      <c r="W1727" s="178" t="s">
        <v>10672</v>
      </c>
      <c r="X1727" s="178"/>
      <c r="Y1727" s="178"/>
      <c r="Z1727" s="181" t="s">
        <v>468</v>
      </c>
      <c r="AA1727" s="178" t="s">
        <v>9745</v>
      </c>
      <c r="AB1727" s="178">
        <v>7.2400000000000006E-2</v>
      </c>
      <c r="AC1727" s="178">
        <v>3.8</v>
      </c>
      <c r="AD1727" s="178">
        <v>120000</v>
      </c>
      <c r="AE1727" s="178">
        <v>120000</v>
      </c>
      <c r="AF1727" s="178"/>
      <c r="AG1727" s="178"/>
      <c r="AH1727" s="178"/>
      <c r="AI1727" s="178"/>
      <c r="AJ1727" s="178"/>
      <c r="AK1727" s="178"/>
      <c r="AL1727" s="178"/>
      <c r="AM1727" s="178"/>
      <c r="AN1727" s="178"/>
      <c r="AO1727" s="178">
        <v>7</v>
      </c>
      <c r="AP1727" s="178"/>
      <c r="AQ1727" s="178"/>
      <c r="AR1727" s="178"/>
      <c r="AS1727" s="178" t="s">
        <v>1377</v>
      </c>
      <c r="AT1727" s="178"/>
      <c r="AU1727" s="178"/>
      <c r="AV1727" s="178"/>
      <c r="AW1727" s="178" t="s">
        <v>10677</v>
      </c>
      <c r="AX1727" s="178" t="s">
        <v>10678</v>
      </c>
      <c r="AY1727" s="178">
        <v>42</v>
      </c>
      <c r="AZ1727" s="178">
        <v>48</v>
      </c>
      <c r="BA1727" s="178">
        <v>7.33</v>
      </c>
      <c r="BB1727" s="178">
        <v>24</v>
      </c>
      <c r="BC1727" s="178">
        <v>1</v>
      </c>
      <c r="BD1727" s="178">
        <v>33.409999999999997</v>
      </c>
      <c r="BE1727" s="178">
        <f t="shared" si="310"/>
        <v>42.802036111111107</v>
      </c>
      <c r="BF1727" s="180">
        <f t="shared" si="311"/>
        <v>24.025947222222221</v>
      </c>
      <c r="BG1727" s="178" t="s">
        <v>47</v>
      </c>
      <c r="BH1727" s="178" t="s">
        <v>10679</v>
      </c>
      <c r="BI1727" s="178">
        <v>4602</v>
      </c>
      <c r="BJ1727" s="179">
        <v>45846</v>
      </c>
      <c r="BK1727" s="178">
        <v>4602</v>
      </c>
      <c r="BL1727" s="179">
        <v>45846</v>
      </c>
      <c r="BM1727" s="178"/>
      <c r="BN1727" s="178"/>
      <c r="BO1727" s="178"/>
      <c r="BP1727" s="178"/>
      <c r="BQ1727" s="178"/>
      <c r="BR1727" s="178"/>
      <c r="BS1727" s="178" t="s">
        <v>10681</v>
      </c>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thickBot="1" x14ac:dyDescent="0.3">
      <c r="A1728" s="178" t="s">
        <v>3391</v>
      </c>
      <c r="B1728" s="178" t="s">
        <v>274</v>
      </c>
      <c r="C1728" s="178">
        <v>11110078</v>
      </c>
      <c r="D1728" s="179">
        <v>45846</v>
      </c>
      <c r="E1728" s="179">
        <v>45692</v>
      </c>
      <c r="F1728" s="179">
        <v>52997</v>
      </c>
      <c r="G1728" s="178">
        <v>-7777</v>
      </c>
      <c r="H1728" s="178" t="s">
        <v>10682</v>
      </c>
      <c r="I1728" s="178"/>
      <c r="J1728" s="178" t="s">
        <v>10683</v>
      </c>
      <c r="K1728" s="178" t="s">
        <v>55</v>
      </c>
      <c r="L1728" s="178" t="s">
        <v>10671</v>
      </c>
      <c r="M1728" s="178" t="s">
        <v>58</v>
      </c>
      <c r="N1728" s="178" t="s">
        <v>58</v>
      </c>
      <c r="O1728" s="178" t="s">
        <v>52</v>
      </c>
      <c r="P1728" s="180" t="s">
        <v>1054</v>
      </c>
      <c r="Q1728" s="178"/>
      <c r="R1728" s="178" t="s">
        <v>58</v>
      </c>
      <c r="S1728" s="178" t="s">
        <v>58</v>
      </c>
      <c r="T1728" s="178" t="s">
        <v>52</v>
      </c>
      <c r="U1728" s="180" t="s">
        <v>1054</v>
      </c>
      <c r="V1728" s="178"/>
      <c r="W1728" s="178" t="s">
        <v>10672</v>
      </c>
      <c r="X1728" s="178"/>
      <c r="Y1728" s="178"/>
      <c r="Z1728" s="181" t="s">
        <v>468</v>
      </c>
      <c r="AA1728" s="178" t="s">
        <v>9745</v>
      </c>
      <c r="AB1728" s="178">
        <v>4.4299999999999999E-2</v>
      </c>
      <c r="AC1728" s="178">
        <v>5.07</v>
      </c>
      <c r="AD1728" s="178">
        <v>160000</v>
      </c>
      <c r="AE1728" s="178">
        <v>160000</v>
      </c>
      <c r="AF1728" s="178"/>
      <c r="AG1728" s="178"/>
      <c r="AH1728" s="178"/>
      <c r="AI1728" s="178"/>
      <c r="AJ1728" s="178"/>
      <c r="AK1728" s="178"/>
      <c r="AL1728" s="178"/>
      <c r="AM1728" s="178"/>
      <c r="AN1728" s="178"/>
      <c r="AO1728" s="178">
        <v>5</v>
      </c>
      <c r="AP1728" s="178"/>
      <c r="AQ1728" s="178"/>
      <c r="AR1728" s="178"/>
      <c r="AS1728" s="178" t="s">
        <v>1377</v>
      </c>
      <c r="AT1728" s="178"/>
      <c r="AU1728" s="178"/>
      <c r="AV1728" s="178"/>
      <c r="AW1728" s="178" t="s">
        <v>10684</v>
      </c>
      <c r="AX1728" s="178" t="s">
        <v>10685</v>
      </c>
      <c r="AY1728" s="178">
        <v>42</v>
      </c>
      <c r="AZ1728" s="178">
        <v>47</v>
      </c>
      <c r="BA1728" s="178">
        <v>6.82</v>
      </c>
      <c r="BB1728" s="178">
        <v>24</v>
      </c>
      <c r="BC1728" s="178">
        <v>0</v>
      </c>
      <c r="BD1728" s="178">
        <v>49.43</v>
      </c>
      <c r="BE1728" s="178">
        <f t="shared" si="310"/>
        <v>42.785227777777777</v>
      </c>
      <c r="BF1728" s="180">
        <f t="shared" si="311"/>
        <v>24.013730555555554</v>
      </c>
      <c r="BG1728" s="178" t="s">
        <v>47</v>
      </c>
      <c r="BH1728" s="178" t="s">
        <v>10686</v>
      </c>
      <c r="BI1728" s="178">
        <v>4603</v>
      </c>
      <c r="BJ1728" s="179">
        <v>45846</v>
      </c>
      <c r="BK1728" s="178">
        <v>4603</v>
      </c>
      <c r="BL1728" s="179">
        <v>45846</v>
      </c>
      <c r="BM1728" s="178"/>
      <c r="BN1728" s="178"/>
      <c r="BO1728" s="178"/>
      <c r="BP1728" s="178"/>
      <c r="BQ1728" s="178"/>
      <c r="BR1728" s="178"/>
      <c r="BS1728" s="178" t="s">
        <v>10692</v>
      </c>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thickBot="1" x14ac:dyDescent="0.3">
      <c r="A1729" s="178" t="s">
        <v>3391</v>
      </c>
      <c r="B1729" s="178" t="s">
        <v>274</v>
      </c>
      <c r="C1729" s="178">
        <v>11110079</v>
      </c>
      <c r="D1729" s="179">
        <v>45847</v>
      </c>
      <c r="E1729" s="179">
        <v>45692</v>
      </c>
      <c r="F1729" s="179">
        <v>52997</v>
      </c>
      <c r="G1729" s="178">
        <v>-7777</v>
      </c>
      <c r="H1729" s="178" t="s">
        <v>10687</v>
      </c>
      <c r="I1729" s="178"/>
      <c r="J1729" s="178" t="s">
        <v>10688</v>
      </c>
      <c r="K1729" s="178" t="s">
        <v>55</v>
      </c>
      <c r="L1729" s="178" t="s">
        <v>10671</v>
      </c>
      <c r="M1729" s="178" t="s">
        <v>58</v>
      </c>
      <c r="N1729" s="178" t="s">
        <v>58</v>
      </c>
      <c r="O1729" s="178" t="s">
        <v>52</v>
      </c>
      <c r="P1729" s="180" t="s">
        <v>1054</v>
      </c>
      <c r="Q1729" s="178"/>
      <c r="R1729" s="178" t="s">
        <v>58</v>
      </c>
      <c r="S1729" s="178" t="s">
        <v>58</v>
      </c>
      <c r="T1729" s="178" t="s">
        <v>52</v>
      </c>
      <c r="U1729" s="180" t="s">
        <v>1054</v>
      </c>
      <c r="V1729" s="178"/>
      <c r="W1729" s="178" t="s">
        <v>10672</v>
      </c>
      <c r="X1729" s="178"/>
      <c r="Y1729" s="178"/>
      <c r="Z1729" s="181" t="s">
        <v>468</v>
      </c>
      <c r="AA1729" s="178" t="s">
        <v>9745</v>
      </c>
      <c r="AB1729" s="178">
        <v>4.3400000000000001E-2</v>
      </c>
      <c r="AC1729" s="178">
        <v>1.9</v>
      </c>
      <c r="AD1729" s="178">
        <v>60000</v>
      </c>
      <c r="AE1729" s="178">
        <v>60000</v>
      </c>
      <c r="AF1729" s="178"/>
      <c r="AG1729" s="178"/>
      <c r="AH1729" s="178"/>
      <c r="AI1729" s="178"/>
      <c r="AJ1729" s="178"/>
      <c r="AK1729" s="178"/>
      <c r="AL1729" s="178"/>
      <c r="AM1729" s="178"/>
      <c r="AN1729" s="178"/>
      <c r="AO1729" s="178">
        <v>4</v>
      </c>
      <c r="AP1729" s="178"/>
      <c r="AQ1729" s="178"/>
      <c r="AR1729" s="178"/>
      <c r="AS1729" s="178" t="s">
        <v>1377</v>
      </c>
      <c r="AT1729" s="178"/>
      <c r="AU1729" s="178"/>
      <c r="AV1729" s="178"/>
      <c r="AW1729" s="178" t="s">
        <v>10689</v>
      </c>
      <c r="AX1729" s="178" t="s">
        <v>10690</v>
      </c>
      <c r="AY1729" s="178">
        <v>42</v>
      </c>
      <c r="AZ1729" s="178">
        <v>47</v>
      </c>
      <c r="BA1729" s="178">
        <v>29.57</v>
      </c>
      <c r="BB1729" s="178">
        <v>24</v>
      </c>
      <c r="BC1729" s="178">
        <v>0</v>
      </c>
      <c r="BD1729" s="178">
        <v>47.66</v>
      </c>
      <c r="BE1729" s="178">
        <f t="shared" si="310"/>
        <v>42.791547222222221</v>
      </c>
      <c r="BF1729" s="180">
        <f t="shared" si="311"/>
        <v>24.013238888888889</v>
      </c>
      <c r="BG1729" s="178" t="s">
        <v>47</v>
      </c>
      <c r="BH1729" s="178" t="s">
        <v>10691</v>
      </c>
      <c r="BI1729" s="178">
        <v>4604</v>
      </c>
      <c r="BJ1729" s="179">
        <v>45847</v>
      </c>
      <c r="BK1729" s="178">
        <v>4604</v>
      </c>
      <c r="BL1729" s="179">
        <v>45847</v>
      </c>
      <c r="BM1729" s="178"/>
      <c r="BN1729" s="178"/>
      <c r="BO1729" s="178"/>
      <c r="BP1729" s="178"/>
      <c r="BQ1729" s="178"/>
      <c r="BR1729" s="178"/>
      <c r="BS1729" s="178" t="s">
        <v>10693</v>
      </c>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thickBot="1" x14ac:dyDescent="0.3">
      <c r="A1730" s="178" t="s">
        <v>3391</v>
      </c>
      <c r="B1730" s="178" t="s">
        <v>274</v>
      </c>
      <c r="C1730" s="178">
        <v>11110080</v>
      </c>
      <c r="D1730" s="179">
        <v>45847</v>
      </c>
      <c r="E1730" s="179">
        <v>45692</v>
      </c>
      <c r="F1730" s="179">
        <v>52997</v>
      </c>
      <c r="G1730" s="178">
        <v>-7777</v>
      </c>
      <c r="H1730" s="178" t="s">
        <v>10694</v>
      </c>
      <c r="I1730" s="178"/>
      <c r="J1730" s="178" t="s">
        <v>10695</v>
      </c>
      <c r="K1730" s="178" t="s">
        <v>55</v>
      </c>
      <c r="L1730" s="178" t="s">
        <v>10671</v>
      </c>
      <c r="M1730" s="178" t="s">
        <v>58</v>
      </c>
      <c r="N1730" s="178" t="s">
        <v>58</v>
      </c>
      <c r="O1730" s="178" t="s">
        <v>52</v>
      </c>
      <c r="P1730" s="180" t="s">
        <v>1054</v>
      </c>
      <c r="Q1730" s="178"/>
      <c r="R1730" s="178" t="s">
        <v>58</v>
      </c>
      <c r="S1730" s="178" t="s">
        <v>58</v>
      </c>
      <c r="T1730" s="178" t="s">
        <v>52</v>
      </c>
      <c r="U1730" s="180" t="s">
        <v>1054</v>
      </c>
      <c r="V1730" s="178"/>
      <c r="W1730" s="178" t="s">
        <v>10672</v>
      </c>
      <c r="X1730" s="178"/>
      <c r="Y1730" s="178"/>
      <c r="Z1730" s="181" t="s">
        <v>468</v>
      </c>
      <c r="AA1730" s="178" t="s">
        <v>9745</v>
      </c>
      <c r="AB1730" s="178">
        <v>2.5000000000000001E-2</v>
      </c>
      <c r="AC1730" s="178">
        <v>1.27</v>
      </c>
      <c r="AD1730" s="178">
        <v>40000</v>
      </c>
      <c r="AE1730" s="178">
        <v>40000</v>
      </c>
      <c r="AF1730" s="178"/>
      <c r="AG1730" s="178"/>
      <c r="AH1730" s="178"/>
      <c r="AI1730" s="178"/>
      <c r="AJ1730" s="178"/>
      <c r="AK1730" s="178"/>
      <c r="AL1730" s="178"/>
      <c r="AM1730" s="178"/>
      <c r="AN1730" s="178"/>
      <c r="AO1730" s="178">
        <v>3</v>
      </c>
      <c r="AP1730" s="178"/>
      <c r="AQ1730" s="178"/>
      <c r="AR1730" s="178"/>
      <c r="AS1730" s="178" t="s">
        <v>1377</v>
      </c>
      <c r="AT1730" s="178"/>
      <c r="AU1730" s="178"/>
      <c r="AV1730" s="178"/>
      <c r="AW1730" s="178" t="s">
        <v>10696</v>
      </c>
      <c r="AX1730" s="178" t="s">
        <v>10697</v>
      </c>
      <c r="AY1730" s="178">
        <v>42</v>
      </c>
      <c r="AZ1730" s="178">
        <v>46</v>
      </c>
      <c r="BA1730" s="178">
        <v>53.88</v>
      </c>
      <c r="BB1730" s="178">
        <v>24</v>
      </c>
      <c r="BC1730" s="178">
        <v>1</v>
      </c>
      <c r="BD1730" s="178">
        <v>32.82</v>
      </c>
      <c r="BE1730" s="178">
        <f t="shared" si="310"/>
        <v>42.781633333333332</v>
      </c>
      <c r="BF1730" s="180">
        <f t="shared" si="311"/>
        <v>24.025783333333333</v>
      </c>
      <c r="BG1730" s="178" t="s">
        <v>47</v>
      </c>
      <c r="BH1730" s="178" t="s">
        <v>10698</v>
      </c>
      <c r="BI1730" s="178">
        <v>4605</v>
      </c>
      <c r="BJ1730" s="179">
        <v>45847</v>
      </c>
      <c r="BK1730" s="178">
        <v>4605</v>
      </c>
      <c r="BL1730" s="179">
        <v>45847</v>
      </c>
      <c r="BM1730" s="178"/>
      <c r="BN1730" s="178"/>
      <c r="BO1730" s="178"/>
      <c r="BP1730" s="178"/>
      <c r="BQ1730" s="178"/>
      <c r="BR1730" s="178"/>
      <c r="BS1730" s="178"/>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x14ac:dyDescent="0.25">
      <c r="A1731" s="1" t="s">
        <v>3391</v>
      </c>
      <c r="B1731" s="1" t="s">
        <v>1498</v>
      </c>
      <c r="C1731" s="1">
        <v>11420043</v>
      </c>
      <c r="D1731" s="7">
        <v>45877</v>
      </c>
      <c r="E1731" s="7">
        <v>45877</v>
      </c>
      <c r="F1731" s="7">
        <v>49529</v>
      </c>
      <c r="G1731" s="1">
        <v>-7777</v>
      </c>
      <c r="H1731" s="1" t="s">
        <v>2938</v>
      </c>
      <c r="I1731" s="1"/>
      <c r="J1731" s="1" t="s">
        <v>8648</v>
      </c>
      <c r="K1731" s="1" t="s">
        <v>10168</v>
      </c>
      <c r="L1731" s="1" t="s">
        <v>10703</v>
      </c>
      <c r="M1731" s="1" t="s">
        <v>10704</v>
      </c>
      <c r="N1731" s="1" t="s">
        <v>233</v>
      </c>
      <c r="O1731" s="1" t="s">
        <v>111</v>
      </c>
      <c r="P1731" s="6" t="s">
        <v>10705</v>
      </c>
      <c r="Q1731" s="1" t="s">
        <v>10706</v>
      </c>
      <c r="R1731" s="1" t="s">
        <v>10704</v>
      </c>
      <c r="S1731" s="1" t="s">
        <v>233</v>
      </c>
      <c r="T1731" s="1" t="s">
        <v>111</v>
      </c>
      <c r="U1731" s="6" t="s">
        <v>10705</v>
      </c>
      <c r="V1731" s="1"/>
      <c r="W1731" s="1" t="s">
        <v>10707</v>
      </c>
      <c r="X1731" s="1"/>
      <c r="Y1731" s="1"/>
      <c r="Z1731" s="529" t="s">
        <v>468</v>
      </c>
      <c r="AA1731" s="1" t="s">
        <v>10708</v>
      </c>
      <c r="AB1731" s="1">
        <v>0.317</v>
      </c>
      <c r="AC1731" s="1">
        <v>450</v>
      </c>
      <c r="AD1731" s="1">
        <v>2730000</v>
      </c>
      <c r="AE1731" s="1"/>
      <c r="AF1731" s="1"/>
      <c r="AG1731" s="1"/>
      <c r="AH1731" s="1"/>
      <c r="AI1731" s="1">
        <v>2700000</v>
      </c>
      <c r="AJ1731" s="1">
        <v>30000</v>
      </c>
      <c r="AK1731" s="1"/>
      <c r="AL1731" s="1"/>
      <c r="AM1731" s="1"/>
      <c r="AN1731" s="1"/>
      <c r="AO1731" s="1">
        <v>32</v>
      </c>
      <c r="AP1731" s="1"/>
      <c r="AQ1731" s="1"/>
      <c r="AR1731" s="1"/>
      <c r="AS1731" s="1" t="s">
        <v>10710</v>
      </c>
      <c r="AT1731" s="1"/>
      <c r="AU1731" s="1"/>
      <c r="AV1731" s="1">
        <v>317.39999999999998</v>
      </c>
      <c r="AW1731" s="1" t="s">
        <v>10788</v>
      </c>
      <c r="AX1731" s="1" t="s">
        <v>10789</v>
      </c>
      <c r="AY1731" s="1">
        <v>43</v>
      </c>
      <c r="AZ1731" s="1">
        <v>41</v>
      </c>
      <c r="BA1731" s="1">
        <v>36.6</v>
      </c>
      <c r="BB1731" s="1">
        <v>22</v>
      </c>
      <c r="BC1731" s="1">
        <v>33</v>
      </c>
      <c r="BD1731" s="1">
        <v>40.799999999999997</v>
      </c>
      <c r="BE1731" s="1">
        <f t="shared" si="310"/>
        <v>43.6935</v>
      </c>
      <c r="BF1731" s="6">
        <f t="shared" si="311"/>
        <v>22.561333333333334</v>
      </c>
      <c r="BG1731" s="1" t="s">
        <v>38</v>
      </c>
      <c r="BH1731" s="1"/>
      <c r="BI1731" s="1"/>
      <c r="BJ1731" s="7"/>
      <c r="BK1731" s="1"/>
      <c r="BL1731" s="7"/>
      <c r="BM1731" s="1"/>
      <c r="BN1731" s="1"/>
      <c r="BO1731" s="1"/>
      <c r="BP1731" s="1"/>
      <c r="BQ1731" s="1"/>
      <c r="BR1731" s="1"/>
      <c r="BS1731" s="1" t="s">
        <v>10790</v>
      </c>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530" customFormat="1" ht="54.75" customHeight="1" thickBot="1" x14ac:dyDescent="0.3">
      <c r="A1732" s="178"/>
      <c r="B1732" s="178" t="s">
        <v>1498</v>
      </c>
      <c r="C1732" s="178">
        <v>11420043</v>
      </c>
      <c r="D1732" s="179">
        <v>45877</v>
      </c>
      <c r="E1732" s="179">
        <v>45877</v>
      </c>
      <c r="F1732" s="179">
        <v>49529</v>
      </c>
      <c r="G1732" s="178">
        <v>-7777</v>
      </c>
      <c r="H1732" s="178" t="s">
        <v>2938</v>
      </c>
      <c r="I1732" s="178"/>
      <c r="J1732" s="178" t="s">
        <v>8648</v>
      </c>
      <c r="K1732" s="178" t="s">
        <v>10168</v>
      </c>
      <c r="L1732" s="178" t="s">
        <v>10703</v>
      </c>
      <c r="M1732" s="178" t="s">
        <v>10704</v>
      </c>
      <c r="N1732" s="178" t="s">
        <v>233</v>
      </c>
      <c r="O1732" s="178" t="s">
        <v>111</v>
      </c>
      <c r="P1732" s="180" t="s">
        <v>10705</v>
      </c>
      <c r="Q1732" s="178" t="s">
        <v>10706</v>
      </c>
      <c r="R1732" s="178" t="s">
        <v>10704</v>
      </c>
      <c r="S1732" s="178" t="s">
        <v>233</v>
      </c>
      <c r="T1732" s="178" t="s">
        <v>111</v>
      </c>
      <c r="U1732" s="180" t="s">
        <v>10705</v>
      </c>
      <c r="V1732" s="178"/>
      <c r="W1732" s="178" t="s">
        <v>10707</v>
      </c>
      <c r="X1732" s="178"/>
      <c r="Y1732" s="178"/>
      <c r="Z1732" s="181" t="s">
        <v>468</v>
      </c>
      <c r="AA1732" s="178" t="s">
        <v>10708</v>
      </c>
      <c r="AB1732" s="178"/>
      <c r="AC1732" s="178"/>
      <c r="AD1732" s="178"/>
      <c r="AE1732" s="178"/>
      <c r="AF1732" s="178"/>
      <c r="AG1732" s="178"/>
      <c r="AH1732" s="178"/>
      <c r="AI1732" s="178"/>
      <c r="AJ1732" s="178"/>
      <c r="AK1732" s="178"/>
      <c r="AL1732" s="178"/>
      <c r="AM1732" s="178"/>
      <c r="AN1732" s="178"/>
      <c r="AO1732" s="178"/>
      <c r="AP1732" s="178"/>
      <c r="AQ1732" s="178"/>
      <c r="AR1732" s="178"/>
      <c r="AS1732" s="178" t="s">
        <v>10709</v>
      </c>
      <c r="AT1732" s="178"/>
      <c r="AU1732" s="178"/>
      <c r="AV1732" s="178">
        <v>289</v>
      </c>
      <c r="AW1732" s="178" t="s">
        <v>10711</v>
      </c>
      <c r="AX1732" s="178" t="s">
        <v>10712</v>
      </c>
      <c r="AY1732" s="178">
        <v>43</v>
      </c>
      <c r="AZ1732" s="178">
        <v>43</v>
      </c>
      <c r="BA1732" s="178">
        <v>55.2</v>
      </c>
      <c r="BB1732" s="178">
        <v>22</v>
      </c>
      <c r="BC1732" s="178">
        <v>35</v>
      </c>
      <c r="BD1732" s="178">
        <v>23.2</v>
      </c>
      <c r="BE1732" s="178">
        <f t="shared" si="310"/>
        <v>43.731999999999999</v>
      </c>
      <c r="BF1732" s="180">
        <f t="shared" si="311"/>
        <v>22.589777777777776</v>
      </c>
      <c r="BG1732" s="178" t="s">
        <v>38</v>
      </c>
      <c r="BH1732" s="178"/>
      <c r="BI1732" s="178"/>
      <c r="BJ1732" s="179"/>
      <c r="BK1732" s="178"/>
      <c r="BL1732" s="179"/>
      <c r="BM1732" s="178"/>
      <c r="BN1732" s="178"/>
      <c r="BO1732" s="178"/>
      <c r="BP1732" s="178"/>
      <c r="BQ1732" s="178"/>
      <c r="BR1732" s="178"/>
      <c r="BS1732" s="178"/>
    </row>
    <row r="1733" spans="1:268" s="3" customFormat="1" ht="54.75" customHeight="1" x14ac:dyDescent="0.25">
      <c r="A1733" s="1" t="s">
        <v>3391</v>
      </c>
      <c r="B1733" s="1" t="s">
        <v>10713</v>
      </c>
      <c r="C1733" s="1">
        <v>11760010</v>
      </c>
      <c r="D1733" s="7">
        <v>45887</v>
      </c>
      <c r="E1733" s="7">
        <v>45887</v>
      </c>
      <c r="F1733" s="7">
        <v>47713</v>
      </c>
      <c r="G1733" s="1">
        <v>-7777</v>
      </c>
      <c r="H1733" s="1" t="s">
        <v>10714</v>
      </c>
      <c r="I1733" s="1"/>
      <c r="J1733" s="1" t="s">
        <v>7563</v>
      </c>
      <c r="K1733" s="1" t="s">
        <v>37</v>
      </c>
      <c r="L1733" s="1" t="s">
        <v>10715</v>
      </c>
      <c r="M1733" s="1" t="s">
        <v>10716</v>
      </c>
      <c r="N1733" s="1" t="s">
        <v>124</v>
      </c>
      <c r="O1733" s="1" t="s">
        <v>35</v>
      </c>
      <c r="P1733" s="6" t="s">
        <v>10717</v>
      </c>
      <c r="Q1733" s="1"/>
      <c r="R1733" s="1" t="s">
        <v>10716</v>
      </c>
      <c r="S1733" s="1" t="s">
        <v>124</v>
      </c>
      <c r="T1733" s="1" t="s">
        <v>35</v>
      </c>
      <c r="U1733" s="6" t="s">
        <v>10717</v>
      </c>
      <c r="V1733" s="1" t="s">
        <v>10718</v>
      </c>
      <c r="W1733" s="1" t="s">
        <v>639</v>
      </c>
      <c r="X1733" s="1"/>
      <c r="Y1733" s="1"/>
      <c r="Z1733" s="529" t="s">
        <v>1310</v>
      </c>
      <c r="AA1733" s="1" t="s">
        <v>10719</v>
      </c>
      <c r="AB1733" s="1">
        <v>5.2880000000000003</v>
      </c>
      <c r="AC1733" s="1">
        <v>0.46</v>
      </c>
      <c r="AD1733" s="1">
        <v>206000</v>
      </c>
      <c r="AE1733" s="1"/>
      <c r="AF1733" s="1"/>
      <c r="AG1733" s="1"/>
      <c r="AH1733" s="1"/>
      <c r="AI1733" s="1"/>
      <c r="AJ1733" s="1"/>
      <c r="AK1733" s="1"/>
      <c r="AL1733" s="1">
        <v>206000</v>
      </c>
      <c r="AM1733" s="1"/>
      <c r="AN1733" s="1"/>
      <c r="AO1733" s="1">
        <v>0.63100000000000001</v>
      </c>
      <c r="AP1733" s="1"/>
      <c r="AQ1733" s="1"/>
      <c r="AR1733" s="1"/>
      <c r="AS1733" s="1" t="s">
        <v>468</v>
      </c>
      <c r="AT1733" s="1"/>
      <c r="AU1733" s="1"/>
      <c r="AV1733" s="1"/>
      <c r="AW1733" s="1" t="s">
        <v>10721</v>
      </c>
      <c r="AX1733" s="1" t="s">
        <v>10722</v>
      </c>
      <c r="AY1733" s="1">
        <v>43</v>
      </c>
      <c r="AZ1733" s="1">
        <v>3</v>
      </c>
      <c r="BA1733" s="1">
        <v>15.75</v>
      </c>
      <c r="BB1733" s="1">
        <v>25</v>
      </c>
      <c r="BC1733" s="1">
        <v>2</v>
      </c>
      <c r="BD1733" s="1">
        <v>14.15</v>
      </c>
      <c r="BE1733" s="1">
        <f t="shared" si="310"/>
        <v>43.054375</v>
      </c>
      <c r="BF1733" s="6">
        <f t="shared" si="311"/>
        <v>25.037263888888891</v>
      </c>
      <c r="BG1733" s="1" t="s">
        <v>38</v>
      </c>
      <c r="BH1733" s="1"/>
      <c r="BI1733" s="1"/>
      <c r="BJ1733" s="7"/>
      <c r="BK1733" s="1"/>
      <c r="BL1733" s="7"/>
      <c r="BM1733" s="1"/>
      <c r="BN1733" s="1"/>
      <c r="BO1733" s="1"/>
      <c r="BP1733" s="1"/>
      <c r="BQ1733" s="1"/>
      <c r="BR1733" s="1"/>
      <c r="BS1733" s="1"/>
      <c r="BT1733" s="530"/>
      <c r="BU1733" s="530"/>
      <c r="BV1733" s="530"/>
      <c r="BW1733" s="530"/>
      <c r="BX1733" s="530"/>
      <c r="BY1733" s="530"/>
      <c r="BZ1733" s="530"/>
      <c r="CA1733" s="530"/>
      <c r="CB1733" s="530"/>
      <c r="CC1733" s="530"/>
      <c r="CD1733" s="530"/>
      <c r="CE1733" s="530"/>
      <c r="CF1733" s="530"/>
      <c r="CG1733" s="530"/>
      <c r="CH1733" s="530"/>
      <c r="CI1733" s="530"/>
      <c r="CJ1733" s="530"/>
      <c r="CK1733" s="530"/>
      <c r="CL1733" s="530"/>
      <c r="CM1733" s="530"/>
      <c r="CN1733" s="530"/>
      <c r="CO1733" s="530"/>
      <c r="CP1733" s="530"/>
      <c r="CQ1733" s="530"/>
      <c r="CR1733" s="530"/>
      <c r="CS1733" s="530"/>
      <c r="CT1733" s="530"/>
      <c r="CU1733" s="530"/>
      <c r="CV1733" s="530"/>
      <c r="CW1733" s="530"/>
      <c r="CX1733" s="530"/>
      <c r="CY1733" s="530"/>
      <c r="CZ1733" s="530"/>
      <c r="DA1733" s="530"/>
      <c r="DB1733" s="530"/>
      <c r="DC1733" s="530"/>
      <c r="DD1733" s="530"/>
      <c r="DE1733" s="530"/>
      <c r="DF1733" s="530"/>
      <c r="DG1733" s="530"/>
      <c r="DH1733" s="530"/>
      <c r="DI1733" s="530"/>
      <c r="DJ1733" s="530"/>
      <c r="DK1733" s="530"/>
      <c r="DL1733" s="530"/>
      <c r="DM1733" s="530"/>
      <c r="DN1733" s="530"/>
      <c r="DO1733" s="530"/>
      <c r="DP1733" s="530"/>
      <c r="DQ1733" s="530"/>
      <c r="DR1733" s="530"/>
      <c r="DS1733" s="530"/>
      <c r="DT1733" s="530"/>
      <c r="DU1733" s="530"/>
      <c r="DV1733" s="530"/>
      <c r="DW1733" s="530"/>
      <c r="DX1733" s="530"/>
      <c r="DY1733" s="530"/>
      <c r="DZ1733" s="530"/>
      <c r="EA1733" s="530"/>
      <c r="EB1733" s="530"/>
      <c r="EC1733" s="530"/>
      <c r="ED1733" s="530"/>
      <c r="EE1733" s="530"/>
      <c r="EF1733" s="530"/>
      <c r="EG1733" s="530"/>
      <c r="EH1733" s="530"/>
      <c r="EI1733" s="530"/>
      <c r="EJ1733" s="530"/>
      <c r="EK1733" s="530"/>
      <c r="EL1733" s="530"/>
      <c r="EM1733" s="530"/>
      <c r="EN1733" s="530"/>
      <c r="EO1733" s="530"/>
      <c r="EP1733" s="530"/>
      <c r="EQ1733" s="530"/>
      <c r="ER1733" s="530"/>
      <c r="ES1733" s="530"/>
      <c r="ET1733" s="530"/>
      <c r="EU1733" s="530"/>
      <c r="EV1733" s="530"/>
      <c r="EW1733" s="530"/>
      <c r="EX1733" s="530"/>
      <c r="EY1733" s="530"/>
      <c r="EZ1733" s="530"/>
      <c r="FA1733" s="530"/>
      <c r="FB1733" s="530"/>
      <c r="FC1733" s="530"/>
      <c r="FD1733" s="530"/>
      <c r="FE1733" s="530"/>
      <c r="FF1733" s="530"/>
      <c r="FG1733" s="530"/>
      <c r="FH1733" s="530"/>
      <c r="FI1733" s="530"/>
      <c r="FJ1733" s="530"/>
      <c r="FK1733" s="530"/>
      <c r="FL1733" s="530"/>
      <c r="FM1733" s="530"/>
      <c r="FN1733" s="530"/>
      <c r="FO1733" s="530"/>
      <c r="FP1733" s="530"/>
      <c r="FQ1733" s="530"/>
      <c r="FR1733" s="530"/>
      <c r="FS1733" s="530"/>
      <c r="FT1733" s="530"/>
      <c r="FU1733" s="530"/>
      <c r="FV1733" s="530"/>
      <c r="FW1733" s="530"/>
      <c r="FX1733" s="530"/>
      <c r="FY1733" s="530"/>
      <c r="FZ1733" s="530"/>
      <c r="GA1733" s="530"/>
      <c r="GB1733" s="530"/>
      <c r="GC1733" s="530"/>
      <c r="GD1733" s="530"/>
      <c r="GE1733" s="530"/>
      <c r="GF1733" s="530"/>
      <c r="GG1733" s="530"/>
      <c r="GH1733" s="530"/>
      <c r="GI1733" s="530"/>
      <c r="GJ1733" s="530"/>
      <c r="GK1733" s="530"/>
      <c r="GL1733" s="530"/>
      <c r="GM1733" s="530"/>
      <c r="GN1733" s="530"/>
      <c r="GO1733" s="530"/>
      <c r="GP1733" s="530"/>
      <c r="GQ1733" s="530"/>
      <c r="GR1733" s="530"/>
      <c r="GS1733" s="530"/>
      <c r="GT1733" s="530"/>
      <c r="GU1733" s="530"/>
      <c r="GV1733" s="530"/>
      <c r="GW1733" s="530"/>
      <c r="GX1733" s="530"/>
      <c r="GY1733" s="530"/>
      <c r="GZ1733" s="530"/>
      <c r="HA1733" s="530"/>
      <c r="HB1733" s="530"/>
      <c r="HC1733" s="530"/>
      <c r="HD1733" s="530"/>
      <c r="HE1733" s="530"/>
      <c r="HF1733" s="530"/>
      <c r="HG1733" s="530"/>
      <c r="HH1733" s="530"/>
      <c r="HI1733" s="530"/>
      <c r="HJ1733" s="530"/>
      <c r="HK1733" s="530"/>
      <c r="HL1733" s="530"/>
      <c r="HM1733" s="530"/>
      <c r="HN1733" s="530"/>
      <c r="HO1733" s="530"/>
      <c r="HP1733" s="530"/>
      <c r="HQ1733" s="530"/>
      <c r="HR1733" s="530"/>
      <c r="HS1733" s="530"/>
      <c r="HT1733" s="530"/>
      <c r="HU1733" s="530"/>
      <c r="HV1733" s="530"/>
      <c r="HW1733" s="530"/>
      <c r="HX1733" s="530"/>
      <c r="HY1733" s="530"/>
      <c r="HZ1733" s="530"/>
      <c r="IA1733" s="530"/>
      <c r="IB1733" s="530"/>
      <c r="IC1733" s="530"/>
      <c r="ID1733" s="530"/>
      <c r="IE1733" s="530"/>
      <c r="IF1733" s="530"/>
      <c r="IG1733" s="530"/>
      <c r="IH1733" s="530"/>
      <c r="II1733" s="530"/>
      <c r="IJ1733" s="530"/>
      <c r="IK1733" s="530"/>
      <c r="IL1733" s="530"/>
      <c r="IM1733" s="530"/>
      <c r="IN1733" s="530"/>
      <c r="IO1733" s="530"/>
      <c r="IP1733" s="530"/>
      <c r="IQ1733" s="530"/>
      <c r="IR1733" s="530"/>
      <c r="IS1733" s="530"/>
      <c r="IT1733" s="530"/>
      <c r="IU1733" s="530"/>
      <c r="IV1733" s="530"/>
      <c r="IW1733" s="530"/>
      <c r="IX1733" s="530"/>
      <c r="IY1733" s="530"/>
      <c r="IZ1733" s="530"/>
      <c r="JA1733" s="530"/>
      <c r="JB1733" s="530"/>
      <c r="JC1733" s="530"/>
      <c r="JD1733" s="530"/>
      <c r="JE1733" s="530"/>
      <c r="JF1733" s="530"/>
      <c r="JG1733" s="530"/>
      <c r="JH1733" s="530"/>
    </row>
    <row r="1734" spans="1:268" s="530" customFormat="1" ht="54.75" customHeight="1" thickBot="1" x14ac:dyDescent="0.3">
      <c r="A1734" s="178"/>
      <c r="B1734" s="178" t="s">
        <v>10713</v>
      </c>
      <c r="C1734" s="178">
        <v>11760010</v>
      </c>
      <c r="D1734" s="179">
        <v>45887</v>
      </c>
      <c r="E1734" s="179">
        <v>45887</v>
      </c>
      <c r="F1734" s="179">
        <v>47713</v>
      </c>
      <c r="G1734" s="178">
        <v>-7777</v>
      </c>
      <c r="H1734" s="178" t="s">
        <v>10714</v>
      </c>
      <c r="I1734" s="178"/>
      <c r="J1734" s="178" t="s">
        <v>7563</v>
      </c>
      <c r="K1734" s="178" t="s">
        <v>37</v>
      </c>
      <c r="L1734" s="178" t="s">
        <v>10715</v>
      </c>
      <c r="M1734" s="178" t="s">
        <v>10716</v>
      </c>
      <c r="N1734" s="178" t="s">
        <v>124</v>
      </c>
      <c r="O1734" s="178" t="s">
        <v>35</v>
      </c>
      <c r="P1734" s="180" t="s">
        <v>10717</v>
      </c>
      <c r="Q1734" s="178"/>
      <c r="R1734" s="178" t="s">
        <v>10716</v>
      </c>
      <c r="S1734" s="178" t="s">
        <v>124</v>
      </c>
      <c r="T1734" s="178" t="s">
        <v>35</v>
      </c>
      <c r="U1734" s="180" t="s">
        <v>10717</v>
      </c>
      <c r="V1734" s="178" t="s">
        <v>10718</v>
      </c>
      <c r="W1734" s="178" t="s">
        <v>10720</v>
      </c>
      <c r="X1734" s="178"/>
      <c r="Y1734" s="178"/>
      <c r="Z1734" s="181" t="s">
        <v>1310</v>
      </c>
      <c r="AA1734" s="178" t="s">
        <v>10719</v>
      </c>
      <c r="AB1734" s="178"/>
      <c r="AC1734" s="178"/>
      <c r="AD1734" s="178"/>
      <c r="AE1734" s="178"/>
      <c r="AF1734" s="178"/>
      <c r="AG1734" s="178"/>
      <c r="AH1734" s="178"/>
      <c r="AI1734" s="178"/>
      <c r="AJ1734" s="178"/>
      <c r="AK1734" s="178"/>
      <c r="AL1734" s="178"/>
      <c r="AM1734" s="178"/>
      <c r="AN1734" s="178"/>
      <c r="AO1734" s="178"/>
      <c r="AP1734" s="178"/>
      <c r="AQ1734" s="178"/>
      <c r="AR1734" s="178"/>
      <c r="AS1734" s="178" t="s">
        <v>3570</v>
      </c>
      <c r="AT1734" s="178"/>
      <c r="AU1734" s="178"/>
      <c r="AV1734" s="178"/>
      <c r="AW1734" s="178" t="s">
        <v>10723</v>
      </c>
      <c r="AX1734" s="178" t="s">
        <v>10724</v>
      </c>
      <c r="AY1734" s="178">
        <v>43</v>
      </c>
      <c r="AZ1734" s="178">
        <v>3</v>
      </c>
      <c r="BA1734" s="178">
        <v>15.03</v>
      </c>
      <c r="BB1734" s="178">
        <v>25</v>
      </c>
      <c r="BC1734" s="178">
        <v>2</v>
      </c>
      <c r="BD1734" s="178">
        <v>18.18</v>
      </c>
      <c r="BE1734" s="178">
        <f t="shared" si="310"/>
        <v>43.054174999999994</v>
      </c>
      <c r="BF1734" s="180">
        <f t="shared" si="311"/>
        <v>25.038383333333336</v>
      </c>
      <c r="BG1734" s="178" t="s">
        <v>38</v>
      </c>
      <c r="BH1734" s="178"/>
      <c r="BI1734" s="178"/>
      <c r="BJ1734" s="179"/>
      <c r="BK1734" s="178"/>
      <c r="BL1734" s="179"/>
      <c r="BM1734" s="178"/>
      <c r="BN1734" s="178"/>
      <c r="BO1734" s="178"/>
      <c r="BP1734" s="178"/>
      <c r="BQ1734" s="178"/>
      <c r="BR1734" s="178"/>
      <c r="BS1734" s="178"/>
    </row>
    <row r="1735" spans="1:268" s="3" customFormat="1" ht="54.75" customHeight="1" x14ac:dyDescent="0.25">
      <c r="A1735" s="1" t="s">
        <v>3391</v>
      </c>
      <c r="B1735" s="1" t="s">
        <v>10730</v>
      </c>
      <c r="C1735" s="1">
        <v>11110081</v>
      </c>
      <c r="D1735" s="7">
        <v>45909</v>
      </c>
      <c r="E1735" s="7">
        <v>45909</v>
      </c>
      <c r="F1735" s="7">
        <v>49561</v>
      </c>
      <c r="G1735" s="1">
        <v>-7777</v>
      </c>
      <c r="H1735" s="1" t="s">
        <v>1704</v>
      </c>
      <c r="I1735" s="1"/>
      <c r="J1735" s="1" t="s">
        <v>10731</v>
      </c>
      <c r="K1735" s="1" t="s">
        <v>463</v>
      </c>
      <c r="L1735" s="1" t="s">
        <v>10732</v>
      </c>
      <c r="M1735" s="1" t="s">
        <v>619</v>
      </c>
      <c r="N1735" s="1" t="s">
        <v>166</v>
      </c>
      <c r="O1735" s="1" t="s">
        <v>92</v>
      </c>
      <c r="P1735" s="6" t="s">
        <v>1060</v>
      </c>
      <c r="Q1735" s="1" t="s">
        <v>10733</v>
      </c>
      <c r="R1735" s="1" t="s">
        <v>619</v>
      </c>
      <c r="S1735" s="1" t="s">
        <v>166</v>
      </c>
      <c r="T1735" s="1" t="s">
        <v>92</v>
      </c>
      <c r="U1735" s="6" t="s">
        <v>1060</v>
      </c>
      <c r="V1735" s="1" t="s">
        <v>10734</v>
      </c>
      <c r="W1735" s="1" t="s">
        <v>10735</v>
      </c>
      <c r="X1735" s="1"/>
      <c r="Y1735" s="1"/>
      <c r="Z1735" s="9" t="s">
        <v>468</v>
      </c>
      <c r="AA1735" s="1" t="s">
        <v>208</v>
      </c>
      <c r="AB1735" s="1">
        <v>6.3600000000000004E-2</v>
      </c>
      <c r="AC1735" s="1">
        <v>0.27</v>
      </c>
      <c r="AD1735" s="1">
        <v>8395</v>
      </c>
      <c r="AE1735" s="1">
        <v>8395</v>
      </c>
      <c r="AF1735" s="1"/>
      <c r="AG1735" s="1"/>
      <c r="AH1735" s="1"/>
      <c r="AI1735" s="1"/>
      <c r="AJ1735" s="1"/>
      <c r="AK1735" s="1"/>
      <c r="AL1735" s="1"/>
      <c r="AM1735" s="1"/>
      <c r="AN1735" s="1"/>
      <c r="AO1735" s="1">
        <v>6.36</v>
      </c>
      <c r="AP1735" s="1"/>
      <c r="AQ1735" s="1"/>
      <c r="AR1735" s="1"/>
      <c r="AS1735" s="1" t="s">
        <v>468</v>
      </c>
      <c r="AT1735" s="1"/>
      <c r="AU1735" s="1"/>
      <c r="AV1735" s="1">
        <v>600</v>
      </c>
      <c r="AW1735" s="1" t="s">
        <v>10736</v>
      </c>
      <c r="AX1735" s="1" t="s">
        <v>10737</v>
      </c>
      <c r="AY1735" s="1">
        <v>43</v>
      </c>
      <c r="AZ1735" s="1">
        <v>10</v>
      </c>
      <c r="BA1735" s="1">
        <v>27.48</v>
      </c>
      <c r="BB1735" s="1">
        <v>23</v>
      </c>
      <c r="BC1735" s="1">
        <v>9</v>
      </c>
      <c r="BD1735" s="1">
        <v>38.1</v>
      </c>
      <c r="BE1735" s="1">
        <f t="shared" si="310"/>
        <v>43.174299999999995</v>
      </c>
      <c r="BF1735" s="6">
        <f t="shared" si="311"/>
        <v>23.160583333333332</v>
      </c>
      <c r="BG1735" s="1" t="s">
        <v>38</v>
      </c>
      <c r="BH1735" s="1"/>
      <c r="BI1735" s="1"/>
      <c r="BJ1735" s="7"/>
      <c r="BK1735" s="1"/>
      <c r="BL1735" s="7"/>
      <c r="BM1735" s="1"/>
      <c r="BN1735" s="1"/>
      <c r="BO1735" s="1"/>
      <c r="BP1735" s="1"/>
      <c r="BQ1735" s="1"/>
      <c r="BR1735" s="1"/>
      <c r="BS1735" s="1"/>
      <c r="BT1735" s="530"/>
      <c r="BU1735" s="530"/>
      <c r="BV1735" s="530"/>
      <c r="BW1735" s="530"/>
      <c r="BX1735" s="530"/>
      <c r="BY1735" s="530"/>
      <c r="BZ1735" s="530"/>
      <c r="CA1735" s="530"/>
      <c r="CB1735" s="530"/>
      <c r="CC1735" s="530"/>
      <c r="CD1735" s="530"/>
      <c r="CE1735" s="530"/>
      <c r="CF1735" s="530"/>
      <c r="CG1735" s="530"/>
      <c r="CH1735" s="530"/>
      <c r="CI1735" s="530"/>
      <c r="CJ1735" s="530"/>
      <c r="CK1735" s="530"/>
      <c r="CL1735" s="530"/>
      <c r="CM1735" s="530"/>
      <c r="CN1735" s="530"/>
      <c r="CO1735" s="530"/>
      <c r="CP1735" s="530"/>
      <c r="CQ1735" s="530"/>
      <c r="CR1735" s="530"/>
      <c r="CS1735" s="530"/>
      <c r="CT1735" s="530"/>
      <c r="CU1735" s="530"/>
      <c r="CV1735" s="530"/>
      <c r="CW1735" s="530"/>
      <c r="CX1735" s="530"/>
      <c r="CY1735" s="530"/>
      <c r="CZ1735" s="530"/>
      <c r="DA1735" s="530"/>
      <c r="DB1735" s="530"/>
      <c r="DC1735" s="530"/>
      <c r="DD1735" s="530"/>
      <c r="DE1735" s="530"/>
      <c r="DF1735" s="530"/>
      <c r="DG1735" s="530"/>
      <c r="DH1735" s="530"/>
      <c r="DI1735" s="530"/>
      <c r="DJ1735" s="530"/>
      <c r="DK1735" s="530"/>
      <c r="DL1735" s="530"/>
      <c r="DM1735" s="530"/>
      <c r="DN1735" s="530"/>
      <c r="DO1735" s="530"/>
      <c r="DP1735" s="530"/>
      <c r="DQ1735" s="530"/>
      <c r="DR1735" s="530"/>
      <c r="DS1735" s="530"/>
      <c r="DT1735" s="530"/>
      <c r="DU1735" s="530"/>
      <c r="DV1735" s="530"/>
      <c r="DW1735" s="530"/>
      <c r="DX1735" s="530"/>
      <c r="DY1735" s="530"/>
      <c r="DZ1735" s="530"/>
      <c r="EA1735" s="530"/>
      <c r="EB1735" s="530"/>
      <c r="EC1735" s="530"/>
      <c r="ED1735" s="530"/>
      <c r="EE1735" s="530"/>
      <c r="EF1735" s="530"/>
      <c r="EG1735" s="530"/>
      <c r="EH1735" s="530"/>
      <c r="EI1735" s="530"/>
      <c r="EJ1735" s="530"/>
      <c r="EK1735" s="530"/>
      <c r="EL1735" s="530"/>
      <c r="EM1735" s="530"/>
      <c r="EN1735" s="530"/>
      <c r="EO1735" s="530"/>
      <c r="EP1735" s="530"/>
      <c r="EQ1735" s="530"/>
      <c r="ER1735" s="530"/>
      <c r="ES1735" s="530"/>
      <c r="ET1735" s="530"/>
      <c r="EU1735" s="530"/>
      <c r="EV1735" s="530"/>
      <c r="EW1735" s="530"/>
      <c r="EX1735" s="530"/>
      <c r="EY1735" s="530"/>
      <c r="EZ1735" s="530"/>
      <c r="FA1735" s="530"/>
      <c r="FB1735" s="530"/>
      <c r="FC1735" s="530"/>
      <c r="FD1735" s="530"/>
      <c r="FE1735" s="530"/>
      <c r="FF1735" s="530"/>
      <c r="FG1735" s="530"/>
      <c r="FH1735" s="530"/>
      <c r="FI1735" s="530"/>
      <c r="FJ1735" s="530"/>
      <c r="FK1735" s="530"/>
      <c r="FL1735" s="530"/>
      <c r="FM1735" s="530"/>
      <c r="FN1735" s="530"/>
      <c r="FO1735" s="530"/>
      <c r="FP1735" s="530"/>
      <c r="FQ1735" s="530"/>
      <c r="FR1735" s="530"/>
      <c r="FS1735" s="530"/>
      <c r="FT1735" s="530"/>
      <c r="FU1735" s="530"/>
      <c r="FV1735" s="530"/>
      <c r="FW1735" s="530"/>
      <c r="FX1735" s="530"/>
      <c r="FY1735" s="530"/>
      <c r="FZ1735" s="530"/>
      <c r="GA1735" s="530"/>
      <c r="GB1735" s="530"/>
      <c r="GC1735" s="530"/>
      <c r="GD1735" s="530"/>
      <c r="GE1735" s="530"/>
      <c r="GF1735" s="530"/>
      <c r="GG1735" s="530"/>
      <c r="GH1735" s="530"/>
      <c r="GI1735" s="530"/>
      <c r="GJ1735" s="530"/>
      <c r="GK1735" s="530"/>
      <c r="GL1735" s="530"/>
      <c r="GM1735" s="530"/>
      <c r="GN1735" s="530"/>
      <c r="GO1735" s="530"/>
      <c r="GP1735" s="530"/>
      <c r="GQ1735" s="530"/>
      <c r="GR1735" s="530"/>
      <c r="GS1735" s="530"/>
      <c r="GT1735" s="530"/>
      <c r="GU1735" s="530"/>
      <c r="GV1735" s="530"/>
      <c r="GW1735" s="530"/>
      <c r="GX1735" s="530"/>
      <c r="GY1735" s="530"/>
      <c r="GZ1735" s="530"/>
      <c r="HA1735" s="530"/>
      <c r="HB1735" s="530"/>
      <c r="HC1735" s="530"/>
      <c r="HD1735" s="530"/>
      <c r="HE1735" s="530"/>
      <c r="HF1735" s="530"/>
      <c r="HG1735" s="530"/>
      <c r="HH1735" s="530"/>
      <c r="HI1735" s="530"/>
      <c r="HJ1735" s="530"/>
      <c r="HK1735" s="530"/>
      <c r="HL1735" s="530"/>
      <c r="HM1735" s="530"/>
      <c r="HN1735" s="530"/>
      <c r="HO1735" s="530"/>
      <c r="HP1735" s="530"/>
      <c r="HQ1735" s="530"/>
      <c r="HR1735" s="530"/>
      <c r="HS1735" s="530"/>
      <c r="HT1735" s="530"/>
      <c r="HU1735" s="530"/>
      <c r="HV1735" s="530"/>
      <c r="HW1735" s="530"/>
      <c r="HX1735" s="530"/>
      <c r="HY1735" s="530"/>
      <c r="HZ1735" s="530"/>
      <c r="IA1735" s="530"/>
      <c r="IB1735" s="530"/>
      <c r="IC1735" s="530"/>
      <c r="ID1735" s="530"/>
      <c r="IE1735" s="530"/>
      <c r="IF1735" s="530"/>
      <c r="IG1735" s="530"/>
      <c r="IH1735" s="530"/>
      <c r="II1735" s="530"/>
      <c r="IJ1735" s="530"/>
      <c r="IK1735" s="530"/>
      <c r="IL1735" s="530"/>
      <c r="IM1735" s="530"/>
      <c r="IN1735" s="530"/>
      <c r="IO1735" s="530"/>
      <c r="IP1735" s="530"/>
      <c r="IQ1735" s="530"/>
      <c r="IR1735" s="530"/>
      <c r="IS1735" s="530"/>
      <c r="IT1735" s="530"/>
      <c r="IU1735" s="530"/>
      <c r="IV1735" s="530"/>
      <c r="IW1735" s="530"/>
      <c r="IX1735" s="530"/>
      <c r="IY1735" s="530"/>
      <c r="IZ1735" s="530"/>
      <c r="JA1735" s="530"/>
      <c r="JB1735" s="530"/>
      <c r="JC1735" s="530"/>
      <c r="JD1735" s="530"/>
      <c r="JE1735" s="530"/>
      <c r="JF1735" s="530"/>
      <c r="JG1735" s="530"/>
      <c r="JH1735" s="530"/>
    </row>
    <row r="1736" spans="1:268" s="530" customFormat="1" ht="54.75" customHeight="1" thickBot="1" x14ac:dyDescent="0.3">
      <c r="A1736" s="178"/>
      <c r="B1736" s="178" t="s">
        <v>10730</v>
      </c>
      <c r="C1736" s="178">
        <v>11110081</v>
      </c>
      <c r="D1736" s="179">
        <v>45909</v>
      </c>
      <c r="E1736" s="179">
        <v>45909</v>
      </c>
      <c r="F1736" s="179">
        <v>49561</v>
      </c>
      <c r="G1736" s="178">
        <v>-7777</v>
      </c>
      <c r="H1736" s="178" t="s">
        <v>1704</v>
      </c>
      <c r="I1736" s="178"/>
      <c r="J1736" s="178" t="s">
        <v>10731</v>
      </c>
      <c r="K1736" s="178" t="s">
        <v>463</v>
      </c>
      <c r="L1736" s="178" t="s">
        <v>10732</v>
      </c>
      <c r="M1736" s="178" t="s">
        <v>619</v>
      </c>
      <c r="N1736" s="178" t="s">
        <v>166</v>
      </c>
      <c r="O1736" s="178" t="s">
        <v>92</v>
      </c>
      <c r="P1736" s="180" t="s">
        <v>1060</v>
      </c>
      <c r="Q1736" s="178" t="s">
        <v>10733</v>
      </c>
      <c r="R1736" s="178" t="s">
        <v>619</v>
      </c>
      <c r="S1736" s="178" t="s">
        <v>166</v>
      </c>
      <c r="T1736" s="178" t="s">
        <v>92</v>
      </c>
      <c r="U1736" s="180" t="s">
        <v>1060</v>
      </c>
      <c r="V1736" s="178" t="s">
        <v>10734</v>
      </c>
      <c r="W1736" s="178" t="s">
        <v>10735</v>
      </c>
      <c r="X1736" s="178"/>
      <c r="Y1736" s="178"/>
      <c r="Z1736" s="181" t="s">
        <v>468</v>
      </c>
      <c r="AA1736" s="178" t="s">
        <v>208</v>
      </c>
      <c r="AB1736" s="178"/>
      <c r="AC1736" s="178"/>
      <c r="AD1736" s="178"/>
      <c r="AE1736" s="178"/>
      <c r="AF1736" s="178"/>
      <c r="AG1736" s="178"/>
      <c r="AH1736" s="178"/>
      <c r="AI1736" s="178"/>
      <c r="AJ1736" s="178"/>
      <c r="AK1736" s="178"/>
      <c r="AL1736" s="178"/>
      <c r="AM1736" s="178"/>
      <c r="AN1736" s="178"/>
      <c r="AO1736" s="178"/>
      <c r="AP1736" s="178"/>
      <c r="AQ1736" s="178"/>
      <c r="AR1736" s="178"/>
      <c r="AS1736" s="178" t="s">
        <v>10740</v>
      </c>
      <c r="AT1736" s="178"/>
      <c r="AU1736" s="178"/>
      <c r="AV1736" s="178"/>
      <c r="AW1736" s="178" t="s">
        <v>10738</v>
      </c>
      <c r="AX1736" s="178" t="s">
        <v>10739</v>
      </c>
      <c r="AY1736" s="178">
        <v>43</v>
      </c>
      <c r="AZ1736" s="178">
        <v>11</v>
      </c>
      <c r="BA1736" s="178">
        <v>19.440000000000001</v>
      </c>
      <c r="BB1736" s="178">
        <v>23</v>
      </c>
      <c r="BC1736" s="178">
        <v>9</v>
      </c>
      <c r="BD1736" s="178">
        <v>22.26</v>
      </c>
      <c r="BE1736" s="178">
        <f t="shared" si="310"/>
        <v>43.188733333333332</v>
      </c>
      <c r="BF1736" s="180">
        <f t="shared" si="311"/>
        <v>23.156183333333331</v>
      </c>
      <c r="BG1736" s="178" t="s">
        <v>38</v>
      </c>
      <c r="BH1736" s="178"/>
      <c r="BI1736" s="178"/>
      <c r="BJ1736" s="179"/>
      <c r="BK1736" s="178"/>
      <c r="BL1736" s="179"/>
      <c r="BM1736" s="178"/>
      <c r="BN1736" s="178"/>
      <c r="BO1736" s="178"/>
      <c r="BP1736" s="178"/>
      <c r="BQ1736" s="178"/>
      <c r="BR1736" s="178"/>
      <c r="BS1736" s="178"/>
    </row>
    <row r="1737" spans="1:268" s="3" customFormat="1" ht="54.75" customHeight="1" x14ac:dyDescent="0.25">
      <c r="A1737" s="1" t="s">
        <v>3391</v>
      </c>
      <c r="B1737" s="1" t="s">
        <v>10742</v>
      </c>
      <c r="C1737" s="1">
        <v>11140196</v>
      </c>
      <c r="D1737" s="7">
        <v>45916</v>
      </c>
      <c r="E1737" s="7">
        <v>41844</v>
      </c>
      <c r="F1737" s="7">
        <v>52802</v>
      </c>
      <c r="G1737" s="1">
        <v>-7777</v>
      </c>
      <c r="H1737" s="1" t="s">
        <v>10743</v>
      </c>
      <c r="I1737" s="1"/>
      <c r="J1737" s="1" t="s">
        <v>8055</v>
      </c>
      <c r="K1737" s="1" t="s">
        <v>463</v>
      </c>
      <c r="L1737" s="1" t="s">
        <v>10744</v>
      </c>
      <c r="M1737" s="1" t="s">
        <v>259</v>
      </c>
      <c r="N1737" s="1" t="s">
        <v>101</v>
      </c>
      <c r="O1737" s="1" t="s">
        <v>92</v>
      </c>
      <c r="P1737" s="6" t="s">
        <v>10745</v>
      </c>
      <c r="R1737" s="1" t="s">
        <v>259</v>
      </c>
      <c r="S1737" s="1" t="s">
        <v>101</v>
      </c>
      <c r="T1737" s="1" t="s">
        <v>92</v>
      </c>
      <c r="U1737" s="6" t="s">
        <v>10745</v>
      </c>
      <c r="V1737" s="1" t="s">
        <v>10746</v>
      </c>
      <c r="W1737" s="1" t="s">
        <v>10747</v>
      </c>
      <c r="X1737" s="1"/>
      <c r="Y1737" s="1"/>
      <c r="Z1737" s="9" t="s">
        <v>468</v>
      </c>
      <c r="AA1737" s="1" t="s">
        <v>4725</v>
      </c>
      <c r="AB1737" s="1">
        <v>0.26100000000000001</v>
      </c>
      <c r="AC1737" s="1">
        <v>400</v>
      </c>
      <c r="AD1737" s="1">
        <v>11240000</v>
      </c>
      <c r="AE1737" s="1"/>
      <c r="AF1737" s="1">
        <v>11240000</v>
      </c>
      <c r="AH1737" s="1"/>
      <c r="AI1737" s="1"/>
      <c r="AJ1737" s="1"/>
      <c r="AK1737" s="1"/>
      <c r="AL1737" s="1"/>
      <c r="AM1737" s="1"/>
      <c r="AN1737" s="1"/>
      <c r="AO1737" s="1">
        <v>26</v>
      </c>
      <c r="AP1737" s="1">
        <v>1.2</v>
      </c>
      <c r="AQ1737" s="1" t="s">
        <v>47</v>
      </c>
      <c r="AR1737" s="1" t="s">
        <v>1148</v>
      </c>
      <c r="AS1737" s="9" t="s">
        <v>468</v>
      </c>
      <c r="AT1737" s="1"/>
      <c r="AU1737" s="1"/>
      <c r="AV1737" s="1"/>
      <c r="AW1737" s="1" t="s">
        <v>10748</v>
      </c>
      <c r="AX1737" s="1" t="s">
        <v>10749</v>
      </c>
      <c r="AY1737" s="1">
        <v>43</v>
      </c>
      <c r="AZ1737" s="1">
        <v>19</v>
      </c>
      <c r="BA1737" s="1">
        <v>35.9</v>
      </c>
      <c r="BB1737" s="1">
        <v>22</v>
      </c>
      <c r="BC1737" s="1">
        <v>51</v>
      </c>
      <c r="BD1737" s="1">
        <v>54.7</v>
      </c>
      <c r="BE1737" s="1">
        <f t="shared" si="310"/>
        <v>43.326638888888894</v>
      </c>
      <c r="BF1737" s="6">
        <f t="shared" si="311"/>
        <v>22.865194444444445</v>
      </c>
      <c r="BG1737" s="1" t="s">
        <v>38</v>
      </c>
      <c r="BH1737" s="1" t="s">
        <v>10754</v>
      </c>
      <c r="BI1737" s="1">
        <v>4672</v>
      </c>
      <c r="BJ1737" s="7">
        <v>45916</v>
      </c>
      <c r="BK1737" s="1">
        <v>4672</v>
      </c>
      <c r="BL1737" s="7">
        <v>45916</v>
      </c>
      <c r="BM1737" s="1"/>
      <c r="BN1737" s="1"/>
      <c r="BO1737" s="1"/>
      <c r="BP1737" s="1"/>
      <c r="BQ1737" s="1"/>
      <c r="BR1737" s="1"/>
      <c r="BS1737" s="1"/>
      <c r="BT1737" s="530"/>
      <c r="BU1737" s="530"/>
      <c r="BV1737" s="530"/>
      <c r="BW1737" s="530"/>
      <c r="BX1737" s="530"/>
      <c r="BY1737" s="530"/>
      <c r="BZ1737" s="530"/>
      <c r="CA1737" s="530"/>
      <c r="CB1737" s="530"/>
      <c r="CC1737" s="530"/>
      <c r="CD1737" s="530"/>
      <c r="CE1737" s="530"/>
      <c r="CF1737" s="530"/>
      <c r="CG1737" s="530"/>
      <c r="CH1737" s="530"/>
      <c r="CI1737" s="530"/>
      <c r="CJ1737" s="530"/>
      <c r="CK1737" s="530"/>
      <c r="CL1737" s="530"/>
      <c r="CM1737" s="530"/>
      <c r="CN1737" s="530"/>
      <c r="CO1737" s="530"/>
      <c r="CP1737" s="530"/>
      <c r="CQ1737" s="530"/>
      <c r="CR1737" s="530"/>
      <c r="CS1737" s="530"/>
      <c r="CT1737" s="530"/>
      <c r="CU1737" s="530"/>
      <c r="CV1737" s="530"/>
      <c r="CW1737" s="530"/>
      <c r="CX1737" s="530"/>
      <c r="CY1737" s="530"/>
      <c r="CZ1737" s="530"/>
      <c r="DA1737" s="530"/>
      <c r="DB1737" s="530"/>
      <c r="DC1737" s="530"/>
      <c r="DD1737" s="530"/>
      <c r="DE1737" s="530"/>
      <c r="DF1737" s="530"/>
      <c r="DG1737" s="530"/>
      <c r="DH1737" s="530"/>
      <c r="DI1737" s="530"/>
      <c r="DJ1737" s="530"/>
      <c r="DK1737" s="530"/>
      <c r="DL1737" s="530"/>
      <c r="DM1737" s="530"/>
      <c r="DN1737" s="530"/>
      <c r="DO1737" s="530"/>
      <c r="DP1737" s="530"/>
      <c r="DQ1737" s="530"/>
      <c r="DR1737" s="530"/>
      <c r="DS1737" s="530"/>
      <c r="DT1737" s="530"/>
      <c r="DU1737" s="530"/>
      <c r="DV1737" s="530"/>
      <c r="DW1737" s="530"/>
      <c r="DX1737" s="530"/>
      <c r="DY1737" s="530"/>
      <c r="DZ1737" s="530"/>
      <c r="EA1737" s="530"/>
      <c r="EB1737" s="530"/>
      <c r="EC1737" s="530"/>
      <c r="ED1737" s="530"/>
      <c r="EE1737" s="530"/>
      <c r="EF1737" s="530"/>
      <c r="EG1737" s="530"/>
      <c r="EH1737" s="530"/>
      <c r="EI1737" s="530"/>
      <c r="EJ1737" s="530"/>
      <c r="EK1737" s="530"/>
      <c r="EL1737" s="530"/>
      <c r="EM1737" s="530"/>
      <c r="EN1737" s="530"/>
      <c r="EO1737" s="530"/>
      <c r="EP1737" s="530"/>
      <c r="EQ1737" s="530"/>
      <c r="ER1737" s="530"/>
      <c r="ES1737" s="530"/>
      <c r="ET1737" s="530"/>
      <c r="EU1737" s="530"/>
      <c r="EV1737" s="530"/>
      <c r="EW1737" s="530"/>
      <c r="EX1737" s="530"/>
      <c r="EY1737" s="530"/>
      <c r="EZ1737" s="530"/>
      <c r="FA1737" s="530"/>
      <c r="FB1737" s="530"/>
      <c r="FC1737" s="530"/>
      <c r="FD1737" s="530"/>
      <c r="FE1737" s="530"/>
      <c r="FF1737" s="530"/>
      <c r="FG1737" s="530"/>
      <c r="FH1737" s="530"/>
      <c r="FI1737" s="530"/>
      <c r="FJ1737" s="530"/>
      <c r="FK1737" s="530"/>
      <c r="FL1737" s="530"/>
      <c r="FM1737" s="530"/>
      <c r="FN1737" s="530"/>
      <c r="FO1737" s="530"/>
      <c r="FP1737" s="530"/>
      <c r="FQ1737" s="530"/>
      <c r="FR1737" s="530"/>
      <c r="FS1737" s="530"/>
      <c r="FT1737" s="530"/>
      <c r="FU1737" s="530"/>
      <c r="FV1737" s="530"/>
      <c r="FW1737" s="530"/>
      <c r="FX1737" s="530"/>
      <c r="FY1737" s="530"/>
      <c r="FZ1737" s="530"/>
      <c r="GA1737" s="530"/>
      <c r="GB1737" s="530"/>
      <c r="GC1737" s="530"/>
      <c r="GD1737" s="530"/>
      <c r="GE1737" s="530"/>
      <c r="GF1737" s="530"/>
      <c r="GG1737" s="530"/>
      <c r="GH1737" s="530"/>
      <c r="GI1737" s="530"/>
      <c r="GJ1737" s="530"/>
      <c r="GK1737" s="530"/>
      <c r="GL1737" s="530"/>
      <c r="GM1737" s="530"/>
      <c r="GN1737" s="530"/>
      <c r="GO1737" s="530"/>
      <c r="GP1737" s="530"/>
      <c r="GQ1737" s="530"/>
      <c r="GR1737" s="530"/>
      <c r="GS1737" s="530"/>
      <c r="GT1737" s="530"/>
      <c r="GU1737" s="530"/>
      <c r="GV1737" s="530"/>
      <c r="GW1737" s="530"/>
      <c r="GX1737" s="530"/>
      <c r="GY1737" s="530"/>
      <c r="GZ1737" s="530"/>
      <c r="HA1737" s="530"/>
      <c r="HB1737" s="530"/>
      <c r="HC1737" s="530"/>
      <c r="HD1737" s="530"/>
      <c r="HE1737" s="530"/>
      <c r="HF1737" s="530"/>
      <c r="HG1737" s="530"/>
      <c r="HH1737" s="530"/>
      <c r="HI1737" s="530"/>
      <c r="HJ1737" s="530"/>
      <c r="HK1737" s="530"/>
      <c r="HL1737" s="530"/>
      <c r="HM1737" s="530"/>
      <c r="HN1737" s="530"/>
      <c r="HO1737" s="530"/>
      <c r="HP1737" s="530"/>
      <c r="HQ1737" s="530"/>
      <c r="HR1737" s="530"/>
      <c r="HS1737" s="530"/>
      <c r="HT1737" s="530"/>
      <c r="HU1737" s="530"/>
      <c r="HV1737" s="530"/>
      <c r="HW1737" s="530"/>
      <c r="HX1737" s="530"/>
      <c r="HY1737" s="530"/>
      <c r="HZ1737" s="530"/>
      <c r="IA1737" s="530"/>
      <c r="IB1737" s="530"/>
      <c r="IC1737" s="530"/>
      <c r="ID1737" s="530"/>
      <c r="IE1737" s="530"/>
      <c r="IF1737" s="530"/>
      <c r="IG1737" s="530"/>
      <c r="IH1737" s="530"/>
      <c r="II1737" s="530"/>
      <c r="IJ1737" s="530"/>
      <c r="IK1737" s="530"/>
      <c r="IL1737" s="530"/>
      <c r="IM1737" s="530"/>
      <c r="IN1737" s="530"/>
      <c r="IO1737" s="530"/>
      <c r="IP1737" s="530"/>
      <c r="IQ1737" s="530"/>
      <c r="IR1737" s="530"/>
      <c r="IS1737" s="530"/>
      <c r="IT1737" s="530"/>
      <c r="IU1737" s="530"/>
      <c r="IV1737" s="530"/>
      <c r="IW1737" s="530"/>
      <c r="IX1737" s="530"/>
      <c r="IY1737" s="530"/>
      <c r="IZ1737" s="530"/>
      <c r="JA1737" s="530"/>
      <c r="JB1737" s="530"/>
      <c r="JC1737" s="530"/>
      <c r="JD1737" s="530"/>
      <c r="JE1737" s="530"/>
      <c r="JF1737" s="530"/>
      <c r="JG1737" s="530"/>
      <c r="JH1737" s="530"/>
    </row>
    <row r="1738" spans="1:268" s="3" customFormat="1" ht="54.75" customHeight="1" x14ac:dyDescent="0.25">
      <c r="A1738" s="1"/>
      <c r="B1738" s="1" t="s">
        <v>10742</v>
      </c>
      <c r="C1738" s="1">
        <v>11140196</v>
      </c>
      <c r="D1738" s="7">
        <v>45916</v>
      </c>
      <c r="E1738" s="7">
        <v>41844</v>
      </c>
      <c r="F1738" s="7">
        <v>52802</v>
      </c>
      <c r="G1738" s="1">
        <v>-7777</v>
      </c>
      <c r="H1738" s="1" t="s">
        <v>10743</v>
      </c>
      <c r="I1738" s="1"/>
      <c r="J1738" s="1" t="s">
        <v>8055</v>
      </c>
      <c r="K1738" s="1" t="s">
        <v>463</v>
      </c>
      <c r="L1738" s="1" t="s">
        <v>10744</v>
      </c>
      <c r="M1738" s="1" t="s">
        <v>259</v>
      </c>
      <c r="N1738" s="1" t="s">
        <v>101</v>
      </c>
      <c r="O1738" s="1" t="s">
        <v>92</v>
      </c>
      <c r="P1738" s="6" t="s">
        <v>10745</v>
      </c>
      <c r="R1738" s="1" t="s">
        <v>259</v>
      </c>
      <c r="S1738" s="1" t="s">
        <v>101</v>
      </c>
      <c r="T1738" s="1" t="s">
        <v>92</v>
      </c>
      <c r="U1738" s="6" t="s">
        <v>10745</v>
      </c>
      <c r="V1738" s="1" t="s">
        <v>10746</v>
      </c>
      <c r="W1738" s="1" t="s">
        <v>10747</v>
      </c>
      <c r="X1738" s="1"/>
      <c r="Y1738" s="1"/>
      <c r="Z1738" s="9" t="s">
        <v>468</v>
      </c>
      <c r="AA1738" s="1" t="s">
        <v>4725</v>
      </c>
      <c r="AB1738" s="1"/>
      <c r="AC1738" s="1"/>
      <c r="AD1738" s="1"/>
      <c r="AE1738" s="1"/>
      <c r="AF1738" s="1"/>
      <c r="AG1738" s="1"/>
      <c r="AH1738" s="1"/>
      <c r="AI1738" s="1"/>
      <c r="AJ1738" s="1"/>
      <c r="AK1738" s="1"/>
      <c r="AL1738" s="1"/>
      <c r="AM1738" s="1"/>
      <c r="AN1738" s="1"/>
      <c r="AO1738" s="1"/>
      <c r="AP1738" s="1"/>
      <c r="AQ1738" s="1"/>
      <c r="AR1738" s="1"/>
      <c r="AS1738" s="9" t="s">
        <v>2727</v>
      </c>
      <c r="AT1738" s="1"/>
      <c r="AU1738" s="1"/>
      <c r="AV1738" s="1"/>
      <c r="AW1738" s="1" t="s">
        <v>10750</v>
      </c>
      <c r="AX1738" s="1" t="s">
        <v>10751</v>
      </c>
      <c r="AY1738" s="1">
        <v>43</v>
      </c>
      <c r="AZ1738" s="1">
        <v>20</v>
      </c>
      <c r="BA1738" s="1">
        <v>1.9</v>
      </c>
      <c r="BB1738" s="1">
        <v>22</v>
      </c>
      <c r="BC1738" s="1">
        <v>52</v>
      </c>
      <c r="BD1738" s="1">
        <v>44.8</v>
      </c>
      <c r="BE1738" s="1">
        <f t="shared" si="310"/>
        <v>43.333861111111112</v>
      </c>
      <c r="BF1738" s="6">
        <f t="shared" si="311"/>
        <v>22.879111111111111</v>
      </c>
      <c r="BG1738" s="1" t="s">
        <v>38</v>
      </c>
      <c r="BH1738" s="1" t="s">
        <v>10754</v>
      </c>
      <c r="BI1738" s="1">
        <v>4672</v>
      </c>
      <c r="BJ1738" s="7">
        <v>45916</v>
      </c>
      <c r="BK1738" s="1">
        <v>4672</v>
      </c>
      <c r="BL1738" s="7">
        <v>45916</v>
      </c>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530" customFormat="1" ht="54.75" customHeight="1" thickBot="1" x14ac:dyDescent="0.3">
      <c r="A1739" s="178"/>
      <c r="B1739" s="178" t="s">
        <v>10742</v>
      </c>
      <c r="C1739" s="178">
        <v>11140196</v>
      </c>
      <c r="D1739" s="179">
        <v>45916</v>
      </c>
      <c r="E1739" s="179">
        <v>41844</v>
      </c>
      <c r="F1739" s="179">
        <v>52802</v>
      </c>
      <c r="G1739" s="178">
        <v>-7777</v>
      </c>
      <c r="H1739" s="178" t="s">
        <v>10743</v>
      </c>
      <c r="I1739" s="178"/>
      <c r="J1739" s="178" t="s">
        <v>8055</v>
      </c>
      <c r="K1739" s="178" t="s">
        <v>463</v>
      </c>
      <c r="L1739" s="178" t="s">
        <v>10744</v>
      </c>
      <c r="M1739" s="178" t="s">
        <v>259</v>
      </c>
      <c r="N1739" s="178" t="s">
        <v>101</v>
      </c>
      <c r="O1739" s="178" t="s">
        <v>92</v>
      </c>
      <c r="P1739" s="180" t="s">
        <v>10745</v>
      </c>
      <c r="Q1739" s="178"/>
      <c r="R1739" s="178" t="s">
        <v>259</v>
      </c>
      <c r="S1739" s="178" t="s">
        <v>101</v>
      </c>
      <c r="T1739" s="178" t="s">
        <v>92</v>
      </c>
      <c r="U1739" s="180" t="s">
        <v>10745</v>
      </c>
      <c r="V1739" s="178" t="s">
        <v>10746</v>
      </c>
      <c r="W1739" s="178" t="s">
        <v>10747</v>
      </c>
      <c r="X1739" s="178"/>
      <c r="Y1739" s="178"/>
      <c r="Z1739" s="181" t="s">
        <v>468</v>
      </c>
      <c r="AA1739" s="178" t="s">
        <v>4725</v>
      </c>
      <c r="AB1739" s="178"/>
      <c r="AC1739" s="178"/>
      <c r="AD1739" s="178"/>
      <c r="AE1739" s="178"/>
      <c r="AF1739" s="178"/>
      <c r="AG1739" s="178"/>
      <c r="AH1739" s="178"/>
      <c r="AI1739" s="178"/>
      <c r="AJ1739" s="178"/>
      <c r="AK1739" s="178"/>
      <c r="AL1739" s="178"/>
      <c r="AM1739" s="178"/>
      <c r="AN1739" s="178"/>
      <c r="AO1739" s="178"/>
      <c r="AP1739" s="178"/>
      <c r="AQ1739" s="178"/>
      <c r="AR1739" s="178"/>
      <c r="AS1739" s="178" t="s">
        <v>3570</v>
      </c>
      <c r="AT1739" s="178"/>
      <c r="AU1739" s="178"/>
      <c r="AV1739" s="178"/>
      <c r="AW1739" s="178" t="s">
        <v>10750</v>
      </c>
      <c r="AX1739" s="178" t="s">
        <v>10752</v>
      </c>
      <c r="AY1739" s="178">
        <v>43</v>
      </c>
      <c r="AZ1739" s="178">
        <v>20</v>
      </c>
      <c r="BA1739" s="178">
        <v>1.9</v>
      </c>
      <c r="BB1739" s="178">
        <v>22</v>
      </c>
      <c r="BC1739" s="178">
        <v>52</v>
      </c>
      <c r="BD1739" s="178">
        <v>44.02</v>
      </c>
      <c r="BE1739" s="178">
        <f t="shared" si="310"/>
        <v>43.333861111111112</v>
      </c>
      <c r="BF1739" s="180">
        <f t="shared" si="311"/>
        <v>22.878894444444445</v>
      </c>
      <c r="BG1739" s="178" t="s">
        <v>38</v>
      </c>
      <c r="BH1739" s="178" t="s">
        <v>10754</v>
      </c>
      <c r="BI1739" s="178">
        <v>4672</v>
      </c>
      <c r="BJ1739" s="179">
        <v>45916</v>
      </c>
      <c r="BK1739" s="178">
        <v>4672</v>
      </c>
      <c r="BL1739" s="179">
        <v>45916</v>
      </c>
      <c r="BM1739" s="178"/>
      <c r="BN1739" s="178"/>
      <c r="BO1739" s="178"/>
      <c r="BP1739" s="178"/>
      <c r="BQ1739" s="178"/>
      <c r="BR1739" s="178"/>
      <c r="BS1739" s="178"/>
    </row>
    <row r="1740" spans="1:268" s="3" customFormat="1" ht="54.75" customHeight="1" x14ac:dyDescent="0.25">
      <c r="A1740" s="1" t="s">
        <v>3391</v>
      </c>
      <c r="B1740" s="1" t="s">
        <v>10755</v>
      </c>
      <c r="C1740" s="1">
        <v>11120140</v>
      </c>
      <c r="D1740" s="7">
        <v>45937</v>
      </c>
      <c r="E1740" s="7">
        <v>45937</v>
      </c>
      <c r="F1740" s="7">
        <v>47392</v>
      </c>
      <c r="G1740" s="1">
        <v>-7777</v>
      </c>
      <c r="H1740" s="1" t="s">
        <v>10756</v>
      </c>
      <c r="I1740" s="1"/>
      <c r="J1740" s="1" t="s">
        <v>7659</v>
      </c>
      <c r="K1740" s="1" t="s">
        <v>37</v>
      </c>
      <c r="L1740" s="1" t="s">
        <v>10758</v>
      </c>
      <c r="M1740" s="1" t="s">
        <v>277</v>
      </c>
      <c r="N1740" s="1" t="s">
        <v>106</v>
      </c>
      <c r="O1740" s="1" t="s">
        <v>72</v>
      </c>
      <c r="P1740" s="6" t="s">
        <v>7661</v>
      </c>
      <c r="R1740" s="1" t="s">
        <v>277</v>
      </c>
      <c r="S1740" s="1" t="s">
        <v>106</v>
      </c>
      <c r="T1740" s="1" t="s">
        <v>72</v>
      </c>
      <c r="U1740" s="6" t="s">
        <v>7661</v>
      </c>
      <c r="V1740" s="1" t="s">
        <v>10761</v>
      </c>
      <c r="W1740" s="1" t="s">
        <v>10763</v>
      </c>
      <c r="X1740" s="1"/>
      <c r="Y1740" s="1"/>
      <c r="Z1740" s="9" t="s">
        <v>1310</v>
      </c>
      <c r="AA1740" s="1" t="s">
        <v>341</v>
      </c>
      <c r="AB1740" s="1">
        <v>0.67500000000000004</v>
      </c>
      <c r="AC1740" s="1">
        <v>0.83</v>
      </c>
      <c r="AD1740" s="1">
        <v>2100</v>
      </c>
      <c r="AE1740" s="1"/>
      <c r="AF1740" s="1"/>
      <c r="AH1740" s="1"/>
      <c r="AI1740" s="1"/>
      <c r="AJ1740" s="1">
        <v>2100</v>
      </c>
      <c r="AK1740" s="1"/>
      <c r="AL1740" s="1"/>
      <c r="AM1740" s="1"/>
      <c r="AN1740" s="1"/>
      <c r="AO1740" s="1">
        <v>68</v>
      </c>
      <c r="AP1740" s="1"/>
      <c r="AQ1740" s="1"/>
      <c r="AR1740" s="1"/>
      <c r="AS1740" s="9" t="s">
        <v>10768</v>
      </c>
      <c r="AT1740" s="1"/>
      <c r="AU1740" s="1"/>
      <c r="AV1740" s="1">
        <v>326</v>
      </c>
      <c r="AW1740" s="1" t="s">
        <v>10764</v>
      </c>
      <c r="AX1740" s="1" t="s">
        <v>10765</v>
      </c>
      <c r="AY1740" s="1">
        <v>42</v>
      </c>
      <c r="AZ1740" s="1">
        <v>57</v>
      </c>
      <c r="BA1740" s="1">
        <v>42.78</v>
      </c>
      <c r="BB1740" s="1">
        <v>24</v>
      </c>
      <c r="BC1740" s="1">
        <v>50</v>
      </c>
      <c r="BD1740" s="1">
        <v>10.72</v>
      </c>
      <c r="BE1740" s="1">
        <f t="shared" si="310"/>
        <v>42.961883333333333</v>
      </c>
      <c r="BF1740" s="6">
        <f t="shared" si="311"/>
        <v>24.836311111111112</v>
      </c>
      <c r="BG1740" s="1" t="s">
        <v>38</v>
      </c>
      <c r="BH1740" s="1"/>
      <c r="BI1740" s="1"/>
      <c r="BJ1740" s="7"/>
      <c r="BK1740" s="1"/>
      <c r="BL1740" s="7"/>
      <c r="BM1740" s="1"/>
      <c r="BN1740" s="1"/>
      <c r="BO1740" s="1"/>
      <c r="BP1740" s="1"/>
      <c r="BQ1740" s="1"/>
      <c r="BR1740" s="1"/>
      <c r="BS1740" s="1"/>
      <c r="BT1740" s="530"/>
      <c r="BU1740" s="530"/>
      <c r="BV1740" s="530"/>
      <c r="BW1740" s="530"/>
      <c r="BX1740" s="530"/>
      <c r="BY1740" s="530"/>
      <c r="BZ1740" s="530"/>
      <c r="CA1740" s="530"/>
      <c r="CB1740" s="530"/>
      <c r="CC1740" s="530"/>
      <c r="CD1740" s="530"/>
      <c r="CE1740" s="530"/>
      <c r="CF1740" s="530"/>
      <c r="CG1740" s="530"/>
      <c r="CH1740" s="530"/>
      <c r="CI1740" s="530"/>
      <c r="CJ1740" s="530"/>
      <c r="CK1740" s="530"/>
      <c r="CL1740" s="530"/>
      <c r="CM1740" s="530"/>
      <c r="CN1740" s="530"/>
      <c r="CO1740" s="530"/>
      <c r="CP1740" s="530"/>
      <c r="CQ1740" s="530"/>
      <c r="CR1740" s="530"/>
      <c r="CS1740" s="530"/>
      <c r="CT1740" s="530"/>
      <c r="CU1740" s="530"/>
      <c r="CV1740" s="530"/>
      <c r="CW1740" s="530"/>
      <c r="CX1740" s="530"/>
      <c r="CY1740" s="530"/>
      <c r="CZ1740" s="530"/>
      <c r="DA1740" s="530"/>
      <c r="DB1740" s="530"/>
      <c r="DC1740" s="530"/>
      <c r="DD1740" s="530"/>
      <c r="DE1740" s="530"/>
      <c r="DF1740" s="530"/>
      <c r="DG1740" s="530"/>
      <c r="DH1740" s="530"/>
      <c r="DI1740" s="530"/>
      <c r="DJ1740" s="530"/>
      <c r="DK1740" s="530"/>
      <c r="DL1740" s="530"/>
      <c r="DM1740" s="530"/>
      <c r="DN1740" s="530"/>
      <c r="DO1740" s="530"/>
      <c r="DP1740" s="530"/>
      <c r="DQ1740" s="530"/>
      <c r="DR1740" s="530"/>
      <c r="DS1740" s="530"/>
      <c r="DT1740" s="530"/>
      <c r="DU1740" s="530"/>
      <c r="DV1740" s="530"/>
      <c r="DW1740" s="530"/>
      <c r="DX1740" s="530"/>
      <c r="DY1740" s="530"/>
      <c r="DZ1740" s="530"/>
      <c r="EA1740" s="530"/>
      <c r="EB1740" s="530"/>
      <c r="EC1740" s="530"/>
      <c r="ED1740" s="530"/>
      <c r="EE1740" s="530"/>
      <c r="EF1740" s="530"/>
      <c r="EG1740" s="530"/>
      <c r="EH1740" s="530"/>
      <c r="EI1740" s="530"/>
      <c r="EJ1740" s="530"/>
      <c r="EK1740" s="530"/>
      <c r="EL1740" s="530"/>
      <c r="EM1740" s="530"/>
      <c r="EN1740" s="530"/>
      <c r="EO1740" s="530"/>
      <c r="EP1740" s="530"/>
      <c r="EQ1740" s="530"/>
      <c r="ER1740" s="530"/>
      <c r="ES1740" s="530"/>
      <c r="ET1740" s="530"/>
      <c r="EU1740" s="530"/>
      <c r="EV1740" s="530"/>
      <c r="EW1740" s="530"/>
      <c r="EX1740" s="530"/>
      <c r="EY1740" s="530"/>
      <c r="EZ1740" s="530"/>
      <c r="FA1740" s="530"/>
      <c r="FB1740" s="530"/>
      <c r="FC1740" s="530"/>
      <c r="FD1740" s="530"/>
      <c r="FE1740" s="530"/>
      <c r="FF1740" s="530"/>
      <c r="FG1740" s="530"/>
      <c r="FH1740" s="530"/>
      <c r="FI1740" s="530"/>
      <c r="FJ1740" s="530"/>
      <c r="FK1740" s="530"/>
      <c r="FL1740" s="530"/>
      <c r="FM1740" s="530"/>
      <c r="FN1740" s="530"/>
      <c r="FO1740" s="530"/>
      <c r="FP1740" s="530"/>
      <c r="FQ1740" s="530"/>
      <c r="FR1740" s="530"/>
      <c r="FS1740" s="530"/>
      <c r="FT1740" s="530"/>
      <c r="FU1740" s="530"/>
      <c r="FV1740" s="530"/>
      <c r="FW1740" s="530"/>
      <c r="FX1740" s="530"/>
      <c r="FY1740" s="530"/>
      <c r="FZ1740" s="530"/>
      <c r="GA1740" s="530"/>
      <c r="GB1740" s="530"/>
      <c r="GC1740" s="530"/>
      <c r="GD1740" s="530"/>
      <c r="GE1740" s="530"/>
      <c r="GF1740" s="530"/>
      <c r="GG1740" s="530"/>
      <c r="GH1740" s="530"/>
      <c r="GI1740" s="530"/>
      <c r="GJ1740" s="530"/>
      <c r="GK1740" s="530"/>
      <c r="GL1740" s="530"/>
      <c r="GM1740" s="530"/>
      <c r="GN1740" s="530"/>
      <c r="GO1740" s="530"/>
      <c r="GP1740" s="530"/>
      <c r="GQ1740" s="530"/>
      <c r="GR1740" s="530"/>
      <c r="GS1740" s="530"/>
      <c r="GT1740" s="530"/>
      <c r="GU1740" s="530"/>
      <c r="GV1740" s="530"/>
      <c r="GW1740" s="530"/>
      <c r="GX1740" s="530"/>
      <c r="GY1740" s="530"/>
      <c r="GZ1740" s="530"/>
      <c r="HA1740" s="530"/>
      <c r="HB1740" s="530"/>
      <c r="HC1740" s="530"/>
      <c r="HD1740" s="530"/>
      <c r="HE1740" s="530"/>
      <c r="HF1740" s="530"/>
      <c r="HG1740" s="530"/>
      <c r="HH1740" s="530"/>
      <c r="HI1740" s="530"/>
      <c r="HJ1740" s="530"/>
      <c r="HK1740" s="530"/>
      <c r="HL1740" s="530"/>
      <c r="HM1740" s="530"/>
      <c r="HN1740" s="530"/>
      <c r="HO1740" s="530"/>
      <c r="HP1740" s="530"/>
      <c r="HQ1740" s="530"/>
      <c r="HR1740" s="530"/>
      <c r="HS1740" s="530"/>
      <c r="HT1740" s="530"/>
      <c r="HU1740" s="530"/>
      <c r="HV1740" s="530"/>
      <c r="HW1740" s="530"/>
      <c r="HX1740" s="530"/>
      <c r="HY1740" s="530"/>
      <c r="HZ1740" s="530"/>
      <c r="IA1740" s="530"/>
      <c r="IB1740" s="530"/>
      <c r="IC1740" s="530"/>
      <c r="ID1740" s="530"/>
      <c r="IE1740" s="530"/>
      <c r="IF1740" s="530"/>
      <c r="IG1740" s="530"/>
      <c r="IH1740" s="530"/>
      <c r="II1740" s="530"/>
      <c r="IJ1740" s="530"/>
      <c r="IK1740" s="530"/>
      <c r="IL1740" s="530"/>
      <c r="IM1740" s="530"/>
      <c r="IN1740" s="530"/>
      <c r="IO1740" s="530"/>
      <c r="IP1740" s="530"/>
      <c r="IQ1740" s="530"/>
      <c r="IR1740" s="530"/>
      <c r="IS1740" s="530"/>
      <c r="IT1740" s="530"/>
      <c r="IU1740" s="530"/>
      <c r="IV1740" s="530"/>
      <c r="IW1740" s="530"/>
      <c r="IX1740" s="530"/>
      <c r="IY1740" s="530"/>
      <c r="IZ1740" s="530"/>
      <c r="JA1740" s="530"/>
      <c r="JB1740" s="530"/>
      <c r="JC1740" s="530"/>
      <c r="JD1740" s="530"/>
      <c r="JE1740" s="530"/>
      <c r="JF1740" s="530"/>
      <c r="JG1740" s="530"/>
      <c r="JH1740" s="530"/>
    </row>
    <row r="1741" spans="1:268" s="3" customFormat="1" ht="54.75" customHeight="1" thickBot="1" x14ac:dyDescent="0.3">
      <c r="A1741" s="178"/>
      <c r="B1741" s="178" t="s">
        <v>10755</v>
      </c>
      <c r="C1741" s="178">
        <v>11120140</v>
      </c>
      <c r="D1741" s="179">
        <v>45937</v>
      </c>
      <c r="E1741" s="179">
        <v>45937</v>
      </c>
      <c r="F1741" s="179">
        <v>47392</v>
      </c>
      <c r="G1741" s="178">
        <v>-7777</v>
      </c>
      <c r="H1741" s="178" t="s">
        <v>10757</v>
      </c>
      <c r="I1741" s="178"/>
      <c r="J1741" s="178" t="s">
        <v>7659</v>
      </c>
      <c r="K1741" s="178" t="s">
        <v>37</v>
      </c>
      <c r="L1741" s="178" t="s">
        <v>10758</v>
      </c>
      <c r="M1741" s="178" t="s">
        <v>10759</v>
      </c>
      <c r="N1741" s="178" t="s">
        <v>106</v>
      </c>
      <c r="O1741" s="178" t="s">
        <v>72</v>
      </c>
      <c r="P1741" s="180" t="s">
        <v>10760</v>
      </c>
      <c r="Q1741" s="178"/>
      <c r="R1741" s="178" t="s">
        <v>10759</v>
      </c>
      <c r="S1741" s="178" t="s">
        <v>106</v>
      </c>
      <c r="T1741" s="178" t="s">
        <v>72</v>
      </c>
      <c r="U1741" s="180" t="s">
        <v>10760</v>
      </c>
      <c r="V1741" s="178" t="s">
        <v>10762</v>
      </c>
      <c r="W1741" s="178" t="s">
        <v>10763</v>
      </c>
      <c r="X1741" s="178"/>
      <c r="Y1741" s="178"/>
      <c r="Z1741" s="181" t="s">
        <v>1310</v>
      </c>
      <c r="AA1741" s="178" t="s">
        <v>341</v>
      </c>
      <c r="AB1741" s="178">
        <v>7.6E-3</v>
      </c>
      <c r="AC1741" s="178"/>
      <c r="AD1741" s="178">
        <v>542.4</v>
      </c>
      <c r="AE1741" s="178"/>
      <c r="AF1741" s="178"/>
      <c r="AG1741" s="178"/>
      <c r="AH1741" s="178"/>
      <c r="AI1741" s="178"/>
      <c r="AJ1741" s="178">
        <v>542.4</v>
      </c>
      <c r="AK1741" s="178"/>
      <c r="AL1741" s="178"/>
      <c r="AM1741" s="178"/>
      <c r="AN1741" s="178"/>
      <c r="AO1741" s="178">
        <v>0.77</v>
      </c>
      <c r="AP1741" s="178"/>
      <c r="AQ1741" s="178"/>
      <c r="AR1741" s="178"/>
      <c r="AS1741" s="178" t="s">
        <v>10769</v>
      </c>
      <c r="AT1741" s="178"/>
      <c r="AU1741" s="178"/>
      <c r="AV1741" s="178">
        <v>475</v>
      </c>
      <c r="AW1741" s="178" t="s">
        <v>10766</v>
      </c>
      <c r="AX1741" s="178" t="s">
        <v>10767</v>
      </c>
      <c r="AY1741" s="178">
        <v>42</v>
      </c>
      <c r="AZ1741" s="178">
        <v>55</v>
      </c>
      <c r="BA1741" s="178">
        <v>33.380000000000003</v>
      </c>
      <c r="BB1741" s="178">
        <v>24</v>
      </c>
      <c r="BC1741" s="178">
        <v>51</v>
      </c>
      <c r="BD1741" s="178">
        <v>24.56</v>
      </c>
      <c r="BE1741" s="178">
        <f t="shared" si="310"/>
        <v>42.925938888888886</v>
      </c>
      <c r="BF1741" s="180">
        <f t="shared" si="311"/>
        <v>24.856822222222224</v>
      </c>
      <c r="BG1741" s="178" t="s">
        <v>38</v>
      </c>
      <c r="BH1741" s="178"/>
      <c r="BI1741" s="178"/>
      <c r="BJ1741" s="179"/>
      <c r="BK1741" s="178"/>
      <c r="BL1741" s="179"/>
      <c r="BM1741" s="178"/>
      <c r="BN1741" s="178"/>
      <c r="BO1741" s="178"/>
      <c r="BP1741" s="178"/>
      <c r="BQ1741" s="178"/>
      <c r="BR1741" s="178"/>
      <c r="BS1741" s="178"/>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thickBot="1" x14ac:dyDescent="0.3">
      <c r="A1742" s="227" t="s">
        <v>3391</v>
      </c>
      <c r="B1742" s="227" t="s">
        <v>10770</v>
      </c>
      <c r="C1742" s="227">
        <v>11130124</v>
      </c>
      <c r="D1742" s="228">
        <v>45937</v>
      </c>
      <c r="E1742" s="228">
        <v>45937</v>
      </c>
      <c r="F1742" s="228">
        <v>46509</v>
      </c>
      <c r="G1742" s="227">
        <v>-7777</v>
      </c>
      <c r="H1742" s="227" t="s">
        <v>958</v>
      </c>
      <c r="I1742" s="227"/>
      <c r="J1742" s="227" t="s">
        <v>7618</v>
      </c>
      <c r="K1742" s="227" t="s">
        <v>463</v>
      </c>
      <c r="L1742" s="227" t="s">
        <v>7280</v>
      </c>
      <c r="M1742" s="227" t="s">
        <v>166</v>
      </c>
      <c r="N1742" s="227" t="s">
        <v>166</v>
      </c>
      <c r="O1742" s="227" t="s">
        <v>92</v>
      </c>
      <c r="P1742" s="229" t="s">
        <v>10771</v>
      </c>
      <c r="Q1742" s="227" t="s">
        <v>10772</v>
      </c>
      <c r="R1742" s="227" t="s">
        <v>166</v>
      </c>
      <c r="S1742" s="227" t="s">
        <v>166</v>
      </c>
      <c r="T1742" s="227" t="s">
        <v>92</v>
      </c>
      <c r="U1742" s="229" t="s">
        <v>10771</v>
      </c>
      <c r="V1742" s="227" t="s">
        <v>10773</v>
      </c>
      <c r="W1742" s="227" t="s">
        <v>10774</v>
      </c>
      <c r="X1742" s="227"/>
      <c r="Y1742" s="227"/>
      <c r="Z1742" s="230" t="s">
        <v>468</v>
      </c>
      <c r="AA1742" s="227" t="s">
        <v>386</v>
      </c>
      <c r="AB1742" s="227">
        <v>0.40799999999999997</v>
      </c>
      <c r="AC1742" s="227">
        <v>5</v>
      </c>
      <c r="AD1742" s="227">
        <v>68500</v>
      </c>
      <c r="AE1742" s="227"/>
      <c r="AF1742" s="227"/>
      <c r="AG1742" s="262"/>
      <c r="AH1742" s="227">
        <v>68500</v>
      </c>
      <c r="AI1742" s="227"/>
      <c r="AJ1742" s="227"/>
      <c r="AK1742" s="227"/>
      <c r="AL1742" s="227"/>
      <c r="AM1742" s="227"/>
      <c r="AN1742" s="227"/>
      <c r="AO1742" s="227">
        <v>51</v>
      </c>
      <c r="AP1742" s="227">
        <v>2</v>
      </c>
      <c r="AQ1742" s="227" t="s">
        <v>38</v>
      </c>
      <c r="AR1742" s="227"/>
      <c r="AS1742" s="230" t="s">
        <v>468</v>
      </c>
      <c r="AT1742" s="227"/>
      <c r="AU1742" s="227"/>
      <c r="AV1742" s="227">
        <v>511</v>
      </c>
      <c r="AW1742" s="227" t="s">
        <v>10775</v>
      </c>
      <c r="AX1742" s="227" t="s">
        <v>10776</v>
      </c>
      <c r="AY1742" s="227">
        <v>43</v>
      </c>
      <c r="AZ1742" s="227">
        <v>13</v>
      </c>
      <c r="BA1742" s="227">
        <v>41.91</v>
      </c>
      <c r="BB1742" s="227">
        <v>23</v>
      </c>
      <c r="BC1742" s="227">
        <v>4</v>
      </c>
      <c r="BD1742" s="227">
        <v>57.18</v>
      </c>
      <c r="BE1742" s="227">
        <f t="shared" si="310"/>
        <v>43.228308333333338</v>
      </c>
      <c r="BF1742" s="229">
        <f t="shared" si="311"/>
        <v>23.082550000000001</v>
      </c>
      <c r="BG1742" s="227" t="s">
        <v>38</v>
      </c>
      <c r="BH1742" s="227"/>
      <c r="BI1742" s="227"/>
      <c r="BJ1742" s="228"/>
      <c r="BK1742" s="227"/>
      <c r="BL1742" s="228"/>
      <c r="BM1742" s="227"/>
      <c r="BN1742" s="227"/>
      <c r="BO1742" s="227"/>
      <c r="BP1742" s="227"/>
      <c r="BQ1742" s="227"/>
      <c r="BR1742" s="227"/>
      <c r="BS1742" s="227"/>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thickBot="1" x14ac:dyDescent="0.3">
      <c r="A1743" s="227" t="s">
        <v>3391</v>
      </c>
      <c r="B1743" s="227" t="s">
        <v>10791</v>
      </c>
      <c r="C1743" s="227">
        <v>11160188</v>
      </c>
      <c r="D1743" s="228">
        <v>45988</v>
      </c>
      <c r="E1743" s="228">
        <v>45988</v>
      </c>
      <c r="F1743" s="228">
        <v>49219</v>
      </c>
      <c r="G1743" s="227">
        <v>-7777</v>
      </c>
      <c r="H1743" s="227" t="s">
        <v>10792</v>
      </c>
      <c r="I1743" s="227"/>
      <c r="J1743" s="227" t="s">
        <v>608</v>
      </c>
      <c r="K1743" s="227" t="s">
        <v>135</v>
      </c>
      <c r="L1743" s="227" t="s">
        <v>10793</v>
      </c>
      <c r="M1743" s="227" t="s">
        <v>76</v>
      </c>
      <c r="N1743" s="227" t="s">
        <v>76</v>
      </c>
      <c r="O1743" s="227" t="s">
        <v>76</v>
      </c>
      <c r="P1743" s="229" t="s">
        <v>8082</v>
      </c>
      <c r="Q1743" s="262"/>
      <c r="R1743" s="227" t="s">
        <v>76</v>
      </c>
      <c r="S1743" s="227" t="s">
        <v>76</v>
      </c>
      <c r="T1743" s="227" t="s">
        <v>76</v>
      </c>
      <c r="U1743" s="229" t="s">
        <v>8082</v>
      </c>
      <c r="V1743" s="227" t="s">
        <v>10794</v>
      </c>
      <c r="W1743" s="227" t="s">
        <v>639</v>
      </c>
      <c r="X1743" s="227"/>
      <c r="Y1743" s="227"/>
      <c r="Z1743" s="230" t="s">
        <v>468</v>
      </c>
      <c r="AA1743" s="227" t="s">
        <v>360</v>
      </c>
      <c r="AB1743" s="227">
        <v>6.9000000000000006E-2</v>
      </c>
      <c r="AC1743" s="227">
        <v>1.7</v>
      </c>
      <c r="AD1743" s="227">
        <v>21100</v>
      </c>
      <c r="AE1743" s="227"/>
      <c r="AF1743" s="227"/>
      <c r="AG1743" s="262"/>
      <c r="AH1743" s="227"/>
      <c r="AI1743" s="227"/>
      <c r="AJ1743" s="227"/>
      <c r="AK1743" s="227"/>
      <c r="AL1743" s="227">
        <v>21100</v>
      </c>
      <c r="AM1743" s="227"/>
      <c r="AN1743" s="227"/>
      <c r="AO1743" s="227">
        <v>4</v>
      </c>
      <c r="AP1743" s="227"/>
      <c r="AQ1743" s="227"/>
      <c r="AR1743" s="227"/>
      <c r="AS1743" s="230" t="s">
        <v>468</v>
      </c>
      <c r="AT1743" s="227"/>
      <c r="AU1743" s="227"/>
      <c r="AV1743" s="227">
        <v>138</v>
      </c>
      <c r="AW1743" s="227" t="s">
        <v>10795</v>
      </c>
      <c r="AX1743" s="227" t="s">
        <v>10796</v>
      </c>
      <c r="AY1743" s="227">
        <v>43</v>
      </c>
      <c r="AZ1743" s="227">
        <v>24</v>
      </c>
      <c r="BA1743" s="227">
        <v>46</v>
      </c>
      <c r="BB1743" s="227">
        <v>24</v>
      </c>
      <c r="BC1743" s="227">
        <v>39</v>
      </c>
      <c r="BD1743" s="227">
        <v>47.3</v>
      </c>
      <c r="BE1743" s="227">
        <f t="shared" si="310"/>
        <v>43.412777777777777</v>
      </c>
      <c r="BF1743" s="229">
        <f t="shared" si="311"/>
        <v>24.663138888888888</v>
      </c>
      <c r="BG1743" s="227" t="s">
        <v>38</v>
      </c>
      <c r="BH1743" s="227"/>
      <c r="BI1743" s="227"/>
      <c r="BJ1743" s="228"/>
      <c r="BK1743" s="227"/>
      <c r="BL1743" s="228"/>
      <c r="BM1743" s="227"/>
      <c r="BN1743" s="227"/>
      <c r="BO1743" s="227"/>
      <c r="BP1743" s="227"/>
      <c r="BQ1743" s="227"/>
      <c r="BR1743" s="227"/>
      <c r="BS1743" s="227"/>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x14ac:dyDescent="0.25">
      <c r="A1744" s="1" t="s">
        <v>3391</v>
      </c>
      <c r="B1744" s="1" t="s">
        <v>10797</v>
      </c>
      <c r="C1744" s="1">
        <v>11110082</v>
      </c>
      <c r="D1744" s="7">
        <v>46028</v>
      </c>
      <c r="E1744" s="7">
        <v>46028</v>
      </c>
      <c r="F1744" s="7">
        <v>50015</v>
      </c>
      <c r="G1744" s="1">
        <v>-7777</v>
      </c>
      <c r="H1744" s="1" t="s">
        <v>10798</v>
      </c>
      <c r="I1744" s="1"/>
      <c r="J1744" s="1" t="s">
        <v>10799</v>
      </c>
      <c r="K1744" s="1" t="s">
        <v>55</v>
      </c>
      <c r="L1744" s="1" t="s">
        <v>10800</v>
      </c>
      <c r="M1744" s="1" t="s">
        <v>130</v>
      </c>
      <c r="N1744" s="1" t="s">
        <v>131</v>
      </c>
      <c r="O1744" s="1" t="s">
        <v>52</v>
      </c>
      <c r="P1744" s="6" t="s">
        <v>453</v>
      </c>
      <c r="Q1744" s="1"/>
      <c r="R1744" s="1" t="s">
        <v>130</v>
      </c>
      <c r="S1744" s="1" t="s">
        <v>131</v>
      </c>
      <c r="T1744" s="1" t="s">
        <v>52</v>
      </c>
      <c r="U1744" s="6" t="s">
        <v>453</v>
      </c>
      <c r="V1744" s="1"/>
      <c r="W1744" s="1" t="s">
        <v>10801</v>
      </c>
      <c r="X1744" s="1"/>
      <c r="Y1744" s="1"/>
      <c r="Z1744" s="9" t="s">
        <v>468</v>
      </c>
      <c r="AA1744" s="1" t="s">
        <v>208</v>
      </c>
      <c r="AB1744" s="1">
        <v>0.214</v>
      </c>
      <c r="AC1744" s="1">
        <v>3</v>
      </c>
      <c r="AD1744" s="1">
        <v>78972</v>
      </c>
      <c r="AE1744" s="1">
        <v>78972</v>
      </c>
      <c r="AF1744" s="1"/>
      <c r="AG1744" s="1"/>
      <c r="AH1744" s="1"/>
      <c r="AI1744" s="1"/>
      <c r="AJ1744" s="1"/>
      <c r="AK1744" s="1"/>
      <c r="AL1744" s="1"/>
      <c r="AM1744" s="1"/>
      <c r="AN1744" s="1"/>
      <c r="AO1744" s="1">
        <v>33.200000000000003</v>
      </c>
      <c r="AP1744" s="1">
        <v>0.64</v>
      </c>
      <c r="AQ1744" s="1" t="s">
        <v>47</v>
      </c>
      <c r="AR1744" s="1" t="s">
        <v>10802</v>
      </c>
      <c r="AS1744" s="1" t="s">
        <v>468</v>
      </c>
      <c r="AT1744" s="1"/>
      <c r="AU1744" s="1"/>
      <c r="AV1744" s="1"/>
      <c r="AW1744" s="1" t="s">
        <v>10803</v>
      </c>
      <c r="AX1744" s="1" t="s">
        <v>10804</v>
      </c>
      <c r="AY1744" s="1">
        <v>42</v>
      </c>
      <c r="AZ1744" s="1">
        <v>11</v>
      </c>
      <c r="BA1744" s="1">
        <v>2.7</v>
      </c>
      <c r="BB1744" s="1">
        <v>23</v>
      </c>
      <c r="BC1744" s="1">
        <v>22</v>
      </c>
      <c r="BD1744" s="1">
        <v>49.71</v>
      </c>
      <c r="BE1744" s="1">
        <f t="shared" si="310"/>
        <v>42.184083333333326</v>
      </c>
      <c r="BF1744" s="6">
        <f t="shared" si="311"/>
        <v>23.380475000000001</v>
      </c>
      <c r="BG1744" s="1" t="s">
        <v>38</v>
      </c>
      <c r="BH1744" s="1"/>
      <c r="BI1744" s="1"/>
      <c r="BJ1744" s="7"/>
      <c r="BK1744" s="1"/>
      <c r="BL1744" s="7"/>
      <c r="BM1744" s="1"/>
      <c r="BN1744" s="1"/>
      <c r="BO1744" s="1"/>
      <c r="BP1744" s="1"/>
      <c r="BQ1744" s="1"/>
      <c r="BR1744" s="1"/>
      <c r="BS1744" s="1"/>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530" customFormat="1" ht="54.75" customHeight="1" thickBot="1" x14ac:dyDescent="0.3">
      <c r="A1745" s="178"/>
      <c r="B1745" s="178" t="s">
        <v>10797</v>
      </c>
      <c r="C1745" s="178">
        <v>11110082</v>
      </c>
      <c r="D1745" s="179">
        <v>46028</v>
      </c>
      <c r="E1745" s="179">
        <v>46028</v>
      </c>
      <c r="F1745" s="179">
        <v>50015</v>
      </c>
      <c r="G1745" s="178">
        <v>-7777</v>
      </c>
      <c r="H1745" s="178" t="s">
        <v>10798</v>
      </c>
      <c r="I1745" s="178"/>
      <c r="J1745" s="178" t="s">
        <v>10799</v>
      </c>
      <c r="K1745" s="178" t="s">
        <v>55</v>
      </c>
      <c r="L1745" s="178" t="s">
        <v>10800</v>
      </c>
      <c r="M1745" s="178" t="s">
        <v>130</v>
      </c>
      <c r="N1745" s="178" t="s">
        <v>131</v>
      </c>
      <c r="O1745" s="178" t="s">
        <v>52</v>
      </c>
      <c r="P1745" s="180" t="s">
        <v>453</v>
      </c>
      <c r="Q1745" s="178"/>
      <c r="R1745" s="178" t="s">
        <v>130</v>
      </c>
      <c r="S1745" s="178" t="s">
        <v>131</v>
      </c>
      <c r="T1745" s="178" t="s">
        <v>52</v>
      </c>
      <c r="U1745" s="180" t="s">
        <v>453</v>
      </c>
      <c r="V1745" s="178"/>
      <c r="W1745" s="178" t="s">
        <v>10801</v>
      </c>
      <c r="X1745" s="178"/>
      <c r="Y1745" s="178"/>
      <c r="Z1745" s="181" t="s">
        <v>468</v>
      </c>
      <c r="AA1745" s="178" t="s">
        <v>208</v>
      </c>
      <c r="AB1745" s="178"/>
      <c r="AC1745" s="178"/>
      <c r="AD1745" s="178"/>
      <c r="AE1745" s="178"/>
      <c r="AF1745" s="178"/>
      <c r="AG1745" s="178"/>
      <c r="AH1745" s="178"/>
      <c r="AI1745" s="178"/>
      <c r="AJ1745" s="178"/>
      <c r="AK1745" s="178"/>
      <c r="AL1745" s="178"/>
      <c r="AM1745" s="178"/>
      <c r="AN1745" s="178"/>
      <c r="AO1745" s="178"/>
      <c r="AP1745" s="178"/>
      <c r="AQ1745" s="178"/>
      <c r="AR1745" s="178"/>
      <c r="AS1745" s="178" t="s">
        <v>3570</v>
      </c>
      <c r="AT1745" s="178"/>
      <c r="AU1745" s="178"/>
      <c r="AV1745" s="178"/>
      <c r="AW1745" s="178" t="s">
        <v>10805</v>
      </c>
      <c r="AX1745" s="178" t="s">
        <v>10806</v>
      </c>
      <c r="AY1745" s="178">
        <v>42</v>
      </c>
      <c r="AZ1745" s="178">
        <v>13</v>
      </c>
      <c r="BA1745" s="178">
        <v>3.47</v>
      </c>
      <c r="BB1745" s="178">
        <v>23</v>
      </c>
      <c r="BC1745" s="178">
        <v>23</v>
      </c>
      <c r="BD1745" s="178">
        <v>13.51</v>
      </c>
      <c r="BE1745" s="178">
        <f t="shared" si="310"/>
        <v>42.217630555555559</v>
      </c>
      <c r="BF1745" s="180">
        <f t="shared" si="311"/>
        <v>23.38708611111111</v>
      </c>
      <c r="BG1745" s="178" t="s">
        <v>38</v>
      </c>
      <c r="BH1745" s="178"/>
      <c r="BI1745" s="178"/>
      <c r="BJ1745" s="179"/>
      <c r="BK1745" s="178"/>
      <c r="BL1745" s="179"/>
      <c r="BM1745" s="178"/>
      <c r="BN1745" s="178"/>
      <c r="BO1745" s="178"/>
      <c r="BP1745" s="178"/>
      <c r="BQ1745" s="178"/>
      <c r="BR1745" s="178"/>
      <c r="BS1745" s="178"/>
    </row>
    <row r="1746" spans="1:268" s="3" customFormat="1" ht="54.75" customHeight="1" thickBot="1" x14ac:dyDescent="0.3">
      <c r="A1746" s="227" t="s">
        <v>3391</v>
      </c>
      <c r="B1746" s="227" t="s">
        <v>10824</v>
      </c>
      <c r="C1746" s="227">
        <v>11120141</v>
      </c>
      <c r="D1746" s="228">
        <v>46028</v>
      </c>
      <c r="E1746" s="228">
        <v>46028</v>
      </c>
      <c r="F1746" s="228">
        <v>48585</v>
      </c>
      <c r="G1746" s="227">
        <v>-7777</v>
      </c>
      <c r="H1746" s="227" t="s">
        <v>491</v>
      </c>
      <c r="I1746" s="227"/>
      <c r="J1746" s="227" t="s">
        <v>7381</v>
      </c>
      <c r="K1746" s="227" t="s">
        <v>55</v>
      </c>
      <c r="L1746" s="227" t="s">
        <v>10807</v>
      </c>
      <c r="M1746" s="227" t="s">
        <v>9729</v>
      </c>
      <c r="N1746" s="227" t="s">
        <v>55</v>
      </c>
      <c r="O1746" s="227" t="s">
        <v>76</v>
      </c>
      <c r="P1746" s="229" t="s">
        <v>9730</v>
      </c>
      <c r="Q1746" s="227" t="s">
        <v>10808</v>
      </c>
      <c r="R1746" s="227" t="s">
        <v>9729</v>
      </c>
      <c r="S1746" s="227" t="s">
        <v>55</v>
      </c>
      <c r="T1746" s="227" t="s">
        <v>76</v>
      </c>
      <c r="U1746" s="229" t="s">
        <v>9730</v>
      </c>
      <c r="V1746" s="227" t="s">
        <v>10809</v>
      </c>
      <c r="W1746" s="227" t="s">
        <v>10810</v>
      </c>
      <c r="X1746" s="227"/>
      <c r="Y1746" s="227"/>
      <c r="Z1746" s="230" t="s">
        <v>1310</v>
      </c>
      <c r="AA1746" s="227" t="s">
        <v>8929</v>
      </c>
      <c r="AB1746" s="227">
        <v>47.737000000000002</v>
      </c>
      <c r="AC1746" s="227">
        <v>8.33</v>
      </c>
      <c r="AD1746" s="227">
        <v>10250</v>
      </c>
      <c r="AE1746" s="227"/>
      <c r="AF1746" s="227"/>
      <c r="AG1746" s="227"/>
      <c r="AH1746" s="227"/>
      <c r="AI1746" s="227"/>
      <c r="AJ1746" s="227">
        <v>10250</v>
      </c>
      <c r="AK1746" s="227"/>
      <c r="AL1746" s="227"/>
      <c r="AM1746" s="227"/>
      <c r="AN1746" s="227"/>
      <c r="AO1746" s="227">
        <v>8359</v>
      </c>
      <c r="AP1746" s="227"/>
      <c r="AQ1746" s="227"/>
      <c r="AR1746" s="227"/>
      <c r="AS1746" s="227" t="s">
        <v>468</v>
      </c>
      <c r="AT1746" s="227"/>
      <c r="AU1746" s="227"/>
      <c r="AV1746" s="227">
        <v>47</v>
      </c>
      <c r="AW1746" s="227" t="s">
        <v>10811</v>
      </c>
      <c r="AX1746" s="227" t="s">
        <v>10812</v>
      </c>
      <c r="AY1746" s="227">
        <v>43</v>
      </c>
      <c r="AZ1746" s="227">
        <v>30</v>
      </c>
      <c r="BA1746" s="227">
        <v>24.51</v>
      </c>
      <c r="BB1746" s="227">
        <v>24</v>
      </c>
      <c r="BC1746" s="227">
        <v>13</v>
      </c>
      <c r="BD1746" s="227">
        <v>39.86</v>
      </c>
      <c r="BE1746" s="227">
        <f t="shared" si="310"/>
        <v>43.506808333333332</v>
      </c>
      <c r="BF1746" s="229">
        <f t="shared" si="311"/>
        <v>24.227738888888886</v>
      </c>
      <c r="BG1746" s="227" t="s">
        <v>38</v>
      </c>
      <c r="BH1746" s="227"/>
      <c r="BI1746" s="227"/>
      <c r="BJ1746" s="228"/>
      <c r="BK1746" s="227"/>
      <c r="BL1746" s="228"/>
      <c r="BM1746" s="227"/>
      <c r="BN1746" s="227"/>
      <c r="BO1746" s="227"/>
      <c r="BP1746" s="227"/>
      <c r="BQ1746" s="227"/>
      <c r="BR1746" s="227"/>
      <c r="BS1746" s="227"/>
      <c r="BT1746" s="530"/>
      <c r="BU1746" s="530"/>
      <c r="BV1746" s="530"/>
      <c r="BW1746" s="530"/>
      <c r="BX1746" s="530"/>
      <c r="BY1746" s="530"/>
      <c r="BZ1746" s="530"/>
      <c r="CA1746" s="530"/>
      <c r="CB1746" s="530"/>
      <c r="CC1746" s="530"/>
      <c r="CD1746" s="530"/>
      <c r="CE1746" s="530"/>
      <c r="CF1746" s="530"/>
      <c r="CG1746" s="530"/>
      <c r="CH1746" s="530"/>
      <c r="CI1746" s="530"/>
      <c r="CJ1746" s="530"/>
      <c r="CK1746" s="530"/>
      <c r="CL1746" s="530"/>
      <c r="CM1746" s="530"/>
      <c r="CN1746" s="530"/>
      <c r="CO1746" s="530"/>
      <c r="CP1746" s="530"/>
      <c r="CQ1746" s="530"/>
      <c r="CR1746" s="530"/>
      <c r="CS1746" s="530"/>
      <c r="CT1746" s="530"/>
      <c r="CU1746" s="530"/>
      <c r="CV1746" s="530"/>
      <c r="CW1746" s="530"/>
      <c r="CX1746" s="530"/>
      <c r="CY1746" s="530"/>
      <c r="CZ1746" s="530"/>
      <c r="DA1746" s="530"/>
      <c r="DB1746" s="530"/>
      <c r="DC1746" s="530"/>
      <c r="DD1746" s="530"/>
      <c r="DE1746" s="530"/>
      <c r="DF1746" s="530"/>
      <c r="DG1746" s="530"/>
      <c r="DH1746" s="530"/>
      <c r="DI1746" s="530"/>
      <c r="DJ1746" s="530"/>
      <c r="DK1746" s="530"/>
      <c r="DL1746" s="530"/>
      <c r="DM1746" s="530"/>
      <c r="DN1746" s="530"/>
      <c r="DO1746" s="530"/>
      <c r="DP1746" s="530"/>
      <c r="DQ1746" s="530"/>
      <c r="DR1746" s="530"/>
      <c r="DS1746" s="530"/>
      <c r="DT1746" s="530"/>
      <c r="DU1746" s="530"/>
      <c r="DV1746" s="530"/>
      <c r="DW1746" s="530"/>
      <c r="DX1746" s="530"/>
      <c r="DY1746" s="530"/>
      <c r="DZ1746" s="530"/>
      <c r="EA1746" s="530"/>
      <c r="EB1746" s="530"/>
      <c r="EC1746" s="530"/>
      <c r="ED1746" s="530"/>
      <c r="EE1746" s="530"/>
      <c r="EF1746" s="530"/>
      <c r="EG1746" s="530"/>
      <c r="EH1746" s="530"/>
      <c r="EI1746" s="530"/>
      <c r="EJ1746" s="530"/>
      <c r="EK1746" s="530"/>
      <c r="EL1746" s="530"/>
      <c r="EM1746" s="530"/>
      <c r="EN1746" s="530"/>
      <c r="EO1746" s="530"/>
      <c r="EP1746" s="530"/>
      <c r="EQ1746" s="530"/>
      <c r="ER1746" s="530"/>
      <c r="ES1746" s="530"/>
      <c r="ET1746" s="530"/>
      <c r="EU1746" s="530"/>
      <c r="EV1746" s="530"/>
      <c r="EW1746" s="530"/>
      <c r="EX1746" s="530"/>
      <c r="EY1746" s="530"/>
      <c r="EZ1746" s="530"/>
      <c r="FA1746" s="530"/>
      <c r="FB1746" s="530"/>
      <c r="FC1746" s="530"/>
      <c r="FD1746" s="530"/>
      <c r="FE1746" s="530"/>
      <c r="FF1746" s="530"/>
      <c r="FG1746" s="530"/>
      <c r="FH1746" s="530"/>
      <c r="FI1746" s="530"/>
      <c r="FJ1746" s="530"/>
      <c r="FK1746" s="530"/>
      <c r="FL1746" s="530"/>
      <c r="FM1746" s="530"/>
      <c r="FN1746" s="530"/>
      <c r="FO1746" s="530"/>
      <c r="FP1746" s="530"/>
      <c r="FQ1746" s="530"/>
      <c r="FR1746" s="530"/>
      <c r="FS1746" s="530"/>
      <c r="FT1746" s="530"/>
      <c r="FU1746" s="530"/>
      <c r="FV1746" s="530"/>
      <c r="FW1746" s="530"/>
      <c r="FX1746" s="530"/>
      <c r="FY1746" s="530"/>
      <c r="FZ1746" s="530"/>
      <c r="GA1746" s="530"/>
      <c r="GB1746" s="530"/>
      <c r="GC1746" s="530"/>
      <c r="GD1746" s="530"/>
      <c r="GE1746" s="530"/>
      <c r="GF1746" s="530"/>
      <c r="GG1746" s="530"/>
      <c r="GH1746" s="530"/>
      <c r="GI1746" s="530"/>
      <c r="GJ1746" s="530"/>
      <c r="GK1746" s="530"/>
      <c r="GL1746" s="530"/>
      <c r="GM1746" s="530"/>
      <c r="GN1746" s="530"/>
      <c r="GO1746" s="530"/>
      <c r="GP1746" s="530"/>
      <c r="GQ1746" s="530"/>
      <c r="GR1746" s="530"/>
      <c r="GS1746" s="530"/>
      <c r="GT1746" s="530"/>
      <c r="GU1746" s="530"/>
      <c r="GV1746" s="530"/>
      <c r="GW1746" s="530"/>
      <c r="GX1746" s="530"/>
      <c r="GY1746" s="530"/>
      <c r="GZ1746" s="530"/>
      <c r="HA1746" s="530"/>
      <c r="HB1746" s="530"/>
      <c r="HC1746" s="530"/>
      <c r="HD1746" s="530"/>
      <c r="HE1746" s="530"/>
      <c r="HF1746" s="530"/>
      <c r="HG1746" s="530"/>
      <c r="HH1746" s="530"/>
      <c r="HI1746" s="530"/>
      <c r="HJ1746" s="530"/>
      <c r="HK1746" s="530"/>
      <c r="HL1746" s="530"/>
      <c r="HM1746" s="530"/>
      <c r="HN1746" s="530"/>
      <c r="HO1746" s="530"/>
      <c r="HP1746" s="530"/>
      <c r="HQ1746" s="530"/>
      <c r="HR1746" s="530"/>
      <c r="HS1746" s="530"/>
      <c r="HT1746" s="530"/>
      <c r="HU1746" s="530"/>
      <c r="HV1746" s="530"/>
      <c r="HW1746" s="530"/>
      <c r="HX1746" s="530"/>
      <c r="HY1746" s="530"/>
      <c r="HZ1746" s="530"/>
      <c r="IA1746" s="530"/>
      <c r="IB1746" s="530"/>
      <c r="IC1746" s="530"/>
      <c r="ID1746" s="530"/>
      <c r="IE1746" s="530"/>
      <c r="IF1746" s="530"/>
      <c r="IG1746" s="530"/>
      <c r="IH1746" s="530"/>
      <c r="II1746" s="530"/>
      <c r="IJ1746" s="530"/>
      <c r="IK1746" s="530"/>
      <c r="IL1746" s="530"/>
      <c r="IM1746" s="530"/>
      <c r="IN1746" s="530"/>
      <c r="IO1746" s="530"/>
      <c r="IP1746" s="530"/>
      <c r="IQ1746" s="530"/>
      <c r="IR1746" s="530"/>
      <c r="IS1746" s="530"/>
      <c r="IT1746" s="530"/>
      <c r="IU1746" s="530"/>
      <c r="IV1746" s="530"/>
      <c r="IW1746" s="530"/>
      <c r="IX1746" s="530"/>
      <c r="IY1746" s="530"/>
      <c r="IZ1746" s="530"/>
      <c r="JA1746" s="530"/>
      <c r="JB1746" s="530"/>
      <c r="JC1746" s="530"/>
      <c r="JD1746" s="530"/>
      <c r="JE1746" s="530"/>
      <c r="JF1746" s="530"/>
      <c r="JG1746" s="530"/>
      <c r="JH1746" s="530"/>
    </row>
    <row r="1747" spans="1:268" s="3" customFormat="1" ht="54.75" customHeight="1" thickBot="1" x14ac:dyDescent="0.3">
      <c r="A1747" s="227" t="s">
        <v>3391</v>
      </c>
      <c r="B1747" s="227" t="s">
        <v>289</v>
      </c>
      <c r="C1747" s="227">
        <v>11110083</v>
      </c>
      <c r="D1747" s="228">
        <v>38366</v>
      </c>
      <c r="E1747" s="228">
        <v>38366</v>
      </c>
      <c r="F1747" s="228">
        <v>55066</v>
      </c>
      <c r="G1747" s="227">
        <v>-7777</v>
      </c>
      <c r="H1747" s="227" t="s">
        <v>10816</v>
      </c>
      <c r="I1747" s="227"/>
      <c r="J1747" s="227" t="s">
        <v>10817</v>
      </c>
      <c r="K1747" s="227" t="s">
        <v>55</v>
      </c>
      <c r="L1747" s="227" t="s">
        <v>10818</v>
      </c>
      <c r="M1747" s="227" t="s">
        <v>743</v>
      </c>
      <c r="N1747" s="227" t="s">
        <v>61</v>
      </c>
      <c r="O1747" s="227" t="s">
        <v>52</v>
      </c>
      <c r="P1747" s="229" t="s">
        <v>10819</v>
      </c>
      <c r="Q1747" s="227"/>
      <c r="R1747" s="227" t="s">
        <v>743</v>
      </c>
      <c r="S1747" s="227" t="s">
        <v>61</v>
      </c>
      <c r="T1747" s="227" t="s">
        <v>52</v>
      </c>
      <c r="U1747" s="229" t="s">
        <v>10819</v>
      </c>
      <c r="V1747" s="227"/>
      <c r="W1747" s="227" t="s">
        <v>10820</v>
      </c>
      <c r="X1747" s="227"/>
      <c r="Y1747" s="227"/>
      <c r="Z1747" s="230" t="s">
        <v>468</v>
      </c>
      <c r="AA1747" s="227" t="s">
        <v>9745</v>
      </c>
      <c r="AB1747" s="227">
        <v>8.4000000000000005E-2</v>
      </c>
      <c r="AC1747" s="227">
        <v>26</v>
      </c>
      <c r="AD1747" s="227">
        <v>819936</v>
      </c>
      <c r="AE1747" s="227">
        <v>819936</v>
      </c>
      <c r="AF1747" s="227"/>
      <c r="AG1747" s="227"/>
      <c r="AH1747" s="227"/>
      <c r="AI1747" s="227"/>
      <c r="AJ1747" s="227"/>
      <c r="AK1747" s="227"/>
      <c r="AL1747" s="227"/>
      <c r="AM1747" s="227"/>
      <c r="AN1747" s="227"/>
      <c r="AO1747" s="227">
        <v>8</v>
      </c>
      <c r="AP1747" s="227">
        <v>8</v>
      </c>
      <c r="AQ1747" s="227"/>
      <c r="AR1747" s="227"/>
      <c r="AS1747" s="227" t="s">
        <v>468</v>
      </c>
      <c r="AT1747" s="227"/>
      <c r="AU1747" s="227"/>
      <c r="AV1747" s="227"/>
      <c r="AW1747" s="227" t="s">
        <v>10821</v>
      </c>
      <c r="AX1747" s="227" t="s">
        <v>10822</v>
      </c>
      <c r="AY1747" s="227">
        <v>42</v>
      </c>
      <c r="AZ1747" s="227">
        <v>45</v>
      </c>
      <c r="BA1747" s="227">
        <v>40.5</v>
      </c>
      <c r="BB1747" s="227">
        <v>23</v>
      </c>
      <c r="BC1747" s="227">
        <v>36</v>
      </c>
      <c r="BD1747" s="227">
        <v>46.5</v>
      </c>
      <c r="BE1747" s="227">
        <f t="shared" si="310"/>
        <v>42.761249999999997</v>
      </c>
      <c r="BF1747" s="229">
        <f t="shared" si="311"/>
        <v>23.612916666666667</v>
      </c>
      <c r="BG1747" s="227" t="s">
        <v>38</v>
      </c>
      <c r="BH1747" s="227" t="s">
        <v>10823</v>
      </c>
      <c r="BI1747" s="227"/>
      <c r="BJ1747" s="228"/>
      <c r="BK1747" s="227"/>
      <c r="BL1747" s="228"/>
      <c r="BM1747" s="227"/>
      <c r="BN1747" s="227"/>
      <c r="BO1747" s="227"/>
      <c r="BP1747" s="227"/>
      <c r="BQ1747" s="227"/>
      <c r="BR1747" s="227"/>
      <c r="BS1747" s="227"/>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thickBot="1" x14ac:dyDescent="0.3">
      <c r="A1748" s="227" t="s">
        <v>3391</v>
      </c>
      <c r="B1748" s="227" t="s">
        <v>10825</v>
      </c>
      <c r="C1748" s="227">
        <v>11120142</v>
      </c>
      <c r="D1748" s="228">
        <v>46056</v>
      </c>
      <c r="E1748" s="228">
        <v>46056</v>
      </c>
      <c r="F1748" s="228">
        <v>48613</v>
      </c>
      <c r="G1748" s="227">
        <v>-7777</v>
      </c>
      <c r="H1748" s="227" t="s">
        <v>489</v>
      </c>
      <c r="I1748" s="227"/>
      <c r="J1748" s="227" t="s">
        <v>7433</v>
      </c>
      <c r="K1748" s="227" t="s">
        <v>73</v>
      </c>
      <c r="L1748" s="227" t="s">
        <v>10827</v>
      </c>
      <c r="M1748" s="227" t="s">
        <v>10826</v>
      </c>
      <c r="N1748" s="227" t="s">
        <v>76</v>
      </c>
      <c r="O1748" s="227" t="s">
        <v>76</v>
      </c>
      <c r="P1748" s="229" t="s">
        <v>10828</v>
      </c>
      <c r="Q1748" s="227"/>
      <c r="R1748" s="227" t="s">
        <v>10826</v>
      </c>
      <c r="S1748" s="227" t="s">
        <v>76</v>
      </c>
      <c r="T1748" s="227" t="s">
        <v>76</v>
      </c>
      <c r="U1748" s="229" t="s">
        <v>10828</v>
      </c>
      <c r="V1748" s="227"/>
      <c r="W1748" s="227" t="s">
        <v>10829</v>
      </c>
      <c r="X1748" s="227"/>
      <c r="Y1748" s="227"/>
      <c r="Z1748" s="230" t="s">
        <v>1310</v>
      </c>
      <c r="AA1748" s="227" t="s">
        <v>10830</v>
      </c>
      <c r="AB1748" s="227">
        <v>11.507</v>
      </c>
      <c r="AC1748" s="227">
        <v>86.11</v>
      </c>
      <c r="AD1748" s="227">
        <v>500000</v>
      </c>
      <c r="AE1748" s="227"/>
      <c r="AF1748" s="227"/>
      <c r="AG1748" s="227"/>
      <c r="AH1748" s="227"/>
      <c r="AI1748" s="227"/>
      <c r="AJ1748" s="227">
        <v>500000</v>
      </c>
      <c r="AK1748" s="227"/>
      <c r="AL1748" s="227"/>
      <c r="AM1748" s="227"/>
      <c r="AN1748" s="227"/>
      <c r="AO1748" s="227">
        <v>1154</v>
      </c>
      <c r="AP1748" s="227"/>
      <c r="AQ1748" s="227"/>
      <c r="AR1748" s="227"/>
      <c r="AS1748" s="227" t="s">
        <v>1310</v>
      </c>
      <c r="AT1748" s="227"/>
      <c r="AU1748" s="227"/>
      <c r="AV1748" s="227"/>
      <c r="AW1748" s="227" t="s">
        <v>10831</v>
      </c>
      <c r="AX1748" s="227" t="s">
        <v>10832</v>
      </c>
      <c r="AY1748" s="227">
        <v>43</v>
      </c>
      <c r="AZ1748" s="227">
        <v>28</v>
      </c>
      <c r="BA1748" s="227">
        <v>34.799999999999997</v>
      </c>
      <c r="BB1748" s="227">
        <v>24</v>
      </c>
      <c r="BC1748" s="227">
        <v>56</v>
      </c>
      <c r="BD1748" s="227">
        <v>54.7</v>
      </c>
      <c r="BE1748" s="227">
        <f t="shared" si="310"/>
        <v>43.476333333333336</v>
      </c>
      <c r="BF1748" s="229">
        <f t="shared" si="311"/>
        <v>24.948527777777777</v>
      </c>
      <c r="BG1748" s="227" t="s">
        <v>38</v>
      </c>
      <c r="BH1748" s="227"/>
      <c r="BI1748" s="227"/>
      <c r="BJ1748" s="228"/>
      <c r="BK1748" s="227"/>
      <c r="BL1748" s="228"/>
      <c r="BM1748" s="227"/>
      <c r="BN1748" s="227"/>
      <c r="BO1748" s="227"/>
      <c r="BP1748" s="227"/>
      <c r="BQ1748" s="227"/>
      <c r="BR1748" s="227"/>
      <c r="BS1748" s="227"/>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thickBot="1" x14ac:dyDescent="0.3">
      <c r="A1749" s="227" t="s">
        <v>3391</v>
      </c>
      <c r="B1749" s="227" t="s">
        <v>525</v>
      </c>
      <c r="C1749" s="227">
        <v>11110084</v>
      </c>
      <c r="D1749" s="228">
        <v>46079</v>
      </c>
      <c r="E1749" s="228">
        <v>38462</v>
      </c>
      <c r="F1749" s="228">
        <v>49419</v>
      </c>
      <c r="G1749" s="227">
        <v>-7777</v>
      </c>
      <c r="H1749" s="227" t="s">
        <v>10837</v>
      </c>
      <c r="I1749" s="227"/>
      <c r="J1749" s="227" t="s">
        <v>9066</v>
      </c>
      <c r="K1749" s="227" t="s">
        <v>73</v>
      </c>
      <c r="L1749" s="227" t="s">
        <v>10838</v>
      </c>
      <c r="M1749" s="227" t="s">
        <v>120</v>
      </c>
      <c r="N1749" s="227" t="s">
        <v>106</v>
      </c>
      <c r="O1749" s="227" t="s">
        <v>72</v>
      </c>
      <c r="P1749" s="229" t="s">
        <v>456</v>
      </c>
      <c r="Q1749" s="227"/>
      <c r="R1749" s="227" t="s">
        <v>120</v>
      </c>
      <c r="S1749" s="227" t="s">
        <v>106</v>
      </c>
      <c r="T1749" s="227" t="s">
        <v>72</v>
      </c>
      <c r="U1749" s="229" t="s">
        <v>456</v>
      </c>
      <c r="V1749" s="227"/>
      <c r="W1749" s="227" t="s">
        <v>10839</v>
      </c>
      <c r="X1749" s="227"/>
      <c r="Y1749" s="227"/>
      <c r="Z1749" s="230" t="s">
        <v>468</v>
      </c>
      <c r="AA1749" s="227" t="s">
        <v>9745</v>
      </c>
      <c r="AB1749" s="227">
        <v>0.109</v>
      </c>
      <c r="AC1749" s="227">
        <v>5</v>
      </c>
      <c r="AD1749" s="227">
        <v>157680</v>
      </c>
      <c r="AE1749" s="227">
        <v>157680</v>
      </c>
      <c r="AF1749" s="227"/>
      <c r="AG1749" s="227"/>
      <c r="AH1749" s="227"/>
      <c r="AI1749" s="227"/>
      <c r="AJ1749" s="227"/>
      <c r="AK1749" s="227"/>
      <c r="AL1749" s="227"/>
      <c r="AM1749" s="227"/>
      <c r="AN1749" s="227"/>
      <c r="AO1749" s="227">
        <v>11</v>
      </c>
      <c r="AP1749" s="227">
        <v>0.5</v>
      </c>
      <c r="AQ1749" s="227"/>
      <c r="AR1749" s="227"/>
      <c r="AS1749" s="227" t="s">
        <v>468</v>
      </c>
      <c r="AT1749" s="227"/>
      <c r="AU1749" s="227"/>
      <c r="AV1749" s="227">
        <v>732</v>
      </c>
      <c r="AW1749" s="227" t="s">
        <v>10840</v>
      </c>
      <c r="AX1749" s="227" t="s">
        <v>10841</v>
      </c>
      <c r="AY1749" s="227">
        <v>42</v>
      </c>
      <c r="AZ1749" s="227">
        <v>48</v>
      </c>
      <c r="BA1749" s="227">
        <v>37.4</v>
      </c>
      <c r="BB1749" s="227">
        <v>24</v>
      </c>
      <c r="BC1749" s="227">
        <v>36</v>
      </c>
      <c r="BD1749" s="227">
        <v>47.7</v>
      </c>
      <c r="BE1749" s="227">
        <f t="shared" si="310"/>
        <v>42.810388888888887</v>
      </c>
      <c r="BF1749" s="229">
        <f t="shared" si="311"/>
        <v>24.613250000000001</v>
      </c>
      <c r="BG1749" s="227" t="s">
        <v>38</v>
      </c>
      <c r="BH1749" s="227" t="s">
        <v>10836</v>
      </c>
      <c r="BI1749" s="227"/>
      <c r="BJ1749" s="228"/>
      <c r="BK1749" s="227"/>
      <c r="BL1749" s="228"/>
      <c r="BM1749" s="227"/>
      <c r="BN1749" s="227"/>
      <c r="BO1749" s="227"/>
      <c r="BP1749" s="227"/>
      <c r="BQ1749" s="227"/>
      <c r="BR1749" s="227"/>
      <c r="BS1749" s="227"/>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thickBot="1" x14ac:dyDescent="0.3">
      <c r="A1750" s="227" t="s">
        <v>3391</v>
      </c>
      <c r="B1750" s="227" t="s">
        <v>10842</v>
      </c>
      <c r="C1750" s="227">
        <v>11120143</v>
      </c>
      <c r="D1750" s="228">
        <v>46098</v>
      </c>
      <c r="E1750" s="228">
        <v>46098</v>
      </c>
      <c r="F1750" s="228">
        <v>47924</v>
      </c>
      <c r="G1750" s="227">
        <v>-7777</v>
      </c>
      <c r="H1750" s="227" t="s">
        <v>497</v>
      </c>
      <c r="I1750" s="227"/>
      <c r="J1750" s="227" t="s">
        <v>10843</v>
      </c>
      <c r="K1750" s="227" t="s">
        <v>55</v>
      </c>
      <c r="L1750" s="227" t="s">
        <v>10844</v>
      </c>
      <c r="M1750" s="227" t="s">
        <v>10845</v>
      </c>
      <c r="N1750" s="227" t="s">
        <v>69</v>
      </c>
      <c r="O1750" s="227" t="s">
        <v>52</v>
      </c>
      <c r="P1750" s="229" t="s">
        <v>10846</v>
      </c>
      <c r="Q1750" s="227" t="s">
        <v>10847</v>
      </c>
      <c r="R1750" s="227" t="s">
        <v>10848</v>
      </c>
      <c r="S1750" s="227" t="s">
        <v>69</v>
      </c>
      <c r="T1750" s="227" t="s">
        <v>52</v>
      </c>
      <c r="U1750" s="229" t="s">
        <v>10849</v>
      </c>
      <c r="V1750" s="227" t="s">
        <v>10850</v>
      </c>
      <c r="W1750" s="227" t="s">
        <v>10851</v>
      </c>
      <c r="X1750" s="227"/>
      <c r="Y1750" s="227"/>
      <c r="Z1750" s="230" t="s">
        <v>1310</v>
      </c>
      <c r="AA1750" s="227" t="s">
        <v>10852</v>
      </c>
      <c r="AB1750" s="227">
        <v>4.58</v>
      </c>
      <c r="AC1750" s="227">
        <v>42</v>
      </c>
      <c r="AD1750" s="227">
        <v>109230</v>
      </c>
      <c r="AE1750" s="227"/>
      <c r="AF1750" s="227"/>
      <c r="AG1750" s="227"/>
      <c r="AH1750" s="227"/>
      <c r="AI1750" s="227"/>
      <c r="AJ1750" s="227">
        <v>109230</v>
      </c>
      <c r="AK1750" s="227"/>
      <c r="AL1750" s="227"/>
      <c r="AM1750" s="227"/>
      <c r="AN1750" s="227"/>
      <c r="AO1750" s="227">
        <v>620</v>
      </c>
      <c r="AP1750" s="227"/>
      <c r="AQ1750" s="227"/>
      <c r="AR1750" s="227"/>
      <c r="AS1750" s="227" t="s">
        <v>1310</v>
      </c>
      <c r="AT1750" s="227"/>
      <c r="AU1750" s="227"/>
      <c r="AV1750" s="227"/>
      <c r="AW1750" s="227" t="s">
        <v>10853</v>
      </c>
      <c r="AX1750" s="227" t="s">
        <v>10854</v>
      </c>
      <c r="AY1750" s="227">
        <v>42</v>
      </c>
      <c r="AZ1750" s="227">
        <v>58</v>
      </c>
      <c r="BA1750" s="227">
        <v>11.59</v>
      </c>
      <c r="BB1750" s="227">
        <v>24</v>
      </c>
      <c r="BC1750" s="227">
        <v>1</v>
      </c>
      <c r="BD1750" s="227">
        <v>38.130000000000003</v>
      </c>
      <c r="BE1750" s="227">
        <f t="shared" si="310"/>
        <v>42.969886111111116</v>
      </c>
      <c r="BF1750" s="229">
        <f t="shared" si="311"/>
        <v>24.027258333333332</v>
      </c>
      <c r="BG1750" s="227" t="s">
        <v>38</v>
      </c>
      <c r="BH1750" s="227"/>
      <c r="BI1750" s="227"/>
      <c r="BJ1750" s="228"/>
      <c r="BK1750" s="227"/>
      <c r="BL1750" s="228"/>
      <c r="BM1750" s="227"/>
      <c r="BN1750" s="227"/>
      <c r="BO1750" s="227"/>
      <c r="BP1750" s="227"/>
      <c r="BQ1750" s="227"/>
      <c r="BR1750" s="227"/>
      <c r="BS1750" s="227"/>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thickBot="1" x14ac:dyDescent="0.3">
      <c r="A1751" s="227" t="s">
        <v>3391</v>
      </c>
      <c r="B1751" s="227" t="s">
        <v>10855</v>
      </c>
      <c r="C1751" s="227">
        <v>11160189</v>
      </c>
      <c r="D1751" s="228">
        <v>46086</v>
      </c>
      <c r="E1751" s="228">
        <v>46086</v>
      </c>
      <c r="F1751" s="228">
        <v>49739</v>
      </c>
      <c r="G1751" s="227">
        <v>-7777</v>
      </c>
      <c r="H1751" s="227" t="s">
        <v>486</v>
      </c>
      <c r="I1751" s="227"/>
      <c r="J1751" s="227" t="s">
        <v>7625</v>
      </c>
      <c r="K1751" s="227" t="s">
        <v>463</v>
      </c>
      <c r="L1751" s="227" t="s">
        <v>10856</v>
      </c>
      <c r="M1751" s="227" t="s">
        <v>739</v>
      </c>
      <c r="N1751" s="227" t="s">
        <v>216</v>
      </c>
      <c r="O1751" s="227" t="s">
        <v>189</v>
      </c>
      <c r="P1751" s="229" t="s">
        <v>3565</v>
      </c>
      <c r="Q1751" s="227"/>
      <c r="R1751" s="227" t="s">
        <v>739</v>
      </c>
      <c r="S1751" s="227" t="s">
        <v>216</v>
      </c>
      <c r="T1751" s="227" t="s">
        <v>189</v>
      </c>
      <c r="U1751" s="229" t="s">
        <v>3565</v>
      </c>
      <c r="V1751" s="227" t="s">
        <v>10857</v>
      </c>
      <c r="W1751" s="227" t="s">
        <v>2570</v>
      </c>
      <c r="X1751" s="227"/>
      <c r="Y1751" s="227"/>
      <c r="Z1751" s="230" t="s">
        <v>468</v>
      </c>
      <c r="AA1751" s="227" t="s">
        <v>360</v>
      </c>
      <c r="AB1751" s="227">
        <v>0.77900000000000003</v>
      </c>
      <c r="AC1751" s="227">
        <v>32.252000000000002</v>
      </c>
      <c r="AD1751" s="227">
        <v>210060</v>
      </c>
      <c r="AE1751" s="227"/>
      <c r="AF1751" s="227"/>
      <c r="AG1751" s="227"/>
      <c r="AH1751" s="227"/>
      <c r="AI1751" s="227"/>
      <c r="AJ1751" s="227"/>
      <c r="AK1751" s="227"/>
      <c r="AL1751" s="227">
        <v>210060</v>
      </c>
      <c r="AM1751" s="227"/>
      <c r="AN1751" s="227"/>
      <c r="AO1751" s="227">
        <v>40</v>
      </c>
      <c r="AP1751" s="227"/>
      <c r="AQ1751" s="227"/>
      <c r="AR1751" s="227"/>
      <c r="AS1751" s="227" t="s">
        <v>468</v>
      </c>
      <c r="AT1751" s="227"/>
      <c r="AU1751" s="227"/>
      <c r="AV1751" s="227">
        <v>134.36799999999999</v>
      </c>
      <c r="AW1751" s="227" t="s">
        <v>10858</v>
      </c>
      <c r="AX1751" s="227" t="s">
        <v>10859</v>
      </c>
      <c r="AY1751" s="227">
        <v>43</v>
      </c>
      <c r="AZ1751" s="227">
        <v>24</v>
      </c>
      <c r="BA1751" s="227">
        <v>24.312999999999999</v>
      </c>
      <c r="BB1751" s="227">
        <v>23</v>
      </c>
      <c r="BC1751" s="227">
        <v>56</v>
      </c>
      <c r="BD1751" s="227">
        <v>56.05</v>
      </c>
      <c r="BE1751" s="227">
        <f t="shared" si="310"/>
        <v>43.406753611111107</v>
      </c>
      <c r="BF1751" s="229">
        <f t="shared" si="311"/>
        <v>23.948902777777779</v>
      </c>
      <c r="BG1751" s="227" t="s">
        <v>38</v>
      </c>
      <c r="BH1751" s="227"/>
      <c r="BI1751" s="227"/>
      <c r="BJ1751" s="228"/>
      <c r="BK1751" s="227"/>
      <c r="BL1751" s="228"/>
      <c r="BM1751" s="227"/>
      <c r="BN1751" s="227"/>
      <c r="BO1751" s="227"/>
      <c r="BP1751" s="227"/>
      <c r="BQ1751" s="227"/>
      <c r="BR1751" s="227"/>
      <c r="BS1751" s="227"/>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thickBot="1" x14ac:dyDescent="0.3">
      <c r="A1752" s="227" t="s">
        <v>3391</v>
      </c>
      <c r="B1752" s="227" t="s">
        <v>3667</v>
      </c>
      <c r="C1752" s="227">
        <v>11160190</v>
      </c>
      <c r="D1752" s="228">
        <v>46099</v>
      </c>
      <c r="E1752" s="228">
        <v>46099</v>
      </c>
      <c r="F1752" s="228">
        <v>47925</v>
      </c>
      <c r="G1752" s="227">
        <v>-7777</v>
      </c>
      <c r="H1752" s="227" t="s">
        <v>1029</v>
      </c>
      <c r="I1752" s="227"/>
      <c r="J1752" s="227" t="s">
        <v>7812</v>
      </c>
      <c r="K1752" s="227" t="s">
        <v>60</v>
      </c>
      <c r="L1752" s="227" t="s">
        <v>10860</v>
      </c>
      <c r="M1752" s="227" t="s">
        <v>300</v>
      </c>
      <c r="N1752" s="227" t="s">
        <v>116</v>
      </c>
      <c r="O1752" s="227" t="s">
        <v>51</v>
      </c>
      <c r="P1752" s="229" t="s">
        <v>3669</v>
      </c>
      <c r="Q1752" s="227" t="s">
        <v>10861</v>
      </c>
      <c r="R1752" s="227" t="s">
        <v>300</v>
      </c>
      <c r="S1752" s="227" t="s">
        <v>116</v>
      </c>
      <c r="T1752" s="227" t="s">
        <v>51</v>
      </c>
      <c r="U1752" s="229" t="s">
        <v>3669</v>
      </c>
      <c r="V1752" s="227" t="s">
        <v>10862</v>
      </c>
      <c r="W1752" s="227" t="s">
        <v>2570</v>
      </c>
      <c r="X1752" s="227"/>
      <c r="Y1752" s="227"/>
      <c r="Z1752" s="230" t="s">
        <v>468</v>
      </c>
      <c r="AA1752" s="227" t="s">
        <v>360</v>
      </c>
      <c r="AB1752" s="227">
        <v>1.466</v>
      </c>
      <c r="AC1752" s="227">
        <v>6.85</v>
      </c>
      <c r="AD1752" s="227">
        <v>169813</v>
      </c>
      <c r="AE1752" s="227"/>
      <c r="AF1752" s="227"/>
      <c r="AG1752" s="227"/>
      <c r="AH1752" s="227"/>
      <c r="AI1752" s="227"/>
      <c r="AJ1752" s="227"/>
      <c r="AK1752" s="227"/>
      <c r="AL1752" s="227">
        <v>169813</v>
      </c>
      <c r="AM1752" s="227"/>
      <c r="AN1752" s="227"/>
      <c r="AO1752" s="227">
        <v>494</v>
      </c>
      <c r="AP1752" s="227"/>
      <c r="AQ1752" s="227"/>
      <c r="AR1752" s="227"/>
      <c r="AS1752" s="227" t="s">
        <v>468</v>
      </c>
      <c r="AT1752" s="227"/>
      <c r="AU1752" s="227"/>
      <c r="AV1752" s="227">
        <v>135.19999999999999</v>
      </c>
      <c r="AW1752" s="227" t="s">
        <v>10863</v>
      </c>
      <c r="AX1752" s="227" t="s">
        <v>10864</v>
      </c>
      <c r="AY1752" s="227">
        <v>43</v>
      </c>
      <c r="AZ1752" s="227">
        <v>39</v>
      </c>
      <c r="BA1752" s="227">
        <v>10.664</v>
      </c>
      <c r="BB1752" s="227">
        <v>26</v>
      </c>
      <c r="BC1752" s="227">
        <v>17</v>
      </c>
      <c r="BD1752" s="227">
        <v>34.712000000000003</v>
      </c>
      <c r="BE1752" s="227">
        <f t="shared" si="310"/>
        <v>43.652962222222222</v>
      </c>
      <c r="BF1752" s="229">
        <f t="shared" si="311"/>
        <v>26.292975555555557</v>
      </c>
      <c r="BG1752" s="227" t="s">
        <v>38</v>
      </c>
      <c r="BH1752" s="227"/>
      <c r="BI1752" s="227"/>
      <c r="BJ1752" s="228"/>
      <c r="BK1752" s="227"/>
      <c r="BL1752" s="228"/>
      <c r="BM1752" s="227"/>
      <c r="BN1752" s="227"/>
      <c r="BO1752" s="227"/>
      <c r="BP1752" s="227"/>
      <c r="BQ1752" s="227"/>
      <c r="BR1752" s="227"/>
      <c r="BS1752" s="227"/>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thickBot="1" x14ac:dyDescent="0.3">
      <c r="A1753" s="227" t="s">
        <v>3391</v>
      </c>
      <c r="B1753" s="227" t="s">
        <v>184</v>
      </c>
      <c r="C1753" s="227">
        <v>11190096</v>
      </c>
      <c r="D1753" s="228">
        <v>46097</v>
      </c>
      <c r="E1753" s="228">
        <v>46097</v>
      </c>
      <c r="F1753" s="228">
        <v>47923</v>
      </c>
      <c r="G1753" s="227">
        <v>-7777</v>
      </c>
      <c r="H1753" s="227" t="s">
        <v>10067</v>
      </c>
      <c r="I1753" s="227"/>
      <c r="J1753" s="227" t="s">
        <v>7395</v>
      </c>
      <c r="K1753" s="227" t="s">
        <v>37</v>
      </c>
      <c r="L1753" s="227" t="s">
        <v>10865</v>
      </c>
      <c r="M1753" s="227" t="s">
        <v>35</v>
      </c>
      <c r="N1753" s="227" t="s">
        <v>35</v>
      </c>
      <c r="O1753" s="227" t="s">
        <v>35</v>
      </c>
      <c r="P1753" s="229" t="s">
        <v>450</v>
      </c>
      <c r="Q1753" s="227" t="s">
        <v>10866</v>
      </c>
      <c r="R1753" s="227" t="s">
        <v>35</v>
      </c>
      <c r="S1753" s="227" t="s">
        <v>35</v>
      </c>
      <c r="T1753" s="227" t="s">
        <v>35</v>
      </c>
      <c r="U1753" s="229" t="s">
        <v>450</v>
      </c>
      <c r="V1753" s="227" t="s">
        <v>10866</v>
      </c>
      <c r="W1753" s="227" t="s">
        <v>10867</v>
      </c>
      <c r="X1753" s="227"/>
      <c r="Y1753" s="227"/>
      <c r="Z1753" s="230" t="s">
        <v>1310</v>
      </c>
      <c r="AA1753" s="227" t="s">
        <v>9897</v>
      </c>
      <c r="AB1753" s="227">
        <v>0.38</v>
      </c>
      <c r="AC1753" s="227">
        <v>2.4</v>
      </c>
      <c r="AD1753" s="227">
        <v>8757</v>
      </c>
      <c r="AE1753" s="227"/>
      <c r="AF1753" s="227"/>
      <c r="AG1753" s="227"/>
      <c r="AH1753" s="227"/>
      <c r="AI1753" s="227">
        <v>8757</v>
      </c>
      <c r="AJ1753" s="227"/>
      <c r="AK1753" s="227"/>
      <c r="AL1753" s="227"/>
      <c r="AM1753" s="227"/>
      <c r="AN1753" s="227"/>
      <c r="AO1753" s="227">
        <v>91</v>
      </c>
      <c r="AP1753" s="227"/>
      <c r="AQ1753" s="227"/>
      <c r="AR1753" s="227"/>
      <c r="AS1753" s="227" t="s">
        <v>1310</v>
      </c>
      <c r="AT1753" s="227"/>
      <c r="AU1753" s="227"/>
      <c r="AV1753" s="227"/>
      <c r="AW1753" s="227" t="s">
        <v>10868</v>
      </c>
      <c r="AX1753" s="227" t="s">
        <v>10869</v>
      </c>
      <c r="AY1753" s="227">
        <v>42</v>
      </c>
      <c r="AZ1753" s="227">
        <v>52</v>
      </c>
      <c r="BA1753" s="227">
        <v>22.4</v>
      </c>
      <c r="BB1753" s="227">
        <v>25</v>
      </c>
      <c r="BC1753" s="227">
        <v>19</v>
      </c>
      <c r="BD1753" s="227">
        <v>1</v>
      </c>
      <c r="BE1753" s="227">
        <f t="shared" si="310"/>
        <v>42.872888888888887</v>
      </c>
      <c r="BF1753" s="229">
        <f t="shared" si="311"/>
        <v>25.316944444444445</v>
      </c>
      <c r="BG1753" s="227" t="s">
        <v>38</v>
      </c>
      <c r="BH1753" s="227"/>
      <c r="BI1753" s="227"/>
      <c r="BJ1753" s="228"/>
      <c r="BK1753" s="227"/>
      <c r="BL1753" s="228"/>
      <c r="BM1753" s="227"/>
      <c r="BN1753" s="227"/>
      <c r="BO1753" s="227"/>
      <c r="BP1753" s="227"/>
      <c r="BQ1753" s="227"/>
      <c r="BR1753" s="227"/>
      <c r="BS1753" s="227"/>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6" spans="1:268" s="3" customFormat="1" ht="54.75" customHeight="1" x14ac:dyDescent="0.25">
      <c r="A1816" s="1"/>
      <c r="B1816" s="1"/>
      <c r="C1816" s="1"/>
      <c r="D1816" s="7"/>
      <c r="E1816" s="7"/>
      <c r="F1816" s="7"/>
      <c r="G1816" s="1"/>
      <c r="H1816" s="1"/>
      <c r="I1816" s="1"/>
      <c r="J1816" s="1"/>
      <c r="K1816" s="1"/>
      <c r="L1816" s="1"/>
      <c r="M1816" s="1"/>
      <c r="N1816" s="1"/>
      <c r="O1816" s="1"/>
      <c r="P1816" s="6"/>
      <c r="Q1816" s="1"/>
      <c r="R1816" s="1"/>
      <c r="S1816" s="1"/>
      <c r="T1816" s="1"/>
      <c r="U1816" s="6"/>
      <c r="V1816" s="1"/>
      <c r="W1816" s="1"/>
      <c r="X1816" s="1"/>
      <c r="Y1816" s="1"/>
      <c r="Z1816" s="9"/>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6"/>
      <c r="BG1816" s="1"/>
      <c r="BH1816" s="1"/>
      <c r="BI1816" s="1"/>
      <c r="BJ1816" s="7"/>
      <c r="BK1816" s="1"/>
      <c r="BL1816" s="7"/>
      <c r="BM1816" s="1"/>
      <c r="BN1816" s="1"/>
      <c r="BO1816" s="1"/>
      <c r="BP1816" s="1"/>
      <c r="BQ1816" s="1"/>
      <c r="BR1816" s="1"/>
      <c r="BS1816" s="1"/>
      <c r="BT1816" s="530"/>
      <c r="BU1816" s="530"/>
      <c r="BV1816" s="530"/>
      <c r="BW1816" s="530"/>
      <c r="BX1816" s="530"/>
      <c r="BY1816" s="530"/>
      <c r="BZ1816" s="530"/>
      <c r="CA1816" s="530"/>
      <c r="CB1816" s="530"/>
      <c r="CC1816" s="530"/>
      <c r="CD1816" s="530"/>
      <c r="CE1816" s="530"/>
      <c r="CF1816" s="530"/>
      <c r="CG1816" s="530"/>
      <c r="CH1816" s="530"/>
      <c r="CI1816" s="530"/>
      <c r="CJ1816" s="530"/>
      <c r="CK1816" s="530"/>
      <c r="CL1816" s="530"/>
      <c r="CM1816" s="530"/>
      <c r="CN1816" s="530"/>
      <c r="CO1816" s="530"/>
      <c r="CP1816" s="530"/>
      <c r="CQ1816" s="530"/>
      <c r="CR1816" s="530"/>
      <c r="CS1816" s="530"/>
      <c r="CT1816" s="530"/>
      <c r="CU1816" s="530"/>
      <c r="CV1816" s="530"/>
      <c r="CW1816" s="530"/>
      <c r="CX1816" s="530"/>
      <c r="CY1816" s="530"/>
      <c r="CZ1816" s="530"/>
      <c r="DA1816" s="530"/>
      <c r="DB1816" s="530"/>
      <c r="DC1816" s="530"/>
      <c r="DD1816" s="530"/>
      <c r="DE1816" s="530"/>
      <c r="DF1816" s="530"/>
      <c r="DG1816" s="530"/>
      <c r="DH1816" s="530"/>
      <c r="DI1816" s="530"/>
      <c r="DJ1816" s="530"/>
      <c r="DK1816" s="530"/>
      <c r="DL1816" s="530"/>
      <c r="DM1816" s="530"/>
      <c r="DN1816" s="530"/>
      <c r="DO1816" s="530"/>
      <c r="DP1816" s="530"/>
      <c r="DQ1816" s="530"/>
      <c r="DR1816" s="530"/>
      <c r="DS1816" s="530"/>
      <c r="DT1816" s="530"/>
      <c r="DU1816" s="530"/>
      <c r="DV1816" s="530"/>
      <c r="DW1816" s="530"/>
      <c r="DX1816" s="530"/>
      <c r="DY1816" s="530"/>
      <c r="DZ1816" s="530"/>
      <c r="EA1816" s="530"/>
      <c r="EB1816" s="530"/>
      <c r="EC1816" s="530"/>
      <c r="ED1816" s="530"/>
      <c r="EE1816" s="530"/>
      <c r="EF1816" s="530"/>
      <c r="EG1816" s="530"/>
      <c r="EH1816" s="530"/>
      <c r="EI1816" s="530"/>
      <c r="EJ1816" s="530"/>
      <c r="EK1816" s="530"/>
      <c r="EL1816" s="530"/>
      <c r="EM1816" s="530"/>
      <c r="EN1816" s="530"/>
      <c r="EO1816" s="530"/>
      <c r="EP1816" s="530"/>
      <c r="EQ1816" s="530"/>
      <c r="ER1816" s="530"/>
      <c r="ES1816" s="530"/>
      <c r="ET1816" s="530"/>
      <c r="EU1816" s="530"/>
      <c r="EV1816" s="530"/>
      <c r="EW1816" s="530"/>
      <c r="EX1816" s="530"/>
      <c r="EY1816" s="530"/>
      <c r="EZ1816" s="530"/>
      <c r="FA1816" s="530"/>
      <c r="FB1816" s="530"/>
      <c r="FC1816" s="530"/>
      <c r="FD1816" s="530"/>
      <c r="FE1816" s="530"/>
      <c r="FF1816" s="530"/>
      <c r="FG1816" s="530"/>
      <c r="FH1816" s="530"/>
      <c r="FI1816" s="530"/>
      <c r="FJ1816" s="530"/>
      <c r="FK1816" s="530"/>
      <c r="FL1816" s="530"/>
      <c r="FM1816" s="530"/>
      <c r="FN1816" s="530"/>
      <c r="FO1816" s="530"/>
      <c r="FP1816" s="530"/>
      <c r="FQ1816" s="530"/>
      <c r="FR1816" s="530"/>
      <c r="FS1816" s="530"/>
      <c r="FT1816" s="530"/>
      <c r="FU1816" s="530"/>
      <c r="FV1816" s="530"/>
      <c r="FW1816" s="530"/>
      <c r="FX1816" s="530"/>
      <c r="FY1816" s="530"/>
      <c r="FZ1816" s="530"/>
      <c r="GA1816" s="530"/>
      <c r="GB1816" s="530"/>
      <c r="GC1816" s="530"/>
      <c r="GD1816" s="530"/>
      <c r="GE1816" s="530"/>
      <c r="GF1816" s="530"/>
      <c r="GG1816" s="530"/>
      <c r="GH1816" s="530"/>
      <c r="GI1816" s="530"/>
      <c r="GJ1816" s="530"/>
      <c r="GK1816" s="530"/>
      <c r="GL1816" s="530"/>
      <c r="GM1816" s="530"/>
      <c r="GN1816" s="530"/>
      <c r="GO1816" s="530"/>
      <c r="GP1816" s="530"/>
      <c r="GQ1816" s="530"/>
      <c r="GR1816" s="530"/>
      <c r="GS1816" s="530"/>
      <c r="GT1816" s="530"/>
      <c r="GU1816" s="530"/>
      <c r="GV1816" s="530"/>
      <c r="GW1816" s="530"/>
      <c r="GX1816" s="530"/>
      <c r="GY1816" s="530"/>
      <c r="GZ1816" s="530"/>
      <c r="HA1816" s="530"/>
      <c r="HB1816" s="530"/>
      <c r="HC1816" s="530"/>
      <c r="HD1816" s="530"/>
      <c r="HE1816" s="530"/>
      <c r="HF1816" s="530"/>
      <c r="HG1816" s="530"/>
      <c r="HH1816" s="530"/>
      <c r="HI1816" s="530"/>
      <c r="HJ1816" s="530"/>
      <c r="HK1816" s="530"/>
      <c r="HL1816" s="530"/>
      <c r="HM1816" s="530"/>
      <c r="HN1816" s="530"/>
      <c r="HO1816" s="530"/>
      <c r="HP1816" s="530"/>
      <c r="HQ1816" s="530"/>
      <c r="HR1816" s="530"/>
      <c r="HS1816" s="530"/>
      <c r="HT1816" s="530"/>
      <c r="HU1816" s="530"/>
      <c r="HV1816" s="530"/>
      <c r="HW1816" s="530"/>
      <c r="HX1816" s="530"/>
      <c r="HY1816" s="530"/>
      <c r="HZ1816" s="530"/>
      <c r="IA1816" s="530"/>
      <c r="IB1816" s="530"/>
      <c r="IC1816" s="530"/>
      <c r="ID1816" s="530"/>
      <c r="IE1816" s="530"/>
      <c r="IF1816" s="530"/>
      <c r="IG1816" s="530"/>
      <c r="IH1816" s="530"/>
      <c r="II1816" s="530"/>
      <c r="IJ1816" s="530"/>
      <c r="IK1816" s="530"/>
      <c r="IL1816" s="530"/>
      <c r="IM1816" s="530"/>
      <c r="IN1816" s="530"/>
      <c r="IO1816" s="530"/>
      <c r="IP1816" s="530"/>
      <c r="IQ1816" s="530"/>
      <c r="IR1816" s="530"/>
      <c r="IS1816" s="530"/>
      <c r="IT1816" s="530"/>
      <c r="IU1816" s="530"/>
      <c r="IV1816" s="530"/>
      <c r="IW1816" s="530"/>
      <c r="IX1816" s="530"/>
      <c r="IY1816" s="530"/>
      <c r="IZ1816" s="530"/>
      <c r="JA1816" s="530"/>
      <c r="JB1816" s="530"/>
      <c r="JC1816" s="530"/>
      <c r="JD1816" s="530"/>
      <c r="JE1816" s="530"/>
      <c r="JF1816" s="530"/>
      <c r="JG1816" s="530"/>
      <c r="JH1816" s="530"/>
    </row>
    <row r="1817" spans="1:268" s="3" customFormat="1" ht="54.75" customHeight="1" x14ac:dyDescent="0.25">
      <c r="A1817" s="1"/>
      <c r="B1817" s="1"/>
      <c r="C1817" s="1"/>
      <c r="D1817" s="7"/>
      <c r="E1817" s="7"/>
      <c r="F1817" s="7"/>
      <c r="G1817" s="1"/>
      <c r="H1817" s="1"/>
      <c r="I1817" s="1"/>
      <c r="J1817" s="1"/>
      <c r="K1817" s="1"/>
      <c r="L1817" s="1"/>
      <c r="M1817" s="1"/>
      <c r="N1817" s="1"/>
      <c r="O1817" s="1"/>
      <c r="P1817" s="6"/>
      <c r="Q1817" s="1"/>
      <c r="R1817" s="1"/>
      <c r="S1817" s="1"/>
      <c r="T1817" s="1"/>
      <c r="U1817" s="6"/>
      <c r="V1817" s="1"/>
      <c r="W1817" s="1"/>
      <c r="X1817" s="1"/>
      <c r="Y1817" s="1"/>
      <c r="Z1817" s="9"/>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6"/>
      <c r="BG1817" s="1"/>
      <c r="BH1817" s="1"/>
      <c r="BI1817" s="1"/>
      <c r="BJ1817" s="7"/>
      <c r="BK1817" s="1"/>
      <c r="BL1817" s="7"/>
      <c r="BM1817" s="1"/>
      <c r="BN1817" s="1"/>
      <c r="BO1817" s="1"/>
      <c r="BP1817" s="1"/>
      <c r="BQ1817" s="1"/>
      <c r="BR1817" s="1"/>
      <c r="BS1817" s="1"/>
      <c r="BT1817" s="530"/>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54.75" customHeight="1" x14ac:dyDescent="0.25">
      <c r="A1818" s="1"/>
      <c r="B1818" s="1"/>
      <c r="C1818" s="1"/>
      <c r="D1818" s="7"/>
      <c r="E1818" s="7"/>
      <c r="F1818" s="7"/>
      <c r="G1818" s="1"/>
      <c r="H1818" s="1"/>
      <c r="I1818" s="1"/>
      <c r="J1818" s="1"/>
      <c r="K1818" s="1"/>
      <c r="L1818" s="1"/>
      <c r="M1818" s="1"/>
      <c r="N1818" s="1"/>
      <c r="O1818" s="1"/>
      <c r="P1818" s="6"/>
      <c r="Q1818" s="1"/>
      <c r="R1818" s="1"/>
      <c r="S1818" s="1"/>
      <c r="T1818" s="1"/>
      <c r="U1818" s="6"/>
      <c r="V1818" s="1"/>
      <c r="W1818" s="1"/>
      <c r="X1818" s="1"/>
      <c r="Y1818" s="1"/>
      <c r="Z1818" s="9"/>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6"/>
      <c r="BG1818" s="1"/>
      <c r="BH1818" s="1"/>
      <c r="BI1818" s="1"/>
      <c r="BJ1818" s="7"/>
      <c r="BK1818" s="1"/>
      <c r="BL1818" s="7"/>
      <c r="BM1818" s="1"/>
      <c r="BN1818" s="1"/>
      <c r="BO1818" s="1"/>
      <c r="BP1818" s="1"/>
      <c r="BQ1818" s="1"/>
      <c r="BR1818" s="1"/>
      <c r="BS1818" s="1"/>
      <c r="BT1818" s="530"/>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54.75" customHeight="1" x14ac:dyDescent="0.25">
      <c r="A1819" s="1"/>
      <c r="B1819" s="1"/>
      <c r="C1819" s="1"/>
      <c r="D1819" s="7"/>
      <c r="E1819" s="7"/>
      <c r="F1819" s="7"/>
      <c r="G1819" s="1"/>
      <c r="H1819" s="1"/>
      <c r="I1819" s="1"/>
      <c r="J1819" s="1"/>
      <c r="K1819" s="1"/>
      <c r="L1819" s="1"/>
      <c r="M1819" s="1"/>
      <c r="N1819" s="1"/>
      <c r="O1819" s="1"/>
      <c r="P1819" s="6"/>
      <c r="Q1819" s="1"/>
      <c r="R1819" s="1"/>
      <c r="S1819" s="1"/>
      <c r="T1819" s="1"/>
      <c r="U1819" s="6"/>
      <c r="V1819" s="1"/>
      <c r="W1819" s="1"/>
      <c r="X1819" s="1"/>
      <c r="Y1819" s="1"/>
      <c r="Z1819" s="9"/>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6"/>
      <c r="BG1819" s="1"/>
      <c r="BH1819" s="1"/>
      <c r="BI1819" s="1"/>
      <c r="BJ1819" s="7"/>
      <c r="BK1819" s="1"/>
      <c r="BL1819" s="7"/>
      <c r="BM1819" s="1"/>
      <c r="BN1819" s="1"/>
      <c r="BO1819" s="1"/>
      <c r="BP1819" s="1"/>
      <c r="BQ1819" s="1"/>
      <c r="BR1819" s="1"/>
      <c r="BS1819" s="1"/>
      <c r="BT1819" s="530"/>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54.75" customHeight="1" x14ac:dyDescent="0.25">
      <c r="A1820" s="1"/>
      <c r="B1820" s="1"/>
      <c r="C1820" s="1"/>
      <c r="D1820" s="7"/>
      <c r="E1820" s="7"/>
      <c r="F1820" s="7"/>
      <c r="G1820" s="1"/>
      <c r="H1820" s="1"/>
      <c r="I1820" s="1"/>
      <c r="J1820" s="1"/>
      <c r="K1820" s="1"/>
      <c r="L1820" s="1"/>
      <c r="M1820" s="1"/>
      <c r="N1820" s="1"/>
      <c r="O1820" s="1"/>
      <c r="P1820" s="6"/>
      <c r="Q1820" s="1"/>
      <c r="R1820" s="1"/>
      <c r="S1820" s="1"/>
      <c r="T1820" s="1"/>
      <c r="U1820" s="6"/>
      <c r="V1820" s="1"/>
      <c r="W1820" s="1"/>
      <c r="X1820" s="1"/>
      <c r="Y1820" s="1"/>
      <c r="Z1820" s="9"/>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6"/>
      <c r="BG1820" s="1"/>
      <c r="BH1820" s="1"/>
      <c r="BI1820" s="1"/>
      <c r="BJ1820" s="7"/>
      <c r="BK1820" s="1"/>
      <c r="BL1820" s="7"/>
      <c r="BM1820" s="1"/>
      <c r="BN1820" s="1"/>
      <c r="BO1820" s="1"/>
      <c r="BP1820" s="1"/>
      <c r="BQ1820" s="1"/>
      <c r="BR1820" s="1"/>
      <c r="BS1820" s="1"/>
      <c r="BT1820" s="530"/>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54.75" customHeight="1" x14ac:dyDescent="0.25">
      <c r="A1821" s="1"/>
      <c r="B1821" s="1"/>
      <c r="C1821" s="1"/>
      <c r="D1821" s="7"/>
      <c r="E1821" s="7"/>
      <c r="F1821" s="7"/>
      <c r="G1821" s="1"/>
      <c r="H1821" s="1"/>
      <c r="I1821" s="1"/>
      <c r="J1821" s="1"/>
      <c r="K1821" s="1"/>
      <c r="L1821" s="1"/>
      <c r="M1821" s="1"/>
      <c r="N1821" s="1"/>
      <c r="O1821" s="1"/>
      <c r="P1821" s="6"/>
      <c r="Q1821" s="1"/>
      <c r="R1821" s="1"/>
      <c r="S1821" s="1"/>
      <c r="T1821" s="1"/>
      <c r="U1821" s="6"/>
      <c r="V1821" s="1"/>
      <c r="W1821" s="1"/>
      <c r="X1821" s="1"/>
      <c r="Y1821" s="1"/>
      <c r="Z1821" s="9"/>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6"/>
      <c r="BG1821" s="1"/>
      <c r="BH1821" s="1"/>
      <c r="BI1821" s="1"/>
      <c r="BJ1821" s="7"/>
      <c r="BK1821" s="1"/>
      <c r="BL1821" s="7"/>
      <c r="BM1821" s="1"/>
      <c r="BN1821" s="1"/>
      <c r="BO1821" s="1"/>
      <c r="BP1821" s="1"/>
      <c r="BQ1821" s="1"/>
      <c r="BR1821" s="1"/>
      <c r="BS1821" s="1"/>
      <c r="BT1821" s="530"/>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s="3" customFormat="1" ht="54.75" customHeight="1" x14ac:dyDescent="0.25">
      <c r="A1822" s="1"/>
      <c r="B1822" s="1"/>
      <c r="C1822" s="1"/>
      <c r="D1822" s="7"/>
      <c r="E1822" s="7"/>
      <c r="F1822" s="7"/>
      <c r="G1822" s="1"/>
      <c r="H1822" s="1"/>
      <c r="I1822" s="1"/>
      <c r="J1822" s="1"/>
      <c r="K1822" s="1"/>
      <c r="L1822" s="1"/>
      <c r="M1822" s="1"/>
      <c r="N1822" s="1"/>
      <c r="O1822" s="1"/>
      <c r="P1822" s="6"/>
      <c r="Q1822" s="1"/>
      <c r="R1822" s="1"/>
      <c r="S1822" s="1"/>
      <c r="T1822" s="1"/>
      <c r="U1822" s="6"/>
      <c r="V1822" s="1"/>
      <c r="W1822" s="1"/>
      <c r="X1822" s="1"/>
      <c r="Y1822" s="1"/>
      <c r="Z1822" s="9"/>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6"/>
      <c r="BG1822" s="1"/>
      <c r="BH1822" s="1"/>
      <c r="BI1822" s="1"/>
      <c r="BJ1822" s="7"/>
      <c r="BK1822" s="1"/>
      <c r="BL1822" s="7"/>
      <c r="BM1822" s="1"/>
      <c r="BN1822" s="1"/>
      <c r="BO1822" s="1"/>
      <c r="BP1822" s="1"/>
      <c r="BQ1822" s="1"/>
      <c r="BR1822" s="1"/>
      <c r="BS1822" s="1"/>
      <c r="BT1822" s="530"/>
      <c r="BU1822" s="530"/>
      <c r="BV1822" s="530"/>
      <c r="BW1822" s="530"/>
      <c r="BX1822" s="530"/>
      <c r="BY1822" s="530"/>
      <c r="BZ1822" s="530"/>
      <c r="CA1822" s="530"/>
      <c r="CB1822" s="530"/>
      <c r="CC1822" s="530"/>
      <c r="CD1822" s="530"/>
      <c r="CE1822" s="530"/>
      <c r="CF1822" s="530"/>
      <c r="CG1822" s="530"/>
      <c r="CH1822" s="530"/>
      <c r="CI1822" s="530"/>
      <c r="CJ1822" s="530"/>
      <c r="CK1822" s="530"/>
      <c r="CL1822" s="530"/>
      <c r="CM1822" s="530"/>
      <c r="CN1822" s="530"/>
      <c r="CO1822" s="530"/>
      <c r="CP1822" s="530"/>
      <c r="CQ1822" s="530"/>
      <c r="CR1822" s="530"/>
      <c r="CS1822" s="530"/>
      <c r="CT1822" s="530"/>
      <c r="CU1822" s="530"/>
      <c r="CV1822" s="530"/>
      <c r="CW1822" s="530"/>
      <c r="CX1822" s="530"/>
      <c r="CY1822" s="530"/>
      <c r="CZ1822" s="530"/>
      <c r="DA1822" s="530"/>
      <c r="DB1822" s="530"/>
      <c r="DC1822" s="530"/>
      <c r="DD1822" s="530"/>
      <c r="DE1822" s="530"/>
      <c r="DF1822" s="530"/>
      <c r="DG1822" s="530"/>
      <c r="DH1822" s="530"/>
      <c r="DI1822" s="530"/>
      <c r="DJ1822" s="530"/>
      <c r="DK1822" s="530"/>
      <c r="DL1822" s="530"/>
      <c r="DM1822" s="530"/>
      <c r="DN1822" s="530"/>
      <c r="DO1822" s="530"/>
      <c r="DP1822" s="530"/>
      <c r="DQ1822" s="530"/>
      <c r="DR1822" s="530"/>
      <c r="DS1822" s="530"/>
      <c r="DT1822" s="530"/>
      <c r="DU1822" s="530"/>
      <c r="DV1822" s="530"/>
      <c r="DW1822" s="530"/>
      <c r="DX1822" s="530"/>
      <c r="DY1822" s="530"/>
      <c r="DZ1822" s="530"/>
      <c r="EA1822" s="530"/>
      <c r="EB1822" s="530"/>
      <c r="EC1822" s="530"/>
      <c r="ED1822" s="530"/>
      <c r="EE1822" s="530"/>
      <c r="EF1822" s="530"/>
      <c r="EG1822" s="530"/>
      <c r="EH1822" s="530"/>
      <c r="EI1822" s="530"/>
      <c r="EJ1822" s="530"/>
      <c r="EK1822" s="530"/>
      <c r="EL1822" s="530"/>
      <c r="EM1822" s="530"/>
      <c r="EN1822" s="530"/>
      <c r="EO1822" s="530"/>
      <c r="EP1822" s="530"/>
      <c r="EQ1822" s="530"/>
      <c r="ER1822" s="530"/>
      <c r="ES1822" s="530"/>
      <c r="ET1822" s="530"/>
      <c r="EU1822" s="530"/>
      <c r="EV1822" s="530"/>
      <c r="EW1822" s="530"/>
      <c r="EX1822" s="530"/>
      <c r="EY1822" s="530"/>
      <c r="EZ1822" s="530"/>
      <c r="FA1822" s="530"/>
      <c r="FB1822" s="530"/>
      <c r="FC1822" s="530"/>
      <c r="FD1822" s="530"/>
      <c r="FE1822" s="530"/>
      <c r="FF1822" s="530"/>
      <c r="FG1822" s="530"/>
      <c r="FH1822" s="530"/>
      <c r="FI1822" s="530"/>
      <c r="FJ1822" s="530"/>
      <c r="FK1822" s="530"/>
      <c r="FL1822" s="530"/>
      <c r="FM1822" s="530"/>
      <c r="FN1822" s="530"/>
      <c r="FO1822" s="530"/>
      <c r="FP1822" s="530"/>
      <c r="FQ1822" s="530"/>
      <c r="FR1822" s="530"/>
      <c r="FS1822" s="530"/>
      <c r="FT1822" s="530"/>
      <c r="FU1822" s="530"/>
      <c r="FV1822" s="530"/>
      <c r="FW1822" s="530"/>
      <c r="FX1822" s="530"/>
      <c r="FY1822" s="530"/>
      <c r="FZ1822" s="530"/>
      <c r="GA1822" s="530"/>
      <c r="GB1822" s="530"/>
      <c r="GC1822" s="530"/>
      <c r="GD1822" s="530"/>
      <c r="GE1822" s="530"/>
      <c r="GF1822" s="530"/>
      <c r="GG1822" s="530"/>
      <c r="GH1822" s="530"/>
      <c r="GI1822" s="530"/>
      <c r="GJ1822" s="530"/>
      <c r="GK1822" s="530"/>
      <c r="GL1822" s="530"/>
      <c r="GM1822" s="530"/>
      <c r="GN1822" s="530"/>
      <c r="GO1822" s="530"/>
      <c r="GP1822" s="530"/>
      <c r="GQ1822" s="530"/>
      <c r="GR1822" s="530"/>
      <c r="GS1822" s="530"/>
      <c r="GT1822" s="530"/>
      <c r="GU1822" s="530"/>
      <c r="GV1822" s="530"/>
      <c r="GW1822" s="530"/>
      <c r="GX1822" s="530"/>
      <c r="GY1822" s="530"/>
      <c r="GZ1822" s="530"/>
      <c r="HA1822" s="530"/>
      <c r="HB1822" s="530"/>
      <c r="HC1822" s="530"/>
      <c r="HD1822" s="530"/>
      <c r="HE1822" s="530"/>
      <c r="HF1822" s="530"/>
      <c r="HG1822" s="530"/>
      <c r="HH1822" s="530"/>
      <c r="HI1822" s="530"/>
      <c r="HJ1822" s="530"/>
      <c r="HK1822" s="530"/>
      <c r="HL1822" s="530"/>
      <c r="HM1822" s="530"/>
      <c r="HN1822" s="530"/>
      <c r="HO1822" s="530"/>
      <c r="HP1822" s="530"/>
      <c r="HQ1822" s="530"/>
      <c r="HR1822" s="530"/>
      <c r="HS1822" s="530"/>
      <c r="HT1822" s="530"/>
      <c r="HU1822" s="530"/>
      <c r="HV1822" s="530"/>
      <c r="HW1822" s="530"/>
      <c r="HX1822" s="530"/>
      <c r="HY1822" s="530"/>
      <c r="HZ1822" s="530"/>
      <c r="IA1822" s="530"/>
      <c r="IB1822" s="530"/>
      <c r="IC1822" s="530"/>
      <c r="ID1822" s="530"/>
      <c r="IE1822" s="530"/>
      <c r="IF1822" s="530"/>
      <c r="IG1822" s="530"/>
      <c r="IH1822" s="530"/>
      <c r="II1822" s="530"/>
      <c r="IJ1822" s="530"/>
      <c r="IK1822" s="530"/>
      <c r="IL1822" s="530"/>
      <c r="IM1822" s="530"/>
      <c r="IN1822" s="530"/>
      <c r="IO1822" s="530"/>
      <c r="IP1822" s="530"/>
      <c r="IQ1822" s="530"/>
      <c r="IR1822" s="530"/>
      <c r="IS1822" s="530"/>
      <c r="IT1822" s="530"/>
      <c r="IU1822" s="530"/>
      <c r="IV1822" s="530"/>
      <c r="IW1822" s="530"/>
      <c r="IX1822" s="530"/>
      <c r="IY1822" s="530"/>
      <c r="IZ1822" s="530"/>
      <c r="JA1822" s="530"/>
      <c r="JB1822" s="530"/>
      <c r="JC1822" s="530"/>
      <c r="JD1822" s="530"/>
      <c r="JE1822" s="530"/>
      <c r="JF1822" s="530"/>
      <c r="JG1822" s="530"/>
      <c r="JH1822" s="530"/>
    </row>
    <row r="1823" spans="1:268" s="3" customFormat="1" ht="54.75" customHeight="1" x14ac:dyDescent="0.25">
      <c r="A1823" s="1"/>
      <c r="B1823" s="1"/>
      <c r="C1823" s="1"/>
      <c r="D1823" s="7"/>
      <c r="E1823" s="7"/>
      <c r="F1823" s="7"/>
      <c r="G1823" s="1"/>
      <c r="H1823" s="1"/>
      <c r="I1823" s="1"/>
      <c r="J1823" s="1"/>
      <c r="K1823" s="1"/>
      <c r="L1823" s="1"/>
      <c r="M1823" s="1"/>
      <c r="N1823" s="1"/>
      <c r="O1823" s="1"/>
      <c r="P1823" s="6"/>
      <c r="Q1823" s="1"/>
      <c r="R1823" s="1"/>
      <c r="S1823" s="1"/>
      <c r="T1823" s="1"/>
      <c r="U1823" s="6"/>
      <c r="V1823" s="1"/>
      <c r="W1823" s="1"/>
      <c r="X1823" s="1"/>
      <c r="Y1823" s="1"/>
      <c r="Z1823" s="9"/>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6"/>
      <c r="BG1823" s="1"/>
      <c r="BH1823" s="1"/>
      <c r="BI1823" s="1"/>
      <c r="BJ1823" s="7"/>
      <c r="BK1823" s="1"/>
      <c r="BL1823" s="7"/>
      <c r="BM1823" s="1"/>
      <c r="BN1823" s="1"/>
      <c r="BO1823" s="1"/>
      <c r="BP1823" s="1"/>
      <c r="BQ1823" s="1"/>
      <c r="BR1823" s="1"/>
      <c r="BS1823" s="1"/>
      <c r="BT1823" s="530"/>
      <c r="BU1823" s="530"/>
      <c r="BV1823" s="530"/>
      <c r="BW1823" s="530"/>
      <c r="BX1823" s="530"/>
      <c r="BY1823" s="530"/>
      <c r="BZ1823" s="530"/>
      <c r="CA1823" s="530"/>
      <c r="CB1823" s="530"/>
      <c r="CC1823" s="530"/>
      <c r="CD1823" s="530"/>
      <c r="CE1823" s="530"/>
      <c r="CF1823" s="530"/>
      <c r="CG1823" s="530"/>
      <c r="CH1823" s="530"/>
      <c r="CI1823" s="530"/>
      <c r="CJ1823" s="530"/>
      <c r="CK1823" s="530"/>
      <c r="CL1823" s="530"/>
      <c r="CM1823" s="530"/>
      <c r="CN1823" s="530"/>
      <c r="CO1823" s="530"/>
      <c r="CP1823" s="530"/>
      <c r="CQ1823" s="530"/>
      <c r="CR1823" s="530"/>
      <c r="CS1823" s="530"/>
      <c r="CT1823" s="530"/>
      <c r="CU1823" s="530"/>
      <c r="CV1823" s="530"/>
      <c r="CW1823" s="530"/>
      <c r="CX1823" s="530"/>
      <c r="CY1823" s="530"/>
      <c r="CZ1823" s="530"/>
      <c r="DA1823" s="530"/>
      <c r="DB1823" s="530"/>
      <c r="DC1823" s="530"/>
      <c r="DD1823" s="530"/>
      <c r="DE1823" s="530"/>
      <c r="DF1823" s="530"/>
      <c r="DG1823" s="530"/>
      <c r="DH1823" s="530"/>
      <c r="DI1823" s="530"/>
      <c r="DJ1823" s="530"/>
      <c r="DK1823" s="530"/>
      <c r="DL1823" s="530"/>
      <c r="DM1823" s="530"/>
      <c r="DN1823" s="530"/>
      <c r="DO1823" s="530"/>
      <c r="DP1823" s="530"/>
      <c r="DQ1823" s="530"/>
      <c r="DR1823" s="530"/>
      <c r="DS1823" s="530"/>
      <c r="DT1823" s="530"/>
      <c r="DU1823" s="530"/>
      <c r="DV1823" s="530"/>
      <c r="DW1823" s="530"/>
      <c r="DX1823" s="530"/>
      <c r="DY1823" s="530"/>
      <c r="DZ1823" s="530"/>
      <c r="EA1823" s="530"/>
      <c r="EB1823" s="530"/>
      <c r="EC1823" s="530"/>
      <c r="ED1823" s="530"/>
      <c r="EE1823" s="530"/>
      <c r="EF1823" s="530"/>
      <c r="EG1823" s="530"/>
      <c r="EH1823" s="530"/>
      <c r="EI1823" s="530"/>
      <c r="EJ1823" s="530"/>
      <c r="EK1823" s="530"/>
      <c r="EL1823" s="530"/>
      <c r="EM1823" s="530"/>
      <c r="EN1823" s="530"/>
      <c r="EO1823" s="530"/>
      <c r="EP1823" s="530"/>
      <c r="EQ1823" s="530"/>
      <c r="ER1823" s="530"/>
      <c r="ES1823" s="530"/>
      <c r="ET1823" s="530"/>
      <c r="EU1823" s="530"/>
      <c r="EV1823" s="530"/>
      <c r="EW1823" s="530"/>
      <c r="EX1823" s="530"/>
      <c r="EY1823" s="530"/>
      <c r="EZ1823" s="530"/>
      <c r="FA1823" s="530"/>
      <c r="FB1823" s="530"/>
      <c r="FC1823" s="530"/>
      <c r="FD1823" s="530"/>
      <c r="FE1823" s="530"/>
      <c r="FF1823" s="530"/>
      <c r="FG1823" s="530"/>
      <c r="FH1823" s="530"/>
      <c r="FI1823" s="530"/>
      <c r="FJ1823" s="530"/>
      <c r="FK1823" s="530"/>
      <c r="FL1823" s="530"/>
      <c r="FM1823" s="530"/>
      <c r="FN1823" s="530"/>
      <c r="FO1823" s="530"/>
      <c r="FP1823" s="530"/>
      <c r="FQ1823" s="530"/>
      <c r="FR1823" s="530"/>
      <c r="FS1823" s="530"/>
      <c r="FT1823" s="530"/>
      <c r="FU1823" s="530"/>
      <c r="FV1823" s="530"/>
      <c r="FW1823" s="530"/>
      <c r="FX1823" s="530"/>
      <c r="FY1823" s="530"/>
      <c r="FZ1823" s="530"/>
      <c r="GA1823" s="530"/>
      <c r="GB1823" s="530"/>
      <c r="GC1823" s="530"/>
      <c r="GD1823" s="530"/>
      <c r="GE1823" s="530"/>
      <c r="GF1823" s="530"/>
      <c r="GG1823" s="530"/>
      <c r="GH1823" s="530"/>
      <c r="GI1823" s="530"/>
      <c r="GJ1823" s="530"/>
      <c r="GK1823" s="530"/>
      <c r="GL1823" s="530"/>
      <c r="GM1823" s="530"/>
      <c r="GN1823" s="530"/>
      <c r="GO1823" s="530"/>
      <c r="GP1823" s="530"/>
      <c r="GQ1823" s="530"/>
      <c r="GR1823" s="530"/>
      <c r="GS1823" s="530"/>
      <c r="GT1823" s="530"/>
      <c r="GU1823" s="530"/>
      <c r="GV1823" s="530"/>
      <c r="GW1823" s="530"/>
      <c r="GX1823" s="530"/>
      <c r="GY1823" s="530"/>
      <c r="GZ1823" s="530"/>
      <c r="HA1823" s="530"/>
      <c r="HB1823" s="530"/>
      <c r="HC1823" s="530"/>
      <c r="HD1823" s="530"/>
      <c r="HE1823" s="530"/>
      <c r="HF1823" s="530"/>
      <c r="HG1823" s="530"/>
      <c r="HH1823" s="530"/>
      <c r="HI1823" s="530"/>
      <c r="HJ1823" s="530"/>
      <c r="HK1823" s="530"/>
      <c r="HL1823" s="530"/>
      <c r="HM1823" s="530"/>
      <c r="HN1823" s="530"/>
      <c r="HO1823" s="530"/>
      <c r="HP1823" s="530"/>
      <c r="HQ1823" s="530"/>
      <c r="HR1823" s="530"/>
      <c r="HS1823" s="530"/>
      <c r="HT1823" s="530"/>
      <c r="HU1823" s="530"/>
      <c r="HV1823" s="530"/>
      <c r="HW1823" s="530"/>
      <c r="HX1823" s="530"/>
      <c r="HY1823" s="530"/>
      <c r="HZ1823" s="530"/>
      <c r="IA1823" s="530"/>
      <c r="IB1823" s="530"/>
      <c r="IC1823" s="530"/>
      <c r="ID1823" s="530"/>
      <c r="IE1823" s="530"/>
      <c r="IF1823" s="530"/>
      <c r="IG1823" s="530"/>
      <c r="IH1823" s="530"/>
      <c r="II1823" s="530"/>
      <c r="IJ1823" s="530"/>
      <c r="IK1823" s="530"/>
      <c r="IL1823" s="530"/>
      <c r="IM1823" s="530"/>
      <c r="IN1823" s="530"/>
      <c r="IO1823" s="530"/>
      <c r="IP1823" s="530"/>
      <c r="IQ1823" s="530"/>
      <c r="IR1823" s="530"/>
      <c r="IS1823" s="530"/>
      <c r="IT1823" s="530"/>
      <c r="IU1823" s="530"/>
      <c r="IV1823" s="530"/>
      <c r="IW1823" s="530"/>
      <c r="IX1823" s="530"/>
      <c r="IY1823" s="530"/>
      <c r="IZ1823" s="530"/>
      <c r="JA1823" s="530"/>
      <c r="JB1823" s="530"/>
      <c r="JC1823" s="530"/>
      <c r="JD1823" s="530"/>
      <c r="JE1823" s="530"/>
      <c r="JF1823" s="530"/>
      <c r="JG1823" s="530"/>
      <c r="JH1823" s="530"/>
    </row>
    <row r="1824" spans="1:268" s="3" customFormat="1" ht="54.75" customHeight="1" x14ac:dyDescent="0.25">
      <c r="A1824" s="1"/>
      <c r="B1824" s="1"/>
      <c r="C1824" s="1"/>
      <c r="D1824" s="7"/>
      <c r="E1824" s="7"/>
      <c r="F1824" s="7"/>
      <c r="G1824" s="1"/>
      <c r="H1824" s="1"/>
      <c r="I1824" s="1"/>
      <c r="J1824" s="1"/>
      <c r="K1824" s="1"/>
      <c r="L1824" s="1"/>
      <c r="M1824" s="1"/>
      <c r="N1824" s="1"/>
      <c r="O1824" s="1"/>
      <c r="P1824" s="6"/>
      <c r="Q1824" s="1"/>
      <c r="R1824" s="1"/>
      <c r="S1824" s="1"/>
      <c r="T1824" s="1"/>
      <c r="U1824" s="6"/>
      <c r="V1824" s="1"/>
      <c r="W1824" s="1"/>
      <c r="X1824" s="1"/>
      <c r="Y1824" s="1"/>
      <c r="Z1824" s="9"/>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6"/>
      <c r="BG1824" s="1"/>
      <c r="BH1824" s="1"/>
      <c r="BI1824" s="1"/>
      <c r="BJ1824" s="7"/>
      <c r="BK1824" s="1"/>
      <c r="BL1824" s="7"/>
      <c r="BM1824" s="1"/>
      <c r="BN1824" s="1"/>
      <c r="BO1824" s="1"/>
      <c r="BP1824" s="1"/>
      <c r="BQ1824" s="1"/>
      <c r="BR1824" s="1"/>
      <c r="BS1824" s="1"/>
      <c r="BT1824" s="530"/>
      <c r="BU1824" s="530"/>
      <c r="BV1824" s="530"/>
      <c r="BW1824" s="530"/>
      <c r="BX1824" s="530"/>
      <c r="BY1824" s="530"/>
      <c r="BZ1824" s="530"/>
      <c r="CA1824" s="530"/>
      <c r="CB1824" s="530"/>
      <c r="CC1824" s="530"/>
      <c r="CD1824" s="530"/>
      <c r="CE1824" s="530"/>
      <c r="CF1824" s="530"/>
      <c r="CG1824" s="530"/>
      <c r="CH1824" s="530"/>
      <c r="CI1824" s="530"/>
      <c r="CJ1824" s="530"/>
      <c r="CK1824" s="530"/>
      <c r="CL1824" s="530"/>
      <c r="CM1824" s="530"/>
      <c r="CN1824" s="530"/>
      <c r="CO1824" s="530"/>
      <c r="CP1824" s="530"/>
      <c r="CQ1824" s="530"/>
      <c r="CR1824" s="530"/>
      <c r="CS1824" s="530"/>
      <c r="CT1824" s="530"/>
      <c r="CU1824" s="530"/>
      <c r="CV1824" s="530"/>
      <c r="CW1824" s="530"/>
      <c r="CX1824" s="530"/>
      <c r="CY1824" s="530"/>
      <c r="CZ1824" s="530"/>
      <c r="DA1824" s="530"/>
      <c r="DB1824" s="530"/>
      <c r="DC1824" s="530"/>
      <c r="DD1824" s="530"/>
      <c r="DE1824" s="530"/>
      <c r="DF1824" s="530"/>
      <c r="DG1824" s="530"/>
      <c r="DH1824" s="530"/>
      <c r="DI1824" s="530"/>
      <c r="DJ1824" s="530"/>
      <c r="DK1824" s="530"/>
      <c r="DL1824" s="530"/>
      <c r="DM1824" s="530"/>
      <c r="DN1824" s="530"/>
      <c r="DO1824" s="530"/>
      <c r="DP1824" s="530"/>
      <c r="DQ1824" s="530"/>
      <c r="DR1824" s="530"/>
      <c r="DS1824" s="530"/>
      <c r="DT1824" s="530"/>
      <c r="DU1824" s="530"/>
      <c r="DV1824" s="530"/>
      <c r="DW1824" s="530"/>
      <c r="DX1824" s="530"/>
      <c r="DY1824" s="530"/>
      <c r="DZ1824" s="530"/>
      <c r="EA1824" s="530"/>
      <c r="EB1824" s="530"/>
      <c r="EC1824" s="530"/>
      <c r="ED1824" s="530"/>
      <c r="EE1824" s="530"/>
      <c r="EF1824" s="530"/>
      <c r="EG1824" s="530"/>
      <c r="EH1824" s="530"/>
      <c r="EI1824" s="530"/>
      <c r="EJ1824" s="530"/>
      <c r="EK1824" s="530"/>
      <c r="EL1824" s="530"/>
      <c r="EM1824" s="530"/>
      <c r="EN1824" s="530"/>
      <c r="EO1824" s="530"/>
      <c r="EP1824" s="530"/>
      <c r="EQ1824" s="530"/>
      <c r="ER1824" s="530"/>
      <c r="ES1824" s="530"/>
      <c r="ET1824" s="530"/>
      <c r="EU1824" s="530"/>
      <c r="EV1824" s="530"/>
      <c r="EW1824" s="530"/>
      <c r="EX1824" s="530"/>
      <c r="EY1824" s="530"/>
      <c r="EZ1824" s="530"/>
      <c r="FA1824" s="530"/>
      <c r="FB1824" s="530"/>
      <c r="FC1824" s="530"/>
      <c r="FD1824" s="530"/>
      <c r="FE1824" s="530"/>
      <c r="FF1824" s="530"/>
      <c r="FG1824" s="530"/>
      <c r="FH1824" s="530"/>
      <c r="FI1824" s="530"/>
      <c r="FJ1824" s="530"/>
      <c r="FK1824" s="530"/>
      <c r="FL1824" s="530"/>
      <c r="FM1824" s="530"/>
      <c r="FN1824" s="530"/>
      <c r="FO1824" s="530"/>
      <c r="FP1824" s="530"/>
      <c r="FQ1824" s="530"/>
      <c r="FR1824" s="530"/>
      <c r="FS1824" s="530"/>
      <c r="FT1824" s="530"/>
      <c r="FU1824" s="530"/>
      <c r="FV1824" s="530"/>
      <c r="FW1824" s="530"/>
      <c r="FX1824" s="530"/>
      <c r="FY1824" s="530"/>
      <c r="FZ1824" s="530"/>
      <c r="GA1824" s="530"/>
      <c r="GB1824" s="530"/>
      <c r="GC1824" s="530"/>
      <c r="GD1824" s="530"/>
      <c r="GE1824" s="530"/>
      <c r="GF1824" s="530"/>
      <c r="GG1824" s="530"/>
      <c r="GH1824" s="530"/>
      <c r="GI1824" s="530"/>
      <c r="GJ1824" s="530"/>
      <c r="GK1824" s="530"/>
      <c r="GL1824" s="530"/>
      <c r="GM1824" s="530"/>
      <c r="GN1824" s="530"/>
      <c r="GO1824" s="530"/>
      <c r="GP1824" s="530"/>
      <c r="GQ1824" s="530"/>
      <c r="GR1824" s="530"/>
      <c r="GS1824" s="530"/>
      <c r="GT1824" s="530"/>
      <c r="GU1824" s="530"/>
      <c r="GV1824" s="530"/>
      <c r="GW1824" s="530"/>
      <c r="GX1824" s="530"/>
      <c r="GY1824" s="530"/>
      <c r="GZ1824" s="530"/>
      <c r="HA1824" s="530"/>
      <c r="HB1824" s="530"/>
      <c r="HC1824" s="530"/>
      <c r="HD1824" s="530"/>
      <c r="HE1824" s="530"/>
      <c r="HF1824" s="530"/>
      <c r="HG1824" s="530"/>
      <c r="HH1824" s="530"/>
      <c r="HI1824" s="530"/>
      <c r="HJ1824" s="530"/>
      <c r="HK1824" s="530"/>
      <c r="HL1824" s="530"/>
      <c r="HM1824" s="530"/>
      <c r="HN1824" s="530"/>
      <c r="HO1824" s="530"/>
      <c r="HP1824" s="530"/>
      <c r="HQ1824" s="530"/>
      <c r="HR1824" s="530"/>
      <c r="HS1824" s="530"/>
      <c r="HT1824" s="530"/>
      <c r="HU1824" s="530"/>
      <c r="HV1824" s="530"/>
      <c r="HW1824" s="530"/>
      <c r="HX1824" s="530"/>
      <c r="HY1824" s="530"/>
      <c r="HZ1824" s="530"/>
      <c r="IA1824" s="530"/>
      <c r="IB1824" s="530"/>
      <c r="IC1824" s="530"/>
      <c r="ID1824" s="530"/>
      <c r="IE1824" s="530"/>
      <c r="IF1824" s="530"/>
      <c r="IG1824" s="530"/>
      <c r="IH1824" s="530"/>
      <c r="II1824" s="530"/>
      <c r="IJ1824" s="530"/>
      <c r="IK1824" s="530"/>
      <c r="IL1824" s="530"/>
      <c r="IM1824" s="530"/>
      <c r="IN1824" s="530"/>
      <c r="IO1824" s="530"/>
      <c r="IP1824" s="530"/>
      <c r="IQ1824" s="530"/>
      <c r="IR1824" s="530"/>
      <c r="IS1824" s="530"/>
      <c r="IT1824" s="530"/>
      <c r="IU1824" s="530"/>
      <c r="IV1824" s="530"/>
      <c r="IW1824" s="530"/>
      <c r="IX1824" s="530"/>
      <c r="IY1824" s="530"/>
      <c r="IZ1824" s="530"/>
      <c r="JA1824" s="530"/>
      <c r="JB1824" s="530"/>
      <c r="JC1824" s="530"/>
      <c r="JD1824" s="530"/>
      <c r="JE1824" s="530"/>
      <c r="JF1824" s="530"/>
      <c r="JG1824" s="530"/>
      <c r="JH1824" s="530"/>
    </row>
    <row r="1825" spans="1:268" s="3" customFormat="1" ht="54.75" customHeight="1" x14ac:dyDescent="0.25">
      <c r="A1825" s="1"/>
      <c r="B1825" s="1"/>
      <c r="C1825" s="1"/>
      <c r="D1825" s="7"/>
      <c r="E1825" s="7"/>
      <c r="F1825" s="7"/>
      <c r="G1825" s="1"/>
      <c r="H1825" s="1"/>
      <c r="I1825" s="1"/>
      <c r="J1825" s="1"/>
      <c r="K1825" s="1"/>
      <c r="L1825" s="1"/>
      <c r="M1825" s="1"/>
      <c r="N1825" s="1"/>
      <c r="O1825" s="1"/>
      <c r="P1825" s="6"/>
      <c r="Q1825" s="1"/>
      <c r="R1825" s="1"/>
      <c r="S1825" s="1"/>
      <c r="T1825" s="1"/>
      <c r="U1825" s="6"/>
      <c r="V1825" s="1"/>
      <c r="W1825" s="1"/>
      <c r="X1825" s="1"/>
      <c r="Y1825" s="1"/>
      <c r="Z1825" s="9"/>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6"/>
      <c r="BG1825" s="1"/>
      <c r="BH1825" s="1"/>
      <c r="BI1825" s="1"/>
      <c r="BJ1825" s="7"/>
      <c r="BK1825" s="1"/>
      <c r="BL1825" s="7"/>
      <c r="BM1825" s="1"/>
      <c r="BN1825" s="1"/>
      <c r="BO1825" s="1"/>
      <c r="BP1825" s="1"/>
      <c r="BQ1825" s="1"/>
      <c r="BR1825" s="1"/>
      <c r="BS1825" s="1"/>
      <c r="BT1825" s="530"/>
      <c r="BU1825" s="530"/>
      <c r="BV1825" s="530"/>
      <c r="BW1825" s="530"/>
      <c r="BX1825" s="530"/>
      <c r="BY1825" s="530"/>
      <c r="BZ1825" s="530"/>
      <c r="CA1825" s="530"/>
      <c r="CB1825" s="530"/>
      <c r="CC1825" s="530"/>
      <c r="CD1825" s="530"/>
      <c r="CE1825" s="530"/>
      <c r="CF1825" s="530"/>
      <c r="CG1825" s="530"/>
      <c r="CH1825" s="530"/>
      <c r="CI1825" s="530"/>
      <c r="CJ1825" s="530"/>
      <c r="CK1825" s="530"/>
      <c r="CL1825" s="530"/>
      <c r="CM1825" s="530"/>
      <c r="CN1825" s="530"/>
      <c r="CO1825" s="530"/>
      <c r="CP1825" s="530"/>
      <c r="CQ1825" s="530"/>
      <c r="CR1825" s="530"/>
      <c r="CS1825" s="530"/>
      <c r="CT1825" s="530"/>
      <c r="CU1825" s="530"/>
      <c r="CV1825" s="530"/>
      <c r="CW1825" s="530"/>
      <c r="CX1825" s="530"/>
      <c r="CY1825" s="530"/>
      <c r="CZ1825" s="530"/>
      <c r="DA1825" s="530"/>
      <c r="DB1825" s="530"/>
      <c r="DC1825" s="530"/>
      <c r="DD1825" s="530"/>
      <c r="DE1825" s="530"/>
      <c r="DF1825" s="530"/>
      <c r="DG1825" s="530"/>
      <c r="DH1825" s="530"/>
      <c r="DI1825" s="530"/>
      <c r="DJ1825" s="530"/>
      <c r="DK1825" s="530"/>
      <c r="DL1825" s="530"/>
      <c r="DM1825" s="530"/>
      <c r="DN1825" s="530"/>
      <c r="DO1825" s="530"/>
      <c r="DP1825" s="530"/>
      <c r="DQ1825" s="530"/>
      <c r="DR1825" s="530"/>
      <c r="DS1825" s="530"/>
      <c r="DT1825" s="530"/>
      <c r="DU1825" s="530"/>
      <c r="DV1825" s="530"/>
      <c r="DW1825" s="530"/>
      <c r="DX1825" s="530"/>
      <c r="DY1825" s="530"/>
      <c r="DZ1825" s="530"/>
      <c r="EA1825" s="530"/>
      <c r="EB1825" s="530"/>
      <c r="EC1825" s="530"/>
      <c r="ED1825" s="530"/>
      <c r="EE1825" s="530"/>
      <c r="EF1825" s="530"/>
      <c r="EG1825" s="530"/>
      <c r="EH1825" s="530"/>
      <c r="EI1825" s="530"/>
      <c r="EJ1825" s="530"/>
      <c r="EK1825" s="530"/>
      <c r="EL1825" s="530"/>
      <c r="EM1825" s="530"/>
      <c r="EN1825" s="530"/>
      <c r="EO1825" s="530"/>
      <c r="EP1825" s="530"/>
      <c r="EQ1825" s="530"/>
      <c r="ER1825" s="530"/>
      <c r="ES1825" s="530"/>
      <c r="ET1825" s="530"/>
      <c r="EU1825" s="530"/>
      <c r="EV1825" s="530"/>
      <c r="EW1825" s="530"/>
      <c r="EX1825" s="530"/>
      <c r="EY1825" s="530"/>
      <c r="EZ1825" s="530"/>
      <c r="FA1825" s="530"/>
      <c r="FB1825" s="530"/>
      <c r="FC1825" s="530"/>
      <c r="FD1825" s="530"/>
      <c r="FE1825" s="530"/>
      <c r="FF1825" s="530"/>
      <c r="FG1825" s="530"/>
      <c r="FH1825" s="530"/>
      <c r="FI1825" s="530"/>
      <c r="FJ1825" s="530"/>
      <c r="FK1825" s="530"/>
      <c r="FL1825" s="530"/>
      <c r="FM1825" s="530"/>
      <c r="FN1825" s="530"/>
      <c r="FO1825" s="530"/>
      <c r="FP1825" s="530"/>
      <c r="FQ1825" s="530"/>
      <c r="FR1825" s="530"/>
      <c r="FS1825" s="530"/>
      <c r="FT1825" s="530"/>
      <c r="FU1825" s="530"/>
      <c r="FV1825" s="530"/>
      <c r="FW1825" s="530"/>
      <c r="FX1825" s="530"/>
      <c r="FY1825" s="530"/>
      <c r="FZ1825" s="530"/>
      <c r="GA1825" s="530"/>
      <c r="GB1825" s="530"/>
      <c r="GC1825" s="530"/>
      <c r="GD1825" s="530"/>
      <c r="GE1825" s="530"/>
      <c r="GF1825" s="530"/>
      <c r="GG1825" s="530"/>
      <c r="GH1825" s="530"/>
      <c r="GI1825" s="530"/>
      <c r="GJ1825" s="530"/>
      <c r="GK1825" s="530"/>
      <c r="GL1825" s="530"/>
      <c r="GM1825" s="530"/>
      <c r="GN1825" s="530"/>
      <c r="GO1825" s="530"/>
      <c r="GP1825" s="530"/>
      <c r="GQ1825" s="530"/>
      <c r="GR1825" s="530"/>
      <c r="GS1825" s="530"/>
      <c r="GT1825" s="530"/>
      <c r="GU1825" s="530"/>
      <c r="GV1825" s="530"/>
      <c r="GW1825" s="530"/>
      <c r="GX1825" s="530"/>
      <c r="GY1825" s="530"/>
      <c r="GZ1825" s="530"/>
      <c r="HA1825" s="530"/>
      <c r="HB1825" s="530"/>
      <c r="HC1825" s="530"/>
      <c r="HD1825" s="530"/>
      <c r="HE1825" s="530"/>
      <c r="HF1825" s="530"/>
      <c r="HG1825" s="530"/>
      <c r="HH1825" s="530"/>
      <c r="HI1825" s="530"/>
      <c r="HJ1825" s="530"/>
      <c r="HK1825" s="530"/>
      <c r="HL1825" s="530"/>
      <c r="HM1825" s="530"/>
      <c r="HN1825" s="530"/>
      <c r="HO1825" s="530"/>
      <c r="HP1825" s="530"/>
      <c r="HQ1825" s="530"/>
      <c r="HR1825" s="530"/>
      <c r="HS1825" s="530"/>
      <c r="HT1825" s="530"/>
      <c r="HU1825" s="530"/>
      <c r="HV1825" s="530"/>
      <c r="HW1825" s="530"/>
      <c r="HX1825" s="530"/>
      <c r="HY1825" s="530"/>
      <c r="HZ1825" s="530"/>
      <c r="IA1825" s="530"/>
      <c r="IB1825" s="530"/>
      <c r="IC1825" s="530"/>
      <c r="ID1825" s="530"/>
      <c r="IE1825" s="530"/>
      <c r="IF1825" s="530"/>
      <c r="IG1825" s="530"/>
      <c r="IH1825" s="530"/>
      <c r="II1825" s="530"/>
      <c r="IJ1825" s="530"/>
      <c r="IK1825" s="530"/>
      <c r="IL1825" s="530"/>
      <c r="IM1825" s="530"/>
      <c r="IN1825" s="530"/>
      <c r="IO1825" s="530"/>
      <c r="IP1825" s="530"/>
      <c r="IQ1825" s="530"/>
      <c r="IR1825" s="530"/>
      <c r="IS1825" s="530"/>
      <c r="IT1825" s="530"/>
      <c r="IU1825" s="530"/>
      <c r="IV1825" s="530"/>
      <c r="IW1825" s="530"/>
      <c r="IX1825" s="530"/>
      <c r="IY1825" s="530"/>
      <c r="IZ1825" s="530"/>
      <c r="JA1825" s="530"/>
      <c r="JB1825" s="530"/>
      <c r="JC1825" s="530"/>
      <c r="JD1825" s="530"/>
      <c r="JE1825" s="530"/>
      <c r="JF1825" s="530"/>
      <c r="JG1825" s="530"/>
      <c r="JH1825" s="530"/>
    </row>
    <row r="1826" spans="1:268" s="3" customFormat="1" ht="54.75" customHeight="1" x14ac:dyDescent="0.25">
      <c r="A1826" s="1"/>
      <c r="B1826" s="1"/>
      <c r="C1826" s="1"/>
      <c r="D1826" s="7"/>
      <c r="E1826" s="7"/>
      <c r="F1826" s="7"/>
      <c r="G1826" s="1"/>
      <c r="H1826" s="1"/>
      <c r="I1826" s="1"/>
      <c r="J1826" s="1"/>
      <c r="K1826" s="1"/>
      <c r="L1826" s="1"/>
      <c r="M1826" s="1"/>
      <c r="N1826" s="1"/>
      <c r="O1826" s="1"/>
      <c r="P1826" s="6"/>
      <c r="Q1826" s="1"/>
      <c r="R1826" s="1"/>
      <c r="S1826" s="1"/>
      <c r="T1826" s="1"/>
      <c r="U1826" s="6"/>
      <c r="V1826" s="1"/>
      <c r="W1826" s="1"/>
      <c r="X1826" s="1"/>
      <c r="Y1826" s="1"/>
      <c r="Z1826" s="9"/>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6"/>
      <c r="BG1826" s="1"/>
      <c r="BH1826" s="1"/>
      <c r="BI1826" s="1"/>
      <c r="BJ1826" s="7"/>
      <c r="BK1826" s="1"/>
      <c r="BL1826" s="7"/>
      <c r="BM1826" s="1"/>
      <c r="BN1826" s="1"/>
      <c r="BO1826" s="1"/>
      <c r="BP1826" s="1"/>
      <c r="BQ1826" s="1"/>
      <c r="BR1826" s="1"/>
      <c r="BS1826" s="1"/>
      <c r="BT1826" s="530"/>
      <c r="BU1826" s="530"/>
      <c r="BV1826" s="530"/>
      <c r="BW1826" s="530"/>
      <c r="BX1826" s="530"/>
      <c r="BY1826" s="530"/>
      <c r="BZ1826" s="530"/>
      <c r="CA1826" s="530"/>
      <c r="CB1826" s="530"/>
      <c r="CC1826" s="530"/>
      <c r="CD1826" s="530"/>
      <c r="CE1826" s="530"/>
      <c r="CF1826" s="530"/>
      <c r="CG1826" s="530"/>
      <c r="CH1826" s="530"/>
      <c r="CI1826" s="530"/>
      <c r="CJ1826" s="530"/>
      <c r="CK1826" s="530"/>
      <c r="CL1826" s="530"/>
      <c r="CM1826" s="530"/>
      <c r="CN1826" s="530"/>
      <c r="CO1826" s="530"/>
      <c r="CP1826" s="530"/>
      <c r="CQ1826" s="530"/>
      <c r="CR1826" s="530"/>
      <c r="CS1826" s="530"/>
      <c r="CT1826" s="530"/>
      <c r="CU1826" s="530"/>
      <c r="CV1826" s="530"/>
      <c r="CW1826" s="530"/>
      <c r="CX1826" s="530"/>
      <c r="CY1826" s="530"/>
      <c r="CZ1826" s="530"/>
      <c r="DA1826" s="530"/>
      <c r="DB1826" s="530"/>
      <c r="DC1826" s="530"/>
      <c r="DD1826" s="530"/>
      <c r="DE1826" s="530"/>
      <c r="DF1826" s="530"/>
      <c r="DG1826" s="530"/>
      <c r="DH1826" s="530"/>
      <c r="DI1826" s="530"/>
      <c r="DJ1826" s="530"/>
      <c r="DK1826" s="530"/>
      <c r="DL1826" s="530"/>
      <c r="DM1826" s="530"/>
      <c r="DN1826" s="530"/>
      <c r="DO1826" s="530"/>
      <c r="DP1826" s="530"/>
      <c r="DQ1826" s="530"/>
      <c r="DR1826" s="530"/>
      <c r="DS1826" s="530"/>
      <c r="DT1826" s="530"/>
      <c r="DU1826" s="530"/>
      <c r="DV1826" s="530"/>
      <c r="DW1826" s="530"/>
      <c r="DX1826" s="530"/>
      <c r="DY1826" s="530"/>
      <c r="DZ1826" s="530"/>
      <c r="EA1826" s="530"/>
      <c r="EB1826" s="530"/>
      <c r="EC1826" s="530"/>
      <c r="ED1826" s="530"/>
      <c r="EE1826" s="530"/>
      <c r="EF1826" s="530"/>
      <c r="EG1826" s="530"/>
      <c r="EH1826" s="530"/>
      <c r="EI1826" s="530"/>
      <c r="EJ1826" s="530"/>
      <c r="EK1826" s="530"/>
      <c r="EL1826" s="530"/>
      <c r="EM1826" s="530"/>
      <c r="EN1826" s="530"/>
      <c r="EO1826" s="530"/>
      <c r="EP1826" s="530"/>
      <c r="EQ1826" s="530"/>
      <c r="ER1826" s="530"/>
      <c r="ES1826" s="530"/>
      <c r="ET1826" s="530"/>
      <c r="EU1826" s="530"/>
      <c r="EV1826" s="530"/>
      <c r="EW1826" s="530"/>
      <c r="EX1826" s="530"/>
      <c r="EY1826" s="530"/>
      <c r="EZ1826" s="530"/>
      <c r="FA1826" s="530"/>
      <c r="FB1826" s="530"/>
      <c r="FC1826" s="530"/>
      <c r="FD1826" s="530"/>
      <c r="FE1826" s="530"/>
      <c r="FF1826" s="530"/>
      <c r="FG1826" s="530"/>
      <c r="FH1826" s="530"/>
      <c r="FI1826" s="530"/>
      <c r="FJ1826" s="530"/>
      <c r="FK1826" s="530"/>
      <c r="FL1826" s="530"/>
      <c r="FM1826" s="530"/>
      <c r="FN1826" s="530"/>
      <c r="FO1826" s="530"/>
      <c r="FP1826" s="530"/>
      <c r="FQ1826" s="530"/>
      <c r="FR1826" s="530"/>
      <c r="FS1826" s="530"/>
      <c r="FT1826" s="530"/>
      <c r="FU1826" s="530"/>
      <c r="FV1826" s="530"/>
      <c r="FW1826" s="530"/>
      <c r="FX1826" s="530"/>
      <c r="FY1826" s="530"/>
      <c r="FZ1826" s="530"/>
      <c r="GA1826" s="530"/>
      <c r="GB1826" s="530"/>
      <c r="GC1826" s="530"/>
      <c r="GD1826" s="530"/>
      <c r="GE1826" s="530"/>
      <c r="GF1826" s="530"/>
      <c r="GG1826" s="530"/>
      <c r="GH1826" s="530"/>
      <c r="GI1826" s="530"/>
      <c r="GJ1826" s="530"/>
      <c r="GK1826" s="530"/>
      <c r="GL1826" s="530"/>
      <c r="GM1826" s="530"/>
      <c r="GN1826" s="530"/>
      <c r="GO1826" s="530"/>
      <c r="GP1826" s="530"/>
      <c r="GQ1826" s="530"/>
      <c r="GR1826" s="530"/>
      <c r="GS1826" s="530"/>
      <c r="GT1826" s="530"/>
      <c r="GU1826" s="530"/>
      <c r="GV1826" s="530"/>
      <c r="GW1826" s="530"/>
      <c r="GX1826" s="530"/>
      <c r="GY1826" s="530"/>
      <c r="GZ1826" s="530"/>
      <c r="HA1826" s="530"/>
      <c r="HB1826" s="530"/>
      <c r="HC1826" s="530"/>
      <c r="HD1826" s="530"/>
      <c r="HE1826" s="530"/>
      <c r="HF1826" s="530"/>
      <c r="HG1826" s="530"/>
      <c r="HH1826" s="530"/>
      <c r="HI1826" s="530"/>
      <c r="HJ1826" s="530"/>
      <c r="HK1826" s="530"/>
      <c r="HL1826" s="530"/>
      <c r="HM1826" s="530"/>
      <c r="HN1826" s="530"/>
      <c r="HO1826" s="530"/>
      <c r="HP1826" s="530"/>
      <c r="HQ1826" s="530"/>
      <c r="HR1826" s="530"/>
      <c r="HS1826" s="530"/>
      <c r="HT1826" s="530"/>
      <c r="HU1826" s="530"/>
      <c r="HV1826" s="530"/>
      <c r="HW1826" s="530"/>
      <c r="HX1826" s="530"/>
      <c r="HY1826" s="530"/>
      <c r="HZ1826" s="530"/>
      <c r="IA1826" s="530"/>
      <c r="IB1826" s="530"/>
      <c r="IC1826" s="530"/>
      <c r="ID1826" s="530"/>
      <c r="IE1826" s="530"/>
      <c r="IF1826" s="530"/>
      <c r="IG1826" s="530"/>
      <c r="IH1826" s="530"/>
      <c r="II1826" s="530"/>
      <c r="IJ1826" s="530"/>
      <c r="IK1826" s="530"/>
      <c r="IL1826" s="530"/>
      <c r="IM1826" s="530"/>
      <c r="IN1826" s="530"/>
      <c r="IO1826" s="530"/>
      <c r="IP1826" s="530"/>
      <c r="IQ1826" s="530"/>
      <c r="IR1826" s="530"/>
      <c r="IS1826" s="530"/>
      <c r="IT1826" s="530"/>
      <c r="IU1826" s="530"/>
      <c r="IV1826" s="530"/>
      <c r="IW1826" s="530"/>
      <c r="IX1826" s="530"/>
      <c r="IY1826" s="530"/>
      <c r="IZ1826" s="530"/>
      <c r="JA1826" s="530"/>
      <c r="JB1826" s="530"/>
      <c r="JC1826" s="530"/>
      <c r="JD1826" s="530"/>
      <c r="JE1826" s="530"/>
      <c r="JF1826" s="530"/>
      <c r="JG1826" s="530"/>
      <c r="JH1826" s="530"/>
    </row>
    <row r="1827" spans="1:268" s="3" customFormat="1" ht="54.75" customHeight="1" x14ac:dyDescent="0.25">
      <c r="A1827" s="1"/>
      <c r="B1827" s="1"/>
      <c r="C1827" s="1"/>
      <c r="D1827" s="7"/>
      <c r="E1827" s="7"/>
      <c r="F1827" s="7"/>
      <c r="G1827" s="1"/>
      <c r="H1827" s="1"/>
      <c r="I1827" s="1"/>
      <c r="J1827" s="1"/>
      <c r="K1827" s="1"/>
      <c r="L1827" s="1"/>
      <c r="M1827" s="1"/>
      <c r="N1827" s="1"/>
      <c r="O1827" s="1"/>
      <c r="P1827" s="6"/>
      <c r="Q1827" s="1"/>
      <c r="R1827" s="1"/>
      <c r="S1827" s="1"/>
      <c r="T1827" s="1"/>
      <c r="U1827" s="6"/>
      <c r="V1827" s="1"/>
      <c r="W1827" s="1"/>
      <c r="X1827" s="1"/>
      <c r="Y1827" s="1"/>
      <c r="Z1827" s="9"/>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6"/>
      <c r="BG1827" s="1"/>
      <c r="BH1827" s="1"/>
      <c r="BI1827" s="1"/>
      <c r="BJ1827" s="7"/>
      <c r="BK1827" s="1"/>
      <c r="BL1827" s="7"/>
      <c r="BM1827" s="1"/>
      <c r="BN1827" s="1"/>
      <c r="BO1827" s="1"/>
      <c r="BP1827" s="1"/>
      <c r="BQ1827" s="1"/>
      <c r="BR1827" s="1"/>
      <c r="BS1827" s="1"/>
      <c r="BT1827" s="530"/>
      <c r="BU1827" s="530"/>
      <c r="BV1827" s="530"/>
      <c r="BW1827" s="530"/>
      <c r="BX1827" s="530"/>
      <c r="BY1827" s="530"/>
      <c r="BZ1827" s="530"/>
      <c r="CA1827" s="530"/>
      <c r="CB1827" s="530"/>
      <c r="CC1827" s="530"/>
      <c r="CD1827" s="530"/>
      <c r="CE1827" s="530"/>
      <c r="CF1827" s="530"/>
      <c r="CG1827" s="530"/>
      <c r="CH1827" s="530"/>
      <c r="CI1827" s="530"/>
      <c r="CJ1827" s="530"/>
      <c r="CK1827" s="530"/>
      <c r="CL1827" s="530"/>
      <c r="CM1827" s="530"/>
      <c r="CN1827" s="530"/>
      <c r="CO1827" s="530"/>
      <c r="CP1827" s="530"/>
      <c r="CQ1827" s="530"/>
      <c r="CR1827" s="530"/>
      <c r="CS1827" s="530"/>
      <c r="CT1827" s="530"/>
      <c r="CU1827" s="530"/>
      <c r="CV1827" s="530"/>
      <c r="CW1827" s="530"/>
      <c r="CX1827" s="530"/>
      <c r="CY1827" s="530"/>
      <c r="CZ1827" s="530"/>
      <c r="DA1827" s="530"/>
      <c r="DB1827" s="530"/>
      <c r="DC1827" s="530"/>
      <c r="DD1827" s="530"/>
      <c r="DE1827" s="530"/>
      <c r="DF1827" s="530"/>
      <c r="DG1827" s="530"/>
      <c r="DH1827" s="530"/>
      <c r="DI1827" s="530"/>
      <c r="DJ1827" s="530"/>
      <c r="DK1827" s="530"/>
      <c r="DL1827" s="530"/>
      <c r="DM1827" s="530"/>
      <c r="DN1827" s="530"/>
      <c r="DO1827" s="530"/>
      <c r="DP1827" s="530"/>
      <c r="DQ1827" s="530"/>
      <c r="DR1827" s="530"/>
      <c r="DS1827" s="530"/>
      <c r="DT1827" s="530"/>
      <c r="DU1827" s="530"/>
      <c r="DV1827" s="530"/>
      <c r="DW1827" s="530"/>
      <c r="DX1827" s="530"/>
      <c r="DY1827" s="530"/>
      <c r="DZ1827" s="530"/>
      <c r="EA1827" s="530"/>
      <c r="EB1827" s="530"/>
      <c r="EC1827" s="530"/>
      <c r="ED1827" s="530"/>
      <c r="EE1827" s="530"/>
      <c r="EF1827" s="530"/>
      <c r="EG1827" s="530"/>
      <c r="EH1827" s="530"/>
      <c r="EI1827" s="530"/>
      <c r="EJ1827" s="530"/>
      <c r="EK1827" s="530"/>
      <c r="EL1827" s="530"/>
      <c r="EM1827" s="530"/>
      <c r="EN1827" s="530"/>
      <c r="EO1827" s="530"/>
      <c r="EP1827" s="530"/>
      <c r="EQ1827" s="530"/>
      <c r="ER1827" s="530"/>
      <c r="ES1827" s="530"/>
      <c r="ET1827" s="530"/>
      <c r="EU1827" s="530"/>
      <c r="EV1827" s="530"/>
      <c r="EW1827" s="530"/>
      <c r="EX1827" s="530"/>
      <c r="EY1827" s="530"/>
      <c r="EZ1827" s="530"/>
      <c r="FA1827" s="530"/>
      <c r="FB1827" s="530"/>
      <c r="FC1827" s="530"/>
      <c r="FD1827" s="530"/>
      <c r="FE1827" s="530"/>
      <c r="FF1827" s="530"/>
      <c r="FG1827" s="530"/>
      <c r="FH1827" s="530"/>
      <c r="FI1827" s="530"/>
      <c r="FJ1827" s="530"/>
      <c r="FK1827" s="530"/>
      <c r="FL1827" s="530"/>
      <c r="FM1827" s="530"/>
      <c r="FN1827" s="530"/>
      <c r="FO1827" s="530"/>
      <c r="FP1827" s="530"/>
      <c r="FQ1827" s="530"/>
      <c r="FR1827" s="530"/>
      <c r="FS1827" s="530"/>
      <c r="FT1827" s="530"/>
      <c r="FU1827" s="530"/>
      <c r="FV1827" s="530"/>
      <c r="FW1827" s="530"/>
      <c r="FX1827" s="530"/>
      <c r="FY1827" s="530"/>
      <c r="FZ1827" s="530"/>
      <c r="GA1827" s="530"/>
      <c r="GB1827" s="530"/>
      <c r="GC1827" s="530"/>
      <c r="GD1827" s="530"/>
      <c r="GE1827" s="530"/>
      <c r="GF1827" s="530"/>
      <c r="GG1827" s="530"/>
      <c r="GH1827" s="530"/>
      <c r="GI1827" s="530"/>
      <c r="GJ1827" s="530"/>
      <c r="GK1827" s="530"/>
      <c r="GL1827" s="530"/>
      <c r="GM1827" s="530"/>
      <c r="GN1827" s="530"/>
      <c r="GO1827" s="530"/>
      <c r="GP1827" s="530"/>
      <c r="GQ1827" s="530"/>
      <c r="GR1827" s="530"/>
      <c r="GS1827" s="530"/>
      <c r="GT1827" s="530"/>
      <c r="GU1827" s="530"/>
      <c r="GV1827" s="530"/>
      <c r="GW1827" s="530"/>
      <c r="GX1827" s="530"/>
      <c r="GY1827" s="530"/>
      <c r="GZ1827" s="530"/>
      <c r="HA1827" s="530"/>
      <c r="HB1827" s="530"/>
      <c r="HC1827" s="530"/>
      <c r="HD1827" s="530"/>
      <c r="HE1827" s="530"/>
      <c r="HF1827" s="530"/>
      <c r="HG1827" s="530"/>
      <c r="HH1827" s="530"/>
      <c r="HI1827" s="530"/>
      <c r="HJ1827" s="530"/>
      <c r="HK1827" s="530"/>
      <c r="HL1827" s="530"/>
      <c r="HM1827" s="530"/>
      <c r="HN1827" s="530"/>
      <c r="HO1827" s="530"/>
      <c r="HP1827" s="530"/>
      <c r="HQ1827" s="530"/>
      <c r="HR1827" s="530"/>
      <c r="HS1827" s="530"/>
      <c r="HT1827" s="530"/>
      <c r="HU1827" s="530"/>
      <c r="HV1827" s="530"/>
      <c r="HW1827" s="530"/>
      <c r="HX1827" s="530"/>
      <c r="HY1827" s="530"/>
      <c r="HZ1827" s="530"/>
      <c r="IA1827" s="530"/>
      <c r="IB1827" s="530"/>
      <c r="IC1827" s="530"/>
      <c r="ID1827" s="530"/>
      <c r="IE1827" s="530"/>
      <c r="IF1827" s="530"/>
      <c r="IG1827" s="530"/>
      <c r="IH1827" s="530"/>
      <c r="II1827" s="530"/>
      <c r="IJ1827" s="530"/>
      <c r="IK1827" s="530"/>
      <c r="IL1827" s="530"/>
      <c r="IM1827" s="530"/>
      <c r="IN1827" s="530"/>
      <c r="IO1827" s="530"/>
      <c r="IP1827" s="530"/>
      <c r="IQ1827" s="530"/>
      <c r="IR1827" s="530"/>
      <c r="IS1827" s="530"/>
      <c r="IT1827" s="530"/>
      <c r="IU1827" s="530"/>
      <c r="IV1827" s="530"/>
      <c r="IW1827" s="530"/>
      <c r="IX1827" s="530"/>
      <c r="IY1827" s="530"/>
      <c r="IZ1827" s="530"/>
      <c r="JA1827" s="530"/>
      <c r="JB1827" s="530"/>
      <c r="JC1827" s="530"/>
      <c r="JD1827" s="530"/>
      <c r="JE1827" s="530"/>
      <c r="JF1827" s="530"/>
      <c r="JG1827" s="530"/>
      <c r="JH1827" s="530"/>
    </row>
    <row r="1828" spans="1:268" s="3" customFormat="1" ht="54.75" customHeight="1" x14ac:dyDescent="0.25">
      <c r="A1828" s="1"/>
      <c r="B1828" s="1"/>
      <c r="C1828" s="1"/>
      <c r="D1828" s="7"/>
      <c r="E1828" s="7"/>
      <c r="F1828" s="7"/>
      <c r="G1828" s="1"/>
      <c r="H1828" s="1"/>
      <c r="I1828" s="1"/>
      <c r="J1828" s="1"/>
      <c r="K1828" s="1"/>
      <c r="L1828" s="1"/>
      <c r="M1828" s="1"/>
      <c r="N1828" s="1"/>
      <c r="O1828" s="1"/>
      <c r="P1828" s="6"/>
      <c r="Q1828" s="1"/>
      <c r="R1828" s="1"/>
      <c r="S1828" s="1"/>
      <c r="T1828" s="1"/>
      <c r="U1828" s="6"/>
      <c r="V1828" s="1"/>
      <c r="W1828" s="1"/>
      <c r="X1828" s="1"/>
      <c r="Y1828" s="1"/>
      <c r="Z1828" s="9"/>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6"/>
      <c r="BG1828" s="1"/>
      <c r="BH1828" s="1"/>
      <c r="BI1828" s="1"/>
      <c r="BJ1828" s="7"/>
      <c r="BK1828" s="1"/>
      <c r="BL1828" s="7"/>
      <c r="BM1828" s="1"/>
      <c r="BN1828" s="1"/>
      <c r="BO1828" s="1"/>
      <c r="BP1828" s="1"/>
      <c r="BQ1828" s="1"/>
      <c r="BR1828" s="1"/>
      <c r="BS1828" s="1"/>
      <c r="BT1828" s="530"/>
      <c r="BU1828" s="530"/>
      <c r="BV1828" s="530"/>
      <c r="BW1828" s="530"/>
      <c r="BX1828" s="530"/>
      <c r="BY1828" s="530"/>
      <c r="BZ1828" s="530"/>
      <c r="CA1828" s="530"/>
      <c r="CB1828" s="530"/>
      <c r="CC1828" s="530"/>
      <c r="CD1828" s="530"/>
      <c r="CE1828" s="530"/>
      <c r="CF1828" s="530"/>
      <c r="CG1828" s="530"/>
      <c r="CH1828" s="530"/>
      <c r="CI1828" s="530"/>
      <c r="CJ1828" s="530"/>
      <c r="CK1828" s="530"/>
      <c r="CL1828" s="530"/>
      <c r="CM1828" s="530"/>
      <c r="CN1828" s="530"/>
      <c r="CO1828" s="530"/>
      <c r="CP1828" s="530"/>
      <c r="CQ1828" s="530"/>
      <c r="CR1828" s="530"/>
      <c r="CS1828" s="530"/>
      <c r="CT1828" s="530"/>
      <c r="CU1828" s="530"/>
      <c r="CV1828" s="530"/>
      <c r="CW1828" s="530"/>
      <c r="CX1828" s="530"/>
      <c r="CY1828" s="530"/>
      <c r="CZ1828" s="530"/>
      <c r="DA1828" s="530"/>
      <c r="DB1828" s="530"/>
      <c r="DC1828" s="530"/>
      <c r="DD1828" s="530"/>
      <c r="DE1828" s="530"/>
      <c r="DF1828" s="530"/>
      <c r="DG1828" s="530"/>
      <c r="DH1828" s="530"/>
      <c r="DI1828" s="530"/>
      <c r="DJ1828" s="530"/>
      <c r="DK1828" s="530"/>
      <c r="DL1828" s="530"/>
      <c r="DM1828" s="530"/>
      <c r="DN1828" s="530"/>
      <c r="DO1828" s="530"/>
      <c r="DP1828" s="530"/>
      <c r="DQ1828" s="530"/>
      <c r="DR1828" s="530"/>
      <c r="DS1828" s="530"/>
      <c r="DT1828" s="530"/>
      <c r="DU1828" s="530"/>
      <c r="DV1828" s="530"/>
      <c r="DW1828" s="530"/>
      <c r="DX1828" s="530"/>
      <c r="DY1828" s="530"/>
      <c r="DZ1828" s="530"/>
      <c r="EA1828" s="530"/>
      <c r="EB1828" s="530"/>
      <c r="EC1828" s="530"/>
      <c r="ED1828" s="530"/>
      <c r="EE1828" s="530"/>
      <c r="EF1828" s="530"/>
      <c r="EG1828" s="530"/>
      <c r="EH1828" s="530"/>
      <c r="EI1828" s="530"/>
      <c r="EJ1828" s="530"/>
      <c r="EK1828" s="530"/>
      <c r="EL1828" s="530"/>
      <c r="EM1828" s="530"/>
      <c r="EN1828" s="530"/>
      <c r="EO1828" s="530"/>
      <c r="EP1828" s="530"/>
      <c r="EQ1828" s="530"/>
      <c r="ER1828" s="530"/>
      <c r="ES1828" s="530"/>
      <c r="ET1828" s="530"/>
      <c r="EU1828" s="530"/>
      <c r="EV1828" s="530"/>
      <c r="EW1828" s="530"/>
      <c r="EX1828" s="530"/>
      <c r="EY1828" s="530"/>
      <c r="EZ1828" s="530"/>
      <c r="FA1828" s="530"/>
      <c r="FB1828" s="530"/>
      <c r="FC1828" s="530"/>
      <c r="FD1828" s="530"/>
      <c r="FE1828" s="530"/>
      <c r="FF1828" s="530"/>
      <c r="FG1828" s="530"/>
      <c r="FH1828" s="530"/>
      <c r="FI1828" s="530"/>
      <c r="FJ1828" s="530"/>
      <c r="FK1828" s="530"/>
      <c r="FL1828" s="530"/>
      <c r="FM1828" s="530"/>
      <c r="FN1828" s="530"/>
      <c r="FO1828" s="530"/>
      <c r="FP1828" s="530"/>
      <c r="FQ1828" s="530"/>
      <c r="FR1828" s="530"/>
      <c r="FS1828" s="530"/>
      <c r="FT1828" s="530"/>
      <c r="FU1828" s="530"/>
      <c r="FV1828" s="530"/>
      <c r="FW1828" s="530"/>
      <c r="FX1828" s="530"/>
      <c r="FY1828" s="530"/>
      <c r="FZ1828" s="530"/>
      <c r="GA1828" s="530"/>
      <c r="GB1828" s="530"/>
      <c r="GC1828" s="530"/>
      <c r="GD1828" s="530"/>
      <c r="GE1828" s="530"/>
      <c r="GF1828" s="530"/>
      <c r="GG1828" s="530"/>
      <c r="GH1828" s="530"/>
      <c r="GI1828" s="530"/>
      <c r="GJ1828" s="530"/>
      <c r="GK1828" s="530"/>
      <c r="GL1828" s="530"/>
      <c r="GM1828" s="530"/>
      <c r="GN1828" s="530"/>
      <c r="GO1828" s="530"/>
      <c r="GP1828" s="530"/>
      <c r="GQ1828" s="530"/>
      <c r="GR1828" s="530"/>
      <c r="GS1828" s="530"/>
      <c r="GT1828" s="530"/>
      <c r="GU1828" s="530"/>
      <c r="GV1828" s="530"/>
      <c r="GW1828" s="530"/>
      <c r="GX1828" s="530"/>
      <c r="GY1828" s="530"/>
      <c r="GZ1828" s="530"/>
      <c r="HA1828" s="530"/>
      <c r="HB1828" s="530"/>
      <c r="HC1828" s="530"/>
      <c r="HD1828" s="530"/>
      <c r="HE1828" s="530"/>
      <c r="HF1828" s="530"/>
      <c r="HG1828" s="530"/>
      <c r="HH1828" s="530"/>
      <c r="HI1828" s="530"/>
      <c r="HJ1828" s="530"/>
      <c r="HK1828" s="530"/>
      <c r="HL1828" s="530"/>
      <c r="HM1828" s="530"/>
      <c r="HN1828" s="530"/>
      <c r="HO1828" s="530"/>
      <c r="HP1828" s="530"/>
      <c r="HQ1828" s="530"/>
      <c r="HR1828" s="530"/>
      <c r="HS1828" s="530"/>
      <c r="HT1828" s="530"/>
      <c r="HU1828" s="530"/>
      <c r="HV1828" s="530"/>
      <c r="HW1828" s="530"/>
      <c r="HX1828" s="530"/>
      <c r="HY1828" s="530"/>
      <c r="HZ1828" s="530"/>
      <c r="IA1828" s="530"/>
      <c r="IB1828" s="530"/>
      <c r="IC1828" s="530"/>
      <c r="ID1828" s="530"/>
      <c r="IE1828" s="530"/>
      <c r="IF1828" s="530"/>
      <c r="IG1828" s="530"/>
      <c r="IH1828" s="530"/>
      <c r="II1828" s="530"/>
      <c r="IJ1828" s="530"/>
      <c r="IK1828" s="530"/>
      <c r="IL1828" s="530"/>
      <c r="IM1828" s="530"/>
      <c r="IN1828" s="530"/>
      <c r="IO1828" s="530"/>
      <c r="IP1828" s="530"/>
      <c r="IQ1828" s="530"/>
      <c r="IR1828" s="530"/>
      <c r="IS1828" s="530"/>
      <c r="IT1828" s="530"/>
      <c r="IU1828" s="530"/>
      <c r="IV1828" s="530"/>
      <c r="IW1828" s="530"/>
      <c r="IX1828" s="530"/>
      <c r="IY1828" s="530"/>
      <c r="IZ1828" s="530"/>
      <c r="JA1828" s="530"/>
      <c r="JB1828" s="530"/>
      <c r="JC1828" s="530"/>
      <c r="JD1828" s="530"/>
      <c r="JE1828" s="530"/>
      <c r="JF1828" s="530"/>
      <c r="JG1828" s="530"/>
      <c r="JH1828" s="530"/>
    </row>
    <row r="1829" spans="1:268" s="3" customFormat="1" ht="54.75" customHeight="1" x14ac:dyDescent="0.25">
      <c r="A1829" s="1"/>
      <c r="B1829" s="1"/>
      <c r="C1829" s="1"/>
      <c r="D1829" s="7"/>
      <c r="E1829" s="7"/>
      <c r="F1829" s="7"/>
      <c r="G1829" s="1"/>
      <c r="H1829" s="1"/>
      <c r="I1829" s="1"/>
      <c r="J1829" s="1"/>
      <c r="K1829" s="1"/>
      <c r="L1829" s="1"/>
      <c r="M1829" s="1"/>
      <c r="N1829" s="1"/>
      <c r="O1829" s="1"/>
      <c r="P1829" s="6"/>
      <c r="Q1829" s="1"/>
      <c r="R1829" s="1"/>
      <c r="S1829" s="1"/>
      <c r="T1829" s="1"/>
      <c r="U1829" s="6"/>
      <c r="V1829" s="1"/>
      <c r="W1829" s="1"/>
      <c r="X1829" s="1"/>
      <c r="Y1829" s="1"/>
      <c r="Z1829" s="9"/>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6"/>
      <c r="BG1829" s="1"/>
      <c r="BH1829" s="1"/>
      <c r="BI1829" s="1"/>
      <c r="BJ1829" s="7"/>
      <c r="BK1829" s="1"/>
      <c r="BL1829" s="7"/>
      <c r="BM1829" s="1"/>
      <c r="BN1829" s="1"/>
      <c r="BO1829" s="1"/>
      <c r="BP1829" s="1"/>
      <c r="BQ1829" s="1"/>
      <c r="BR1829" s="1"/>
      <c r="BS1829" s="1"/>
      <c r="BT1829" s="530"/>
      <c r="BU1829" s="530"/>
      <c r="BV1829" s="530"/>
      <c r="BW1829" s="530"/>
      <c r="BX1829" s="530"/>
      <c r="BY1829" s="530"/>
      <c r="BZ1829" s="530"/>
      <c r="CA1829" s="530"/>
      <c r="CB1829" s="530"/>
      <c r="CC1829" s="530"/>
      <c r="CD1829" s="530"/>
      <c r="CE1829" s="530"/>
      <c r="CF1829" s="530"/>
      <c r="CG1829" s="530"/>
      <c r="CH1829" s="530"/>
      <c r="CI1829" s="530"/>
      <c r="CJ1829" s="530"/>
      <c r="CK1829" s="530"/>
      <c r="CL1829" s="530"/>
      <c r="CM1829" s="530"/>
      <c r="CN1829" s="530"/>
      <c r="CO1829" s="530"/>
      <c r="CP1829" s="530"/>
      <c r="CQ1829" s="530"/>
      <c r="CR1829" s="530"/>
      <c r="CS1829" s="530"/>
      <c r="CT1829" s="530"/>
      <c r="CU1829" s="530"/>
      <c r="CV1829" s="530"/>
      <c r="CW1829" s="530"/>
      <c r="CX1829" s="530"/>
      <c r="CY1829" s="530"/>
      <c r="CZ1829" s="530"/>
      <c r="DA1829" s="530"/>
      <c r="DB1829" s="530"/>
      <c r="DC1829" s="530"/>
      <c r="DD1829" s="530"/>
      <c r="DE1829" s="530"/>
      <c r="DF1829" s="530"/>
      <c r="DG1829" s="530"/>
      <c r="DH1829" s="530"/>
      <c r="DI1829" s="530"/>
      <c r="DJ1829" s="530"/>
      <c r="DK1829" s="530"/>
      <c r="DL1829" s="530"/>
      <c r="DM1829" s="530"/>
      <c r="DN1829" s="530"/>
      <c r="DO1829" s="530"/>
      <c r="DP1829" s="530"/>
      <c r="DQ1829" s="530"/>
      <c r="DR1829" s="530"/>
      <c r="DS1829" s="530"/>
      <c r="DT1829" s="530"/>
      <c r="DU1829" s="530"/>
      <c r="DV1829" s="530"/>
      <c r="DW1829" s="530"/>
      <c r="DX1829" s="530"/>
      <c r="DY1829" s="530"/>
      <c r="DZ1829" s="530"/>
      <c r="EA1829" s="530"/>
      <c r="EB1829" s="530"/>
      <c r="EC1829" s="530"/>
      <c r="ED1829" s="530"/>
      <c r="EE1829" s="530"/>
      <c r="EF1829" s="530"/>
      <c r="EG1829" s="530"/>
      <c r="EH1829" s="530"/>
      <c r="EI1829" s="530"/>
      <c r="EJ1829" s="530"/>
      <c r="EK1829" s="530"/>
      <c r="EL1829" s="530"/>
      <c r="EM1829" s="530"/>
      <c r="EN1829" s="530"/>
      <c r="EO1829" s="530"/>
      <c r="EP1829" s="530"/>
      <c r="EQ1829" s="530"/>
      <c r="ER1829" s="530"/>
      <c r="ES1829" s="530"/>
      <c r="ET1829" s="530"/>
      <c r="EU1829" s="530"/>
      <c r="EV1829" s="530"/>
      <c r="EW1829" s="530"/>
      <c r="EX1829" s="530"/>
      <c r="EY1829" s="530"/>
      <c r="EZ1829" s="530"/>
      <c r="FA1829" s="530"/>
      <c r="FB1829" s="530"/>
      <c r="FC1829" s="530"/>
      <c r="FD1829" s="530"/>
      <c r="FE1829" s="530"/>
      <c r="FF1829" s="530"/>
      <c r="FG1829" s="530"/>
      <c r="FH1829" s="530"/>
      <c r="FI1829" s="530"/>
      <c r="FJ1829" s="530"/>
      <c r="FK1829" s="530"/>
      <c r="FL1829" s="530"/>
      <c r="FM1829" s="530"/>
      <c r="FN1829" s="530"/>
      <c r="FO1829" s="530"/>
      <c r="FP1829" s="530"/>
      <c r="FQ1829" s="530"/>
      <c r="FR1829" s="530"/>
      <c r="FS1829" s="530"/>
      <c r="FT1829" s="530"/>
      <c r="FU1829" s="530"/>
      <c r="FV1829" s="530"/>
      <c r="FW1829" s="530"/>
      <c r="FX1829" s="530"/>
      <c r="FY1829" s="530"/>
      <c r="FZ1829" s="530"/>
      <c r="GA1829" s="530"/>
      <c r="GB1829" s="530"/>
      <c r="GC1829" s="530"/>
      <c r="GD1829" s="530"/>
      <c r="GE1829" s="530"/>
      <c r="GF1829" s="530"/>
      <c r="GG1829" s="530"/>
      <c r="GH1829" s="530"/>
      <c r="GI1829" s="530"/>
      <c r="GJ1829" s="530"/>
      <c r="GK1829" s="530"/>
      <c r="GL1829" s="530"/>
      <c r="GM1829" s="530"/>
      <c r="GN1829" s="530"/>
      <c r="GO1829" s="530"/>
      <c r="GP1829" s="530"/>
      <c r="GQ1829" s="530"/>
      <c r="GR1829" s="530"/>
      <c r="GS1829" s="530"/>
      <c r="GT1829" s="530"/>
      <c r="GU1829" s="530"/>
      <c r="GV1829" s="530"/>
      <c r="GW1829" s="530"/>
      <c r="GX1829" s="530"/>
      <c r="GY1829" s="530"/>
      <c r="GZ1829" s="530"/>
      <c r="HA1829" s="530"/>
      <c r="HB1829" s="530"/>
      <c r="HC1829" s="530"/>
      <c r="HD1829" s="530"/>
      <c r="HE1829" s="530"/>
      <c r="HF1829" s="530"/>
      <c r="HG1829" s="530"/>
      <c r="HH1829" s="530"/>
      <c r="HI1829" s="530"/>
      <c r="HJ1829" s="530"/>
      <c r="HK1829" s="530"/>
      <c r="HL1829" s="530"/>
      <c r="HM1829" s="530"/>
      <c r="HN1829" s="530"/>
      <c r="HO1829" s="530"/>
      <c r="HP1829" s="530"/>
      <c r="HQ1829" s="530"/>
      <c r="HR1829" s="530"/>
      <c r="HS1829" s="530"/>
      <c r="HT1829" s="530"/>
      <c r="HU1829" s="530"/>
      <c r="HV1829" s="530"/>
      <c r="HW1829" s="530"/>
      <c r="HX1829" s="530"/>
      <c r="HY1829" s="530"/>
      <c r="HZ1829" s="530"/>
      <c r="IA1829" s="530"/>
      <c r="IB1829" s="530"/>
      <c r="IC1829" s="530"/>
      <c r="ID1829" s="530"/>
      <c r="IE1829" s="530"/>
      <c r="IF1829" s="530"/>
      <c r="IG1829" s="530"/>
      <c r="IH1829" s="530"/>
      <c r="II1829" s="530"/>
      <c r="IJ1829" s="530"/>
      <c r="IK1829" s="530"/>
      <c r="IL1829" s="530"/>
      <c r="IM1829" s="530"/>
      <c r="IN1829" s="530"/>
      <c r="IO1829" s="530"/>
      <c r="IP1829" s="530"/>
      <c r="IQ1829" s="530"/>
      <c r="IR1829" s="530"/>
      <c r="IS1829" s="530"/>
      <c r="IT1829" s="530"/>
      <c r="IU1829" s="530"/>
      <c r="IV1829" s="530"/>
      <c r="IW1829" s="530"/>
      <c r="IX1829" s="530"/>
      <c r="IY1829" s="530"/>
      <c r="IZ1829" s="530"/>
      <c r="JA1829" s="530"/>
      <c r="JB1829" s="530"/>
      <c r="JC1829" s="530"/>
      <c r="JD1829" s="530"/>
      <c r="JE1829" s="530"/>
      <c r="JF1829" s="530"/>
      <c r="JG1829" s="530"/>
      <c r="JH1829" s="530"/>
    </row>
    <row r="1830" spans="1:268" s="3" customFormat="1" ht="54.75" customHeight="1" x14ac:dyDescent="0.25">
      <c r="A1830" s="1"/>
      <c r="B1830" s="1"/>
      <c r="C1830" s="1"/>
      <c r="D1830" s="7"/>
      <c r="E1830" s="7"/>
      <c r="F1830" s="7"/>
      <c r="G1830" s="1"/>
      <c r="H1830" s="1"/>
      <c r="I1830" s="1"/>
      <c r="J1830" s="1"/>
      <c r="K1830" s="1"/>
      <c r="L1830" s="1"/>
      <c r="M1830" s="1"/>
      <c r="N1830" s="1"/>
      <c r="O1830" s="1"/>
      <c r="P1830" s="6"/>
      <c r="Q1830" s="1"/>
      <c r="R1830" s="1"/>
      <c r="S1830" s="1"/>
      <c r="T1830" s="1"/>
      <c r="U1830" s="6"/>
      <c r="V1830" s="1"/>
      <c r="W1830" s="1"/>
      <c r="X1830" s="1"/>
      <c r="Y1830" s="1"/>
      <c r="Z1830" s="9"/>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6"/>
      <c r="BG1830" s="1"/>
      <c r="BH1830" s="1"/>
      <c r="BI1830" s="1"/>
      <c r="BJ1830" s="7"/>
      <c r="BK1830" s="1"/>
      <c r="BL1830" s="7"/>
      <c r="BM1830" s="1"/>
      <c r="BN1830" s="1"/>
      <c r="BO1830" s="1"/>
      <c r="BP1830" s="1"/>
      <c r="BQ1830" s="1"/>
      <c r="BR1830" s="1"/>
      <c r="BS1830" s="1"/>
      <c r="BT1830" s="530"/>
      <c r="BU1830" s="530"/>
      <c r="BV1830" s="530"/>
      <c r="BW1830" s="530"/>
      <c r="BX1830" s="530"/>
      <c r="BY1830" s="530"/>
      <c r="BZ1830" s="530"/>
      <c r="CA1830" s="530"/>
      <c r="CB1830" s="530"/>
      <c r="CC1830" s="530"/>
      <c r="CD1830" s="530"/>
      <c r="CE1830" s="530"/>
      <c r="CF1830" s="530"/>
      <c r="CG1830" s="530"/>
      <c r="CH1830" s="530"/>
      <c r="CI1830" s="530"/>
      <c r="CJ1830" s="530"/>
      <c r="CK1830" s="530"/>
      <c r="CL1830" s="530"/>
      <c r="CM1830" s="530"/>
      <c r="CN1830" s="530"/>
      <c r="CO1830" s="530"/>
      <c r="CP1830" s="530"/>
      <c r="CQ1830" s="530"/>
      <c r="CR1830" s="530"/>
      <c r="CS1830" s="530"/>
      <c r="CT1830" s="530"/>
      <c r="CU1830" s="530"/>
      <c r="CV1830" s="530"/>
      <c r="CW1830" s="530"/>
      <c r="CX1830" s="530"/>
      <c r="CY1830" s="530"/>
      <c r="CZ1830" s="530"/>
      <c r="DA1830" s="530"/>
      <c r="DB1830" s="530"/>
      <c r="DC1830" s="530"/>
      <c r="DD1830" s="530"/>
      <c r="DE1830" s="530"/>
      <c r="DF1830" s="530"/>
      <c r="DG1830" s="530"/>
      <c r="DH1830" s="530"/>
      <c r="DI1830" s="530"/>
      <c r="DJ1830" s="530"/>
      <c r="DK1830" s="530"/>
      <c r="DL1830" s="530"/>
      <c r="DM1830" s="530"/>
      <c r="DN1830" s="530"/>
      <c r="DO1830" s="530"/>
      <c r="DP1830" s="530"/>
      <c r="DQ1830" s="530"/>
      <c r="DR1830" s="530"/>
      <c r="DS1830" s="530"/>
      <c r="DT1830" s="530"/>
      <c r="DU1830" s="530"/>
      <c r="DV1830" s="530"/>
      <c r="DW1830" s="530"/>
      <c r="DX1830" s="530"/>
      <c r="DY1830" s="530"/>
      <c r="DZ1830" s="530"/>
      <c r="EA1830" s="530"/>
      <c r="EB1830" s="530"/>
      <c r="EC1830" s="530"/>
      <c r="ED1830" s="530"/>
      <c r="EE1830" s="530"/>
      <c r="EF1830" s="530"/>
      <c r="EG1830" s="530"/>
      <c r="EH1830" s="530"/>
      <c r="EI1830" s="530"/>
      <c r="EJ1830" s="530"/>
      <c r="EK1830" s="530"/>
      <c r="EL1830" s="530"/>
      <c r="EM1830" s="530"/>
      <c r="EN1830" s="530"/>
      <c r="EO1830" s="530"/>
      <c r="EP1830" s="530"/>
      <c r="EQ1830" s="530"/>
      <c r="ER1830" s="530"/>
      <c r="ES1830" s="530"/>
      <c r="ET1830" s="530"/>
      <c r="EU1830" s="530"/>
      <c r="EV1830" s="530"/>
      <c r="EW1830" s="530"/>
      <c r="EX1830" s="530"/>
      <c r="EY1830" s="530"/>
      <c r="EZ1830" s="530"/>
      <c r="FA1830" s="530"/>
      <c r="FB1830" s="530"/>
      <c r="FC1830" s="530"/>
      <c r="FD1830" s="530"/>
      <c r="FE1830" s="530"/>
      <c r="FF1830" s="530"/>
      <c r="FG1830" s="530"/>
      <c r="FH1830" s="530"/>
      <c r="FI1830" s="530"/>
      <c r="FJ1830" s="530"/>
      <c r="FK1830" s="530"/>
      <c r="FL1830" s="530"/>
      <c r="FM1830" s="530"/>
      <c r="FN1830" s="530"/>
      <c r="FO1830" s="530"/>
      <c r="FP1830" s="530"/>
      <c r="FQ1830" s="530"/>
      <c r="FR1830" s="530"/>
      <c r="FS1830" s="530"/>
      <c r="FT1830" s="530"/>
      <c r="FU1830" s="530"/>
      <c r="FV1830" s="530"/>
      <c r="FW1830" s="530"/>
      <c r="FX1830" s="530"/>
      <c r="FY1830" s="530"/>
      <c r="FZ1830" s="530"/>
      <c r="GA1830" s="530"/>
      <c r="GB1830" s="530"/>
      <c r="GC1830" s="530"/>
      <c r="GD1830" s="530"/>
      <c r="GE1830" s="530"/>
      <c r="GF1830" s="530"/>
      <c r="GG1830" s="530"/>
      <c r="GH1830" s="530"/>
      <c r="GI1830" s="530"/>
      <c r="GJ1830" s="530"/>
      <c r="GK1830" s="530"/>
      <c r="GL1830" s="530"/>
      <c r="GM1830" s="530"/>
      <c r="GN1830" s="530"/>
      <c r="GO1830" s="530"/>
      <c r="GP1830" s="530"/>
      <c r="GQ1830" s="530"/>
      <c r="GR1830" s="530"/>
      <c r="GS1830" s="530"/>
      <c r="GT1830" s="530"/>
      <c r="GU1830" s="530"/>
      <c r="GV1830" s="530"/>
      <c r="GW1830" s="530"/>
      <c r="GX1830" s="530"/>
      <c r="GY1830" s="530"/>
      <c r="GZ1830" s="530"/>
      <c r="HA1830" s="530"/>
      <c r="HB1830" s="530"/>
      <c r="HC1830" s="530"/>
      <c r="HD1830" s="530"/>
      <c r="HE1830" s="530"/>
      <c r="HF1830" s="530"/>
      <c r="HG1830" s="530"/>
      <c r="HH1830" s="530"/>
      <c r="HI1830" s="530"/>
      <c r="HJ1830" s="530"/>
      <c r="HK1830" s="530"/>
      <c r="HL1830" s="530"/>
      <c r="HM1830" s="530"/>
      <c r="HN1830" s="530"/>
      <c r="HO1830" s="530"/>
      <c r="HP1830" s="530"/>
      <c r="HQ1830" s="530"/>
      <c r="HR1830" s="530"/>
      <c r="HS1830" s="530"/>
      <c r="HT1830" s="530"/>
      <c r="HU1830" s="530"/>
      <c r="HV1830" s="530"/>
      <c r="HW1830" s="530"/>
      <c r="HX1830" s="530"/>
      <c r="HY1830" s="530"/>
      <c r="HZ1830" s="530"/>
      <c r="IA1830" s="530"/>
      <c r="IB1830" s="530"/>
      <c r="IC1830" s="530"/>
      <c r="ID1830" s="530"/>
      <c r="IE1830" s="530"/>
      <c r="IF1830" s="530"/>
      <c r="IG1830" s="530"/>
      <c r="IH1830" s="530"/>
      <c r="II1830" s="530"/>
      <c r="IJ1830" s="530"/>
      <c r="IK1830" s="530"/>
      <c r="IL1830" s="530"/>
      <c r="IM1830" s="530"/>
      <c r="IN1830" s="530"/>
      <c r="IO1830" s="530"/>
      <c r="IP1830" s="530"/>
      <c r="IQ1830" s="530"/>
      <c r="IR1830" s="530"/>
      <c r="IS1830" s="530"/>
      <c r="IT1830" s="530"/>
      <c r="IU1830" s="530"/>
      <c r="IV1830" s="530"/>
      <c r="IW1830" s="530"/>
      <c r="IX1830" s="530"/>
      <c r="IY1830" s="530"/>
      <c r="IZ1830" s="530"/>
      <c r="JA1830" s="530"/>
      <c r="JB1830" s="530"/>
      <c r="JC1830" s="530"/>
      <c r="JD1830" s="530"/>
      <c r="JE1830" s="530"/>
      <c r="JF1830" s="530"/>
      <c r="JG1830" s="530"/>
      <c r="JH1830" s="530"/>
    </row>
    <row r="1831" spans="1:268" s="3" customFormat="1" ht="54.75" customHeight="1" x14ac:dyDescent="0.25">
      <c r="A1831" s="1"/>
      <c r="B1831" s="1"/>
      <c r="C1831" s="1"/>
      <c r="D1831" s="7"/>
      <c r="E1831" s="7"/>
      <c r="F1831" s="7"/>
      <c r="G1831" s="1"/>
      <c r="H1831" s="1"/>
      <c r="I1831" s="1"/>
      <c r="J1831" s="1"/>
      <c r="K1831" s="1"/>
      <c r="L1831" s="1"/>
      <c r="M1831" s="1"/>
      <c r="N1831" s="1"/>
      <c r="O1831" s="1"/>
      <c r="P1831" s="6"/>
      <c r="Q1831" s="1"/>
      <c r="R1831" s="1"/>
      <c r="S1831" s="1"/>
      <c r="T1831" s="1"/>
      <c r="U1831" s="6"/>
      <c r="V1831" s="1"/>
      <c r="W1831" s="1"/>
      <c r="X1831" s="1"/>
      <c r="Y1831" s="1"/>
      <c r="Z1831" s="9"/>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6"/>
      <c r="BG1831" s="1"/>
      <c r="BH1831" s="1"/>
      <c r="BI1831" s="1"/>
      <c r="BJ1831" s="7"/>
      <c r="BK1831" s="1"/>
      <c r="BL1831" s="7"/>
      <c r="BM1831" s="1"/>
      <c r="BN1831" s="1"/>
      <c r="BO1831" s="1"/>
      <c r="BP1831" s="1"/>
      <c r="BQ1831" s="1"/>
      <c r="BR1831" s="1"/>
      <c r="BS1831" s="1"/>
      <c r="BT1831" s="530"/>
      <c r="BU1831" s="530"/>
      <c r="BV1831" s="530"/>
      <c r="BW1831" s="530"/>
      <c r="BX1831" s="530"/>
      <c r="BY1831" s="530"/>
      <c r="BZ1831" s="530"/>
      <c r="CA1831" s="530"/>
      <c r="CB1831" s="530"/>
      <c r="CC1831" s="530"/>
      <c r="CD1831" s="530"/>
      <c r="CE1831" s="530"/>
      <c r="CF1831" s="530"/>
      <c r="CG1831" s="530"/>
      <c r="CH1831" s="530"/>
      <c r="CI1831" s="530"/>
      <c r="CJ1831" s="530"/>
      <c r="CK1831" s="530"/>
      <c r="CL1831" s="530"/>
      <c r="CM1831" s="530"/>
      <c r="CN1831" s="530"/>
      <c r="CO1831" s="530"/>
      <c r="CP1831" s="530"/>
      <c r="CQ1831" s="530"/>
      <c r="CR1831" s="530"/>
      <c r="CS1831" s="530"/>
      <c r="CT1831" s="530"/>
      <c r="CU1831" s="530"/>
      <c r="CV1831" s="530"/>
      <c r="CW1831" s="530"/>
      <c r="CX1831" s="530"/>
      <c r="CY1831" s="530"/>
      <c r="CZ1831" s="530"/>
      <c r="DA1831" s="530"/>
      <c r="DB1831" s="530"/>
      <c r="DC1831" s="530"/>
      <c r="DD1831" s="530"/>
      <c r="DE1831" s="530"/>
      <c r="DF1831" s="530"/>
      <c r="DG1831" s="530"/>
      <c r="DH1831" s="530"/>
      <c r="DI1831" s="530"/>
      <c r="DJ1831" s="530"/>
      <c r="DK1831" s="530"/>
      <c r="DL1831" s="530"/>
      <c r="DM1831" s="530"/>
      <c r="DN1831" s="530"/>
      <c r="DO1831" s="530"/>
      <c r="DP1831" s="530"/>
      <c r="DQ1831" s="530"/>
      <c r="DR1831" s="530"/>
      <c r="DS1831" s="530"/>
      <c r="DT1831" s="530"/>
      <c r="DU1831" s="530"/>
      <c r="DV1831" s="530"/>
      <c r="DW1831" s="530"/>
      <c r="DX1831" s="530"/>
      <c r="DY1831" s="530"/>
      <c r="DZ1831" s="530"/>
      <c r="EA1831" s="530"/>
      <c r="EB1831" s="530"/>
      <c r="EC1831" s="530"/>
      <c r="ED1831" s="530"/>
      <c r="EE1831" s="530"/>
      <c r="EF1831" s="530"/>
      <c r="EG1831" s="530"/>
      <c r="EH1831" s="530"/>
      <c r="EI1831" s="530"/>
      <c r="EJ1831" s="530"/>
      <c r="EK1831" s="530"/>
      <c r="EL1831" s="530"/>
      <c r="EM1831" s="530"/>
      <c r="EN1831" s="530"/>
      <c r="EO1831" s="530"/>
      <c r="EP1831" s="530"/>
      <c r="EQ1831" s="530"/>
      <c r="ER1831" s="530"/>
      <c r="ES1831" s="530"/>
      <c r="ET1831" s="530"/>
      <c r="EU1831" s="530"/>
      <c r="EV1831" s="530"/>
      <c r="EW1831" s="530"/>
      <c r="EX1831" s="530"/>
      <c r="EY1831" s="530"/>
      <c r="EZ1831" s="530"/>
      <c r="FA1831" s="530"/>
      <c r="FB1831" s="530"/>
      <c r="FC1831" s="530"/>
      <c r="FD1831" s="530"/>
      <c r="FE1831" s="530"/>
      <c r="FF1831" s="530"/>
      <c r="FG1831" s="530"/>
      <c r="FH1831" s="530"/>
      <c r="FI1831" s="530"/>
      <c r="FJ1831" s="530"/>
      <c r="FK1831" s="530"/>
      <c r="FL1831" s="530"/>
      <c r="FM1831" s="530"/>
      <c r="FN1831" s="530"/>
      <c r="FO1831" s="530"/>
      <c r="FP1831" s="530"/>
      <c r="FQ1831" s="530"/>
      <c r="FR1831" s="530"/>
      <c r="FS1831" s="530"/>
      <c r="FT1831" s="530"/>
      <c r="FU1831" s="530"/>
      <c r="FV1831" s="530"/>
      <c r="FW1831" s="530"/>
      <c r="FX1831" s="530"/>
      <c r="FY1831" s="530"/>
      <c r="FZ1831" s="530"/>
      <c r="GA1831" s="530"/>
      <c r="GB1831" s="530"/>
      <c r="GC1831" s="530"/>
      <c r="GD1831" s="530"/>
      <c r="GE1831" s="530"/>
      <c r="GF1831" s="530"/>
      <c r="GG1831" s="530"/>
      <c r="GH1831" s="530"/>
      <c r="GI1831" s="530"/>
      <c r="GJ1831" s="530"/>
      <c r="GK1831" s="530"/>
      <c r="GL1831" s="530"/>
      <c r="GM1831" s="530"/>
      <c r="GN1831" s="530"/>
      <c r="GO1831" s="530"/>
      <c r="GP1831" s="530"/>
      <c r="GQ1831" s="530"/>
      <c r="GR1831" s="530"/>
      <c r="GS1831" s="530"/>
      <c r="GT1831" s="530"/>
      <c r="GU1831" s="530"/>
      <c r="GV1831" s="530"/>
      <c r="GW1831" s="530"/>
      <c r="GX1831" s="530"/>
      <c r="GY1831" s="530"/>
      <c r="GZ1831" s="530"/>
      <c r="HA1831" s="530"/>
      <c r="HB1831" s="530"/>
      <c r="HC1831" s="530"/>
      <c r="HD1831" s="530"/>
      <c r="HE1831" s="530"/>
      <c r="HF1831" s="530"/>
      <c r="HG1831" s="530"/>
      <c r="HH1831" s="530"/>
      <c r="HI1831" s="530"/>
      <c r="HJ1831" s="530"/>
      <c r="HK1831" s="530"/>
      <c r="HL1831" s="530"/>
      <c r="HM1831" s="530"/>
      <c r="HN1831" s="530"/>
      <c r="HO1831" s="530"/>
      <c r="HP1831" s="530"/>
      <c r="HQ1831" s="530"/>
      <c r="HR1831" s="530"/>
      <c r="HS1831" s="530"/>
      <c r="HT1831" s="530"/>
      <c r="HU1831" s="530"/>
      <c r="HV1831" s="530"/>
      <c r="HW1831" s="530"/>
      <c r="HX1831" s="530"/>
      <c r="HY1831" s="530"/>
      <c r="HZ1831" s="530"/>
      <c r="IA1831" s="530"/>
      <c r="IB1831" s="530"/>
      <c r="IC1831" s="530"/>
      <c r="ID1831" s="530"/>
      <c r="IE1831" s="530"/>
      <c r="IF1831" s="530"/>
      <c r="IG1831" s="530"/>
      <c r="IH1831" s="530"/>
      <c r="II1831" s="530"/>
      <c r="IJ1831" s="530"/>
      <c r="IK1831" s="530"/>
      <c r="IL1831" s="530"/>
      <c r="IM1831" s="530"/>
      <c r="IN1831" s="530"/>
      <c r="IO1831" s="530"/>
      <c r="IP1831" s="530"/>
      <c r="IQ1831" s="530"/>
      <c r="IR1831" s="530"/>
      <c r="IS1831" s="530"/>
      <c r="IT1831" s="530"/>
      <c r="IU1831" s="530"/>
      <c r="IV1831" s="530"/>
      <c r="IW1831" s="530"/>
      <c r="IX1831" s="530"/>
      <c r="IY1831" s="530"/>
      <c r="IZ1831" s="530"/>
      <c r="JA1831" s="530"/>
      <c r="JB1831" s="530"/>
      <c r="JC1831" s="530"/>
      <c r="JD1831" s="530"/>
      <c r="JE1831" s="530"/>
      <c r="JF1831" s="530"/>
      <c r="JG1831" s="530"/>
      <c r="JH1831" s="530"/>
    </row>
    <row r="1832" spans="1:268" s="3" customFormat="1" ht="54.75" customHeight="1" x14ac:dyDescent="0.25">
      <c r="A1832" s="1"/>
      <c r="B1832" s="1"/>
      <c r="C1832" s="1"/>
      <c r="D1832" s="7"/>
      <c r="E1832" s="7"/>
      <c r="F1832" s="7"/>
      <c r="G1832" s="1"/>
      <c r="H1832" s="1"/>
      <c r="I1832" s="1"/>
      <c r="J1832" s="1"/>
      <c r="K1832" s="1"/>
      <c r="L1832" s="1"/>
      <c r="M1832" s="1"/>
      <c r="N1832" s="1"/>
      <c r="O1832" s="1"/>
      <c r="P1832" s="6"/>
      <c r="Q1832" s="1"/>
      <c r="R1832" s="1"/>
      <c r="S1832" s="1"/>
      <c r="T1832" s="1"/>
      <c r="U1832" s="6"/>
      <c r="V1832" s="1"/>
      <c r="W1832" s="1"/>
      <c r="X1832" s="1"/>
      <c r="Y1832" s="1"/>
      <c r="Z1832" s="9"/>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6"/>
      <c r="BG1832" s="1"/>
      <c r="BH1832" s="1"/>
      <c r="BI1832" s="1"/>
      <c r="BJ1832" s="7"/>
      <c r="BK1832" s="1"/>
      <c r="BL1832" s="7"/>
      <c r="BM1832" s="1"/>
      <c r="BN1832" s="1"/>
      <c r="BO1832" s="1"/>
      <c r="BP1832" s="1"/>
      <c r="BQ1832" s="1"/>
      <c r="BR1832" s="1"/>
      <c r="BS1832" s="1"/>
      <c r="BT1832" s="530"/>
      <c r="BU1832" s="530"/>
      <c r="BV1832" s="530"/>
      <c r="BW1832" s="530"/>
      <c r="BX1832" s="530"/>
      <c r="BY1832" s="530"/>
      <c r="BZ1832" s="530"/>
      <c r="CA1832" s="530"/>
      <c r="CB1832" s="530"/>
      <c r="CC1832" s="530"/>
      <c r="CD1832" s="530"/>
      <c r="CE1832" s="530"/>
      <c r="CF1832" s="530"/>
      <c r="CG1832" s="530"/>
      <c r="CH1832" s="530"/>
      <c r="CI1832" s="530"/>
      <c r="CJ1832" s="530"/>
      <c r="CK1832" s="530"/>
      <c r="CL1832" s="530"/>
      <c r="CM1832" s="530"/>
      <c r="CN1832" s="530"/>
      <c r="CO1832" s="530"/>
      <c r="CP1832" s="530"/>
      <c r="CQ1832" s="530"/>
      <c r="CR1832" s="530"/>
      <c r="CS1832" s="530"/>
      <c r="CT1832" s="530"/>
      <c r="CU1832" s="530"/>
      <c r="CV1832" s="530"/>
      <c r="CW1832" s="530"/>
      <c r="CX1832" s="530"/>
      <c r="CY1832" s="530"/>
      <c r="CZ1832" s="530"/>
      <c r="DA1832" s="530"/>
      <c r="DB1832" s="530"/>
      <c r="DC1832" s="530"/>
      <c r="DD1832" s="530"/>
      <c r="DE1832" s="530"/>
      <c r="DF1832" s="530"/>
      <c r="DG1832" s="530"/>
      <c r="DH1832" s="530"/>
      <c r="DI1832" s="530"/>
      <c r="DJ1832" s="530"/>
      <c r="DK1832" s="530"/>
      <c r="DL1832" s="530"/>
      <c r="DM1832" s="530"/>
      <c r="DN1832" s="530"/>
      <c r="DO1832" s="530"/>
      <c r="DP1832" s="530"/>
      <c r="DQ1832" s="530"/>
      <c r="DR1832" s="530"/>
      <c r="DS1832" s="530"/>
      <c r="DT1832" s="530"/>
      <c r="DU1832" s="530"/>
      <c r="DV1832" s="530"/>
      <c r="DW1832" s="530"/>
      <c r="DX1832" s="530"/>
      <c r="DY1832" s="530"/>
      <c r="DZ1832" s="530"/>
      <c r="EA1832" s="530"/>
      <c r="EB1832" s="530"/>
      <c r="EC1832" s="530"/>
      <c r="ED1832" s="530"/>
      <c r="EE1832" s="530"/>
      <c r="EF1832" s="530"/>
      <c r="EG1832" s="530"/>
      <c r="EH1832" s="530"/>
      <c r="EI1832" s="530"/>
      <c r="EJ1832" s="530"/>
      <c r="EK1832" s="530"/>
      <c r="EL1832" s="530"/>
      <c r="EM1832" s="530"/>
      <c r="EN1832" s="530"/>
      <c r="EO1832" s="530"/>
      <c r="EP1832" s="530"/>
      <c r="EQ1832" s="530"/>
      <c r="ER1832" s="530"/>
      <c r="ES1832" s="530"/>
      <c r="ET1832" s="530"/>
      <c r="EU1832" s="530"/>
      <c r="EV1832" s="530"/>
      <c r="EW1832" s="530"/>
      <c r="EX1832" s="530"/>
      <c r="EY1832" s="530"/>
      <c r="EZ1832" s="530"/>
      <c r="FA1832" s="530"/>
      <c r="FB1832" s="530"/>
      <c r="FC1832" s="530"/>
      <c r="FD1832" s="530"/>
      <c r="FE1832" s="530"/>
      <c r="FF1832" s="530"/>
      <c r="FG1832" s="530"/>
      <c r="FH1832" s="530"/>
      <c r="FI1832" s="530"/>
      <c r="FJ1832" s="530"/>
      <c r="FK1832" s="530"/>
      <c r="FL1832" s="530"/>
      <c r="FM1832" s="530"/>
      <c r="FN1832" s="530"/>
      <c r="FO1832" s="530"/>
      <c r="FP1832" s="530"/>
      <c r="FQ1832" s="530"/>
      <c r="FR1832" s="530"/>
      <c r="FS1832" s="530"/>
      <c r="FT1832" s="530"/>
      <c r="FU1832" s="530"/>
      <c r="FV1832" s="530"/>
      <c r="FW1832" s="530"/>
      <c r="FX1832" s="530"/>
      <c r="FY1832" s="530"/>
      <c r="FZ1832" s="530"/>
      <c r="GA1832" s="530"/>
      <c r="GB1832" s="530"/>
      <c r="GC1832" s="530"/>
      <c r="GD1832" s="530"/>
      <c r="GE1832" s="530"/>
      <c r="GF1832" s="530"/>
      <c r="GG1832" s="530"/>
      <c r="GH1832" s="530"/>
      <c r="GI1832" s="530"/>
      <c r="GJ1832" s="530"/>
      <c r="GK1832" s="530"/>
      <c r="GL1832" s="530"/>
      <c r="GM1832" s="530"/>
      <c r="GN1832" s="530"/>
      <c r="GO1832" s="530"/>
      <c r="GP1832" s="530"/>
      <c r="GQ1832" s="530"/>
      <c r="GR1832" s="530"/>
      <c r="GS1832" s="530"/>
      <c r="GT1832" s="530"/>
      <c r="GU1832" s="530"/>
      <c r="GV1832" s="530"/>
      <c r="GW1832" s="530"/>
      <c r="GX1832" s="530"/>
      <c r="GY1832" s="530"/>
      <c r="GZ1832" s="530"/>
      <c r="HA1832" s="530"/>
      <c r="HB1832" s="530"/>
      <c r="HC1832" s="530"/>
      <c r="HD1832" s="530"/>
      <c r="HE1832" s="530"/>
      <c r="HF1832" s="530"/>
      <c r="HG1832" s="530"/>
      <c r="HH1832" s="530"/>
      <c r="HI1832" s="530"/>
      <c r="HJ1832" s="530"/>
      <c r="HK1832" s="530"/>
      <c r="HL1832" s="530"/>
      <c r="HM1832" s="530"/>
      <c r="HN1832" s="530"/>
      <c r="HO1832" s="530"/>
      <c r="HP1832" s="530"/>
      <c r="HQ1832" s="530"/>
      <c r="HR1832" s="530"/>
      <c r="HS1832" s="530"/>
      <c r="HT1832" s="530"/>
      <c r="HU1832" s="530"/>
      <c r="HV1832" s="530"/>
      <c r="HW1832" s="530"/>
      <c r="HX1832" s="530"/>
      <c r="HY1832" s="530"/>
      <c r="HZ1832" s="530"/>
      <c r="IA1832" s="530"/>
      <c r="IB1832" s="530"/>
      <c r="IC1832" s="530"/>
      <c r="ID1832" s="530"/>
      <c r="IE1832" s="530"/>
      <c r="IF1832" s="530"/>
      <c r="IG1832" s="530"/>
      <c r="IH1832" s="530"/>
      <c r="II1832" s="530"/>
      <c r="IJ1832" s="530"/>
      <c r="IK1832" s="530"/>
      <c r="IL1832" s="530"/>
      <c r="IM1832" s="530"/>
      <c r="IN1832" s="530"/>
      <c r="IO1832" s="530"/>
      <c r="IP1832" s="530"/>
      <c r="IQ1832" s="530"/>
      <c r="IR1832" s="530"/>
      <c r="IS1832" s="530"/>
      <c r="IT1832" s="530"/>
      <c r="IU1832" s="530"/>
      <c r="IV1832" s="530"/>
      <c r="IW1832" s="530"/>
      <c r="IX1832" s="530"/>
      <c r="IY1832" s="530"/>
      <c r="IZ1832" s="530"/>
      <c r="JA1832" s="530"/>
      <c r="JB1832" s="530"/>
      <c r="JC1832" s="530"/>
      <c r="JD1832" s="530"/>
      <c r="JE1832" s="530"/>
      <c r="JF1832" s="530"/>
      <c r="JG1832" s="530"/>
      <c r="JH1832" s="530"/>
    </row>
    <row r="1833" spans="1:268" s="3" customFormat="1" ht="54.75" customHeight="1" x14ac:dyDescent="0.25">
      <c r="A1833" s="1"/>
      <c r="B1833" s="1"/>
      <c r="C1833" s="1"/>
      <c r="D1833" s="7"/>
      <c r="E1833" s="7"/>
      <c r="F1833" s="7"/>
      <c r="G1833" s="1"/>
      <c r="H1833" s="1"/>
      <c r="I1833" s="1"/>
      <c r="J1833" s="1"/>
      <c r="K1833" s="1"/>
      <c r="L1833" s="1"/>
      <c r="M1833" s="1"/>
      <c r="N1833" s="1"/>
      <c r="O1833" s="1"/>
      <c r="P1833" s="6"/>
      <c r="Q1833" s="1"/>
      <c r="R1833" s="1"/>
      <c r="S1833" s="1"/>
      <c r="T1833" s="1"/>
      <c r="U1833" s="6"/>
      <c r="V1833" s="1"/>
      <c r="W1833" s="1"/>
      <c r="X1833" s="1"/>
      <c r="Y1833" s="1"/>
      <c r="Z1833" s="9"/>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6"/>
      <c r="BG1833" s="1"/>
      <c r="BH1833" s="1"/>
      <c r="BI1833" s="1"/>
      <c r="BJ1833" s="7"/>
      <c r="BK1833" s="1"/>
      <c r="BL1833" s="7"/>
      <c r="BM1833" s="1"/>
      <c r="BN1833" s="1"/>
      <c r="BO1833" s="1"/>
      <c r="BP1833" s="1"/>
      <c r="BQ1833" s="1"/>
      <c r="BR1833" s="1"/>
      <c r="BS1833" s="1"/>
      <c r="BT1833" s="530"/>
      <c r="BU1833" s="530"/>
      <c r="BV1833" s="530"/>
      <c r="BW1833" s="530"/>
      <c r="BX1833" s="530"/>
      <c r="BY1833" s="530"/>
      <c r="BZ1833" s="530"/>
      <c r="CA1833" s="530"/>
      <c r="CB1833" s="530"/>
      <c r="CC1833" s="530"/>
      <c r="CD1833" s="530"/>
      <c r="CE1833" s="530"/>
      <c r="CF1833" s="530"/>
      <c r="CG1833" s="530"/>
      <c r="CH1833" s="530"/>
      <c r="CI1833" s="530"/>
      <c r="CJ1833" s="530"/>
      <c r="CK1833" s="530"/>
      <c r="CL1833" s="530"/>
      <c r="CM1833" s="530"/>
      <c r="CN1833" s="530"/>
      <c r="CO1833" s="530"/>
      <c r="CP1833" s="530"/>
      <c r="CQ1833" s="530"/>
      <c r="CR1833" s="530"/>
      <c r="CS1833" s="530"/>
      <c r="CT1833" s="530"/>
      <c r="CU1833" s="530"/>
      <c r="CV1833" s="530"/>
      <c r="CW1833" s="530"/>
      <c r="CX1833" s="530"/>
      <c r="CY1833" s="530"/>
      <c r="CZ1833" s="530"/>
      <c r="DA1833" s="530"/>
      <c r="DB1833" s="530"/>
      <c r="DC1833" s="530"/>
      <c r="DD1833" s="530"/>
      <c r="DE1833" s="530"/>
      <c r="DF1833" s="530"/>
      <c r="DG1833" s="530"/>
      <c r="DH1833" s="530"/>
      <c r="DI1833" s="530"/>
      <c r="DJ1833" s="530"/>
      <c r="DK1833" s="530"/>
      <c r="DL1833" s="530"/>
      <c r="DM1833" s="530"/>
      <c r="DN1833" s="530"/>
      <c r="DO1833" s="530"/>
      <c r="DP1833" s="530"/>
      <c r="DQ1833" s="530"/>
      <c r="DR1833" s="530"/>
      <c r="DS1833" s="530"/>
      <c r="DT1833" s="530"/>
      <c r="DU1833" s="530"/>
      <c r="DV1833" s="530"/>
      <c r="DW1833" s="530"/>
      <c r="DX1833" s="530"/>
      <c r="DY1833" s="530"/>
      <c r="DZ1833" s="530"/>
      <c r="EA1833" s="530"/>
      <c r="EB1833" s="530"/>
      <c r="EC1833" s="530"/>
      <c r="ED1833" s="530"/>
      <c r="EE1833" s="530"/>
      <c r="EF1833" s="530"/>
      <c r="EG1833" s="530"/>
      <c r="EH1833" s="530"/>
      <c r="EI1833" s="530"/>
      <c r="EJ1833" s="530"/>
      <c r="EK1833" s="530"/>
      <c r="EL1833" s="530"/>
      <c r="EM1833" s="530"/>
      <c r="EN1833" s="530"/>
      <c r="EO1833" s="530"/>
      <c r="EP1833" s="530"/>
      <c r="EQ1833" s="530"/>
      <c r="ER1833" s="530"/>
      <c r="ES1833" s="530"/>
      <c r="ET1833" s="530"/>
      <c r="EU1833" s="530"/>
      <c r="EV1833" s="530"/>
      <c r="EW1833" s="530"/>
      <c r="EX1833" s="530"/>
      <c r="EY1833" s="530"/>
      <c r="EZ1833" s="530"/>
      <c r="FA1833" s="530"/>
      <c r="FB1833" s="530"/>
      <c r="FC1833" s="530"/>
      <c r="FD1833" s="530"/>
      <c r="FE1833" s="530"/>
      <c r="FF1833" s="530"/>
      <c r="FG1833" s="530"/>
      <c r="FH1833" s="530"/>
      <c r="FI1833" s="530"/>
      <c r="FJ1833" s="530"/>
      <c r="FK1833" s="530"/>
      <c r="FL1833" s="530"/>
      <c r="FM1833" s="530"/>
      <c r="FN1833" s="530"/>
      <c r="FO1833" s="530"/>
      <c r="FP1833" s="530"/>
      <c r="FQ1833" s="530"/>
      <c r="FR1833" s="530"/>
      <c r="FS1833" s="530"/>
      <c r="FT1833" s="530"/>
      <c r="FU1833" s="530"/>
      <c r="FV1833" s="530"/>
      <c r="FW1833" s="530"/>
      <c r="FX1833" s="530"/>
      <c r="FY1833" s="530"/>
      <c r="FZ1833" s="530"/>
      <c r="GA1833" s="530"/>
      <c r="GB1833" s="530"/>
      <c r="GC1833" s="530"/>
      <c r="GD1833" s="530"/>
      <c r="GE1833" s="530"/>
      <c r="GF1833" s="530"/>
      <c r="GG1833" s="530"/>
      <c r="GH1833" s="530"/>
      <c r="GI1833" s="530"/>
      <c r="GJ1833" s="530"/>
      <c r="GK1833" s="530"/>
      <c r="GL1833" s="530"/>
      <c r="GM1833" s="530"/>
      <c r="GN1833" s="530"/>
      <c r="GO1833" s="530"/>
      <c r="GP1833" s="530"/>
      <c r="GQ1833" s="530"/>
      <c r="GR1833" s="530"/>
      <c r="GS1833" s="530"/>
      <c r="GT1833" s="530"/>
      <c r="GU1833" s="530"/>
      <c r="GV1833" s="530"/>
      <c r="GW1833" s="530"/>
      <c r="GX1833" s="530"/>
      <c r="GY1833" s="530"/>
      <c r="GZ1833" s="530"/>
      <c r="HA1833" s="530"/>
      <c r="HB1833" s="530"/>
      <c r="HC1833" s="530"/>
      <c r="HD1833" s="530"/>
      <c r="HE1833" s="530"/>
      <c r="HF1833" s="530"/>
      <c r="HG1833" s="530"/>
      <c r="HH1833" s="530"/>
      <c r="HI1833" s="530"/>
      <c r="HJ1833" s="530"/>
      <c r="HK1833" s="530"/>
      <c r="HL1833" s="530"/>
      <c r="HM1833" s="530"/>
      <c r="HN1833" s="530"/>
      <c r="HO1833" s="530"/>
      <c r="HP1833" s="530"/>
      <c r="HQ1833" s="530"/>
      <c r="HR1833" s="530"/>
      <c r="HS1833" s="530"/>
      <c r="HT1833" s="530"/>
      <c r="HU1833" s="530"/>
      <c r="HV1833" s="530"/>
      <c r="HW1833" s="530"/>
      <c r="HX1833" s="530"/>
      <c r="HY1833" s="530"/>
      <c r="HZ1833" s="530"/>
      <c r="IA1833" s="530"/>
      <c r="IB1833" s="530"/>
      <c r="IC1833" s="530"/>
      <c r="ID1833" s="530"/>
      <c r="IE1833" s="530"/>
      <c r="IF1833" s="530"/>
      <c r="IG1833" s="530"/>
      <c r="IH1833" s="530"/>
      <c r="II1833" s="530"/>
      <c r="IJ1833" s="530"/>
      <c r="IK1833" s="530"/>
      <c r="IL1833" s="530"/>
      <c r="IM1833" s="530"/>
      <c r="IN1833" s="530"/>
      <c r="IO1833" s="530"/>
      <c r="IP1833" s="530"/>
      <c r="IQ1833" s="530"/>
      <c r="IR1833" s="530"/>
      <c r="IS1833" s="530"/>
      <c r="IT1833" s="530"/>
      <c r="IU1833" s="530"/>
      <c r="IV1833" s="530"/>
      <c r="IW1833" s="530"/>
      <c r="IX1833" s="530"/>
      <c r="IY1833" s="530"/>
      <c r="IZ1833" s="530"/>
      <c r="JA1833" s="530"/>
      <c r="JB1833" s="530"/>
      <c r="JC1833" s="530"/>
      <c r="JD1833" s="530"/>
      <c r="JE1833" s="530"/>
      <c r="JF1833" s="530"/>
      <c r="JG1833" s="530"/>
      <c r="JH1833" s="530"/>
    </row>
    <row r="1834" spans="1:268" s="3" customFormat="1" ht="54.75" customHeight="1" x14ac:dyDescent="0.25">
      <c r="A1834" s="1"/>
      <c r="B1834" s="1"/>
      <c r="C1834" s="1"/>
      <c r="D1834" s="7"/>
      <c r="E1834" s="7"/>
      <c r="F1834" s="7"/>
      <c r="G1834" s="1"/>
      <c r="H1834" s="1"/>
      <c r="I1834" s="1"/>
      <c r="J1834" s="1"/>
      <c r="K1834" s="1"/>
      <c r="L1834" s="1"/>
      <c r="M1834" s="1"/>
      <c r="N1834" s="1"/>
      <c r="O1834" s="1"/>
      <c r="P1834" s="6"/>
      <c r="Q1834" s="1"/>
      <c r="R1834" s="1"/>
      <c r="S1834" s="1"/>
      <c r="T1834" s="1"/>
      <c r="U1834" s="6"/>
      <c r="V1834" s="1"/>
      <c r="W1834" s="1"/>
      <c r="X1834" s="1"/>
      <c r="Y1834" s="1"/>
      <c r="Z1834" s="9"/>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6"/>
      <c r="BG1834" s="1"/>
      <c r="BH1834" s="1"/>
      <c r="BI1834" s="1"/>
      <c r="BJ1834" s="7"/>
      <c r="BK1834" s="1"/>
      <c r="BL1834" s="7"/>
      <c r="BM1834" s="1"/>
      <c r="BN1834" s="1"/>
      <c r="BO1834" s="1"/>
      <c r="BP1834" s="1"/>
      <c r="BQ1834" s="1"/>
      <c r="BR1834" s="1"/>
      <c r="BS1834" s="1"/>
      <c r="BT1834" s="530"/>
      <c r="BU1834" s="530"/>
      <c r="BV1834" s="530"/>
      <c r="BW1834" s="530"/>
      <c r="BX1834" s="530"/>
      <c r="BY1834" s="530"/>
      <c r="BZ1834" s="530"/>
      <c r="CA1834" s="530"/>
      <c r="CB1834" s="530"/>
      <c r="CC1834" s="530"/>
      <c r="CD1834" s="530"/>
      <c r="CE1834" s="530"/>
      <c r="CF1834" s="530"/>
      <c r="CG1834" s="530"/>
      <c r="CH1834" s="530"/>
      <c r="CI1834" s="530"/>
      <c r="CJ1834" s="530"/>
      <c r="CK1834" s="530"/>
      <c r="CL1834" s="530"/>
      <c r="CM1834" s="530"/>
      <c r="CN1834" s="530"/>
      <c r="CO1834" s="530"/>
      <c r="CP1834" s="530"/>
      <c r="CQ1834" s="530"/>
      <c r="CR1834" s="530"/>
      <c r="CS1834" s="530"/>
      <c r="CT1834" s="530"/>
      <c r="CU1834" s="530"/>
      <c r="CV1834" s="530"/>
      <c r="CW1834" s="530"/>
      <c r="CX1834" s="530"/>
      <c r="CY1834" s="530"/>
      <c r="CZ1834" s="530"/>
      <c r="DA1834" s="530"/>
      <c r="DB1834" s="530"/>
      <c r="DC1834" s="530"/>
      <c r="DD1834" s="530"/>
      <c r="DE1834" s="530"/>
      <c r="DF1834" s="530"/>
      <c r="DG1834" s="530"/>
      <c r="DH1834" s="530"/>
      <c r="DI1834" s="530"/>
      <c r="DJ1834" s="530"/>
      <c r="DK1834" s="530"/>
      <c r="DL1834" s="530"/>
      <c r="DM1834" s="530"/>
      <c r="DN1834" s="530"/>
      <c r="DO1834" s="530"/>
      <c r="DP1834" s="530"/>
      <c r="DQ1834" s="530"/>
      <c r="DR1834" s="530"/>
      <c r="DS1834" s="530"/>
      <c r="DT1834" s="530"/>
      <c r="DU1834" s="530"/>
      <c r="DV1834" s="530"/>
      <c r="DW1834" s="530"/>
      <c r="DX1834" s="530"/>
      <c r="DY1834" s="530"/>
      <c r="DZ1834" s="530"/>
      <c r="EA1834" s="530"/>
      <c r="EB1834" s="530"/>
      <c r="EC1834" s="530"/>
      <c r="ED1834" s="530"/>
      <c r="EE1834" s="530"/>
      <c r="EF1834" s="530"/>
      <c r="EG1834" s="530"/>
      <c r="EH1834" s="530"/>
      <c r="EI1834" s="530"/>
      <c r="EJ1834" s="530"/>
      <c r="EK1834" s="530"/>
      <c r="EL1834" s="530"/>
      <c r="EM1834" s="530"/>
      <c r="EN1834" s="530"/>
      <c r="EO1834" s="530"/>
      <c r="EP1834" s="530"/>
      <c r="EQ1834" s="530"/>
      <c r="ER1834" s="530"/>
      <c r="ES1834" s="530"/>
      <c r="ET1834" s="530"/>
      <c r="EU1834" s="530"/>
      <c r="EV1834" s="530"/>
      <c r="EW1834" s="530"/>
      <c r="EX1834" s="530"/>
      <c r="EY1834" s="530"/>
      <c r="EZ1834" s="530"/>
      <c r="FA1834" s="530"/>
      <c r="FB1834" s="530"/>
      <c r="FC1834" s="530"/>
      <c r="FD1834" s="530"/>
      <c r="FE1834" s="530"/>
      <c r="FF1834" s="530"/>
      <c r="FG1834" s="530"/>
      <c r="FH1834" s="530"/>
      <c r="FI1834" s="530"/>
      <c r="FJ1834" s="530"/>
      <c r="FK1834" s="530"/>
      <c r="FL1834" s="530"/>
      <c r="FM1834" s="530"/>
      <c r="FN1834" s="530"/>
      <c r="FO1834" s="530"/>
      <c r="FP1834" s="530"/>
      <c r="FQ1834" s="530"/>
      <c r="FR1834" s="530"/>
      <c r="FS1834" s="530"/>
      <c r="FT1834" s="530"/>
      <c r="FU1834" s="530"/>
      <c r="FV1834" s="530"/>
      <c r="FW1834" s="530"/>
      <c r="FX1834" s="530"/>
      <c r="FY1834" s="530"/>
      <c r="FZ1834" s="530"/>
      <c r="GA1834" s="530"/>
      <c r="GB1834" s="530"/>
      <c r="GC1834" s="530"/>
      <c r="GD1834" s="530"/>
      <c r="GE1834" s="530"/>
      <c r="GF1834" s="530"/>
      <c r="GG1834" s="530"/>
      <c r="GH1834" s="530"/>
      <c r="GI1834" s="530"/>
      <c r="GJ1834" s="530"/>
      <c r="GK1834" s="530"/>
      <c r="GL1834" s="530"/>
      <c r="GM1834" s="530"/>
      <c r="GN1834" s="530"/>
      <c r="GO1834" s="530"/>
      <c r="GP1834" s="530"/>
      <c r="GQ1834" s="530"/>
      <c r="GR1834" s="530"/>
      <c r="GS1834" s="530"/>
      <c r="GT1834" s="530"/>
      <c r="GU1834" s="530"/>
      <c r="GV1834" s="530"/>
      <c r="GW1834" s="530"/>
      <c r="GX1834" s="530"/>
      <c r="GY1834" s="530"/>
      <c r="GZ1834" s="530"/>
      <c r="HA1834" s="530"/>
      <c r="HB1834" s="530"/>
      <c r="HC1834" s="530"/>
      <c r="HD1834" s="530"/>
      <c r="HE1834" s="530"/>
      <c r="HF1834" s="530"/>
      <c r="HG1834" s="530"/>
      <c r="HH1834" s="530"/>
      <c r="HI1834" s="530"/>
      <c r="HJ1834" s="530"/>
      <c r="HK1834" s="530"/>
      <c r="HL1834" s="530"/>
      <c r="HM1834" s="530"/>
      <c r="HN1834" s="530"/>
      <c r="HO1834" s="530"/>
      <c r="HP1834" s="530"/>
      <c r="HQ1834" s="530"/>
      <c r="HR1834" s="530"/>
      <c r="HS1834" s="530"/>
      <c r="HT1834" s="530"/>
      <c r="HU1834" s="530"/>
      <c r="HV1834" s="530"/>
      <c r="HW1834" s="530"/>
      <c r="HX1834" s="530"/>
      <c r="HY1834" s="530"/>
      <c r="HZ1834" s="530"/>
      <c r="IA1834" s="530"/>
      <c r="IB1834" s="530"/>
      <c r="IC1834" s="530"/>
      <c r="ID1834" s="530"/>
      <c r="IE1834" s="530"/>
      <c r="IF1834" s="530"/>
      <c r="IG1834" s="530"/>
      <c r="IH1834" s="530"/>
      <c r="II1834" s="530"/>
      <c r="IJ1834" s="530"/>
      <c r="IK1834" s="530"/>
      <c r="IL1834" s="530"/>
      <c r="IM1834" s="530"/>
      <c r="IN1834" s="530"/>
      <c r="IO1834" s="530"/>
      <c r="IP1834" s="530"/>
      <c r="IQ1834" s="530"/>
      <c r="IR1834" s="530"/>
      <c r="IS1834" s="530"/>
      <c r="IT1834" s="530"/>
      <c r="IU1834" s="530"/>
      <c r="IV1834" s="530"/>
      <c r="IW1834" s="530"/>
      <c r="IX1834" s="530"/>
      <c r="IY1834" s="530"/>
      <c r="IZ1834" s="530"/>
      <c r="JA1834" s="530"/>
      <c r="JB1834" s="530"/>
      <c r="JC1834" s="530"/>
      <c r="JD1834" s="530"/>
      <c r="JE1834" s="530"/>
      <c r="JF1834" s="530"/>
      <c r="JG1834" s="530"/>
      <c r="JH1834" s="530"/>
    </row>
    <row r="1835" spans="1:268" s="3" customFormat="1" ht="54.75" customHeight="1" x14ac:dyDescent="0.25">
      <c r="A1835" s="1"/>
      <c r="B1835" s="1"/>
      <c r="C1835" s="1"/>
      <c r="D1835" s="7"/>
      <c r="E1835" s="7"/>
      <c r="F1835" s="7"/>
      <c r="G1835" s="1"/>
      <c r="H1835" s="1"/>
      <c r="I1835" s="1"/>
      <c r="J1835" s="1"/>
      <c r="K1835" s="1"/>
      <c r="L1835" s="1"/>
      <c r="M1835" s="1"/>
      <c r="N1835" s="1"/>
      <c r="O1835" s="1"/>
      <c r="P1835" s="6"/>
      <c r="Q1835" s="1"/>
      <c r="R1835" s="1"/>
      <c r="S1835" s="1"/>
      <c r="T1835" s="1"/>
      <c r="U1835" s="6"/>
      <c r="V1835" s="1"/>
      <c r="W1835" s="1"/>
      <c r="X1835" s="1"/>
      <c r="Y1835" s="1"/>
      <c r="Z1835" s="9"/>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6"/>
      <c r="BG1835" s="1"/>
      <c r="BH1835" s="1"/>
      <c r="BI1835" s="1"/>
      <c r="BJ1835" s="7"/>
      <c r="BK1835" s="1"/>
      <c r="BL1835" s="7"/>
      <c r="BM1835" s="1"/>
      <c r="BN1835" s="1"/>
      <c r="BO1835" s="1"/>
      <c r="BP1835" s="1"/>
      <c r="BQ1835" s="1"/>
      <c r="BR1835" s="1"/>
      <c r="BS1835" s="1"/>
      <c r="BT1835" s="530"/>
      <c r="BU1835" s="530"/>
      <c r="BV1835" s="530"/>
      <c r="BW1835" s="530"/>
      <c r="BX1835" s="530"/>
      <c r="BY1835" s="530"/>
      <c r="BZ1835" s="530"/>
      <c r="CA1835" s="530"/>
      <c r="CB1835" s="530"/>
      <c r="CC1835" s="530"/>
      <c r="CD1835" s="530"/>
      <c r="CE1835" s="530"/>
      <c r="CF1835" s="530"/>
      <c r="CG1835" s="530"/>
      <c r="CH1835" s="530"/>
      <c r="CI1835" s="530"/>
      <c r="CJ1835" s="530"/>
      <c r="CK1835" s="530"/>
      <c r="CL1835" s="530"/>
      <c r="CM1835" s="530"/>
      <c r="CN1835" s="530"/>
      <c r="CO1835" s="530"/>
      <c r="CP1835" s="530"/>
      <c r="CQ1835" s="530"/>
      <c r="CR1835" s="530"/>
      <c r="CS1835" s="530"/>
      <c r="CT1835" s="530"/>
      <c r="CU1835" s="530"/>
      <c r="CV1835" s="530"/>
      <c r="CW1835" s="530"/>
      <c r="CX1835" s="530"/>
      <c r="CY1835" s="530"/>
      <c r="CZ1835" s="530"/>
      <c r="DA1835" s="530"/>
      <c r="DB1835" s="530"/>
      <c r="DC1835" s="530"/>
      <c r="DD1835" s="530"/>
      <c r="DE1835" s="530"/>
      <c r="DF1835" s="530"/>
      <c r="DG1835" s="530"/>
      <c r="DH1835" s="530"/>
      <c r="DI1835" s="530"/>
      <c r="DJ1835" s="530"/>
      <c r="DK1835" s="530"/>
      <c r="DL1835" s="530"/>
      <c r="DM1835" s="530"/>
      <c r="DN1835" s="530"/>
      <c r="DO1835" s="530"/>
      <c r="DP1835" s="530"/>
      <c r="DQ1835" s="530"/>
      <c r="DR1835" s="530"/>
      <c r="DS1835" s="530"/>
      <c r="DT1835" s="530"/>
      <c r="DU1835" s="530"/>
      <c r="DV1835" s="530"/>
      <c r="DW1835" s="530"/>
      <c r="DX1835" s="530"/>
      <c r="DY1835" s="530"/>
      <c r="DZ1835" s="530"/>
      <c r="EA1835" s="530"/>
      <c r="EB1835" s="530"/>
      <c r="EC1835" s="530"/>
      <c r="ED1835" s="530"/>
      <c r="EE1835" s="530"/>
      <c r="EF1835" s="530"/>
      <c r="EG1835" s="530"/>
      <c r="EH1835" s="530"/>
      <c r="EI1835" s="530"/>
      <c r="EJ1835" s="530"/>
      <c r="EK1835" s="530"/>
      <c r="EL1835" s="530"/>
      <c r="EM1835" s="530"/>
      <c r="EN1835" s="530"/>
      <c r="EO1835" s="530"/>
      <c r="EP1835" s="530"/>
      <c r="EQ1835" s="530"/>
      <c r="ER1835" s="530"/>
      <c r="ES1835" s="530"/>
      <c r="ET1835" s="530"/>
      <c r="EU1835" s="530"/>
      <c r="EV1835" s="530"/>
      <c r="EW1835" s="530"/>
      <c r="EX1835" s="530"/>
      <c r="EY1835" s="530"/>
      <c r="EZ1835" s="530"/>
      <c r="FA1835" s="530"/>
      <c r="FB1835" s="530"/>
      <c r="FC1835" s="530"/>
      <c r="FD1835" s="530"/>
      <c r="FE1835" s="530"/>
      <c r="FF1835" s="530"/>
      <c r="FG1835" s="530"/>
      <c r="FH1835" s="530"/>
      <c r="FI1835" s="530"/>
      <c r="FJ1835" s="530"/>
      <c r="FK1835" s="530"/>
      <c r="FL1835" s="530"/>
      <c r="FM1835" s="530"/>
      <c r="FN1835" s="530"/>
      <c r="FO1835" s="530"/>
      <c r="FP1835" s="530"/>
      <c r="FQ1835" s="530"/>
      <c r="FR1835" s="530"/>
      <c r="FS1835" s="530"/>
      <c r="FT1835" s="530"/>
      <c r="FU1835" s="530"/>
      <c r="FV1835" s="530"/>
      <c r="FW1835" s="530"/>
      <c r="FX1835" s="530"/>
      <c r="FY1835" s="530"/>
      <c r="FZ1835" s="530"/>
      <c r="GA1835" s="530"/>
      <c r="GB1835" s="530"/>
      <c r="GC1835" s="530"/>
      <c r="GD1835" s="530"/>
      <c r="GE1835" s="530"/>
      <c r="GF1835" s="530"/>
      <c r="GG1835" s="530"/>
      <c r="GH1835" s="530"/>
      <c r="GI1835" s="530"/>
      <c r="GJ1835" s="530"/>
      <c r="GK1835" s="530"/>
      <c r="GL1835" s="530"/>
      <c r="GM1835" s="530"/>
      <c r="GN1835" s="530"/>
      <c r="GO1835" s="530"/>
      <c r="GP1835" s="530"/>
      <c r="GQ1835" s="530"/>
      <c r="GR1835" s="530"/>
      <c r="GS1835" s="530"/>
      <c r="GT1835" s="530"/>
      <c r="GU1835" s="530"/>
      <c r="GV1835" s="530"/>
      <c r="GW1835" s="530"/>
      <c r="GX1835" s="530"/>
      <c r="GY1835" s="530"/>
      <c r="GZ1835" s="530"/>
      <c r="HA1835" s="530"/>
      <c r="HB1835" s="530"/>
      <c r="HC1835" s="530"/>
      <c r="HD1835" s="530"/>
      <c r="HE1835" s="530"/>
      <c r="HF1835" s="530"/>
      <c r="HG1835" s="530"/>
      <c r="HH1835" s="530"/>
      <c r="HI1835" s="530"/>
      <c r="HJ1835" s="530"/>
      <c r="HK1835" s="530"/>
      <c r="HL1835" s="530"/>
      <c r="HM1835" s="530"/>
      <c r="HN1835" s="530"/>
      <c r="HO1835" s="530"/>
      <c r="HP1835" s="530"/>
      <c r="HQ1835" s="530"/>
      <c r="HR1835" s="530"/>
      <c r="HS1835" s="530"/>
      <c r="HT1835" s="530"/>
      <c r="HU1835" s="530"/>
      <c r="HV1835" s="530"/>
      <c r="HW1835" s="530"/>
      <c r="HX1835" s="530"/>
      <c r="HY1835" s="530"/>
      <c r="HZ1835" s="530"/>
      <c r="IA1835" s="530"/>
      <c r="IB1835" s="530"/>
      <c r="IC1835" s="530"/>
      <c r="ID1835" s="530"/>
      <c r="IE1835" s="530"/>
      <c r="IF1835" s="530"/>
      <c r="IG1835" s="530"/>
      <c r="IH1835" s="530"/>
      <c r="II1835" s="530"/>
      <c r="IJ1835" s="530"/>
      <c r="IK1835" s="530"/>
      <c r="IL1835" s="530"/>
      <c r="IM1835" s="530"/>
      <c r="IN1835" s="530"/>
      <c r="IO1835" s="530"/>
      <c r="IP1835" s="530"/>
      <c r="IQ1835" s="530"/>
      <c r="IR1835" s="530"/>
      <c r="IS1835" s="530"/>
      <c r="IT1835" s="530"/>
      <c r="IU1835" s="530"/>
      <c r="IV1835" s="530"/>
      <c r="IW1835" s="530"/>
      <c r="IX1835" s="530"/>
      <c r="IY1835" s="530"/>
      <c r="IZ1835" s="530"/>
      <c r="JA1835" s="530"/>
      <c r="JB1835" s="530"/>
      <c r="JC1835" s="530"/>
      <c r="JD1835" s="530"/>
      <c r="JE1835" s="530"/>
      <c r="JF1835" s="530"/>
      <c r="JG1835" s="530"/>
      <c r="JH1835" s="530"/>
    </row>
    <row r="1836" spans="1:268" s="3" customFormat="1" ht="54.75" customHeight="1" x14ac:dyDescent="0.25">
      <c r="A1836" s="1"/>
      <c r="B1836" s="1"/>
      <c r="C1836" s="1"/>
      <c r="D1836" s="7"/>
      <c r="E1836" s="7"/>
      <c r="F1836" s="7"/>
      <c r="G1836" s="1"/>
      <c r="H1836" s="1"/>
      <c r="I1836" s="1"/>
      <c r="J1836" s="1"/>
      <c r="K1836" s="1"/>
      <c r="L1836" s="1"/>
      <c r="M1836" s="1"/>
      <c r="N1836" s="1"/>
      <c r="O1836" s="1"/>
      <c r="P1836" s="6"/>
      <c r="Q1836" s="1"/>
      <c r="R1836" s="1"/>
      <c r="S1836" s="1"/>
      <c r="T1836" s="1"/>
      <c r="U1836" s="6"/>
      <c r="V1836" s="1"/>
      <c r="W1836" s="1"/>
      <c r="X1836" s="1"/>
      <c r="Y1836" s="1"/>
      <c r="Z1836" s="9"/>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6"/>
      <c r="BG1836" s="1"/>
      <c r="BH1836" s="1"/>
      <c r="BI1836" s="1"/>
      <c r="BJ1836" s="7"/>
      <c r="BK1836" s="1"/>
      <c r="BL1836" s="7"/>
      <c r="BM1836" s="1"/>
      <c r="BN1836" s="1"/>
      <c r="BO1836" s="1"/>
      <c r="BP1836" s="1"/>
      <c r="BQ1836" s="1"/>
      <c r="BR1836" s="1"/>
      <c r="BS1836" s="1"/>
      <c r="BT1836" s="530"/>
      <c r="BU1836" s="530"/>
      <c r="BV1836" s="530"/>
      <c r="BW1836" s="530"/>
      <c r="BX1836" s="530"/>
      <c r="BY1836" s="530"/>
      <c r="BZ1836" s="530"/>
      <c r="CA1836" s="530"/>
      <c r="CB1836" s="530"/>
      <c r="CC1836" s="530"/>
      <c r="CD1836" s="530"/>
      <c r="CE1836" s="530"/>
      <c r="CF1836" s="530"/>
      <c r="CG1836" s="530"/>
      <c r="CH1836" s="530"/>
      <c r="CI1836" s="530"/>
      <c r="CJ1836" s="530"/>
      <c r="CK1836" s="530"/>
      <c r="CL1836" s="530"/>
      <c r="CM1836" s="530"/>
      <c r="CN1836" s="530"/>
      <c r="CO1836" s="530"/>
      <c r="CP1836" s="530"/>
      <c r="CQ1836" s="530"/>
      <c r="CR1836" s="530"/>
      <c r="CS1836" s="530"/>
      <c r="CT1836" s="530"/>
      <c r="CU1836" s="530"/>
      <c r="CV1836" s="530"/>
      <c r="CW1836" s="530"/>
      <c r="CX1836" s="530"/>
      <c r="CY1836" s="530"/>
      <c r="CZ1836" s="530"/>
      <c r="DA1836" s="530"/>
      <c r="DB1836" s="530"/>
      <c r="DC1836" s="530"/>
      <c r="DD1836" s="530"/>
      <c r="DE1836" s="530"/>
      <c r="DF1836" s="530"/>
      <c r="DG1836" s="530"/>
      <c r="DH1836" s="530"/>
      <c r="DI1836" s="530"/>
      <c r="DJ1836" s="530"/>
      <c r="DK1836" s="530"/>
      <c r="DL1836" s="530"/>
      <c r="DM1836" s="530"/>
      <c r="DN1836" s="530"/>
      <c r="DO1836" s="530"/>
      <c r="DP1836" s="530"/>
      <c r="DQ1836" s="530"/>
      <c r="DR1836" s="530"/>
      <c r="DS1836" s="530"/>
      <c r="DT1836" s="530"/>
      <c r="DU1836" s="530"/>
      <c r="DV1836" s="530"/>
      <c r="DW1836" s="530"/>
      <c r="DX1836" s="530"/>
      <c r="DY1836" s="530"/>
      <c r="DZ1836" s="530"/>
      <c r="EA1836" s="530"/>
      <c r="EB1836" s="530"/>
      <c r="EC1836" s="530"/>
      <c r="ED1836" s="530"/>
      <c r="EE1836" s="530"/>
      <c r="EF1836" s="530"/>
      <c r="EG1836" s="530"/>
      <c r="EH1836" s="530"/>
      <c r="EI1836" s="530"/>
      <c r="EJ1836" s="530"/>
      <c r="EK1836" s="530"/>
      <c r="EL1836" s="530"/>
      <c r="EM1836" s="530"/>
      <c r="EN1836" s="530"/>
      <c r="EO1836" s="530"/>
      <c r="EP1836" s="530"/>
      <c r="EQ1836" s="530"/>
      <c r="ER1836" s="530"/>
      <c r="ES1836" s="530"/>
      <c r="ET1836" s="530"/>
      <c r="EU1836" s="530"/>
      <c r="EV1836" s="530"/>
      <c r="EW1836" s="530"/>
      <c r="EX1836" s="530"/>
      <c r="EY1836" s="530"/>
      <c r="EZ1836" s="530"/>
      <c r="FA1836" s="530"/>
      <c r="FB1836" s="530"/>
      <c r="FC1836" s="530"/>
      <c r="FD1836" s="530"/>
      <c r="FE1836" s="530"/>
      <c r="FF1836" s="530"/>
      <c r="FG1836" s="530"/>
      <c r="FH1836" s="530"/>
      <c r="FI1836" s="530"/>
      <c r="FJ1836" s="530"/>
      <c r="FK1836" s="530"/>
      <c r="FL1836" s="530"/>
      <c r="FM1836" s="530"/>
      <c r="FN1836" s="530"/>
      <c r="FO1836" s="530"/>
      <c r="FP1836" s="530"/>
      <c r="FQ1836" s="530"/>
      <c r="FR1836" s="530"/>
      <c r="FS1836" s="530"/>
      <c r="FT1836" s="530"/>
      <c r="FU1836" s="530"/>
      <c r="FV1836" s="530"/>
      <c r="FW1836" s="530"/>
      <c r="FX1836" s="530"/>
      <c r="FY1836" s="530"/>
      <c r="FZ1836" s="530"/>
      <c r="GA1836" s="530"/>
      <c r="GB1836" s="530"/>
      <c r="GC1836" s="530"/>
      <c r="GD1836" s="530"/>
      <c r="GE1836" s="530"/>
      <c r="GF1836" s="530"/>
      <c r="GG1836" s="530"/>
      <c r="GH1836" s="530"/>
      <c r="GI1836" s="530"/>
      <c r="GJ1836" s="530"/>
      <c r="GK1836" s="530"/>
      <c r="GL1836" s="530"/>
      <c r="GM1836" s="530"/>
      <c r="GN1836" s="530"/>
      <c r="GO1836" s="530"/>
      <c r="GP1836" s="530"/>
      <c r="GQ1836" s="530"/>
      <c r="GR1836" s="530"/>
      <c r="GS1836" s="530"/>
      <c r="GT1836" s="530"/>
      <c r="GU1836" s="530"/>
      <c r="GV1836" s="530"/>
      <c r="GW1836" s="530"/>
      <c r="GX1836" s="530"/>
      <c r="GY1836" s="530"/>
      <c r="GZ1836" s="530"/>
      <c r="HA1836" s="530"/>
      <c r="HB1836" s="530"/>
      <c r="HC1836" s="530"/>
      <c r="HD1836" s="530"/>
      <c r="HE1836" s="530"/>
      <c r="HF1836" s="530"/>
      <c r="HG1836" s="530"/>
      <c r="HH1836" s="530"/>
      <c r="HI1836" s="530"/>
      <c r="HJ1836" s="530"/>
      <c r="HK1836" s="530"/>
      <c r="HL1836" s="530"/>
      <c r="HM1836" s="530"/>
      <c r="HN1836" s="530"/>
      <c r="HO1836" s="530"/>
      <c r="HP1836" s="530"/>
      <c r="HQ1836" s="530"/>
      <c r="HR1836" s="530"/>
      <c r="HS1836" s="530"/>
      <c r="HT1836" s="530"/>
      <c r="HU1836" s="530"/>
      <c r="HV1836" s="530"/>
      <c r="HW1836" s="530"/>
      <c r="HX1836" s="530"/>
      <c r="HY1836" s="530"/>
      <c r="HZ1836" s="530"/>
      <c r="IA1836" s="530"/>
      <c r="IB1836" s="530"/>
      <c r="IC1836" s="530"/>
      <c r="ID1836" s="530"/>
      <c r="IE1836" s="530"/>
      <c r="IF1836" s="530"/>
      <c r="IG1836" s="530"/>
      <c r="IH1836" s="530"/>
      <c r="II1836" s="530"/>
      <c r="IJ1836" s="530"/>
      <c r="IK1836" s="530"/>
      <c r="IL1836" s="530"/>
      <c r="IM1836" s="530"/>
      <c r="IN1836" s="530"/>
      <c r="IO1836" s="530"/>
      <c r="IP1836" s="530"/>
      <c r="IQ1836" s="530"/>
      <c r="IR1836" s="530"/>
      <c r="IS1836" s="530"/>
      <c r="IT1836" s="530"/>
      <c r="IU1836" s="530"/>
      <c r="IV1836" s="530"/>
      <c r="IW1836" s="530"/>
      <c r="IX1836" s="530"/>
      <c r="IY1836" s="530"/>
      <c r="IZ1836" s="530"/>
      <c r="JA1836" s="530"/>
      <c r="JB1836" s="530"/>
      <c r="JC1836" s="530"/>
      <c r="JD1836" s="530"/>
      <c r="JE1836" s="530"/>
      <c r="JF1836" s="530"/>
      <c r="JG1836" s="530"/>
      <c r="JH1836" s="530"/>
    </row>
    <row r="1837" spans="1:268" s="3" customFormat="1" ht="54.75" customHeight="1" x14ac:dyDescent="0.25">
      <c r="A1837" s="1"/>
      <c r="B1837" s="1"/>
      <c r="C1837" s="1"/>
      <c r="D1837" s="7"/>
      <c r="E1837" s="7"/>
      <c r="F1837" s="7"/>
      <c r="G1837" s="1"/>
      <c r="H1837" s="1"/>
      <c r="I1837" s="1"/>
      <c r="J1837" s="1"/>
      <c r="K1837" s="1"/>
      <c r="L1837" s="1"/>
      <c r="M1837" s="1"/>
      <c r="N1837" s="1"/>
      <c r="O1837" s="1"/>
      <c r="P1837" s="6"/>
      <c r="Q1837" s="1"/>
      <c r="R1837" s="1"/>
      <c r="S1837" s="1"/>
      <c r="T1837" s="1"/>
      <c r="U1837" s="6"/>
      <c r="V1837" s="1"/>
      <c r="W1837" s="1"/>
      <c r="X1837" s="1"/>
      <c r="Y1837" s="1"/>
      <c r="Z1837" s="9"/>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6"/>
      <c r="BG1837" s="1"/>
      <c r="BH1837" s="1"/>
      <c r="BI1837" s="1"/>
      <c r="BJ1837" s="7"/>
      <c r="BK1837" s="1"/>
      <c r="BL1837" s="7"/>
      <c r="BM1837" s="1"/>
      <c r="BN1837" s="1"/>
      <c r="BO1837" s="1"/>
      <c r="BP1837" s="1"/>
      <c r="BQ1837" s="1"/>
      <c r="BR1837" s="1"/>
      <c r="BS1837" s="1"/>
      <c r="BT1837" s="530"/>
      <c r="BU1837" s="530"/>
      <c r="BV1837" s="530"/>
      <c r="BW1837" s="530"/>
      <c r="BX1837" s="530"/>
      <c r="BY1837" s="530"/>
      <c r="BZ1837" s="530"/>
      <c r="CA1837" s="530"/>
      <c r="CB1837" s="530"/>
      <c r="CC1837" s="530"/>
      <c r="CD1837" s="530"/>
      <c r="CE1837" s="530"/>
      <c r="CF1837" s="530"/>
      <c r="CG1837" s="530"/>
      <c r="CH1837" s="530"/>
      <c r="CI1837" s="530"/>
      <c r="CJ1837" s="530"/>
      <c r="CK1837" s="530"/>
      <c r="CL1837" s="530"/>
      <c r="CM1837" s="530"/>
      <c r="CN1837" s="530"/>
      <c r="CO1837" s="530"/>
      <c r="CP1837" s="530"/>
      <c r="CQ1837" s="530"/>
      <c r="CR1837" s="530"/>
      <c r="CS1837" s="530"/>
      <c r="CT1837" s="530"/>
      <c r="CU1837" s="530"/>
      <c r="CV1837" s="530"/>
      <c r="CW1837" s="530"/>
      <c r="CX1837" s="530"/>
      <c r="CY1837" s="530"/>
      <c r="CZ1837" s="530"/>
      <c r="DA1837" s="530"/>
      <c r="DB1837" s="530"/>
      <c r="DC1837" s="530"/>
      <c r="DD1837" s="530"/>
      <c r="DE1837" s="530"/>
      <c r="DF1837" s="530"/>
      <c r="DG1837" s="530"/>
      <c r="DH1837" s="530"/>
      <c r="DI1837" s="530"/>
      <c r="DJ1837" s="530"/>
      <c r="DK1837" s="530"/>
      <c r="DL1837" s="530"/>
      <c r="DM1837" s="530"/>
      <c r="DN1837" s="530"/>
      <c r="DO1837" s="530"/>
      <c r="DP1837" s="530"/>
      <c r="DQ1837" s="530"/>
      <c r="DR1837" s="530"/>
      <c r="DS1837" s="530"/>
      <c r="DT1837" s="530"/>
      <c r="DU1837" s="530"/>
      <c r="DV1837" s="530"/>
      <c r="DW1837" s="530"/>
      <c r="DX1837" s="530"/>
      <c r="DY1837" s="530"/>
      <c r="DZ1837" s="530"/>
      <c r="EA1837" s="530"/>
      <c r="EB1837" s="530"/>
      <c r="EC1837" s="530"/>
      <c r="ED1837" s="530"/>
      <c r="EE1837" s="530"/>
      <c r="EF1837" s="530"/>
      <c r="EG1837" s="530"/>
      <c r="EH1837" s="530"/>
      <c r="EI1837" s="530"/>
      <c r="EJ1837" s="530"/>
      <c r="EK1837" s="530"/>
      <c r="EL1837" s="530"/>
      <c r="EM1837" s="530"/>
      <c r="EN1837" s="530"/>
      <c r="EO1837" s="530"/>
      <c r="EP1837" s="530"/>
      <c r="EQ1837" s="530"/>
      <c r="ER1837" s="530"/>
      <c r="ES1837" s="530"/>
      <c r="ET1837" s="530"/>
      <c r="EU1837" s="530"/>
      <c r="EV1837" s="530"/>
      <c r="EW1837" s="530"/>
      <c r="EX1837" s="530"/>
      <c r="EY1837" s="530"/>
      <c r="EZ1837" s="530"/>
      <c r="FA1837" s="530"/>
      <c r="FB1837" s="530"/>
      <c r="FC1837" s="530"/>
      <c r="FD1837" s="530"/>
      <c r="FE1837" s="530"/>
      <c r="FF1837" s="530"/>
      <c r="FG1837" s="530"/>
      <c r="FH1837" s="530"/>
      <c r="FI1837" s="530"/>
      <c r="FJ1837" s="530"/>
      <c r="FK1837" s="530"/>
      <c r="FL1837" s="530"/>
      <c r="FM1837" s="530"/>
      <c r="FN1837" s="530"/>
      <c r="FO1837" s="530"/>
      <c r="FP1837" s="530"/>
      <c r="FQ1837" s="530"/>
      <c r="FR1837" s="530"/>
      <c r="FS1837" s="530"/>
      <c r="FT1837" s="530"/>
      <c r="FU1837" s="530"/>
      <c r="FV1837" s="530"/>
      <c r="FW1837" s="530"/>
      <c r="FX1837" s="530"/>
      <c r="FY1837" s="530"/>
      <c r="FZ1837" s="530"/>
      <c r="GA1837" s="530"/>
      <c r="GB1837" s="530"/>
      <c r="GC1837" s="530"/>
      <c r="GD1837" s="530"/>
      <c r="GE1837" s="530"/>
      <c r="GF1837" s="530"/>
      <c r="GG1837" s="530"/>
      <c r="GH1837" s="530"/>
      <c r="GI1837" s="530"/>
      <c r="GJ1837" s="530"/>
      <c r="GK1837" s="530"/>
      <c r="GL1837" s="530"/>
      <c r="GM1837" s="530"/>
      <c r="GN1837" s="530"/>
      <c r="GO1837" s="530"/>
      <c r="GP1837" s="530"/>
      <c r="GQ1837" s="530"/>
      <c r="GR1837" s="530"/>
      <c r="GS1837" s="530"/>
      <c r="GT1837" s="530"/>
      <c r="GU1837" s="530"/>
      <c r="GV1837" s="530"/>
      <c r="GW1837" s="530"/>
      <c r="GX1837" s="530"/>
      <c r="GY1837" s="530"/>
      <c r="GZ1837" s="530"/>
      <c r="HA1837" s="530"/>
      <c r="HB1837" s="530"/>
      <c r="HC1837" s="530"/>
      <c r="HD1837" s="530"/>
      <c r="HE1837" s="530"/>
      <c r="HF1837" s="530"/>
      <c r="HG1837" s="530"/>
      <c r="HH1837" s="530"/>
      <c r="HI1837" s="530"/>
      <c r="HJ1837" s="530"/>
      <c r="HK1837" s="530"/>
      <c r="HL1837" s="530"/>
      <c r="HM1837" s="530"/>
      <c r="HN1837" s="530"/>
      <c r="HO1837" s="530"/>
      <c r="HP1837" s="530"/>
      <c r="HQ1837" s="530"/>
      <c r="HR1837" s="530"/>
      <c r="HS1837" s="530"/>
      <c r="HT1837" s="530"/>
      <c r="HU1837" s="530"/>
      <c r="HV1837" s="530"/>
      <c r="HW1837" s="530"/>
      <c r="HX1837" s="530"/>
      <c r="HY1837" s="530"/>
      <c r="HZ1837" s="530"/>
      <c r="IA1837" s="530"/>
      <c r="IB1837" s="530"/>
      <c r="IC1837" s="530"/>
      <c r="ID1837" s="530"/>
      <c r="IE1837" s="530"/>
      <c r="IF1837" s="530"/>
      <c r="IG1837" s="530"/>
      <c r="IH1837" s="530"/>
      <c r="II1837" s="530"/>
      <c r="IJ1837" s="530"/>
      <c r="IK1837" s="530"/>
      <c r="IL1837" s="530"/>
      <c r="IM1837" s="530"/>
      <c r="IN1837" s="530"/>
      <c r="IO1837" s="530"/>
      <c r="IP1837" s="530"/>
      <c r="IQ1837" s="530"/>
      <c r="IR1837" s="530"/>
      <c r="IS1837" s="530"/>
      <c r="IT1837" s="530"/>
      <c r="IU1837" s="530"/>
      <c r="IV1837" s="530"/>
      <c r="IW1837" s="530"/>
      <c r="IX1837" s="530"/>
      <c r="IY1837" s="530"/>
      <c r="IZ1837" s="530"/>
      <c r="JA1837" s="530"/>
      <c r="JB1837" s="530"/>
      <c r="JC1837" s="530"/>
      <c r="JD1837" s="530"/>
      <c r="JE1837" s="530"/>
      <c r="JF1837" s="530"/>
      <c r="JG1837" s="530"/>
      <c r="JH1837" s="530"/>
    </row>
    <row r="1838" spans="1:268" s="3" customFormat="1" ht="54.75" customHeight="1" x14ac:dyDescent="0.25">
      <c r="A1838" s="1"/>
      <c r="B1838" s="1"/>
      <c r="C1838" s="1"/>
      <c r="D1838" s="7"/>
      <c r="E1838" s="7"/>
      <c r="F1838" s="7"/>
      <c r="G1838" s="1"/>
      <c r="H1838" s="1"/>
      <c r="I1838" s="1"/>
      <c r="J1838" s="1"/>
      <c r="K1838" s="1"/>
      <c r="L1838" s="1"/>
      <c r="M1838" s="1"/>
      <c r="N1838" s="1"/>
      <c r="O1838" s="1"/>
      <c r="P1838" s="6"/>
      <c r="Q1838" s="1"/>
      <c r="R1838" s="1"/>
      <c r="S1838" s="1"/>
      <c r="T1838" s="1"/>
      <c r="U1838" s="6"/>
      <c r="V1838" s="1"/>
      <c r="W1838" s="1"/>
      <c r="X1838" s="1"/>
      <c r="Y1838" s="1"/>
      <c r="Z1838" s="9"/>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6"/>
      <c r="BG1838" s="1"/>
      <c r="BH1838" s="1"/>
      <c r="BI1838" s="1"/>
      <c r="BJ1838" s="7"/>
      <c r="BK1838" s="1"/>
      <c r="BL1838" s="7"/>
      <c r="BM1838" s="1"/>
      <c r="BN1838" s="1"/>
      <c r="BO1838" s="1"/>
      <c r="BP1838" s="1"/>
      <c r="BQ1838" s="1"/>
      <c r="BR1838" s="1"/>
      <c r="BS1838" s="1"/>
      <c r="BT1838" s="530"/>
      <c r="BU1838" s="530"/>
      <c r="BV1838" s="530"/>
      <c r="BW1838" s="530"/>
      <c r="BX1838" s="530"/>
      <c r="BY1838" s="530"/>
      <c r="BZ1838" s="530"/>
      <c r="CA1838" s="530"/>
      <c r="CB1838" s="530"/>
      <c r="CC1838" s="530"/>
      <c r="CD1838" s="530"/>
      <c r="CE1838" s="530"/>
      <c r="CF1838" s="530"/>
      <c r="CG1838" s="530"/>
      <c r="CH1838" s="530"/>
      <c r="CI1838" s="530"/>
      <c r="CJ1838" s="530"/>
      <c r="CK1838" s="530"/>
      <c r="CL1838" s="530"/>
      <c r="CM1838" s="530"/>
      <c r="CN1838" s="530"/>
      <c r="CO1838" s="530"/>
      <c r="CP1838" s="530"/>
      <c r="CQ1838" s="530"/>
      <c r="CR1838" s="530"/>
      <c r="CS1838" s="530"/>
      <c r="CT1838" s="530"/>
      <c r="CU1838" s="530"/>
      <c r="CV1838" s="530"/>
      <c r="CW1838" s="530"/>
      <c r="CX1838" s="530"/>
      <c r="CY1838" s="530"/>
      <c r="CZ1838" s="530"/>
      <c r="DA1838" s="530"/>
      <c r="DB1838" s="530"/>
      <c r="DC1838" s="530"/>
      <c r="DD1838" s="530"/>
      <c r="DE1838" s="530"/>
      <c r="DF1838" s="530"/>
      <c r="DG1838" s="530"/>
      <c r="DH1838" s="530"/>
      <c r="DI1838" s="530"/>
      <c r="DJ1838" s="530"/>
      <c r="DK1838" s="530"/>
      <c r="DL1838" s="530"/>
      <c r="DM1838" s="530"/>
      <c r="DN1838" s="530"/>
      <c r="DO1838" s="530"/>
      <c r="DP1838" s="530"/>
      <c r="DQ1838" s="530"/>
      <c r="DR1838" s="530"/>
      <c r="DS1838" s="530"/>
      <c r="DT1838" s="530"/>
      <c r="DU1838" s="530"/>
      <c r="DV1838" s="530"/>
      <c r="DW1838" s="530"/>
      <c r="DX1838" s="530"/>
      <c r="DY1838" s="530"/>
      <c r="DZ1838" s="530"/>
      <c r="EA1838" s="530"/>
      <c r="EB1838" s="530"/>
      <c r="EC1838" s="530"/>
      <c r="ED1838" s="530"/>
      <c r="EE1838" s="530"/>
      <c r="EF1838" s="530"/>
      <c r="EG1838" s="530"/>
      <c r="EH1838" s="530"/>
      <c r="EI1838" s="530"/>
      <c r="EJ1838" s="530"/>
      <c r="EK1838" s="530"/>
      <c r="EL1838" s="530"/>
      <c r="EM1838" s="530"/>
      <c r="EN1838" s="530"/>
      <c r="EO1838" s="530"/>
      <c r="EP1838" s="530"/>
      <c r="EQ1838" s="530"/>
      <c r="ER1838" s="530"/>
      <c r="ES1838" s="530"/>
      <c r="ET1838" s="530"/>
      <c r="EU1838" s="530"/>
      <c r="EV1838" s="530"/>
      <c r="EW1838" s="530"/>
      <c r="EX1838" s="530"/>
      <c r="EY1838" s="530"/>
      <c r="EZ1838" s="530"/>
      <c r="FA1838" s="530"/>
      <c r="FB1838" s="530"/>
      <c r="FC1838" s="530"/>
      <c r="FD1838" s="530"/>
      <c r="FE1838" s="530"/>
      <c r="FF1838" s="530"/>
      <c r="FG1838" s="530"/>
      <c r="FH1838" s="530"/>
      <c r="FI1838" s="530"/>
      <c r="FJ1838" s="530"/>
      <c r="FK1838" s="530"/>
      <c r="FL1838" s="530"/>
      <c r="FM1838" s="530"/>
      <c r="FN1838" s="530"/>
      <c r="FO1838" s="530"/>
      <c r="FP1838" s="530"/>
      <c r="FQ1838" s="530"/>
      <c r="FR1838" s="530"/>
      <c r="FS1838" s="530"/>
      <c r="FT1838" s="530"/>
      <c r="FU1838" s="530"/>
      <c r="FV1838" s="530"/>
      <c r="FW1838" s="530"/>
      <c r="FX1838" s="530"/>
      <c r="FY1838" s="530"/>
      <c r="FZ1838" s="530"/>
      <c r="GA1838" s="530"/>
      <c r="GB1838" s="530"/>
      <c r="GC1838" s="530"/>
      <c r="GD1838" s="530"/>
      <c r="GE1838" s="530"/>
      <c r="GF1838" s="530"/>
      <c r="GG1838" s="530"/>
      <c r="GH1838" s="530"/>
      <c r="GI1838" s="530"/>
      <c r="GJ1838" s="530"/>
      <c r="GK1838" s="530"/>
      <c r="GL1838" s="530"/>
      <c r="GM1838" s="530"/>
      <c r="GN1838" s="530"/>
      <c r="GO1838" s="530"/>
      <c r="GP1838" s="530"/>
      <c r="GQ1838" s="530"/>
      <c r="GR1838" s="530"/>
      <c r="GS1838" s="530"/>
      <c r="GT1838" s="530"/>
      <c r="GU1838" s="530"/>
      <c r="GV1838" s="530"/>
      <c r="GW1838" s="530"/>
      <c r="GX1838" s="530"/>
      <c r="GY1838" s="530"/>
      <c r="GZ1838" s="530"/>
      <c r="HA1838" s="530"/>
      <c r="HB1838" s="530"/>
      <c r="HC1838" s="530"/>
      <c r="HD1838" s="530"/>
      <c r="HE1838" s="530"/>
      <c r="HF1838" s="530"/>
      <c r="HG1838" s="530"/>
      <c r="HH1838" s="530"/>
      <c r="HI1838" s="530"/>
      <c r="HJ1838" s="530"/>
      <c r="HK1838" s="530"/>
      <c r="HL1838" s="530"/>
      <c r="HM1838" s="530"/>
      <c r="HN1838" s="530"/>
      <c r="HO1838" s="530"/>
      <c r="HP1838" s="530"/>
      <c r="HQ1838" s="530"/>
      <c r="HR1838" s="530"/>
      <c r="HS1838" s="530"/>
      <c r="HT1838" s="530"/>
      <c r="HU1838" s="530"/>
      <c r="HV1838" s="530"/>
      <c r="HW1838" s="530"/>
      <c r="HX1838" s="530"/>
      <c r="HY1838" s="530"/>
      <c r="HZ1838" s="530"/>
      <c r="IA1838" s="530"/>
      <c r="IB1838" s="530"/>
      <c r="IC1838" s="530"/>
      <c r="ID1838" s="530"/>
      <c r="IE1838" s="530"/>
      <c r="IF1838" s="530"/>
      <c r="IG1838" s="530"/>
      <c r="IH1838" s="530"/>
      <c r="II1838" s="530"/>
      <c r="IJ1838" s="530"/>
      <c r="IK1838" s="530"/>
      <c r="IL1838" s="530"/>
      <c r="IM1838" s="530"/>
      <c r="IN1838" s="530"/>
      <c r="IO1838" s="530"/>
      <c r="IP1838" s="530"/>
      <c r="IQ1838" s="530"/>
      <c r="IR1838" s="530"/>
      <c r="IS1838" s="530"/>
      <c r="IT1838" s="530"/>
      <c r="IU1838" s="530"/>
      <c r="IV1838" s="530"/>
      <c r="IW1838" s="530"/>
      <c r="IX1838" s="530"/>
      <c r="IY1838" s="530"/>
      <c r="IZ1838" s="530"/>
      <c r="JA1838" s="530"/>
      <c r="JB1838" s="530"/>
      <c r="JC1838" s="530"/>
      <c r="JD1838" s="530"/>
      <c r="JE1838" s="530"/>
      <c r="JF1838" s="530"/>
      <c r="JG1838" s="530"/>
      <c r="JH1838" s="530"/>
    </row>
    <row r="1839" spans="1:268" s="3" customFormat="1" ht="54.75" customHeight="1" x14ac:dyDescent="0.25">
      <c r="A1839" s="1"/>
      <c r="B1839" s="1"/>
      <c r="C1839" s="1"/>
      <c r="D1839" s="7"/>
      <c r="E1839" s="7"/>
      <c r="F1839" s="7"/>
      <c r="G1839" s="1"/>
      <c r="H1839" s="1"/>
      <c r="I1839" s="1"/>
      <c r="J1839" s="1"/>
      <c r="K1839" s="1"/>
      <c r="L1839" s="1"/>
      <c r="M1839" s="1"/>
      <c r="N1839" s="1"/>
      <c r="O1839" s="1"/>
      <c r="P1839" s="6"/>
      <c r="Q1839" s="1"/>
      <c r="R1839" s="1"/>
      <c r="S1839" s="1"/>
      <c r="T1839" s="1"/>
      <c r="U1839" s="6"/>
      <c r="V1839" s="1"/>
      <c r="W1839" s="1"/>
      <c r="X1839" s="1"/>
      <c r="Y1839" s="1"/>
      <c r="Z1839" s="9"/>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6"/>
      <c r="BG1839" s="1"/>
      <c r="BH1839" s="1"/>
      <c r="BI1839" s="1"/>
      <c r="BJ1839" s="7"/>
      <c r="BK1839" s="1"/>
      <c r="BL1839" s="7"/>
      <c r="BM1839" s="1"/>
      <c r="BN1839" s="1"/>
      <c r="BO1839" s="1"/>
      <c r="BP1839" s="1"/>
      <c r="BQ1839" s="1"/>
      <c r="BR1839" s="1"/>
      <c r="BS1839" s="1"/>
      <c r="BT1839" s="530"/>
      <c r="BU1839" s="530"/>
      <c r="BV1839" s="530"/>
      <c r="BW1839" s="530"/>
      <c r="BX1839" s="530"/>
      <c r="BY1839" s="530"/>
      <c r="BZ1839" s="530"/>
      <c r="CA1839" s="530"/>
      <c r="CB1839" s="530"/>
      <c r="CC1839" s="530"/>
      <c r="CD1839" s="530"/>
      <c r="CE1839" s="530"/>
      <c r="CF1839" s="530"/>
      <c r="CG1839" s="530"/>
      <c r="CH1839" s="530"/>
      <c r="CI1839" s="530"/>
      <c r="CJ1839" s="530"/>
      <c r="CK1839" s="530"/>
      <c r="CL1839" s="530"/>
      <c r="CM1839" s="530"/>
      <c r="CN1839" s="530"/>
      <c r="CO1839" s="530"/>
      <c r="CP1839" s="530"/>
      <c r="CQ1839" s="530"/>
      <c r="CR1839" s="530"/>
      <c r="CS1839" s="530"/>
      <c r="CT1839" s="530"/>
      <c r="CU1839" s="530"/>
      <c r="CV1839" s="530"/>
      <c r="CW1839" s="530"/>
      <c r="CX1839" s="530"/>
      <c r="CY1839" s="530"/>
      <c r="CZ1839" s="530"/>
      <c r="DA1839" s="530"/>
      <c r="DB1839" s="530"/>
      <c r="DC1839" s="530"/>
      <c r="DD1839" s="530"/>
      <c r="DE1839" s="530"/>
      <c r="DF1839" s="530"/>
      <c r="DG1839" s="530"/>
      <c r="DH1839" s="530"/>
      <c r="DI1839" s="530"/>
      <c r="DJ1839" s="530"/>
      <c r="DK1839" s="530"/>
      <c r="DL1839" s="530"/>
      <c r="DM1839" s="530"/>
      <c r="DN1839" s="530"/>
      <c r="DO1839" s="530"/>
      <c r="DP1839" s="530"/>
      <c r="DQ1839" s="530"/>
      <c r="DR1839" s="530"/>
      <c r="DS1839" s="530"/>
      <c r="DT1839" s="530"/>
      <c r="DU1839" s="530"/>
      <c r="DV1839" s="530"/>
      <c r="DW1839" s="530"/>
      <c r="DX1839" s="530"/>
      <c r="DY1839" s="530"/>
      <c r="DZ1839" s="530"/>
      <c r="EA1839" s="530"/>
      <c r="EB1839" s="530"/>
      <c r="EC1839" s="530"/>
      <c r="ED1839" s="530"/>
      <c r="EE1839" s="530"/>
      <c r="EF1839" s="530"/>
      <c r="EG1839" s="530"/>
      <c r="EH1839" s="530"/>
      <c r="EI1839" s="530"/>
      <c r="EJ1839" s="530"/>
      <c r="EK1839" s="530"/>
      <c r="EL1839" s="530"/>
      <c r="EM1839" s="530"/>
      <c r="EN1839" s="530"/>
      <c r="EO1839" s="530"/>
      <c r="EP1839" s="530"/>
      <c r="EQ1839" s="530"/>
      <c r="ER1839" s="530"/>
      <c r="ES1839" s="530"/>
      <c r="ET1839" s="530"/>
      <c r="EU1839" s="530"/>
      <c r="EV1839" s="530"/>
      <c r="EW1839" s="530"/>
      <c r="EX1839" s="530"/>
      <c r="EY1839" s="530"/>
      <c r="EZ1839" s="530"/>
      <c r="FA1839" s="530"/>
      <c r="FB1839" s="530"/>
      <c r="FC1839" s="530"/>
      <c r="FD1839" s="530"/>
      <c r="FE1839" s="530"/>
      <c r="FF1839" s="530"/>
      <c r="FG1839" s="530"/>
      <c r="FH1839" s="530"/>
      <c r="FI1839" s="530"/>
      <c r="FJ1839" s="530"/>
      <c r="FK1839" s="530"/>
      <c r="FL1839" s="530"/>
      <c r="FM1839" s="530"/>
      <c r="FN1839" s="530"/>
      <c r="FO1839" s="530"/>
      <c r="FP1839" s="530"/>
      <c r="FQ1839" s="530"/>
      <c r="FR1839" s="530"/>
      <c r="FS1839" s="530"/>
      <c r="FT1839" s="530"/>
      <c r="FU1839" s="530"/>
      <c r="FV1839" s="530"/>
      <c r="FW1839" s="530"/>
      <c r="FX1839" s="530"/>
      <c r="FY1839" s="530"/>
      <c r="FZ1839" s="530"/>
      <c r="GA1839" s="530"/>
      <c r="GB1839" s="530"/>
      <c r="GC1839" s="530"/>
      <c r="GD1839" s="530"/>
      <c r="GE1839" s="530"/>
      <c r="GF1839" s="530"/>
      <c r="GG1839" s="530"/>
      <c r="GH1839" s="530"/>
      <c r="GI1839" s="530"/>
      <c r="GJ1839" s="530"/>
      <c r="GK1839" s="530"/>
      <c r="GL1839" s="530"/>
      <c r="GM1839" s="530"/>
      <c r="GN1839" s="530"/>
      <c r="GO1839" s="530"/>
      <c r="GP1839" s="530"/>
      <c r="GQ1839" s="530"/>
      <c r="GR1839" s="530"/>
      <c r="GS1839" s="530"/>
      <c r="GT1839" s="530"/>
      <c r="GU1839" s="530"/>
      <c r="GV1839" s="530"/>
      <c r="GW1839" s="530"/>
      <c r="GX1839" s="530"/>
      <c r="GY1839" s="530"/>
      <c r="GZ1839" s="530"/>
      <c r="HA1839" s="530"/>
      <c r="HB1839" s="530"/>
      <c r="HC1839" s="530"/>
      <c r="HD1839" s="530"/>
      <c r="HE1839" s="530"/>
      <c r="HF1839" s="530"/>
      <c r="HG1839" s="530"/>
      <c r="HH1839" s="530"/>
      <c r="HI1839" s="530"/>
      <c r="HJ1839" s="530"/>
      <c r="HK1839" s="530"/>
      <c r="HL1839" s="530"/>
      <c r="HM1839" s="530"/>
      <c r="HN1839" s="530"/>
      <c r="HO1839" s="530"/>
      <c r="HP1839" s="530"/>
      <c r="HQ1839" s="530"/>
      <c r="HR1839" s="530"/>
      <c r="HS1839" s="530"/>
      <c r="HT1839" s="530"/>
      <c r="HU1839" s="530"/>
      <c r="HV1839" s="530"/>
      <c r="HW1839" s="530"/>
      <c r="HX1839" s="530"/>
      <c r="HY1839" s="530"/>
      <c r="HZ1839" s="530"/>
      <c r="IA1839" s="530"/>
      <c r="IB1839" s="530"/>
      <c r="IC1839" s="530"/>
      <c r="ID1839" s="530"/>
      <c r="IE1839" s="530"/>
      <c r="IF1839" s="530"/>
      <c r="IG1839" s="530"/>
      <c r="IH1839" s="530"/>
      <c r="II1839" s="530"/>
      <c r="IJ1839" s="530"/>
      <c r="IK1839" s="530"/>
      <c r="IL1839" s="530"/>
      <c r="IM1839" s="530"/>
      <c r="IN1839" s="530"/>
      <c r="IO1839" s="530"/>
      <c r="IP1839" s="530"/>
      <c r="IQ1839" s="530"/>
      <c r="IR1839" s="530"/>
      <c r="IS1839" s="530"/>
      <c r="IT1839" s="530"/>
      <c r="IU1839" s="530"/>
      <c r="IV1839" s="530"/>
      <c r="IW1839" s="530"/>
      <c r="IX1839" s="530"/>
      <c r="IY1839" s="530"/>
      <c r="IZ1839" s="530"/>
      <c r="JA1839" s="530"/>
      <c r="JB1839" s="530"/>
      <c r="JC1839" s="530"/>
      <c r="JD1839" s="530"/>
      <c r="JE1839" s="530"/>
      <c r="JF1839" s="530"/>
      <c r="JG1839" s="530"/>
      <c r="JH1839" s="530"/>
    </row>
    <row r="1840" spans="1:268" s="3" customFormat="1" ht="54.75" customHeight="1" x14ac:dyDescent="0.25">
      <c r="A1840" s="1"/>
      <c r="B1840" s="1"/>
      <c r="C1840" s="1"/>
      <c r="D1840" s="7"/>
      <c r="E1840" s="7"/>
      <c r="F1840" s="7"/>
      <c r="G1840" s="1"/>
      <c r="H1840" s="1"/>
      <c r="I1840" s="1"/>
      <c r="J1840" s="1"/>
      <c r="K1840" s="1"/>
      <c r="L1840" s="1"/>
      <c r="M1840" s="1"/>
      <c r="N1840" s="1"/>
      <c r="O1840" s="1"/>
      <c r="P1840" s="6"/>
      <c r="Q1840" s="1"/>
      <c r="R1840" s="1"/>
      <c r="S1840" s="1"/>
      <c r="T1840" s="1"/>
      <c r="U1840" s="6"/>
      <c r="V1840" s="1"/>
      <c r="W1840" s="1"/>
      <c r="X1840" s="1"/>
      <c r="Y1840" s="1"/>
      <c r="Z1840" s="9"/>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6"/>
      <c r="BG1840" s="1"/>
      <c r="BH1840" s="1"/>
      <c r="BI1840" s="1"/>
      <c r="BJ1840" s="7"/>
      <c r="BK1840" s="1"/>
      <c r="BL1840" s="7"/>
      <c r="BM1840" s="1"/>
      <c r="BN1840" s="1"/>
      <c r="BO1840" s="1"/>
      <c r="BP1840" s="1"/>
      <c r="BQ1840" s="1"/>
      <c r="BR1840" s="1"/>
      <c r="BS1840" s="1"/>
      <c r="BT1840" s="530"/>
      <c r="BU1840" s="530"/>
      <c r="BV1840" s="530"/>
      <c r="BW1840" s="530"/>
      <c r="BX1840" s="530"/>
      <c r="BY1840" s="530"/>
      <c r="BZ1840" s="530"/>
      <c r="CA1840" s="530"/>
      <c r="CB1840" s="530"/>
      <c r="CC1840" s="530"/>
      <c r="CD1840" s="530"/>
      <c r="CE1840" s="530"/>
      <c r="CF1840" s="530"/>
      <c r="CG1840" s="530"/>
      <c r="CH1840" s="530"/>
      <c r="CI1840" s="530"/>
      <c r="CJ1840" s="530"/>
      <c r="CK1840" s="530"/>
      <c r="CL1840" s="530"/>
      <c r="CM1840" s="530"/>
      <c r="CN1840" s="530"/>
      <c r="CO1840" s="530"/>
      <c r="CP1840" s="530"/>
      <c r="CQ1840" s="530"/>
      <c r="CR1840" s="530"/>
      <c r="CS1840" s="530"/>
      <c r="CT1840" s="530"/>
      <c r="CU1840" s="530"/>
      <c r="CV1840" s="530"/>
      <c r="CW1840" s="530"/>
      <c r="CX1840" s="530"/>
      <c r="CY1840" s="530"/>
      <c r="CZ1840" s="530"/>
      <c r="DA1840" s="530"/>
      <c r="DB1840" s="530"/>
      <c r="DC1840" s="530"/>
      <c r="DD1840" s="530"/>
      <c r="DE1840" s="530"/>
      <c r="DF1840" s="530"/>
      <c r="DG1840" s="530"/>
      <c r="DH1840" s="530"/>
      <c r="DI1840" s="530"/>
      <c r="DJ1840" s="530"/>
      <c r="DK1840" s="530"/>
      <c r="DL1840" s="530"/>
      <c r="DM1840" s="530"/>
      <c r="DN1840" s="530"/>
      <c r="DO1840" s="530"/>
      <c r="DP1840" s="530"/>
      <c r="DQ1840" s="530"/>
      <c r="DR1840" s="530"/>
      <c r="DS1840" s="530"/>
      <c r="DT1840" s="530"/>
      <c r="DU1840" s="530"/>
      <c r="DV1840" s="530"/>
      <c r="DW1840" s="530"/>
      <c r="DX1840" s="530"/>
      <c r="DY1840" s="530"/>
      <c r="DZ1840" s="530"/>
      <c r="EA1840" s="530"/>
      <c r="EB1840" s="530"/>
      <c r="EC1840" s="530"/>
      <c r="ED1840" s="530"/>
      <c r="EE1840" s="530"/>
      <c r="EF1840" s="530"/>
      <c r="EG1840" s="530"/>
      <c r="EH1840" s="530"/>
      <c r="EI1840" s="530"/>
      <c r="EJ1840" s="530"/>
      <c r="EK1840" s="530"/>
      <c r="EL1840" s="530"/>
      <c r="EM1840" s="530"/>
      <c r="EN1840" s="530"/>
      <c r="EO1840" s="530"/>
      <c r="EP1840" s="530"/>
      <c r="EQ1840" s="530"/>
      <c r="ER1840" s="530"/>
      <c r="ES1840" s="530"/>
      <c r="ET1840" s="530"/>
      <c r="EU1840" s="530"/>
      <c r="EV1840" s="530"/>
      <c r="EW1840" s="530"/>
      <c r="EX1840" s="530"/>
      <c r="EY1840" s="530"/>
      <c r="EZ1840" s="530"/>
      <c r="FA1840" s="530"/>
      <c r="FB1840" s="530"/>
      <c r="FC1840" s="530"/>
      <c r="FD1840" s="530"/>
      <c r="FE1840" s="530"/>
      <c r="FF1840" s="530"/>
      <c r="FG1840" s="530"/>
      <c r="FH1840" s="530"/>
      <c r="FI1840" s="530"/>
      <c r="FJ1840" s="530"/>
      <c r="FK1840" s="530"/>
      <c r="FL1840" s="530"/>
      <c r="FM1840" s="530"/>
      <c r="FN1840" s="530"/>
      <c r="FO1840" s="530"/>
      <c r="FP1840" s="530"/>
      <c r="FQ1840" s="530"/>
      <c r="FR1840" s="530"/>
      <c r="FS1840" s="530"/>
      <c r="FT1840" s="530"/>
      <c r="FU1840" s="530"/>
      <c r="FV1840" s="530"/>
      <c r="FW1840" s="530"/>
      <c r="FX1840" s="530"/>
      <c r="FY1840" s="530"/>
      <c r="FZ1840" s="530"/>
      <c r="GA1840" s="530"/>
      <c r="GB1840" s="530"/>
      <c r="GC1840" s="530"/>
      <c r="GD1840" s="530"/>
      <c r="GE1840" s="530"/>
      <c r="GF1840" s="530"/>
      <c r="GG1840" s="530"/>
      <c r="GH1840" s="530"/>
      <c r="GI1840" s="530"/>
      <c r="GJ1840" s="530"/>
      <c r="GK1840" s="530"/>
      <c r="GL1840" s="530"/>
      <c r="GM1840" s="530"/>
      <c r="GN1840" s="530"/>
      <c r="GO1840" s="530"/>
      <c r="GP1840" s="530"/>
      <c r="GQ1840" s="530"/>
      <c r="GR1840" s="530"/>
      <c r="GS1840" s="530"/>
      <c r="GT1840" s="530"/>
      <c r="GU1840" s="530"/>
      <c r="GV1840" s="530"/>
      <c r="GW1840" s="530"/>
      <c r="GX1840" s="530"/>
      <c r="GY1840" s="530"/>
      <c r="GZ1840" s="530"/>
      <c r="HA1840" s="530"/>
      <c r="HB1840" s="530"/>
      <c r="HC1840" s="530"/>
      <c r="HD1840" s="530"/>
      <c r="HE1840" s="530"/>
      <c r="HF1840" s="530"/>
      <c r="HG1840" s="530"/>
      <c r="HH1840" s="530"/>
      <c r="HI1840" s="530"/>
      <c r="HJ1840" s="530"/>
      <c r="HK1840" s="530"/>
      <c r="HL1840" s="530"/>
      <c r="HM1840" s="530"/>
      <c r="HN1840" s="530"/>
      <c r="HO1840" s="530"/>
      <c r="HP1840" s="530"/>
      <c r="HQ1840" s="530"/>
      <c r="HR1840" s="530"/>
      <c r="HS1840" s="530"/>
      <c r="HT1840" s="530"/>
      <c r="HU1840" s="530"/>
      <c r="HV1840" s="530"/>
      <c r="HW1840" s="530"/>
      <c r="HX1840" s="530"/>
      <c r="HY1840" s="530"/>
      <c r="HZ1840" s="530"/>
      <c r="IA1840" s="530"/>
      <c r="IB1840" s="530"/>
      <c r="IC1840" s="530"/>
      <c r="ID1840" s="530"/>
      <c r="IE1840" s="530"/>
      <c r="IF1840" s="530"/>
      <c r="IG1840" s="530"/>
      <c r="IH1840" s="530"/>
      <c r="II1840" s="530"/>
      <c r="IJ1840" s="530"/>
      <c r="IK1840" s="530"/>
      <c r="IL1840" s="530"/>
      <c r="IM1840" s="530"/>
      <c r="IN1840" s="530"/>
      <c r="IO1840" s="530"/>
      <c r="IP1840" s="530"/>
      <c r="IQ1840" s="530"/>
      <c r="IR1840" s="530"/>
      <c r="IS1840" s="530"/>
      <c r="IT1840" s="530"/>
      <c r="IU1840" s="530"/>
      <c r="IV1840" s="530"/>
      <c r="IW1840" s="530"/>
      <c r="IX1840" s="530"/>
      <c r="IY1840" s="530"/>
      <c r="IZ1840" s="530"/>
      <c r="JA1840" s="530"/>
      <c r="JB1840" s="530"/>
      <c r="JC1840" s="530"/>
      <c r="JD1840" s="530"/>
      <c r="JE1840" s="530"/>
      <c r="JF1840" s="530"/>
      <c r="JG1840" s="530"/>
      <c r="JH1840" s="530"/>
    </row>
    <row r="1841" spans="1:268" s="3" customFormat="1" ht="54.75" customHeight="1" x14ac:dyDescent="0.25">
      <c r="A1841" s="1"/>
      <c r="B1841" s="1"/>
      <c r="C1841" s="1"/>
      <c r="D1841" s="7"/>
      <c r="E1841" s="7"/>
      <c r="F1841" s="7"/>
      <c r="G1841" s="1"/>
      <c r="H1841" s="1"/>
      <c r="I1841" s="1"/>
      <c r="J1841" s="1"/>
      <c r="K1841" s="1"/>
      <c r="L1841" s="1"/>
      <c r="M1841" s="1"/>
      <c r="N1841" s="1"/>
      <c r="O1841" s="1"/>
      <c r="P1841" s="6"/>
      <c r="Q1841" s="1"/>
      <c r="R1841" s="1"/>
      <c r="S1841" s="1"/>
      <c r="T1841" s="1"/>
      <c r="U1841" s="6"/>
      <c r="V1841" s="1"/>
      <c r="W1841" s="1"/>
      <c r="X1841" s="1"/>
      <c r="Y1841" s="1"/>
      <c r="Z1841" s="9"/>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6"/>
      <c r="BG1841" s="1"/>
      <c r="BH1841" s="1"/>
      <c r="BI1841" s="1"/>
      <c r="BJ1841" s="7"/>
      <c r="BK1841" s="1"/>
      <c r="BL1841" s="7"/>
      <c r="BM1841" s="1"/>
      <c r="BN1841" s="1"/>
      <c r="BO1841" s="1"/>
      <c r="BP1841" s="1"/>
      <c r="BQ1841" s="1"/>
      <c r="BR1841" s="1"/>
      <c r="BS1841" s="1"/>
      <c r="BT1841" s="530"/>
      <c r="BU1841" s="530"/>
      <c r="BV1841" s="530"/>
      <c r="BW1841" s="530"/>
      <c r="BX1841" s="530"/>
      <c r="BY1841" s="530"/>
      <c r="BZ1841" s="530"/>
      <c r="CA1841" s="530"/>
      <c r="CB1841" s="530"/>
      <c r="CC1841" s="530"/>
      <c r="CD1841" s="530"/>
      <c r="CE1841" s="530"/>
      <c r="CF1841" s="530"/>
      <c r="CG1841" s="530"/>
      <c r="CH1841" s="530"/>
      <c r="CI1841" s="530"/>
      <c r="CJ1841" s="530"/>
      <c r="CK1841" s="530"/>
      <c r="CL1841" s="530"/>
      <c r="CM1841" s="530"/>
      <c r="CN1841" s="530"/>
      <c r="CO1841" s="530"/>
      <c r="CP1841" s="530"/>
      <c r="CQ1841" s="530"/>
      <c r="CR1841" s="530"/>
      <c r="CS1841" s="530"/>
      <c r="CT1841" s="530"/>
      <c r="CU1841" s="530"/>
      <c r="CV1841" s="530"/>
      <c r="CW1841" s="530"/>
      <c r="CX1841" s="530"/>
      <c r="CY1841" s="530"/>
      <c r="CZ1841" s="530"/>
      <c r="DA1841" s="530"/>
      <c r="DB1841" s="530"/>
      <c r="DC1841" s="530"/>
      <c r="DD1841" s="530"/>
      <c r="DE1841" s="530"/>
      <c r="DF1841" s="530"/>
      <c r="DG1841" s="530"/>
      <c r="DH1841" s="530"/>
      <c r="DI1841" s="530"/>
      <c r="DJ1841" s="530"/>
      <c r="DK1841" s="530"/>
      <c r="DL1841" s="530"/>
      <c r="DM1841" s="530"/>
      <c r="DN1841" s="530"/>
      <c r="DO1841" s="530"/>
      <c r="DP1841" s="530"/>
      <c r="DQ1841" s="530"/>
      <c r="DR1841" s="530"/>
      <c r="DS1841" s="530"/>
      <c r="DT1841" s="530"/>
      <c r="DU1841" s="530"/>
      <c r="DV1841" s="530"/>
      <c r="DW1841" s="530"/>
      <c r="DX1841" s="530"/>
      <c r="DY1841" s="530"/>
      <c r="DZ1841" s="530"/>
      <c r="EA1841" s="530"/>
      <c r="EB1841" s="530"/>
      <c r="EC1841" s="530"/>
      <c r="ED1841" s="530"/>
      <c r="EE1841" s="530"/>
      <c r="EF1841" s="530"/>
      <c r="EG1841" s="530"/>
      <c r="EH1841" s="530"/>
      <c r="EI1841" s="530"/>
      <c r="EJ1841" s="530"/>
      <c r="EK1841" s="530"/>
      <c r="EL1841" s="530"/>
      <c r="EM1841" s="530"/>
      <c r="EN1841" s="530"/>
      <c r="EO1841" s="530"/>
      <c r="EP1841" s="530"/>
      <c r="EQ1841" s="530"/>
      <c r="ER1841" s="530"/>
      <c r="ES1841" s="530"/>
      <c r="ET1841" s="530"/>
      <c r="EU1841" s="530"/>
      <c r="EV1841" s="530"/>
      <c r="EW1841" s="530"/>
      <c r="EX1841" s="530"/>
      <c r="EY1841" s="530"/>
      <c r="EZ1841" s="530"/>
      <c r="FA1841" s="530"/>
      <c r="FB1841" s="530"/>
      <c r="FC1841" s="530"/>
      <c r="FD1841" s="530"/>
      <c r="FE1841" s="530"/>
      <c r="FF1841" s="530"/>
      <c r="FG1841" s="530"/>
      <c r="FH1841" s="530"/>
      <c r="FI1841" s="530"/>
      <c r="FJ1841" s="530"/>
      <c r="FK1841" s="530"/>
      <c r="FL1841" s="530"/>
      <c r="FM1841" s="530"/>
      <c r="FN1841" s="530"/>
      <c r="FO1841" s="530"/>
      <c r="FP1841" s="530"/>
      <c r="FQ1841" s="530"/>
      <c r="FR1841" s="530"/>
      <c r="FS1841" s="530"/>
      <c r="FT1841" s="530"/>
      <c r="FU1841" s="530"/>
      <c r="FV1841" s="530"/>
      <c r="FW1841" s="530"/>
      <c r="FX1841" s="530"/>
      <c r="FY1841" s="530"/>
      <c r="FZ1841" s="530"/>
      <c r="GA1841" s="530"/>
      <c r="GB1841" s="530"/>
      <c r="GC1841" s="530"/>
      <c r="GD1841" s="530"/>
      <c r="GE1841" s="530"/>
      <c r="GF1841" s="530"/>
      <c r="GG1841" s="530"/>
      <c r="GH1841" s="530"/>
      <c r="GI1841" s="530"/>
      <c r="GJ1841" s="530"/>
      <c r="GK1841" s="530"/>
      <c r="GL1841" s="530"/>
      <c r="GM1841" s="530"/>
      <c r="GN1841" s="530"/>
      <c r="GO1841" s="530"/>
      <c r="GP1841" s="530"/>
      <c r="GQ1841" s="530"/>
      <c r="GR1841" s="530"/>
      <c r="GS1841" s="530"/>
      <c r="GT1841" s="530"/>
      <c r="GU1841" s="530"/>
      <c r="GV1841" s="530"/>
      <c r="GW1841" s="530"/>
      <c r="GX1841" s="530"/>
      <c r="GY1841" s="530"/>
      <c r="GZ1841" s="530"/>
      <c r="HA1841" s="530"/>
      <c r="HB1841" s="530"/>
      <c r="HC1841" s="530"/>
      <c r="HD1841" s="530"/>
      <c r="HE1841" s="530"/>
      <c r="HF1841" s="530"/>
      <c r="HG1841" s="530"/>
      <c r="HH1841" s="530"/>
      <c r="HI1841" s="530"/>
      <c r="HJ1841" s="530"/>
      <c r="HK1841" s="530"/>
      <c r="HL1841" s="530"/>
      <c r="HM1841" s="530"/>
      <c r="HN1841" s="530"/>
      <c r="HO1841" s="530"/>
      <c r="HP1841" s="530"/>
      <c r="HQ1841" s="530"/>
      <c r="HR1841" s="530"/>
      <c r="HS1841" s="530"/>
      <c r="HT1841" s="530"/>
      <c r="HU1841" s="530"/>
      <c r="HV1841" s="530"/>
      <c r="HW1841" s="530"/>
      <c r="HX1841" s="530"/>
      <c r="HY1841" s="530"/>
      <c r="HZ1841" s="530"/>
      <c r="IA1841" s="530"/>
      <c r="IB1841" s="530"/>
      <c r="IC1841" s="530"/>
      <c r="ID1841" s="530"/>
      <c r="IE1841" s="530"/>
      <c r="IF1841" s="530"/>
      <c r="IG1841" s="530"/>
      <c r="IH1841" s="530"/>
      <c r="II1841" s="530"/>
      <c r="IJ1841" s="530"/>
      <c r="IK1841" s="530"/>
      <c r="IL1841" s="530"/>
      <c r="IM1841" s="530"/>
      <c r="IN1841" s="530"/>
      <c r="IO1841" s="530"/>
      <c r="IP1841" s="530"/>
      <c r="IQ1841" s="530"/>
      <c r="IR1841" s="530"/>
      <c r="IS1841" s="530"/>
      <c r="IT1841" s="530"/>
      <c r="IU1841" s="530"/>
      <c r="IV1841" s="530"/>
      <c r="IW1841" s="530"/>
      <c r="IX1841" s="530"/>
      <c r="IY1841" s="530"/>
      <c r="IZ1841" s="530"/>
      <c r="JA1841" s="530"/>
      <c r="JB1841" s="530"/>
      <c r="JC1841" s="530"/>
      <c r="JD1841" s="530"/>
      <c r="JE1841" s="530"/>
      <c r="JF1841" s="530"/>
      <c r="JG1841" s="530"/>
      <c r="JH1841" s="530"/>
    </row>
    <row r="1842" spans="1:268" s="3" customFormat="1" ht="54.75" customHeight="1" x14ac:dyDescent="0.25">
      <c r="A1842" s="1"/>
      <c r="B1842" s="1"/>
      <c r="C1842" s="1"/>
      <c r="D1842" s="7"/>
      <c r="E1842" s="7"/>
      <c r="F1842" s="7"/>
      <c r="G1842" s="1"/>
      <c r="H1842" s="1"/>
      <c r="I1842" s="1"/>
      <c r="J1842" s="1"/>
      <c r="K1842" s="1"/>
      <c r="L1842" s="1"/>
      <c r="M1842" s="1"/>
      <c r="N1842" s="1"/>
      <c r="O1842" s="1"/>
      <c r="P1842" s="6"/>
      <c r="Q1842" s="1"/>
      <c r="R1842" s="1"/>
      <c r="S1842" s="1"/>
      <c r="T1842" s="1"/>
      <c r="U1842" s="6"/>
      <c r="V1842" s="1"/>
      <c r="W1842" s="1"/>
      <c r="X1842" s="1"/>
      <c r="Y1842" s="1"/>
      <c r="Z1842" s="9"/>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6"/>
      <c r="BG1842" s="1"/>
      <c r="BH1842" s="1"/>
      <c r="BI1842" s="1"/>
      <c r="BJ1842" s="7"/>
      <c r="BK1842" s="1"/>
      <c r="BL1842" s="7"/>
      <c r="BM1842" s="1"/>
      <c r="BN1842" s="1"/>
      <c r="BO1842" s="1"/>
      <c r="BP1842" s="1"/>
      <c r="BQ1842" s="1"/>
      <c r="BR1842" s="1"/>
      <c r="BS1842" s="1"/>
      <c r="BT1842" s="530"/>
      <c r="BU1842" s="530"/>
      <c r="BV1842" s="530"/>
      <c r="BW1842" s="530"/>
      <c r="BX1842" s="530"/>
      <c r="BY1842" s="530"/>
      <c r="BZ1842" s="530"/>
      <c r="CA1842" s="530"/>
      <c r="CB1842" s="530"/>
      <c r="CC1842" s="530"/>
      <c r="CD1842" s="530"/>
      <c r="CE1842" s="530"/>
      <c r="CF1842" s="530"/>
      <c r="CG1842" s="530"/>
      <c r="CH1842" s="530"/>
      <c r="CI1842" s="530"/>
      <c r="CJ1842" s="530"/>
      <c r="CK1842" s="530"/>
      <c r="CL1842" s="530"/>
      <c r="CM1842" s="530"/>
      <c r="CN1842" s="530"/>
      <c r="CO1842" s="530"/>
      <c r="CP1842" s="530"/>
      <c r="CQ1842" s="530"/>
      <c r="CR1842" s="530"/>
      <c r="CS1842" s="530"/>
      <c r="CT1842" s="530"/>
      <c r="CU1842" s="530"/>
      <c r="CV1842" s="530"/>
      <c r="CW1842" s="530"/>
      <c r="CX1842" s="530"/>
      <c r="CY1842" s="530"/>
      <c r="CZ1842" s="530"/>
      <c r="DA1842" s="530"/>
      <c r="DB1842" s="530"/>
      <c r="DC1842" s="530"/>
      <c r="DD1842" s="530"/>
      <c r="DE1842" s="530"/>
      <c r="DF1842" s="530"/>
      <c r="DG1842" s="530"/>
      <c r="DH1842" s="530"/>
      <c r="DI1842" s="530"/>
      <c r="DJ1842" s="530"/>
      <c r="DK1842" s="530"/>
      <c r="DL1842" s="530"/>
      <c r="DM1842" s="530"/>
      <c r="DN1842" s="530"/>
      <c r="DO1842" s="530"/>
      <c r="DP1842" s="530"/>
      <c r="DQ1842" s="530"/>
      <c r="DR1842" s="530"/>
      <c r="DS1842" s="530"/>
      <c r="DT1842" s="530"/>
      <c r="DU1842" s="530"/>
      <c r="DV1842" s="530"/>
      <c r="DW1842" s="530"/>
      <c r="DX1842" s="530"/>
      <c r="DY1842" s="530"/>
      <c r="DZ1842" s="530"/>
      <c r="EA1842" s="530"/>
      <c r="EB1842" s="530"/>
      <c r="EC1842" s="530"/>
      <c r="ED1842" s="530"/>
      <c r="EE1842" s="530"/>
      <c r="EF1842" s="530"/>
      <c r="EG1842" s="530"/>
      <c r="EH1842" s="530"/>
      <c r="EI1842" s="530"/>
      <c r="EJ1842" s="530"/>
      <c r="EK1842" s="530"/>
      <c r="EL1842" s="530"/>
      <c r="EM1842" s="530"/>
      <c r="EN1842" s="530"/>
      <c r="EO1842" s="530"/>
      <c r="EP1842" s="530"/>
      <c r="EQ1842" s="530"/>
      <c r="ER1842" s="530"/>
      <c r="ES1842" s="530"/>
      <c r="ET1842" s="530"/>
      <c r="EU1842" s="530"/>
      <c r="EV1842" s="530"/>
      <c r="EW1842" s="530"/>
      <c r="EX1842" s="530"/>
      <c r="EY1842" s="530"/>
      <c r="EZ1842" s="530"/>
      <c r="FA1842" s="530"/>
      <c r="FB1842" s="530"/>
      <c r="FC1842" s="530"/>
      <c r="FD1842" s="530"/>
      <c r="FE1842" s="530"/>
      <c r="FF1842" s="530"/>
      <c r="FG1842" s="530"/>
      <c r="FH1842" s="530"/>
      <c r="FI1842" s="530"/>
      <c r="FJ1842" s="530"/>
      <c r="FK1842" s="530"/>
      <c r="FL1842" s="530"/>
      <c r="FM1842" s="530"/>
      <c r="FN1842" s="530"/>
      <c r="FO1842" s="530"/>
      <c r="FP1842" s="530"/>
      <c r="FQ1842" s="530"/>
      <c r="FR1842" s="530"/>
      <c r="FS1842" s="530"/>
      <c r="FT1842" s="530"/>
      <c r="FU1842" s="530"/>
      <c r="FV1842" s="530"/>
      <c r="FW1842" s="530"/>
      <c r="FX1842" s="530"/>
      <c r="FY1842" s="530"/>
      <c r="FZ1842" s="530"/>
      <c r="GA1842" s="530"/>
      <c r="GB1842" s="530"/>
      <c r="GC1842" s="530"/>
      <c r="GD1842" s="530"/>
      <c r="GE1842" s="530"/>
      <c r="GF1842" s="530"/>
      <c r="GG1842" s="530"/>
      <c r="GH1842" s="530"/>
      <c r="GI1842" s="530"/>
      <c r="GJ1842" s="530"/>
      <c r="GK1842" s="530"/>
      <c r="GL1842" s="530"/>
      <c r="GM1842" s="530"/>
      <c r="GN1842" s="530"/>
      <c r="GO1842" s="530"/>
      <c r="GP1842" s="530"/>
      <c r="GQ1842" s="530"/>
      <c r="GR1842" s="530"/>
      <c r="GS1842" s="530"/>
      <c r="GT1842" s="530"/>
      <c r="GU1842" s="530"/>
      <c r="GV1842" s="530"/>
      <c r="GW1842" s="530"/>
      <c r="GX1842" s="530"/>
      <c r="GY1842" s="530"/>
      <c r="GZ1842" s="530"/>
      <c r="HA1842" s="530"/>
      <c r="HB1842" s="530"/>
      <c r="HC1842" s="530"/>
      <c r="HD1842" s="530"/>
      <c r="HE1842" s="530"/>
      <c r="HF1842" s="530"/>
      <c r="HG1842" s="530"/>
      <c r="HH1842" s="530"/>
      <c r="HI1842" s="530"/>
      <c r="HJ1842" s="530"/>
      <c r="HK1842" s="530"/>
      <c r="HL1842" s="530"/>
      <c r="HM1842" s="530"/>
      <c r="HN1842" s="530"/>
      <c r="HO1842" s="530"/>
      <c r="HP1842" s="530"/>
      <c r="HQ1842" s="530"/>
      <c r="HR1842" s="530"/>
      <c r="HS1842" s="530"/>
      <c r="HT1842" s="530"/>
      <c r="HU1842" s="530"/>
      <c r="HV1842" s="530"/>
      <c r="HW1842" s="530"/>
      <c r="HX1842" s="530"/>
      <c r="HY1842" s="530"/>
      <c r="HZ1842" s="530"/>
      <c r="IA1842" s="530"/>
      <c r="IB1842" s="530"/>
      <c r="IC1842" s="530"/>
      <c r="ID1842" s="530"/>
      <c r="IE1842" s="530"/>
      <c r="IF1842" s="530"/>
      <c r="IG1842" s="530"/>
      <c r="IH1842" s="530"/>
      <c r="II1842" s="530"/>
      <c r="IJ1842" s="530"/>
      <c r="IK1842" s="530"/>
      <c r="IL1842" s="530"/>
      <c r="IM1842" s="530"/>
      <c r="IN1842" s="530"/>
      <c r="IO1842" s="530"/>
      <c r="IP1842" s="530"/>
      <c r="IQ1842" s="530"/>
      <c r="IR1842" s="530"/>
      <c r="IS1842" s="530"/>
      <c r="IT1842" s="530"/>
      <c r="IU1842" s="530"/>
      <c r="IV1842" s="530"/>
      <c r="IW1842" s="530"/>
      <c r="IX1842" s="530"/>
      <c r="IY1842" s="530"/>
      <c r="IZ1842" s="530"/>
      <c r="JA1842" s="530"/>
      <c r="JB1842" s="530"/>
      <c r="JC1842" s="530"/>
      <c r="JD1842" s="530"/>
      <c r="JE1842" s="530"/>
      <c r="JF1842" s="530"/>
      <c r="JG1842" s="530"/>
      <c r="JH1842" s="530"/>
    </row>
    <row r="1843" spans="1:268" s="3" customFormat="1" ht="54.75" customHeight="1" x14ac:dyDescent="0.25">
      <c r="A1843" s="1"/>
      <c r="B1843" s="1"/>
      <c r="C1843" s="1"/>
      <c r="D1843" s="7"/>
      <c r="E1843" s="7"/>
      <c r="F1843" s="7"/>
      <c r="G1843" s="1"/>
      <c r="H1843" s="1"/>
      <c r="I1843" s="1"/>
      <c r="J1843" s="1"/>
      <c r="K1843" s="1"/>
      <c r="L1843" s="1"/>
      <c r="M1843" s="1"/>
      <c r="N1843" s="1"/>
      <c r="O1843" s="1"/>
      <c r="P1843" s="6"/>
      <c r="Q1843" s="1"/>
      <c r="R1843" s="1"/>
      <c r="S1843" s="1"/>
      <c r="T1843" s="1"/>
      <c r="U1843" s="6"/>
      <c r="V1843" s="1"/>
      <c r="W1843" s="1"/>
      <c r="X1843" s="1"/>
      <c r="Y1843" s="1"/>
      <c r="Z1843" s="9"/>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6"/>
      <c r="BG1843" s="1"/>
      <c r="BH1843" s="1"/>
      <c r="BI1843" s="1"/>
      <c r="BJ1843" s="7"/>
      <c r="BK1843" s="1"/>
      <c r="BL1843" s="7"/>
      <c r="BM1843" s="1"/>
      <c r="BN1843" s="1"/>
      <c r="BO1843" s="1"/>
      <c r="BP1843" s="1"/>
      <c r="BQ1843" s="1"/>
      <c r="BR1843" s="1"/>
      <c r="BS1843" s="1"/>
      <c r="BT1843" s="530"/>
      <c r="BU1843" s="530"/>
      <c r="BV1843" s="530"/>
      <c r="BW1843" s="530"/>
      <c r="BX1843" s="530"/>
      <c r="BY1843" s="530"/>
      <c r="BZ1843" s="530"/>
      <c r="CA1843" s="530"/>
      <c r="CB1843" s="530"/>
      <c r="CC1843" s="530"/>
      <c r="CD1843" s="530"/>
      <c r="CE1843" s="530"/>
      <c r="CF1843" s="530"/>
      <c r="CG1843" s="530"/>
      <c r="CH1843" s="530"/>
      <c r="CI1843" s="530"/>
      <c r="CJ1843" s="530"/>
      <c r="CK1843" s="530"/>
      <c r="CL1843" s="530"/>
      <c r="CM1843" s="530"/>
      <c r="CN1843" s="530"/>
      <c r="CO1843" s="530"/>
      <c r="CP1843" s="530"/>
      <c r="CQ1843" s="530"/>
      <c r="CR1843" s="530"/>
      <c r="CS1843" s="530"/>
      <c r="CT1843" s="530"/>
      <c r="CU1843" s="530"/>
      <c r="CV1843" s="530"/>
      <c r="CW1843" s="530"/>
      <c r="CX1843" s="530"/>
      <c r="CY1843" s="530"/>
      <c r="CZ1843" s="530"/>
      <c r="DA1843" s="530"/>
      <c r="DB1843" s="530"/>
      <c r="DC1843" s="530"/>
      <c r="DD1843" s="530"/>
      <c r="DE1843" s="530"/>
      <c r="DF1843" s="530"/>
      <c r="DG1843" s="530"/>
      <c r="DH1843" s="530"/>
      <c r="DI1843" s="530"/>
      <c r="DJ1843" s="530"/>
      <c r="DK1843" s="530"/>
      <c r="DL1843" s="530"/>
      <c r="DM1843" s="530"/>
      <c r="DN1843" s="530"/>
      <c r="DO1843" s="530"/>
      <c r="DP1843" s="530"/>
      <c r="DQ1843" s="530"/>
      <c r="DR1843" s="530"/>
      <c r="DS1843" s="530"/>
      <c r="DT1843" s="530"/>
      <c r="DU1843" s="530"/>
      <c r="DV1843" s="530"/>
      <c r="DW1843" s="530"/>
      <c r="DX1843" s="530"/>
      <c r="DY1843" s="530"/>
      <c r="DZ1843" s="530"/>
      <c r="EA1843" s="530"/>
      <c r="EB1843" s="530"/>
      <c r="EC1843" s="530"/>
      <c r="ED1843" s="530"/>
      <c r="EE1843" s="530"/>
      <c r="EF1843" s="530"/>
      <c r="EG1843" s="530"/>
      <c r="EH1843" s="530"/>
      <c r="EI1843" s="530"/>
      <c r="EJ1843" s="530"/>
      <c r="EK1843" s="530"/>
      <c r="EL1843" s="530"/>
      <c r="EM1843" s="530"/>
      <c r="EN1843" s="530"/>
      <c r="EO1843" s="530"/>
      <c r="EP1843" s="530"/>
      <c r="EQ1843" s="530"/>
      <c r="ER1843" s="530"/>
      <c r="ES1843" s="530"/>
      <c r="ET1843" s="530"/>
      <c r="EU1843" s="530"/>
      <c r="EV1843" s="530"/>
      <c r="EW1843" s="530"/>
      <c r="EX1843" s="530"/>
      <c r="EY1843" s="530"/>
      <c r="EZ1843" s="530"/>
      <c r="FA1843" s="530"/>
      <c r="FB1843" s="530"/>
      <c r="FC1843" s="530"/>
      <c r="FD1843" s="530"/>
      <c r="FE1843" s="530"/>
      <c r="FF1843" s="530"/>
      <c r="FG1843" s="530"/>
      <c r="FH1843" s="530"/>
      <c r="FI1843" s="530"/>
      <c r="FJ1843" s="530"/>
      <c r="FK1843" s="530"/>
      <c r="FL1843" s="530"/>
      <c r="FM1843" s="530"/>
      <c r="FN1843" s="530"/>
      <c r="FO1843" s="530"/>
      <c r="FP1843" s="530"/>
      <c r="FQ1843" s="530"/>
      <c r="FR1843" s="530"/>
      <c r="FS1843" s="530"/>
      <c r="FT1843" s="530"/>
      <c r="FU1843" s="530"/>
      <c r="FV1843" s="530"/>
      <c r="FW1843" s="530"/>
      <c r="FX1843" s="530"/>
      <c r="FY1843" s="530"/>
      <c r="FZ1843" s="530"/>
      <c r="GA1843" s="530"/>
      <c r="GB1843" s="530"/>
      <c r="GC1843" s="530"/>
      <c r="GD1843" s="530"/>
      <c r="GE1843" s="530"/>
      <c r="GF1843" s="530"/>
      <c r="GG1843" s="530"/>
      <c r="GH1843" s="530"/>
      <c r="GI1843" s="530"/>
      <c r="GJ1843" s="530"/>
      <c r="GK1843" s="530"/>
      <c r="GL1843" s="530"/>
      <c r="GM1843" s="530"/>
      <c r="GN1843" s="530"/>
      <c r="GO1843" s="530"/>
      <c r="GP1843" s="530"/>
      <c r="GQ1843" s="530"/>
      <c r="GR1843" s="530"/>
      <c r="GS1843" s="530"/>
      <c r="GT1843" s="530"/>
      <c r="GU1843" s="530"/>
      <c r="GV1843" s="530"/>
      <c r="GW1843" s="530"/>
      <c r="GX1843" s="530"/>
      <c r="GY1843" s="530"/>
      <c r="GZ1843" s="530"/>
      <c r="HA1843" s="530"/>
      <c r="HB1843" s="530"/>
      <c r="HC1843" s="530"/>
      <c r="HD1843" s="530"/>
      <c r="HE1843" s="530"/>
      <c r="HF1843" s="530"/>
      <c r="HG1843" s="530"/>
      <c r="HH1843" s="530"/>
      <c r="HI1843" s="530"/>
      <c r="HJ1843" s="530"/>
      <c r="HK1843" s="530"/>
      <c r="HL1843" s="530"/>
      <c r="HM1843" s="530"/>
      <c r="HN1843" s="530"/>
      <c r="HO1843" s="530"/>
      <c r="HP1843" s="530"/>
      <c r="HQ1843" s="530"/>
      <c r="HR1843" s="530"/>
      <c r="HS1843" s="530"/>
      <c r="HT1843" s="530"/>
      <c r="HU1843" s="530"/>
      <c r="HV1843" s="530"/>
      <c r="HW1843" s="530"/>
      <c r="HX1843" s="530"/>
      <c r="HY1843" s="530"/>
      <c r="HZ1843" s="530"/>
      <c r="IA1843" s="530"/>
      <c r="IB1843" s="530"/>
      <c r="IC1843" s="530"/>
      <c r="ID1843" s="530"/>
      <c r="IE1843" s="530"/>
      <c r="IF1843" s="530"/>
      <c r="IG1843" s="530"/>
      <c r="IH1843" s="530"/>
      <c r="II1843" s="530"/>
      <c r="IJ1843" s="530"/>
      <c r="IK1843" s="530"/>
      <c r="IL1843" s="530"/>
      <c r="IM1843" s="530"/>
      <c r="IN1843" s="530"/>
      <c r="IO1843" s="530"/>
      <c r="IP1843" s="530"/>
      <c r="IQ1843" s="530"/>
      <c r="IR1843" s="530"/>
      <c r="IS1843" s="530"/>
      <c r="IT1843" s="530"/>
      <c r="IU1843" s="530"/>
      <c r="IV1843" s="530"/>
      <c r="IW1843" s="530"/>
      <c r="IX1843" s="530"/>
      <c r="IY1843" s="530"/>
      <c r="IZ1843" s="530"/>
      <c r="JA1843" s="530"/>
      <c r="JB1843" s="530"/>
      <c r="JC1843" s="530"/>
      <c r="JD1843" s="530"/>
      <c r="JE1843" s="530"/>
      <c r="JF1843" s="530"/>
      <c r="JG1843" s="530"/>
      <c r="JH1843" s="530"/>
    </row>
    <row r="1844" spans="1:268" s="3" customFormat="1" ht="54.75" customHeight="1" x14ac:dyDescent="0.25">
      <c r="A1844" s="1"/>
      <c r="B1844" s="1"/>
      <c r="C1844" s="1"/>
      <c r="D1844" s="7"/>
      <c r="E1844" s="7"/>
      <c r="F1844" s="7"/>
      <c r="G1844" s="1"/>
      <c r="H1844" s="1"/>
      <c r="I1844" s="1"/>
      <c r="J1844" s="1"/>
      <c r="K1844" s="1"/>
      <c r="L1844" s="1"/>
      <c r="M1844" s="1"/>
      <c r="N1844" s="1"/>
      <c r="O1844" s="1"/>
      <c r="P1844" s="6"/>
      <c r="Q1844" s="1"/>
      <c r="R1844" s="1"/>
      <c r="S1844" s="1"/>
      <c r="T1844" s="1"/>
      <c r="U1844" s="6"/>
      <c r="V1844" s="1"/>
      <c r="W1844" s="1"/>
      <c r="X1844" s="1"/>
      <c r="Y1844" s="1"/>
      <c r="Z1844" s="9"/>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6"/>
      <c r="BG1844" s="1"/>
      <c r="BH1844" s="1"/>
      <c r="BI1844" s="1"/>
      <c r="BJ1844" s="7"/>
      <c r="BK1844" s="1"/>
      <c r="BL1844" s="7"/>
      <c r="BM1844" s="1"/>
      <c r="BN1844" s="1"/>
      <c r="BO1844" s="1"/>
      <c r="BP1844" s="1"/>
      <c r="BQ1844" s="1"/>
      <c r="BR1844" s="1"/>
      <c r="BS1844" s="1"/>
      <c r="BT1844" s="530"/>
      <c r="BU1844" s="530"/>
      <c r="BV1844" s="530"/>
      <c r="BW1844" s="530"/>
      <c r="BX1844" s="530"/>
      <c r="BY1844" s="530"/>
      <c r="BZ1844" s="530"/>
      <c r="CA1844" s="530"/>
      <c r="CB1844" s="530"/>
      <c r="CC1844" s="530"/>
      <c r="CD1844" s="530"/>
      <c r="CE1844" s="530"/>
      <c r="CF1844" s="530"/>
      <c r="CG1844" s="530"/>
      <c r="CH1844" s="530"/>
      <c r="CI1844" s="530"/>
      <c r="CJ1844" s="530"/>
      <c r="CK1844" s="530"/>
      <c r="CL1844" s="530"/>
      <c r="CM1844" s="530"/>
      <c r="CN1844" s="530"/>
      <c r="CO1844" s="530"/>
      <c r="CP1844" s="530"/>
      <c r="CQ1844" s="530"/>
      <c r="CR1844" s="530"/>
      <c r="CS1844" s="530"/>
      <c r="CT1844" s="530"/>
      <c r="CU1844" s="530"/>
      <c r="CV1844" s="530"/>
      <c r="CW1844" s="530"/>
      <c r="CX1844" s="530"/>
      <c r="CY1844" s="530"/>
      <c r="CZ1844" s="530"/>
      <c r="DA1844" s="530"/>
      <c r="DB1844" s="530"/>
      <c r="DC1844" s="530"/>
      <c r="DD1844" s="530"/>
      <c r="DE1844" s="530"/>
      <c r="DF1844" s="530"/>
      <c r="DG1844" s="530"/>
      <c r="DH1844" s="530"/>
      <c r="DI1844" s="530"/>
      <c r="DJ1844" s="530"/>
      <c r="DK1844" s="530"/>
      <c r="DL1844" s="530"/>
      <c r="DM1844" s="530"/>
      <c r="DN1844" s="530"/>
      <c r="DO1844" s="530"/>
      <c r="DP1844" s="530"/>
      <c r="DQ1844" s="530"/>
      <c r="DR1844" s="530"/>
      <c r="DS1844" s="530"/>
      <c r="DT1844" s="530"/>
      <c r="DU1844" s="530"/>
      <c r="DV1844" s="530"/>
      <c r="DW1844" s="530"/>
      <c r="DX1844" s="530"/>
      <c r="DY1844" s="530"/>
      <c r="DZ1844" s="530"/>
      <c r="EA1844" s="530"/>
      <c r="EB1844" s="530"/>
      <c r="EC1844" s="530"/>
      <c r="ED1844" s="530"/>
      <c r="EE1844" s="530"/>
      <c r="EF1844" s="530"/>
      <c r="EG1844" s="530"/>
      <c r="EH1844" s="530"/>
      <c r="EI1844" s="530"/>
      <c r="EJ1844" s="530"/>
      <c r="EK1844" s="530"/>
      <c r="EL1844" s="530"/>
      <c r="EM1844" s="530"/>
      <c r="EN1844" s="530"/>
      <c r="EO1844" s="530"/>
      <c r="EP1844" s="530"/>
      <c r="EQ1844" s="530"/>
      <c r="ER1844" s="530"/>
      <c r="ES1844" s="530"/>
      <c r="ET1844" s="530"/>
      <c r="EU1844" s="530"/>
      <c r="EV1844" s="530"/>
      <c r="EW1844" s="530"/>
      <c r="EX1844" s="530"/>
      <c r="EY1844" s="530"/>
      <c r="EZ1844" s="530"/>
      <c r="FA1844" s="530"/>
      <c r="FB1844" s="530"/>
      <c r="FC1844" s="530"/>
      <c r="FD1844" s="530"/>
      <c r="FE1844" s="530"/>
      <c r="FF1844" s="530"/>
      <c r="FG1844" s="530"/>
      <c r="FH1844" s="530"/>
      <c r="FI1844" s="530"/>
      <c r="FJ1844" s="530"/>
      <c r="FK1844" s="530"/>
      <c r="FL1844" s="530"/>
      <c r="FM1844" s="530"/>
      <c r="FN1844" s="530"/>
      <c r="FO1844" s="530"/>
      <c r="FP1844" s="530"/>
      <c r="FQ1844" s="530"/>
      <c r="FR1844" s="530"/>
      <c r="FS1844" s="530"/>
      <c r="FT1844" s="530"/>
      <c r="FU1844" s="530"/>
      <c r="FV1844" s="530"/>
      <c r="FW1844" s="530"/>
      <c r="FX1844" s="530"/>
      <c r="FY1844" s="530"/>
      <c r="FZ1844" s="530"/>
      <c r="GA1844" s="530"/>
      <c r="GB1844" s="530"/>
      <c r="GC1844" s="530"/>
      <c r="GD1844" s="530"/>
      <c r="GE1844" s="530"/>
      <c r="GF1844" s="530"/>
      <c r="GG1844" s="530"/>
      <c r="GH1844" s="530"/>
      <c r="GI1844" s="530"/>
      <c r="GJ1844" s="530"/>
      <c r="GK1844" s="530"/>
      <c r="GL1844" s="530"/>
      <c r="GM1844" s="530"/>
      <c r="GN1844" s="530"/>
      <c r="GO1844" s="530"/>
      <c r="GP1844" s="530"/>
      <c r="GQ1844" s="530"/>
      <c r="GR1844" s="530"/>
      <c r="GS1844" s="530"/>
      <c r="GT1844" s="530"/>
      <c r="GU1844" s="530"/>
      <c r="GV1844" s="530"/>
      <c r="GW1844" s="530"/>
      <c r="GX1844" s="530"/>
      <c r="GY1844" s="530"/>
      <c r="GZ1844" s="530"/>
      <c r="HA1844" s="530"/>
      <c r="HB1844" s="530"/>
      <c r="HC1844" s="530"/>
      <c r="HD1844" s="530"/>
      <c r="HE1844" s="530"/>
      <c r="HF1844" s="530"/>
      <c r="HG1844" s="530"/>
      <c r="HH1844" s="530"/>
      <c r="HI1844" s="530"/>
      <c r="HJ1844" s="530"/>
      <c r="HK1844" s="530"/>
      <c r="HL1844" s="530"/>
      <c r="HM1844" s="530"/>
      <c r="HN1844" s="530"/>
      <c r="HO1844" s="530"/>
      <c r="HP1844" s="530"/>
      <c r="HQ1844" s="530"/>
      <c r="HR1844" s="530"/>
      <c r="HS1844" s="530"/>
      <c r="HT1844" s="530"/>
      <c r="HU1844" s="530"/>
      <c r="HV1844" s="530"/>
      <c r="HW1844" s="530"/>
      <c r="HX1844" s="530"/>
      <c r="HY1844" s="530"/>
      <c r="HZ1844" s="530"/>
      <c r="IA1844" s="530"/>
      <c r="IB1844" s="530"/>
      <c r="IC1844" s="530"/>
      <c r="ID1844" s="530"/>
      <c r="IE1844" s="530"/>
      <c r="IF1844" s="530"/>
      <c r="IG1844" s="530"/>
      <c r="IH1844" s="530"/>
      <c r="II1844" s="530"/>
      <c r="IJ1844" s="530"/>
      <c r="IK1844" s="530"/>
      <c r="IL1844" s="530"/>
      <c r="IM1844" s="530"/>
      <c r="IN1844" s="530"/>
      <c r="IO1844" s="530"/>
      <c r="IP1844" s="530"/>
      <c r="IQ1844" s="530"/>
      <c r="IR1844" s="530"/>
      <c r="IS1844" s="530"/>
      <c r="IT1844" s="530"/>
      <c r="IU1844" s="530"/>
      <c r="IV1844" s="530"/>
      <c r="IW1844" s="530"/>
      <c r="IX1844" s="530"/>
      <c r="IY1844" s="530"/>
      <c r="IZ1844" s="530"/>
      <c r="JA1844" s="530"/>
      <c r="JB1844" s="530"/>
      <c r="JC1844" s="530"/>
      <c r="JD1844" s="530"/>
      <c r="JE1844" s="530"/>
      <c r="JF1844" s="530"/>
      <c r="JG1844" s="530"/>
      <c r="JH1844" s="530"/>
    </row>
    <row r="1845" spans="1:268" s="3" customFormat="1" ht="54.75" customHeight="1" x14ac:dyDescent="0.25">
      <c r="A1845" s="1"/>
      <c r="B1845" s="1"/>
      <c r="C1845" s="1"/>
      <c r="D1845" s="7"/>
      <c r="E1845" s="7"/>
      <c r="F1845" s="7"/>
      <c r="G1845" s="1"/>
      <c r="H1845" s="1"/>
      <c r="I1845" s="1"/>
      <c r="J1845" s="1"/>
      <c r="K1845" s="1"/>
      <c r="L1845" s="1"/>
      <c r="M1845" s="1"/>
      <c r="N1845" s="1"/>
      <c r="O1845" s="1"/>
      <c r="P1845" s="6"/>
      <c r="Q1845" s="1"/>
      <c r="R1845" s="1"/>
      <c r="S1845" s="1"/>
      <c r="T1845" s="1"/>
      <c r="U1845" s="6"/>
      <c r="V1845" s="1"/>
      <c r="W1845" s="1"/>
      <c r="X1845" s="1"/>
      <c r="Y1845" s="1"/>
      <c r="Z1845" s="9"/>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6"/>
      <c r="BG1845" s="1"/>
      <c r="BH1845" s="1"/>
      <c r="BI1845" s="1"/>
      <c r="BJ1845" s="7"/>
      <c r="BK1845" s="1"/>
      <c r="BL1845" s="7"/>
      <c r="BM1845" s="1"/>
      <c r="BN1845" s="1"/>
      <c r="BO1845" s="1"/>
      <c r="BP1845" s="1"/>
      <c r="BQ1845" s="1"/>
      <c r="BR1845" s="1"/>
      <c r="BS1845" s="1"/>
      <c r="BT1845" s="530"/>
      <c r="BU1845" s="530"/>
      <c r="BV1845" s="530"/>
      <c r="BW1845" s="530"/>
      <c r="BX1845" s="530"/>
      <c r="BY1845" s="530"/>
      <c r="BZ1845" s="530"/>
      <c r="CA1845" s="530"/>
      <c r="CB1845" s="530"/>
      <c r="CC1845" s="530"/>
      <c r="CD1845" s="530"/>
      <c r="CE1845" s="530"/>
      <c r="CF1845" s="530"/>
      <c r="CG1845" s="530"/>
      <c r="CH1845" s="530"/>
      <c r="CI1845" s="530"/>
      <c r="CJ1845" s="530"/>
      <c r="CK1845" s="530"/>
      <c r="CL1845" s="530"/>
      <c r="CM1845" s="530"/>
      <c r="CN1845" s="530"/>
      <c r="CO1845" s="530"/>
      <c r="CP1845" s="530"/>
      <c r="CQ1845" s="530"/>
      <c r="CR1845" s="530"/>
      <c r="CS1845" s="530"/>
      <c r="CT1845" s="530"/>
      <c r="CU1845" s="530"/>
      <c r="CV1845" s="530"/>
      <c r="CW1845" s="530"/>
      <c r="CX1845" s="530"/>
      <c r="CY1845" s="530"/>
      <c r="CZ1845" s="530"/>
      <c r="DA1845" s="530"/>
      <c r="DB1845" s="530"/>
      <c r="DC1845" s="530"/>
      <c r="DD1845" s="530"/>
      <c r="DE1845" s="530"/>
      <c r="DF1845" s="530"/>
      <c r="DG1845" s="530"/>
      <c r="DH1845" s="530"/>
      <c r="DI1845" s="530"/>
      <c r="DJ1845" s="530"/>
      <c r="DK1845" s="530"/>
      <c r="DL1845" s="530"/>
      <c r="DM1845" s="530"/>
      <c r="DN1845" s="530"/>
      <c r="DO1845" s="530"/>
      <c r="DP1845" s="530"/>
      <c r="DQ1845" s="530"/>
      <c r="DR1845" s="530"/>
      <c r="DS1845" s="530"/>
      <c r="DT1845" s="530"/>
      <c r="DU1845" s="530"/>
      <c r="DV1845" s="530"/>
      <c r="DW1845" s="530"/>
      <c r="DX1845" s="530"/>
      <c r="DY1845" s="530"/>
      <c r="DZ1845" s="530"/>
      <c r="EA1845" s="530"/>
      <c r="EB1845" s="530"/>
      <c r="EC1845" s="530"/>
      <c r="ED1845" s="530"/>
      <c r="EE1845" s="530"/>
      <c r="EF1845" s="530"/>
      <c r="EG1845" s="530"/>
      <c r="EH1845" s="530"/>
      <c r="EI1845" s="530"/>
      <c r="EJ1845" s="530"/>
      <c r="EK1845" s="530"/>
      <c r="EL1845" s="530"/>
      <c r="EM1845" s="530"/>
      <c r="EN1845" s="530"/>
      <c r="EO1845" s="530"/>
      <c r="EP1845" s="530"/>
      <c r="EQ1845" s="530"/>
      <c r="ER1845" s="530"/>
      <c r="ES1845" s="530"/>
      <c r="ET1845" s="530"/>
      <c r="EU1845" s="530"/>
      <c r="EV1845" s="530"/>
      <c r="EW1845" s="530"/>
      <c r="EX1845" s="530"/>
      <c r="EY1845" s="530"/>
      <c r="EZ1845" s="530"/>
      <c r="FA1845" s="530"/>
      <c r="FB1845" s="530"/>
      <c r="FC1845" s="530"/>
      <c r="FD1845" s="530"/>
      <c r="FE1845" s="530"/>
      <c r="FF1845" s="530"/>
      <c r="FG1845" s="530"/>
      <c r="FH1845" s="530"/>
      <c r="FI1845" s="530"/>
      <c r="FJ1845" s="530"/>
      <c r="FK1845" s="530"/>
      <c r="FL1845" s="530"/>
      <c r="FM1845" s="530"/>
      <c r="FN1845" s="530"/>
      <c r="FO1845" s="530"/>
      <c r="FP1845" s="530"/>
      <c r="FQ1845" s="530"/>
      <c r="FR1845" s="530"/>
      <c r="FS1845" s="530"/>
      <c r="FT1845" s="530"/>
      <c r="FU1845" s="530"/>
      <c r="FV1845" s="530"/>
      <c r="FW1845" s="530"/>
      <c r="FX1845" s="530"/>
      <c r="FY1845" s="530"/>
      <c r="FZ1845" s="530"/>
      <c r="GA1845" s="530"/>
      <c r="GB1845" s="530"/>
      <c r="GC1845" s="530"/>
      <c r="GD1845" s="530"/>
      <c r="GE1845" s="530"/>
      <c r="GF1845" s="530"/>
      <c r="GG1845" s="530"/>
      <c r="GH1845" s="530"/>
      <c r="GI1845" s="530"/>
      <c r="GJ1845" s="530"/>
      <c r="GK1845" s="530"/>
      <c r="GL1845" s="530"/>
      <c r="GM1845" s="530"/>
      <c r="GN1845" s="530"/>
      <c r="GO1845" s="530"/>
      <c r="GP1845" s="530"/>
      <c r="GQ1845" s="530"/>
      <c r="GR1845" s="530"/>
      <c r="GS1845" s="530"/>
      <c r="GT1845" s="530"/>
      <c r="GU1845" s="530"/>
      <c r="GV1845" s="530"/>
      <c r="GW1845" s="530"/>
      <c r="GX1845" s="530"/>
      <c r="GY1845" s="530"/>
      <c r="GZ1845" s="530"/>
      <c r="HA1845" s="530"/>
      <c r="HB1845" s="530"/>
      <c r="HC1845" s="530"/>
      <c r="HD1845" s="530"/>
      <c r="HE1845" s="530"/>
      <c r="HF1845" s="530"/>
      <c r="HG1845" s="530"/>
      <c r="HH1845" s="530"/>
      <c r="HI1845" s="530"/>
      <c r="HJ1845" s="530"/>
      <c r="HK1845" s="530"/>
      <c r="HL1845" s="530"/>
      <c r="HM1845" s="530"/>
      <c r="HN1845" s="530"/>
      <c r="HO1845" s="530"/>
      <c r="HP1845" s="530"/>
      <c r="HQ1845" s="530"/>
      <c r="HR1845" s="530"/>
      <c r="HS1845" s="530"/>
      <c r="HT1845" s="530"/>
      <c r="HU1845" s="530"/>
      <c r="HV1845" s="530"/>
      <c r="HW1845" s="530"/>
      <c r="HX1845" s="530"/>
      <c r="HY1845" s="530"/>
      <c r="HZ1845" s="530"/>
      <c r="IA1845" s="530"/>
      <c r="IB1845" s="530"/>
      <c r="IC1845" s="530"/>
      <c r="ID1845" s="530"/>
      <c r="IE1845" s="530"/>
      <c r="IF1845" s="530"/>
      <c r="IG1845" s="530"/>
      <c r="IH1845" s="530"/>
      <c r="II1845" s="530"/>
      <c r="IJ1845" s="530"/>
      <c r="IK1845" s="530"/>
      <c r="IL1845" s="530"/>
      <c r="IM1845" s="530"/>
      <c r="IN1845" s="530"/>
      <c r="IO1845" s="530"/>
      <c r="IP1845" s="530"/>
      <c r="IQ1845" s="530"/>
      <c r="IR1845" s="530"/>
      <c r="IS1845" s="530"/>
      <c r="IT1845" s="530"/>
      <c r="IU1845" s="530"/>
      <c r="IV1845" s="530"/>
      <c r="IW1845" s="530"/>
      <c r="IX1845" s="530"/>
      <c r="IY1845" s="530"/>
      <c r="IZ1845" s="530"/>
      <c r="JA1845" s="530"/>
      <c r="JB1845" s="530"/>
      <c r="JC1845" s="530"/>
      <c r="JD1845" s="530"/>
      <c r="JE1845" s="530"/>
      <c r="JF1845" s="530"/>
      <c r="JG1845" s="530"/>
      <c r="JH1845" s="530"/>
    </row>
    <row r="1846" spans="1:268" s="3" customFormat="1" ht="54.75" customHeight="1" x14ac:dyDescent="0.25">
      <c r="A1846" s="1"/>
      <c r="B1846" s="1"/>
      <c r="C1846" s="1"/>
      <c r="D1846" s="7"/>
      <c r="E1846" s="7"/>
      <c r="F1846" s="7"/>
      <c r="G1846" s="1"/>
      <c r="H1846" s="1"/>
      <c r="I1846" s="1"/>
      <c r="J1846" s="1"/>
      <c r="K1846" s="1"/>
      <c r="L1846" s="1"/>
      <c r="M1846" s="1"/>
      <c r="N1846" s="1"/>
      <c r="O1846" s="1"/>
      <c r="P1846" s="6"/>
      <c r="Q1846" s="1"/>
      <c r="R1846" s="1"/>
      <c r="S1846" s="1"/>
      <c r="T1846" s="1"/>
      <c r="U1846" s="6"/>
      <c r="V1846" s="1"/>
      <c r="W1846" s="1"/>
      <c r="X1846" s="1"/>
      <c r="Y1846" s="1"/>
      <c r="Z1846" s="9"/>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6"/>
      <c r="BG1846" s="1"/>
      <c r="BH1846" s="1"/>
      <c r="BI1846" s="1"/>
      <c r="BJ1846" s="7"/>
      <c r="BK1846" s="1"/>
      <c r="BL1846" s="7"/>
      <c r="BM1846" s="1"/>
      <c r="BN1846" s="1"/>
      <c r="BO1846" s="1"/>
      <c r="BP1846" s="1"/>
      <c r="BQ1846" s="1"/>
      <c r="BR1846" s="1"/>
      <c r="BS1846" s="1"/>
      <c r="BT1846" s="530"/>
      <c r="BU1846" s="530"/>
      <c r="BV1846" s="530"/>
      <c r="BW1846" s="530"/>
      <c r="BX1846" s="530"/>
      <c r="BY1846" s="530"/>
      <c r="BZ1846" s="530"/>
      <c r="CA1846" s="530"/>
      <c r="CB1846" s="530"/>
      <c r="CC1846" s="530"/>
      <c r="CD1846" s="530"/>
      <c r="CE1846" s="530"/>
      <c r="CF1846" s="530"/>
      <c r="CG1846" s="530"/>
      <c r="CH1846" s="530"/>
      <c r="CI1846" s="530"/>
      <c r="CJ1846" s="530"/>
      <c r="CK1846" s="530"/>
      <c r="CL1846" s="530"/>
      <c r="CM1846" s="530"/>
      <c r="CN1846" s="530"/>
      <c r="CO1846" s="530"/>
      <c r="CP1846" s="530"/>
      <c r="CQ1846" s="530"/>
      <c r="CR1846" s="530"/>
      <c r="CS1846" s="530"/>
      <c r="CT1846" s="530"/>
      <c r="CU1846" s="530"/>
      <c r="CV1846" s="530"/>
      <c r="CW1846" s="530"/>
      <c r="CX1846" s="530"/>
      <c r="CY1846" s="530"/>
      <c r="CZ1846" s="530"/>
      <c r="DA1846" s="530"/>
      <c r="DB1846" s="530"/>
      <c r="DC1846" s="530"/>
      <c r="DD1846" s="530"/>
      <c r="DE1846" s="530"/>
      <c r="DF1846" s="530"/>
      <c r="DG1846" s="530"/>
      <c r="DH1846" s="530"/>
      <c r="DI1846" s="530"/>
      <c r="DJ1846" s="530"/>
      <c r="DK1846" s="530"/>
      <c r="DL1846" s="530"/>
      <c r="DM1846" s="530"/>
      <c r="DN1846" s="530"/>
      <c r="DO1846" s="530"/>
      <c r="DP1846" s="530"/>
      <c r="DQ1846" s="530"/>
      <c r="DR1846" s="530"/>
      <c r="DS1846" s="530"/>
      <c r="DT1846" s="530"/>
      <c r="DU1846" s="530"/>
      <c r="DV1846" s="530"/>
      <c r="DW1846" s="530"/>
      <c r="DX1846" s="530"/>
      <c r="DY1846" s="530"/>
      <c r="DZ1846" s="530"/>
      <c r="EA1846" s="530"/>
      <c r="EB1846" s="530"/>
      <c r="EC1846" s="530"/>
      <c r="ED1846" s="530"/>
      <c r="EE1846" s="530"/>
      <c r="EF1846" s="530"/>
      <c r="EG1846" s="530"/>
      <c r="EH1846" s="530"/>
      <c r="EI1846" s="530"/>
      <c r="EJ1846" s="530"/>
      <c r="EK1846" s="530"/>
      <c r="EL1846" s="530"/>
      <c r="EM1846" s="530"/>
      <c r="EN1846" s="530"/>
      <c r="EO1846" s="530"/>
      <c r="EP1846" s="530"/>
      <c r="EQ1846" s="530"/>
      <c r="ER1846" s="530"/>
      <c r="ES1846" s="530"/>
      <c r="ET1846" s="530"/>
      <c r="EU1846" s="530"/>
      <c r="EV1846" s="530"/>
      <c r="EW1846" s="530"/>
      <c r="EX1846" s="530"/>
      <c r="EY1846" s="530"/>
      <c r="EZ1846" s="530"/>
      <c r="FA1846" s="530"/>
      <c r="FB1846" s="530"/>
      <c r="FC1846" s="530"/>
      <c r="FD1846" s="530"/>
      <c r="FE1846" s="530"/>
      <c r="FF1846" s="530"/>
      <c r="FG1846" s="530"/>
      <c r="FH1846" s="530"/>
      <c r="FI1846" s="530"/>
      <c r="FJ1846" s="530"/>
      <c r="FK1846" s="530"/>
      <c r="FL1846" s="530"/>
      <c r="FM1846" s="530"/>
      <c r="FN1846" s="530"/>
      <c r="FO1846" s="530"/>
      <c r="FP1846" s="530"/>
      <c r="FQ1846" s="530"/>
      <c r="FR1846" s="530"/>
      <c r="FS1846" s="530"/>
      <c r="FT1846" s="530"/>
      <c r="FU1846" s="530"/>
      <c r="FV1846" s="530"/>
      <c r="FW1846" s="530"/>
      <c r="FX1846" s="530"/>
      <c r="FY1846" s="530"/>
      <c r="FZ1846" s="530"/>
      <c r="GA1846" s="530"/>
      <c r="GB1846" s="530"/>
      <c r="GC1846" s="530"/>
      <c r="GD1846" s="530"/>
      <c r="GE1846" s="530"/>
      <c r="GF1846" s="530"/>
      <c r="GG1846" s="530"/>
      <c r="GH1846" s="530"/>
      <c r="GI1846" s="530"/>
      <c r="GJ1846" s="530"/>
      <c r="GK1846" s="530"/>
      <c r="GL1846" s="530"/>
      <c r="GM1846" s="530"/>
      <c r="GN1846" s="530"/>
      <c r="GO1846" s="530"/>
      <c r="GP1846" s="530"/>
      <c r="GQ1846" s="530"/>
      <c r="GR1846" s="530"/>
      <c r="GS1846" s="530"/>
      <c r="GT1846" s="530"/>
      <c r="GU1846" s="530"/>
      <c r="GV1846" s="530"/>
      <c r="GW1846" s="530"/>
      <c r="GX1846" s="530"/>
      <c r="GY1846" s="530"/>
      <c r="GZ1846" s="530"/>
      <c r="HA1846" s="530"/>
      <c r="HB1846" s="530"/>
      <c r="HC1846" s="530"/>
      <c r="HD1846" s="530"/>
      <c r="HE1846" s="530"/>
      <c r="HF1846" s="530"/>
      <c r="HG1846" s="530"/>
      <c r="HH1846" s="530"/>
      <c r="HI1846" s="530"/>
      <c r="HJ1846" s="530"/>
      <c r="HK1846" s="530"/>
      <c r="HL1846" s="530"/>
      <c r="HM1846" s="530"/>
      <c r="HN1846" s="530"/>
      <c r="HO1846" s="530"/>
      <c r="HP1846" s="530"/>
      <c r="HQ1846" s="530"/>
      <c r="HR1846" s="530"/>
      <c r="HS1846" s="530"/>
      <c r="HT1846" s="530"/>
      <c r="HU1846" s="530"/>
      <c r="HV1846" s="530"/>
      <c r="HW1846" s="530"/>
      <c r="HX1846" s="530"/>
      <c r="HY1846" s="530"/>
      <c r="HZ1846" s="530"/>
      <c r="IA1846" s="530"/>
      <c r="IB1846" s="530"/>
      <c r="IC1846" s="530"/>
      <c r="ID1846" s="530"/>
      <c r="IE1846" s="530"/>
      <c r="IF1846" s="530"/>
      <c r="IG1846" s="530"/>
      <c r="IH1846" s="530"/>
      <c r="II1846" s="530"/>
      <c r="IJ1846" s="530"/>
      <c r="IK1846" s="530"/>
      <c r="IL1846" s="530"/>
      <c r="IM1846" s="530"/>
      <c r="IN1846" s="530"/>
      <c r="IO1846" s="530"/>
      <c r="IP1846" s="530"/>
      <c r="IQ1846" s="530"/>
      <c r="IR1846" s="530"/>
      <c r="IS1846" s="530"/>
      <c r="IT1846" s="530"/>
      <c r="IU1846" s="530"/>
      <c r="IV1846" s="530"/>
      <c r="IW1846" s="530"/>
      <c r="IX1846" s="530"/>
      <c r="IY1846" s="530"/>
      <c r="IZ1846" s="530"/>
      <c r="JA1846" s="530"/>
      <c r="JB1846" s="530"/>
      <c r="JC1846" s="530"/>
      <c r="JD1846" s="530"/>
      <c r="JE1846" s="530"/>
      <c r="JF1846" s="530"/>
      <c r="JG1846" s="530"/>
      <c r="JH1846" s="530"/>
    </row>
    <row r="1847" spans="1:268" s="3" customFormat="1" ht="54.75" customHeight="1" x14ac:dyDescent="0.25">
      <c r="A1847" s="1"/>
      <c r="B1847" s="1"/>
      <c r="C1847" s="1"/>
      <c r="D1847" s="7"/>
      <c r="E1847" s="7"/>
      <c r="F1847" s="7"/>
      <c r="G1847" s="1"/>
      <c r="H1847" s="1"/>
      <c r="I1847" s="1"/>
      <c r="J1847" s="1"/>
      <c r="K1847" s="1"/>
      <c r="L1847" s="1"/>
      <c r="M1847" s="1"/>
      <c r="N1847" s="1"/>
      <c r="O1847" s="1"/>
      <c r="P1847" s="6"/>
      <c r="Q1847" s="1"/>
      <c r="R1847" s="1"/>
      <c r="S1847" s="1"/>
      <c r="T1847" s="1"/>
      <c r="U1847" s="6"/>
      <c r="V1847" s="1"/>
      <c r="W1847" s="1"/>
      <c r="X1847" s="1"/>
      <c r="Y1847" s="1"/>
      <c r="Z1847" s="9"/>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6"/>
      <c r="BG1847" s="1"/>
      <c r="BH1847" s="1"/>
      <c r="BI1847" s="1"/>
      <c r="BJ1847" s="7"/>
      <c r="BK1847" s="1"/>
      <c r="BL1847" s="7"/>
      <c r="BM1847" s="1"/>
      <c r="BN1847" s="1"/>
      <c r="BO1847" s="1"/>
      <c r="BP1847" s="1"/>
      <c r="BQ1847" s="1"/>
      <c r="BR1847" s="1"/>
      <c r="BS1847" s="1"/>
      <c r="BT1847" s="530"/>
      <c r="BU1847" s="530"/>
      <c r="BV1847" s="530"/>
      <c r="BW1847" s="530"/>
      <c r="BX1847" s="530"/>
      <c r="BY1847" s="530"/>
      <c r="BZ1847" s="530"/>
      <c r="CA1847" s="530"/>
      <c r="CB1847" s="530"/>
      <c r="CC1847" s="530"/>
      <c r="CD1847" s="530"/>
      <c r="CE1847" s="530"/>
      <c r="CF1847" s="530"/>
      <c r="CG1847" s="530"/>
      <c r="CH1847" s="530"/>
      <c r="CI1847" s="530"/>
      <c r="CJ1847" s="530"/>
      <c r="CK1847" s="530"/>
      <c r="CL1847" s="530"/>
      <c r="CM1847" s="530"/>
      <c r="CN1847" s="530"/>
      <c r="CO1847" s="530"/>
      <c r="CP1847" s="530"/>
      <c r="CQ1847" s="530"/>
      <c r="CR1847" s="530"/>
      <c r="CS1847" s="530"/>
      <c r="CT1847" s="530"/>
      <c r="CU1847" s="530"/>
      <c r="CV1847" s="530"/>
      <c r="CW1847" s="530"/>
      <c r="CX1847" s="530"/>
      <c r="CY1847" s="530"/>
      <c r="CZ1847" s="530"/>
      <c r="DA1847" s="530"/>
      <c r="DB1847" s="530"/>
      <c r="DC1847" s="530"/>
      <c r="DD1847" s="530"/>
      <c r="DE1847" s="530"/>
      <c r="DF1847" s="530"/>
      <c r="DG1847" s="530"/>
      <c r="DH1847" s="530"/>
      <c r="DI1847" s="530"/>
      <c r="DJ1847" s="530"/>
      <c r="DK1847" s="530"/>
      <c r="DL1847" s="530"/>
      <c r="DM1847" s="530"/>
      <c r="DN1847" s="530"/>
      <c r="DO1847" s="530"/>
      <c r="DP1847" s="530"/>
      <c r="DQ1847" s="530"/>
      <c r="DR1847" s="530"/>
      <c r="DS1847" s="530"/>
      <c r="DT1847" s="530"/>
      <c r="DU1847" s="530"/>
      <c r="DV1847" s="530"/>
      <c r="DW1847" s="530"/>
      <c r="DX1847" s="530"/>
      <c r="DY1847" s="530"/>
      <c r="DZ1847" s="530"/>
      <c r="EA1847" s="530"/>
      <c r="EB1847" s="530"/>
      <c r="EC1847" s="530"/>
      <c r="ED1847" s="530"/>
      <c r="EE1847" s="530"/>
      <c r="EF1847" s="530"/>
      <c r="EG1847" s="530"/>
      <c r="EH1847" s="530"/>
      <c r="EI1847" s="530"/>
      <c r="EJ1847" s="530"/>
      <c r="EK1847" s="530"/>
      <c r="EL1847" s="530"/>
      <c r="EM1847" s="530"/>
      <c r="EN1847" s="530"/>
      <c r="EO1847" s="530"/>
      <c r="EP1847" s="530"/>
      <c r="EQ1847" s="530"/>
      <c r="ER1847" s="530"/>
      <c r="ES1847" s="530"/>
      <c r="ET1847" s="530"/>
      <c r="EU1847" s="530"/>
      <c r="EV1847" s="530"/>
      <c r="EW1847" s="530"/>
      <c r="EX1847" s="530"/>
      <c r="EY1847" s="530"/>
      <c r="EZ1847" s="530"/>
      <c r="FA1847" s="530"/>
      <c r="FB1847" s="530"/>
      <c r="FC1847" s="530"/>
      <c r="FD1847" s="530"/>
      <c r="FE1847" s="530"/>
      <c r="FF1847" s="530"/>
      <c r="FG1847" s="530"/>
      <c r="FH1847" s="530"/>
      <c r="FI1847" s="530"/>
      <c r="FJ1847" s="530"/>
      <c r="FK1847" s="530"/>
      <c r="FL1847" s="530"/>
      <c r="FM1847" s="530"/>
      <c r="FN1847" s="530"/>
      <c r="FO1847" s="530"/>
      <c r="FP1847" s="530"/>
      <c r="FQ1847" s="530"/>
      <c r="FR1847" s="530"/>
      <c r="FS1847" s="530"/>
      <c r="FT1847" s="530"/>
      <c r="FU1847" s="530"/>
      <c r="FV1847" s="530"/>
      <c r="FW1847" s="530"/>
      <c r="FX1847" s="530"/>
      <c r="FY1847" s="530"/>
      <c r="FZ1847" s="530"/>
      <c r="GA1847" s="530"/>
      <c r="GB1847" s="530"/>
      <c r="GC1847" s="530"/>
      <c r="GD1847" s="530"/>
      <c r="GE1847" s="530"/>
      <c r="GF1847" s="530"/>
      <c r="GG1847" s="530"/>
      <c r="GH1847" s="530"/>
      <c r="GI1847" s="530"/>
      <c r="GJ1847" s="530"/>
      <c r="GK1847" s="530"/>
      <c r="GL1847" s="530"/>
      <c r="GM1847" s="530"/>
      <c r="GN1847" s="530"/>
      <c r="GO1847" s="530"/>
      <c r="GP1847" s="530"/>
      <c r="GQ1847" s="530"/>
      <c r="GR1847" s="530"/>
      <c r="GS1847" s="530"/>
      <c r="GT1847" s="530"/>
      <c r="GU1847" s="530"/>
      <c r="GV1847" s="530"/>
      <c r="GW1847" s="530"/>
      <c r="GX1847" s="530"/>
      <c r="GY1847" s="530"/>
      <c r="GZ1847" s="530"/>
      <c r="HA1847" s="530"/>
      <c r="HB1847" s="530"/>
      <c r="HC1847" s="530"/>
      <c r="HD1847" s="530"/>
      <c r="HE1847" s="530"/>
      <c r="HF1847" s="530"/>
      <c r="HG1847" s="530"/>
      <c r="HH1847" s="530"/>
      <c r="HI1847" s="530"/>
      <c r="HJ1847" s="530"/>
      <c r="HK1847" s="530"/>
      <c r="HL1847" s="530"/>
      <c r="HM1847" s="530"/>
      <c r="HN1847" s="530"/>
      <c r="HO1847" s="530"/>
      <c r="HP1847" s="530"/>
      <c r="HQ1847" s="530"/>
      <c r="HR1847" s="530"/>
      <c r="HS1847" s="530"/>
      <c r="HT1847" s="530"/>
      <c r="HU1847" s="530"/>
      <c r="HV1847" s="530"/>
      <c r="HW1847" s="530"/>
      <c r="HX1847" s="530"/>
      <c r="HY1847" s="530"/>
      <c r="HZ1847" s="530"/>
      <c r="IA1847" s="530"/>
      <c r="IB1847" s="530"/>
      <c r="IC1847" s="530"/>
      <c r="ID1847" s="530"/>
      <c r="IE1847" s="530"/>
      <c r="IF1847" s="530"/>
      <c r="IG1847" s="530"/>
      <c r="IH1847" s="530"/>
      <c r="II1847" s="530"/>
      <c r="IJ1847" s="530"/>
      <c r="IK1847" s="530"/>
      <c r="IL1847" s="530"/>
      <c r="IM1847" s="530"/>
      <c r="IN1847" s="530"/>
      <c r="IO1847" s="530"/>
      <c r="IP1847" s="530"/>
      <c r="IQ1847" s="530"/>
      <c r="IR1847" s="530"/>
      <c r="IS1847" s="530"/>
      <c r="IT1847" s="530"/>
      <c r="IU1847" s="530"/>
      <c r="IV1847" s="530"/>
      <c r="IW1847" s="530"/>
      <c r="IX1847" s="530"/>
      <c r="IY1847" s="530"/>
      <c r="IZ1847" s="530"/>
      <c r="JA1847" s="530"/>
      <c r="JB1847" s="530"/>
      <c r="JC1847" s="530"/>
      <c r="JD1847" s="530"/>
      <c r="JE1847" s="530"/>
      <c r="JF1847" s="530"/>
      <c r="JG1847" s="530"/>
      <c r="JH1847" s="530"/>
    </row>
    <row r="1848" spans="1:268" s="3" customFormat="1" ht="54.75" customHeight="1" x14ac:dyDescent="0.25">
      <c r="A1848" s="1"/>
      <c r="B1848" s="1"/>
      <c r="C1848" s="1"/>
      <c r="D1848" s="7"/>
      <c r="E1848" s="7"/>
      <c r="F1848" s="7"/>
      <c r="G1848" s="1"/>
      <c r="H1848" s="1"/>
      <c r="I1848" s="1"/>
      <c r="J1848" s="1"/>
      <c r="K1848" s="1"/>
      <c r="L1848" s="1"/>
      <c r="M1848" s="1"/>
      <c r="N1848" s="1"/>
      <c r="O1848" s="1"/>
      <c r="P1848" s="6"/>
      <c r="Q1848" s="1"/>
      <c r="R1848" s="1"/>
      <c r="S1848" s="1"/>
      <c r="T1848" s="1"/>
      <c r="U1848" s="6"/>
      <c r="V1848" s="1"/>
      <c r="W1848" s="1"/>
      <c r="X1848" s="1"/>
      <c r="Y1848" s="1"/>
      <c r="Z1848" s="9"/>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6"/>
      <c r="BG1848" s="1"/>
      <c r="BH1848" s="1"/>
      <c r="BI1848" s="1"/>
      <c r="BJ1848" s="7"/>
      <c r="BK1848" s="1"/>
      <c r="BL1848" s="7"/>
      <c r="BM1848" s="1"/>
      <c r="BN1848" s="1"/>
      <c r="BO1848" s="1"/>
      <c r="BP1848" s="1"/>
      <c r="BQ1848" s="1"/>
      <c r="BR1848" s="1"/>
      <c r="BS1848" s="1"/>
      <c r="BT1848" s="530"/>
      <c r="BU1848" s="530"/>
      <c r="BV1848" s="530"/>
      <c r="BW1848" s="530"/>
      <c r="BX1848" s="530"/>
      <c r="BY1848" s="530"/>
      <c r="BZ1848" s="530"/>
      <c r="CA1848" s="530"/>
      <c r="CB1848" s="530"/>
      <c r="CC1848" s="530"/>
      <c r="CD1848" s="530"/>
      <c r="CE1848" s="530"/>
      <c r="CF1848" s="530"/>
      <c r="CG1848" s="530"/>
      <c r="CH1848" s="530"/>
      <c r="CI1848" s="530"/>
      <c r="CJ1848" s="530"/>
      <c r="CK1848" s="530"/>
      <c r="CL1848" s="530"/>
      <c r="CM1848" s="530"/>
      <c r="CN1848" s="530"/>
      <c r="CO1848" s="530"/>
      <c r="CP1848" s="530"/>
      <c r="CQ1848" s="530"/>
      <c r="CR1848" s="530"/>
      <c r="CS1848" s="530"/>
      <c r="CT1848" s="530"/>
      <c r="CU1848" s="530"/>
      <c r="CV1848" s="530"/>
      <c r="CW1848" s="530"/>
      <c r="CX1848" s="530"/>
      <c r="CY1848" s="530"/>
      <c r="CZ1848" s="530"/>
      <c r="DA1848" s="530"/>
      <c r="DB1848" s="530"/>
      <c r="DC1848" s="530"/>
      <c r="DD1848" s="530"/>
      <c r="DE1848" s="530"/>
      <c r="DF1848" s="530"/>
      <c r="DG1848" s="530"/>
      <c r="DH1848" s="530"/>
      <c r="DI1848" s="530"/>
      <c r="DJ1848" s="530"/>
      <c r="DK1848" s="530"/>
      <c r="DL1848" s="530"/>
      <c r="DM1848" s="530"/>
      <c r="DN1848" s="530"/>
      <c r="DO1848" s="530"/>
      <c r="DP1848" s="530"/>
      <c r="DQ1848" s="530"/>
      <c r="DR1848" s="530"/>
      <c r="DS1848" s="530"/>
      <c r="DT1848" s="530"/>
      <c r="DU1848" s="530"/>
      <c r="DV1848" s="530"/>
      <c r="DW1848" s="530"/>
      <c r="DX1848" s="530"/>
      <c r="DY1848" s="530"/>
      <c r="DZ1848" s="530"/>
      <c r="EA1848" s="530"/>
      <c r="EB1848" s="530"/>
      <c r="EC1848" s="530"/>
      <c r="ED1848" s="530"/>
      <c r="EE1848" s="530"/>
      <c r="EF1848" s="530"/>
      <c r="EG1848" s="530"/>
      <c r="EH1848" s="530"/>
      <c r="EI1848" s="530"/>
      <c r="EJ1848" s="530"/>
      <c r="EK1848" s="530"/>
      <c r="EL1848" s="530"/>
      <c r="EM1848" s="530"/>
      <c r="EN1848" s="530"/>
      <c r="EO1848" s="530"/>
      <c r="EP1848" s="530"/>
      <c r="EQ1848" s="530"/>
      <c r="ER1848" s="530"/>
      <c r="ES1848" s="530"/>
      <c r="ET1848" s="530"/>
      <c r="EU1848" s="530"/>
      <c r="EV1848" s="530"/>
      <c r="EW1848" s="530"/>
      <c r="EX1848" s="530"/>
      <c r="EY1848" s="530"/>
      <c r="EZ1848" s="530"/>
      <c r="FA1848" s="530"/>
      <c r="FB1848" s="530"/>
      <c r="FC1848" s="530"/>
      <c r="FD1848" s="530"/>
      <c r="FE1848" s="530"/>
      <c r="FF1848" s="530"/>
      <c r="FG1848" s="530"/>
      <c r="FH1848" s="530"/>
      <c r="FI1848" s="530"/>
      <c r="FJ1848" s="530"/>
      <c r="FK1848" s="530"/>
      <c r="FL1848" s="530"/>
      <c r="FM1848" s="530"/>
      <c r="FN1848" s="530"/>
      <c r="FO1848" s="530"/>
      <c r="FP1848" s="530"/>
      <c r="FQ1848" s="530"/>
      <c r="FR1848" s="530"/>
      <c r="FS1848" s="530"/>
      <c r="FT1848" s="530"/>
      <c r="FU1848" s="530"/>
      <c r="FV1848" s="530"/>
      <c r="FW1848" s="530"/>
      <c r="FX1848" s="530"/>
      <c r="FY1848" s="530"/>
      <c r="FZ1848" s="530"/>
      <c r="GA1848" s="530"/>
      <c r="GB1848" s="530"/>
      <c r="GC1848" s="530"/>
      <c r="GD1848" s="530"/>
      <c r="GE1848" s="530"/>
      <c r="GF1848" s="530"/>
      <c r="GG1848" s="530"/>
      <c r="GH1848" s="530"/>
      <c r="GI1848" s="530"/>
      <c r="GJ1848" s="530"/>
      <c r="GK1848" s="530"/>
      <c r="GL1848" s="530"/>
      <c r="GM1848" s="530"/>
      <c r="GN1848" s="530"/>
      <c r="GO1848" s="530"/>
      <c r="GP1848" s="530"/>
      <c r="GQ1848" s="530"/>
      <c r="GR1848" s="530"/>
      <c r="GS1848" s="530"/>
      <c r="GT1848" s="530"/>
      <c r="GU1848" s="530"/>
      <c r="GV1848" s="530"/>
      <c r="GW1848" s="530"/>
      <c r="GX1848" s="530"/>
      <c r="GY1848" s="530"/>
      <c r="GZ1848" s="530"/>
      <c r="HA1848" s="530"/>
      <c r="HB1848" s="530"/>
      <c r="HC1848" s="530"/>
      <c r="HD1848" s="530"/>
      <c r="HE1848" s="530"/>
      <c r="HF1848" s="530"/>
      <c r="HG1848" s="530"/>
      <c r="HH1848" s="530"/>
      <c r="HI1848" s="530"/>
      <c r="HJ1848" s="530"/>
      <c r="HK1848" s="530"/>
      <c r="HL1848" s="530"/>
      <c r="HM1848" s="530"/>
      <c r="HN1848" s="530"/>
      <c r="HO1848" s="530"/>
      <c r="HP1848" s="530"/>
      <c r="HQ1848" s="530"/>
      <c r="HR1848" s="530"/>
      <c r="HS1848" s="530"/>
      <c r="HT1848" s="530"/>
      <c r="HU1848" s="530"/>
      <c r="HV1848" s="530"/>
      <c r="HW1848" s="530"/>
      <c r="HX1848" s="530"/>
      <c r="HY1848" s="530"/>
      <c r="HZ1848" s="530"/>
      <c r="IA1848" s="530"/>
      <c r="IB1848" s="530"/>
      <c r="IC1848" s="530"/>
      <c r="ID1848" s="530"/>
      <c r="IE1848" s="530"/>
      <c r="IF1848" s="530"/>
      <c r="IG1848" s="530"/>
      <c r="IH1848" s="530"/>
      <c r="II1848" s="530"/>
      <c r="IJ1848" s="530"/>
      <c r="IK1848" s="530"/>
      <c r="IL1848" s="530"/>
      <c r="IM1848" s="530"/>
      <c r="IN1848" s="530"/>
      <c r="IO1848" s="530"/>
      <c r="IP1848" s="530"/>
      <c r="IQ1848" s="530"/>
      <c r="IR1848" s="530"/>
      <c r="IS1848" s="530"/>
      <c r="IT1848" s="530"/>
      <c r="IU1848" s="530"/>
      <c r="IV1848" s="530"/>
      <c r="IW1848" s="530"/>
      <c r="IX1848" s="530"/>
      <c r="IY1848" s="530"/>
      <c r="IZ1848" s="530"/>
      <c r="JA1848" s="530"/>
      <c r="JB1848" s="530"/>
      <c r="JC1848" s="530"/>
      <c r="JD1848" s="530"/>
      <c r="JE1848" s="530"/>
      <c r="JF1848" s="530"/>
      <c r="JG1848" s="530"/>
      <c r="JH1848" s="530"/>
    </row>
    <row r="1849" spans="1:268" s="3" customFormat="1" ht="54.75" customHeight="1" x14ac:dyDescent="0.25">
      <c r="A1849" s="1"/>
      <c r="B1849" s="1"/>
      <c r="C1849" s="1"/>
      <c r="D1849" s="7"/>
      <c r="E1849" s="7"/>
      <c r="F1849" s="7"/>
      <c r="G1849" s="1"/>
      <c r="H1849" s="1"/>
      <c r="I1849" s="1"/>
      <c r="J1849" s="1"/>
      <c r="K1849" s="1"/>
      <c r="L1849" s="1"/>
      <c r="M1849" s="1"/>
      <c r="N1849" s="1"/>
      <c r="O1849" s="1"/>
      <c r="P1849" s="6"/>
      <c r="Q1849" s="1"/>
      <c r="R1849" s="1"/>
      <c r="S1849" s="1"/>
      <c r="T1849" s="1"/>
      <c r="U1849" s="6"/>
      <c r="V1849" s="1"/>
      <c r="W1849" s="1"/>
      <c r="X1849" s="1"/>
      <c r="Y1849" s="1"/>
      <c r="Z1849" s="9"/>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6"/>
      <c r="BG1849" s="1"/>
      <c r="BH1849" s="1"/>
      <c r="BI1849" s="1"/>
      <c r="BJ1849" s="7"/>
      <c r="BK1849" s="1"/>
      <c r="BL1849" s="7"/>
      <c r="BM1849" s="1"/>
      <c r="BN1849" s="1"/>
      <c r="BO1849" s="1"/>
      <c r="BP1849" s="1"/>
      <c r="BQ1849" s="1"/>
      <c r="BR1849" s="1"/>
      <c r="BS1849" s="1"/>
      <c r="BT1849" s="530"/>
      <c r="BU1849" s="530"/>
      <c r="BV1849" s="530"/>
      <c r="BW1849" s="530"/>
      <c r="BX1849" s="530"/>
      <c r="BY1849" s="530"/>
      <c r="BZ1849" s="530"/>
      <c r="CA1849" s="530"/>
      <c r="CB1849" s="530"/>
      <c r="CC1849" s="530"/>
      <c r="CD1849" s="530"/>
      <c r="CE1849" s="530"/>
      <c r="CF1849" s="530"/>
      <c r="CG1849" s="530"/>
      <c r="CH1849" s="530"/>
      <c r="CI1849" s="530"/>
      <c r="CJ1849" s="530"/>
      <c r="CK1849" s="530"/>
      <c r="CL1849" s="530"/>
      <c r="CM1849" s="530"/>
      <c r="CN1849" s="530"/>
      <c r="CO1849" s="530"/>
      <c r="CP1849" s="530"/>
      <c r="CQ1849" s="530"/>
      <c r="CR1849" s="530"/>
      <c r="CS1849" s="530"/>
      <c r="CT1849" s="530"/>
      <c r="CU1849" s="530"/>
      <c r="CV1849" s="530"/>
      <c r="CW1849" s="530"/>
      <c r="CX1849" s="530"/>
      <c r="CY1849" s="530"/>
      <c r="CZ1849" s="530"/>
      <c r="DA1849" s="530"/>
      <c r="DB1849" s="530"/>
      <c r="DC1849" s="530"/>
      <c r="DD1849" s="530"/>
      <c r="DE1849" s="530"/>
      <c r="DF1849" s="530"/>
      <c r="DG1849" s="530"/>
      <c r="DH1849" s="530"/>
      <c r="DI1849" s="530"/>
      <c r="DJ1849" s="530"/>
      <c r="DK1849" s="530"/>
      <c r="DL1849" s="530"/>
      <c r="DM1849" s="530"/>
      <c r="DN1849" s="530"/>
      <c r="DO1849" s="530"/>
      <c r="DP1849" s="530"/>
      <c r="DQ1849" s="530"/>
      <c r="DR1849" s="530"/>
      <c r="DS1849" s="530"/>
      <c r="DT1849" s="530"/>
      <c r="DU1849" s="530"/>
      <c r="DV1849" s="530"/>
      <c r="DW1849" s="530"/>
      <c r="DX1849" s="530"/>
      <c r="DY1849" s="530"/>
      <c r="DZ1849" s="530"/>
      <c r="EA1849" s="530"/>
      <c r="EB1849" s="530"/>
      <c r="EC1849" s="530"/>
      <c r="ED1849" s="530"/>
      <c r="EE1849" s="530"/>
      <c r="EF1849" s="530"/>
      <c r="EG1849" s="530"/>
      <c r="EH1849" s="530"/>
      <c r="EI1849" s="530"/>
      <c r="EJ1849" s="530"/>
      <c r="EK1849" s="530"/>
      <c r="EL1849" s="530"/>
      <c r="EM1849" s="530"/>
      <c r="EN1849" s="530"/>
      <c r="EO1849" s="530"/>
      <c r="EP1849" s="530"/>
      <c r="EQ1849" s="530"/>
      <c r="ER1849" s="530"/>
      <c r="ES1849" s="530"/>
      <c r="ET1849" s="530"/>
      <c r="EU1849" s="530"/>
      <c r="EV1849" s="530"/>
      <c r="EW1849" s="530"/>
      <c r="EX1849" s="530"/>
      <c r="EY1849" s="530"/>
      <c r="EZ1849" s="530"/>
      <c r="FA1849" s="530"/>
      <c r="FB1849" s="530"/>
      <c r="FC1849" s="530"/>
      <c r="FD1849" s="530"/>
      <c r="FE1849" s="530"/>
      <c r="FF1849" s="530"/>
      <c r="FG1849" s="530"/>
      <c r="FH1849" s="530"/>
      <c r="FI1849" s="530"/>
      <c r="FJ1849" s="530"/>
      <c r="FK1849" s="530"/>
      <c r="FL1849" s="530"/>
      <c r="FM1849" s="530"/>
      <c r="FN1849" s="530"/>
      <c r="FO1849" s="530"/>
      <c r="FP1849" s="530"/>
      <c r="FQ1849" s="530"/>
      <c r="FR1849" s="530"/>
      <c r="FS1849" s="530"/>
      <c r="FT1849" s="530"/>
      <c r="FU1849" s="530"/>
      <c r="FV1849" s="530"/>
      <c r="FW1849" s="530"/>
      <c r="FX1849" s="530"/>
      <c r="FY1849" s="530"/>
      <c r="FZ1849" s="530"/>
      <c r="GA1849" s="530"/>
      <c r="GB1849" s="530"/>
      <c r="GC1849" s="530"/>
      <c r="GD1849" s="530"/>
      <c r="GE1849" s="530"/>
      <c r="GF1849" s="530"/>
      <c r="GG1849" s="530"/>
      <c r="GH1849" s="530"/>
      <c r="GI1849" s="530"/>
      <c r="GJ1849" s="530"/>
      <c r="GK1849" s="530"/>
      <c r="GL1849" s="530"/>
      <c r="GM1849" s="530"/>
      <c r="GN1849" s="530"/>
      <c r="GO1849" s="530"/>
      <c r="GP1849" s="530"/>
      <c r="GQ1849" s="530"/>
      <c r="GR1849" s="530"/>
      <c r="GS1849" s="530"/>
      <c r="GT1849" s="530"/>
      <c r="GU1849" s="530"/>
      <c r="GV1849" s="530"/>
      <c r="GW1849" s="530"/>
      <c r="GX1849" s="530"/>
      <c r="GY1849" s="530"/>
      <c r="GZ1849" s="530"/>
      <c r="HA1849" s="530"/>
      <c r="HB1849" s="530"/>
      <c r="HC1849" s="530"/>
      <c r="HD1849" s="530"/>
      <c r="HE1849" s="530"/>
      <c r="HF1849" s="530"/>
      <c r="HG1849" s="530"/>
      <c r="HH1849" s="530"/>
      <c r="HI1849" s="530"/>
      <c r="HJ1849" s="530"/>
      <c r="HK1849" s="530"/>
      <c r="HL1849" s="530"/>
      <c r="HM1849" s="530"/>
      <c r="HN1849" s="530"/>
      <c r="HO1849" s="530"/>
      <c r="HP1849" s="530"/>
      <c r="HQ1849" s="530"/>
      <c r="HR1849" s="530"/>
      <c r="HS1849" s="530"/>
      <c r="HT1849" s="530"/>
      <c r="HU1849" s="530"/>
      <c r="HV1849" s="530"/>
      <c r="HW1849" s="530"/>
      <c r="HX1849" s="530"/>
      <c r="HY1849" s="530"/>
      <c r="HZ1849" s="530"/>
      <c r="IA1849" s="530"/>
      <c r="IB1849" s="530"/>
      <c r="IC1849" s="530"/>
      <c r="ID1849" s="530"/>
      <c r="IE1849" s="530"/>
      <c r="IF1849" s="530"/>
      <c r="IG1849" s="530"/>
      <c r="IH1849" s="530"/>
      <c r="II1849" s="530"/>
      <c r="IJ1849" s="530"/>
      <c r="IK1849" s="530"/>
      <c r="IL1849" s="530"/>
      <c r="IM1849" s="530"/>
      <c r="IN1849" s="530"/>
      <c r="IO1849" s="530"/>
      <c r="IP1849" s="530"/>
      <c r="IQ1849" s="530"/>
      <c r="IR1849" s="530"/>
      <c r="IS1849" s="530"/>
      <c r="IT1849" s="530"/>
      <c r="IU1849" s="530"/>
      <c r="IV1849" s="530"/>
      <c r="IW1849" s="530"/>
      <c r="IX1849" s="530"/>
      <c r="IY1849" s="530"/>
      <c r="IZ1849" s="530"/>
      <c r="JA1849" s="530"/>
      <c r="JB1849" s="530"/>
      <c r="JC1849" s="530"/>
      <c r="JD1849" s="530"/>
      <c r="JE1849" s="530"/>
      <c r="JF1849" s="530"/>
      <c r="JG1849" s="530"/>
      <c r="JH1849" s="530"/>
    </row>
    <row r="1850" spans="1:268" s="3" customFormat="1" ht="54.75" customHeight="1" x14ac:dyDescent="0.25">
      <c r="A1850" s="1"/>
      <c r="B1850" s="1"/>
      <c r="C1850" s="1"/>
      <c r="D1850" s="7"/>
      <c r="E1850" s="7"/>
      <c r="F1850" s="7"/>
      <c r="G1850" s="1"/>
      <c r="H1850" s="1"/>
      <c r="I1850" s="1"/>
      <c r="J1850" s="1"/>
      <c r="K1850" s="1"/>
      <c r="L1850" s="1"/>
      <c r="M1850" s="1"/>
      <c r="N1850" s="1"/>
      <c r="O1850" s="1"/>
      <c r="P1850" s="6"/>
      <c r="Q1850" s="1"/>
      <c r="R1850" s="1"/>
      <c r="S1850" s="1"/>
      <c r="T1850" s="1"/>
      <c r="U1850" s="6"/>
      <c r="V1850" s="1"/>
      <c r="W1850" s="1"/>
      <c r="X1850" s="1"/>
      <c r="Y1850" s="1"/>
      <c r="Z1850" s="9"/>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6"/>
      <c r="BG1850" s="1"/>
      <c r="BH1850" s="1"/>
      <c r="BI1850" s="1"/>
      <c r="BJ1850" s="7"/>
      <c r="BK1850" s="1"/>
      <c r="BL1850" s="7"/>
      <c r="BM1850" s="1"/>
      <c r="BN1850" s="1"/>
      <c r="BO1850" s="1"/>
      <c r="BP1850" s="1"/>
      <c r="BQ1850" s="1"/>
      <c r="BR1850" s="1"/>
      <c r="BS1850" s="1"/>
      <c r="BT1850" s="530"/>
      <c r="BU1850" s="530"/>
      <c r="BV1850" s="530"/>
      <c r="BW1850" s="530"/>
      <c r="BX1850" s="530"/>
      <c r="BY1850" s="530"/>
      <c r="BZ1850" s="530"/>
      <c r="CA1850" s="530"/>
      <c r="CB1850" s="530"/>
      <c r="CC1850" s="530"/>
      <c r="CD1850" s="530"/>
      <c r="CE1850" s="530"/>
      <c r="CF1850" s="530"/>
      <c r="CG1850" s="530"/>
      <c r="CH1850" s="530"/>
      <c r="CI1850" s="530"/>
      <c r="CJ1850" s="530"/>
      <c r="CK1850" s="530"/>
      <c r="CL1850" s="530"/>
      <c r="CM1850" s="530"/>
      <c r="CN1850" s="530"/>
      <c r="CO1850" s="530"/>
      <c r="CP1850" s="530"/>
      <c r="CQ1850" s="530"/>
      <c r="CR1850" s="530"/>
      <c r="CS1850" s="530"/>
      <c r="CT1850" s="530"/>
      <c r="CU1850" s="530"/>
      <c r="CV1850" s="530"/>
      <c r="CW1850" s="530"/>
      <c r="CX1850" s="530"/>
      <c r="CY1850" s="530"/>
      <c r="CZ1850" s="530"/>
      <c r="DA1850" s="530"/>
      <c r="DB1850" s="530"/>
      <c r="DC1850" s="530"/>
      <c r="DD1850" s="530"/>
      <c r="DE1850" s="530"/>
      <c r="DF1850" s="530"/>
      <c r="DG1850" s="530"/>
      <c r="DH1850" s="530"/>
      <c r="DI1850" s="530"/>
      <c r="DJ1850" s="530"/>
      <c r="DK1850" s="530"/>
      <c r="DL1850" s="530"/>
      <c r="DM1850" s="530"/>
      <c r="DN1850" s="530"/>
      <c r="DO1850" s="530"/>
      <c r="DP1850" s="530"/>
      <c r="DQ1850" s="530"/>
      <c r="DR1850" s="530"/>
      <c r="DS1850" s="530"/>
      <c r="DT1850" s="530"/>
      <c r="DU1850" s="530"/>
      <c r="DV1850" s="530"/>
      <c r="DW1850" s="530"/>
      <c r="DX1850" s="530"/>
      <c r="DY1850" s="530"/>
      <c r="DZ1850" s="530"/>
      <c r="EA1850" s="530"/>
      <c r="EB1850" s="530"/>
      <c r="EC1850" s="530"/>
      <c r="ED1850" s="530"/>
      <c r="EE1850" s="530"/>
      <c r="EF1850" s="530"/>
      <c r="EG1850" s="530"/>
      <c r="EH1850" s="530"/>
      <c r="EI1850" s="530"/>
      <c r="EJ1850" s="530"/>
      <c r="EK1850" s="530"/>
      <c r="EL1850" s="530"/>
      <c r="EM1850" s="530"/>
      <c r="EN1850" s="530"/>
      <c r="EO1850" s="530"/>
      <c r="EP1850" s="530"/>
      <c r="EQ1850" s="530"/>
      <c r="ER1850" s="530"/>
      <c r="ES1850" s="530"/>
      <c r="ET1850" s="530"/>
      <c r="EU1850" s="530"/>
      <c r="EV1850" s="530"/>
      <c r="EW1850" s="530"/>
      <c r="EX1850" s="530"/>
      <c r="EY1850" s="530"/>
      <c r="EZ1850" s="530"/>
      <c r="FA1850" s="530"/>
      <c r="FB1850" s="530"/>
      <c r="FC1850" s="530"/>
      <c r="FD1850" s="530"/>
      <c r="FE1850" s="530"/>
      <c r="FF1850" s="530"/>
      <c r="FG1850" s="530"/>
      <c r="FH1850" s="530"/>
      <c r="FI1850" s="530"/>
      <c r="FJ1850" s="530"/>
      <c r="FK1850" s="530"/>
      <c r="FL1850" s="530"/>
      <c r="FM1850" s="530"/>
      <c r="FN1850" s="530"/>
      <c r="FO1850" s="530"/>
      <c r="FP1850" s="530"/>
      <c r="FQ1850" s="530"/>
      <c r="FR1850" s="530"/>
      <c r="FS1850" s="530"/>
      <c r="FT1850" s="530"/>
      <c r="FU1850" s="530"/>
      <c r="FV1850" s="530"/>
      <c r="FW1850" s="530"/>
      <c r="FX1850" s="530"/>
      <c r="FY1850" s="530"/>
      <c r="FZ1850" s="530"/>
      <c r="GA1850" s="530"/>
      <c r="GB1850" s="530"/>
      <c r="GC1850" s="530"/>
      <c r="GD1850" s="530"/>
      <c r="GE1850" s="530"/>
      <c r="GF1850" s="530"/>
      <c r="GG1850" s="530"/>
      <c r="GH1850" s="530"/>
      <c r="GI1850" s="530"/>
      <c r="GJ1850" s="530"/>
      <c r="GK1850" s="530"/>
      <c r="GL1850" s="530"/>
      <c r="GM1850" s="530"/>
      <c r="GN1850" s="530"/>
      <c r="GO1850" s="530"/>
      <c r="GP1850" s="530"/>
      <c r="GQ1850" s="530"/>
      <c r="GR1850" s="530"/>
      <c r="GS1850" s="530"/>
      <c r="GT1850" s="530"/>
      <c r="GU1850" s="530"/>
      <c r="GV1850" s="530"/>
      <c r="GW1850" s="530"/>
      <c r="GX1850" s="530"/>
      <c r="GY1850" s="530"/>
      <c r="GZ1850" s="530"/>
      <c r="HA1850" s="530"/>
      <c r="HB1850" s="530"/>
      <c r="HC1850" s="530"/>
      <c r="HD1850" s="530"/>
      <c r="HE1850" s="530"/>
      <c r="HF1850" s="530"/>
      <c r="HG1850" s="530"/>
      <c r="HH1850" s="530"/>
      <c r="HI1850" s="530"/>
      <c r="HJ1850" s="530"/>
      <c r="HK1850" s="530"/>
      <c r="HL1850" s="530"/>
      <c r="HM1850" s="530"/>
      <c r="HN1850" s="530"/>
      <c r="HO1850" s="530"/>
      <c r="HP1850" s="530"/>
      <c r="HQ1850" s="530"/>
      <c r="HR1850" s="530"/>
      <c r="HS1850" s="530"/>
      <c r="HT1850" s="530"/>
      <c r="HU1850" s="530"/>
      <c r="HV1850" s="530"/>
      <c r="HW1850" s="530"/>
      <c r="HX1850" s="530"/>
      <c r="HY1850" s="530"/>
      <c r="HZ1850" s="530"/>
      <c r="IA1850" s="530"/>
      <c r="IB1850" s="530"/>
      <c r="IC1850" s="530"/>
      <c r="ID1850" s="530"/>
      <c r="IE1850" s="530"/>
      <c r="IF1850" s="530"/>
      <c r="IG1850" s="530"/>
      <c r="IH1850" s="530"/>
      <c r="II1850" s="530"/>
      <c r="IJ1850" s="530"/>
      <c r="IK1850" s="530"/>
      <c r="IL1850" s="530"/>
      <c r="IM1850" s="530"/>
      <c r="IN1850" s="530"/>
      <c r="IO1850" s="530"/>
      <c r="IP1850" s="530"/>
      <c r="IQ1850" s="530"/>
      <c r="IR1850" s="530"/>
      <c r="IS1850" s="530"/>
      <c r="IT1850" s="530"/>
      <c r="IU1850" s="530"/>
      <c r="IV1850" s="530"/>
      <c r="IW1850" s="530"/>
      <c r="IX1850" s="530"/>
      <c r="IY1850" s="530"/>
      <c r="IZ1850" s="530"/>
      <c r="JA1850" s="530"/>
      <c r="JB1850" s="530"/>
      <c r="JC1850" s="530"/>
      <c r="JD1850" s="530"/>
      <c r="JE1850" s="530"/>
      <c r="JF1850" s="530"/>
      <c r="JG1850" s="530"/>
      <c r="JH1850" s="530"/>
    </row>
    <row r="1851" spans="1:268" s="3" customFormat="1" ht="54.75" customHeight="1" x14ac:dyDescent="0.25">
      <c r="A1851" s="1"/>
      <c r="B1851" s="1"/>
      <c r="C1851" s="1"/>
      <c r="D1851" s="7"/>
      <c r="E1851" s="7"/>
      <c r="F1851" s="7"/>
      <c r="G1851" s="1"/>
      <c r="H1851" s="1"/>
      <c r="I1851" s="1"/>
      <c r="J1851" s="1"/>
      <c r="K1851" s="1"/>
      <c r="L1851" s="1"/>
      <c r="M1851" s="1"/>
      <c r="N1851" s="1"/>
      <c r="O1851" s="1"/>
      <c r="P1851" s="6"/>
      <c r="Q1851" s="1"/>
      <c r="R1851" s="1"/>
      <c r="S1851" s="1"/>
      <c r="T1851" s="1"/>
      <c r="U1851" s="6"/>
      <c r="V1851" s="1"/>
      <c r="W1851" s="1"/>
      <c r="X1851" s="1"/>
      <c r="Y1851" s="1"/>
      <c r="Z1851" s="9"/>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6"/>
      <c r="BG1851" s="1"/>
      <c r="BH1851" s="1"/>
      <c r="BI1851" s="1"/>
      <c r="BJ1851" s="7"/>
      <c r="BK1851" s="1"/>
      <c r="BL1851" s="7"/>
      <c r="BM1851" s="1"/>
      <c r="BN1851" s="1"/>
      <c r="BO1851" s="1"/>
      <c r="BP1851" s="1"/>
      <c r="BQ1851" s="1"/>
      <c r="BR1851" s="1"/>
      <c r="BS1851" s="1"/>
      <c r="BT1851" s="530"/>
      <c r="BU1851" s="530"/>
      <c r="BV1851" s="530"/>
      <c r="BW1851" s="530"/>
      <c r="BX1851" s="530"/>
      <c r="BY1851" s="530"/>
      <c r="BZ1851" s="530"/>
      <c r="CA1851" s="530"/>
      <c r="CB1851" s="530"/>
      <c r="CC1851" s="530"/>
      <c r="CD1851" s="530"/>
      <c r="CE1851" s="530"/>
      <c r="CF1851" s="530"/>
      <c r="CG1851" s="530"/>
      <c r="CH1851" s="530"/>
      <c r="CI1851" s="530"/>
      <c r="CJ1851" s="530"/>
      <c r="CK1851" s="530"/>
      <c r="CL1851" s="530"/>
      <c r="CM1851" s="530"/>
      <c r="CN1851" s="530"/>
      <c r="CO1851" s="530"/>
      <c r="CP1851" s="530"/>
      <c r="CQ1851" s="530"/>
      <c r="CR1851" s="530"/>
      <c r="CS1851" s="530"/>
      <c r="CT1851" s="530"/>
      <c r="CU1851" s="530"/>
      <c r="CV1851" s="530"/>
      <c r="CW1851" s="530"/>
      <c r="CX1851" s="530"/>
      <c r="CY1851" s="530"/>
      <c r="CZ1851" s="530"/>
      <c r="DA1851" s="530"/>
      <c r="DB1851" s="530"/>
      <c r="DC1851" s="530"/>
      <c r="DD1851" s="530"/>
      <c r="DE1851" s="530"/>
      <c r="DF1851" s="530"/>
      <c r="DG1851" s="530"/>
      <c r="DH1851" s="530"/>
      <c r="DI1851" s="530"/>
      <c r="DJ1851" s="530"/>
      <c r="DK1851" s="530"/>
      <c r="DL1851" s="530"/>
      <c r="DM1851" s="530"/>
      <c r="DN1851" s="530"/>
      <c r="DO1851" s="530"/>
      <c r="DP1851" s="530"/>
      <c r="DQ1851" s="530"/>
      <c r="DR1851" s="530"/>
      <c r="DS1851" s="530"/>
      <c r="DT1851" s="530"/>
      <c r="DU1851" s="530"/>
      <c r="DV1851" s="530"/>
      <c r="DW1851" s="530"/>
      <c r="DX1851" s="530"/>
      <c r="DY1851" s="530"/>
      <c r="DZ1851" s="530"/>
      <c r="EA1851" s="530"/>
      <c r="EB1851" s="530"/>
      <c r="EC1851" s="530"/>
      <c r="ED1851" s="530"/>
      <c r="EE1851" s="530"/>
      <c r="EF1851" s="530"/>
      <c r="EG1851" s="530"/>
      <c r="EH1851" s="530"/>
      <c r="EI1851" s="530"/>
      <c r="EJ1851" s="530"/>
      <c r="EK1851" s="530"/>
      <c r="EL1851" s="530"/>
      <c r="EM1851" s="530"/>
      <c r="EN1851" s="530"/>
      <c r="EO1851" s="530"/>
      <c r="EP1851" s="530"/>
      <c r="EQ1851" s="530"/>
      <c r="ER1851" s="530"/>
      <c r="ES1851" s="530"/>
      <c r="ET1851" s="530"/>
      <c r="EU1851" s="530"/>
      <c r="EV1851" s="530"/>
      <c r="EW1851" s="530"/>
      <c r="EX1851" s="530"/>
      <c r="EY1851" s="530"/>
      <c r="EZ1851" s="530"/>
      <c r="FA1851" s="530"/>
      <c r="FB1851" s="530"/>
      <c r="FC1851" s="530"/>
      <c r="FD1851" s="530"/>
      <c r="FE1851" s="530"/>
      <c r="FF1851" s="530"/>
      <c r="FG1851" s="530"/>
      <c r="FH1851" s="530"/>
      <c r="FI1851" s="530"/>
      <c r="FJ1851" s="530"/>
      <c r="FK1851" s="530"/>
      <c r="FL1851" s="530"/>
      <c r="FM1851" s="530"/>
      <c r="FN1851" s="530"/>
      <c r="FO1851" s="530"/>
      <c r="FP1851" s="530"/>
      <c r="FQ1851" s="530"/>
      <c r="FR1851" s="530"/>
      <c r="FS1851" s="530"/>
      <c r="FT1851" s="530"/>
      <c r="FU1851" s="530"/>
      <c r="FV1851" s="530"/>
      <c r="FW1851" s="530"/>
      <c r="FX1851" s="530"/>
      <c r="FY1851" s="530"/>
      <c r="FZ1851" s="530"/>
      <c r="GA1851" s="530"/>
      <c r="GB1851" s="530"/>
      <c r="GC1851" s="530"/>
      <c r="GD1851" s="530"/>
      <c r="GE1851" s="530"/>
      <c r="GF1851" s="530"/>
      <c r="GG1851" s="530"/>
      <c r="GH1851" s="530"/>
      <c r="GI1851" s="530"/>
      <c r="GJ1851" s="530"/>
      <c r="GK1851" s="530"/>
      <c r="GL1851" s="530"/>
      <c r="GM1851" s="530"/>
      <c r="GN1851" s="530"/>
      <c r="GO1851" s="530"/>
      <c r="GP1851" s="530"/>
      <c r="GQ1851" s="530"/>
      <c r="GR1851" s="530"/>
      <c r="GS1851" s="530"/>
      <c r="GT1851" s="530"/>
      <c r="GU1851" s="530"/>
      <c r="GV1851" s="530"/>
      <c r="GW1851" s="530"/>
      <c r="GX1851" s="530"/>
      <c r="GY1851" s="530"/>
      <c r="GZ1851" s="530"/>
      <c r="HA1851" s="530"/>
      <c r="HB1851" s="530"/>
      <c r="HC1851" s="530"/>
      <c r="HD1851" s="530"/>
      <c r="HE1851" s="530"/>
      <c r="HF1851" s="530"/>
      <c r="HG1851" s="530"/>
      <c r="HH1851" s="530"/>
      <c r="HI1851" s="530"/>
      <c r="HJ1851" s="530"/>
      <c r="HK1851" s="530"/>
      <c r="HL1851" s="530"/>
      <c r="HM1851" s="530"/>
      <c r="HN1851" s="530"/>
      <c r="HO1851" s="530"/>
      <c r="HP1851" s="530"/>
      <c r="HQ1851" s="530"/>
      <c r="HR1851" s="530"/>
      <c r="HS1851" s="530"/>
      <c r="HT1851" s="530"/>
      <c r="HU1851" s="530"/>
      <c r="HV1851" s="530"/>
      <c r="HW1851" s="530"/>
      <c r="HX1851" s="530"/>
      <c r="HY1851" s="530"/>
      <c r="HZ1851" s="530"/>
      <c r="IA1851" s="530"/>
      <c r="IB1851" s="530"/>
      <c r="IC1851" s="530"/>
      <c r="ID1851" s="530"/>
      <c r="IE1851" s="530"/>
      <c r="IF1851" s="530"/>
      <c r="IG1851" s="530"/>
      <c r="IH1851" s="530"/>
      <c r="II1851" s="530"/>
      <c r="IJ1851" s="530"/>
      <c r="IK1851" s="530"/>
      <c r="IL1851" s="530"/>
      <c r="IM1851" s="530"/>
      <c r="IN1851" s="530"/>
      <c r="IO1851" s="530"/>
      <c r="IP1851" s="530"/>
      <c r="IQ1851" s="530"/>
      <c r="IR1851" s="530"/>
      <c r="IS1851" s="530"/>
      <c r="IT1851" s="530"/>
      <c r="IU1851" s="530"/>
      <c r="IV1851" s="530"/>
      <c r="IW1851" s="530"/>
      <c r="IX1851" s="530"/>
      <c r="IY1851" s="530"/>
      <c r="IZ1851" s="530"/>
      <c r="JA1851" s="530"/>
      <c r="JB1851" s="530"/>
      <c r="JC1851" s="530"/>
      <c r="JD1851" s="530"/>
      <c r="JE1851" s="530"/>
      <c r="JF1851" s="530"/>
      <c r="JG1851" s="530"/>
      <c r="JH1851" s="530"/>
    </row>
    <row r="1852" spans="1:268" s="3" customFormat="1" ht="54.75" customHeight="1" x14ac:dyDescent="0.25">
      <c r="A1852" s="1"/>
      <c r="B1852" s="1"/>
      <c r="C1852" s="1"/>
      <c r="D1852" s="7"/>
      <c r="E1852" s="7"/>
      <c r="F1852" s="7"/>
      <c r="G1852" s="1"/>
      <c r="H1852" s="1"/>
      <c r="I1852" s="1"/>
      <c r="J1852" s="1"/>
      <c r="K1852" s="1"/>
      <c r="L1852" s="1"/>
      <c r="M1852" s="1"/>
      <c r="N1852" s="1"/>
      <c r="O1852" s="1"/>
      <c r="P1852" s="6"/>
      <c r="Q1852" s="1"/>
      <c r="R1852" s="1"/>
      <c r="S1852" s="1"/>
      <c r="T1852" s="1"/>
      <c r="U1852" s="6"/>
      <c r="V1852" s="1"/>
      <c r="W1852" s="1"/>
      <c r="X1852" s="1"/>
      <c r="Y1852" s="1"/>
      <c r="Z1852" s="9"/>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6"/>
      <c r="BG1852" s="1"/>
      <c r="BH1852" s="1"/>
      <c r="BI1852" s="1"/>
      <c r="BJ1852" s="7"/>
      <c r="BK1852" s="1"/>
      <c r="BL1852" s="7"/>
      <c r="BM1852" s="1"/>
      <c r="BN1852" s="1"/>
      <c r="BO1852" s="1"/>
      <c r="BP1852" s="1"/>
      <c r="BQ1852" s="1"/>
      <c r="BR1852" s="1"/>
      <c r="BS1852" s="1"/>
      <c r="BT1852" s="530"/>
      <c r="BU1852" s="530"/>
      <c r="BV1852" s="530"/>
      <c r="BW1852" s="530"/>
      <c r="BX1852" s="530"/>
      <c r="BY1852" s="530"/>
      <c r="BZ1852" s="530"/>
      <c r="CA1852" s="530"/>
      <c r="CB1852" s="530"/>
      <c r="CC1852" s="530"/>
      <c r="CD1852" s="530"/>
      <c r="CE1852" s="530"/>
      <c r="CF1852" s="530"/>
      <c r="CG1852" s="530"/>
      <c r="CH1852" s="530"/>
      <c r="CI1852" s="530"/>
      <c r="CJ1852" s="530"/>
      <c r="CK1852" s="530"/>
      <c r="CL1852" s="530"/>
      <c r="CM1852" s="530"/>
      <c r="CN1852" s="530"/>
      <c r="CO1852" s="530"/>
      <c r="CP1852" s="530"/>
      <c r="CQ1852" s="530"/>
      <c r="CR1852" s="530"/>
      <c r="CS1852" s="530"/>
      <c r="CT1852" s="530"/>
      <c r="CU1852" s="530"/>
      <c r="CV1852" s="530"/>
      <c r="CW1852" s="530"/>
      <c r="CX1852" s="530"/>
      <c r="CY1852" s="530"/>
      <c r="CZ1852" s="530"/>
      <c r="DA1852" s="530"/>
      <c r="DB1852" s="530"/>
      <c r="DC1852" s="530"/>
      <c r="DD1852" s="530"/>
      <c r="DE1852" s="530"/>
      <c r="DF1852" s="530"/>
      <c r="DG1852" s="530"/>
      <c r="DH1852" s="530"/>
      <c r="DI1852" s="530"/>
      <c r="DJ1852" s="530"/>
      <c r="DK1852" s="530"/>
      <c r="DL1852" s="530"/>
      <c r="DM1852" s="530"/>
      <c r="DN1852" s="530"/>
      <c r="DO1852" s="530"/>
      <c r="DP1852" s="530"/>
      <c r="DQ1852" s="530"/>
      <c r="DR1852" s="530"/>
      <c r="DS1852" s="530"/>
      <c r="DT1852" s="530"/>
      <c r="DU1852" s="530"/>
      <c r="DV1852" s="530"/>
      <c r="DW1852" s="530"/>
      <c r="DX1852" s="530"/>
      <c r="DY1852" s="530"/>
      <c r="DZ1852" s="530"/>
      <c r="EA1852" s="530"/>
      <c r="EB1852" s="530"/>
      <c r="EC1852" s="530"/>
      <c r="ED1852" s="530"/>
      <c r="EE1852" s="530"/>
      <c r="EF1852" s="530"/>
      <c r="EG1852" s="530"/>
      <c r="EH1852" s="530"/>
      <c r="EI1852" s="530"/>
      <c r="EJ1852" s="530"/>
      <c r="EK1852" s="530"/>
      <c r="EL1852" s="530"/>
      <c r="EM1852" s="530"/>
      <c r="EN1852" s="530"/>
      <c r="EO1852" s="530"/>
      <c r="EP1852" s="530"/>
      <c r="EQ1852" s="530"/>
      <c r="ER1852" s="530"/>
      <c r="ES1852" s="530"/>
      <c r="ET1852" s="530"/>
      <c r="EU1852" s="530"/>
      <c r="EV1852" s="530"/>
      <c r="EW1852" s="530"/>
      <c r="EX1852" s="530"/>
      <c r="EY1852" s="530"/>
      <c r="EZ1852" s="530"/>
      <c r="FA1852" s="530"/>
      <c r="FB1852" s="530"/>
      <c r="FC1852" s="530"/>
      <c r="FD1852" s="530"/>
      <c r="FE1852" s="530"/>
      <c r="FF1852" s="530"/>
      <c r="FG1852" s="530"/>
      <c r="FH1852" s="530"/>
      <c r="FI1852" s="530"/>
      <c r="FJ1852" s="530"/>
      <c r="FK1852" s="530"/>
      <c r="FL1852" s="530"/>
      <c r="FM1852" s="530"/>
      <c r="FN1852" s="530"/>
      <c r="FO1852" s="530"/>
      <c r="FP1852" s="530"/>
      <c r="FQ1852" s="530"/>
      <c r="FR1852" s="530"/>
      <c r="FS1852" s="530"/>
      <c r="FT1852" s="530"/>
      <c r="FU1852" s="530"/>
      <c r="FV1852" s="530"/>
      <c r="FW1852" s="530"/>
      <c r="FX1852" s="530"/>
      <c r="FY1852" s="530"/>
      <c r="FZ1852" s="530"/>
      <c r="GA1852" s="530"/>
      <c r="GB1852" s="530"/>
      <c r="GC1852" s="530"/>
      <c r="GD1852" s="530"/>
      <c r="GE1852" s="530"/>
      <c r="GF1852" s="530"/>
      <c r="GG1852" s="530"/>
      <c r="GH1852" s="530"/>
      <c r="GI1852" s="530"/>
      <c r="GJ1852" s="530"/>
      <c r="GK1852" s="530"/>
      <c r="GL1852" s="530"/>
      <c r="GM1852" s="530"/>
      <c r="GN1852" s="530"/>
      <c r="GO1852" s="530"/>
      <c r="GP1852" s="530"/>
      <c r="GQ1852" s="530"/>
      <c r="GR1852" s="530"/>
      <c r="GS1852" s="530"/>
      <c r="GT1852" s="530"/>
      <c r="GU1852" s="530"/>
      <c r="GV1852" s="530"/>
      <c r="GW1852" s="530"/>
      <c r="GX1852" s="530"/>
      <c r="GY1852" s="530"/>
      <c r="GZ1852" s="530"/>
      <c r="HA1852" s="530"/>
      <c r="HB1852" s="530"/>
      <c r="HC1852" s="530"/>
      <c r="HD1852" s="530"/>
      <c r="HE1852" s="530"/>
      <c r="HF1852" s="530"/>
      <c r="HG1852" s="530"/>
      <c r="HH1852" s="530"/>
      <c r="HI1852" s="530"/>
      <c r="HJ1852" s="530"/>
      <c r="HK1852" s="530"/>
      <c r="HL1852" s="530"/>
      <c r="HM1852" s="530"/>
      <c r="HN1852" s="530"/>
      <c r="HO1852" s="530"/>
      <c r="HP1852" s="530"/>
      <c r="HQ1852" s="530"/>
      <c r="HR1852" s="530"/>
      <c r="HS1852" s="530"/>
      <c r="HT1852" s="530"/>
      <c r="HU1852" s="530"/>
      <c r="HV1852" s="530"/>
      <c r="HW1852" s="530"/>
      <c r="HX1852" s="530"/>
      <c r="HY1852" s="530"/>
      <c r="HZ1852" s="530"/>
      <c r="IA1852" s="530"/>
      <c r="IB1852" s="530"/>
      <c r="IC1852" s="530"/>
      <c r="ID1852" s="530"/>
      <c r="IE1852" s="530"/>
      <c r="IF1852" s="530"/>
      <c r="IG1852" s="530"/>
      <c r="IH1852" s="530"/>
      <c r="II1852" s="530"/>
      <c r="IJ1852" s="530"/>
      <c r="IK1852" s="530"/>
      <c r="IL1852" s="530"/>
      <c r="IM1852" s="530"/>
      <c r="IN1852" s="530"/>
      <c r="IO1852" s="530"/>
      <c r="IP1852" s="530"/>
      <c r="IQ1852" s="530"/>
      <c r="IR1852" s="530"/>
      <c r="IS1852" s="530"/>
      <c r="IT1852" s="530"/>
      <c r="IU1852" s="530"/>
      <c r="IV1852" s="530"/>
      <c r="IW1852" s="530"/>
      <c r="IX1852" s="530"/>
      <c r="IY1852" s="530"/>
      <c r="IZ1852" s="530"/>
      <c r="JA1852" s="530"/>
      <c r="JB1852" s="530"/>
      <c r="JC1852" s="530"/>
      <c r="JD1852" s="530"/>
      <c r="JE1852" s="530"/>
      <c r="JF1852" s="530"/>
      <c r="JG1852" s="530"/>
      <c r="JH1852" s="530"/>
    </row>
    <row r="1853" spans="1:268" s="3" customFormat="1" ht="54.75" customHeight="1" x14ac:dyDescent="0.25">
      <c r="A1853" s="1"/>
      <c r="B1853" s="1"/>
      <c r="C1853" s="1"/>
      <c r="D1853" s="7"/>
      <c r="E1853" s="7"/>
      <c r="F1853" s="7"/>
      <c r="G1853" s="1"/>
      <c r="H1853" s="1"/>
      <c r="I1853" s="1"/>
      <c r="J1853" s="1"/>
      <c r="K1853" s="1"/>
      <c r="L1853" s="1"/>
      <c r="M1853" s="1"/>
      <c r="N1853" s="1"/>
      <c r="O1853" s="1"/>
      <c r="P1853" s="6"/>
      <c r="Q1853" s="1"/>
      <c r="R1853" s="1"/>
      <c r="S1853" s="1"/>
      <c r="T1853" s="1"/>
      <c r="U1853" s="6"/>
      <c r="V1853" s="1"/>
      <c r="W1853" s="1"/>
      <c r="X1853" s="1"/>
      <c r="Y1853" s="1"/>
      <c r="Z1853" s="9"/>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6"/>
      <c r="BG1853" s="1"/>
      <c r="BH1853" s="1"/>
      <c r="BI1853" s="1"/>
      <c r="BJ1853" s="7"/>
      <c r="BK1853" s="1"/>
      <c r="BL1853" s="7"/>
      <c r="BM1853" s="1"/>
      <c r="BN1853" s="1"/>
      <c r="BO1853" s="1"/>
      <c r="BP1853" s="1"/>
      <c r="BQ1853" s="1"/>
      <c r="BR1853" s="1"/>
      <c r="BS1853" s="1"/>
      <c r="BT1853" s="530"/>
      <c r="BU1853" s="530"/>
      <c r="BV1853" s="530"/>
      <c r="BW1853" s="530"/>
      <c r="BX1853" s="530"/>
      <c r="BY1853" s="530"/>
      <c r="BZ1853" s="530"/>
      <c r="CA1853" s="530"/>
      <c r="CB1853" s="530"/>
      <c r="CC1853" s="530"/>
      <c r="CD1853" s="530"/>
      <c r="CE1853" s="530"/>
      <c r="CF1853" s="530"/>
      <c r="CG1853" s="530"/>
      <c r="CH1853" s="530"/>
      <c r="CI1853" s="530"/>
      <c r="CJ1853" s="530"/>
      <c r="CK1853" s="530"/>
      <c r="CL1853" s="530"/>
      <c r="CM1853" s="530"/>
      <c r="CN1853" s="530"/>
      <c r="CO1853" s="530"/>
      <c r="CP1853" s="530"/>
      <c r="CQ1853" s="530"/>
      <c r="CR1853" s="530"/>
      <c r="CS1853" s="530"/>
      <c r="CT1853" s="530"/>
      <c r="CU1853" s="530"/>
      <c r="CV1853" s="530"/>
      <c r="CW1853" s="530"/>
      <c r="CX1853" s="530"/>
      <c r="CY1853" s="530"/>
      <c r="CZ1853" s="530"/>
      <c r="DA1853" s="530"/>
      <c r="DB1853" s="530"/>
      <c r="DC1853" s="530"/>
      <c r="DD1853" s="530"/>
      <c r="DE1853" s="530"/>
      <c r="DF1853" s="530"/>
      <c r="DG1853" s="530"/>
      <c r="DH1853" s="530"/>
      <c r="DI1853" s="530"/>
      <c r="DJ1853" s="530"/>
      <c r="DK1853" s="530"/>
      <c r="DL1853" s="530"/>
      <c r="DM1853" s="530"/>
      <c r="DN1853" s="530"/>
      <c r="DO1853" s="530"/>
      <c r="DP1853" s="530"/>
      <c r="DQ1853" s="530"/>
      <c r="DR1853" s="530"/>
      <c r="DS1853" s="530"/>
      <c r="DT1853" s="530"/>
      <c r="DU1853" s="530"/>
      <c r="DV1853" s="530"/>
      <c r="DW1853" s="530"/>
      <c r="DX1853" s="530"/>
      <c r="DY1853" s="530"/>
      <c r="DZ1853" s="530"/>
      <c r="EA1853" s="530"/>
      <c r="EB1853" s="530"/>
      <c r="EC1853" s="530"/>
      <c r="ED1853" s="530"/>
      <c r="EE1853" s="530"/>
      <c r="EF1853" s="530"/>
      <c r="EG1853" s="530"/>
      <c r="EH1853" s="530"/>
      <c r="EI1853" s="530"/>
      <c r="EJ1853" s="530"/>
      <c r="EK1853" s="530"/>
      <c r="EL1853" s="530"/>
      <c r="EM1853" s="530"/>
      <c r="EN1853" s="530"/>
      <c r="EO1853" s="530"/>
      <c r="EP1853" s="530"/>
      <c r="EQ1853" s="530"/>
      <c r="ER1853" s="530"/>
      <c r="ES1853" s="530"/>
      <c r="ET1853" s="530"/>
      <c r="EU1853" s="530"/>
      <c r="EV1853" s="530"/>
      <c r="EW1853" s="530"/>
      <c r="EX1853" s="530"/>
      <c r="EY1853" s="530"/>
      <c r="EZ1853" s="530"/>
      <c r="FA1853" s="530"/>
      <c r="FB1853" s="530"/>
      <c r="FC1853" s="530"/>
      <c r="FD1853" s="530"/>
      <c r="FE1853" s="530"/>
      <c r="FF1853" s="530"/>
      <c r="FG1853" s="530"/>
      <c r="FH1853" s="530"/>
      <c r="FI1853" s="530"/>
      <c r="FJ1853" s="530"/>
      <c r="FK1853" s="530"/>
      <c r="FL1853" s="530"/>
      <c r="FM1853" s="530"/>
      <c r="FN1853" s="530"/>
      <c r="FO1853" s="530"/>
      <c r="FP1853" s="530"/>
      <c r="FQ1853" s="530"/>
      <c r="FR1853" s="530"/>
      <c r="FS1853" s="530"/>
      <c r="FT1853" s="530"/>
      <c r="FU1853" s="530"/>
      <c r="FV1853" s="530"/>
      <c r="FW1853" s="530"/>
      <c r="FX1853" s="530"/>
      <c r="FY1853" s="530"/>
      <c r="FZ1853" s="530"/>
      <c r="GA1853" s="530"/>
      <c r="GB1853" s="530"/>
      <c r="GC1853" s="530"/>
      <c r="GD1853" s="530"/>
      <c r="GE1853" s="530"/>
      <c r="GF1853" s="530"/>
      <c r="GG1853" s="530"/>
      <c r="GH1853" s="530"/>
      <c r="GI1853" s="530"/>
      <c r="GJ1853" s="530"/>
      <c r="GK1853" s="530"/>
      <c r="GL1853" s="530"/>
      <c r="GM1853" s="530"/>
      <c r="GN1853" s="530"/>
      <c r="GO1853" s="530"/>
      <c r="GP1853" s="530"/>
      <c r="GQ1853" s="530"/>
      <c r="GR1853" s="530"/>
      <c r="GS1853" s="530"/>
      <c r="GT1853" s="530"/>
      <c r="GU1853" s="530"/>
      <c r="GV1853" s="530"/>
      <c r="GW1853" s="530"/>
      <c r="GX1853" s="530"/>
      <c r="GY1853" s="530"/>
      <c r="GZ1853" s="530"/>
      <c r="HA1853" s="530"/>
      <c r="HB1853" s="530"/>
      <c r="HC1853" s="530"/>
      <c r="HD1853" s="530"/>
      <c r="HE1853" s="530"/>
      <c r="HF1853" s="530"/>
      <c r="HG1853" s="530"/>
      <c r="HH1853" s="530"/>
      <c r="HI1853" s="530"/>
      <c r="HJ1853" s="530"/>
      <c r="HK1853" s="530"/>
      <c r="HL1853" s="530"/>
      <c r="HM1853" s="530"/>
      <c r="HN1853" s="530"/>
      <c r="HO1853" s="530"/>
      <c r="HP1853" s="530"/>
      <c r="HQ1853" s="530"/>
      <c r="HR1853" s="530"/>
      <c r="HS1853" s="530"/>
      <c r="HT1853" s="530"/>
      <c r="HU1853" s="530"/>
      <c r="HV1853" s="530"/>
      <c r="HW1853" s="530"/>
      <c r="HX1853" s="530"/>
      <c r="HY1853" s="530"/>
      <c r="HZ1853" s="530"/>
      <c r="IA1853" s="530"/>
      <c r="IB1853" s="530"/>
      <c r="IC1853" s="530"/>
      <c r="ID1853" s="530"/>
      <c r="IE1853" s="530"/>
      <c r="IF1853" s="530"/>
      <c r="IG1853" s="530"/>
      <c r="IH1853" s="530"/>
      <c r="II1853" s="530"/>
      <c r="IJ1853" s="530"/>
      <c r="IK1853" s="530"/>
      <c r="IL1853" s="530"/>
      <c r="IM1853" s="530"/>
      <c r="IN1853" s="530"/>
      <c r="IO1853" s="530"/>
      <c r="IP1853" s="530"/>
      <c r="IQ1853" s="530"/>
      <c r="IR1853" s="530"/>
      <c r="IS1853" s="530"/>
      <c r="IT1853" s="530"/>
      <c r="IU1853" s="530"/>
      <c r="IV1853" s="530"/>
      <c r="IW1853" s="530"/>
      <c r="IX1853" s="530"/>
      <c r="IY1853" s="530"/>
      <c r="IZ1853" s="530"/>
      <c r="JA1853" s="530"/>
      <c r="JB1853" s="530"/>
      <c r="JC1853" s="530"/>
      <c r="JD1853" s="530"/>
      <c r="JE1853" s="530"/>
      <c r="JF1853" s="530"/>
      <c r="JG1853" s="530"/>
      <c r="JH1853" s="530"/>
    </row>
    <row r="1854" spans="1:268" s="3" customFormat="1" ht="54.75" customHeight="1" x14ac:dyDescent="0.25">
      <c r="A1854" s="1"/>
      <c r="B1854" s="1"/>
      <c r="C1854" s="1"/>
      <c r="D1854" s="7"/>
      <c r="E1854" s="7"/>
      <c r="F1854" s="7"/>
      <c r="G1854" s="1"/>
      <c r="H1854" s="1"/>
      <c r="I1854" s="1"/>
      <c r="J1854" s="1"/>
      <c r="K1854" s="1"/>
      <c r="L1854" s="1"/>
      <c r="M1854" s="1"/>
      <c r="N1854" s="1"/>
      <c r="O1854" s="1"/>
      <c r="P1854" s="6"/>
      <c r="Q1854" s="1"/>
      <c r="R1854" s="1"/>
      <c r="S1854" s="1"/>
      <c r="T1854" s="1"/>
      <c r="U1854" s="6"/>
      <c r="V1854" s="1"/>
      <c r="W1854" s="1"/>
      <c r="X1854" s="1"/>
      <c r="Y1854" s="1"/>
      <c r="Z1854" s="9"/>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6"/>
      <c r="BG1854" s="1"/>
      <c r="BH1854" s="1"/>
      <c r="BI1854" s="1"/>
      <c r="BJ1854" s="7"/>
      <c r="BK1854" s="1"/>
      <c r="BL1854" s="7"/>
      <c r="BM1854" s="1"/>
      <c r="BN1854" s="1"/>
      <c r="BO1854" s="1"/>
      <c r="BP1854" s="1"/>
      <c r="BQ1854" s="1"/>
      <c r="BR1854" s="1"/>
      <c r="BS1854" s="1"/>
      <c r="BT1854" s="530"/>
      <c r="BU1854" s="530"/>
      <c r="BV1854" s="530"/>
      <c r="BW1854" s="530"/>
      <c r="BX1854" s="530"/>
      <c r="BY1854" s="530"/>
      <c r="BZ1854" s="530"/>
      <c r="CA1854" s="530"/>
      <c r="CB1854" s="530"/>
      <c r="CC1854" s="530"/>
      <c r="CD1854" s="530"/>
      <c r="CE1854" s="530"/>
      <c r="CF1854" s="530"/>
      <c r="CG1854" s="530"/>
      <c r="CH1854" s="530"/>
      <c r="CI1854" s="530"/>
      <c r="CJ1854" s="530"/>
      <c r="CK1854" s="530"/>
      <c r="CL1854" s="530"/>
      <c r="CM1854" s="530"/>
      <c r="CN1854" s="530"/>
      <c r="CO1854" s="530"/>
      <c r="CP1854" s="530"/>
      <c r="CQ1854" s="530"/>
      <c r="CR1854" s="530"/>
      <c r="CS1854" s="530"/>
      <c r="CT1854" s="530"/>
      <c r="CU1854" s="530"/>
      <c r="CV1854" s="530"/>
      <c r="CW1854" s="530"/>
      <c r="CX1854" s="530"/>
      <c r="CY1854" s="530"/>
      <c r="CZ1854" s="530"/>
      <c r="DA1854" s="530"/>
      <c r="DB1854" s="530"/>
      <c r="DC1854" s="530"/>
      <c r="DD1854" s="530"/>
      <c r="DE1854" s="530"/>
      <c r="DF1854" s="530"/>
      <c r="DG1854" s="530"/>
      <c r="DH1854" s="530"/>
      <c r="DI1854" s="530"/>
      <c r="DJ1854" s="530"/>
      <c r="DK1854" s="530"/>
      <c r="DL1854" s="530"/>
      <c r="DM1854" s="530"/>
      <c r="DN1854" s="530"/>
      <c r="DO1854" s="530"/>
      <c r="DP1854" s="530"/>
      <c r="DQ1854" s="530"/>
      <c r="DR1854" s="530"/>
      <c r="DS1854" s="530"/>
      <c r="DT1854" s="530"/>
      <c r="DU1854" s="530"/>
      <c r="DV1854" s="530"/>
      <c r="DW1854" s="530"/>
      <c r="DX1854" s="530"/>
      <c r="DY1854" s="530"/>
      <c r="DZ1854" s="530"/>
      <c r="EA1854" s="530"/>
      <c r="EB1854" s="530"/>
      <c r="EC1854" s="530"/>
      <c r="ED1854" s="530"/>
      <c r="EE1854" s="530"/>
      <c r="EF1854" s="530"/>
      <c r="EG1854" s="530"/>
      <c r="EH1854" s="530"/>
      <c r="EI1854" s="530"/>
      <c r="EJ1854" s="530"/>
      <c r="EK1854" s="530"/>
      <c r="EL1854" s="530"/>
      <c r="EM1854" s="530"/>
      <c r="EN1854" s="530"/>
      <c r="EO1854" s="530"/>
      <c r="EP1854" s="530"/>
      <c r="EQ1854" s="530"/>
      <c r="ER1854" s="530"/>
      <c r="ES1854" s="530"/>
      <c r="ET1854" s="530"/>
      <c r="EU1854" s="530"/>
      <c r="EV1854" s="530"/>
      <c r="EW1854" s="530"/>
      <c r="EX1854" s="530"/>
      <c r="EY1854" s="530"/>
      <c r="EZ1854" s="530"/>
      <c r="FA1854" s="530"/>
      <c r="FB1854" s="530"/>
      <c r="FC1854" s="530"/>
      <c r="FD1854" s="530"/>
      <c r="FE1854" s="530"/>
      <c r="FF1854" s="530"/>
      <c r="FG1854" s="530"/>
      <c r="FH1854" s="530"/>
      <c r="FI1854" s="530"/>
      <c r="FJ1854" s="530"/>
      <c r="FK1854" s="530"/>
      <c r="FL1854" s="530"/>
      <c r="FM1854" s="530"/>
      <c r="FN1854" s="530"/>
      <c r="FO1854" s="530"/>
      <c r="FP1854" s="530"/>
      <c r="FQ1854" s="530"/>
      <c r="FR1854" s="530"/>
      <c r="FS1854" s="530"/>
      <c r="FT1854" s="530"/>
      <c r="FU1854" s="530"/>
      <c r="FV1854" s="530"/>
      <c r="FW1854" s="530"/>
      <c r="FX1854" s="530"/>
      <c r="FY1854" s="530"/>
      <c r="FZ1854" s="530"/>
      <c r="GA1854" s="530"/>
      <c r="GB1854" s="530"/>
      <c r="GC1854" s="530"/>
      <c r="GD1854" s="530"/>
      <c r="GE1854" s="530"/>
      <c r="GF1854" s="530"/>
      <c r="GG1854" s="530"/>
      <c r="GH1854" s="530"/>
      <c r="GI1854" s="530"/>
      <c r="GJ1854" s="530"/>
      <c r="GK1854" s="530"/>
      <c r="GL1854" s="530"/>
      <c r="GM1854" s="530"/>
      <c r="GN1854" s="530"/>
      <c r="GO1854" s="530"/>
      <c r="GP1854" s="530"/>
      <c r="GQ1854" s="530"/>
      <c r="GR1854" s="530"/>
      <c r="GS1854" s="530"/>
      <c r="GT1854" s="530"/>
      <c r="GU1854" s="530"/>
      <c r="GV1854" s="530"/>
      <c r="GW1854" s="530"/>
      <c r="GX1854" s="530"/>
      <c r="GY1854" s="530"/>
      <c r="GZ1854" s="530"/>
      <c r="HA1854" s="530"/>
      <c r="HB1854" s="530"/>
      <c r="HC1854" s="530"/>
      <c r="HD1854" s="530"/>
      <c r="HE1854" s="530"/>
      <c r="HF1854" s="530"/>
      <c r="HG1854" s="530"/>
      <c r="HH1854" s="530"/>
      <c r="HI1854" s="530"/>
      <c r="HJ1854" s="530"/>
      <c r="HK1854" s="530"/>
      <c r="HL1854" s="530"/>
      <c r="HM1854" s="530"/>
      <c r="HN1854" s="530"/>
      <c r="HO1854" s="530"/>
      <c r="HP1854" s="530"/>
      <c r="HQ1854" s="530"/>
      <c r="HR1854" s="530"/>
      <c r="HS1854" s="530"/>
      <c r="HT1854" s="530"/>
      <c r="HU1854" s="530"/>
      <c r="HV1854" s="530"/>
      <c r="HW1854" s="530"/>
      <c r="HX1854" s="530"/>
      <c r="HY1854" s="530"/>
      <c r="HZ1854" s="530"/>
      <c r="IA1854" s="530"/>
      <c r="IB1854" s="530"/>
      <c r="IC1854" s="530"/>
      <c r="ID1854" s="530"/>
      <c r="IE1854" s="530"/>
      <c r="IF1854" s="530"/>
      <c r="IG1854" s="530"/>
      <c r="IH1854" s="530"/>
      <c r="II1854" s="530"/>
      <c r="IJ1854" s="530"/>
      <c r="IK1854" s="530"/>
      <c r="IL1854" s="530"/>
      <c r="IM1854" s="530"/>
      <c r="IN1854" s="530"/>
      <c r="IO1854" s="530"/>
      <c r="IP1854" s="530"/>
      <c r="IQ1854" s="530"/>
      <c r="IR1854" s="530"/>
      <c r="IS1854" s="530"/>
      <c r="IT1854" s="530"/>
      <c r="IU1854" s="530"/>
      <c r="IV1854" s="530"/>
      <c r="IW1854" s="530"/>
      <c r="IX1854" s="530"/>
      <c r="IY1854" s="530"/>
      <c r="IZ1854" s="530"/>
      <c r="JA1854" s="530"/>
      <c r="JB1854" s="530"/>
      <c r="JC1854" s="530"/>
      <c r="JD1854" s="530"/>
      <c r="JE1854" s="530"/>
      <c r="JF1854" s="530"/>
      <c r="JG1854" s="530"/>
      <c r="JH1854" s="530"/>
    </row>
    <row r="1855" spans="1:268" s="3" customFormat="1" ht="54.75" customHeight="1" x14ac:dyDescent="0.25">
      <c r="A1855" s="1"/>
      <c r="B1855" s="1"/>
      <c r="C1855" s="1"/>
      <c r="D1855" s="7"/>
      <c r="E1855" s="7"/>
      <c r="F1855" s="7"/>
      <c r="G1855" s="1"/>
      <c r="H1855" s="1"/>
      <c r="I1855" s="1"/>
      <c r="J1855" s="1"/>
      <c r="K1855" s="1"/>
      <c r="L1855" s="1"/>
      <c r="M1855" s="1"/>
      <c r="N1855" s="1"/>
      <c r="O1855" s="1"/>
      <c r="P1855" s="6"/>
      <c r="Q1855" s="1"/>
      <c r="R1855" s="1"/>
      <c r="S1855" s="1"/>
      <c r="T1855" s="1"/>
      <c r="U1855" s="6"/>
      <c r="V1855" s="1"/>
      <c r="W1855" s="1"/>
      <c r="X1855" s="1"/>
      <c r="Y1855" s="1"/>
      <c r="Z1855" s="9"/>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6"/>
      <c r="BG1855" s="1"/>
      <c r="BH1855" s="1"/>
      <c r="BI1855" s="1"/>
      <c r="BJ1855" s="7"/>
      <c r="BK1855" s="1"/>
      <c r="BL1855" s="7"/>
      <c r="BM1855" s="1"/>
      <c r="BN1855" s="1"/>
      <c r="BO1855" s="1"/>
      <c r="BP1855" s="1"/>
      <c r="BQ1855" s="1"/>
      <c r="BR1855" s="1"/>
      <c r="BS1855" s="1"/>
      <c r="BT1855" s="530"/>
      <c r="BU1855" s="530"/>
      <c r="BV1855" s="530"/>
      <c r="BW1855" s="530"/>
      <c r="BX1855" s="530"/>
      <c r="BY1855" s="530"/>
      <c r="BZ1855" s="530"/>
      <c r="CA1855" s="530"/>
      <c r="CB1855" s="530"/>
      <c r="CC1855" s="530"/>
      <c r="CD1855" s="530"/>
      <c r="CE1855" s="530"/>
      <c r="CF1855" s="530"/>
      <c r="CG1855" s="530"/>
      <c r="CH1855" s="530"/>
      <c r="CI1855" s="530"/>
      <c r="CJ1855" s="530"/>
      <c r="CK1855" s="530"/>
      <c r="CL1855" s="530"/>
      <c r="CM1855" s="530"/>
      <c r="CN1855" s="530"/>
      <c r="CO1855" s="530"/>
      <c r="CP1855" s="530"/>
      <c r="CQ1855" s="530"/>
      <c r="CR1855" s="530"/>
      <c r="CS1855" s="530"/>
      <c r="CT1855" s="530"/>
      <c r="CU1855" s="530"/>
      <c r="CV1855" s="530"/>
      <c r="CW1855" s="530"/>
      <c r="CX1855" s="530"/>
      <c r="CY1855" s="530"/>
      <c r="CZ1855" s="530"/>
      <c r="DA1855" s="530"/>
      <c r="DB1855" s="530"/>
      <c r="DC1855" s="530"/>
      <c r="DD1855" s="530"/>
      <c r="DE1855" s="530"/>
      <c r="DF1855" s="530"/>
      <c r="DG1855" s="530"/>
      <c r="DH1855" s="530"/>
      <c r="DI1855" s="530"/>
      <c r="DJ1855" s="530"/>
      <c r="DK1855" s="530"/>
      <c r="DL1855" s="530"/>
      <c r="DM1855" s="530"/>
      <c r="DN1855" s="530"/>
      <c r="DO1855" s="530"/>
      <c r="DP1855" s="530"/>
      <c r="DQ1855" s="530"/>
      <c r="DR1855" s="530"/>
      <c r="DS1855" s="530"/>
      <c r="DT1855" s="530"/>
      <c r="DU1855" s="530"/>
      <c r="DV1855" s="530"/>
      <c r="DW1855" s="530"/>
      <c r="DX1855" s="530"/>
      <c r="DY1855" s="530"/>
      <c r="DZ1855" s="530"/>
      <c r="EA1855" s="530"/>
      <c r="EB1855" s="530"/>
      <c r="EC1855" s="530"/>
      <c r="ED1855" s="530"/>
      <c r="EE1855" s="530"/>
      <c r="EF1855" s="530"/>
      <c r="EG1855" s="530"/>
      <c r="EH1855" s="530"/>
      <c r="EI1855" s="530"/>
      <c r="EJ1855" s="530"/>
      <c r="EK1855" s="530"/>
      <c r="EL1855" s="530"/>
      <c r="EM1855" s="530"/>
      <c r="EN1855" s="530"/>
      <c r="EO1855" s="530"/>
      <c r="EP1855" s="530"/>
      <c r="EQ1855" s="530"/>
      <c r="ER1855" s="530"/>
      <c r="ES1855" s="530"/>
      <c r="ET1855" s="530"/>
      <c r="EU1855" s="530"/>
      <c r="EV1855" s="530"/>
      <c r="EW1855" s="530"/>
      <c r="EX1855" s="530"/>
      <c r="EY1855" s="530"/>
      <c r="EZ1855" s="530"/>
      <c r="FA1855" s="530"/>
      <c r="FB1855" s="530"/>
      <c r="FC1855" s="530"/>
      <c r="FD1855" s="530"/>
      <c r="FE1855" s="530"/>
      <c r="FF1855" s="530"/>
      <c r="FG1855" s="530"/>
      <c r="FH1855" s="530"/>
      <c r="FI1855" s="530"/>
      <c r="FJ1855" s="530"/>
      <c r="FK1855" s="530"/>
      <c r="FL1855" s="530"/>
      <c r="FM1855" s="530"/>
      <c r="FN1855" s="530"/>
      <c r="FO1855" s="530"/>
      <c r="FP1855" s="530"/>
      <c r="FQ1855" s="530"/>
      <c r="FR1855" s="530"/>
      <c r="FS1855" s="530"/>
      <c r="FT1855" s="530"/>
      <c r="FU1855" s="530"/>
      <c r="FV1855" s="530"/>
      <c r="FW1855" s="530"/>
      <c r="FX1855" s="530"/>
      <c r="FY1855" s="530"/>
      <c r="FZ1855" s="530"/>
      <c r="GA1855" s="530"/>
      <c r="GB1855" s="530"/>
      <c r="GC1855" s="530"/>
      <c r="GD1855" s="530"/>
      <c r="GE1855" s="530"/>
      <c r="GF1855" s="530"/>
      <c r="GG1855" s="530"/>
      <c r="GH1855" s="530"/>
      <c r="GI1855" s="530"/>
      <c r="GJ1855" s="530"/>
      <c r="GK1855" s="530"/>
      <c r="GL1855" s="530"/>
      <c r="GM1855" s="530"/>
      <c r="GN1855" s="530"/>
      <c r="GO1855" s="530"/>
      <c r="GP1855" s="530"/>
      <c r="GQ1855" s="530"/>
      <c r="GR1855" s="530"/>
      <c r="GS1855" s="530"/>
      <c r="GT1855" s="530"/>
      <c r="GU1855" s="530"/>
      <c r="GV1855" s="530"/>
      <c r="GW1855" s="530"/>
      <c r="GX1855" s="530"/>
      <c r="GY1855" s="530"/>
      <c r="GZ1855" s="530"/>
      <c r="HA1855" s="530"/>
      <c r="HB1855" s="530"/>
      <c r="HC1855" s="530"/>
      <c r="HD1855" s="530"/>
      <c r="HE1855" s="530"/>
      <c r="HF1855" s="530"/>
      <c r="HG1855" s="530"/>
      <c r="HH1855" s="530"/>
      <c r="HI1855" s="530"/>
      <c r="HJ1855" s="530"/>
      <c r="HK1855" s="530"/>
      <c r="HL1855" s="530"/>
      <c r="HM1855" s="530"/>
      <c r="HN1855" s="530"/>
      <c r="HO1855" s="530"/>
      <c r="HP1855" s="530"/>
      <c r="HQ1855" s="530"/>
      <c r="HR1855" s="530"/>
      <c r="HS1855" s="530"/>
      <c r="HT1855" s="530"/>
      <c r="HU1855" s="530"/>
      <c r="HV1855" s="530"/>
      <c r="HW1855" s="530"/>
      <c r="HX1855" s="530"/>
      <c r="HY1855" s="530"/>
      <c r="HZ1855" s="530"/>
      <c r="IA1855" s="530"/>
      <c r="IB1855" s="530"/>
      <c r="IC1855" s="530"/>
      <c r="ID1855" s="530"/>
      <c r="IE1855" s="530"/>
      <c r="IF1855" s="530"/>
      <c r="IG1855" s="530"/>
      <c r="IH1855" s="530"/>
      <c r="II1855" s="530"/>
      <c r="IJ1855" s="530"/>
      <c r="IK1855" s="530"/>
      <c r="IL1855" s="530"/>
      <c r="IM1855" s="530"/>
      <c r="IN1855" s="530"/>
      <c r="IO1855" s="530"/>
      <c r="IP1855" s="530"/>
      <c r="IQ1855" s="530"/>
      <c r="IR1855" s="530"/>
      <c r="IS1855" s="530"/>
      <c r="IT1855" s="530"/>
      <c r="IU1855" s="530"/>
      <c r="IV1855" s="530"/>
      <c r="IW1855" s="530"/>
      <c r="IX1855" s="530"/>
      <c r="IY1855" s="530"/>
      <c r="IZ1855" s="530"/>
      <c r="JA1855" s="530"/>
      <c r="JB1855" s="530"/>
      <c r="JC1855" s="530"/>
      <c r="JD1855" s="530"/>
      <c r="JE1855" s="530"/>
      <c r="JF1855" s="530"/>
      <c r="JG1855" s="530"/>
      <c r="JH1855" s="530"/>
    </row>
    <row r="1856" spans="1:268" s="3" customFormat="1" ht="54.75" customHeight="1" x14ac:dyDescent="0.25">
      <c r="A1856" s="1"/>
      <c r="B1856" s="1"/>
      <c r="C1856" s="1"/>
      <c r="D1856" s="7"/>
      <c r="E1856" s="7"/>
      <c r="F1856" s="7"/>
      <c r="G1856" s="1"/>
      <c r="H1856" s="1"/>
      <c r="I1856" s="1"/>
      <c r="J1856" s="1"/>
      <c r="K1856" s="1"/>
      <c r="L1856" s="1"/>
      <c r="M1856" s="1"/>
      <c r="N1856" s="1"/>
      <c r="O1856" s="1"/>
      <c r="P1856" s="6"/>
      <c r="Q1856" s="1"/>
      <c r="R1856" s="1"/>
      <c r="S1856" s="1"/>
      <c r="T1856" s="1"/>
      <c r="U1856" s="6"/>
      <c r="V1856" s="1"/>
      <c r="W1856" s="1"/>
      <c r="X1856" s="1"/>
      <c r="Y1856" s="1"/>
      <c r="Z1856" s="9"/>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6"/>
      <c r="BG1856" s="1"/>
      <c r="BH1856" s="1"/>
      <c r="BI1856" s="1"/>
      <c r="BJ1856" s="7"/>
      <c r="BK1856" s="1"/>
      <c r="BL1856" s="7"/>
      <c r="BM1856" s="1"/>
      <c r="BN1856" s="1"/>
      <c r="BO1856" s="1"/>
      <c r="BP1856" s="1"/>
      <c r="BQ1856" s="1"/>
      <c r="BR1856" s="1"/>
      <c r="BS1856" s="1"/>
      <c r="BT1856" s="530"/>
      <c r="BU1856" s="530"/>
      <c r="BV1856" s="530"/>
      <c r="BW1856" s="530"/>
      <c r="BX1856" s="530"/>
      <c r="BY1856" s="530"/>
      <c r="BZ1856" s="530"/>
      <c r="CA1856" s="530"/>
      <c r="CB1856" s="530"/>
      <c r="CC1856" s="530"/>
      <c r="CD1856" s="530"/>
      <c r="CE1856" s="530"/>
      <c r="CF1856" s="530"/>
      <c r="CG1856" s="530"/>
      <c r="CH1856" s="530"/>
      <c r="CI1856" s="530"/>
      <c r="CJ1856" s="530"/>
      <c r="CK1856" s="530"/>
      <c r="CL1856" s="530"/>
      <c r="CM1856" s="530"/>
      <c r="CN1856" s="530"/>
      <c r="CO1856" s="530"/>
      <c r="CP1856" s="530"/>
      <c r="CQ1856" s="530"/>
      <c r="CR1856" s="530"/>
      <c r="CS1856" s="530"/>
      <c r="CT1856" s="530"/>
      <c r="CU1856" s="530"/>
      <c r="CV1856" s="530"/>
      <c r="CW1856" s="530"/>
      <c r="CX1856" s="530"/>
      <c r="CY1856" s="530"/>
      <c r="CZ1856" s="530"/>
      <c r="DA1856" s="530"/>
      <c r="DB1856" s="530"/>
      <c r="DC1856" s="530"/>
      <c r="DD1856" s="530"/>
      <c r="DE1856" s="530"/>
      <c r="DF1856" s="530"/>
      <c r="DG1856" s="530"/>
      <c r="DH1856" s="530"/>
      <c r="DI1856" s="530"/>
      <c r="DJ1856" s="530"/>
      <c r="DK1856" s="530"/>
      <c r="DL1856" s="530"/>
      <c r="DM1856" s="530"/>
      <c r="DN1856" s="530"/>
      <c r="DO1856" s="530"/>
      <c r="DP1856" s="530"/>
      <c r="DQ1856" s="530"/>
      <c r="DR1856" s="530"/>
      <c r="DS1856" s="530"/>
      <c r="DT1856" s="530"/>
      <c r="DU1856" s="530"/>
      <c r="DV1856" s="530"/>
      <c r="DW1856" s="530"/>
      <c r="DX1856" s="530"/>
      <c r="DY1856" s="530"/>
      <c r="DZ1856" s="530"/>
      <c r="EA1856" s="530"/>
      <c r="EB1856" s="530"/>
      <c r="EC1856" s="530"/>
      <c r="ED1856" s="530"/>
      <c r="EE1856" s="530"/>
      <c r="EF1856" s="530"/>
      <c r="EG1856" s="530"/>
      <c r="EH1856" s="530"/>
      <c r="EI1856" s="530"/>
      <c r="EJ1856" s="530"/>
      <c r="EK1856" s="530"/>
      <c r="EL1856" s="530"/>
      <c r="EM1856" s="530"/>
      <c r="EN1856" s="530"/>
      <c r="EO1856" s="530"/>
      <c r="EP1856" s="530"/>
      <c r="EQ1856" s="530"/>
      <c r="ER1856" s="530"/>
      <c r="ES1856" s="530"/>
      <c r="ET1856" s="530"/>
      <c r="EU1856" s="530"/>
      <c r="EV1856" s="530"/>
      <c r="EW1856" s="530"/>
      <c r="EX1856" s="530"/>
      <c r="EY1856" s="530"/>
      <c r="EZ1856" s="530"/>
      <c r="FA1856" s="530"/>
      <c r="FB1856" s="530"/>
      <c r="FC1856" s="530"/>
      <c r="FD1856" s="530"/>
      <c r="FE1856" s="530"/>
      <c r="FF1856" s="530"/>
      <c r="FG1856" s="530"/>
      <c r="FH1856" s="530"/>
      <c r="FI1856" s="530"/>
      <c r="FJ1856" s="530"/>
      <c r="FK1856" s="530"/>
      <c r="FL1856" s="530"/>
      <c r="FM1856" s="530"/>
      <c r="FN1856" s="530"/>
      <c r="FO1856" s="530"/>
      <c r="FP1856" s="530"/>
      <c r="FQ1856" s="530"/>
      <c r="FR1856" s="530"/>
      <c r="FS1856" s="530"/>
      <c r="FT1856" s="530"/>
      <c r="FU1856" s="530"/>
      <c r="FV1856" s="530"/>
      <c r="FW1856" s="530"/>
      <c r="FX1856" s="530"/>
      <c r="FY1856" s="530"/>
      <c r="FZ1856" s="530"/>
      <c r="GA1856" s="530"/>
      <c r="GB1856" s="530"/>
      <c r="GC1856" s="530"/>
      <c r="GD1856" s="530"/>
      <c r="GE1856" s="530"/>
      <c r="GF1856" s="530"/>
      <c r="GG1856" s="530"/>
      <c r="GH1856" s="530"/>
      <c r="GI1856" s="530"/>
      <c r="GJ1856" s="530"/>
      <c r="GK1856" s="530"/>
      <c r="GL1856" s="530"/>
      <c r="GM1856" s="530"/>
      <c r="GN1856" s="530"/>
      <c r="GO1856" s="530"/>
      <c r="GP1856" s="530"/>
      <c r="GQ1856" s="530"/>
      <c r="GR1856" s="530"/>
      <c r="GS1856" s="530"/>
      <c r="GT1856" s="530"/>
      <c r="GU1856" s="530"/>
      <c r="GV1856" s="530"/>
      <c r="GW1856" s="530"/>
      <c r="GX1856" s="530"/>
      <c r="GY1856" s="530"/>
      <c r="GZ1856" s="530"/>
      <c r="HA1856" s="530"/>
      <c r="HB1856" s="530"/>
      <c r="HC1856" s="530"/>
      <c r="HD1856" s="530"/>
      <c r="HE1856" s="530"/>
      <c r="HF1856" s="530"/>
      <c r="HG1856" s="530"/>
      <c r="HH1856" s="530"/>
      <c r="HI1856" s="530"/>
      <c r="HJ1856" s="530"/>
      <c r="HK1856" s="530"/>
      <c r="HL1856" s="530"/>
      <c r="HM1856" s="530"/>
      <c r="HN1856" s="530"/>
      <c r="HO1856" s="530"/>
      <c r="HP1856" s="530"/>
      <c r="HQ1856" s="530"/>
      <c r="HR1856" s="530"/>
      <c r="HS1856" s="530"/>
      <c r="HT1856" s="530"/>
      <c r="HU1856" s="530"/>
      <c r="HV1856" s="530"/>
      <c r="HW1856" s="530"/>
      <c r="HX1856" s="530"/>
      <c r="HY1856" s="530"/>
      <c r="HZ1856" s="530"/>
      <c r="IA1856" s="530"/>
      <c r="IB1856" s="530"/>
      <c r="IC1856" s="530"/>
      <c r="ID1856" s="530"/>
      <c r="IE1856" s="530"/>
      <c r="IF1856" s="530"/>
      <c r="IG1856" s="530"/>
      <c r="IH1856" s="530"/>
      <c r="II1856" s="530"/>
      <c r="IJ1856" s="530"/>
      <c r="IK1856" s="530"/>
      <c r="IL1856" s="530"/>
      <c r="IM1856" s="530"/>
      <c r="IN1856" s="530"/>
      <c r="IO1856" s="530"/>
      <c r="IP1856" s="530"/>
      <c r="IQ1856" s="530"/>
      <c r="IR1856" s="530"/>
      <c r="IS1856" s="530"/>
      <c r="IT1856" s="530"/>
      <c r="IU1856" s="530"/>
      <c r="IV1856" s="530"/>
      <c r="IW1856" s="530"/>
      <c r="IX1856" s="530"/>
      <c r="IY1856" s="530"/>
      <c r="IZ1856" s="530"/>
      <c r="JA1856" s="530"/>
      <c r="JB1856" s="530"/>
      <c r="JC1856" s="530"/>
      <c r="JD1856" s="530"/>
      <c r="JE1856" s="530"/>
      <c r="JF1856" s="530"/>
      <c r="JG1856" s="530"/>
      <c r="JH1856" s="530"/>
    </row>
    <row r="1857" spans="1:268" s="3" customFormat="1" ht="54.75" customHeight="1" x14ac:dyDescent="0.25">
      <c r="A1857" s="1"/>
      <c r="B1857" s="1"/>
      <c r="C1857" s="1"/>
      <c r="D1857" s="7"/>
      <c r="E1857" s="7"/>
      <c r="F1857" s="7"/>
      <c r="G1857" s="1"/>
      <c r="H1857" s="1"/>
      <c r="I1857" s="1"/>
      <c r="J1857" s="1"/>
      <c r="K1857" s="1"/>
      <c r="L1857" s="1"/>
      <c r="M1857" s="1"/>
      <c r="N1857" s="1"/>
      <c r="O1857" s="1"/>
      <c r="P1857" s="6"/>
      <c r="Q1857" s="1"/>
      <c r="R1857" s="1"/>
      <c r="S1857" s="1"/>
      <c r="T1857" s="1"/>
      <c r="U1857" s="6"/>
      <c r="V1857" s="1"/>
      <c r="W1857" s="1"/>
      <c r="X1857" s="1"/>
      <c r="Y1857" s="1"/>
      <c r="Z1857" s="9"/>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6"/>
      <c r="BG1857" s="1"/>
      <c r="BH1857" s="1"/>
      <c r="BI1857" s="1"/>
      <c r="BJ1857" s="7"/>
      <c r="BK1857" s="1"/>
      <c r="BL1857" s="7"/>
      <c r="BM1857" s="1"/>
      <c r="BN1857" s="1"/>
      <c r="BO1857" s="1"/>
      <c r="BP1857" s="1"/>
      <c r="BQ1857" s="1"/>
      <c r="BR1857" s="1"/>
      <c r="BS1857" s="1"/>
      <c r="BT1857" s="530"/>
      <c r="BU1857" s="530"/>
      <c r="BV1857" s="530"/>
      <c r="BW1857" s="530"/>
      <c r="BX1857" s="530"/>
      <c r="BY1857" s="530"/>
      <c r="BZ1857" s="530"/>
      <c r="CA1857" s="530"/>
      <c r="CB1857" s="530"/>
      <c r="CC1857" s="530"/>
      <c r="CD1857" s="530"/>
      <c r="CE1857" s="530"/>
      <c r="CF1857" s="530"/>
      <c r="CG1857" s="530"/>
      <c r="CH1857" s="530"/>
      <c r="CI1857" s="530"/>
      <c r="CJ1857" s="530"/>
      <c r="CK1857" s="530"/>
      <c r="CL1857" s="530"/>
      <c r="CM1857" s="530"/>
      <c r="CN1857" s="530"/>
      <c r="CO1857" s="530"/>
      <c r="CP1857" s="530"/>
      <c r="CQ1857" s="530"/>
      <c r="CR1857" s="530"/>
      <c r="CS1857" s="530"/>
      <c r="CT1857" s="530"/>
      <c r="CU1857" s="530"/>
      <c r="CV1857" s="530"/>
      <c r="CW1857" s="530"/>
      <c r="CX1857" s="530"/>
      <c r="CY1857" s="530"/>
      <c r="CZ1857" s="530"/>
      <c r="DA1857" s="530"/>
      <c r="DB1857" s="530"/>
      <c r="DC1857" s="530"/>
      <c r="DD1857" s="530"/>
      <c r="DE1857" s="530"/>
      <c r="DF1857" s="530"/>
      <c r="DG1857" s="530"/>
      <c r="DH1857" s="530"/>
      <c r="DI1857" s="530"/>
      <c r="DJ1857" s="530"/>
      <c r="DK1857" s="530"/>
      <c r="DL1857" s="530"/>
      <c r="DM1857" s="530"/>
      <c r="DN1857" s="530"/>
      <c r="DO1857" s="530"/>
      <c r="DP1857" s="530"/>
      <c r="DQ1857" s="530"/>
      <c r="DR1857" s="530"/>
      <c r="DS1857" s="530"/>
      <c r="DT1857" s="530"/>
      <c r="DU1857" s="530"/>
      <c r="DV1857" s="530"/>
      <c r="DW1857" s="530"/>
      <c r="DX1857" s="530"/>
      <c r="DY1857" s="530"/>
      <c r="DZ1857" s="530"/>
      <c r="EA1857" s="530"/>
      <c r="EB1857" s="530"/>
      <c r="EC1857" s="530"/>
      <c r="ED1857" s="530"/>
      <c r="EE1857" s="530"/>
      <c r="EF1857" s="530"/>
      <c r="EG1857" s="530"/>
      <c r="EH1857" s="530"/>
      <c r="EI1857" s="530"/>
      <c r="EJ1857" s="530"/>
      <c r="EK1857" s="530"/>
      <c r="EL1857" s="530"/>
      <c r="EM1857" s="530"/>
      <c r="EN1857" s="530"/>
      <c r="EO1857" s="530"/>
      <c r="EP1857" s="530"/>
      <c r="EQ1857" s="530"/>
      <c r="ER1857" s="530"/>
      <c r="ES1857" s="530"/>
      <c r="ET1857" s="530"/>
      <c r="EU1857" s="530"/>
      <c r="EV1857" s="530"/>
      <c r="EW1857" s="530"/>
      <c r="EX1857" s="530"/>
      <c r="EY1857" s="530"/>
      <c r="EZ1857" s="530"/>
      <c r="FA1857" s="530"/>
      <c r="FB1857" s="530"/>
      <c r="FC1857" s="530"/>
      <c r="FD1857" s="530"/>
      <c r="FE1857" s="530"/>
      <c r="FF1857" s="530"/>
      <c r="FG1857" s="530"/>
      <c r="FH1857" s="530"/>
      <c r="FI1857" s="530"/>
      <c r="FJ1857" s="530"/>
      <c r="FK1857" s="530"/>
      <c r="FL1857" s="530"/>
      <c r="FM1857" s="530"/>
      <c r="FN1857" s="530"/>
      <c r="FO1857" s="530"/>
      <c r="FP1857" s="530"/>
      <c r="FQ1857" s="530"/>
      <c r="FR1857" s="530"/>
      <c r="FS1857" s="530"/>
      <c r="FT1857" s="530"/>
      <c r="FU1857" s="530"/>
      <c r="FV1857" s="530"/>
      <c r="FW1857" s="530"/>
      <c r="FX1857" s="530"/>
      <c r="FY1857" s="530"/>
      <c r="FZ1857" s="530"/>
      <c r="GA1857" s="530"/>
      <c r="GB1857" s="530"/>
      <c r="GC1857" s="530"/>
      <c r="GD1857" s="530"/>
      <c r="GE1857" s="530"/>
      <c r="GF1857" s="530"/>
      <c r="GG1857" s="530"/>
      <c r="GH1857" s="530"/>
      <c r="GI1857" s="530"/>
      <c r="GJ1857" s="530"/>
      <c r="GK1857" s="530"/>
      <c r="GL1857" s="530"/>
      <c r="GM1857" s="530"/>
      <c r="GN1857" s="530"/>
      <c r="GO1857" s="530"/>
      <c r="GP1857" s="530"/>
      <c r="GQ1857" s="530"/>
      <c r="GR1857" s="530"/>
      <c r="GS1857" s="530"/>
      <c r="GT1857" s="530"/>
      <c r="GU1857" s="530"/>
      <c r="GV1857" s="530"/>
      <c r="GW1857" s="530"/>
      <c r="GX1857" s="530"/>
      <c r="GY1857" s="530"/>
      <c r="GZ1857" s="530"/>
      <c r="HA1857" s="530"/>
      <c r="HB1857" s="530"/>
      <c r="HC1857" s="530"/>
      <c r="HD1857" s="530"/>
      <c r="HE1857" s="530"/>
      <c r="HF1857" s="530"/>
      <c r="HG1857" s="530"/>
      <c r="HH1857" s="530"/>
      <c r="HI1857" s="530"/>
      <c r="HJ1857" s="530"/>
      <c r="HK1857" s="530"/>
      <c r="HL1857" s="530"/>
      <c r="HM1857" s="530"/>
      <c r="HN1857" s="530"/>
      <c r="HO1857" s="530"/>
      <c r="HP1857" s="530"/>
      <c r="HQ1857" s="530"/>
      <c r="HR1857" s="530"/>
      <c r="HS1857" s="530"/>
      <c r="HT1857" s="530"/>
      <c r="HU1857" s="530"/>
      <c r="HV1857" s="530"/>
      <c r="HW1857" s="530"/>
      <c r="HX1857" s="530"/>
      <c r="HY1857" s="530"/>
      <c r="HZ1857" s="530"/>
      <c r="IA1857" s="530"/>
      <c r="IB1857" s="530"/>
      <c r="IC1857" s="530"/>
      <c r="ID1857" s="530"/>
      <c r="IE1857" s="530"/>
      <c r="IF1857" s="530"/>
      <c r="IG1857" s="530"/>
      <c r="IH1857" s="530"/>
      <c r="II1857" s="530"/>
      <c r="IJ1857" s="530"/>
      <c r="IK1857" s="530"/>
      <c r="IL1857" s="530"/>
      <c r="IM1857" s="530"/>
      <c r="IN1857" s="530"/>
      <c r="IO1857" s="530"/>
      <c r="IP1857" s="530"/>
      <c r="IQ1857" s="530"/>
      <c r="IR1857" s="530"/>
      <c r="IS1857" s="530"/>
      <c r="IT1857" s="530"/>
      <c r="IU1857" s="530"/>
      <c r="IV1857" s="530"/>
      <c r="IW1857" s="530"/>
      <c r="IX1857" s="530"/>
      <c r="IY1857" s="530"/>
      <c r="IZ1857" s="530"/>
      <c r="JA1857" s="530"/>
      <c r="JB1857" s="530"/>
      <c r="JC1857" s="530"/>
      <c r="JD1857" s="530"/>
      <c r="JE1857" s="530"/>
      <c r="JF1857" s="530"/>
      <c r="JG1857" s="530"/>
      <c r="JH1857" s="530"/>
    </row>
    <row r="1858" spans="1:268" s="3" customFormat="1" ht="54.75" customHeight="1" x14ac:dyDescent="0.25">
      <c r="A1858" s="1"/>
      <c r="B1858" s="1"/>
      <c r="C1858" s="1"/>
      <c r="D1858" s="7"/>
      <c r="E1858" s="7"/>
      <c r="F1858" s="7"/>
      <c r="G1858" s="1"/>
      <c r="H1858" s="1"/>
      <c r="I1858" s="1"/>
      <c r="J1858" s="1"/>
      <c r="K1858" s="1"/>
      <c r="L1858" s="1"/>
      <c r="M1858" s="1"/>
      <c r="N1858" s="1"/>
      <c r="O1858" s="1"/>
      <c r="P1858" s="6"/>
      <c r="Q1858" s="1"/>
      <c r="R1858" s="1"/>
      <c r="S1858" s="1"/>
      <c r="T1858" s="1"/>
      <c r="U1858" s="6"/>
      <c r="V1858" s="1"/>
      <c r="W1858" s="1"/>
      <c r="X1858" s="1"/>
      <c r="Y1858" s="1"/>
      <c r="Z1858" s="9"/>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6"/>
      <c r="BG1858" s="1"/>
      <c r="BH1858" s="1"/>
      <c r="BI1858" s="1"/>
      <c r="BJ1858" s="7"/>
      <c r="BK1858" s="1"/>
      <c r="BL1858" s="7"/>
      <c r="BM1858" s="1"/>
      <c r="BN1858" s="1"/>
      <c r="BO1858" s="1"/>
      <c r="BP1858" s="1"/>
      <c r="BQ1858" s="1"/>
      <c r="BR1858" s="1"/>
      <c r="BS1858" s="1"/>
      <c r="BT1858" s="530"/>
      <c r="BU1858" s="530"/>
      <c r="BV1858" s="530"/>
      <c r="BW1858" s="530"/>
      <c r="BX1858" s="530"/>
      <c r="BY1858" s="530"/>
      <c r="BZ1858" s="530"/>
      <c r="CA1858" s="530"/>
      <c r="CB1858" s="530"/>
      <c r="CC1858" s="530"/>
      <c r="CD1858" s="530"/>
      <c r="CE1858" s="530"/>
      <c r="CF1858" s="530"/>
      <c r="CG1858" s="530"/>
      <c r="CH1858" s="530"/>
      <c r="CI1858" s="530"/>
      <c r="CJ1858" s="530"/>
      <c r="CK1858" s="530"/>
      <c r="CL1858" s="530"/>
      <c r="CM1858" s="530"/>
      <c r="CN1858" s="530"/>
      <c r="CO1858" s="530"/>
      <c r="CP1858" s="530"/>
      <c r="CQ1858" s="530"/>
      <c r="CR1858" s="530"/>
      <c r="CS1858" s="530"/>
      <c r="CT1858" s="530"/>
      <c r="CU1858" s="530"/>
      <c r="CV1858" s="530"/>
      <c r="CW1858" s="530"/>
      <c r="CX1858" s="530"/>
      <c r="CY1858" s="530"/>
      <c r="CZ1858" s="530"/>
      <c r="DA1858" s="530"/>
      <c r="DB1858" s="530"/>
      <c r="DC1858" s="530"/>
      <c r="DD1858" s="530"/>
      <c r="DE1858" s="530"/>
      <c r="DF1858" s="530"/>
      <c r="DG1858" s="530"/>
      <c r="DH1858" s="530"/>
      <c r="DI1858" s="530"/>
      <c r="DJ1858" s="530"/>
      <c r="DK1858" s="530"/>
      <c r="DL1858" s="530"/>
      <c r="DM1858" s="530"/>
      <c r="DN1858" s="530"/>
      <c r="DO1858" s="530"/>
      <c r="DP1858" s="530"/>
      <c r="DQ1858" s="530"/>
      <c r="DR1858" s="530"/>
      <c r="DS1858" s="530"/>
      <c r="DT1858" s="530"/>
      <c r="DU1858" s="530"/>
      <c r="DV1858" s="530"/>
      <c r="DW1858" s="530"/>
      <c r="DX1858" s="530"/>
      <c r="DY1858" s="530"/>
      <c r="DZ1858" s="530"/>
      <c r="EA1858" s="530"/>
      <c r="EB1858" s="530"/>
      <c r="EC1858" s="530"/>
      <c r="ED1858" s="530"/>
      <c r="EE1858" s="530"/>
      <c r="EF1858" s="530"/>
      <c r="EG1858" s="530"/>
      <c r="EH1858" s="530"/>
      <c r="EI1858" s="530"/>
      <c r="EJ1858" s="530"/>
      <c r="EK1858" s="530"/>
      <c r="EL1858" s="530"/>
      <c r="EM1858" s="530"/>
      <c r="EN1858" s="530"/>
      <c r="EO1858" s="530"/>
      <c r="EP1858" s="530"/>
      <c r="EQ1858" s="530"/>
      <c r="ER1858" s="530"/>
      <c r="ES1858" s="530"/>
      <c r="ET1858" s="530"/>
      <c r="EU1858" s="530"/>
      <c r="EV1858" s="530"/>
      <c r="EW1858" s="530"/>
      <c r="EX1858" s="530"/>
      <c r="EY1858" s="530"/>
      <c r="EZ1858" s="530"/>
      <c r="FA1858" s="530"/>
      <c r="FB1858" s="530"/>
      <c r="FC1858" s="530"/>
      <c r="FD1858" s="530"/>
      <c r="FE1858" s="530"/>
      <c r="FF1858" s="530"/>
      <c r="FG1858" s="530"/>
      <c r="FH1858" s="530"/>
      <c r="FI1858" s="530"/>
      <c r="FJ1858" s="530"/>
      <c r="FK1858" s="530"/>
      <c r="FL1858" s="530"/>
      <c r="FM1858" s="530"/>
      <c r="FN1858" s="530"/>
      <c r="FO1858" s="530"/>
      <c r="FP1858" s="530"/>
      <c r="FQ1858" s="530"/>
      <c r="FR1858" s="530"/>
      <c r="FS1858" s="530"/>
      <c r="FT1858" s="530"/>
      <c r="FU1858" s="530"/>
      <c r="FV1858" s="530"/>
      <c r="FW1858" s="530"/>
      <c r="FX1858" s="530"/>
      <c r="FY1858" s="530"/>
      <c r="FZ1858" s="530"/>
      <c r="GA1858" s="530"/>
      <c r="GB1858" s="530"/>
      <c r="GC1858" s="530"/>
      <c r="GD1858" s="530"/>
      <c r="GE1858" s="530"/>
      <c r="GF1858" s="530"/>
      <c r="GG1858" s="530"/>
      <c r="GH1858" s="530"/>
      <c r="GI1858" s="530"/>
      <c r="GJ1858" s="530"/>
      <c r="GK1858" s="530"/>
      <c r="GL1858" s="530"/>
      <c r="GM1858" s="530"/>
      <c r="GN1858" s="530"/>
      <c r="GO1858" s="530"/>
      <c r="GP1858" s="530"/>
      <c r="GQ1858" s="530"/>
      <c r="GR1858" s="530"/>
      <c r="GS1858" s="530"/>
      <c r="GT1858" s="530"/>
      <c r="GU1858" s="530"/>
      <c r="GV1858" s="530"/>
      <c r="GW1858" s="530"/>
      <c r="GX1858" s="530"/>
      <c r="GY1858" s="530"/>
      <c r="GZ1858" s="530"/>
      <c r="HA1858" s="530"/>
      <c r="HB1858" s="530"/>
      <c r="HC1858" s="530"/>
      <c r="HD1858" s="530"/>
      <c r="HE1858" s="530"/>
      <c r="HF1858" s="530"/>
      <c r="HG1858" s="530"/>
      <c r="HH1858" s="530"/>
      <c r="HI1858" s="530"/>
      <c r="HJ1858" s="530"/>
      <c r="HK1858" s="530"/>
      <c r="HL1858" s="530"/>
      <c r="HM1858" s="530"/>
      <c r="HN1858" s="530"/>
      <c r="HO1858" s="530"/>
      <c r="HP1858" s="530"/>
      <c r="HQ1858" s="530"/>
      <c r="HR1858" s="530"/>
      <c r="HS1858" s="530"/>
      <c r="HT1858" s="530"/>
      <c r="HU1858" s="530"/>
      <c r="HV1858" s="530"/>
      <c r="HW1858" s="530"/>
      <c r="HX1858" s="530"/>
      <c r="HY1858" s="530"/>
      <c r="HZ1858" s="530"/>
      <c r="IA1858" s="530"/>
      <c r="IB1858" s="530"/>
      <c r="IC1858" s="530"/>
      <c r="ID1858" s="530"/>
      <c r="IE1858" s="530"/>
      <c r="IF1858" s="530"/>
      <c r="IG1858" s="530"/>
      <c r="IH1858" s="530"/>
      <c r="II1858" s="530"/>
      <c r="IJ1858" s="530"/>
      <c r="IK1858" s="530"/>
      <c r="IL1858" s="530"/>
      <c r="IM1858" s="530"/>
      <c r="IN1858" s="530"/>
      <c r="IO1858" s="530"/>
      <c r="IP1858" s="530"/>
      <c r="IQ1858" s="530"/>
      <c r="IR1858" s="530"/>
      <c r="IS1858" s="530"/>
      <c r="IT1858" s="530"/>
      <c r="IU1858" s="530"/>
      <c r="IV1858" s="530"/>
      <c r="IW1858" s="530"/>
      <c r="IX1858" s="530"/>
      <c r="IY1858" s="530"/>
      <c r="IZ1858" s="530"/>
      <c r="JA1858" s="530"/>
      <c r="JB1858" s="530"/>
      <c r="JC1858" s="530"/>
      <c r="JD1858" s="530"/>
      <c r="JE1858" s="530"/>
      <c r="JF1858" s="530"/>
      <c r="JG1858" s="530"/>
      <c r="JH1858" s="530"/>
    </row>
    <row r="1859" spans="1:268" s="3" customFormat="1" ht="54.75" customHeight="1" x14ac:dyDescent="0.25">
      <c r="A1859" s="1"/>
      <c r="B1859" s="1"/>
      <c r="C1859" s="1"/>
      <c r="D1859" s="7"/>
      <c r="E1859" s="7"/>
      <c r="F1859" s="7"/>
      <c r="G1859" s="1"/>
      <c r="H1859" s="1"/>
      <c r="I1859" s="1"/>
      <c r="J1859" s="1"/>
      <c r="K1859" s="1"/>
      <c r="L1859" s="1"/>
      <c r="M1859" s="1"/>
      <c r="N1859" s="1"/>
      <c r="O1859" s="1"/>
      <c r="P1859" s="6"/>
      <c r="Q1859" s="1"/>
      <c r="R1859" s="1"/>
      <c r="S1859" s="1"/>
      <c r="T1859" s="1"/>
      <c r="U1859" s="6"/>
      <c r="V1859" s="1"/>
      <c r="W1859" s="1"/>
      <c r="X1859" s="1"/>
      <c r="Y1859" s="1"/>
      <c r="Z1859" s="9"/>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6"/>
      <c r="BG1859" s="1"/>
      <c r="BH1859" s="1"/>
      <c r="BI1859" s="1"/>
      <c r="BJ1859" s="7"/>
      <c r="BK1859" s="1"/>
      <c r="BL1859" s="7"/>
      <c r="BM1859" s="1"/>
      <c r="BN1859" s="1"/>
      <c r="BO1859" s="1"/>
      <c r="BP1859" s="1"/>
      <c r="BQ1859" s="1"/>
      <c r="BR1859" s="1"/>
      <c r="BS1859" s="1"/>
      <c r="BT1859" s="530"/>
      <c r="BU1859" s="530"/>
      <c r="BV1859" s="530"/>
      <c r="BW1859" s="530"/>
      <c r="BX1859" s="530"/>
      <c r="BY1859" s="530"/>
      <c r="BZ1859" s="530"/>
      <c r="CA1859" s="530"/>
      <c r="CB1859" s="530"/>
      <c r="CC1859" s="530"/>
      <c r="CD1859" s="530"/>
      <c r="CE1859" s="530"/>
      <c r="CF1859" s="530"/>
      <c r="CG1859" s="530"/>
      <c r="CH1859" s="530"/>
      <c r="CI1859" s="530"/>
      <c r="CJ1859" s="530"/>
      <c r="CK1859" s="530"/>
      <c r="CL1859" s="530"/>
      <c r="CM1859" s="530"/>
      <c r="CN1859" s="530"/>
      <c r="CO1859" s="530"/>
      <c r="CP1859" s="530"/>
      <c r="CQ1859" s="530"/>
      <c r="CR1859" s="530"/>
      <c r="CS1859" s="530"/>
      <c r="CT1859" s="530"/>
      <c r="CU1859" s="530"/>
      <c r="CV1859" s="530"/>
      <c r="CW1859" s="530"/>
      <c r="CX1859" s="530"/>
      <c r="CY1859" s="530"/>
      <c r="CZ1859" s="530"/>
      <c r="DA1859" s="530"/>
      <c r="DB1859" s="530"/>
      <c r="DC1859" s="530"/>
      <c r="DD1859" s="530"/>
      <c r="DE1859" s="530"/>
      <c r="DF1859" s="530"/>
      <c r="DG1859" s="530"/>
      <c r="DH1859" s="530"/>
      <c r="DI1859" s="530"/>
      <c r="DJ1859" s="530"/>
      <c r="DK1859" s="530"/>
      <c r="DL1859" s="530"/>
      <c r="DM1859" s="530"/>
      <c r="DN1859" s="530"/>
      <c r="DO1859" s="530"/>
      <c r="DP1859" s="530"/>
      <c r="DQ1859" s="530"/>
      <c r="DR1859" s="530"/>
      <c r="DS1859" s="530"/>
      <c r="DT1859" s="530"/>
      <c r="DU1859" s="530"/>
      <c r="DV1859" s="530"/>
      <c r="DW1859" s="530"/>
      <c r="DX1859" s="530"/>
      <c r="DY1859" s="530"/>
      <c r="DZ1859" s="530"/>
      <c r="EA1859" s="530"/>
      <c r="EB1859" s="530"/>
      <c r="EC1859" s="530"/>
      <c r="ED1859" s="530"/>
      <c r="EE1859" s="530"/>
      <c r="EF1859" s="530"/>
      <c r="EG1859" s="530"/>
      <c r="EH1859" s="530"/>
      <c r="EI1859" s="530"/>
      <c r="EJ1859" s="530"/>
      <c r="EK1859" s="530"/>
      <c r="EL1859" s="530"/>
      <c r="EM1859" s="530"/>
      <c r="EN1859" s="530"/>
      <c r="EO1859" s="530"/>
      <c r="EP1859" s="530"/>
      <c r="EQ1859" s="530"/>
      <c r="ER1859" s="530"/>
      <c r="ES1859" s="530"/>
      <c r="ET1859" s="530"/>
      <c r="EU1859" s="530"/>
      <c r="EV1859" s="530"/>
      <c r="EW1859" s="530"/>
      <c r="EX1859" s="530"/>
      <c r="EY1859" s="530"/>
      <c r="EZ1859" s="530"/>
      <c r="FA1859" s="530"/>
      <c r="FB1859" s="530"/>
      <c r="FC1859" s="530"/>
      <c r="FD1859" s="530"/>
      <c r="FE1859" s="530"/>
      <c r="FF1859" s="530"/>
      <c r="FG1859" s="530"/>
      <c r="FH1859" s="530"/>
      <c r="FI1859" s="530"/>
      <c r="FJ1859" s="530"/>
      <c r="FK1859" s="530"/>
      <c r="FL1859" s="530"/>
      <c r="FM1859" s="530"/>
      <c r="FN1859" s="530"/>
      <c r="FO1859" s="530"/>
      <c r="FP1859" s="530"/>
      <c r="FQ1859" s="530"/>
      <c r="FR1859" s="530"/>
      <c r="FS1859" s="530"/>
      <c r="FT1859" s="530"/>
      <c r="FU1859" s="530"/>
      <c r="FV1859" s="530"/>
      <c r="FW1859" s="530"/>
      <c r="FX1859" s="530"/>
      <c r="FY1859" s="530"/>
      <c r="FZ1859" s="530"/>
      <c r="GA1859" s="530"/>
      <c r="GB1859" s="530"/>
      <c r="GC1859" s="530"/>
      <c r="GD1859" s="530"/>
      <c r="GE1859" s="530"/>
      <c r="GF1859" s="530"/>
      <c r="GG1859" s="530"/>
      <c r="GH1859" s="530"/>
      <c r="GI1859" s="530"/>
      <c r="GJ1859" s="530"/>
      <c r="GK1859" s="530"/>
      <c r="GL1859" s="530"/>
      <c r="GM1859" s="530"/>
      <c r="GN1859" s="530"/>
      <c r="GO1859" s="530"/>
      <c r="GP1859" s="530"/>
      <c r="GQ1859" s="530"/>
      <c r="GR1859" s="530"/>
      <c r="GS1859" s="530"/>
      <c r="GT1859" s="530"/>
      <c r="GU1859" s="530"/>
      <c r="GV1859" s="530"/>
      <c r="GW1859" s="530"/>
      <c r="GX1859" s="530"/>
      <c r="GY1859" s="530"/>
      <c r="GZ1859" s="530"/>
      <c r="HA1859" s="530"/>
      <c r="HB1859" s="530"/>
      <c r="HC1859" s="530"/>
      <c r="HD1859" s="530"/>
      <c r="HE1859" s="530"/>
      <c r="HF1859" s="530"/>
      <c r="HG1859" s="530"/>
      <c r="HH1859" s="530"/>
      <c r="HI1859" s="530"/>
      <c r="HJ1859" s="530"/>
      <c r="HK1859" s="530"/>
      <c r="HL1859" s="530"/>
      <c r="HM1859" s="530"/>
      <c r="HN1859" s="530"/>
      <c r="HO1859" s="530"/>
      <c r="HP1859" s="530"/>
      <c r="HQ1859" s="530"/>
      <c r="HR1859" s="530"/>
      <c r="HS1859" s="530"/>
      <c r="HT1859" s="530"/>
      <c r="HU1859" s="530"/>
      <c r="HV1859" s="530"/>
      <c r="HW1859" s="530"/>
      <c r="HX1859" s="530"/>
      <c r="HY1859" s="530"/>
      <c r="HZ1859" s="530"/>
      <c r="IA1859" s="530"/>
      <c r="IB1859" s="530"/>
      <c r="IC1859" s="530"/>
      <c r="ID1859" s="530"/>
      <c r="IE1859" s="530"/>
      <c r="IF1859" s="530"/>
      <c r="IG1859" s="530"/>
      <c r="IH1859" s="530"/>
      <c r="II1859" s="530"/>
      <c r="IJ1859" s="530"/>
      <c r="IK1859" s="530"/>
      <c r="IL1859" s="530"/>
      <c r="IM1859" s="530"/>
      <c r="IN1859" s="530"/>
      <c r="IO1859" s="530"/>
      <c r="IP1859" s="530"/>
      <c r="IQ1859" s="530"/>
      <c r="IR1859" s="530"/>
      <c r="IS1859" s="530"/>
      <c r="IT1859" s="530"/>
      <c r="IU1859" s="530"/>
      <c r="IV1859" s="530"/>
      <c r="IW1859" s="530"/>
      <c r="IX1859" s="530"/>
      <c r="IY1859" s="530"/>
      <c r="IZ1859" s="530"/>
      <c r="JA1859" s="530"/>
      <c r="JB1859" s="530"/>
      <c r="JC1859" s="530"/>
      <c r="JD1859" s="530"/>
      <c r="JE1859" s="530"/>
      <c r="JF1859" s="530"/>
      <c r="JG1859" s="530"/>
      <c r="JH1859" s="530"/>
    </row>
    <row r="1860" spans="1:268" s="3" customFormat="1" ht="54.75" customHeight="1" x14ac:dyDescent="0.25">
      <c r="A1860" s="1"/>
      <c r="B1860" s="1"/>
      <c r="C1860" s="1"/>
      <c r="D1860" s="7"/>
      <c r="E1860" s="7"/>
      <c r="F1860" s="7"/>
      <c r="G1860" s="1"/>
      <c r="H1860" s="1"/>
      <c r="I1860" s="1"/>
      <c r="J1860" s="1"/>
      <c r="K1860" s="1"/>
      <c r="L1860" s="1"/>
      <c r="M1860" s="1"/>
      <c r="N1860" s="1"/>
      <c r="O1860" s="1"/>
      <c r="P1860" s="6"/>
      <c r="Q1860" s="1"/>
      <c r="R1860" s="1"/>
      <c r="S1860" s="1"/>
      <c r="T1860" s="1"/>
      <c r="U1860" s="6"/>
      <c r="V1860" s="1"/>
      <c r="W1860" s="1"/>
      <c r="X1860" s="1"/>
      <c r="Y1860" s="1"/>
      <c r="Z1860" s="9"/>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6"/>
      <c r="BG1860" s="1"/>
      <c r="BH1860" s="1"/>
      <c r="BI1860" s="1"/>
      <c r="BJ1860" s="7"/>
      <c r="BK1860" s="1"/>
      <c r="BL1860" s="7"/>
      <c r="BM1860" s="1"/>
      <c r="BN1860" s="1"/>
      <c r="BO1860" s="1"/>
      <c r="BP1860" s="1"/>
      <c r="BQ1860" s="1"/>
      <c r="BR1860" s="1"/>
      <c r="BS1860" s="1"/>
      <c r="BT1860" s="530"/>
      <c r="BU1860" s="530"/>
      <c r="BV1860" s="530"/>
      <c r="BW1860" s="530"/>
      <c r="BX1860" s="530"/>
      <c r="BY1860" s="530"/>
      <c r="BZ1860" s="530"/>
      <c r="CA1860" s="530"/>
      <c r="CB1860" s="530"/>
      <c r="CC1860" s="530"/>
      <c r="CD1860" s="530"/>
      <c r="CE1860" s="530"/>
      <c r="CF1860" s="530"/>
      <c r="CG1860" s="530"/>
      <c r="CH1860" s="530"/>
      <c r="CI1860" s="530"/>
      <c r="CJ1860" s="530"/>
      <c r="CK1860" s="530"/>
      <c r="CL1860" s="530"/>
      <c r="CM1860" s="530"/>
      <c r="CN1860" s="530"/>
      <c r="CO1860" s="530"/>
      <c r="CP1860" s="530"/>
      <c r="CQ1860" s="530"/>
      <c r="CR1860" s="530"/>
      <c r="CS1860" s="530"/>
      <c r="CT1860" s="530"/>
      <c r="CU1860" s="530"/>
      <c r="CV1860" s="530"/>
      <c r="CW1860" s="530"/>
      <c r="CX1860" s="530"/>
      <c r="CY1860" s="530"/>
      <c r="CZ1860" s="530"/>
      <c r="DA1860" s="530"/>
      <c r="DB1860" s="530"/>
      <c r="DC1860" s="530"/>
      <c r="DD1860" s="530"/>
      <c r="DE1860" s="530"/>
      <c r="DF1860" s="530"/>
      <c r="DG1860" s="530"/>
      <c r="DH1860" s="530"/>
      <c r="DI1860" s="530"/>
      <c r="DJ1860" s="530"/>
      <c r="DK1860" s="530"/>
      <c r="DL1860" s="530"/>
      <c r="DM1860" s="530"/>
      <c r="DN1860" s="530"/>
      <c r="DO1860" s="530"/>
      <c r="DP1860" s="530"/>
      <c r="DQ1860" s="530"/>
      <c r="DR1860" s="530"/>
      <c r="DS1860" s="530"/>
      <c r="DT1860" s="530"/>
      <c r="DU1860" s="530"/>
      <c r="DV1860" s="530"/>
      <c r="DW1860" s="530"/>
      <c r="DX1860" s="530"/>
      <c r="DY1860" s="530"/>
      <c r="DZ1860" s="530"/>
      <c r="EA1860" s="530"/>
      <c r="EB1860" s="530"/>
      <c r="EC1860" s="530"/>
      <c r="ED1860" s="530"/>
      <c r="EE1860" s="530"/>
      <c r="EF1860" s="530"/>
      <c r="EG1860" s="530"/>
      <c r="EH1860" s="530"/>
      <c r="EI1860" s="530"/>
      <c r="EJ1860" s="530"/>
      <c r="EK1860" s="530"/>
      <c r="EL1860" s="530"/>
      <c r="EM1860" s="530"/>
      <c r="EN1860" s="530"/>
      <c r="EO1860" s="530"/>
      <c r="EP1860" s="530"/>
      <c r="EQ1860" s="530"/>
      <c r="ER1860" s="530"/>
      <c r="ES1860" s="530"/>
      <c r="ET1860" s="530"/>
      <c r="EU1860" s="530"/>
      <c r="EV1860" s="530"/>
      <c r="EW1860" s="530"/>
      <c r="EX1860" s="530"/>
      <c r="EY1860" s="530"/>
      <c r="EZ1860" s="530"/>
      <c r="FA1860" s="530"/>
      <c r="FB1860" s="530"/>
      <c r="FC1860" s="530"/>
      <c r="FD1860" s="530"/>
      <c r="FE1860" s="530"/>
      <c r="FF1860" s="530"/>
      <c r="FG1860" s="530"/>
      <c r="FH1860" s="530"/>
      <c r="FI1860" s="530"/>
      <c r="FJ1860" s="530"/>
      <c r="FK1860" s="530"/>
      <c r="FL1860" s="530"/>
      <c r="FM1860" s="530"/>
      <c r="FN1860" s="530"/>
      <c r="FO1860" s="530"/>
      <c r="FP1860" s="530"/>
      <c r="FQ1860" s="530"/>
      <c r="FR1860" s="530"/>
      <c r="FS1860" s="530"/>
      <c r="FT1860" s="530"/>
      <c r="FU1860" s="530"/>
      <c r="FV1860" s="530"/>
      <c r="FW1860" s="530"/>
      <c r="FX1860" s="530"/>
      <c r="FY1860" s="530"/>
      <c r="FZ1860" s="530"/>
      <c r="GA1860" s="530"/>
      <c r="GB1860" s="530"/>
      <c r="GC1860" s="530"/>
      <c r="GD1860" s="530"/>
      <c r="GE1860" s="530"/>
      <c r="GF1860" s="530"/>
      <c r="GG1860" s="530"/>
      <c r="GH1860" s="530"/>
      <c r="GI1860" s="530"/>
      <c r="GJ1860" s="530"/>
      <c r="GK1860" s="530"/>
      <c r="GL1860" s="530"/>
      <c r="GM1860" s="530"/>
      <c r="GN1860" s="530"/>
      <c r="GO1860" s="530"/>
      <c r="GP1860" s="530"/>
      <c r="GQ1860" s="530"/>
      <c r="GR1860" s="530"/>
      <c r="GS1860" s="530"/>
      <c r="GT1860" s="530"/>
      <c r="GU1860" s="530"/>
      <c r="GV1860" s="530"/>
      <c r="GW1860" s="530"/>
      <c r="GX1860" s="530"/>
      <c r="GY1860" s="530"/>
      <c r="GZ1860" s="530"/>
      <c r="HA1860" s="530"/>
      <c r="HB1860" s="530"/>
      <c r="HC1860" s="530"/>
      <c r="HD1860" s="530"/>
      <c r="HE1860" s="530"/>
      <c r="HF1860" s="530"/>
      <c r="HG1860" s="530"/>
      <c r="HH1860" s="530"/>
      <c r="HI1860" s="530"/>
      <c r="HJ1860" s="530"/>
      <c r="HK1860" s="530"/>
      <c r="HL1860" s="530"/>
      <c r="HM1860" s="530"/>
      <c r="HN1860" s="530"/>
      <c r="HO1860" s="530"/>
      <c r="HP1860" s="530"/>
      <c r="HQ1860" s="530"/>
      <c r="HR1860" s="530"/>
      <c r="HS1860" s="530"/>
      <c r="HT1860" s="530"/>
      <c r="HU1860" s="530"/>
      <c r="HV1860" s="530"/>
      <c r="HW1860" s="530"/>
      <c r="HX1860" s="530"/>
      <c r="HY1860" s="530"/>
      <c r="HZ1860" s="530"/>
      <c r="IA1860" s="530"/>
      <c r="IB1860" s="530"/>
      <c r="IC1860" s="530"/>
      <c r="ID1860" s="530"/>
      <c r="IE1860" s="530"/>
      <c r="IF1860" s="530"/>
      <c r="IG1860" s="530"/>
      <c r="IH1860" s="530"/>
      <c r="II1860" s="530"/>
      <c r="IJ1860" s="530"/>
      <c r="IK1860" s="530"/>
      <c r="IL1860" s="530"/>
      <c r="IM1860" s="530"/>
      <c r="IN1860" s="530"/>
      <c r="IO1860" s="530"/>
      <c r="IP1860" s="530"/>
      <c r="IQ1860" s="530"/>
      <c r="IR1860" s="530"/>
      <c r="IS1860" s="530"/>
      <c r="IT1860" s="530"/>
      <c r="IU1860" s="530"/>
      <c r="IV1860" s="530"/>
      <c r="IW1860" s="530"/>
      <c r="IX1860" s="530"/>
      <c r="IY1860" s="530"/>
      <c r="IZ1860" s="530"/>
      <c r="JA1860" s="530"/>
      <c r="JB1860" s="530"/>
      <c r="JC1860" s="530"/>
      <c r="JD1860" s="530"/>
      <c r="JE1860" s="530"/>
      <c r="JF1860" s="530"/>
      <c r="JG1860" s="530"/>
      <c r="JH1860" s="530"/>
    </row>
    <row r="1861" spans="1:268" s="3" customFormat="1" ht="54.75" customHeight="1" x14ac:dyDescent="0.25">
      <c r="A1861" s="1"/>
      <c r="B1861" s="1"/>
      <c r="C1861" s="1"/>
      <c r="D1861" s="7"/>
      <c r="E1861" s="7"/>
      <c r="F1861" s="7"/>
      <c r="G1861" s="1"/>
      <c r="H1861" s="1"/>
      <c r="I1861" s="1"/>
      <c r="J1861" s="1"/>
      <c r="K1861" s="1"/>
      <c r="L1861" s="1"/>
      <c r="M1861" s="1"/>
      <c r="N1861" s="1"/>
      <c r="O1861" s="1"/>
      <c r="P1861" s="6"/>
      <c r="Q1861" s="1"/>
      <c r="R1861" s="1"/>
      <c r="S1861" s="1"/>
      <c r="T1861" s="1"/>
      <c r="U1861" s="6"/>
      <c r="V1861" s="1"/>
      <c r="W1861" s="1"/>
      <c r="X1861" s="1"/>
      <c r="Y1861" s="1"/>
      <c r="Z1861" s="9"/>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6"/>
      <c r="BG1861" s="1"/>
      <c r="BH1861" s="1"/>
      <c r="BI1861" s="1"/>
      <c r="BJ1861" s="7"/>
      <c r="BK1861" s="1"/>
      <c r="BL1861" s="7"/>
      <c r="BM1861" s="1"/>
      <c r="BN1861" s="1"/>
      <c r="BO1861" s="1"/>
      <c r="BP1861" s="1"/>
      <c r="BQ1861" s="1"/>
      <c r="BR1861" s="1"/>
      <c r="BS1861" s="1"/>
      <c r="BT1861" s="530"/>
      <c r="BU1861" s="530"/>
      <c r="BV1861" s="530"/>
      <c r="BW1861" s="530"/>
      <c r="BX1861" s="530"/>
      <c r="BY1861" s="530"/>
      <c r="BZ1861" s="530"/>
      <c r="CA1861" s="530"/>
      <c r="CB1861" s="530"/>
      <c r="CC1861" s="530"/>
      <c r="CD1861" s="530"/>
      <c r="CE1861" s="530"/>
      <c r="CF1861" s="530"/>
      <c r="CG1861" s="530"/>
      <c r="CH1861" s="530"/>
      <c r="CI1861" s="530"/>
      <c r="CJ1861" s="530"/>
      <c r="CK1861" s="530"/>
      <c r="CL1861" s="530"/>
      <c r="CM1861" s="530"/>
      <c r="CN1861" s="530"/>
      <c r="CO1861" s="530"/>
      <c r="CP1861" s="530"/>
      <c r="CQ1861" s="530"/>
      <c r="CR1861" s="530"/>
      <c r="CS1861" s="530"/>
      <c r="CT1861" s="530"/>
      <c r="CU1861" s="530"/>
      <c r="CV1861" s="530"/>
      <c r="CW1861" s="530"/>
      <c r="CX1861" s="530"/>
      <c r="CY1861" s="530"/>
      <c r="CZ1861" s="530"/>
      <c r="DA1861" s="530"/>
      <c r="DB1861" s="530"/>
      <c r="DC1861" s="530"/>
      <c r="DD1861" s="530"/>
      <c r="DE1861" s="530"/>
      <c r="DF1861" s="530"/>
      <c r="DG1861" s="530"/>
      <c r="DH1861" s="530"/>
      <c r="DI1861" s="530"/>
      <c r="DJ1861" s="530"/>
      <c r="DK1861" s="530"/>
      <c r="DL1861" s="530"/>
      <c r="DM1861" s="530"/>
      <c r="DN1861" s="530"/>
      <c r="DO1861" s="530"/>
      <c r="DP1861" s="530"/>
      <c r="DQ1861" s="530"/>
      <c r="DR1861" s="530"/>
      <c r="DS1861" s="530"/>
      <c r="DT1861" s="530"/>
      <c r="DU1861" s="530"/>
      <c r="DV1861" s="530"/>
      <c r="DW1861" s="530"/>
      <c r="DX1861" s="530"/>
      <c r="DY1861" s="530"/>
      <c r="DZ1861" s="530"/>
      <c r="EA1861" s="530"/>
      <c r="EB1861" s="530"/>
      <c r="EC1861" s="530"/>
      <c r="ED1861" s="530"/>
      <c r="EE1861" s="530"/>
      <c r="EF1861" s="530"/>
      <c r="EG1861" s="530"/>
      <c r="EH1861" s="530"/>
      <c r="EI1861" s="530"/>
      <c r="EJ1861" s="530"/>
      <c r="EK1861" s="530"/>
      <c r="EL1861" s="530"/>
      <c r="EM1861" s="530"/>
      <c r="EN1861" s="530"/>
      <c r="EO1861" s="530"/>
      <c r="EP1861" s="530"/>
      <c r="EQ1861" s="530"/>
      <c r="ER1861" s="530"/>
      <c r="ES1861" s="530"/>
      <c r="ET1861" s="530"/>
      <c r="EU1861" s="530"/>
      <c r="EV1861" s="530"/>
      <c r="EW1861" s="530"/>
      <c r="EX1861" s="530"/>
      <c r="EY1861" s="530"/>
      <c r="EZ1861" s="530"/>
      <c r="FA1861" s="530"/>
      <c r="FB1861" s="530"/>
      <c r="FC1861" s="530"/>
      <c r="FD1861" s="530"/>
      <c r="FE1861" s="530"/>
      <c r="FF1861" s="530"/>
      <c r="FG1861" s="530"/>
      <c r="FH1861" s="530"/>
      <c r="FI1861" s="530"/>
      <c r="FJ1861" s="530"/>
      <c r="FK1861" s="530"/>
      <c r="FL1861" s="530"/>
      <c r="FM1861" s="530"/>
      <c r="FN1861" s="530"/>
      <c r="FO1861" s="530"/>
      <c r="FP1861" s="530"/>
      <c r="FQ1861" s="530"/>
      <c r="FR1861" s="530"/>
      <c r="FS1861" s="530"/>
      <c r="FT1861" s="530"/>
      <c r="FU1861" s="530"/>
      <c r="FV1861" s="530"/>
      <c r="FW1861" s="530"/>
      <c r="FX1861" s="530"/>
      <c r="FY1861" s="530"/>
      <c r="FZ1861" s="530"/>
      <c r="GA1861" s="530"/>
      <c r="GB1861" s="530"/>
      <c r="GC1861" s="530"/>
      <c r="GD1861" s="530"/>
      <c r="GE1861" s="530"/>
      <c r="GF1861" s="530"/>
      <c r="GG1861" s="530"/>
      <c r="GH1861" s="530"/>
      <c r="GI1861" s="530"/>
      <c r="GJ1861" s="530"/>
      <c r="GK1861" s="530"/>
      <c r="GL1861" s="530"/>
      <c r="GM1861" s="530"/>
      <c r="GN1861" s="530"/>
      <c r="GO1861" s="530"/>
      <c r="GP1861" s="530"/>
      <c r="GQ1861" s="530"/>
      <c r="GR1861" s="530"/>
      <c r="GS1861" s="530"/>
      <c r="GT1861" s="530"/>
      <c r="GU1861" s="530"/>
      <c r="GV1861" s="530"/>
      <c r="GW1861" s="530"/>
      <c r="GX1861" s="530"/>
      <c r="GY1861" s="530"/>
      <c r="GZ1861" s="530"/>
      <c r="HA1861" s="530"/>
      <c r="HB1861" s="530"/>
      <c r="HC1861" s="530"/>
      <c r="HD1861" s="530"/>
      <c r="HE1861" s="530"/>
      <c r="HF1861" s="530"/>
      <c r="HG1861" s="530"/>
      <c r="HH1861" s="530"/>
      <c r="HI1861" s="530"/>
      <c r="HJ1861" s="530"/>
      <c r="HK1861" s="530"/>
      <c r="HL1861" s="530"/>
      <c r="HM1861" s="530"/>
      <c r="HN1861" s="530"/>
      <c r="HO1861" s="530"/>
      <c r="HP1861" s="530"/>
      <c r="HQ1861" s="530"/>
      <c r="HR1861" s="530"/>
      <c r="HS1861" s="530"/>
      <c r="HT1861" s="530"/>
      <c r="HU1861" s="530"/>
      <c r="HV1861" s="530"/>
      <c r="HW1861" s="530"/>
      <c r="HX1861" s="530"/>
      <c r="HY1861" s="530"/>
      <c r="HZ1861" s="530"/>
      <c r="IA1861" s="530"/>
      <c r="IB1861" s="530"/>
      <c r="IC1861" s="530"/>
      <c r="ID1861" s="530"/>
      <c r="IE1861" s="530"/>
      <c r="IF1861" s="530"/>
      <c r="IG1861" s="530"/>
      <c r="IH1861" s="530"/>
      <c r="II1861" s="530"/>
      <c r="IJ1861" s="530"/>
      <c r="IK1861" s="530"/>
      <c r="IL1861" s="530"/>
      <c r="IM1861" s="530"/>
      <c r="IN1861" s="530"/>
      <c r="IO1861" s="530"/>
      <c r="IP1861" s="530"/>
      <c r="IQ1861" s="530"/>
      <c r="IR1861" s="530"/>
      <c r="IS1861" s="530"/>
      <c r="IT1861" s="530"/>
      <c r="IU1861" s="530"/>
      <c r="IV1861" s="530"/>
      <c r="IW1861" s="530"/>
      <c r="IX1861" s="530"/>
      <c r="IY1861" s="530"/>
      <c r="IZ1861" s="530"/>
      <c r="JA1861" s="530"/>
      <c r="JB1861" s="530"/>
      <c r="JC1861" s="530"/>
      <c r="JD1861" s="530"/>
      <c r="JE1861" s="530"/>
      <c r="JF1861" s="530"/>
      <c r="JG1861" s="530"/>
      <c r="JH1861" s="530"/>
    </row>
    <row r="1862" spans="1:268" s="3" customFormat="1" ht="54.75" customHeight="1" x14ac:dyDescent="0.25">
      <c r="A1862" s="1"/>
      <c r="B1862" s="1"/>
      <c r="C1862" s="1"/>
      <c r="D1862" s="7"/>
      <c r="E1862" s="7"/>
      <c r="F1862" s="7"/>
      <c r="G1862" s="1"/>
      <c r="H1862" s="1"/>
      <c r="I1862" s="1"/>
      <c r="J1862" s="1"/>
      <c r="K1862" s="1"/>
      <c r="L1862" s="1"/>
      <c r="M1862" s="1"/>
      <c r="N1862" s="1"/>
      <c r="O1862" s="1"/>
      <c r="P1862" s="6"/>
      <c r="Q1862" s="1"/>
      <c r="R1862" s="1"/>
      <c r="S1862" s="1"/>
      <c r="T1862" s="1"/>
      <c r="U1862" s="6"/>
      <c r="V1862" s="1"/>
      <c r="W1862" s="1"/>
      <c r="X1862" s="1"/>
      <c r="Y1862" s="1"/>
      <c r="Z1862" s="9"/>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6"/>
      <c r="BG1862" s="1"/>
      <c r="BH1862" s="1"/>
      <c r="BI1862" s="1"/>
      <c r="BJ1862" s="7"/>
      <c r="BK1862" s="1"/>
      <c r="BL1862" s="7"/>
      <c r="BM1862" s="1"/>
      <c r="BN1862" s="1"/>
      <c r="BO1862" s="1"/>
      <c r="BP1862" s="1"/>
      <c r="BQ1862" s="1"/>
      <c r="BR1862" s="1"/>
      <c r="BS1862" s="1"/>
      <c r="BT1862" s="530"/>
      <c r="BU1862" s="530"/>
      <c r="BV1862" s="530"/>
      <c r="BW1862" s="530"/>
      <c r="BX1862" s="530"/>
      <c r="BY1862" s="530"/>
      <c r="BZ1862" s="530"/>
      <c r="CA1862" s="530"/>
      <c r="CB1862" s="530"/>
      <c r="CC1862" s="530"/>
      <c r="CD1862" s="530"/>
      <c r="CE1862" s="530"/>
      <c r="CF1862" s="530"/>
      <c r="CG1862" s="530"/>
      <c r="CH1862" s="530"/>
      <c r="CI1862" s="530"/>
      <c r="CJ1862" s="530"/>
      <c r="CK1862" s="530"/>
      <c r="CL1862" s="530"/>
      <c r="CM1862" s="530"/>
      <c r="CN1862" s="530"/>
      <c r="CO1862" s="530"/>
      <c r="CP1862" s="530"/>
      <c r="CQ1862" s="530"/>
      <c r="CR1862" s="530"/>
      <c r="CS1862" s="530"/>
      <c r="CT1862" s="530"/>
      <c r="CU1862" s="530"/>
      <c r="CV1862" s="530"/>
      <c r="CW1862" s="530"/>
      <c r="CX1862" s="530"/>
      <c r="CY1862" s="530"/>
      <c r="CZ1862" s="530"/>
      <c r="DA1862" s="530"/>
      <c r="DB1862" s="530"/>
      <c r="DC1862" s="530"/>
      <c r="DD1862" s="530"/>
      <c r="DE1862" s="530"/>
      <c r="DF1862" s="530"/>
      <c r="DG1862" s="530"/>
      <c r="DH1862" s="530"/>
      <c r="DI1862" s="530"/>
      <c r="DJ1862" s="530"/>
      <c r="DK1862" s="530"/>
      <c r="DL1862" s="530"/>
      <c r="DM1862" s="530"/>
      <c r="DN1862" s="530"/>
      <c r="DO1862" s="530"/>
      <c r="DP1862" s="530"/>
      <c r="DQ1862" s="530"/>
      <c r="DR1862" s="530"/>
      <c r="DS1862" s="530"/>
      <c r="DT1862" s="530"/>
      <c r="DU1862" s="530"/>
      <c r="DV1862" s="530"/>
      <c r="DW1862" s="530"/>
      <c r="DX1862" s="530"/>
      <c r="DY1862" s="530"/>
      <c r="DZ1862" s="530"/>
      <c r="EA1862" s="530"/>
      <c r="EB1862" s="530"/>
      <c r="EC1862" s="530"/>
      <c r="ED1862" s="530"/>
      <c r="EE1862" s="530"/>
      <c r="EF1862" s="530"/>
      <c r="EG1862" s="530"/>
      <c r="EH1862" s="530"/>
      <c r="EI1862" s="530"/>
      <c r="EJ1862" s="530"/>
      <c r="EK1862" s="530"/>
      <c r="EL1862" s="530"/>
      <c r="EM1862" s="530"/>
      <c r="EN1862" s="530"/>
      <c r="EO1862" s="530"/>
      <c r="EP1862" s="530"/>
      <c r="EQ1862" s="530"/>
      <c r="ER1862" s="530"/>
      <c r="ES1862" s="530"/>
      <c r="ET1862" s="530"/>
      <c r="EU1862" s="530"/>
      <c r="EV1862" s="530"/>
      <c r="EW1862" s="530"/>
      <c r="EX1862" s="530"/>
      <c r="EY1862" s="530"/>
      <c r="EZ1862" s="530"/>
      <c r="FA1862" s="530"/>
      <c r="FB1862" s="530"/>
      <c r="FC1862" s="530"/>
      <c r="FD1862" s="530"/>
      <c r="FE1862" s="530"/>
      <c r="FF1862" s="530"/>
      <c r="FG1862" s="530"/>
      <c r="FH1862" s="530"/>
      <c r="FI1862" s="530"/>
      <c r="FJ1862" s="530"/>
      <c r="FK1862" s="530"/>
      <c r="FL1862" s="530"/>
      <c r="FM1862" s="530"/>
      <c r="FN1862" s="530"/>
      <c r="FO1862" s="530"/>
      <c r="FP1862" s="530"/>
      <c r="FQ1862" s="530"/>
      <c r="FR1862" s="530"/>
      <c r="FS1862" s="530"/>
      <c r="FT1862" s="530"/>
      <c r="FU1862" s="530"/>
      <c r="FV1862" s="530"/>
      <c r="FW1862" s="530"/>
      <c r="FX1862" s="530"/>
      <c r="FY1862" s="530"/>
      <c r="FZ1862" s="530"/>
      <c r="GA1862" s="530"/>
      <c r="GB1862" s="530"/>
      <c r="GC1862" s="530"/>
      <c r="GD1862" s="530"/>
      <c r="GE1862" s="530"/>
      <c r="GF1862" s="530"/>
      <c r="GG1862" s="530"/>
      <c r="GH1862" s="530"/>
      <c r="GI1862" s="530"/>
      <c r="GJ1862" s="530"/>
      <c r="GK1862" s="530"/>
      <c r="GL1862" s="530"/>
      <c r="GM1862" s="530"/>
      <c r="GN1862" s="530"/>
      <c r="GO1862" s="530"/>
      <c r="GP1862" s="530"/>
      <c r="GQ1862" s="530"/>
      <c r="GR1862" s="530"/>
      <c r="GS1862" s="530"/>
      <c r="GT1862" s="530"/>
      <c r="GU1862" s="530"/>
      <c r="GV1862" s="530"/>
      <c r="GW1862" s="530"/>
      <c r="GX1862" s="530"/>
      <c r="GY1862" s="530"/>
      <c r="GZ1862" s="530"/>
      <c r="HA1862" s="530"/>
      <c r="HB1862" s="530"/>
      <c r="HC1862" s="530"/>
      <c r="HD1862" s="530"/>
      <c r="HE1862" s="530"/>
      <c r="HF1862" s="530"/>
      <c r="HG1862" s="530"/>
      <c r="HH1862" s="530"/>
      <c r="HI1862" s="530"/>
      <c r="HJ1862" s="530"/>
      <c r="HK1862" s="530"/>
      <c r="HL1862" s="530"/>
      <c r="HM1862" s="530"/>
      <c r="HN1862" s="530"/>
      <c r="HO1862" s="530"/>
      <c r="HP1862" s="530"/>
      <c r="HQ1862" s="530"/>
      <c r="HR1862" s="530"/>
      <c r="HS1862" s="530"/>
      <c r="HT1862" s="530"/>
      <c r="HU1862" s="530"/>
      <c r="HV1862" s="530"/>
      <c r="HW1862" s="530"/>
      <c r="HX1862" s="530"/>
      <c r="HY1862" s="530"/>
      <c r="HZ1862" s="530"/>
      <c r="IA1862" s="530"/>
      <c r="IB1862" s="530"/>
      <c r="IC1862" s="530"/>
      <c r="ID1862" s="530"/>
      <c r="IE1862" s="530"/>
      <c r="IF1862" s="530"/>
      <c r="IG1862" s="530"/>
      <c r="IH1862" s="530"/>
      <c r="II1862" s="530"/>
      <c r="IJ1862" s="530"/>
      <c r="IK1862" s="530"/>
      <c r="IL1862" s="530"/>
      <c r="IM1862" s="530"/>
      <c r="IN1862" s="530"/>
      <c r="IO1862" s="530"/>
      <c r="IP1862" s="530"/>
      <c r="IQ1862" s="530"/>
      <c r="IR1862" s="530"/>
      <c r="IS1862" s="530"/>
      <c r="IT1862" s="530"/>
      <c r="IU1862" s="530"/>
      <c r="IV1862" s="530"/>
      <c r="IW1862" s="530"/>
      <c r="IX1862" s="530"/>
      <c r="IY1862" s="530"/>
      <c r="IZ1862" s="530"/>
      <c r="JA1862" s="530"/>
      <c r="JB1862" s="530"/>
      <c r="JC1862" s="530"/>
      <c r="JD1862" s="530"/>
      <c r="JE1862" s="530"/>
      <c r="JF1862" s="530"/>
      <c r="JG1862" s="530"/>
      <c r="JH1862" s="530"/>
    </row>
    <row r="1863" spans="1:268" s="3" customFormat="1" ht="54.75" customHeight="1" x14ac:dyDescent="0.25">
      <c r="A1863" s="1"/>
      <c r="B1863" s="1"/>
      <c r="C1863" s="1"/>
      <c r="D1863" s="7"/>
      <c r="E1863" s="7"/>
      <c r="F1863" s="7"/>
      <c r="G1863" s="1"/>
      <c r="H1863" s="1"/>
      <c r="I1863" s="1"/>
      <c r="J1863" s="1"/>
      <c r="K1863" s="1"/>
      <c r="L1863" s="1"/>
      <c r="M1863" s="1"/>
      <c r="N1863" s="1"/>
      <c r="O1863" s="1"/>
      <c r="P1863" s="6"/>
      <c r="Q1863" s="1"/>
      <c r="R1863" s="1"/>
      <c r="S1863" s="1"/>
      <c r="T1863" s="1"/>
      <c r="U1863" s="6"/>
      <c r="V1863" s="1"/>
      <c r="W1863" s="1"/>
      <c r="X1863" s="1"/>
      <c r="Y1863" s="1"/>
      <c r="Z1863" s="9"/>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6"/>
      <c r="BG1863" s="1"/>
      <c r="BH1863" s="1"/>
      <c r="BI1863" s="1"/>
      <c r="BJ1863" s="7"/>
      <c r="BK1863" s="1"/>
      <c r="BL1863" s="7"/>
      <c r="BM1863" s="1"/>
      <c r="BN1863" s="1"/>
      <c r="BO1863" s="1"/>
      <c r="BP1863" s="1"/>
      <c r="BQ1863" s="1"/>
      <c r="BR1863" s="1"/>
      <c r="BS1863" s="1"/>
      <c r="BT1863" s="530"/>
      <c r="BU1863" s="530"/>
      <c r="BV1863" s="530"/>
      <c r="BW1863" s="530"/>
      <c r="BX1863" s="530"/>
      <c r="BY1863" s="530"/>
      <c r="BZ1863" s="530"/>
      <c r="CA1863" s="530"/>
      <c r="CB1863" s="530"/>
      <c r="CC1863" s="530"/>
      <c r="CD1863" s="530"/>
      <c r="CE1863" s="530"/>
      <c r="CF1863" s="530"/>
      <c r="CG1863" s="530"/>
      <c r="CH1863" s="530"/>
      <c r="CI1863" s="530"/>
      <c r="CJ1863" s="530"/>
      <c r="CK1863" s="530"/>
      <c r="CL1863" s="530"/>
      <c r="CM1863" s="530"/>
      <c r="CN1863" s="530"/>
      <c r="CO1863" s="530"/>
      <c r="CP1863" s="530"/>
      <c r="CQ1863" s="530"/>
      <c r="CR1863" s="530"/>
      <c r="CS1863" s="530"/>
      <c r="CT1863" s="530"/>
      <c r="CU1863" s="530"/>
      <c r="CV1863" s="530"/>
      <c r="CW1863" s="530"/>
      <c r="CX1863" s="530"/>
      <c r="CY1863" s="530"/>
      <c r="CZ1863" s="530"/>
      <c r="DA1863" s="530"/>
      <c r="DB1863" s="530"/>
      <c r="DC1863" s="530"/>
      <c r="DD1863" s="530"/>
      <c r="DE1863" s="530"/>
      <c r="DF1863" s="530"/>
      <c r="DG1863" s="530"/>
      <c r="DH1863" s="530"/>
      <c r="DI1863" s="530"/>
      <c r="DJ1863" s="530"/>
      <c r="DK1863" s="530"/>
      <c r="DL1863" s="530"/>
      <c r="DM1863" s="530"/>
      <c r="DN1863" s="530"/>
      <c r="DO1863" s="530"/>
      <c r="DP1863" s="530"/>
      <c r="DQ1863" s="530"/>
      <c r="DR1863" s="530"/>
      <c r="DS1863" s="530"/>
      <c r="DT1863" s="530"/>
      <c r="DU1863" s="530"/>
      <c r="DV1863" s="530"/>
      <c r="DW1863" s="530"/>
      <c r="DX1863" s="530"/>
      <c r="DY1863" s="530"/>
      <c r="DZ1863" s="530"/>
      <c r="EA1863" s="530"/>
      <c r="EB1863" s="530"/>
      <c r="EC1863" s="530"/>
      <c r="ED1863" s="530"/>
      <c r="EE1863" s="530"/>
      <c r="EF1863" s="530"/>
      <c r="EG1863" s="530"/>
      <c r="EH1863" s="530"/>
      <c r="EI1863" s="530"/>
      <c r="EJ1863" s="530"/>
      <c r="EK1863" s="530"/>
      <c r="EL1863" s="530"/>
      <c r="EM1863" s="530"/>
      <c r="EN1863" s="530"/>
      <c r="EO1863" s="530"/>
      <c r="EP1863" s="530"/>
      <c r="EQ1863" s="530"/>
      <c r="ER1863" s="530"/>
      <c r="ES1863" s="530"/>
      <c r="ET1863" s="530"/>
      <c r="EU1863" s="530"/>
      <c r="EV1863" s="530"/>
      <c r="EW1863" s="530"/>
      <c r="EX1863" s="530"/>
      <c r="EY1863" s="530"/>
      <c r="EZ1863" s="530"/>
      <c r="FA1863" s="530"/>
      <c r="FB1863" s="530"/>
      <c r="FC1863" s="530"/>
      <c r="FD1863" s="530"/>
      <c r="FE1863" s="530"/>
      <c r="FF1863" s="530"/>
      <c r="FG1863" s="530"/>
      <c r="FH1863" s="530"/>
      <c r="FI1863" s="530"/>
      <c r="FJ1863" s="530"/>
      <c r="FK1863" s="530"/>
      <c r="FL1863" s="530"/>
      <c r="FM1863" s="530"/>
      <c r="FN1863" s="530"/>
      <c r="FO1863" s="530"/>
      <c r="FP1863" s="530"/>
      <c r="FQ1863" s="530"/>
      <c r="FR1863" s="530"/>
      <c r="FS1863" s="530"/>
      <c r="FT1863" s="530"/>
      <c r="FU1863" s="530"/>
      <c r="FV1863" s="530"/>
      <c r="FW1863" s="530"/>
      <c r="FX1863" s="530"/>
      <c r="FY1863" s="530"/>
      <c r="FZ1863" s="530"/>
      <c r="GA1863" s="530"/>
      <c r="GB1863" s="530"/>
      <c r="GC1863" s="530"/>
      <c r="GD1863" s="530"/>
      <c r="GE1863" s="530"/>
      <c r="GF1863" s="530"/>
      <c r="GG1863" s="530"/>
      <c r="GH1863" s="530"/>
      <c r="GI1863" s="530"/>
      <c r="GJ1863" s="530"/>
      <c r="GK1863" s="530"/>
      <c r="GL1863" s="530"/>
      <c r="GM1863" s="530"/>
      <c r="GN1863" s="530"/>
      <c r="GO1863" s="530"/>
      <c r="GP1863" s="530"/>
      <c r="GQ1863" s="530"/>
      <c r="GR1863" s="530"/>
      <c r="GS1863" s="530"/>
      <c r="GT1863" s="530"/>
      <c r="GU1863" s="530"/>
      <c r="GV1863" s="530"/>
      <c r="GW1863" s="530"/>
      <c r="GX1863" s="530"/>
      <c r="GY1863" s="530"/>
      <c r="GZ1863" s="530"/>
      <c r="HA1863" s="530"/>
      <c r="HB1863" s="530"/>
      <c r="HC1863" s="530"/>
      <c r="HD1863" s="530"/>
      <c r="HE1863" s="530"/>
      <c r="HF1863" s="530"/>
      <c r="HG1863" s="530"/>
      <c r="HH1863" s="530"/>
      <c r="HI1863" s="530"/>
      <c r="HJ1863" s="530"/>
      <c r="HK1863" s="530"/>
      <c r="HL1863" s="530"/>
      <c r="HM1863" s="530"/>
      <c r="HN1863" s="530"/>
      <c r="HO1863" s="530"/>
      <c r="HP1863" s="530"/>
      <c r="HQ1863" s="530"/>
      <c r="HR1863" s="530"/>
      <c r="HS1863" s="530"/>
      <c r="HT1863" s="530"/>
      <c r="HU1863" s="530"/>
      <c r="HV1863" s="530"/>
      <c r="HW1863" s="530"/>
      <c r="HX1863" s="530"/>
      <c r="HY1863" s="530"/>
      <c r="HZ1863" s="530"/>
      <c r="IA1863" s="530"/>
      <c r="IB1863" s="530"/>
      <c r="IC1863" s="530"/>
      <c r="ID1863" s="530"/>
      <c r="IE1863" s="530"/>
      <c r="IF1863" s="530"/>
      <c r="IG1863" s="530"/>
      <c r="IH1863" s="530"/>
      <c r="II1863" s="530"/>
      <c r="IJ1863" s="530"/>
      <c r="IK1863" s="530"/>
      <c r="IL1863" s="530"/>
      <c r="IM1863" s="530"/>
      <c r="IN1863" s="530"/>
      <c r="IO1863" s="530"/>
      <c r="IP1863" s="530"/>
      <c r="IQ1863" s="530"/>
      <c r="IR1863" s="530"/>
      <c r="IS1863" s="530"/>
      <c r="IT1863" s="530"/>
      <c r="IU1863" s="530"/>
      <c r="IV1863" s="530"/>
      <c r="IW1863" s="530"/>
      <c r="IX1863" s="530"/>
      <c r="IY1863" s="530"/>
      <c r="IZ1863" s="530"/>
      <c r="JA1863" s="530"/>
      <c r="JB1863" s="530"/>
      <c r="JC1863" s="530"/>
      <c r="JD1863" s="530"/>
      <c r="JE1863" s="530"/>
      <c r="JF1863" s="530"/>
      <c r="JG1863" s="530"/>
      <c r="JH1863" s="530"/>
    </row>
    <row r="1864" spans="1:268" s="3" customFormat="1" ht="54.75" customHeight="1" x14ac:dyDescent="0.25">
      <c r="A1864" s="1"/>
      <c r="B1864" s="1"/>
      <c r="C1864" s="1"/>
      <c r="D1864" s="7"/>
      <c r="E1864" s="7"/>
      <c r="F1864" s="7"/>
      <c r="G1864" s="1"/>
      <c r="H1864" s="1"/>
      <c r="I1864" s="1"/>
      <c r="J1864" s="1"/>
      <c r="K1864" s="1"/>
      <c r="L1864" s="1"/>
      <c r="M1864" s="1"/>
      <c r="N1864" s="1"/>
      <c r="O1864" s="1"/>
      <c r="P1864" s="6"/>
      <c r="Q1864" s="1"/>
      <c r="R1864" s="1"/>
      <c r="S1864" s="1"/>
      <c r="T1864" s="1"/>
      <c r="U1864" s="6"/>
      <c r="V1864" s="1"/>
      <c r="W1864" s="1"/>
      <c r="X1864" s="1"/>
      <c r="Y1864" s="1"/>
      <c r="Z1864" s="9"/>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6"/>
      <c r="BG1864" s="1"/>
      <c r="BH1864" s="1"/>
      <c r="BI1864" s="1"/>
      <c r="BJ1864" s="7"/>
      <c r="BK1864" s="1"/>
      <c r="BL1864" s="7"/>
      <c r="BM1864" s="1"/>
      <c r="BN1864" s="1"/>
      <c r="BO1864" s="1"/>
      <c r="BP1864" s="1"/>
      <c r="BQ1864" s="1"/>
      <c r="BR1864" s="1"/>
      <c r="BS1864" s="1"/>
      <c r="BT1864" s="530"/>
      <c r="BU1864" s="530"/>
      <c r="BV1864" s="530"/>
      <c r="BW1864" s="530"/>
      <c r="BX1864" s="530"/>
      <c r="BY1864" s="530"/>
      <c r="BZ1864" s="530"/>
      <c r="CA1864" s="530"/>
      <c r="CB1864" s="530"/>
      <c r="CC1864" s="530"/>
      <c r="CD1864" s="530"/>
      <c r="CE1864" s="530"/>
      <c r="CF1864" s="530"/>
      <c r="CG1864" s="530"/>
      <c r="CH1864" s="530"/>
      <c r="CI1864" s="530"/>
      <c r="CJ1864" s="530"/>
      <c r="CK1864" s="530"/>
      <c r="CL1864" s="530"/>
      <c r="CM1864" s="530"/>
      <c r="CN1864" s="530"/>
      <c r="CO1864" s="530"/>
      <c r="CP1864" s="530"/>
      <c r="CQ1864" s="530"/>
      <c r="CR1864" s="530"/>
      <c r="CS1864" s="530"/>
      <c r="CT1864" s="530"/>
      <c r="CU1864" s="530"/>
      <c r="CV1864" s="530"/>
      <c r="CW1864" s="530"/>
      <c r="CX1864" s="530"/>
      <c r="CY1864" s="530"/>
      <c r="CZ1864" s="530"/>
      <c r="DA1864" s="530"/>
      <c r="DB1864" s="530"/>
      <c r="DC1864" s="530"/>
      <c r="DD1864" s="530"/>
      <c r="DE1864" s="530"/>
      <c r="DF1864" s="530"/>
      <c r="DG1864" s="530"/>
      <c r="DH1864" s="530"/>
      <c r="DI1864" s="530"/>
      <c r="DJ1864" s="530"/>
      <c r="DK1864" s="530"/>
      <c r="DL1864" s="530"/>
      <c r="DM1864" s="530"/>
      <c r="DN1864" s="530"/>
      <c r="DO1864" s="530"/>
      <c r="DP1864" s="530"/>
      <c r="DQ1864" s="530"/>
      <c r="DR1864" s="530"/>
      <c r="DS1864" s="530"/>
      <c r="DT1864" s="530"/>
      <c r="DU1864" s="530"/>
      <c r="DV1864" s="530"/>
      <c r="DW1864" s="530"/>
      <c r="DX1864" s="530"/>
      <c r="DY1864" s="530"/>
      <c r="DZ1864" s="530"/>
      <c r="EA1864" s="530"/>
      <c r="EB1864" s="530"/>
      <c r="EC1864" s="530"/>
      <c r="ED1864" s="530"/>
      <c r="EE1864" s="530"/>
      <c r="EF1864" s="530"/>
      <c r="EG1864" s="530"/>
      <c r="EH1864" s="530"/>
      <c r="EI1864" s="530"/>
      <c r="EJ1864" s="530"/>
      <c r="EK1864" s="530"/>
      <c r="EL1864" s="530"/>
      <c r="EM1864" s="530"/>
      <c r="EN1864" s="530"/>
      <c r="EO1864" s="530"/>
      <c r="EP1864" s="530"/>
      <c r="EQ1864" s="530"/>
      <c r="ER1864" s="530"/>
      <c r="ES1864" s="530"/>
      <c r="ET1864" s="530"/>
      <c r="EU1864" s="530"/>
      <c r="EV1864" s="530"/>
      <c r="EW1864" s="530"/>
      <c r="EX1864" s="530"/>
      <c r="EY1864" s="530"/>
      <c r="EZ1864" s="530"/>
      <c r="FA1864" s="530"/>
      <c r="FB1864" s="530"/>
      <c r="FC1864" s="530"/>
      <c r="FD1864" s="530"/>
      <c r="FE1864" s="530"/>
      <c r="FF1864" s="530"/>
      <c r="FG1864" s="530"/>
      <c r="FH1864" s="530"/>
      <c r="FI1864" s="530"/>
      <c r="FJ1864" s="530"/>
      <c r="FK1864" s="530"/>
      <c r="FL1864" s="530"/>
      <c r="FM1864" s="530"/>
      <c r="FN1864" s="530"/>
      <c r="FO1864" s="530"/>
      <c r="FP1864" s="530"/>
      <c r="FQ1864" s="530"/>
      <c r="FR1864" s="530"/>
      <c r="FS1864" s="530"/>
      <c r="FT1864" s="530"/>
      <c r="FU1864" s="530"/>
      <c r="FV1864" s="530"/>
      <c r="FW1864" s="530"/>
      <c r="FX1864" s="530"/>
      <c r="FY1864" s="530"/>
      <c r="FZ1864" s="530"/>
      <c r="GA1864" s="530"/>
      <c r="GB1864" s="530"/>
      <c r="GC1864" s="530"/>
      <c r="GD1864" s="530"/>
      <c r="GE1864" s="530"/>
      <c r="GF1864" s="530"/>
      <c r="GG1864" s="530"/>
      <c r="GH1864" s="530"/>
      <c r="GI1864" s="530"/>
      <c r="GJ1864" s="530"/>
      <c r="GK1864" s="530"/>
      <c r="GL1864" s="530"/>
      <c r="GM1864" s="530"/>
      <c r="GN1864" s="530"/>
      <c r="GO1864" s="530"/>
      <c r="GP1864" s="530"/>
      <c r="GQ1864" s="530"/>
      <c r="GR1864" s="530"/>
      <c r="GS1864" s="530"/>
      <c r="GT1864" s="530"/>
      <c r="GU1864" s="530"/>
      <c r="GV1864" s="530"/>
      <c r="GW1864" s="530"/>
      <c r="GX1864" s="530"/>
      <c r="GY1864" s="530"/>
      <c r="GZ1864" s="530"/>
      <c r="HA1864" s="530"/>
      <c r="HB1864" s="530"/>
      <c r="HC1864" s="530"/>
      <c r="HD1864" s="530"/>
      <c r="HE1864" s="530"/>
      <c r="HF1864" s="530"/>
      <c r="HG1864" s="530"/>
      <c r="HH1864" s="530"/>
      <c r="HI1864" s="530"/>
      <c r="HJ1864" s="530"/>
      <c r="HK1864" s="530"/>
      <c r="HL1864" s="530"/>
      <c r="HM1864" s="530"/>
      <c r="HN1864" s="530"/>
      <c r="HO1864" s="530"/>
      <c r="HP1864" s="530"/>
      <c r="HQ1864" s="530"/>
      <c r="HR1864" s="530"/>
      <c r="HS1864" s="530"/>
      <c r="HT1864" s="530"/>
      <c r="HU1864" s="530"/>
      <c r="HV1864" s="530"/>
      <c r="HW1864" s="530"/>
      <c r="HX1864" s="530"/>
      <c r="HY1864" s="530"/>
      <c r="HZ1864" s="530"/>
      <c r="IA1864" s="530"/>
      <c r="IB1864" s="530"/>
      <c r="IC1864" s="530"/>
      <c r="ID1864" s="530"/>
      <c r="IE1864" s="530"/>
      <c r="IF1864" s="530"/>
      <c r="IG1864" s="530"/>
      <c r="IH1864" s="530"/>
      <c r="II1864" s="530"/>
      <c r="IJ1864" s="530"/>
      <c r="IK1864" s="530"/>
      <c r="IL1864" s="530"/>
      <c r="IM1864" s="530"/>
      <c r="IN1864" s="530"/>
      <c r="IO1864" s="530"/>
      <c r="IP1864" s="530"/>
      <c r="IQ1864" s="530"/>
      <c r="IR1864" s="530"/>
      <c r="IS1864" s="530"/>
      <c r="IT1864" s="530"/>
      <c r="IU1864" s="530"/>
      <c r="IV1864" s="530"/>
      <c r="IW1864" s="530"/>
      <c r="IX1864" s="530"/>
      <c r="IY1864" s="530"/>
      <c r="IZ1864" s="530"/>
      <c r="JA1864" s="530"/>
      <c r="JB1864" s="530"/>
      <c r="JC1864" s="530"/>
      <c r="JD1864" s="530"/>
      <c r="JE1864" s="530"/>
      <c r="JF1864" s="530"/>
      <c r="JG1864" s="530"/>
      <c r="JH1864" s="530"/>
    </row>
    <row r="1865" spans="1:268" s="3" customFormat="1" ht="54.75" customHeight="1" x14ac:dyDescent="0.25">
      <c r="A1865" s="1"/>
      <c r="B1865" s="1"/>
      <c r="C1865" s="1"/>
      <c r="D1865" s="7"/>
      <c r="E1865" s="7"/>
      <c r="F1865" s="7"/>
      <c r="G1865" s="1"/>
      <c r="H1865" s="1"/>
      <c r="I1865" s="1"/>
      <c r="J1865" s="1"/>
      <c r="K1865" s="1"/>
      <c r="L1865" s="1"/>
      <c r="M1865" s="1"/>
      <c r="N1865" s="1"/>
      <c r="O1865" s="1"/>
      <c r="P1865" s="6"/>
      <c r="Q1865" s="1"/>
      <c r="R1865" s="1"/>
      <c r="S1865" s="1"/>
      <c r="T1865" s="1"/>
      <c r="U1865" s="6"/>
      <c r="V1865" s="1"/>
      <c r="W1865" s="1"/>
      <c r="X1865" s="1"/>
      <c r="Y1865" s="1"/>
      <c r="Z1865" s="9"/>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6"/>
      <c r="BG1865" s="1"/>
      <c r="BH1865" s="1"/>
      <c r="BI1865" s="1"/>
      <c r="BJ1865" s="7"/>
      <c r="BK1865" s="1"/>
      <c r="BL1865" s="7"/>
      <c r="BM1865" s="1"/>
      <c r="BN1865" s="1"/>
      <c r="BO1865" s="1"/>
      <c r="BP1865" s="1"/>
      <c r="BQ1865" s="1"/>
      <c r="BR1865" s="1"/>
      <c r="BS1865" s="1"/>
      <c r="BT1865" s="530"/>
      <c r="BU1865" s="530"/>
      <c r="BV1865" s="530"/>
      <c r="BW1865" s="530"/>
      <c r="BX1865" s="530"/>
      <c r="BY1865" s="530"/>
      <c r="BZ1865" s="530"/>
      <c r="CA1865" s="530"/>
      <c r="CB1865" s="530"/>
      <c r="CC1865" s="530"/>
      <c r="CD1865" s="530"/>
      <c r="CE1865" s="530"/>
      <c r="CF1865" s="530"/>
      <c r="CG1865" s="530"/>
      <c r="CH1865" s="530"/>
      <c r="CI1865" s="530"/>
      <c r="CJ1865" s="530"/>
      <c r="CK1865" s="530"/>
      <c r="CL1865" s="530"/>
      <c r="CM1865" s="530"/>
      <c r="CN1865" s="530"/>
      <c r="CO1865" s="530"/>
      <c r="CP1865" s="530"/>
      <c r="CQ1865" s="530"/>
      <c r="CR1865" s="530"/>
      <c r="CS1865" s="530"/>
      <c r="CT1865" s="530"/>
      <c r="CU1865" s="530"/>
      <c r="CV1865" s="530"/>
      <c r="CW1865" s="530"/>
      <c r="CX1865" s="530"/>
      <c r="CY1865" s="530"/>
      <c r="CZ1865" s="530"/>
      <c r="DA1865" s="530"/>
      <c r="DB1865" s="530"/>
      <c r="DC1865" s="530"/>
      <c r="DD1865" s="530"/>
      <c r="DE1865" s="530"/>
      <c r="DF1865" s="530"/>
      <c r="DG1865" s="530"/>
      <c r="DH1865" s="530"/>
      <c r="DI1865" s="530"/>
      <c r="DJ1865" s="530"/>
      <c r="DK1865" s="530"/>
      <c r="DL1865" s="530"/>
      <c r="DM1865" s="530"/>
      <c r="DN1865" s="530"/>
      <c r="DO1865" s="530"/>
      <c r="DP1865" s="530"/>
      <c r="DQ1865" s="530"/>
      <c r="DR1865" s="530"/>
      <c r="DS1865" s="530"/>
      <c r="DT1865" s="530"/>
      <c r="DU1865" s="530"/>
      <c r="DV1865" s="530"/>
      <c r="DW1865" s="530"/>
      <c r="DX1865" s="530"/>
      <c r="DY1865" s="530"/>
      <c r="DZ1865" s="530"/>
      <c r="EA1865" s="530"/>
      <c r="EB1865" s="530"/>
      <c r="EC1865" s="530"/>
      <c r="ED1865" s="530"/>
      <c r="EE1865" s="530"/>
      <c r="EF1865" s="530"/>
      <c r="EG1865" s="530"/>
      <c r="EH1865" s="530"/>
      <c r="EI1865" s="530"/>
      <c r="EJ1865" s="530"/>
      <c r="EK1865" s="530"/>
      <c r="EL1865" s="530"/>
      <c r="EM1865" s="530"/>
      <c r="EN1865" s="530"/>
      <c r="EO1865" s="530"/>
      <c r="EP1865" s="530"/>
      <c r="EQ1865" s="530"/>
      <c r="ER1865" s="530"/>
      <c r="ES1865" s="530"/>
      <c r="ET1865" s="530"/>
      <c r="EU1865" s="530"/>
      <c r="EV1865" s="530"/>
      <c r="EW1865" s="530"/>
      <c r="EX1865" s="530"/>
      <c r="EY1865" s="530"/>
      <c r="EZ1865" s="530"/>
      <c r="FA1865" s="530"/>
      <c r="FB1865" s="530"/>
      <c r="FC1865" s="530"/>
      <c r="FD1865" s="530"/>
      <c r="FE1865" s="530"/>
      <c r="FF1865" s="530"/>
      <c r="FG1865" s="530"/>
      <c r="FH1865" s="530"/>
      <c r="FI1865" s="530"/>
      <c r="FJ1865" s="530"/>
      <c r="FK1865" s="530"/>
      <c r="FL1865" s="530"/>
      <c r="FM1865" s="530"/>
      <c r="FN1865" s="530"/>
      <c r="FO1865" s="530"/>
      <c r="FP1865" s="530"/>
      <c r="FQ1865" s="530"/>
      <c r="FR1865" s="530"/>
      <c r="FS1865" s="530"/>
      <c r="FT1865" s="530"/>
      <c r="FU1865" s="530"/>
      <c r="FV1865" s="530"/>
      <c r="FW1865" s="530"/>
      <c r="FX1865" s="530"/>
      <c r="FY1865" s="530"/>
      <c r="FZ1865" s="530"/>
      <c r="GA1865" s="530"/>
      <c r="GB1865" s="530"/>
      <c r="GC1865" s="530"/>
      <c r="GD1865" s="530"/>
      <c r="GE1865" s="530"/>
      <c r="GF1865" s="530"/>
      <c r="GG1865" s="530"/>
      <c r="GH1865" s="530"/>
      <c r="GI1865" s="530"/>
      <c r="GJ1865" s="530"/>
      <c r="GK1865" s="530"/>
      <c r="GL1865" s="530"/>
      <c r="GM1865" s="530"/>
      <c r="GN1865" s="530"/>
      <c r="GO1865" s="530"/>
      <c r="GP1865" s="530"/>
      <c r="GQ1865" s="530"/>
      <c r="GR1865" s="530"/>
      <c r="GS1865" s="530"/>
      <c r="GT1865" s="530"/>
      <c r="GU1865" s="530"/>
      <c r="GV1865" s="530"/>
      <c r="GW1865" s="530"/>
      <c r="GX1865" s="530"/>
      <c r="GY1865" s="530"/>
      <c r="GZ1865" s="530"/>
      <c r="HA1865" s="530"/>
      <c r="HB1865" s="530"/>
      <c r="HC1865" s="530"/>
      <c r="HD1865" s="530"/>
      <c r="HE1865" s="530"/>
      <c r="HF1865" s="530"/>
      <c r="HG1865" s="530"/>
      <c r="HH1865" s="530"/>
      <c r="HI1865" s="530"/>
      <c r="HJ1865" s="530"/>
      <c r="HK1865" s="530"/>
      <c r="HL1865" s="530"/>
      <c r="HM1865" s="530"/>
      <c r="HN1865" s="530"/>
      <c r="HO1865" s="530"/>
      <c r="HP1865" s="530"/>
      <c r="HQ1865" s="530"/>
      <c r="HR1865" s="530"/>
      <c r="HS1865" s="530"/>
      <c r="HT1865" s="530"/>
      <c r="HU1865" s="530"/>
      <c r="HV1865" s="530"/>
      <c r="HW1865" s="530"/>
      <c r="HX1865" s="530"/>
      <c r="HY1865" s="530"/>
      <c r="HZ1865" s="530"/>
      <c r="IA1865" s="530"/>
      <c r="IB1865" s="530"/>
      <c r="IC1865" s="530"/>
      <c r="ID1865" s="530"/>
      <c r="IE1865" s="530"/>
      <c r="IF1865" s="530"/>
      <c r="IG1865" s="530"/>
      <c r="IH1865" s="530"/>
      <c r="II1865" s="530"/>
      <c r="IJ1865" s="530"/>
      <c r="IK1865" s="530"/>
      <c r="IL1865" s="530"/>
      <c r="IM1865" s="530"/>
      <c r="IN1865" s="530"/>
      <c r="IO1865" s="530"/>
      <c r="IP1865" s="530"/>
      <c r="IQ1865" s="530"/>
      <c r="IR1865" s="530"/>
      <c r="IS1865" s="530"/>
      <c r="IT1865" s="530"/>
      <c r="IU1865" s="530"/>
      <c r="IV1865" s="530"/>
      <c r="IW1865" s="530"/>
      <c r="IX1865" s="530"/>
      <c r="IY1865" s="530"/>
      <c r="IZ1865" s="530"/>
      <c r="JA1865" s="530"/>
      <c r="JB1865" s="530"/>
      <c r="JC1865" s="530"/>
      <c r="JD1865" s="530"/>
      <c r="JE1865" s="530"/>
      <c r="JF1865" s="530"/>
      <c r="JG1865" s="530"/>
      <c r="JH1865" s="530"/>
    </row>
    <row r="1866" spans="1:268" s="3" customFormat="1" ht="54.75" customHeight="1" x14ac:dyDescent="0.25">
      <c r="A1866" s="1"/>
      <c r="B1866" s="1"/>
      <c r="C1866" s="1"/>
      <c r="D1866" s="7"/>
      <c r="E1866" s="7"/>
      <c r="F1866" s="7"/>
      <c r="G1866" s="1"/>
      <c r="H1866" s="1"/>
      <c r="I1866" s="1"/>
      <c r="J1866" s="1"/>
      <c r="K1866" s="1"/>
      <c r="L1866" s="1"/>
      <c r="M1866" s="1"/>
      <c r="N1866" s="1"/>
      <c r="O1866" s="1"/>
      <c r="P1866" s="6"/>
      <c r="Q1866" s="1"/>
      <c r="R1866" s="1"/>
      <c r="S1866" s="1"/>
      <c r="T1866" s="1"/>
      <c r="U1866" s="6"/>
      <c r="V1866" s="1"/>
      <c r="W1866" s="1"/>
      <c r="X1866" s="1"/>
      <c r="Y1866" s="1"/>
      <c r="Z1866" s="9"/>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6"/>
      <c r="BG1866" s="1"/>
      <c r="BH1866" s="1"/>
      <c r="BI1866" s="1"/>
      <c r="BJ1866" s="7"/>
      <c r="BK1866" s="1"/>
      <c r="BL1866" s="7"/>
      <c r="BM1866" s="1"/>
      <c r="BN1866" s="1"/>
      <c r="BO1866" s="1"/>
      <c r="BP1866" s="1"/>
      <c r="BQ1866" s="1"/>
      <c r="BR1866" s="1"/>
      <c r="BS1866" s="1"/>
      <c r="BT1866" s="530"/>
      <c r="BU1866" s="530"/>
      <c r="BV1866" s="530"/>
      <c r="BW1866" s="530"/>
      <c r="BX1866" s="530"/>
      <c r="BY1866" s="530"/>
      <c r="BZ1866" s="530"/>
      <c r="CA1866" s="530"/>
      <c r="CB1866" s="530"/>
      <c r="CC1866" s="530"/>
      <c r="CD1866" s="530"/>
      <c r="CE1866" s="530"/>
      <c r="CF1866" s="530"/>
      <c r="CG1866" s="530"/>
      <c r="CH1866" s="530"/>
      <c r="CI1866" s="530"/>
      <c r="CJ1866" s="530"/>
      <c r="CK1866" s="530"/>
      <c r="CL1866" s="530"/>
      <c r="CM1866" s="530"/>
      <c r="CN1866" s="530"/>
      <c r="CO1866" s="530"/>
      <c r="CP1866" s="530"/>
      <c r="CQ1866" s="530"/>
      <c r="CR1866" s="530"/>
      <c r="CS1866" s="530"/>
      <c r="CT1866" s="530"/>
      <c r="CU1866" s="530"/>
      <c r="CV1866" s="530"/>
      <c r="CW1866" s="530"/>
      <c r="CX1866" s="530"/>
      <c r="CY1866" s="530"/>
      <c r="CZ1866" s="530"/>
      <c r="DA1866" s="530"/>
      <c r="DB1866" s="530"/>
      <c r="DC1866" s="530"/>
      <c r="DD1866" s="530"/>
      <c r="DE1866" s="530"/>
      <c r="DF1866" s="530"/>
      <c r="DG1866" s="530"/>
      <c r="DH1866" s="530"/>
      <c r="DI1866" s="530"/>
      <c r="DJ1866" s="530"/>
      <c r="DK1866" s="530"/>
      <c r="DL1866" s="530"/>
      <c r="DM1866" s="530"/>
      <c r="DN1866" s="530"/>
      <c r="DO1866" s="530"/>
      <c r="DP1866" s="530"/>
      <c r="DQ1866" s="530"/>
      <c r="DR1866" s="530"/>
      <c r="DS1866" s="530"/>
      <c r="DT1866" s="530"/>
      <c r="DU1866" s="530"/>
      <c r="DV1866" s="530"/>
      <c r="DW1866" s="530"/>
      <c r="DX1866" s="530"/>
      <c r="DY1866" s="530"/>
      <c r="DZ1866" s="530"/>
      <c r="EA1866" s="530"/>
      <c r="EB1866" s="530"/>
      <c r="EC1866" s="530"/>
      <c r="ED1866" s="530"/>
      <c r="EE1866" s="530"/>
      <c r="EF1866" s="530"/>
      <c r="EG1866" s="530"/>
      <c r="EH1866" s="530"/>
      <c r="EI1866" s="530"/>
      <c r="EJ1866" s="530"/>
      <c r="EK1866" s="530"/>
      <c r="EL1866" s="530"/>
      <c r="EM1866" s="530"/>
      <c r="EN1866" s="530"/>
      <c r="EO1866" s="530"/>
      <c r="EP1866" s="530"/>
      <c r="EQ1866" s="530"/>
      <c r="ER1866" s="530"/>
      <c r="ES1866" s="530"/>
      <c r="ET1866" s="530"/>
      <c r="EU1866" s="530"/>
      <c r="EV1866" s="530"/>
      <c r="EW1866" s="530"/>
      <c r="EX1866" s="530"/>
      <c r="EY1866" s="530"/>
      <c r="EZ1866" s="530"/>
      <c r="FA1866" s="530"/>
      <c r="FB1866" s="530"/>
      <c r="FC1866" s="530"/>
      <c r="FD1866" s="530"/>
      <c r="FE1866" s="530"/>
      <c r="FF1866" s="530"/>
      <c r="FG1866" s="530"/>
      <c r="FH1866" s="530"/>
      <c r="FI1866" s="530"/>
      <c r="FJ1866" s="530"/>
      <c r="FK1866" s="530"/>
      <c r="FL1866" s="530"/>
      <c r="FM1866" s="530"/>
      <c r="FN1866" s="530"/>
      <c r="FO1866" s="530"/>
      <c r="FP1866" s="530"/>
      <c r="FQ1866" s="530"/>
      <c r="FR1866" s="530"/>
      <c r="FS1866" s="530"/>
      <c r="FT1866" s="530"/>
      <c r="FU1866" s="530"/>
      <c r="FV1866" s="530"/>
      <c r="FW1866" s="530"/>
      <c r="FX1866" s="530"/>
      <c r="FY1866" s="530"/>
      <c r="FZ1866" s="530"/>
      <c r="GA1866" s="530"/>
      <c r="GB1866" s="530"/>
      <c r="GC1866" s="530"/>
      <c r="GD1866" s="530"/>
      <c r="GE1866" s="530"/>
      <c r="GF1866" s="530"/>
      <c r="GG1866" s="530"/>
      <c r="GH1866" s="530"/>
      <c r="GI1866" s="530"/>
      <c r="GJ1866" s="530"/>
      <c r="GK1866" s="530"/>
      <c r="GL1866" s="530"/>
      <c r="GM1866" s="530"/>
      <c r="GN1866" s="530"/>
      <c r="GO1866" s="530"/>
      <c r="GP1866" s="530"/>
      <c r="GQ1866" s="530"/>
      <c r="GR1866" s="530"/>
      <c r="GS1866" s="530"/>
      <c r="GT1866" s="530"/>
      <c r="GU1866" s="530"/>
      <c r="GV1866" s="530"/>
      <c r="GW1866" s="530"/>
      <c r="GX1866" s="530"/>
      <c r="GY1866" s="530"/>
      <c r="GZ1866" s="530"/>
      <c r="HA1866" s="530"/>
      <c r="HB1866" s="530"/>
      <c r="HC1866" s="530"/>
      <c r="HD1866" s="530"/>
      <c r="HE1866" s="530"/>
      <c r="HF1866" s="530"/>
      <c r="HG1866" s="530"/>
      <c r="HH1866" s="530"/>
      <c r="HI1866" s="530"/>
      <c r="HJ1866" s="530"/>
      <c r="HK1866" s="530"/>
      <c r="HL1866" s="530"/>
      <c r="HM1866" s="530"/>
      <c r="HN1866" s="530"/>
      <c r="HO1866" s="530"/>
      <c r="HP1866" s="530"/>
      <c r="HQ1866" s="530"/>
      <c r="HR1866" s="530"/>
      <c r="HS1866" s="530"/>
      <c r="HT1866" s="530"/>
      <c r="HU1866" s="530"/>
      <c r="HV1866" s="530"/>
      <c r="HW1866" s="530"/>
      <c r="HX1866" s="530"/>
      <c r="HY1866" s="530"/>
      <c r="HZ1866" s="530"/>
      <c r="IA1866" s="530"/>
      <c r="IB1866" s="530"/>
      <c r="IC1866" s="530"/>
      <c r="ID1866" s="530"/>
      <c r="IE1866" s="530"/>
      <c r="IF1866" s="530"/>
      <c r="IG1866" s="530"/>
      <c r="IH1866" s="530"/>
      <c r="II1866" s="530"/>
      <c r="IJ1866" s="530"/>
      <c r="IK1866" s="530"/>
      <c r="IL1866" s="530"/>
      <c r="IM1866" s="530"/>
      <c r="IN1866" s="530"/>
      <c r="IO1866" s="530"/>
      <c r="IP1866" s="530"/>
      <c r="IQ1866" s="530"/>
      <c r="IR1866" s="530"/>
      <c r="IS1866" s="530"/>
      <c r="IT1866" s="530"/>
      <c r="IU1866" s="530"/>
      <c r="IV1866" s="530"/>
      <c r="IW1866" s="530"/>
      <c r="IX1866" s="530"/>
      <c r="IY1866" s="530"/>
      <c r="IZ1866" s="530"/>
      <c r="JA1866" s="530"/>
      <c r="JB1866" s="530"/>
      <c r="JC1866" s="530"/>
      <c r="JD1866" s="530"/>
      <c r="JE1866" s="530"/>
      <c r="JF1866" s="530"/>
      <c r="JG1866" s="530"/>
      <c r="JH1866" s="530"/>
    </row>
    <row r="1867" spans="1:268" s="3" customFormat="1" ht="54.75" customHeight="1" x14ac:dyDescent="0.25">
      <c r="A1867" s="1"/>
      <c r="B1867" s="1"/>
      <c r="C1867" s="1"/>
      <c r="D1867" s="7"/>
      <c r="E1867" s="7"/>
      <c r="F1867" s="7"/>
      <c r="G1867" s="1"/>
      <c r="H1867" s="1"/>
      <c r="I1867" s="1"/>
      <c r="J1867" s="1"/>
      <c r="K1867" s="1"/>
      <c r="L1867" s="1"/>
      <c r="M1867" s="1"/>
      <c r="N1867" s="1"/>
      <c r="O1867" s="1"/>
      <c r="P1867" s="6"/>
      <c r="Q1867" s="1"/>
      <c r="R1867" s="1"/>
      <c r="S1867" s="1"/>
      <c r="T1867" s="1"/>
      <c r="U1867" s="6"/>
      <c r="V1867" s="1"/>
      <c r="W1867" s="1"/>
      <c r="X1867" s="1"/>
      <c r="Y1867" s="1"/>
      <c r="Z1867" s="9"/>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6"/>
      <c r="BG1867" s="1"/>
      <c r="BH1867" s="1"/>
      <c r="BI1867" s="1"/>
      <c r="BJ1867" s="7"/>
      <c r="BK1867" s="1"/>
      <c r="BL1867" s="7"/>
      <c r="BM1867" s="1"/>
      <c r="BN1867" s="1"/>
      <c r="BO1867" s="1"/>
      <c r="BP1867" s="1"/>
      <c r="BQ1867" s="1"/>
      <c r="BR1867" s="1"/>
      <c r="BS1867" s="1"/>
      <c r="BT1867" s="530"/>
      <c r="BU1867" s="530"/>
      <c r="BV1867" s="530"/>
      <c r="BW1867" s="530"/>
      <c r="BX1867" s="530"/>
      <c r="BY1867" s="530"/>
      <c r="BZ1867" s="530"/>
      <c r="CA1867" s="530"/>
      <c r="CB1867" s="530"/>
      <c r="CC1867" s="530"/>
      <c r="CD1867" s="530"/>
      <c r="CE1867" s="530"/>
      <c r="CF1867" s="530"/>
      <c r="CG1867" s="530"/>
      <c r="CH1867" s="530"/>
      <c r="CI1867" s="530"/>
      <c r="CJ1867" s="530"/>
      <c r="CK1867" s="530"/>
      <c r="CL1867" s="530"/>
      <c r="CM1867" s="530"/>
      <c r="CN1867" s="530"/>
      <c r="CO1867" s="530"/>
      <c r="CP1867" s="530"/>
      <c r="CQ1867" s="530"/>
      <c r="CR1867" s="530"/>
      <c r="CS1867" s="530"/>
      <c r="CT1867" s="530"/>
      <c r="CU1867" s="530"/>
      <c r="CV1867" s="530"/>
      <c r="CW1867" s="530"/>
      <c r="CX1867" s="530"/>
      <c r="CY1867" s="530"/>
      <c r="CZ1867" s="530"/>
      <c r="DA1867" s="530"/>
      <c r="DB1867" s="530"/>
      <c r="DC1867" s="530"/>
      <c r="DD1867" s="530"/>
      <c r="DE1867" s="530"/>
      <c r="DF1867" s="530"/>
      <c r="DG1867" s="530"/>
      <c r="DH1867" s="530"/>
      <c r="DI1867" s="530"/>
      <c r="DJ1867" s="530"/>
      <c r="DK1867" s="530"/>
      <c r="DL1867" s="530"/>
      <c r="DM1867" s="530"/>
      <c r="DN1867" s="530"/>
      <c r="DO1867" s="530"/>
      <c r="DP1867" s="530"/>
      <c r="DQ1867" s="530"/>
      <c r="DR1867" s="530"/>
      <c r="DS1867" s="530"/>
      <c r="DT1867" s="530"/>
      <c r="DU1867" s="530"/>
      <c r="DV1867" s="530"/>
      <c r="DW1867" s="530"/>
      <c r="DX1867" s="530"/>
      <c r="DY1867" s="530"/>
      <c r="DZ1867" s="530"/>
      <c r="EA1867" s="530"/>
      <c r="EB1867" s="530"/>
      <c r="EC1867" s="530"/>
      <c r="ED1867" s="530"/>
      <c r="EE1867" s="530"/>
      <c r="EF1867" s="530"/>
      <c r="EG1867" s="530"/>
      <c r="EH1867" s="530"/>
      <c r="EI1867" s="530"/>
      <c r="EJ1867" s="530"/>
      <c r="EK1867" s="530"/>
      <c r="EL1867" s="530"/>
      <c r="EM1867" s="530"/>
      <c r="EN1867" s="530"/>
      <c r="EO1867" s="530"/>
      <c r="EP1867" s="530"/>
      <c r="EQ1867" s="530"/>
      <c r="ER1867" s="530"/>
      <c r="ES1867" s="530"/>
      <c r="ET1867" s="530"/>
      <c r="EU1867" s="530"/>
      <c r="EV1867" s="530"/>
      <c r="EW1867" s="530"/>
      <c r="EX1867" s="530"/>
      <c r="EY1867" s="530"/>
      <c r="EZ1867" s="530"/>
      <c r="FA1867" s="530"/>
      <c r="FB1867" s="530"/>
      <c r="FC1867" s="530"/>
      <c r="FD1867" s="530"/>
      <c r="FE1867" s="530"/>
      <c r="FF1867" s="530"/>
      <c r="FG1867" s="530"/>
      <c r="FH1867" s="530"/>
      <c r="FI1867" s="530"/>
      <c r="FJ1867" s="530"/>
      <c r="FK1867" s="530"/>
      <c r="FL1867" s="530"/>
      <c r="FM1867" s="530"/>
      <c r="FN1867" s="530"/>
      <c r="FO1867" s="530"/>
      <c r="FP1867" s="530"/>
      <c r="FQ1867" s="530"/>
      <c r="FR1867" s="530"/>
      <c r="FS1867" s="530"/>
      <c r="FT1867" s="530"/>
      <c r="FU1867" s="530"/>
      <c r="FV1867" s="530"/>
      <c r="FW1867" s="530"/>
      <c r="FX1867" s="530"/>
      <c r="FY1867" s="530"/>
      <c r="FZ1867" s="530"/>
      <c r="GA1867" s="530"/>
      <c r="GB1867" s="530"/>
      <c r="GC1867" s="530"/>
      <c r="GD1867" s="530"/>
      <c r="GE1867" s="530"/>
      <c r="GF1867" s="530"/>
      <c r="GG1867" s="530"/>
      <c r="GH1867" s="530"/>
      <c r="GI1867" s="530"/>
      <c r="GJ1867" s="530"/>
      <c r="GK1867" s="530"/>
      <c r="GL1867" s="530"/>
      <c r="GM1867" s="530"/>
      <c r="GN1867" s="530"/>
      <c r="GO1867" s="530"/>
      <c r="GP1867" s="530"/>
      <c r="GQ1867" s="530"/>
      <c r="GR1867" s="530"/>
      <c r="GS1867" s="530"/>
      <c r="GT1867" s="530"/>
      <c r="GU1867" s="530"/>
      <c r="GV1867" s="530"/>
      <c r="GW1867" s="530"/>
      <c r="GX1867" s="530"/>
      <c r="GY1867" s="530"/>
      <c r="GZ1867" s="530"/>
      <c r="HA1867" s="530"/>
      <c r="HB1867" s="530"/>
      <c r="HC1867" s="530"/>
      <c r="HD1867" s="530"/>
      <c r="HE1867" s="530"/>
      <c r="HF1867" s="530"/>
      <c r="HG1867" s="530"/>
      <c r="HH1867" s="530"/>
      <c r="HI1867" s="530"/>
      <c r="HJ1867" s="530"/>
      <c r="HK1867" s="530"/>
      <c r="HL1867" s="530"/>
      <c r="HM1867" s="530"/>
      <c r="HN1867" s="530"/>
      <c r="HO1867" s="530"/>
      <c r="HP1867" s="530"/>
      <c r="HQ1867" s="530"/>
      <c r="HR1867" s="530"/>
      <c r="HS1867" s="530"/>
      <c r="HT1867" s="530"/>
      <c r="HU1867" s="530"/>
      <c r="HV1867" s="530"/>
      <c r="HW1867" s="530"/>
      <c r="HX1867" s="530"/>
      <c r="HY1867" s="530"/>
      <c r="HZ1867" s="530"/>
      <c r="IA1867" s="530"/>
      <c r="IB1867" s="530"/>
      <c r="IC1867" s="530"/>
      <c r="ID1867" s="530"/>
      <c r="IE1867" s="530"/>
      <c r="IF1867" s="530"/>
      <c r="IG1867" s="530"/>
      <c r="IH1867" s="530"/>
      <c r="II1867" s="530"/>
      <c r="IJ1867" s="530"/>
      <c r="IK1867" s="530"/>
      <c r="IL1867" s="530"/>
      <c r="IM1867" s="530"/>
      <c r="IN1867" s="530"/>
      <c r="IO1867" s="530"/>
      <c r="IP1867" s="530"/>
      <c r="IQ1867" s="530"/>
      <c r="IR1867" s="530"/>
      <c r="IS1867" s="530"/>
      <c r="IT1867" s="530"/>
      <c r="IU1867" s="530"/>
      <c r="IV1867" s="530"/>
      <c r="IW1867" s="530"/>
      <c r="IX1867" s="530"/>
      <c r="IY1867" s="530"/>
      <c r="IZ1867" s="530"/>
      <c r="JA1867" s="530"/>
      <c r="JB1867" s="530"/>
      <c r="JC1867" s="530"/>
      <c r="JD1867" s="530"/>
      <c r="JE1867" s="530"/>
      <c r="JF1867" s="530"/>
      <c r="JG1867" s="530"/>
      <c r="JH1867" s="530"/>
    </row>
    <row r="1868" spans="1:268" s="3" customFormat="1" ht="54.75" customHeight="1" x14ac:dyDescent="0.25">
      <c r="A1868" s="1"/>
      <c r="B1868" s="1"/>
      <c r="C1868" s="1"/>
      <c r="D1868" s="7"/>
      <c r="E1868" s="7"/>
      <c r="F1868" s="7"/>
      <c r="G1868" s="1"/>
      <c r="H1868" s="1"/>
      <c r="I1868" s="1"/>
      <c r="J1868" s="1"/>
      <c r="K1868" s="1"/>
      <c r="L1868" s="1"/>
      <c r="M1868" s="1"/>
      <c r="N1868" s="1"/>
      <c r="O1868" s="1"/>
      <c r="P1868" s="6"/>
      <c r="Q1868" s="1"/>
      <c r="R1868" s="1"/>
      <c r="S1868" s="1"/>
      <c r="T1868" s="1"/>
      <c r="U1868" s="6"/>
      <c r="V1868" s="1"/>
      <c r="W1868" s="1"/>
      <c r="X1868" s="1"/>
      <c r="Y1868" s="1"/>
      <c r="Z1868" s="9"/>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6"/>
      <c r="BG1868" s="1"/>
      <c r="BH1868" s="1"/>
      <c r="BI1868" s="1"/>
      <c r="BJ1868" s="7"/>
      <c r="BK1868" s="1"/>
      <c r="BL1868" s="7"/>
      <c r="BM1868" s="1"/>
      <c r="BN1868" s="1"/>
      <c r="BO1868" s="1"/>
      <c r="BP1868" s="1"/>
      <c r="BQ1868" s="1"/>
      <c r="BR1868" s="1"/>
      <c r="BS1868" s="1"/>
      <c r="BT1868" s="530"/>
      <c r="BU1868" s="530"/>
      <c r="BV1868" s="530"/>
      <c r="BW1868" s="530"/>
      <c r="BX1868" s="530"/>
      <c r="BY1868" s="530"/>
      <c r="BZ1868" s="530"/>
      <c r="CA1868" s="530"/>
      <c r="CB1868" s="530"/>
      <c r="CC1868" s="530"/>
      <c r="CD1868" s="530"/>
      <c r="CE1868" s="530"/>
      <c r="CF1868" s="530"/>
      <c r="CG1868" s="530"/>
      <c r="CH1868" s="530"/>
      <c r="CI1868" s="530"/>
      <c r="CJ1868" s="530"/>
      <c r="CK1868" s="530"/>
      <c r="CL1868" s="530"/>
      <c r="CM1868" s="530"/>
      <c r="CN1868" s="530"/>
      <c r="CO1868" s="530"/>
      <c r="CP1868" s="530"/>
      <c r="CQ1868" s="530"/>
      <c r="CR1868" s="530"/>
      <c r="CS1868" s="530"/>
      <c r="CT1868" s="530"/>
      <c r="CU1868" s="530"/>
      <c r="CV1868" s="530"/>
      <c r="CW1868" s="530"/>
      <c r="CX1868" s="530"/>
      <c r="CY1868" s="530"/>
      <c r="CZ1868" s="530"/>
      <c r="DA1868" s="530"/>
      <c r="DB1868" s="530"/>
      <c r="DC1868" s="530"/>
      <c r="DD1868" s="530"/>
      <c r="DE1868" s="530"/>
      <c r="DF1868" s="530"/>
      <c r="DG1868" s="530"/>
      <c r="DH1868" s="530"/>
      <c r="DI1868" s="530"/>
      <c r="DJ1868" s="530"/>
      <c r="DK1868" s="530"/>
      <c r="DL1868" s="530"/>
      <c r="DM1868" s="530"/>
      <c r="DN1868" s="530"/>
      <c r="DO1868" s="530"/>
      <c r="DP1868" s="530"/>
      <c r="DQ1868" s="530"/>
      <c r="DR1868" s="530"/>
      <c r="DS1868" s="530"/>
      <c r="DT1868" s="530"/>
      <c r="DU1868" s="530"/>
      <c r="DV1868" s="530"/>
      <c r="DW1868" s="530"/>
      <c r="DX1868" s="530"/>
      <c r="DY1868" s="530"/>
      <c r="DZ1868" s="530"/>
      <c r="EA1868" s="530"/>
      <c r="EB1868" s="530"/>
      <c r="EC1868" s="530"/>
      <c r="ED1868" s="530"/>
      <c r="EE1868" s="530"/>
      <c r="EF1868" s="530"/>
      <c r="EG1868" s="530"/>
      <c r="EH1868" s="530"/>
      <c r="EI1868" s="530"/>
      <c r="EJ1868" s="530"/>
      <c r="EK1868" s="530"/>
      <c r="EL1868" s="530"/>
      <c r="EM1868" s="530"/>
      <c r="EN1868" s="530"/>
      <c r="EO1868" s="530"/>
      <c r="EP1868" s="530"/>
      <c r="EQ1868" s="530"/>
      <c r="ER1868" s="530"/>
      <c r="ES1868" s="530"/>
      <c r="ET1868" s="530"/>
      <c r="EU1868" s="530"/>
      <c r="EV1868" s="530"/>
      <c r="EW1868" s="530"/>
      <c r="EX1868" s="530"/>
      <c r="EY1868" s="530"/>
      <c r="EZ1868" s="530"/>
      <c r="FA1868" s="530"/>
      <c r="FB1868" s="530"/>
      <c r="FC1868" s="530"/>
      <c r="FD1868" s="530"/>
      <c r="FE1868" s="530"/>
      <c r="FF1868" s="530"/>
      <c r="FG1868" s="530"/>
      <c r="FH1868" s="530"/>
      <c r="FI1868" s="530"/>
      <c r="FJ1868" s="530"/>
      <c r="FK1868" s="530"/>
      <c r="FL1868" s="530"/>
      <c r="FM1868" s="530"/>
      <c r="FN1868" s="530"/>
      <c r="FO1868" s="530"/>
      <c r="FP1868" s="530"/>
      <c r="FQ1868" s="530"/>
      <c r="FR1868" s="530"/>
      <c r="FS1868" s="530"/>
      <c r="FT1868" s="530"/>
      <c r="FU1868" s="530"/>
      <c r="FV1868" s="530"/>
      <c r="FW1868" s="530"/>
      <c r="FX1868" s="530"/>
      <c r="FY1868" s="530"/>
      <c r="FZ1868" s="530"/>
      <c r="GA1868" s="530"/>
      <c r="GB1868" s="530"/>
      <c r="GC1868" s="530"/>
      <c r="GD1868" s="530"/>
      <c r="GE1868" s="530"/>
      <c r="GF1868" s="530"/>
      <c r="GG1868" s="530"/>
      <c r="GH1868" s="530"/>
      <c r="GI1868" s="530"/>
      <c r="GJ1868" s="530"/>
      <c r="GK1868" s="530"/>
      <c r="GL1868" s="530"/>
      <c r="GM1868" s="530"/>
      <c r="GN1868" s="530"/>
      <c r="GO1868" s="530"/>
      <c r="GP1868" s="530"/>
      <c r="GQ1868" s="530"/>
      <c r="GR1868" s="530"/>
      <c r="GS1868" s="530"/>
      <c r="GT1868" s="530"/>
      <c r="GU1868" s="530"/>
      <c r="GV1868" s="530"/>
      <c r="GW1868" s="530"/>
      <c r="GX1868" s="530"/>
      <c r="GY1868" s="530"/>
      <c r="GZ1868" s="530"/>
      <c r="HA1868" s="530"/>
      <c r="HB1868" s="530"/>
      <c r="HC1868" s="530"/>
      <c r="HD1868" s="530"/>
      <c r="HE1868" s="530"/>
      <c r="HF1868" s="530"/>
      <c r="HG1868" s="530"/>
      <c r="HH1868" s="530"/>
      <c r="HI1868" s="530"/>
      <c r="HJ1868" s="530"/>
      <c r="HK1868" s="530"/>
      <c r="HL1868" s="530"/>
      <c r="HM1868" s="530"/>
      <c r="HN1868" s="530"/>
      <c r="HO1868" s="530"/>
      <c r="HP1868" s="530"/>
      <c r="HQ1868" s="530"/>
      <c r="HR1868" s="530"/>
      <c r="HS1868" s="530"/>
      <c r="HT1868" s="530"/>
      <c r="HU1868" s="530"/>
      <c r="HV1868" s="530"/>
      <c r="HW1868" s="530"/>
      <c r="HX1868" s="530"/>
      <c r="HY1868" s="530"/>
      <c r="HZ1868" s="530"/>
      <c r="IA1868" s="530"/>
      <c r="IB1868" s="530"/>
      <c r="IC1868" s="530"/>
      <c r="ID1868" s="530"/>
      <c r="IE1868" s="530"/>
      <c r="IF1868" s="530"/>
      <c r="IG1868" s="530"/>
      <c r="IH1868" s="530"/>
      <c r="II1868" s="530"/>
      <c r="IJ1868" s="530"/>
      <c r="IK1868" s="530"/>
      <c r="IL1868" s="530"/>
      <c r="IM1868" s="530"/>
      <c r="IN1868" s="530"/>
      <c r="IO1868" s="530"/>
      <c r="IP1868" s="530"/>
      <c r="IQ1868" s="530"/>
      <c r="IR1868" s="530"/>
      <c r="IS1868" s="530"/>
      <c r="IT1868" s="530"/>
      <c r="IU1868" s="530"/>
      <c r="IV1868" s="530"/>
      <c r="IW1868" s="530"/>
      <c r="IX1868" s="530"/>
      <c r="IY1868" s="530"/>
      <c r="IZ1868" s="530"/>
      <c r="JA1868" s="530"/>
      <c r="JB1868" s="530"/>
      <c r="JC1868" s="530"/>
      <c r="JD1868" s="530"/>
      <c r="JE1868" s="530"/>
      <c r="JF1868" s="530"/>
      <c r="JG1868" s="530"/>
      <c r="JH1868" s="530"/>
    </row>
    <row r="1869" spans="1:268" s="3" customFormat="1" ht="54.75" customHeight="1" x14ac:dyDescent="0.25">
      <c r="A1869" s="1"/>
      <c r="B1869" s="1"/>
      <c r="C1869" s="1"/>
      <c r="D1869" s="7"/>
      <c r="E1869" s="7"/>
      <c r="F1869" s="7"/>
      <c r="G1869" s="1"/>
      <c r="H1869" s="1"/>
      <c r="I1869" s="1"/>
      <c r="J1869" s="1"/>
      <c r="K1869" s="1"/>
      <c r="L1869" s="1"/>
      <c r="M1869" s="1"/>
      <c r="N1869" s="1"/>
      <c r="O1869" s="1"/>
      <c r="P1869" s="6"/>
      <c r="Q1869" s="1"/>
      <c r="R1869" s="1"/>
      <c r="S1869" s="1"/>
      <c r="T1869" s="1"/>
      <c r="U1869" s="6"/>
      <c r="V1869" s="1"/>
      <c r="W1869" s="1"/>
      <c r="X1869" s="1"/>
      <c r="Y1869" s="1"/>
      <c r="Z1869" s="9"/>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6"/>
      <c r="BG1869" s="1"/>
      <c r="BH1869" s="1"/>
      <c r="BI1869" s="1"/>
      <c r="BJ1869" s="7"/>
      <c r="BK1869" s="1"/>
      <c r="BL1869" s="7"/>
      <c r="BM1869" s="1"/>
      <c r="BN1869" s="1"/>
      <c r="BO1869" s="1"/>
      <c r="BP1869" s="1"/>
      <c r="BQ1869" s="1"/>
      <c r="BR1869" s="1"/>
      <c r="BS1869" s="1"/>
      <c r="BT1869" s="530"/>
      <c r="BU1869" s="530"/>
      <c r="BV1869" s="530"/>
      <c r="BW1869" s="530"/>
      <c r="BX1869" s="530"/>
      <c r="BY1869" s="530"/>
      <c r="BZ1869" s="530"/>
      <c r="CA1869" s="530"/>
      <c r="CB1869" s="530"/>
      <c r="CC1869" s="530"/>
      <c r="CD1869" s="530"/>
      <c r="CE1869" s="530"/>
      <c r="CF1869" s="530"/>
      <c r="CG1869" s="530"/>
      <c r="CH1869" s="530"/>
      <c r="CI1869" s="530"/>
      <c r="CJ1869" s="530"/>
      <c r="CK1869" s="530"/>
      <c r="CL1869" s="530"/>
      <c r="CM1869" s="530"/>
      <c r="CN1869" s="530"/>
      <c r="CO1869" s="530"/>
      <c r="CP1869" s="530"/>
      <c r="CQ1869" s="530"/>
      <c r="CR1869" s="530"/>
      <c r="CS1869" s="530"/>
      <c r="CT1869" s="530"/>
      <c r="CU1869" s="530"/>
      <c r="CV1869" s="530"/>
      <c r="CW1869" s="530"/>
      <c r="CX1869" s="530"/>
      <c r="CY1869" s="530"/>
      <c r="CZ1869" s="530"/>
      <c r="DA1869" s="530"/>
      <c r="DB1869" s="530"/>
      <c r="DC1869" s="530"/>
      <c r="DD1869" s="530"/>
      <c r="DE1869" s="530"/>
      <c r="DF1869" s="530"/>
      <c r="DG1869" s="530"/>
      <c r="DH1869" s="530"/>
      <c r="DI1869" s="530"/>
      <c r="DJ1869" s="530"/>
      <c r="DK1869" s="530"/>
      <c r="DL1869" s="530"/>
      <c r="DM1869" s="530"/>
      <c r="DN1869" s="530"/>
      <c r="DO1869" s="530"/>
      <c r="DP1869" s="530"/>
      <c r="DQ1869" s="530"/>
      <c r="DR1869" s="530"/>
      <c r="DS1869" s="530"/>
      <c r="DT1869" s="530"/>
      <c r="DU1869" s="530"/>
      <c r="DV1869" s="530"/>
      <c r="DW1869" s="530"/>
      <c r="DX1869" s="530"/>
      <c r="DY1869" s="530"/>
      <c r="DZ1869" s="530"/>
      <c r="EA1869" s="530"/>
      <c r="EB1869" s="530"/>
      <c r="EC1869" s="530"/>
      <c r="ED1869" s="530"/>
      <c r="EE1869" s="530"/>
      <c r="EF1869" s="530"/>
      <c r="EG1869" s="530"/>
      <c r="EH1869" s="530"/>
      <c r="EI1869" s="530"/>
      <c r="EJ1869" s="530"/>
      <c r="EK1869" s="530"/>
      <c r="EL1869" s="530"/>
      <c r="EM1869" s="530"/>
      <c r="EN1869" s="530"/>
      <c r="EO1869" s="530"/>
      <c r="EP1869" s="530"/>
      <c r="EQ1869" s="530"/>
      <c r="ER1869" s="530"/>
      <c r="ES1869" s="530"/>
      <c r="ET1869" s="530"/>
      <c r="EU1869" s="530"/>
      <c r="EV1869" s="530"/>
      <c r="EW1869" s="530"/>
      <c r="EX1869" s="530"/>
      <c r="EY1869" s="530"/>
      <c r="EZ1869" s="530"/>
      <c r="FA1869" s="530"/>
      <c r="FB1869" s="530"/>
      <c r="FC1869" s="530"/>
      <c r="FD1869" s="530"/>
      <c r="FE1869" s="530"/>
      <c r="FF1869" s="530"/>
      <c r="FG1869" s="530"/>
      <c r="FH1869" s="530"/>
      <c r="FI1869" s="530"/>
      <c r="FJ1869" s="530"/>
      <c r="FK1869" s="530"/>
      <c r="FL1869" s="530"/>
      <c r="FM1869" s="530"/>
      <c r="FN1869" s="530"/>
      <c r="FO1869" s="530"/>
      <c r="FP1869" s="530"/>
      <c r="FQ1869" s="530"/>
      <c r="FR1869" s="530"/>
      <c r="FS1869" s="530"/>
      <c r="FT1869" s="530"/>
      <c r="FU1869" s="530"/>
      <c r="FV1869" s="530"/>
      <c r="FW1869" s="530"/>
      <c r="FX1869" s="530"/>
      <c r="FY1869" s="530"/>
      <c r="FZ1869" s="530"/>
      <c r="GA1869" s="530"/>
      <c r="GB1869" s="530"/>
      <c r="GC1869" s="530"/>
      <c r="GD1869" s="530"/>
      <c r="GE1869" s="530"/>
      <c r="GF1869" s="530"/>
      <c r="GG1869" s="530"/>
      <c r="GH1869" s="530"/>
      <c r="GI1869" s="530"/>
      <c r="GJ1869" s="530"/>
      <c r="GK1869" s="530"/>
      <c r="GL1869" s="530"/>
      <c r="GM1869" s="530"/>
      <c r="GN1869" s="530"/>
      <c r="GO1869" s="530"/>
      <c r="GP1869" s="530"/>
      <c r="GQ1869" s="530"/>
      <c r="GR1869" s="530"/>
      <c r="GS1869" s="530"/>
      <c r="GT1869" s="530"/>
      <c r="GU1869" s="530"/>
      <c r="GV1869" s="530"/>
      <c r="GW1869" s="530"/>
      <c r="GX1869" s="530"/>
      <c r="GY1869" s="530"/>
      <c r="GZ1869" s="530"/>
      <c r="HA1869" s="530"/>
      <c r="HB1869" s="530"/>
      <c r="HC1869" s="530"/>
      <c r="HD1869" s="530"/>
      <c r="HE1869" s="530"/>
      <c r="HF1869" s="530"/>
      <c r="HG1869" s="530"/>
      <c r="HH1869" s="530"/>
      <c r="HI1869" s="530"/>
      <c r="HJ1869" s="530"/>
      <c r="HK1869" s="530"/>
      <c r="HL1869" s="530"/>
      <c r="HM1869" s="530"/>
      <c r="HN1869" s="530"/>
      <c r="HO1869" s="530"/>
      <c r="HP1869" s="530"/>
      <c r="HQ1869" s="530"/>
      <c r="HR1869" s="530"/>
      <c r="HS1869" s="530"/>
      <c r="HT1869" s="530"/>
      <c r="HU1869" s="530"/>
      <c r="HV1869" s="530"/>
      <c r="HW1869" s="530"/>
      <c r="HX1869" s="530"/>
      <c r="HY1869" s="530"/>
      <c r="HZ1869" s="530"/>
      <c r="IA1869" s="530"/>
      <c r="IB1869" s="530"/>
      <c r="IC1869" s="530"/>
      <c r="ID1869" s="530"/>
      <c r="IE1869" s="530"/>
      <c r="IF1869" s="530"/>
      <c r="IG1869" s="530"/>
      <c r="IH1869" s="530"/>
      <c r="II1869" s="530"/>
      <c r="IJ1869" s="530"/>
      <c r="IK1869" s="530"/>
      <c r="IL1869" s="530"/>
      <c r="IM1869" s="530"/>
      <c r="IN1869" s="530"/>
      <c r="IO1869" s="530"/>
      <c r="IP1869" s="530"/>
      <c r="IQ1869" s="530"/>
      <c r="IR1869" s="530"/>
      <c r="IS1869" s="530"/>
      <c r="IT1869" s="530"/>
      <c r="IU1869" s="530"/>
      <c r="IV1869" s="530"/>
      <c r="IW1869" s="530"/>
      <c r="IX1869" s="530"/>
      <c r="IY1869" s="530"/>
      <c r="IZ1869" s="530"/>
      <c r="JA1869" s="530"/>
      <c r="JB1869" s="530"/>
      <c r="JC1869" s="530"/>
      <c r="JD1869" s="530"/>
      <c r="JE1869" s="530"/>
      <c r="JF1869" s="530"/>
      <c r="JG1869" s="530"/>
      <c r="JH1869" s="530"/>
    </row>
    <row r="1870" spans="1:268" s="3" customFormat="1" ht="54.75" customHeight="1" x14ac:dyDescent="0.25">
      <c r="A1870" s="1"/>
      <c r="B1870" s="1"/>
      <c r="C1870" s="1"/>
      <c r="D1870" s="7"/>
      <c r="E1870" s="7"/>
      <c r="F1870" s="7"/>
      <c r="G1870" s="1"/>
      <c r="H1870" s="1"/>
      <c r="I1870" s="1"/>
      <c r="J1870" s="1"/>
      <c r="K1870" s="1"/>
      <c r="L1870" s="1"/>
      <c r="M1870" s="1"/>
      <c r="N1870" s="1"/>
      <c r="O1870" s="1"/>
      <c r="P1870" s="6"/>
      <c r="Q1870" s="1"/>
      <c r="R1870" s="1"/>
      <c r="S1870" s="1"/>
      <c r="T1870" s="1"/>
      <c r="U1870" s="6"/>
      <c r="V1870" s="1"/>
      <c r="W1870" s="1"/>
      <c r="X1870" s="1"/>
      <c r="Y1870" s="1"/>
      <c r="Z1870" s="9"/>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6"/>
      <c r="BG1870" s="1"/>
      <c r="BH1870" s="1"/>
      <c r="BI1870" s="1"/>
      <c r="BJ1870" s="7"/>
      <c r="BK1870" s="1"/>
      <c r="BL1870" s="7"/>
      <c r="BM1870" s="1"/>
      <c r="BN1870" s="1"/>
      <c r="BO1870" s="1"/>
      <c r="BP1870" s="1"/>
      <c r="BQ1870" s="1"/>
      <c r="BR1870" s="1"/>
      <c r="BS1870" s="1"/>
      <c r="BT1870" s="530"/>
      <c r="BU1870" s="530"/>
      <c r="BV1870" s="530"/>
      <c r="BW1870" s="530"/>
      <c r="BX1870" s="530"/>
      <c r="BY1870" s="530"/>
      <c r="BZ1870" s="530"/>
      <c r="CA1870" s="530"/>
      <c r="CB1870" s="530"/>
      <c r="CC1870" s="530"/>
      <c r="CD1870" s="530"/>
      <c r="CE1870" s="530"/>
      <c r="CF1870" s="530"/>
      <c r="CG1870" s="530"/>
      <c r="CH1870" s="530"/>
      <c r="CI1870" s="530"/>
      <c r="CJ1870" s="530"/>
      <c r="CK1870" s="530"/>
      <c r="CL1870" s="530"/>
      <c r="CM1870" s="530"/>
      <c r="CN1870" s="530"/>
      <c r="CO1870" s="530"/>
      <c r="CP1870" s="530"/>
      <c r="CQ1870" s="530"/>
      <c r="CR1870" s="530"/>
      <c r="CS1870" s="530"/>
      <c r="CT1870" s="530"/>
      <c r="CU1870" s="530"/>
      <c r="CV1870" s="530"/>
      <c r="CW1870" s="530"/>
      <c r="CX1870" s="530"/>
      <c r="CY1870" s="530"/>
      <c r="CZ1870" s="530"/>
      <c r="DA1870" s="530"/>
      <c r="DB1870" s="530"/>
      <c r="DC1870" s="530"/>
      <c r="DD1870" s="530"/>
      <c r="DE1870" s="530"/>
      <c r="DF1870" s="530"/>
      <c r="DG1870" s="530"/>
      <c r="DH1870" s="530"/>
      <c r="DI1870" s="530"/>
      <c r="DJ1870" s="530"/>
      <c r="DK1870" s="530"/>
      <c r="DL1870" s="530"/>
      <c r="DM1870" s="530"/>
      <c r="DN1870" s="530"/>
      <c r="DO1870" s="530"/>
      <c r="DP1870" s="530"/>
      <c r="DQ1870" s="530"/>
      <c r="DR1870" s="530"/>
      <c r="DS1870" s="530"/>
      <c r="DT1870" s="530"/>
      <c r="DU1870" s="530"/>
      <c r="DV1870" s="530"/>
      <c r="DW1870" s="530"/>
      <c r="DX1870" s="530"/>
      <c r="DY1870" s="530"/>
      <c r="DZ1870" s="530"/>
      <c r="EA1870" s="530"/>
      <c r="EB1870" s="530"/>
      <c r="EC1870" s="530"/>
      <c r="ED1870" s="530"/>
      <c r="EE1870" s="530"/>
      <c r="EF1870" s="530"/>
      <c r="EG1870" s="530"/>
      <c r="EH1870" s="530"/>
      <c r="EI1870" s="530"/>
      <c r="EJ1870" s="530"/>
      <c r="EK1870" s="530"/>
      <c r="EL1870" s="530"/>
      <c r="EM1870" s="530"/>
      <c r="EN1870" s="530"/>
      <c r="EO1870" s="530"/>
      <c r="EP1870" s="530"/>
      <c r="EQ1870" s="530"/>
      <c r="ER1870" s="530"/>
      <c r="ES1870" s="530"/>
      <c r="ET1870" s="530"/>
      <c r="EU1870" s="530"/>
      <c r="EV1870" s="530"/>
      <c r="EW1870" s="530"/>
      <c r="EX1870" s="530"/>
      <c r="EY1870" s="530"/>
      <c r="EZ1870" s="530"/>
      <c r="FA1870" s="530"/>
      <c r="FB1870" s="530"/>
      <c r="FC1870" s="530"/>
      <c r="FD1870" s="530"/>
      <c r="FE1870" s="530"/>
      <c r="FF1870" s="530"/>
      <c r="FG1870" s="530"/>
      <c r="FH1870" s="530"/>
      <c r="FI1870" s="530"/>
      <c r="FJ1870" s="530"/>
      <c r="FK1870" s="530"/>
      <c r="FL1870" s="530"/>
      <c r="FM1870" s="530"/>
      <c r="FN1870" s="530"/>
      <c r="FO1870" s="530"/>
      <c r="FP1870" s="530"/>
      <c r="FQ1870" s="530"/>
      <c r="FR1870" s="530"/>
      <c r="FS1870" s="530"/>
      <c r="FT1870" s="530"/>
      <c r="FU1870" s="530"/>
      <c r="FV1870" s="530"/>
      <c r="FW1870" s="530"/>
      <c r="FX1870" s="530"/>
      <c r="FY1870" s="530"/>
      <c r="FZ1870" s="530"/>
      <c r="GA1870" s="530"/>
      <c r="GB1870" s="530"/>
      <c r="GC1870" s="530"/>
      <c r="GD1870" s="530"/>
      <c r="GE1870" s="530"/>
      <c r="GF1870" s="530"/>
      <c r="GG1870" s="530"/>
      <c r="GH1870" s="530"/>
      <c r="GI1870" s="530"/>
      <c r="GJ1870" s="530"/>
      <c r="GK1870" s="530"/>
      <c r="GL1870" s="530"/>
      <c r="GM1870" s="530"/>
      <c r="GN1870" s="530"/>
      <c r="GO1870" s="530"/>
      <c r="GP1870" s="530"/>
      <c r="GQ1870" s="530"/>
      <c r="GR1870" s="530"/>
      <c r="GS1870" s="530"/>
      <c r="GT1870" s="530"/>
      <c r="GU1870" s="530"/>
      <c r="GV1870" s="530"/>
      <c r="GW1870" s="530"/>
      <c r="GX1870" s="530"/>
      <c r="GY1870" s="530"/>
      <c r="GZ1870" s="530"/>
      <c r="HA1870" s="530"/>
      <c r="HB1870" s="530"/>
      <c r="HC1870" s="530"/>
      <c r="HD1870" s="530"/>
      <c r="HE1870" s="530"/>
      <c r="HF1870" s="530"/>
      <c r="HG1870" s="530"/>
      <c r="HH1870" s="530"/>
      <c r="HI1870" s="530"/>
      <c r="HJ1870" s="530"/>
      <c r="HK1870" s="530"/>
      <c r="HL1870" s="530"/>
      <c r="HM1870" s="530"/>
      <c r="HN1870" s="530"/>
      <c r="HO1870" s="530"/>
      <c r="HP1870" s="530"/>
      <c r="HQ1870" s="530"/>
      <c r="HR1870" s="530"/>
      <c r="HS1870" s="530"/>
      <c r="HT1870" s="530"/>
      <c r="HU1870" s="530"/>
      <c r="HV1870" s="530"/>
      <c r="HW1870" s="530"/>
      <c r="HX1870" s="530"/>
      <c r="HY1870" s="530"/>
      <c r="HZ1870" s="530"/>
      <c r="IA1870" s="530"/>
      <c r="IB1870" s="530"/>
      <c r="IC1870" s="530"/>
      <c r="ID1870" s="530"/>
      <c r="IE1870" s="530"/>
      <c r="IF1870" s="530"/>
      <c r="IG1870" s="530"/>
      <c r="IH1870" s="530"/>
      <c r="II1870" s="530"/>
      <c r="IJ1870" s="530"/>
      <c r="IK1870" s="530"/>
      <c r="IL1870" s="530"/>
      <c r="IM1870" s="530"/>
      <c r="IN1870" s="530"/>
      <c r="IO1870" s="530"/>
      <c r="IP1870" s="530"/>
      <c r="IQ1870" s="530"/>
      <c r="IR1870" s="530"/>
      <c r="IS1870" s="530"/>
      <c r="IT1870" s="530"/>
      <c r="IU1870" s="530"/>
      <c r="IV1870" s="530"/>
      <c r="IW1870" s="530"/>
      <c r="IX1870" s="530"/>
      <c r="IY1870" s="530"/>
      <c r="IZ1870" s="530"/>
      <c r="JA1870" s="530"/>
      <c r="JB1870" s="530"/>
      <c r="JC1870" s="530"/>
      <c r="JD1870" s="530"/>
      <c r="JE1870" s="530"/>
      <c r="JF1870" s="530"/>
      <c r="JG1870" s="530"/>
      <c r="JH1870" s="530"/>
    </row>
    <row r="1871" spans="1:268" s="3" customFormat="1" ht="54.75" customHeight="1" x14ac:dyDescent="0.25">
      <c r="A1871" s="1"/>
      <c r="B1871" s="1"/>
      <c r="C1871" s="1"/>
      <c r="D1871" s="7"/>
      <c r="E1871" s="7"/>
      <c r="F1871" s="7"/>
      <c r="G1871" s="1"/>
      <c r="H1871" s="1"/>
      <c r="I1871" s="1"/>
      <c r="J1871" s="1"/>
      <c r="K1871" s="1"/>
      <c r="L1871" s="1"/>
      <c r="M1871" s="1"/>
      <c r="N1871" s="1"/>
      <c r="O1871" s="1"/>
      <c r="P1871" s="6"/>
      <c r="Q1871" s="1"/>
      <c r="R1871" s="1"/>
      <c r="S1871" s="1"/>
      <c r="T1871" s="1"/>
      <c r="U1871" s="6"/>
      <c r="V1871" s="1"/>
      <c r="W1871" s="1"/>
      <c r="X1871" s="1"/>
      <c r="Y1871" s="1"/>
      <c r="Z1871" s="9"/>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6"/>
      <c r="BG1871" s="1"/>
      <c r="BH1871" s="1"/>
      <c r="BI1871" s="1"/>
      <c r="BJ1871" s="7"/>
      <c r="BK1871" s="1"/>
      <c r="BL1871" s="7"/>
      <c r="BM1871" s="1"/>
      <c r="BN1871" s="1"/>
      <c r="BO1871" s="1"/>
      <c r="BP1871" s="1"/>
      <c r="BQ1871" s="1"/>
      <c r="BR1871" s="1"/>
      <c r="BS1871" s="1"/>
      <c r="BT1871" s="530"/>
      <c r="BU1871" s="530"/>
      <c r="BV1871" s="530"/>
      <c r="BW1871" s="530"/>
      <c r="BX1871" s="530"/>
      <c r="BY1871" s="530"/>
      <c r="BZ1871" s="530"/>
      <c r="CA1871" s="530"/>
      <c r="CB1871" s="530"/>
      <c r="CC1871" s="530"/>
      <c r="CD1871" s="530"/>
      <c r="CE1871" s="530"/>
      <c r="CF1871" s="530"/>
      <c r="CG1871" s="530"/>
      <c r="CH1871" s="530"/>
      <c r="CI1871" s="530"/>
      <c r="CJ1871" s="530"/>
      <c r="CK1871" s="530"/>
      <c r="CL1871" s="530"/>
      <c r="CM1871" s="530"/>
      <c r="CN1871" s="530"/>
      <c r="CO1871" s="530"/>
      <c r="CP1871" s="530"/>
      <c r="CQ1871" s="530"/>
      <c r="CR1871" s="530"/>
      <c r="CS1871" s="530"/>
      <c r="CT1871" s="530"/>
      <c r="CU1871" s="530"/>
      <c r="CV1871" s="530"/>
      <c r="CW1871" s="530"/>
      <c r="CX1871" s="530"/>
      <c r="CY1871" s="530"/>
      <c r="CZ1871" s="530"/>
      <c r="DA1871" s="530"/>
      <c r="DB1871" s="530"/>
      <c r="DC1871" s="530"/>
      <c r="DD1871" s="530"/>
      <c r="DE1871" s="530"/>
      <c r="DF1871" s="530"/>
      <c r="DG1871" s="530"/>
      <c r="DH1871" s="530"/>
      <c r="DI1871" s="530"/>
      <c r="DJ1871" s="530"/>
      <c r="DK1871" s="530"/>
      <c r="DL1871" s="530"/>
      <c r="DM1871" s="530"/>
      <c r="DN1871" s="530"/>
      <c r="DO1871" s="530"/>
      <c r="DP1871" s="530"/>
      <c r="DQ1871" s="530"/>
      <c r="DR1871" s="530"/>
      <c r="DS1871" s="530"/>
      <c r="DT1871" s="530"/>
      <c r="DU1871" s="530"/>
      <c r="DV1871" s="530"/>
      <c r="DW1871" s="530"/>
      <c r="DX1871" s="530"/>
      <c r="DY1871" s="530"/>
      <c r="DZ1871" s="530"/>
      <c r="EA1871" s="530"/>
      <c r="EB1871" s="530"/>
      <c r="EC1871" s="530"/>
      <c r="ED1871" s="530"/>
      <c r="EE1871" s="530"/>
      <c r="EF1871" s="530"/>
      <c r="EG1871" s="530"/>
      <c r="EH1871" s="530"/>
      <c r="EI1871" s="530"/>
      <c r="EJ1871" s="530"/>
      <c r="EK1871" s="530"/>
      <c r="EL1871" s="530"/>
      <c r="EM1871" s="530"/>
      <c r="EN1871" s="530"/>
      <c r="EO1871" s="530"/>
      <c r="EP1871" s="530"/>
      <c r="EQ1871" s="530"/>
      <c r="ER1871" s="530"/>
      <c r="ES1871" s="530"/>
      <c r="ET1871" s="530"/>
      <c r="EU1871" s="530"/>
      <c r="EV1871" s="530"/>
      <c r="EW1871" s="530"/>
      <c r="EX1871" s="530"/>
      <c r="EY1871" s="530"/>
      <c r="EZ1871" s="530"/>
      <c r="FA1871" s="530"/>
      <c r="FB1871" s="530"/>
      <c r="FC1871" s="530"/>
      <c r="FD1871" s="530"/>
      <c r="FE1871" s="530"/>
      <c r="FF1871" s="530"/>
      <c r="FG1871" s="530"/>
      <c r="FH1871" s="530"/>
      <c r="FI1871" s="530"/>
      <c r="FJ1871" s="530"/>
      <c r="FK1871" s="530"/>
      <c r="FL1871" s="530"/>
      <c r="FM1871" s="530"/>
      <c r="FN1871" s="530"/>
      <c r="FO1871" s="530"/>
      <c r="FP1871" s="530"/>
      <c r="FQ1871" s="530"/>
      <c r="FR1871" s="530"/>
      <c r="FS1871" s="530"/>
      <c r="FT1871" s="530"/>
      <c r="FU1871" s="530"/>
      <c r="FV1871" s="530"/>
      <c r="FW1871" s="530"/>
      <c r="FX1871" s="530"/>
      <c r="FY1871" s="530"/>
      <c r="FZ1871" s="530"/>
      <c r="GA1871" s="530"/>
      <c r="GB1871" s="530"/>
      <c r="GC1871" s="530"/>
      <c r="GD1871" s="530"/>
      <c r="GE1871" s="530"/>
      <c r="GF1871" s="530"/>
      <c r="GG1871" s="530"/>
      <c r="GH1871" s="530"/>
      <c r="GI1871" s="530"/>
      <c r="GJ1871" s="530"/>
      <c r="GK1871" s="530"/>
      <c r="GL1871" s="530"/>
      <c r="GM1871" s="530"/>
      <c r="GN1871" s="530"/>
      <c r="GO1871" s="530"/>
      <c r="GP1871" s="530"/>
      <c r="GQ1871" s="530"/>
      <c r="GR1871" s="530"/>
      <c r="GS1871" s="530"/>
      <c r="GT1871" s="530"/>
      <c r="GU1871" s="530"/>
      <c r="GV1871" s="530"/>
      <c r="GW1871" s="530"/>
      <c r="GX1871" s="530"/>
      <c r="GY1871" s="530"/>
      <c r="GZ1871" s="530"/>
      <c r="HA1871" s="530"/>
      <c r="HB1871" s="530"/>
      <c r="HC1871" s="530"/>
      <c r="HD1871" s="530"/>
      <c r="HE1871" s="530"/>
      <c r="HF1871" s="530"/>
      <c r="HG1871" s="530"/>
      <c r="HH1871" s="530"/>
      <c r="HI1871" s="530"/>
      <c r="HJ1871" s="530"/>
      <c r="HK1871" s="530"/>
      <c r="HL1871" s="530"/>
      <c r="HM1871" s="530"/>
      <c r="HN1871" s="530"/>
      <c r="HO1871" s="530"/>
      <c r="HP1871" s="530"/>
      <c r="HQ1871" s="530"/>
      <c r="HR1871" s="530"/>
      <c r="HS1871" s="530"/>
      <c r="HT1871" s="530"/>
      <c r="HU1871" s="530"/>
      <c r="HV1871" s="530"/>
      <c r="HW1871" s="530"/>
      <c r="HX1871" s="530"/>
      <c r="HY1871" s="530"/>
      <c r="HZ1871" s="530"/>
      <c r="IA1871" s="530"/>
      <c r="IB1871" s="530"/>
      <c r="IC1871" s="530"/>
      <c r="ID1871" s="530"/>
      <c r="IE1871" s="530"/>
      <c r="IF1871" s="530"/>
      <c r="IG1871" s="530"/>
      <c r="IH1871" s="530"/>
      <c r="II1871" s="530"/>
      <c r="IJ1871" s="530"/>
      <c r="IK1871" s="530"/>
      <c r="IL1871" s="530"/>
      <c r="IM1871" s="530"/>
      <c r="IN1871" s="530"/>
      <c r="IO1871" s="530"/>
      <c r="IP1871" s="530"/>
      <c r="IQ1871" s="530"/>
      <c r="IR1871" s="530"/>
      <c r="IS1871" s="530"/>
      <c r="IT1871" s="530"/>
      <c r="IU1871" s="530"/>
      <c r="IV1871" s="530"/>
      <c r="IW1871" s="530"/>
      <c r="IX1871" s="530"/>
      <c r="IY1871" s="530"/>
      <c r="IZ1871" s="530"/>
      <c r="JA1871" s="530"/>
      <c r="JB1871" s="530"/>
      <c r="JC1871" s="530"/>
      <c r="JD1871" s="530"/>
      <c r="JE1871" s="530"/>
      <c r="JF1871" s="530"/>
      <c r="JG1871" s="530"/>
      <c r="JH1871" s="530"/>
    </row>
    <row r="1872" spans="1:268" s="3" customFormat="1" ht="54.75" customHeight="1" x14ac:dyDescent="0.25">
      <c r="A1872" s="1"/>
      <c r="B1872" s="1"/>
      <c r="C1872" s="1"/>
      <c r="D1872" s="7"/>
      <c r="E1872" s="7"/>
      <c r="F1872" s="7"/>
      <c r="G1872" s="1"/>
      <c r="H1872" s="1"/>
      <c r="I1872" s="1"/>
      <c r="J1872" s="1"/>
      <c r="K1872" s="1"/>
      <c r="L1872" s="1"/>
      <c r="M1872" s="1"/>
      <c r="N1872" s="1"/>
      <c r="O1872" s="1"/>
      <c r="P1872" s="6"/>
      <c r="Q1872" s="1"/>
      <c r="R1872" s="1"/>
      <c r="S1872" s="1"/>
      <c r="T1872" s="1"/>
      <c r="U1872" s="6"/>
      <c r="V1872" s="1"/>
      <c r="W1872" s="1"/>
      <c r="X1872" s="1"/>
      <c r="Y1872" s="1"/>
      <c r="Z1872" s="9"/>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6"/>
      <c r="BG1872" s="1"/>
      <c r="BH1872" s="1"/>
      <c r="BI1872" s="1"/>
      <c r="BJ1872" s="7"/>
      <c r="BK1872" s="1"/>
      <c r="BL1872" s="7"/>
      <c r="BM1872" s="1"/>
      <c r="BN1872" s="1"/>
      <c r="BO1872" s="1"/>
      <c r="BP1872" s="1"/>
      <c r="BQ1872" s="1"/>
      <c r="BR1872" s="1"/>
      <c r="BS1872" s="1"/>
      <c r="BT1872" s="530"/>
      <c r="BU1872" s="530"/>
      <c r="BV1872" s="530"/>
      <c r="BW1872" s="530"/>
      <c r="BX1872" s="530"/>
      <c r="BY1872" s="530"/>
      <c r="BZ1872" s="530"/>
      <c r="CA1872" s="530"/>
      <c r="CB1872" s="530"/>
      <c r="CC1872" s="530"/>
      <c r="CD1872" s="530"/>
      <c r="CE1872" s="530"/>
      <c r="CF1872" s="530"/>
      <c r="CG1872" s="530"/>
      <c r="CH1872" s="530"/>
      <c r="CI1872" s="530"/>
      <c r="CJ1872" s="530"/>
      <c r="CK1872" s="530"/>
      <c r="CL1872" s="530"/>
      <c r="CM1872" s="530"/>
      <c r="CN1872" s="530"/>
      <c r="CO1872" s="530"/>
      <c r="CP1872" s="530"/>
      <c r="CQ1872" s="530"/>
      <c r="CR1872" s="530"/>
      <c r="CS1872" s="530"/>
      <c r="CT1872" s="530"/>
      <c r="CU1872" s="530"/>
      <c r="CV1872" s="530"/>
      <c r="CW1872" s="530"/>
      <c r="CX1872" s="530"/>
      <c r="CY1872" s="530"/>
      <c r="CZ1872" s="530"/>
      <c r="DA1872" s="530"/>
      <c r="DB1872" s="530"/>
      <c r="DC1872" s="530"/>
      <c r="DD1872" s="530"/>
      <c r="DE1872" s="530"/>
      <c r="DF1872" s="530"/>
      <c r="DG1872" s="530"/>
      <c r="DH1872" s="530"/>
      <c r="DI1872" s="530"/>
      <c r="DJ1872" s="530"/>
      <c r="DK1872" s="530"/>
      <c r="DL1872" s="530"/>
      <c r="DM1872" s="530"/>
      <c r="DN1872" s="530"/>
      <c r="DO1872" s="530"/>
      <c r="DP1872" s="530"/>
      <c r="DQ1872" s="530"/>
      <c r="DR1872" s="530"/>
      <c r="DS1872" s="530"/>
      <c r="DT1872" s="530"/>
      <c r="DU1872" s="530"/>
      <c r="DV1872" s="530"/>
      <c r="DW1872" s="530"/>
      <c r="DX1872" s="530"/>
      <c r="DY1872" s="530"/>
      <c r="DZ1872" s="530"/>
      <c r="EA1872" s="530"/>
      <c r="EB1872" s="530"/>
      <c r="EC1872" s="530"/>
      <c r="ED1872" s="530"/>
      <c r="EE1872" s="530"/>
      <c r="EF1872" s="530"/>
      <c r="EG1872" s="530"/>
      <c r="EH1872" s="530"/>
      <c r="EI1872" s="530"/>
      <c r="EJ1872" s="530"/>
      <c r="EK1872" s="530"/>
      <c r="EL1872" s="530"/>
      <c r="EM1872" s="530"/>
      <c r="EN1872" s="530"/>
      <c r="EO1872" s="530"/>
      <c r="EP1872" s="530"/>
      <c r="EQ1872" s="530"/>
      <c r="ER1872" s="530"/>
      <c r="ES1872" s="530"/>
      <c r="ET1872" s="530"/>
      <c r="EU1872" s="530"/>
      <c r="EV1872" s="530"/>
      <c r="EW1872" s="530"/>
      <c r="EX1872" s="530"/>
      <c r="EY1872" s="530"/>
      <c r="EZ1872" s="530"/>
      <c r="FA1872" s="530"/>
      <c r="FB1872" s="530"/>
      <c r="FC1872" s="530"/>
      <c r="FD1872" s="530"/>
      <c r="FE1872" s="530"/>
      <c r="FF1872" s="530"/>
      <c r="FG1872" s="530"/>
      <c r="FH1872" s="530"/>
      <c r="FI1872" s="530"/>
      <c r="FJ1872" s="530"/>
      <c r="FK1872" s="530"/>
      <c r="FL1872" s="530"/>
      <c r="FM1872" s="530"/>
      <c r="FN1872" s="530"/>
      <c r="FO1872" s="530"/>
      <c r="FP1872" s="530"/>
      <c r="FQ1872" s="530"/>
      <c r="FR1872" s="530"/>
      <c r="FS1872" s="530"/>
      <c r="FT1872" s="530"/>
      <c r="FU1872" s="530"/>
      <c r="FV1872" s="530"/>
      <c r="FW1872" s="530"/>
      <c r="FX1872" s="530"/>
      <c r="FY1872" s="530"/>
      <c r="FZ1872" s="530"/>
      <c r="GA1872" s="530"/>
      <c r="GB1872" s="530"/>
      <c r="GC1872" s="530"/>
      <c r="GD1872" s="530"/>
      <c r="GE1872" s="530"/>
      <c r="GF1872" s="530"/>
      <c r="GG1872" s="530"/>
      <c r="GH1872" s="530"/>
      <c r="GI1872" s="530"/>
      <c r="GJ1872" s="530"/>
      <c r="GK1872" s="530"/>
      <c r="GL1872" s="530"/>
      <c r="GM1872" s="530"/>
      <c r="GN1872" s="530"/>
      <c r="GO1872" s="530"/>
      <c r="GP1872" s="530"/>
      <c r="GQ1872" s="530"/>
      <c r="GR1872" s="530"/>
      <c r="GS1872" s="530"/>
      <c r="GT1872" s="530"/>
      <c r="GU1872" s="530"/>
      <c r="GV1872" s="530"/>
      <c r="GW1872" s="530"/>
      <c r="GX1872" s="530"/>
      <c r="GY1872" s="530"/>
      <c r="GZ1872" s="530"/>
      <c r="HA1872" s="530"/>
      <c r="HB1872" s="530"/>
      <c r="HC1872" s="530"/>
      <c r="HD1872" s="530"/>
      <c r="HE1872" s="530"/>
      <c r="HF1872" s="530"/>
      <c r="HG1872" s="530"/>
      <c r="HH1872" s="530"/>
      <c r="HI1872" s="530"/>
      <c r="HJ1872" s="530"/>
      <c r="HK1872" s="530"/>
      <c r="HL1872" s="530"/>
      <c r="HM1872" s="530"/>
      <c r="HN1872" s="530"/>
      <c r="HO1872" s="530"/>
      <c r="HP1872" s="530"/>
      <c r="HQ1872" s="530"/>
      <c r="HR1872" s="530"/>
      <c r="HS1872" s="530"/>
      <c r="HT1872" s="530"/>
      <c r="HU1872" s="530"/>
      <c r="HV1872" s="530"/>
      <c r="HW1872" s="530"/>
      <c r="HX1872" s="530"/>
      <c r="HY1872" s="530"/>
      <c r="HZ1872" s="530"/>
      <c r="IA1872" s="530"/>
      <c r="IB1872" s="530"/>
      <c r="IC1872" s="530"/>
      <c r="ID1872" s="530"/>
      <c r="IE1872" s="530"/>
      <c r="IF1872" s="530"/>
      <c r="IG1872" s="530"/>
      <c r="IH1872" s="530"/>
      <c r="II1872" s="530"/>
      <c r="IJ1872" s="530"/>
      <c r="IK1872" s="530"/>
      <c r="IL1872" s="530"/>
      <c r="IM1872" s="530"/>
      <c r="IN1872" s="530"/>
      <c r="IO1872" s="530"/>
      <c r="IP1872" s="530"/>
      <c r="IQ1872" s="530"/>
      <c r="IR1872" s="530"/>
      <c r="IS1872" s="530"/>
      <c r="IT1872" s="530"/>
      <c r="IU1872" s="530"/>
      <c r="IV1872" s="530"/>
      <c r="IW1872" s="530"/>
      <c r="IX1872" s="530"/>
      <c r="IY1872" s="530"/>
      <c r="IZ1872" s="530"/>
      <c r="JA1872" s="530"/>
      <c r="JB1872" s="530"/>
      <c r="JC1872" s="530"/>
      <c r="JD1872" s="530"/>
      <c r="JE1872" s="530"/>
      <c r="JF1872" s="530"/>
      <c r="JG1872" s="530"/>
      <c r="JH1872" s="530"/>
    </row>
    <row r="1873" spans="1:268" s="3" customFormat="1" ht="54.75" customHeight="1" x14ac:dyDescent="0.25">
      <c r="A1873" s="1"/>
      <c r="B1873" s="1"/>
      <c r="C1873" s="1"/>
      <c r="D1873" s="7"/>
      <c r="E1873" s="7"/>
      <c r="F1873" s="7"/>
      <c r="G1873" s="1"/>
      <c r="H1873" s="1"/>
      <c r="I1873" s="1"/>
      <c r="J1873" s="1"/>
      <c r="K1873" s="1"/>
      <c r="L1873" s="1"/>
      <c r="M1873" s="1"/>
      <c r="N1873" s="1"/>
      <c r="O1873" s="1"/>
      <c r="P1873" s="6"/>
      <c r="Q1873" s="1"/>
      <c r="R1873" s="1"/>
      <c r="S1873" s="1"/>
      <c r="T1873" s="1"/>
      <c r="U1873" s="6"/>
      <c r="V1873" s="1"/>
      <c r="W1873" s="1"/>
      <c r="X1873" s="1"/>
      <c r="Y1873" s="1"/>
      <c r="Z1873" s="9"/>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6"/>
      <c r="BG1873" s="1"/>
      <c r="BH1873" s="1"/>
      <c r="BI1873" s="1"/>
      <c r="BJ1873" s="7"/>
      <c r="BK1873" s="1"/>
      <c r="BL1873" s="7"/>
      <c r="BM1873" s="1"/>
      <c r="BN1873" s="1"/>
      <c r="BO1873" s="1"/>
      <c r="BP1873" s="1"/>
      <c r="BQ1873" s="1"/>
      <c r="BR1873" s="1"/>
      <c r="BS1873" s="1"/>
      <c r="BT1873" s="530"/>
      <c r="BU1873" s="530"/>
      <c r="BV1873" s="530"/>
      <c r="BW1873" s="530"/>
      <c r="BX1873" s="530"/>
      <c r="BY1873" s="530"/>
      <c r="BZ1873" s="530"/>
      <c r="CA1873" s="530"/>
      <c r="CB1873" s="530"/>
      <c r="CC1873" s="530"/>
      <c r="CD1873" s="530"/>
      <c r="CE1873" s="530"/>
      <c r="CF1873" s="530"/>
      <c r="CG1873" s="530"/>
      <c r="CH1873" s="530"/>
      <c r="CI1873" s="530"/>
      <c r="CJ1873" s="530"/>
      <c r="CK1873" s="530"/>
      <c r="CL1873" s="530"/>
      <c r="CM1873" s="530"/>
      <c r="CN1873" s="530"/>
      <c r="CO1873" s="530"/>
      <c r="CP1873" s="530"/>
      <c r="CQ1873" s="530"/>
      <c r="CR1873" s="530"/>
      <c r="CS1873" s="530"/>
      <c r="CT1873" s="530"/>
      <c r="CU1873" s="530"/>
      <c r="CV1873" s="530"/>
      <c r="CW1873" s="530"/>
      <c r="CX1873" s="530"/>
      <c r="CY1873" s="530"/>
      <c r="CZ1873" s="530"/>
      <c r="DA1873" s="530"/>
      <c r="DB1873" s="530"/>
      <c r="DC1873" s="530"/>
      <c r="DD1873" s="530"/>
      <c r="DE1873" s="530"/>
      <c r="DF1873" s="530"/>
      <c r="DG1873" s="530"/>
      <c r="DH1873" s="530"/>
      <c r="DI1873" s="530"/>
      <c r="DJ1873" s="530"/>
      <c r="DK1873" s="530"/>
      <c r="DL1873" s="530"/>
      <c r="DM1873" s="530"/>
      <c r="DN1873" s="530"/>
      <c r="DO1873" s="530"/>
      <c r="DP1873" s="530"/>
      <c r="DQ1873" s="530"/>
      <c r="DR1873" s="530"/>
      <c r="DS1873" s="530"/>
      <c r="DT1873" s="530"/>
      <c r="DU1873" s="530"/>
      <c r="DV1873" s="530"/>
      <c r="DW1873" s="530"/>
      <c r="DX1873" s="530"/>
      <c r="DY1873" s="530"/>
      <c r="DZ1873" s="530"/>
      <c r="EA1873" s="530"/>
      <c r="EB1873" s="530"/>
      <c r="EC1873" s="530"/>
      <c r="ED1873" s="530"/>
      <c r="EE1873" s="530"/>
      <c r="EF1873" s="530"/>
      <c r="EG1873" s="530"/>
      <c r="EH1873" s="530"/>
      <c r="EI1873" s="530"/>
      <c r="EJ1873" s="530"/>
      <c r="EK1873" s="530"/>
      <c r="EL1873" s="530"/>
      <c r="EM1873" s="530"/>
      <c r="EN1873" s="530"/>
      <c r="EO1873" s="530"/>
      <c r="EP1873" s="530"/>
      <c r="EQ1873" s="530"/>
      <c r="ER1873" s="530"/>
      <c r="ES1873" s="530"/>
      <c r="ET1873" s="530"/>
      <c r="EU1873" s="530"/>
      <c r="EV1873" s="530"/>
      <c r="EW1873" s="530"/>
      <c r="EX1873" s="530"/>
      <c r="EY1873" s="530"/>
      <c r="EZ1873" s="530"/>
      <c r="FA1873" s="530"/>
      <c r="FB1873" s="530"/>
      <c r="FC1873" s="530"/>
      <c r="FD1873" s="530"/>
      <c r="FE1873" s="530"/>
      <c r="FF1873" s="530"/>
      <c r="FG1873" s="530"/>
      <c r="FH1873" s="530"/>
      <c r="FI1873" s="530"/>
      <c r="FJ1873" s="530"/>
      <c r="FK1873" s="530"/>
      <c r="FL1873" s="530"/>
      <c r="FM1873" s="530"/>
      <c r="FN1873" s="530"/>
      <c r="FO1873" s="530"/>
      <c r="FP1873" s="530"/>
      <c r="FQ1873" s="530"/>
      <c r="FR1873" s="530"/>
      <c r="FS1873" s="530"/>
      <c r="FT1873" s="530"/>
      <c r="FU1873" s="530"/>
      <c r="FV1873" s="530"/>
      <c r="FW1873" s="530"/>
      <c r="FX1873" s="530"/>
      <c r="FY1873" s="530"/>
      <c r="FZ1873" s="530"/>
      <c r="GA1873" s="530"/>
      <c r="GB1873" s="530"/>
      <c r="GC1873" s="530"/>
      <c r="GD1873" s="530"/>
      <c r="GE1873" s="530"/>
      <c r="GF1873" s="530"/>
      <c r="GG1873" s="530"/>
      <c r="GH1873" s="530"/>
      <c r="GI1873" s="530"/>
      <c r="GJ1873" s="530"/>
      <c r="GK1873" s="530"/>
      <c r="GL1873" s="530"/>
      <c r="GM1873" s="530"/>
      <c r="GN1873" s="530"/>
      <c r="GO1873" s="530"/>
      <c r="GP1873" s="530"/>
      <c r="GQ1873" s="530"/>
      <c r="GR1873" s="530"/>
      <c r="GS1873" s="530"/>
      <c r="GT1873" s="530"/>
      <c r="GU1873" s="530"/>
      <c r="GV1873" s="530"/>
      <c r="GW1873" s="530"/>
      <c r="GX1873" s="530"/>
      <c r="GY1873" s="530"/>
      <c r="GZ1873" s="530"/>
      <c r="HA1873" s="530"/>
      <c r="HB1873" s="530"/>
      <c r="HC1873" s="530"/>
      <c r="HD1873" s="530"/>
      <c r="HE1873" s="530"/>
      <c r="HF1873" s="530"/>
      <c r="HG1873" s="530"/>
      <c r="HH1873" s="530"/>
      <c r="HI1873" s="530"/>
      <c r="HJ1873" s="530"/>
      <c r="HK1873" s="530"/>
      <c r="HL1873" s="530"/>
      <c r="HM1873" s="530"/>
      <c r="HN1873" s="530"/>
      <c r="HO1873" s="530"/>
      <c r="HP1873" s="530"/>
      <c r="HQ1873" s="530"/>
      <c r="HR1873" s="530"/>
      <c r="HS1873" s="530"/>
      <c r="HT1873" s="530"/>
      <c r="HU1873" s="530"/>
      <c r="HV1873" s="530"/>
      <c r="HW1873" s="530"/>
      <c r="HX1873" s="530"/>
      <c r="HY1873" s="530"/>
      <c r="HZ1873" s="530"/>
      <c r="IA1873" s="530"/>
      <c r="IB1873" s="530"/>
      <c r="IC1873" s="530"/>
      <c r="ID1873" s="530"/>
      <c r="IE1873" s="530"/>
      <c r="IF1873" s="530"/>
      <c r="IG1873" s="530"/>
      <c r="IH1873" s="530"/>
      <c r="II1873" s="530"/>
      <c r="IJ1873" s="530"/>
      <c r="IK1873" s="530"/>
      <c r="IL1873" s="530"/>
      <c r="IM1873" s="530"/>
      <c r="IN1873" s="530"/>
      <c r="IO1873" s="530"/>
      <c r="IP1873" s="530"/>
      <c r="IQ1873" s="530"/>
      <c r="IR1873" s="530"/>
      <c r="IS1873" s="530"/>
      <c r="IT1873" s="530"/>
      <c r="IU1873" s="530"/>
      <c r="IV1873" s="530"/>
      <c r="IW1873" s="530"/>
      <c r="IX1873" s="530"/>
      <c r="IY1873" s="530"/>
      <c r="IZ1873" s="530"/>
      <c r="JA1873" s="530"/>
      <c r="JB1873" s="530"/>
      <c r="JC1873" s="530"/>
      <c r="JD1873" s="530"/>
      <c r="JE1873" s="530"/>
      <c r="JF1873" s="530"/>
      <c r="JG1873" s="530"/>
      <c r="JH1873" s="530"/>
    </row>
    <row r="1874" spans="1:268" s="3" customFormat="1" ht="54.75" customHeight="1" x14ac:dyDescent="0.25">
      <c r="A1874" s="1"/>
      <c r="B1874" s="1"/>
      <c r="C1874" s="1"/>
      <c r="D1874" s="7"/>
      <c r="E1874" s="7"/>
      <c r="F1874" s="7"/>
      <c r="G1874" s="1"/>
      <c r="H1874" s="1"/>
      <c r="I1874" s="1"/>
      <c r="J1874" s="1"/>
      <c r="K1874" s="1"/>
      <c r="L1874" s="1"/>
      <c r="M1874" s="1"/>
      <c r="N1874" s="1"/>
      <c r="O1874" s="1"/>
      <c r="P1874" s="6"/>
      <c r="Q1874" s="1"/>
      <c r="R1874" s="1"/>
      <c r="S1874" s="1"/>
      <c r="T1874" s="1"/>
      <c r="U1874" s="6"/>
      <c r="V1874" s="1"/>
      <c r="W1874" s="1"/>
      <c r="X1874" s="1"/>
      <c r="Y1874" s="1"/>
      <c r="Z1874" s="9"/>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6"/>
      <c r="BG1874" s="1"/>
      <c r="BH1874" s="1"/>
      <c r="BI1874" s="1"/>
      <c r="BJ1874" s="7"/>
      <c r="BK1874" s="1"/>
      <c r="BL1874" s="7"/>
      <c r="BM1874" s="1"/>
      <c r="BN1874" s="1"/>
      <c r="BO1874" s="1"/>
      <c r="BP1874" s="1"/>
      <c r="BQ1874" s="1"/>
      <c r="BR1874" s="1"/>
      <c r="BS1874" s="1"/>
      <c r="BT1874" s="530"/>
      <c r="BU1874" s="530"/>
      <c r="BV1874" s="530"/>
      <c r="BW1874" s="530"/>
      <c r="BX1874" s="530"/>
      <c r="BY1874" s="530"/>
      <c r="BZ1874" s="530"/>
      <c r="CA1874" s="530"/>
      <c r="CB1874" s="530"/>
      <c r="CC1874" s="530"/>
      <c r="CD1874" s="530"/>
      <c r="CE1874" s="530"/>
      <c r="CF1874" s="530"/>
      <c r="CG1874" s="530"/>
      <c r="CH1874" s="530"/>
      <c r="CI1874" s="530"/>
      <c r="CJ1874" s="530"/>
      <c r="CK1874" s="530"/>
      <c r="CL1874" s="530"/>
      <c r="CM1874" s="530"/>
      <c r="CN1874" s="530"/>
      <c r="CO1874" s="530"/>
      <c r="CP1874" s="530"/>
      <c r="CQ1874" s="530"/>
      <c r="CR1874" s="530"/>
      <c r="CS1874" s="530"/>
      <c r="CT1874" s="530"/>
      <c r="CU1874" s="530"/>
      <c r="CV1874" s="530"/>
      <c r="CW1874" s="530"/>
      <c r="CX1874" s="530"/>
      <c r="CY1874" s="530"/>
      <c r="CZ1874" s="530"/>
      <c r="DA1874" s="530"/>
      <c r="DB1874" s="530"/>
      <c r="DC1874" s="530"/>
      <c r="DD1874" s="530"/>
      <c r="DE1874" s="530"/>
      <c r="DF1874" s="530"/>
      <c r="DG1874" s="530"/>
      <c r="DH1874" s="530"/>
      <c r="DI1874" s="530"/>
      <c r="DJ1874" s="530"/>
      <c r="DK1874" s="530"/>
      <c r="DL1874" s="530"/>
      <c r="DM1874" s="530"/>
      <c r="DN1874" s="530"/>
      <c r="DO1874" s="530"/>
      <c r="DP1874" s="530"/>
      <c r="DQ1874" s="530"/>
      <c r="DR1874" s="530"/>
      <c r="DS1874" s="530"/>
      <c r="DT1874" s="530"/>
      <c r="DU1874" s="530"/>
      <c r="DV1874" s="530"/>
      <c r="DW1874" s="530"/>
      <c r="DX1874" s="530"/>
      <c r="DY1874" s="530"/>
      <c r="DZ1874" s="530"/>
      <c r="EA1874" s="530"/>
      <c r="EB1874" s="530"/>
      <c r="EC1874" s="530"/>
      <c r="ED1874" s="530"/>
      <c r="EE1874" s="530"/>
      <c r="EF1874" s="530"/>
      <c r="EG1874" s="530"/>
      <c r="EH1874" s="530"/>
      <c r="EI1874" s="530"/>
      <c r="EJ1874" s="530"/>
      <c r="EK1874" s="530"/>
      <c r="EL1874" s="530"/>
      <c r="EM1874" s="530"/>
      <c r="EN1874" s="530"/>
      <c r="EO1874" s="530"/>
      <c r="EP1874" s="530"/>
      <c r="EQ1874" s="530"/>
      <c r="ER1874" s="530"/>
      <c r="ES1874" s="530"/>
      <c r="ET1874" s="530"/>
      <c r="EU1874" s="530"/>
      <c r="EV1874" s="530"/>
      <c r="EW1874" s="530"/>
      <c r="EX1874" s="530"/>
      <c r="EY1874" s="530"/>
      <c r="EZ1874" s="530"/>
      <c r="FA1874" s="530"/>
      <c r="FB1874" s="530"/>
      <c r="FC1874" s="530"/>
      <c r="FD1874" s="530"/>
      <c r="FE1874" s="530"/>
      <c r="FF1874" s="530"/>
      <c r="FG1874" s="530"/>
      <c r="FH1874" s="530"/>
      <c r="FI1874" s="530"/>
      <c r="FJ1874" s="530"/>
      <c r="FK1874" s="530"/>
      <c r="FL1874" s="530"/>
      <c r="FM1874" s="530"/>
      <c r="FN1874" s="530"/>
      <c r="FO1874" s="530"/>
      <c r="FP1874" s="530"/>
      <c r="FQ1874" s="530"/>
      <c r="FR1874" s="530"/>
      <c r="FS1874" s="530"/>
      <c r="FT1874" s="530"/>
      <c r="FU1874" s="530"/>
      <c r="FV1874" s="530"/>
      <c r="FW1874" s="530"/>
      <c r="FX1874" s="530"/>
      <c r="FY1874" s="530"/>
      <c r="FZ1874" s="530"/>
      <c r="GA1874" s="530"/>
      <c r="GB1874" s="530"/>
      <c r="GC1874" s="530"/>
      <c r="GD1874" s="530"/>
      <c r="GE1874" s="530"/>
      <c r="GF1874" s="530"/>
      <c r="GG1874" s="530"/>
      <c r="GH1874" s="530"/>
      <c r="GI1874" s="530"/>
      <c r="GJ1874" s="530"/>
      <c r="GK1874" s="530"/>
      <c r="GL1874" s="530"/>
      <c r="GM1874" s="530"/>
      <c r="GN1874" s="530"/>
      <c r="GO1874" s="530"/>
      <c r="GP1874" s="530"/>
      <c r="GQ1874" s="530"/>
      <c r="GR1874" s="530"/>
      <c r="GS1874" s="530"/>
      <c r="GT1874" s="530"/>
      <c r="GU1874" s="530"/>
      <c r="GV1874" s="530"/>
      <c r="GW1874" s="530"/>
      <c r="GX1874" s="530"/>
      <c r="GY1874" s="530"/>
      <c r="GZ1874" s="530"/>
      <c r="HA1874" s="530"/>
      <c r="HB1874" s="530"/>
      <c r="HC1874" s="530"/>
      <c r="HD1874" s="530"/>
      <c r="HE1874" s="530"/>
      <c r="HF1874" s="530"/>
      <c r="HG1874" s="530"/>
      <c r="HH1874" s="530"/>
      <c r="HI1874" s="530"/>
      <c r="HJ1874" s="530"/>
      <c r="HK1874" s="530"/>
      <c r="HL1874" s="530"/>
      <c r="HM1874" s="530"/>
      <c r="HN1874" s="530"/>
      <c r="HO1874" s="530"/>
      <c r="HP1874" s="530"/>
      <c r="HQ1874" s="530"/>
      <c r="HR1874" s="530"/>
      <c r="HS1874" s="530"/>
      <c r="HT1874" s="530"/>
      <c r="HU1874" s="530"/>
      <c r="HV1874" s="530"/>
      <c r="HW1874" s="530"/>
      <c r="HX1874" s="530"/>
      <c r="HY1874" s="530"/>
      <c r="HZ1874" s="530"/>
      <c r="IA1874" s="530"/>
      <c r="IB1874" s="530"/>
      <c r="IC1874" s="530"/>
      <c r="ID1874" s="530"/>
      <c r="IE1874" s="530"/>
      <c r="IF1874" s="530"/>
      <c r="IG1874" s="530"/>
      <c r="IH1874" s="530"/>
      <c r="II1874" s="530"/>
      <c r="IJ1874" s="530"/>
      <c r="IK1874" s="530"/>
      <c r="IL1874" s="530"/>
      <c r="IM1874" s="530"/>
      <c r="IN1874" s="530"/>
      <c r="IO1874" s="530"/>
      <c r="IP1874" s="530"/>
      <c r="IQ1874" s="530"/>
      <c r="IR1874" s="530"/>
      <c r="IS1874" s="530"/>
      <c r="IT1874" s="530"/>
      <c r="IU1874" s="530"/>
      <c r="IV1874" s="530"/>
      <c r="IW1874" s="530"/>
      <c r="IX1874" s="530"/>
      <c r="IY1874" s="530"/>
      <c r="IZ1874" s="530"/>
      <c r="JA1874" s="530"/>
      <c r="JB1874" s="530"/>
      <c r="JC1874" s="530"/>
      <c r="JD1874" s="530"/>
      <c r="JE1874" s="530"/>
      <c r="JF1874" s="530"/>
      <c r="JG1874" s="530"/>
      <c r="JH1874" s="530"/>
    </row>
    <row r="1875" spans="1:268" s="3" customFormat="1" ht="54.75" customHeight="1" x14ac:dyDescent="0.25">
      <c r="A1875" s="1"/>
      <c r="B1875" s="1"/>
      <c r="C1875" s="1"/>
      <c r="D1875" s="7"/>
      <c r="E1875" s="7"/>
      <c r="F1875" s="7"/>
      <c r="G1875" s="1"/>
      <c r="H1875" s="1"/>
      <c r="I1875" s="1"/>
      <c r="J1875" s="1"/>
      <c r="K1875" s="1"/>
      <c r="L1875" s="1"/>
      <c r="M1875" s="1"/>
      <c r="N1875" s="1"/>
      <c r="O1875" s="1"/>
      <c r="P1875" s="6"/>
      <c r="Q1875" s="1"/>
      <c r="R1875" s="1"/>
      <c r="S1875" s="1"/>
      <c r="T1875" s="1"/>
      <c r="U1875" s="6"/>
      <c r="V1875" s="1"/>
      <c r="W1875" s="1"/>
      <c r="X1875" s="1"/>
      <c r="Y1875" s="1"/>
      <c r="Z1875" s="9"/>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6"/>
      <c r="BG1875" s="1"/>
      <c r="BH1875" s="1"/>
      <c r="BI1875" s="1"/>
      <c r="BJ1875" s="7"/>
      <c r="BK1875" s="1"/>
      <c r="BL1875" s="7"/>
      <c r="BM1875" s="1"/>
      <c r="BN1875" s="1"/>
      <c r="BO1875" s="1"/>
      <c r="BP1875" s="1"/>
      <c r="BQ1875" s="1"/>
      <c r="BR1875" s="1"/>
      <c r="BS1875" s="1"/>
      <c r="BT1875" s="530"/>
      <c r="BU1875" s="530"/>
      <c r="BV1875" s="530"/>
      <c r="BW1875" s="530"/>
      <c r="BX1875" s="530"/>
      <c r="BY1875" s="530"/>
      <c r="BZ1875" s="530"/>
      <c r="CA1875" s="530"/>
      <c r="CB1875" s="530"/>
      <c r="CC1875" s="530"/>
      <c r="CD1875" s="530"/>
      <c r="CE1875" s="530"/>
      <c r="CF1875" s="530"/>
      <c r="CG1875" s="530"/>
      <c r="CH1875" s="530"/>
      <c r="CI1875" s="530"/>
      <c r="CJ1875" s="530"/>
      <c r="CK1875" s="530"/>
      <c r="CL1875" s="530"/>
      <c r="CM1875" s="530"/>
      <c r="CN1875" s="530"/>
      <c r="CO1875" s="530"/>
      <c r="CP1875" s="530"/>
      <c r="CQ1875" s="530"/>
      <c r="CR1875" s="530"/>
      <c r="CS1875" s="530"/>
      <c r="CT1875" s="530"/>
      <c r="CU1875" s="530"/>
      <c r="CV1875" s="530"/>
      <c r="CW1875" s="530"/>
      <c r="CX1875" s="530"/>
      <c r="CY1875" s="530"/>
      <c r="CZ1875" s="530"/>
      <c r="DA1875" s="530"/>
      <c r="DB1875" s="530"/>
      <c r="DC1875" s="530"/>
      <c r="DD1875" s="530"/>
      <c r="DE1875" s="530"/>
      <c r="DF1875" s="530"/>
      <c r="DG1875" s="530"/>
      <c r="DH1875" s="530"/>
      <c r="DI1875" s="530"/>
      <c r="DJ1875" s="530"/>
      <c r="DK1875" s="530"/>
      <c r="DL1875" s="530"/>
      <c r="DM1875" s="530"/>
      <c r="DN1875" s="530"/>
      <c r="DO1875" s="530"/>
      <c r="DP1875" s="530"/>
      <c r="DQ1875" s="530"/>
      <c r="DR1875" s="530"/>
      <c r="DS1875" s="530"/>
      <c r="DT1875" s="530"/>
      <c r="DU1875" s="530"/>
      <c r="DV1875" s="530"/>
      <c r="DW1875" s="530"/>
      <c r="DX1875" s="530"/>
      <c r="DY1875" s="530"/>
      <c r="DZ1875" s="530"/>
      <c r="EA1875" s="530"/>
      <c r="EB1875" s="530"/>
      <c r="EC1875" s="530"/>
      <c r="ED1875" s="530"/>
      <c r="EE1875" s="530"/>
      <c r="EF1875" s="530"/>
      <c r="EG1875" s="530"/>
      <c r="EH1875" s="530"/>
      <c r="EI1875" s="530"/>
      <c r="EJ1875" s="530"/>
      <c r="EK1875" s="530"/>
      <c r="EL1875" s="530"/>
      <c r="EM1875" s="530"/>
      <c r="EN1875" s="530"/>
      <c r="EO1875" s="530"/>
      <c r="EP1875" s="530"/>
      <c r="EQ1875" s="530"/>
      <c r="ER1875" s="530"/>
      <c r="ES1875" s="530"/>
      <c r="ET1875" s="530"/>
      <c r="EU1875" s="530"/>
      <c r="EV1875" s="530"/>
      <c r="EW1875" s="530"/>
      <c r="EX1875" s="530"/>
      <c r="EY1875" s="530"/>
      <c r="EZ1875" s="530"/>
      <c r="FA1875" s="530"/>
      <c r="FB1875" s="530"/>
      <c r="FC1875" s="530"/>
      <c r="FD1875" s="530"/>
      <c r="FE1875" s="530"/>
      <c r="FF1875" s="530"/>
      <c r="FG1875" s="530"/>
      <c r="FH1875" s="530"/>
      <c r="FI1875" s="530"/>
      <c r="FJ1875" s="530"/>
      <c r="FK1875" s="530"/>
      <c r="FL1875" s="530"/>
      <c r="FM1875" s="530"/>
      <c r="FN1875" s="530"/>
      <c r="FO1875" s="530"/>
      <c r="FP1875" s="530"/>
      <c r="FQ1875" s="530"/>
      <c r="FR1875" s="530"/>
      <c r="FS1875" s="530"/>
      <c r="FT1875" s="530"/>
      <c r="FU1875" s="530"/>
      <c r="FV1875" s="530"/>
      <c r="FW1875" s="530"/>
      <c r="FX1875" s="530"/>
      <c r="FY1875" s="530"/>
      <c r="FZ1875" s="530"/>
      <c r="GA1875" s="530"/>
      <c r="GB1875" s="530"/>
      <c r="GC1875" s="530"/>
      <c r="GD1875" s="530"/>
      <c r="GE1875" s="530"/>
      <c r="GF1875" s="530"/>
      <c r="GG1875" s="530"/>
      <c r="GH1875" s="530"/>
      <c r="GI1875" s="530"/>
      <c r="GJ1875" s="530"/>
      <c r="GK1875" s="530"/>
      <c r="GL1875" s="530"/>
      <c r="GM1875" s="530"/>
      <c r="GN1875" s="530"/>
      <c r="GO1875" s="530"/>
      <c r="GP1875" s="530"/>
      <c r="GQ1875" s="530"/>
      <c r="GR1875" s="530"/>
      <c r="GS1875" s="530"/>
      <c r="GT1875" s="530"/>
      <c r="GU1875" s="530"/>
      <c r="GV1875" s="530"/>
      <c r="GW1875" s="530"/>
      <c r="GX1875" s="530"/>
      <c r="GY1875" s="530"/>
      <c r="GZ1875" s="530"/>
      <c r="HA1875" s="530"/>
      <c r="HB1875" s="530"/>
      <c r="HC1875" s="530"/>
      <c r="HD1875" s="530"/>
      <c r="HE1875" s="530"/>
      <c r="HF1875" s="530"/>
      <c r="HG1875" s="530"/>
      <c r="HH1875" s="530"/>
      <c r="HI1875" s="530"/>
      <c r="HJ1875" s="530"/>
      <c r="HK1875" s="530"/>
      <c r="HL1875" s="530"/>
      <c r="HM1875" s="530"/>
      <c r="HN1875" s="530"/>
      <c r="HO1875" s="530"/>
      <c r="HP1875" s="530"/>
      <c r="HQ1875" s="530"/>
      <c r="HR1875" s="530"/>
      <c r="HS1875" s="530"/>
      <c r="HT1875" s="530"/>
      <c r="HU1875" s="530"/>
      <c r="HV1875" s="530"/>
      <c r="HW1875" s="530"/>
      <c r="HX1875" s="530"/>
      <c r="HY1875" s="530"/>
      <c r="HZ1875" s="530"/>
      <c r="IA1875" s="530"/>
      <c r="IB1875" s="530"/>
      <c r="IC1875" s="530"/>
      <c r="ID1875" s="530"/>
      <c r="IE1875" s="530"/>
      <c r="IF1875" s="530"/>
      <c r="IG1875" s="530"/>
      <c r="IH1875" s="530"/>
      <c r="II1875" s="530"/>
      <c r="IJ1875" s="530"/>
      <c r="IK1875" s="530"/>
      <c r="IL1875" s="530"/>
      <c r="IM1875" s="530"/>
      <c r="IN1875" s="530"/>
      <c r="IO1875" s="530"/>
      <c r="IP1875" s="530"/>
      <c r="IQ1875" s="530"/>
      <c r="IR1875" s="530"/>
      <c r="IS1875" s="530"/>
      <c r="IT1875" s="530"/>
      <c r="IU1875" s="530"/>
      <c r="IV1875" s="530"/>
      <c r="IW1875" s="530"/>
      <c r="IX1875" s="530"/>
      <c r="IY1875" s="530"/>
      <c r="IZ1875" s="530"/>
      <c r="JA1875" s="530"/>
      <c r="JB1875" s="530"/>
      <c r="JC1875" s="530"/>
      <c r="JD1875" s="530"/>
      <c r="JE1875" s="530"/>
      <c r="JF1875" s="530"/>
      <c r="JG1875" s="530"/>
      <c r="JH1875" s="530"/>
    </row>
    <row r="1876" spans="1:268" s="3" customFormat="1" ht="54.75" customHeight="1" x14ac:dyDescent="0.25">
      <c r="A1876" s="1"/>
      <c r="B1876" s="1"/>
      <c r="C1876" s="1"/>
      <c r="D1876" s="7"/>
      <c r="E1876" s="7"/>
      <c r="F1876" s="7"/>
      <c r="G1876" s="1"/>
      <c r="H1876" s="1"/>
      <c r="I1876" s="1"/>
      <c r="J1876" s="1"/>
      <c r="K1876" s="1"/>
      <c r="L1876" s="1"/>
      <c r="M1876" s="1"/>
      <c r="N1876" s="1"/>
      <c r="O1876" s="1"/>
      <c r="P1876" s="6"/>
      <c r="Q1876" s="1"/>
      <c r="R1876" s="1"/>
      <c r="S1876" s="1"/>
      <c r="T1876" s="1"/>
      <c r="U1876" s="6"/>
      <c r="V1876" s="1"/>
      <c r="W1876" s="1"/>
      <c r="X1876" s="1"/>
      <c r="Y1876" s="1"/>
      <c r="Z1876" s="9"/>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6"/>
      <c r="BG1876" s="1"/>
      <c r="BH1876" s="1"/>
      <c r="BI1876" s="1"/>
      <c r="BJ1876" s="7"/>
      <c r="BK1876" s="1"/>
      <c r="BL1876" s="7"/>
      <c r="BM1876" s="1"/>
      <c r="BN1876" s="1"/>
      <c r="BO1876" s="1"/>
      <c r="BP1876" s="1"/>
      <c r="BQ1876" s="1"/>
      <c r="BR1876" s="1"/>
      <c r="BS1876" s="1"/>
      <c r="BT1876" s="530"/>
      <c r="BU1876" s="530"/>
      <c r="BV1876" s="530"/>
      <c r="BW1876" s="530"/>
      <c r="BX1876" s="530"/>
      <c r="BY1876" s="530"/>
      <c r="BZ1876" s="530"/>
      <c r="CA1876" s="530"/>
      <c r="CB1876" s="530"/>
      <c r="CC1876" s="530"/>
      <c r="CD1876" s="530"/>
      <c r="CE1876" s="530"/>
      <c r="CF1876" s="530"/>
      <c r="CG1876" s="530"/>
      <c r="CH1876" s="530"/>
      <c r="CI1876" s="530"/>
      <c r="CJ1876" s="530"/>
      <c r="CK1876" s="530"/>
      <c r="CL1876" s="530"/>
      <c r="CM1876" s="530"/>
      <c r="CN1876" s="530"/>
      <c r="CO1876" s="530"/>
      <c r="CP1876" s="530"/>
      <c r="CQ1876" s="530"/>
      <c r="CR1876" s="530"/>
      <c r="CS1876" s="530"/>
      <c r="CT1876" s="530"/>
      <c r="CU1876" s="530"/>
      <c r="CV1876" s="530"/>
      <c r="CW1876" s="530"/>
      <c r="CX1876" s="530"/>
      <c r="CY1876" s="530"/>
      <c r="CZ1876" s="530"/>
      <c r="DA1876" s="530"/>
      <c r="DB1876" s="530"/>
      <c r="DC1876" s="530"/>
      <c r="DD1876" s="530"/>
      <c r="DE1876" s="530"/>
      <c r="DF1876" s="530"/>
      <c r="DG1876" s="530"/>
      <c r="DH1876" s="530"/>
      <c r="DI1876" s="530"/>
      <c r="DJ1876" s="530"/>
      <c r="DK1876" s="530"/>
      <c r="DL1876" s="530"/>
      <c r="DM1876" s="530"/>
      <c r="DN1876" s="530"/>
      <c r="DO1876" s="530"/>
      <c r="DP1876" s="530"/>
      <c r="DQ1876" s="530"/>
      <c r="DR1876" s="530"/>
      <c r="DS1876" s="530"/>
      <c r="DT1876" s="530"/>
      <c r="DU1876" s="530"/>
      <c r="DV1876" s="530"/>
      <c r="DW1876" s="530"/>
      <c r="DX1876" s="530"/>
      <c r="DY1876" s="530"/>
      <c r="DZ1876" s="530"/>
      <c r="EA1876" s="530"/>
      <c r="EB1876" s="530"/>
      <c r="EC1876" s="530"/>
      <c r="ED1876" s="530"/>
      <c r="EE1876" s="530"/>
      <c r="EF1876" s="530"/>
      <c r="EG1876" s="530"/>
      <c r="EH1876" s="530"/>
      <c r="EI1876" s="530"/>
      <c r="EJ1876" s="530"/>
      <c r="EK1876" s="530"/>
      <c r="EL1876" s="530"/>
      <c r="EM1876" s="530"/>
      <c r="EN1876" s="530"/>
      <c r="EO1876" s="530"/>
      <c r="EP1876" s="530"/>
      <c r="EQ1876" s="530"/>
      <c r="ER1876" s="530"/>
      <c r="ES1876" s="530"/>
      <c r="ET1876" s="530"/>
      <c r="EU1876" s="530"/>
      <c r="EV1876" s="530"/>
      <c r="EW1876" s="530"/>
      <c r="EX1876" s="530"/>
      <c r="EY1876" s="530"/>
      <c r="EZ1876" s="530"/>
      <c r="FA1876" s="530"/>
      <c r="FB1876" s="530"/>
      <c r="FC1876" s="530"/>
      <c r="FD1876" s="530"/>
      <c r="FE1876" s="530"/>
      <c r="FF1876" s="530"/>
      <c r="FG1876" s="530"/>
      <c r="FH1876" s="530"/>
      <c r="FI1876" s="530"/>
      <c r="FJ1876" s="530"/>
      <c r="FK1876" s="530"/>
      <c r="FL1876" s="530"/>
      <c r="FM1876" s="530"/>
      <c r="FN1876" s="530"/>
      <c r="FO1876" s="530"/>
      <c r="FP1876" s="530"/>
      <c r="FQ1876" s="530"/>
      <c r="FR1876" s="530"/>
      <c r="FS1876" s="530"/>
      <c r="FT1876" s="530"/>
      <c r="FU1876" s="530"/>
      <c r="FV1876" s="530"/>
      <c r="FW1876" s="530"/>
      <c r="FX1876" s="530"/>
      <c r="FY1876" s="530"/>
      <c r="FZ1876" s="530"/>
      <c r="GA1876" s="530"/>
      <c r="GB1876" s="530"/>
      <c r="GC1876" s="530"/>
      <c r="GD1876" s="530"/>
      <c r="GE1876" s="530"/>
      <c r="GF1876" s="530"/>
      <c r="GG1876" s="530"/>
      <c r="GH1876" s="530"/>
      <c r="GI1876" s="530"/>
      <c r="GJ1876" s="530"/>
      <c r="GK1876" s="530"/>
      <c r="GL1876" s="530"/>
      <c r="GM1876" s="530"/>
      <c r="GN1876" s="530"/>
      <c r="GO1876" s="530"/>
      <c r="GP1876" s="530"/>
      <c r="GQ1876" s="530"/>
      <c r="GR1876" s="530"/>
      <c r="GS1876" s="530"/>
      <c r="GT1876" s="530"/>
      <c r="GU1876" s="530"/>
      <c r="GV1876" s="530"/>
      <c r="GW1876" s="530"/>
      <c r="GX1876" s="530"/>
      <c r="GY1876" s="530"/>
      <c r="GZ1876" s="530"/>
      <c r="HA1876" s="530"/>
      <c r="HB1876" s="530"/>
      <c r="HC1876" s="530"/>
      <c r="HD1876" s="530"/>
      <c r="HE1876" s="530"/>
      <c r="HF1876" s="530"/>
      <c r="HG1876" s="530"/>
      <c r="HH1876" s="530"/>
      <c r="HI1876" s="530"/>
      <c r="HJ1876" s="530"/>
      <c r="HK1876" s="530"/>
      <c r="HL1876" s="530"/>
      <c r="HM1876" s="530"/>
      <c r="HN1876" s="530"/>
      <c r="HO1876" s="530"/>
      <c r="HP1876" s="530"/>
      <c r="HQ1876" s="530"/>
      <c r="HR1876" s="530"/>
      <c r="HS1876" s="530"/>
      <c r="HT1876" s="530"/>
      <c r="HU1876" s="530"/>
      <c r="HV1876" s="530"/>
      <c r="HW1876" s="530"/>
      <c r="HX1876" s="530"/>
      <c r="HY1876" s="530"/>
      <c r="HZ1876" s="530"/>
      <c r="IA1876" s="530"/>
      <c r="IB1876" s="530"/>
      <c r="IC1876" s="530"/>
      <c r="ID1876" s="530"/>
      <c r="IE1876" s="530"/>
      <c r="IF1876" s="530"/>
      <c r="IG1876" s="530"/>
      <c r="IH1876" s="530"/>
      <c r="II1876" s="530"/>
      <c r="IJ1876" s="530"/>
      <c r="IK1876" s="530"/>
      <c r="IL1876" s="530"/>
      <c r="IM1876" s="530"/>
      <c r="IN1876" s="530"/>
      <c r="IO1876" s="530"/>
      <c r="IP1876" s="530"/>
      <c r="IQ1876" s="530"/>
      <c r="IR1876" s="530"/>
      <c r="IS1876" s="530"/>
      <c r="IT1876" s="530"/>
      <c r="IU1876" s="530"/>
      <c r="IV1876" s="530"/>
      <c r="IW1876" s="530"/>
      <c r="IX1876" s="530"/>
      <c r="IY1876" s="530"/>
      <c r="IZ1876" s="530"/>
      <c r="JA1876" s="530"/>
      <c r="JB1876" s="530"/>
      <c r="JC1876" s="530"/>
      <c r="JD1876" s="530"/>
      <c r="JE1876" s="530"/>
      <c r="JF1876" s="530"/>
      <c r="JG1876" s="530"/>
      <c r="JH1876" s="530"/>
    </row>
    <row r="1877" spans="1:268" s="3" customFormat="1" ht="54.75" customHeight="1" x14ac:dyDescent="0.25">
      <c r="A1877" s="1"/>
      <c r="B1877" s="1"/>
      <c r="C1877" s="1"/>
      <c r="D1877" s="7"/>
      <c r="E1877" s="7"/>
      <c r="F1877" s="7"/>
      <c r="G1877" s="1"/>
      <c r="H1877" s="1"/>
      <c r="I1877" s="1"/>
      <c r="J1877" s="1"/>
      <c r="K1877" s="1"/>
      <c r="L1877" s="1"/>
      <c r="M1877" s="1"/>
      <c r="N1877" s="1"/>
      <c r="O1877" s="1"/>
      <c r="P1877" s="6"/>
      <c r="Q1877" s="1"/>
      <c r="R1877" s="1"/>
      <c r="S1877" s="1"/>
      <c r="T1877" s="1"/>
      <c r="U1877" s="6"/>
      <c r="V1877" s="1"/>
      <c r="W1877" s="1"/>
      <c r="X1877" s="1"/>
      <c r="Y1877" s="1"/>
      <c r="Z1877" s="9"/>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6"/>
      <c r="BG1877" s="1"/>
      <c r="BH1877" s="1"/>
      <c r="BI1877" s="1"/>
      <c r="BJ1877" s="7"/>
      <c r="BK1877" s="1"/>
      <c r="BL1877" s="7"/>
      <c r="BM1877" s="1"/>
      <c r="BN1877" s="1"/>
      <c r="BO1877" s="1"/>
      <c r="BP1877" s="1"/>
      <c r="BQ1877" s="1"/>
      <c r="BR1877" s="1"/>
      <c r="BS1877" s="1"/>
      <c r="BT1877" s="530"/>
      <c r="BU1877" s="530"/>
      <c r="BV1877" s="530"/>
      <c r="BW1877" s="530"/>
      <c r="BX1877" s="530"/>
      <c r="BY1877" s="530"/>
      <c r="BZ1877" s="530"/>
      <c r="CA1877" s="530"/>
      <c r="CB1877" s="530"/>
      <c r="CC1877" s="530"/>
      <c r="CD1877" s="530"/>
      <c r="CE1877" s="530"/>
      <c r="CF1877" s="530"/>
      <c r="CG1877" s="530"/>
      <c r="CH1877" s="530"/>
      <c r="CI1877" s="530"/>
      <c r="CJ1877" s="530"/>
      <c r="CK1877" s="530"/>
      <c r="CL1877" s="530"/>
      <c r="CM1877" s="530"/>
      <c r="CN1877" s="530"/>
      <c r="CO1877" s="530"/>
      <c r="CP1877" s="530"/>
      <c r="CQ1877" s="530"/>
      <c r="CR1877" s="530"/>
      <c r="CS1877" s="530"/>
      <c r="CT1877" s="530"/>
      <c r="CU1877" s="530"/>
      <c r="CV1877" s="530"/>
      <c r="CW1877" s="530"/>
      <c r="CX1877" s="530"/>
      <c r="CY1877" s="530"/>
      <c r="CZ1877" s="530"/>
      <c r="DA1877" s="530"/>
      <c r="DB1877" s="530"/>
      <c r="DC1877" s="530"/>
      <c r="DD1877" s="530"/>
      <c r="DE1877" s="530"/>
      <c r="DF1877" s="530"/>
      <c r="DG1877" s="530"/>
      <c r="DH1877" s="530"/>
      <c r="DI1877" s="530"/>
      <c r="DJ1877" s="530"/>
      <c r="DK1877" s="530"/>
      <c r="DL1877" s="530"/>
      <c r="DM1877" s="530"/>
      <c r="DN1877" s="530"/>
      <c r="DO1877" s="530"/>
      <c r="DP1877" s="530"/>
      <c r="DQ1877" s="530"/>
      <c r="DR1877" s="530"/>
      <c r="DS1877" s="530"/>
      <c r="DT1877" s="530"/>
      <c r="DU1877" s="530"/>
      <c r="DV1877" s="530"/>
      <c r="DW1877" s="530"/>
      <c r="DX1877" s="530"/>
      <c r="DY1877" s="530"/>
      <c r="DZ1877" s="530"/>
      <c r="EA1877" s="530"/>
      <c r="EB1877" s="530"/>
      <c r="EC1877" s="530"/>
      <c r="ED1877" s="530"/>
      <c r="EE1877" s="530"/>
      <c r="EF1877" s="530"/>
      <c r="EG1877" s="530"/>
      <c r="EH1877" s="530"/>
      <c r="EI1877" s="530"/>
      <c r="EJ1877" s="530"/>
      <c r="EK1877" s="530"/>
      <c r="EL1877" s="530"/>
      <c r="EM1877" s="530"/>
      <c r="EN1877" s="530"/>
      <c r="EO1877" s="530"/>
      <c r="EP1877" s="530"/>
      <c r="EQ1877" s="530"/>
      <c r="ER1877" s="530"/>
      <c r="ES1877" s="530"/>
      <c r="ET1877" s="530"/>
      <c r="EU1877" s="530"/>
      <c r="EV1877" s="530"/>
      <c r="EW1877" s="530"/>
      <c r="EX1877" s="530"/>
      <c r="EY1877" s="530"/>
      <c r="EZ1877" s="530"/>
      <c r="FA1877" s="530"/>
      <c r="FB1877" s="530"/>
      <c r="FC1877" s="530"/>
      <c r="FD1877" s="530"/>
      <c r="FE1877" s="530"/>
      <c r="FF1877" s="530"/>
      <c r="FG1877" s="530"/>
      <c r="FH1877" s="530"/>
      <c r="FI1877" s="530"/>
      <c r="FJ1877" s="530"/>
      <c r="FK1877" s="530"/>
      <c r="FL1877" s="530"/>
      <c r="FM1877" s="530"/>
      <c r="FN1877" s="530"/>
      <c r="FO1877" s="530"/>
      <c r="FP1877" s="530"/>
      <c r="FQ1877" s="530"/>
      <c r="FR1877" s="530"/>
      <c r="FS1877" s="530"/>
      <c r="FT1877" s="530"/>
      <c r="FU1877" s="530"/>
      <c r="FV1877" s="530"/>
      <c r="FW1877" s="530"/>
      <c r="FX1877" s="530"/>
      <c r="FY1877" s="530"/>
      <c r="FZ1877" s="530"/>
      <c r="GA1877" s="530"/>
      <c r="GB1877" s="530"/>
      <c r="GC1877" s="530"/>
      <c r="GD1877" s="530"/>
      <c r="GE1877" s="530"/>
      <c r="GF1877" s="530"/>
      <c r="GG1877" s="530"/>
      <c r="GH1877" s="530"/>
      <c r="GI1877" s="530"/>
      <c r="GJ1877" s="530"/>
      <c r="GK1877" s="530"/>
      <c r="GL1877" s="530"/>
      <c r="GM1877" s="530"/>
      <c r="GN1877" s="530"/>
      <c r="GO1877" s="530"/>
      <c r="GP1877" s="530"/>
      <c r="GQ1877" s="530"/>
      <c r="GR1877" s="530"/>
      <c r="GS1877" s="530"/>
      <c r="GT1877" s="530"/>
      <c r="GU1877" s="530"/>
      <c r="GV1877" s="530"/>
      <c r="GW1877" s="530"/>
      <c r="GX1877" s="530"/>
      <c r="GY1877" s="530"/>
      <c r="GZ1877" s="530"/>
      <c r="HA1877" s="530"/>
      <c r="HB1877" s="530"/>
      <c r="HC1877" s="530"/>
      <c r="HD1877" s="530"/>
      <c r="HE1877" s="530"/>
      <c r="HF1877" s="530"/>
      <c r="HG1877" s="530"/>
      <c r="HH1877" s="530"/>
      <c r="HI1877" s="530"/>
      <c r="HJ1877" s="530"/>
      <c r="HK1877" s="530"/>
      <c r="HL1877" s="530"/>
      <c r="HM1877" s="530"/>
      <c r="HN1877" s="530"/>
      <c r="HO1877" s="530"/>
      <c r="HP1877" s="530"/>
      <c r="HQ1877" s="530"/>
      <c r="HR1877" s="530"/>
      <c r="HS1877" s="530"/>
      <c r="HT1877" s="530"/>
      <c r="HU1877" s="530"/>
      <c r="HV1877" s="530"/>
      <c r="HW1877" s="530"/>
      <c r="HX1877" s="530"/>
      <c r="HY1877" s="530"/>
      <c r="HZ1877" s="530"/>
      <c r="IA1877" s="530"/>
      <c r="IB1877" s="530"/>
      <c r="IC1877" s="530"/>
      <c r="ID1877" s="530"/>
      <c r="IE1877" s="530"/>
      <c r="IF1877" s="530"/>
      <c r="IG1877" s="530"/>
      <c r="IH1877" s="530"/>
      <c r="II1877" s="530"/>
      <c r="IJ1877" s="530"/>
      <c r="IK1877" s="530"/>
      <c r="IL1877" s="530"/>
      <c r="IM1877" s="530"/>
      <c r="IN1877" s="530"/>
      <c r="IO1877" s="530"/>
      <c r="IP1877" s="530"/>
      <c r="IQ1877" s="530"/>
      <c r="IR1877" s="530"/>
      <c r="IS1877" s="530"/>
      <c r="IT1877" s="530"/>
      <c r="IU1877" s="530"/>
      <c r="IV1877" s="530"/>
      <c r="IW1877" s="530"/>
      <c r="IX1877" s="530"/>
      <c r="IY1877" s="530"/>
      <c r="IZ1877" s="530"/>
      <c r="JA1877" s="530"/>
      <c r="JB1877" s="530"/>
      <c r="JC1877" s="530"/>
      <c r="JD1877" s="530"/>
      <c r="JE1877" s="530"/>
      <c r="JF1877" s="530"/>
      <c r="JG1877" s="530"/>
      <c r="JH1877" s="530"/>
    </row>
    <row r="1878" spans="1:268" s="3" customFormat="1" ht="54.75" customHeight="1" x14ac:dyDescent="0.25">
      <c r="A1878" s="1"/>
      <c r="B1878" s="1"/>
      <c r="C1878" s="1"/>
      <c r="D1878" s="7"/>
      <c r="E1878" s="7"/>
      <c r="F1878" s="7"/>
      <c r="G1878" s="1"/>
      <c r="H1878" s="1"/>
      <c r="I1878" s="1"/>
      <c r="J1878" s="1"/>
      <c r="K1878" s="1"/>
      <c r="L1878" s="1"/>
      <c r="M1878" s="1"/>
      <c r="N1878" s="1"/>
      <c r="O1878" s="1"/>
      <c r="P1878" s="6"/>
      <c r="Q1878" s="1"/>
      <c r="R1878" s="1"/>
      <c r="S1878" s="1"/>
      <c r="T1878" s="1"/>
      <c r="U1878" s="6"/>
      <c r="V1878" s="1"/>
      <c r="W1878" s="1"/>
      <c r="X1878" s="1"/>
      <c r="Y1878" s="1"/>
      <c r="Z1878" s="9"/>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6"/>
      <c r="BG1878" s="1"/>
      <c r="BH1878" s="1"/>
      <c r="BI1878" s="1"/>
      <c r="BJ1878" s="7"/>
      <c r="BK1878" s="1"/>
      <c r="BL1878" s="7"/>
      <c r="BM1878" s="1"/>
      <c r="BN1878" s="1"/>
      <c r="BO1878" s="1"/>
      <c r="BP1878" s="1"/>
      <c r="BQ1878" s="1"/>
      <c r="BR1878" s="1"/>
      <c r="BS1878" s="1"/>
      <c r="BT1878" s="530"/>
      <c r="BU1878" s="530"/>
      <c r="BV1878" s="530"/>
      <c r="BW1878" s="530"/>
      <c r="BX1878" s="530"/>
      <c r="BY1878" s="530"/>
      <c r="BZ1878" s="530"/>
      <c r="CA1878" s="530"/>
      <c r="CB1878" s="530"/>
      <c r="CC1878" s="530"/>
      <c r="CD1878" s="530"/>
      <c r="CE1878" s="530"/>
      <c r="CF1878" s="530"/>
      <c r="CG1878" s="530"/>
      <c r="CH1878" s="530"/>
      <c r="CI1878" s="530"/>
      <c r="CJ1878" s="530"/>
      <c r="CK1878" s="530"/>
      <c r="CL1878" s="530"/>
      <c r="CM1878" s="530"/>
      <c r="CN1878" s="530"/>
      <c r="CO1878" s="530"/>
      <c r="CP1878" s="530"/>
      <c r="CQ1878" s="530"/>
      <c r="CR1878" s="530"/>
      <c r="CS1878" s="530"/>
      <c r="CT1878" s="530"/>
      <c r="CU1878" s="530"/>
      <c r="CV1878" s="530"/>
      <c r="CW1878" s="530"/>
      <c r="CX1878" s="530"/>
      <c r="CY1878" s="530"/>
      <c r="CZ1878" s="530"/>
      <c r="DA1878" s="530"/>
      <c r="DB1878" s="530"/>
      <c r="DC1878" s="530"/>
      <c r="DD1878" s="530"/>
      <c r="DE1878" s="530"/>
      <c r="DF1878" s="530"/>
      <c r="DG1878" s="530"/>
      <c r="DH1878" s="530"/>
      <c r="DI1878" s="530"/>
      <c r="DJ1878" s="530"/>
      <c r="DK1878" s="530"/>
      <c r="DL1878" s="530"/>
      <c r="DM1878" s="530"/>
      <c r="DN1878" s="530"/>
      <c r="DO1878" s="530"/>
      <c r="DP1878" s="530"/>
      <c r="DQ1878" s="530"/>
      <c r="DR1878" s="530"/>
      <c r="DS1878" s="530"/>
      <c r="DT1878" s="530"/>
      <c r="DU1878" s="530"/>
      <c r="DV1878" s="530"/>
      <c r="DW1878" s="530"/>
      <c r="DX1878" s="530"/>
      <c r="DY1878" s="530"/>
      <c r="DZ1878" s="530"/>
      <c r="EA1878" s="530"/>
      <c r="EB1878" s="530"/>
      <c r="EC1878" s="530"/>
      <c r="ED1878" s="530"/>
      <c r="EE1878" s="530"/>
      <c r="EF1878" s="530"/>
      <c r="EG1878" s="530"/>
      <c r="EH1878" s="530"/>
      <c r="EI1878" s="530"/>
      <c r="EJ1878" s="530"/>
      <c r="EK1878" s="530"/>
      <c r="EL1878" s="530"/>
      <c r="EM1878" s="530"/>
      <c r="EN1878" s="530"/>
      <c r="EO1878" s="530"/>
      <c r="EP1878" s="530"/>
      <c r="EQ1878" s="530"/>
      <c r="ER1878" s="530"/>
      <c r="ES1878" s="530"/>
      <c r="ET1878" s="530"/>
      <c r="EU1878" s="530"/>
      <c r="EV1878" s="530"/>
      <c r="EW1878" s="530"/>
      <c r="EX1878" s="530"/>
      <c r="EY1878" s="530"/>
      <c r="EZ1878" s="530"/>
      <c r="FA1878" s="530"/>
      <c r="FB1878" s="530"/>
      <c r="FC1878" s="530"/>
      <c r="FD1878" s="530"/>
      <c r="FE1878" s="530"/>
      <c r="FF1878" s="530"/>
      <c r="FG1878" s="530"/>
      <c r="FH1878" s="530"/>
      <c r="FI1878" s="530"/>
      <c r="FJ1878" s="530"/>
      <c r="FK1878" s="530"/>
      <c r="FL1878" s="530"/>
      <c r="FM1878" s="530"/>
      <c r="FN1878" s="530"/>
      <c r="FO1878" s="530"/>
      <c r="FP1878" s="530"/>
      <c r="FQ1878" s="530"/>
      <c r="FR1878" s="530"/>
      <c r="FS1878" s="530"/>
      <c r="FT1878" s="530"/>
      <c r="FU1878" s="530"/>
      <c r="FV1878" s="530"/>
      <c r="FW1878" s="530"/>
      <c r="FX1878" s="530"/>
      <c r="FY1878" s="530"/>
      <c r="FZ1878" s="530"/>
      <c r="GA1878" s="530"/>
      <c r="GB1878" s="530"/>
      <c r="GC1878" s="530"/>
      <c r="GD1878" s="530"/>
      <c r="GE1878" s="530"/>
      <c r="GF1878" s="530"/>
      <c r="GG1878" s="530"/>
      <c r="GH1878" s="530"/>
      <c r="GI1878" s="530"/>
      <c r="GJ1878" s="530"/>
      <c r="GK1878" s="530"/>
      <c r="GL1878" s="530"/>
      <c r="GM1878" s="530"/>
      <c r="GN1878" s="530"/>
      <c r="GO1878" s="530"/>
      <c r="GP1878" s="530"/>
      <c r="GQ1878" s="530"/>
      <c r="GR1878" s="530"/>
      <c r="GS1878" s="530"/>
      <c r="GT1878" s="530"/>
      <c r="GU1878" s="530"/>
      <c r="GV1878" s="530"/>
      <c r="GW1878" s="530"/>
      <c r="GX1878" s="530"/>
      <c r="GY1878" s="530"/>
      <c r="GZ1878" s="530"/>
      <c r="HA1878" s="530"/>
      <c r="HB1878" s="530"/>
      <c r="HC1878" s="530"/>
      <c r="HD1878" s="530"/>
      <c r="HE1878" s="530"/>
      <c r="HF1878" s="530"/>
      <c r="HG1878" s="530"/>
      <c r="HH1878" s="530"/>
      <c r="HI1878" s="530"/>
      <c r="HJ1878" s="530"/>
      <c r="HK1878" s="530"/>
      <c r="HL1878" s="530"/>
      <c r="HM1878" s="530"/>
      <c r="HN1878" s="530"/>
      <c r="HO1878" s="530"/>
      <c r="HP1878" s="530"/>
      <c r="HQ1878" s="530"/>
      <c r="HR1878" s="530"/>
      <c r="HS1878" s="530"/>
      <c r="HT1878" s="530"/>
      <c r="HU1878" s="530"/>
      <c r="HV1878" s="530"/>
      <c r="HW1878" s="530"/>
      <c r="HX1878" s="530"/>
      <c r="HY1878" s="530"/>
      <c r="HZ1878" s="530"/>
      <c r="IA1878" s="530"/>
      <c r="IB1878" s="530"/>
      <c r="IC1878" s="530"/>
      <c r="ID1878" s="530"/>
      <c r="IE1878" s="530"/>
      <c r="IF1878" s="530"/>
      <c r="IG1878" s="530"/>
      <c r="IH1878" s="530"/>
      <c r="II1878" s="530"/>
      <c r="IJ1878" s="530"/>
      <c r="IK1878" s="530"/>
      <c r="IL1878" s="530"/>
      <c r="IM1878" s="530"/>
      <c r="IN1878" s="530"/>
      <c r="IO1878" s="530"/>
      <c r="IP1878" s="530"/>
      <c r="IQ1878" s="530"/>
      <c r="IR1878" s="530"/>
      <c r="IS1878" s="530"/>
      <c r="IT1878" s="530"/>
      <c r="IU1878" s="530"/>
      <c r="IV1878" s="530"/>
      <c r="IW1878" s="530"/>
      <c r="IX1878" s="530"/>
      <c r="IY1878" s="530"/>
      <c r="IZ1878" s="530"/>
      <c r="JA1878" s="530"/>
      <c r="JB1878" s="530"/>
      <c r="JC1878" s="530"/>
      <c r="JD1878" s="530"/>
      <c r="JE1878" s="530"/>
      <c r="JF1878" s="530"/>
      <c r="JG1878" s="530"/>
      <c r="JH1878" s="530"/>
    </row>
    <row r="1880" spans="1:268" s="3" customFormat="1" ht="17.25" customHeight="1" x14ac:dyDescent="0.25">
      <c r="A1880" s="43"/>
      <c r="B1880" s="43" t="s">
        <v>469</v>
      </c>
      <c r="C1880" s="44">
        <v>11130038</v>
      </c>
      <c r="D1880" s="45" t="s">
        <v>469</v>
      </c>
      <c r="E1880" s="45" t="s">
        <v>469</v>
      </c>
      <c r="F1880" s="45" t="s">
        <v>469</v>
      </c>
      <c r="G1880" s="45"/>
      <c r="H1880" s="43" t="s">
        <v>469</v>
      </c>
      <c r="I1880" s="43" t="s">
        <v>469</v>
      </c>
      <c r="J1880" s="43"/>
      <c r="K1880" s="43" t="s">
        <v>469</v>
      </c>
      <c r="L1880" s="43" t="s">
        <v>469</v>
      </c>
      <c r="M1880" s="43" t="s">
        <v>469</v>
      </c>
      <c r="N1880" s="43" t="s">
        <v>469</v>
      </c>
      <c r="O1880" s="43" t="s">
        <v>469</v>
      </c>
      <c r="P1880" s="46" t="s">
        <v>469</v>
      </c>
      <c r="Q1880" s="43" t="s">
        <v>469</v>
      </c>
      <c r="R1880" s="43" t="s">
        <v>469</v>
      </c>
      <c r="S1880" s="43" t="s">
        <v>469</v>
      </c>
      <c r="T1880" s="43" t="s">
        <v>469</v>
      </c>
      <c r="U1880" s="43" t="s">
        <v>469</v>
      </c>
      <c r="V1880" s="43" t="s">
        <v>469</v>
      </c>
      <c r="W1880" s="43" t="s">
        <v>469</v>
      </c>
      <c r="X1880" s="43" t="s">
        <v>469</v>
      </c>
      <c r="Y1880" s="43" t="s">
        <v>469</v>
      </c>
      <c r="Z1880" s="43" t="s">
        <v>469</v>
      </c>
      <c r="AA1880" s="43" t="s">
        <v>469</v>
      </c>
      <c r="AB1880" s="1" t="s">
        <v>469</v>
      </c>
      <c r="AC1880" s="43" t="s">
        <v>469</v>
      </c>
      <c r="AD1880" s="43" t="s">
        <v>469</v>
      </c>
      <c r="AE1880" s="43" t="s">
        <v>469</v>
      </c>
      <c r="AF1880" s="43"/>
      <c r="AG1880" s="43" t="s">
        <v>469</v>
      </c>
      <c r="AH1880" s="43" t="s">
        <v>469</v>
      </c>
      <c r="AI1880" s="43" t="s">
        <v>469</v>
      </c>
      <c r="AJ1880" s="43" t="s">
        <v>469</v>
      </c>
      <c r="AK1880" s="43" t="s">
        <v>469</v>
      </c>
      <c r="AL1880" s="43" t="s">
        <v>469</v>
      </c>
      <c r="AM1880" s="43" t="s">
        <v>469</v>
      </c>
      <c r="AN1880" s="43" t="s">
        <v>469</v>
      </c>
      <c r="AO1880" s="43" t="s">
        <v>469</v>
      </c>
      <c r="AP1880" s="43"/>
      <c r="AQ1880" s="43"/>
      <c r="AR1880" s="43"/>
      <c r="AS1880" s="43" t="s">
        <v>469</v>
      </c>
      <c r="AT1880" s="43" t="s">
        <v>469</v>
      </c>
      <c r="AU1880" s="43" t="s">
        <v>469</v>
      </c>
      <c r="AV1880" s="43" t="s">
        <v>469</v>
      </c>
      <c r="AW1880" s="43" t="s">
        <v>469</v>
      </c>
      <c r="AX1880" s="43" t="s">
        <v>469</v>
      </c>
      <c r="AY1880" s="43" t="s">
        <v>469</v>
      </c>
      <c r="AZ1880" s="43" t="s">
        <v>469</v>
      </c>
      <c r="BA1880" s="43" t="s">
        <v>469</v>
      </c>
      <c r="BB1880" s="43" t="s">
        <v>469</v>
      </c>
      <c r="BC1880" s="43" t="s">
        <v>469</v>
      </c>
      <c r="BD1880" s="43" t="s">
        <v>469</v>
      </c>
      <c r="BE1880" s="43" t="s">
        <v>469</v>
      </c>
      <c r="BF1880" s="43" t="s">
        <v>469</v>
      </c>
      <c r="BG1880" s="43" t="s">
        <v>469</v>
      </c>
      <c r="BH1880" s="43" t="s">
        <v>469</v>
      </c>
      <c r="BI1880" s="43"/>
      <c r="BJ1880" s="45"/>
      <c r="BK1880" s="43"/>
      <c r="BL1880" s="45"/>
      <c r="BM1880" s="43"/>
      <c r="BN1880" s="43"/>
      <c r="BO1880" s="43"/>
      <c r="BP1880" s="43"/>
      <c r="BQ1880" s="43"/>
      <c r="BR1880" s="43"/>
      <c r="BS1880" s="43" t="s">
        <v>469</v>
      </c>
      <c r="BT1880" s="561"/>
      <c r="BU1880" s="530"/>
      <c r="BV1880" s="530"/>
      <c r="BW1880" s="530"/>
      <c r="BX1880" s="530"/>
      <c r="BY1880" s="530"/>
      <c r="BZ1880" s="530"/>
      <c r="CA1880" s="530"/>
      <c r="CB1880" s="530"/>
      <c r="CC1880" s="530"/>
      <c r="CD1880" s="530"/>
      <c r="CE1880" s="530"/>
      <c r="CF1880" s="530"/>
      <c r="CG1880" s="530"/>
      <c r="CH1880" s="530"/>
      <c r="CI1880" s="530"/>
      <c r="CJ1880" s="530"/>
      <c r="CK1880" s="530"/>
      <c r="CL1880" s="530"/>
      <c r="CM1880" s="530"/>
      <c r="CN1880" s="530"/>
      <c r="CO1880" s="530"/>
      <c r="CP1880" s="530"/>
      <c r="CQ1880" s="530"/>
      <c r="CR1880" s="530"/>
      <c r="CS1880" s="530"/>
      <c r="CT1880" s="530"/>
      <c r="CU1880" s="530"/>
      <c r="CV1880" s="530"/>
      <c r="CW1880" s="530"/>
      <c r="CX1880" s="530"/>
      <c r="CY1880" s="530"/>
      <c r="CZ1880" s="530"/>
      <c r="DA1880" s="530"/>
      <c r="DB1880" s="530"/>
      <c r="DC1880" s="530"/>
      <c r="DD1880" s="530"/>
      <c r="DE1880" s="530"/>
      <c r="DF1880" s="530"/>
      <c r="DG1880" s="530"/>
      <c r="DH1880" s="530"/>
      <c r="DI1880" s="530"/>
      <c r="DJ1880" s="530"/>
      <c r="DK1880" s="530"/>
      <c r="DL1880" s="530"/>
      <c r="DM1880" s="530"/>
      <c r="DN1880" s="530"/>
      <c r="DO1880" s="530"/>
      <c r="DP1880" s="530"/>
      <c r="DQ1880" s="530"/>
      <c r="DR1880" s="530"/>
      <c r="DS1880" s="530"/>
      <c r="DT1880" s="530"/>
      <c r="DU1880" s="530"/>
      <c r="DV1880" s="530"/>
      <c r="DW1880" s="530"/>
      <c r="DX1880" s="530"/>
      <c r="DY1880" s="530"/>
      <c r="DZ1880" s="530"/>
      <c r="EA1880" s="530"/>
      <c r="EB1880" s="530"/>
      <c r="EC1880" s="530"/>
      <c r="ED1880" s="530"/>
      <c r="EE1880" s="530"/>
      <c r="EF1880" s="530"/>
      <c r="EG1880" s="530"/>
      <c r="EH1880" s="530"/>
      <c r="EI1880" s="530"/>
      <c r="EJ1880" s="530"/>
      <c r="EK1880" s="530"/>
      <c r="EL1880" s="530"/>
      <c r="EM1880" s="530"/>
      <c r="EN1880" s="530"/>
      <c r="EO1880" s="530"/>
      <c r="EP1880" s="530"/>
      <c r="EQ1880" s="530"/>
      <c r="ER1880" s="530"/>
      <c r="ES1880" s="530"/>
      <c r="ET1880" s="530"/>
      <c r="EU1880" s="530"/>
      <c r="EV1880" s="530"/>
      <c r="EW1880" s="530"/>
      <c r="EX1880" s="530"/>
      <c r="EY1880" s="530"/>
      <c r="EZ1880" s="530"/>
      <c r="FA1880" s="530"/>
      <c r="FB1880" s="530"/>
      <c r="FC1880" s="530"/>
      <c r="FD1880" s="530"/>
      <c r="FE1880" s="530"/>
      <c r="FF1880" s="530"/>
      <c r="FG1880" s="530"/>
      <c r="FH1880" s="530"/>
      <c r="FI1880" s="530"/>
      <c r="FJ1880" s="530"/>
      <c r="FK1880" s="530"/>
      <c r="FL1880" s="530"/>
      <c r="FM1880" s="530"/>
      <c r="FN1880" s="530"/>
      <c r="FO1880" s="530"/>
      <c r="FP1880" s="530"/>
      <c r="FQ1880" s="530"/>
      <c r="FR1880" s="530"/>
      <c r="FS1880" s="530"/>
      <c r="FT1880" s="530"/>
      <c r="FU1880" s="530"/>
      <c r="FV1880" s="530"/>
      <c r="FW1880" s="530"/>
      <c r="FX1880" s="530"/>
      <c r="FY1880" s="530"/>
      <c r="FZ1880" s="530"/>
      <c r="GA1880" s="530"/>
      <c r="GB1880" s="530"/>
      <c r="GC1880" s="530"/>
      <c r="GD1880" s="530"/>
      <c r="GE1880" s="530"/>
      <c r="GF1880" s="530"/>
      <c r="GG1880" s="530"/>
      <c r="GH1880" s="530"/>
      <c r="GI1880" s="530"/>
      <c r="GJ1880" s="530"/>
      <c r="GK1880" s="530"/>
      <c r="GL1880" s="530"/>
      <c r="GM1880" s="530"/>
      <c r="GN1880" s="530"/>
      <c r="GO1880" s="530"/>
      <c r="GP1880" s="530"/>
      <c r="GQ1880" s="530"/>
      <c r="GR1880" s="530"/>
      <c r="GS1880" s="530"/>
      <c r="GT1880" s="530"/>
      <c r="GU1880" s="530"/>
      <c r="GV1880" s="530"/>
      <c r="GW1880" s="530"/>
      <c r="GX1880" s="530"/>
      <c r="GY1880" s="530"/>
      <c r="GZ1880" s="530"/>
      <c r="HA1880" s="530"/>
      <c r="HB1880" s="530"/>
      <c r="HC1880" s="530"/>
      <c r="HD1880" s="530"/>
      <c r="HE1880" s="530"/>
      <c r="HF1880" s="530"/>
      <c r="HG1880" s="530"/>
      <c r="HH1880" s="530"/>
      <c r="HI1880" s="530"/>
      <c r="HJ1880" s="530"/>
      <c r="HK1880" s="530"/>
      <c r="HL1880" s="530"/>
      <c r="HM1880" s="530"/>
      <c r="HN1880" s="530"/>
      <c r="HO1880" s="530"/>
      <c r="HP1880" s="530"/>
      <c r="HQ1880" s="530"/>
      <c r="HR1880" s="530"/>
      <c r="HS1880" s="530"/>
      <c r="HT1880" s="530"/>
      <c r="HU1880" s="530"/>
      <c r="HV1880" s="530"/>
      <c r="HW1880" s="530"/>
      <c r="HX1880" s="530"/>
      <c r="HY1880" s="530"/>
      <c r="HZ1880" s="530"/>
      <c r="IA1880" s="530"/>
      <c r="IB1880" s="530"/>
      <c r="IC1880" s="530"/>
      <c r="ID1880" s="530"/>
      <c r="IE1880" s="530"/>
      <c r="IF1880" s="530"/>
      <c r="IG1880" s="530"/>
      <c r="IH1880" s="530"/>
      <c r="II1880" s="530"/>
      <c r="IJ1880" s="530"/>
      <c r="IK1880" s="530"/>
      <c r="IL1880" s="530"/>
      <c r="IM1880" s="530"/>
      <c r="IN1880" s="530"/>
      <c r="IO1880" s="530"/>
      <c r="IP1880" s="530"/>
      <c r="IQ1880" s="530"/>
      <c r="IR1880" s="530"/>
      <c r="IS1880" s="530"/>
      <c r="IT1880" s="530"/>
      <c r="IU1880" s="530"/>
      <c r="IV1880" s="530"/>
      <c r="IW1880" s="530"/>
      <c r="IX1880" s="530"/>
      <c r="IY1880" s="530"/>
      <c r="IZ1880" s="530"/>
      <c r="JA1880" s="530"/>
      <c r="JB1880" s="530"/>
      <c r="JC1880" s="530"/>
      <c r="JD1880" s="530"/>
      <c r="JE1880" s="530"/>
      <c r="JF1880" s="530"/>
      <c r="JG1880" s="530"/>
      <c r="JH1880" s="530"/>
    </row>
    <row r="1881" spans="1:268" s="3" customFormat="1" ht="17.25" customHeight="1" x14ac:dyDescent="0.25">
      <c r="A1881" s="43"/>
      <c r="B1881" s="43" t="s">
        <v>469</v>
      </c>
      <c r="C1881" s="44">
        <v>11130039</v>
      </c>
      <c r="D1881" s="45" t="s">
        <v>469</v>
      </c>
      <c r="E1881" s="45" t="s">
        <v>469</v>
      </c>
      <c r="F1881" s="45" t="s">
        <v>469</v>
      </c>
      <c r="G1881" s="45"/>
      <c r="H1881" s="43" t="s">
        <v>469</v>
      </c>
      <c r="I1881" s="43" t="s">
        <v>469</v>
      </c>
      <c r="J1881" s="43"/>
      <c r="K1881" s="43" t="s">
        <v>469</v>
      </c>
      <c r="L1881" s="43" t="s">
        <v>469</v>
      </c>
      <c r="M1881" s="43" t="s">
        <v>469</v>
      </c>
      <c r="N1881" s="43" t="s">
        <v>469</v>
      </c>
      <c r="O1881" s="43" t="s">
        <v>469</v>
      </c>
      <c r="P1881" s="46" t="s">
        <v>469</v>
      </c>
      <c r="Q1881" s="43" t="s">
        <v>469</v>
      </c>
      <c r="R1881" s="43" t="s">
        <v>469</v>
      </c>
      <c r="S1881" s="43" t="s">
        <v>469</v>
      </c>
      <c r="T1881" s="43" t="s">
        <v>469</v>
      </c>
      <c r="U1881" s="43" t="s">
        <v>469</v>
      </c>
      <c r="V1881" s="43" t="s">
        <v>469</v>
      </c>
      <c r="W1881" s="43" t="s">
        <v>469</v>
      </c>
      <c r="X1881" s="43" t="s">
        <v>469</v>
      </c>
      <c r="Y1881" s="43" t="s">
        <v>469</v>
      </c>
      <c r="Z1881" s="43" t="s">
        <v>469</v>
      </c>
      <c r="AA1881" s="43" t="s">
        <v>469</v>
      </c>
      <c r="AB1881" s="1" t="s">
        <v>469</v>
      </c>
      <c r="AC1881" s="43" t="s">
        <v>469</v>
      </c>
      <c r="AD1881" s="43" t="s">
        <v>469</v>
      </c>
      <c r="AE1881" s="43" t="s">
        <v>469</v>
      </c>
      <c r="AF1881" s="43"/>
      <c r="AG1881" s="43" t="s">
        <v>469</v>
      </c>
      <c r="AH1881" s="43" t="s">
        <v>469</v>
      </c>
      <c r="AI1881" s="43" t="s">
        <v>469</v>
      </c>
      <c r="AJ1881" s="43" t="s">
        <v>469</v>
      </c>
      <c r="AK1881" s="43" t="s">
        <v>469</v>
      </c>
      <c r="AL1881" s="43" t="s">
        <v>469</v>
      </c>
      <c r="AM1881" s="43" t="s">
        <v>469</v>
      </c>
      <c r="AN1881" s="43" t="s">
        <v>469</v>
      </c>
      <c r="AO1881" s="43" t="s">
        <v>469</v>
      </c>
      <c r="AP1881" s="43"/>
      <c r="AQ1881" s="43"/>
      <c r="AR1881" s="43"/>
      <c r="AS1881" s="43" t="s">
        <v>469</v>
      </c>
      <c r="AT1881" s="43" t="s">
        <v>469</v>
      </c>
      <c r="AU1881" s="43" t="s">
        <v>469</v>
      </c>
      <c r="AV1881" s="43" t="s">
        <v>469</v>
      </c>
      <c r="AW1881" s="43" t="s">
        <v>469</v>
      </c>
      <c r="AX1881" s="43" t="s">
        <v>469</v>
      </c>
      <c r="AY1881" s="43" t="s">
        <v>469</v>
      </c>
      <c r="AZ1881" s="43" t="s">
        <v>469</v>
      </c>
      <c r="BA1881" s="43" t="s">
        <v>469</v>
      </c>
      <c r="BB1881" s="43" t="s">
        <v>469</v>
      </c>
      <c r="BC1881" s="43" t="s">
        <v>469</v>
      </c>
      <c r="BD1881" s="43" t="s">
        <v>469</v>
      </c>
      <c r="BE1881" s="43" t="s">
        <v>469</v>
      </c>
      <c r="BF1881" s="43" t="s">
        <v>469</v>
      </c>
      <c r="BG1881" s="43" t="s">
        <v>469</v>
      </c>
      <c r="BH1881" s="43" t="s">
        <v>469</v>
      </c>
      <c r="BI1881" s="43"/>
      <c r="BJ1881" s="45"/>
      <c r="BK1881" s="43"/>
      <c r="BL1881" s="45"/>
      <c r="BM1881" s="43"/>
      <c r="BN1881" s="43"/>
      <c r="BO1881" s="43"/>
      <c r="BP1881" s="43"/>
      <c r="BQ1881" s="43"/>
      <c r="BR1881" s="43"/>
      <c r="BS1881" s="43" t="s">
        <v>469</v>
      </c>
      <c r="BT1881" s="563"/>
      <c r="BU1881" s="530"/>
      <c r="BV1881" s="530"/>
      <c r="BW1881" s="530"/>
      <c r="BX1881" s="530"/>
      <c r="BY1881" s="530"/>
      <c r="BZ1881" s="530"/>
      <c r="CA1881" s="530"/>
      <c r="CB1881" s="530"/>
      <c r="CC1881" s="530"/>
      <c r="CD1881" s="530"/>
      <c r="CE1881" s="530"/>
      <c r="CF1881" s="530"/>
      <c r="CG1881" s="530"/>
      <c r="CH1881" s="530"/>
      <c r="CI1881" s="530"/>
      <c r="CJ1881" s="530"/>
      <c r="CK1881" s="530"/>
      <c r="CL1881" s="530"/>
      <c r="CM1881" s="530"/>
      <c r="CN1881" s="530"/>
      <c r="CO1881" s="530"/>
      <c r="CP1881" s="530"/>
      <c r="CQ1881" s="530"/>
      <c r="CR1881" s="530"/>
      <c r="CS1881" s="530"/>
      <c r="CT1881" s="530"/>
      <c r="CU1881" s="530"/>
      <c r="CV1881" s="530"/>
      <c r="CW1881" s="530"/>
      <c r="CX1881" s="530"/>
      <c r="CY1881" s="530"/>
      <c r="CZ1881" s="530"/>
      <c r="DA1881" s="530"/>
      <c r="DB1881" s="530"/>
      <c r="DC1881" s="530"/>
      <c r="DD1881" s="530"/>
      <c r="DE1881" s="530"/>
      <c r="DF1881" s="530"/>
      <c r="DG1881" s="530"/>
      <c r="DH1881" s="530"/>
      <c r="DI1881" s="530"/>
      <c r="DJ1881" s="530"/>
      <c r="DK1881" s="530"/>
      <c r="DL1881" s="530"/>
      <c r="DM1881" s="530"/>
      <c r="DN1881" s="530"/>
      <c r="DO1881" s="530"/>
      <c r="DP1881" s="530"/>
      <c r="DQ1881" s="530"/>
      <c r="DR1881" s="530"/>
      <c r="DS1881" s="530"/>
      <c r="DT1881" s="530"/>
      <c r="DU1881" s="530"/>
      <c r="DV1881" s="530"/>
      <c r="DW1881" s="530"/>
      <c r="DX1881" s="530"/>
      <c r="DY1881" s="530"/>
      <c r="DZ1881" s="530"/>
      <c r="EA1881" s="530"/>
      <c r="EB1881" s="530"/>
      <c r="EC1881" s="530"/>
      <c r="ED1881" s="530"/>
      <c r="EE1881" s="530"/>
      <c r="EF1881" s="530"/>
      <c r="EG1881" s="530"/>
      <c r="EH1881" s="530"/>
      <c r="EI1881" s="530"/>
      <c r="EJ1881" s="530"/>
      <c r="EK1881" s="530"/>
      <c r="EL1881" s="530"/>
      <c r="EM1881" s="530"/>
      <c r="EN1881" s="530"/>
      <c r="EO1881" s="530"/>
      <c r="EP1881" s="530"/>
      <c r="EQ1881" s="530"/>
      <c r="ER1881" s="530"/>
      <c r="ES1881" s="530"/>
      <c r="ET1881" s="530"/>
      <c r="EU1881" s="530"/>
      <c r="EV1881" s="530"/>
      <c r="EW1881" s="530"/>
      <c r="EX1881" s="530"/>
      <c r="EY1881" s="530"/>
      <c r="EZ1881" s="530"/>
      <c r="FA1881" s="530"/>
      <c r="FB1881" s="530"/>
      <c r="FC1881" s="530"/>
      <c r="FD1881" s="530"/>
      <c r="FE1881" s="530"/>
      <c r="FF1881" s="530"/>
      <c r="FG1881" s="530"/>
      <c r="FH1881" s="530"/>
      <c r="FI1881" s="530"/>
      <c r="FJ1881" s="530"/>
      <c r="FK1881" s="530"/>
      <c r="FL1881" s="530"/>
      <c r="FM1881" s="530"/>
      <c r="FN1881" s="530"/>
      <c r="FO1881" s="530"/>
      <c r="FP1881" s="530"/>
      <c r="FQ1881" s="530"/>
      <c r="FR1881" s="530"/>
      <c r="FS1881" s="530"/>
      <c r="FT1881" s="530"/>
      <c r="FU1881" s="530"/>
      <c r="FV1881" s="530"/>
      <c r="FW1881" s="530"/>
      <c r="FX1881" s="530"/>
      <c r="FY1881" s="530"/>
      <c r="FZ1881" s="530"/>
      <c r="GA1881" s="530"/>
      <c r="GB1881" s="530"/>
      <c r="GC1881" s="530"/>
      <c r="GD1881" s="530"/>
      <c r="GE1881" s="530"/>
      <c r="GF1881" s="530"/>
      <c r="GG1881" s="530"/>
      <c r="GH1881" s="530"/>
      <c r="GI1881" s="530"/>
      <c r="GJ1881" s="530"/>
      <c r="GK1881" s="530"/>
      <c r="GL1881" s="530"/>
      <c r="GM1881" s="530"/>
      <c r="GN1881" s="530"/>
      <c r="GO1881" s="530"/>
      <c r="GP1881" s="530"/>
      <c r="GQ1881" s="530"/>
      <c r="GR1881" s="530"/>
      <c r="GS1881" s="530"/>
      <c r="GT1881" s="530"/>
      <c r="GU1881" s="530"/>
      <c r="GV1881" s="530"/>
      <c r="GW1881" s="530"/>
      <c r="GX1881" s="530"/>
      <c r="GY1881" s="530"/>
      <c r="GZ1881" s="530"/>
      <c r="HA1881" s="530"/>
      <c r="HB1881" s="530"/>
      <c r="HC1881" s="530"/>
      <c r="HD1881" s="530"/>
      <c r="HE1881" s="530"/>
      <c r="HF1881" s="530"/>
      <c r="HG1881" s="530"/>
      <c r="HH1881" s="530"/>
      <c r="HI1881" s="530"/>
      <c r="HJ1881" s="530"/>
      <c r="HK1881" s="530"/>
      <c r="HL1881" s="530"/>
      <c r="HM1881" s="530"/>
      <c r="HN1881" s="530"/>
      <c r="HO1881" s="530"/>
      <c r="HP1881" s="530"/>
      <c r="HQ1881" s="530"/>
      <c r="HR1881" s="530"/>
      <c r="HS1881" s="530"/>
      <c r="HT1881" s="530"/>
      <c r="HU1881" s="530"/>
      <c r="HV1881" s="530"/>
      <c r="HW1881" s="530"/>
      <c r="HX1881" s="530"/>
      <c r="HY1881" s="530"/>
      <c r="HZ1881" s="530"/>
      <c r="IA1881" s="530"/>
      <c r="IB1881" s="530"/>
      <c r="IC1881" s="530"/>
      <c r="ID1881" s="530"/>
      <c r="IE1881" s="530"/>
      <c r="IF1881" s="530"/>
      <c r="IG1881" s="530"/>
      <c r="IH1881" s="530"/>
      <c r="II1881" s="530"/>
      <c r="IJ1881" s="530"/>
      <c r="IK1881" s="530"/>
      <c r="IL1881" s="530"/>
      <c r="IM1881" s="530"/>
      <c r="IN1881" s="530"/>
      <c r="IO1881" s="530"/>
      <c r="IP1881" s="530"/>
      <c r="IQ1881" s="530"/>
      <c r="IR1881" s="530"/>
      <c r="IS1881" s="530"/>
      <c r="IT1881" s="530"/>
      <c r="IU1881" s="530"/>
      <c r="IV1881" s="530"/>
      <c r="IW1881" s="530"/>
      <c r="IX1881" s="530"/>
      <c r="IY1881" s="530"/>
      <c r="IZ1881" s="530"/>
      <c r="JA1881" s="530"/>
      <c r="JB1881" s="530"/>
      <c r="JC1881" s="530"/>
      <c r="JD1881" s="530"/>
      <c r="JE1881" s="530"/>
      <c r="JF1881" s="530"/>
      <c r="JG1881" s="530"/>
      <c r="JH1881" s="530"/>
    </row>
    <row r="1882" spans="1:268" s="3" customFormat="1" ht="17.25" customHeight="1" x14ac:dyDescent="0.25">
      <c r="A1882" s="139"/>
      <c r="B1882" s="43" t="s">
        <v>469</v>
      </c>
      <c r="C1882" s="165">
        <v>11140075</v>
      </c>
      <c r="D1882" s="166" t="s">
        <v>469</v>
      </c>
      <c r="E1882" s="166" t="s">
        <v>469</v>
      </c>
      <c r="F1882" s="166" t="s">
        <v>469</v>
      </c>
      <c r="G1882" s="166"/>
      <c r="H1882" s="166" t="s">
        <v>469</v>
      </c>
      <c r="I1882" s="166" t="s">
        <v>469</v>
      </c>
      <c r="J1882" s="166"/>
      <c r="K1882" s="166" t="s">
        <v>469</v>
      </c>
      <c r="L1882" s="166" t="s">
        <v>469</v>
      </c>
      <c r="M1882" s="166" t="s">
        <v>469</v>
      </c>
      <c r="N1882" s="166" t="s">
        <v>469</v>
      </c>
      <c r="O1882" s="166" t="s">
        <v>469</v>
      </c>
      <c r="P1882" s="167" t="s">
        <v>469</v>
      </c>
      <c r="Q1882" s="166" t="s">
        <v>469</v>
      </c>
      <c r="R1882" s="166" t="s">
        <v>469</v>
      </c>
      <c r="S1882" s="166" t="s">
        <v>469</v>
      </c>
      <c r="T1882" s="166" t="s">
        <v>469</v>
      </c>
      <c r="U1882" s="166" t="s">
        <v>469</v>
      </c>
      <c r="V1882" s="166" t="s">
        <v>469</v>
      </c>
      <c r="W1882" s="166" t="s">
        <v>469</v>
      </c>
      <c r="X1882" s="166" t="s">
        <v>469</v>
      </c>
      <c r="Y1882" s="166" t="s">
        <v>469</v>
      </c>
      <c r="Z1882" s="166" t="s">
        <v>469</v>
      </c>
      <c r="AA1882" s="43" t="s">
        <v>541</v>
      </c>
      <c r="AB1882" s="419" t="s">
        <v>469</v>
      </c>
      <c r="AC1882" s="166" t="s">
        <v>469</v>
      </c>
      <c r="AD1882" s="166" t="s">
        <v>469</v>
      </c>
      <c r="AE1882" s="139"/>
      <c r="AF1882" s="139"/>
      <c r="AG1882" s="139"/>
      <c r="AH1882" s="139"/>
      <c r="AI1882" s="139"/>
      <c r="AJ1882" s="139"/>
      <c r="AK1882" s="139"/>
      <c r="AL1882" s="139"/>
      <c r="AM1882" s="139"/>
      <c r="AN1882" s="139"/>
      <c r="AO1882" s="166" t="s">
        <v>469</v>
      </c>
      <c r="AP1882" s="166"/>
      <c r="AQ1882" s="166"/>
      <c r="AR1882" s="166"/>
      <c r="AS1882" s="166" t="s">
        <v>469</v>
      </c>
      <c r="AT1882" s="166" t="s">
        <v>469</v>
      </c>
      <c r="AU1882" s="166" t="s">
        <v>469</v>
      </c>
      <c r="AV1882" s="166" t="s">
        <v>469</v>
      </c>
      <c r="AW1882" s="166" t="s">
        <v>469</v>
      </c>
      <c r="AX1882" s="166" t="s">
        <v>469</v>
      </c>
      <c r="AY1882" s="166" t="s">
        <v>469</v>
      </c>
      <c r="AZ1882" s="166" t="s">
        <v>469</v>
      </c>
      <c r="BA1882" s="166" t="s">
        <v>469</v>
      </c>
      <c r="BB1882" s="166" t="s">
        <v>469</v>
      </c>
      <c r="BC1882" s="166" t="s">
        <v>469</v>
      </c>
      <c r="BD1882" s="166" t="s">
        <v>469</v>
      </c>
      <c r="BE1882" s="166" t="s">
        <v>469</v>
      </c>
      <c r="BF1882" s="166" t="s">
        <v>469</v>
      </c>
      <c r="BG1882" s="166" t="s">
        <v>469</v>
      </c>
      <c r="BH1882" s="45" t="s">
        <v>469</v>
      </c>
      <c r="BI1882" s="45"/>
      <c r="BJ1882" s="45"/>
      <c r="BK1882" s="45"/>
      <c r="BL1882" s="45"/>
      <c r="BM1882" s="45"/>
      <c r="BN1882" s="45"/>
      <c r="BO1882" s="45"/>
      <c r="BP1882" s="45"/>
      <c r="BQ1882" s="45"/>
      <c r="BR1882" s="45"/>
      <c r="BS1882" s="166" t="s">
        <v>469</v>
      </c>
      <c r="BT1882" s="563"/>
      <c r="BU1882" s="530"/>
      <c r="BV1882" s="530"/>
      <c r="BW1882" s="530"/>
      <c r="BX1882" s="530"/>
      <c r="BY1882" s="530"/>
      <c r="BZ1882" s="530"/>
      <c r="CA1882" s="530"/>
      <c r="CB1882" s="530"/>
      <c r="CC1882" s="530"/>
      <c r="CD1882" s="530"/>
      <c r="CE1882" s="530"/>
      <c r="CF1882" s="530"/>
      <c r="CG1882" s="530"/>
      <c r="CH1882" s="530"/>
      <c r="CI1882" s="530"/>
      <c r="CJ1882" s="530"/>
      <c r="CK1882" s="530"/>
      <c r="CL1882" s="530"/>
      <c r="CM1882" s="530"/>
      <c r="CN1882" s="530"/>
      <c r="CO1882" s="530"/>
      <c r="CP1882" s="530"/>
      <c r="CQ1882" s="530"/>
      <c r="CR1882" s="530"/>
      <c r="CS1882" s="530"/>
      <c r="CT1882" s="530"/>
      <c r="CU1882" s="530"/>
      <c r="CV1882" s="530"/>
      <c r="CW1882" s="530"/>
      <c r="CX1882" s="530"/>
      <c r="CY1882" s="530"/>
      <c r="CZ1882" s="530"/>
      <c r="DA1882" s="530"/>
      <c r="DB1882" s="530"/>
      <c r="DC1882" s="530"/>
      <c r="DD1882" s="530"/>
      <c r="DE1882" s="530"/>
      <c r="DF1882" s="530"/>
      <c r="DG1882" s="530"/>
      <c r="DH1882" s="530"/>
      <c r="DI1882" s="530"/>
      <c r="DJ1882" s="530"/>
      <c r="DK1882" s="530"/>
      <c r="DL1882" s="530"/>
      <c r="DM1882" s="530"/>
      <c r="DN1882" s="530"/>
      <c r="DO1882" s="530"/>
      <c r="DP1882" s="530"/>
      <c r="DQ1882" s="530"/>
      <c r="DR1882" s="530"/>
      <c r="DS1882" s="530"/>
      <c r="DT1882" s="530"/>
      <c r="DU1882" s="530"/>
      <c r="DV1882" s="530"/>
      <c r="DW1882" s="530"/>
      <c r="DX1882" s="530"/>
      <c r="DY1882" s="530"/>
      <c r="DZ1882" s="530"/>
      <c r="EA1882" s="530"/>
      <c r="EB1882" s="530"/>
      <c r="EC1882" s="530"/>
      <c r="ED1882" s="530"/>
      <c r="EE1882" s="530"/>
      <c r="EF1882" s="530"/>
      <c r="EG1882" s="530"/>
      <c r="EH1882" s="530"/>
      <c r="EI1882" s="530"/>
      <c r="EJ1882" s="530"/>
      <c r="EK1882" s="530"/>
      <c r="EL1882" s="530"/>
      <c r="EM1882" s="530"/>
      <c r="EN1882" s="530"/>
      <c r="EO1882" s="530"/>
      <c r="EP1882" s="530"/>
      <c r="EQ1882" s="530"/>
      <c r="ER1882" s="530"/>
      <c r="ES1882" s="530"/>
      <c r="ET1882" s="530"/>
      <c r="EU1882" s="530"/>
      <c r="EV1882" s="530"/>
      <c r="EW1882" s="530"/>
      <c r="EX1882" s="530"/>
      <c r="EY1882" s="530"/>
      <c r="EZ1882" s="530"/>
      <c r="FA1882" s="530"/>
      <c r="FB1882" s="530"/>
      <c r="FC1882" s="530"/>
      <c r="FD1882" s="530"/>
      <c r="FE1882" s="530"/>
      <c r="FF1882" s="530"/>
      <c r="FG1882" s="530"/>
      <c r="FH1882" s="530"/>
      <c r="FI1882" s="530"/>
      <c r="FJ1882" s="530"/>
      <c r="FK1882" s="530"/>
      <c r="FL1882" s="530"/>
      <c r="FM1882" s="530"/>
      <c r="FN1882" s="530"/>
      <c r="FO1882" s="530"/>
      <c r="FP1882" s="530"/>
      <c r="FQ1882" s="530"/>
      <c r="FR1882" s="530"/>
      <c r="FS1882" s="530"/>
      <c r="FT1882" s="530"/>
      <c r="FU1882" s="530"/>
      <c r="FV1882" s="530"/>
      <c r="FW1882" s="530"/>
      <c r="FX1882" s="530"/>
      <c r="FY1882" s="530"/>
      <c r="FZ1882" s="530"/>
      <c r="GA1882" s="530"/>
      <c r="GB1882" s="530"/>
      <c r="GC1882" s="530"/>
      <c r="GD1882" s="530"/>
      <c r="GE1882" s="530"/>
      <c r="GF1882" s="530"/>
      <c r="GG1882" s="530"/>
      <c r="GH1882" s="530"/>
      <c r="GI1882" s="530"/>
      <c r="GJ1882" s="530"/>
      <c r="GK1882" s="530"/>
      <c r="GL1882" s="530"/>
      <c r="GM1882" s="530"/>
      <c r="GN1882" s="530"/>
      <c r="GO1882" s="530"/>
      <c r="GP1882" s="530"/>
      <c r="GQ1882" s="530"/>
      <c r="GR1882" s="530"/>
      <c r="GS1882" s="530"/>
      <c r="GT1882" s="530"/>
      <c r="GU1882" s="530"/>
      <c r="GV1882" s="530"/>
      <c r="GW1882" s="530"/>
      <c r="GX1882" s="530"/>
      <c r="GY1882" s="530"/>
      <c r="GZ1882" s="530"/>
      <c r="HA1882" s="530"/>
      <c r="HB1882" s="530"/>
      <c r="HC1882" s="530"/>
      <c r="HD1882" s="530"/>
      <c r="HE1882" s="530"/>
      <c r="HF1882" s="530"/>
      <c r="HG1882" s="530"/>
      <c r="HH1882" s="530"/>
      <c r="HI1882" s="530"/>
      <c r="HJ1882" s="530"/>
      <c r="HK1882" s="530"/>
      <c r="HL1882" s="530"/>
      <c r="HM1882" s="530"/>
      <c r="HN1882" s="530"/>
      <c r="HO1882" s="530"/>
      <c r="HP1882" s="530"/>
      <c r="HQ1882" s="530"/>
      <c r="HR1882" s="530"/>
      <c r="HS1882" s="530"/>
      <c r="HT1882" s="530"/>
      <c r="HU1882" s="530"/>
      <c r="HV1882" s="530"/>
      <c r="HW1882" s="530"/>
      <c r="HX1882" s="530"/>
      <c r="HY1882" s="530"/>
      <c r="HZ1882" s="530"/>
      <c r="IA1882" s="530"/>
      <c r="IB1882" s="530"/>
      <c r="IC1882" s="530"/>
      <c r="ID1882" s="530"/>
      <c r="IE1882" s="530"/>
      <c r="IF1882" s="530"/>
      <c r="IG1882" s="530"/>
      <c r="IH1882" s="530"/>
      <c r="II1882" s="530"/>
      <c r="IJ1882" s="530"/>
      <c r="IK1882" s="530"/>
      <c r="IL1882" s="530"/>
      <c r="IM1882" s="530"/>
      <c r="IN1882" s="530"/>
      <c r="IO1882" s="530"/>
      <c r="IP1882" s="530"/>
      <c r="IQ1882" s="530"/>
      <c r="IR1882" s="530"/>
      <c r="IS1882" s="530"/>
      <c r="IT1882" s="530"/>
      <c r="IU1882" s="530"/>
      <c r="IV1882" s="530"/>
      <c r="IW1882" s="530"/>
      <c r="IX1882" s="530"/>
      <c r="IY1882" s="530"/>
      <c r="IZ1882" s="530"/>
      <c r="JA1882" s="530"/>
      <c r="JB1882" s="530"/>
      <c r="JC1882" s="530"/>
      <c r="JD1882" s="530"/>
      <c r="JE1882" s="530"/>
      <c r="JF1882" s="530"/>
      <c r="JG1882" s="530"/>
      <c r="JH1882" s="530"/>
    </row>
    <row r="1883" spans="1:268" s="3" customFormat="1" ht="17.25" customHeight="1" x14ac:dyDescent="0.25">
      <c r="A1883" s="43"/>
      <c r="B1883" s="43" t="s">
        <v>469</v>
      </c>
      <c r="C1883" s="44">
        <v>11140112</v>
      </c>
      <c r="D1883" s="45" t="s">
        <v>469</v>
      </c>
      <c r="E1883" s="45" t="s">
        <v>469</v>
      </c>
      <c r="F1883" s="45" t="s">
        <v>469</v>
      </c>
      <c r="G1883" s="45"/>
      <c r="H1883" s="43" t="s">
        <v>469</v>
      </c>
      <c r="I1883" s="43" t="s">
        <v>469</v>
      </c>
      <c r="J1883" s="43"/>
      <c r="K1883" s="43" t="s">
        <v>469</v>
      </c>
      <c r="L1883" s="43" t="s">
        <v>469</v>
      </c>
      <c r="M1883" s="43" t="s">
        <v>469</v>
      </c>
      <c r="N1883" s="43" t="s">
        <v>469</v>
      </c>
      <c r="O1883" s="43" t="s">
        <v>469</v>
      </c>
      <c r="P1883" s="46" t="s">
        <v>469</v>
      </c>
      <c r="Q1883" s="43" t="s">
        <v>469</v>
      </c>
      <c r="R1883" s="43" t="s">
        <v>469</v>
      </c>
      <c r="S1883" s="43" t="s">
        <v>469</v>
      </c>
      <c r="T1883" s="43" t="s">
        <v>469</v>
      </c>
      <c r="U1883" s="43" t="s">
        <v>469</v>
      </c>
      <c r="V1883" s="43" t="s">
        <v>469</v>
      </c>
      <c r="W1883" s="43" t="s">
        <v>469</v>
      </c>
      <c r="X1883" s="43" t="s">
        <v>469</v>
      </c>
      <c r="Y1883" s="43" t="s">
        <v>469</v>
      </c>
      <c r="Z1883" s="43" t="s">
        <v>469</v>
      </c>
      <c r="AA1883" s="43" t="s">
        <v>541</v>
      </c>
      <c r="AB1883" s="1" t="s">
        <v>469</v>
      </c>
      <c r="AC1883" s="43" t="s">
        <v>469</v>
      </c>
      <c r="AD1883" s="43" t="s">
        <v>469</v>
      </c>
      <c r="AE1883" s="139"/>
      <c r="AF1883" s="139"/>
      <c r="AG1883" s="139"/>
      <c r="AH1883" s="139"/>
      <c r="AI1883" s="139"/>
      <c r="AJ1883" s="139"/>
      <c r="AK1883" s="139"/>
      <c r="AL1883" s="139"/>
      <c r="AM1883" s="139"/>
      <c r="AN1883" s="139"/>
      <c r="AO1883" s="43" t="s">
        <v>469</v>
      </c>
      <c r="AP1883" s="43"/>
      <c r="AQ1883" s="43"/>
      <c r="AR1883" s="43"/>
      <c r="AS1883" s="43" t="s">
        <v>469</v>
      </c>
      <c r="AT1883" s="43" t="s">
        <v>469</v>
      </c>
      <c r="AU1883" s="43" t="s">
        <v>469</v>
      </c>
      <c r="AV1883" s="43" t="s">
        <v>469</v>
      </c>
      <c r="AW1883" s="43" t="s">
        <v>469</v>
      </c>
      <c r="AX1883" s="43" t="s">
        <v>469</v>
      </c>
      <c r="AY1883" s="43" t="s">
        <v>469</v>
      </c>
      <c r="AZ1883" s="43" t="s">
        <v>469</v>
      </c>
      <c r="BA1883" s="43" t="s">
        <v>469</v>
      </c>
      <c r="BB1883" s="43" t="s">
        <v>469</v>
      </c>
      <c r="BC1883" s="43" t="s">
        <v>469</v>
      </c>
      <c r="BD1883" s="43" t="s">
        <v>469</v>
      </c>
      <c r="BE1883" s="43" t="s">
        <v>469</v>
      </c>
      <c r="BF1883" s="43" t="s">
        <v>469</v>
      </c>
      <c r="BG1883" s="43" t="s">
        <v>469</v>
      </c>
      <c r="BH1883" s="43" t="s">
        <v>469</v>
      </c>
      <c r="BI1883" s="43"/>
      <c r="BJ1883" s="45"/>
      <c r="BK1883" s="43"/>
      <c r="BL1883" s="45"/>
      <c r="BM1883" s="43"/>
      <c r="BN1883" s="43"/>
      <c r="BO1883" s="43"/>
      <c r="BP1883" s="43"/>
      <c r="BQ1883" s="43"/>
      <c r="BR1883" s="43"/>
      <c r="BS1883" s="43" t="s">
        <v>469</v>
      </c>
      <c r="BT1883" s="563"/>
      <c r="BU1883" s="530"/>
      <c r="BV1883" s="530"/>
      <c r="BW1883" s="530"/>
      <c r="BX1883" s="530"/>
      <c r="BY1883" s="530"/>
      <c r="BZ1883" s="530"/>
      <c r="CA1883" s="530"/>
      <c r="CB1883" s="530"/>
      <c r="CC1883" s="530"/>
      <c r="CD1883" s="530"/>
      <c r="CE1883" s="530"/>
      <c r="CF1883" s="530"/>
      <c r="CG1883" s="530"/>
      <c r="CH1883" s="530"/>
      <c r="CI1883" s="530"/>
      <c r="CJ1883" s="530"/>
      <c r="CK1883" s="530"/>
      <c r="CL1883" s="530"/>
      <c r="CM1883" s="530"/>
      <c r="CN1883" s="530"/>
      <c r="CO1883" s="530"/>
      <c r="CP1883" s="530"/>
      <c r="CQ1883" s="530"/>
      <c r="CR1883" s="530"/>
      <c r="CS1883" s="530"/>
      <c r="CT1883" s="530"/>
      <c r="CU1883" s="530"/>
      <c r="CV1883" s="530"/>
      <c r="CW1883" s="530"/>
      <c r="CX1883" s="530"/>
      <c r="CY1883" s="530"/>
      <c r="CZ1883" s="530"/>
      <c r="DA1883" s="530"/>
      <c r="DB1883" s="530"/>
      <c r="DC1883" s="530"/>
      <c r="DD1883" s="530"/>
      <c r="DE1883" s="530"/>
      <c r="DF1883" s="530"/>
      <c r="DG1883" s="530"/>
      <c r="DH1883" s="530"/>
      <c r="DI1883" s="530"/>
      <c r="DJ1883" s="530"/>
      <c r="DK1883" s="530"/>
      <c r="DL1883" s="530"/>
      <c r="DM1883" s="530"/>
      <c r="DN1883" s="530"/>
      <c r="DO1883" s="530"/>
      <c r="DP1883" s="530"/>
      <c r="DQ1883" s="530"/>
      <c r="DR1883" s="530"/>
      <c r="DS1883" s="530"/>
      <c r="DT1883" s="530"/>
      <c r="DU1883" s="530"/>
      <c r="DV1883" s="530"/>
      <c r="DW1883" s="530"/>
      <c r="DX1883" s="530"/>
      <c r="DY1883" s="530"/>
      <c r="DZ1883" s="530"/>
      <c r="EA1883" s="530"/>
      <c r="EB1883" s="530"/>
      <c r="EC1883" s="530"/>
      <c r="ED1883" s="530"/>
      <c r="EE1883" s="530"/>
      <c r="EF1883" s="530"/>
      <c r="EG1883" s="530"/>
      <c r="EH1883" s="530"/>
      <c r="EI1883" s="530"/>
      <c r="EJ1883" s="530"/>
      <c r="EK1883" s="530"/>
      <c r="EL1883" s="530"/>
      <c r="EM1883" s="530"/>
      <c r="EN1883" s="530"/>
      <c r="EO1883" s="530"/>
      <c r="EP1883" s="530"/>
      <c r="EQ1883" s="530"/>
      <c r="ER1883" s="530"/>
      <c r="ES1883" s="530"/>
      <c r="ET1883" s="530"/>
      <c r="EU1883" s="530"/>
      <c r="EV1883" s="530"/>
      <c r="EW1883" s="530"/>
      <c r="EX1883" s="530"/>
      <c r="EY1883" s="530"/>
      <c r="EZ1883" s="530"/>
      <c r="FA1883" s="530"/>
      <c r="FB1883" s="530"/>
      <c r="FC1883" s="530"/>
      <c r="FD1883" s="530"/>
      <c r="FE1883" s="530"/>
      <c r="FF1883" s="530"/>
      <c r="FG1883" s="530"/>
      <c r="FH1883" s="530"/>
      <c r="FI1883" s="530"/>
      <c r="FJ1883" s="530"/>
      <c r="FK1883" s="530"/>
      <c r="FL1883" s="530"/>
      <c r="FM1883" s="530"/>
      <c r="FN1883" s="530"/>
      <c r="FO1883" s="530"/>
      <c r="FP1883" s="530"/>
      <c r="FQ1883" s="530"/>
      <c r="FR1883" s="530"/>
      <c r="FS1883" s="530"/>
      <c r="FT1883" s="530"/>
      <c r="FU1883" s="530"/>
      <c r="FV1883" s="530"/>
      <c r="FW1883" s="530"/>
      <c r="FX1883" s="530"/>
      <c r="FY1883" s="530"/>
      <c r="FZ1883" s="530"/>
      <c r="GA1883" s="530"/>
      <c r="GB1883" s="530"/>
      <c r="GC1883" s="530"/>
      <c r="GD1883" s="530"/>
      <c r="GE1883" s="530"/>
      <c r="GF1883" s="530"/>
      <c r="GG1883" s="530"/>
      <c r="GH1883" s="530"/>
      <c r="GI1883" s="530"/>
      <c r="GJ1883" s="530"/>
      <c r="GK1883" s="530"/>
      <c r="GL1883" s="530"/>
      <c r="GM1883" s="530"/>
      <c r="GN1883" s="530"/>
      <c r="GO1883" s="530"/>
      <c r="GP1883" s="530"/>
      <c r="GQ1883" s="530"/>
      <c r="GR1883" s="530"/>
      <c r="GS1883" s="530"/>
      <c r="GT1883" s="530"/>
      <c r="GU1883" s="530"/>
      <c r="GV1883" s="530"/>
      <c r="GW1883" s="530"/>
      <c r="GX1883" s="530"/>
      <c r="GY1883" s="530"/>
      <c r="GZ1883" s="530"/>
      <c r="HA1883" s="530"/>
      <c r="HB1883" s="530"/>
      <c r="HC1883" s="530"/>
      <c r="HD1883" s="530"/>
      <c r="HE1883" s="530"/>
      <c r="HF1883" s="530"/>
      <c r="HG1883" s="530"/>
      <c r="HH1883" s="530"/>
      <c r="HI1883" s="530"/>
      <c r="HJ1883" s="530"/>
      <c r="HK1883" s="530"/>
      <c r="HL1883" s="530"/>
      <c r="HM1883" s="530"/>
      <c r="HN1883" s="530"/>
      <c r="HO1883" s="530"/>
      <c r="HP1883" s="530"/>
      <c r="HQ1883" s="530"/>
      <c r="HR1883" s="530"/>
      <c r="HS1883" s="530"/>
      <c r="HT1883" s="530"/>
      <c r="HU1883" s="530"/>
      <c r="HV1883" s="530"/>
      <c r="HW1883" s="530"/>
      <c r="HX1883" s="530"/>
      <c r="HY1883" s="530"/>
      <c r="HZ1883" s="530"/>
      <c r="IA1883" s="530"/>
      <c r="IB1883" s="530"/>
      <c r="IC1883" s="530"/>
      <c r="ID1883" s="530"/>
      <c r="IE1883" s="530"/>
      <c r="IF1883" s="530"/>
      <c r="IG1883" s="530"/>
      <c r="IH1883" s="530"/>
      <c r="II1883" s="530"/>
      <c r="IJ1883" s="530"/>
      <c r="IK1883" s="530"/>
      <c r="IL1883" s="530"/>
      <c r="IM1883" s="530"/>
      <c r="IN1883" s="530"/>
      <c r="IO1883" s="530"/>
      <c r="IP1883" s="530"/>
      <c r="IQ1883" s="530"/>
      <c r="IR1883" s="530"/>
      <c r="IS1883" s="530"/>
      <c r="IT1883" s="530"/>
      <c r="IU1883" s="530"/>
      <c r="IV1883" s="530"/>
      <c r="IW1883" s="530"/>
      <c r="IX1883" s="530"/>
      <c r="IY1883" s="530"/>
      <c r="IZ1883" s="530"/>
      <c r="JA1883" s="530"/>
      <c r="JB1883" s="530"/>
      <c r="JC1883" s="530"/>
      <c r="JD1883" s="530"/>
      <c r="JE1883" s="530"/>
      <c r="JF1883" s="530"/>
      <c r="JG1883" s="530"/>
      <c r="JH1883" s="530"/>
    </row>
    <row r="1884" spans="1:268" s="3" customFormat="1" ht="17.25" customHeight="1" x14ac:dyDescent="0.25">
      <c r="A1884" s="43"/>
      <c r="B1884" s="43" t="s">
        <v>469</v>
      </c>
      <c r="C1884" s="43">
        <v>11160045</v>
      </c>
      <c r="D1884" s="43" t="s">
        <v>469</v>
      </c>
      <c r="E1884" s="43" t="s">
        <v>469</v>
      </c>
      <c r="F1884" s="43" t="s">
        <v>469</v>
      </c>
      <c r="G1884" s="43" t="s">
        <v>469</v>
      </c>
      <c r="H1884" s="43" t="s">
        <v>469</v>
      </c>
      <c r="I1884" s="43" t="s">
        <v>469</v>
      </c>
      <c r="J1884" s="43"/>
      <c r="K1884" s="43" t="s">
        <v>469</v>
      </c>
      <c r="L1884" s="43" t="s">
        <v>469</v>
      </c>
      <c r="M1884" s="43" t="s">
        <v>469</v>
      </c>
      <c r="N1884" s="43" t="s">
        <v>469</v>
      </c>
      <c r="O1884" s="43" t="s">
        <v>469</v>
      </c>
      <c r="P1884" s="46" t="s">
        <v>469</v>
      </c>
      <c r="Q1884" s="43" t="s">
        <v>469</v>
      </c>
      <c r="R1884" s="43" t="s">
        <v>469</v>
      </c>
      <c r="S1884" s="43" t="s">
        <v>469</v>
      </c>
      <c r="T1884" s="43" t="s">
        <v>469</v>
      </c>
      <c r="U1884" s="43" t="s">
        <v>469</v>
      </c>
      <c r="V1884" s="43" t="s">
        <v>469</v>
      </c>
      <c r="W1884" s="43" t="s">
        <v>469</v>
      </c>
      <c r="X1884" s="43" t="s">
        <v>469</v>
      </c>
      <c r="Y1884" s="43" t="s">
        <v>469</v>
      </c>
      <c r="Z1884" s="43" t="s">
        <v>469</v>
      </c>
      <c r="AA1884" s="43" t="s">
        <v>469</v>
      </c>
      <c r="AB1884" s="1" t="s">
        <v>469</v>
      </c>
      <c r="AC1884" s="43" t="s">
        <v>469</v>
      </c>
      <c r="AD1884" s="43" t="s">
        <v>469</v>
      </c>
      <c r="AE1884" s="43" t="s">
        <v>469</v>
      </c>
      <c r="AF1884" s="43"/>
      <c r="AG1884" s="43" t="s">
        <v>469</v>
      </c>
      <c r="AH1884" s="43" t="s">
        <v>469</v>
      </c>
      <c r="AI1884" s="43" t="s">
        <v>469</v>
      </c>
      <c r="AJ1884" s="43" t="s">
        <v>469</v>
      </c>
      <c r="AK1884" s="43" t="s">
        <v>469</v>
      </c>
      <c r="AL1884" s="43" t="s">
        <v>469</v>
      </c>
      <c r="AM1884" s="43" t="s">
        <v>469</v>
      </c>
      <c r="AN1884" s="43" t="s">
        <v>469</v>
      </c>
      <c r="AO1884" s="43" t="s">
        <v>469</v>
      </c>
      <c r="AP1884" s="43"/>
      <c r="AQ1884" s="43" t="s">
        <v>469</v>
      </c>
      <c r="AR1884" s="43" t="s">
        <v>469</v>
      </c>
      <c r="AS1884" s="43" t="s">
        <v>469</v>
      </c>
      <c r="AT1884" s="43" t="s">
        <v>469</v>
      </c>
      <c r="AU1884" s="43" t="s">
        <v>469</v>
      </c>
      <c r="AV1884" s="43" t="s">
        <v>469</v>
      </c>
      <c r="AW1884" s="43" t="s">
        <v>469</v>
      </c>
      <c r="AX1884" s="43" t="s">
        <v>469</v>
      </c>
      <c r="AY1884" s="43" t="s">
        <v>469</v>
      </c>
      <c r="AZ1884" s="43" t="s">
        <v>469</v>
      </c>
      <c r="BA1884" s="43" t="s">
        <v>469</v>
      </c>
      <c r="BB1884" s="43" t="s">
        <v>469</v>
      </c>
      <c r="BC1884" s="43" t="s">
        <v>469</v>
      </c>
      <c r="BD1884" s="43" t="s">
        <v>469</v>
      </c>
      <c r="BE1884" s="43" t="s">
        <v>469</v>
      </c>
      <c r="BF1884" s="43" t="s">
        <v>469</v>
      </c>
      <c r="BG1884" s="43" t="s">
        <v>469</v>
      </c>
      <c r="BH1884" s="43" t="s">
        <v>469</v>
      </c>
      <c r="BI1884" s="43"/>
      <c r="BJ1884" s="45"/>
      <c r="BK1884" s="43"/>
      <c r="BL1884" s="45"/>
      <c r="BM1884" s="43"/>
      <c r="BN1884" s="43"/>
      <c r="BO1884" s="43"/>
      <c r="BP1884" s="43"/>
      <c r="BQ1884" s="43"/>
      <c r="BR1884" s="43"/>
      <c r="BS1884" s="43" t="s">
        <v>469</v>
      </c>
      <c r="BT1884" s="563"/>
      <c r="BU1884" s="530"/>
      <c r="BV1884" s="530"/>
      <c r="BW1884" s="530"/>
      <c r="BX1884" s="530"/>
      <c r="BY1884" s="530"/>
      <c r="BZ1884" s="530"/>
      <c r="CA1884" s="530"/>
      <c r="CB1884" s="530"/>
      <c r="CC1884" s="530"/>
      <c r="CD1884" s="530"/>
      <c r="CE1884" s="530"/>
      <c r="CF1884" s="530"/>
      <c r="CG1884" s="530"/>
      <c r="CH1884" s="530"/>
      <c r="CI1884" s="530"/>
      <c r="CJ1884" s="530"/>
      <c r="CK1884" s="530"/>
      <c r="CL1884" s="530"/>
      <c r="CM1884" s="530"/>
      <c r="CN1884" s="530"/>
      <c r="CO1884" s="530"/>
      <c r="CP1884" s="530"/>
      <c r="CQ1884" s="530"/>
      <c r="CR1884" s="530"/>
      <c r="CS1884" s="530"/>
      <c r="CT1884" s="530"/>
      <c r="CU1884" s="530"/>
      <c r="CV1884" s="530"/>
      <c r="CW1884" s="530"/>
      <c r="CX1884" s="530"/>
      <c r="CY1884" s="530"/>
      <c r="CZ1884" s="530"/>
      <c r="DA1884" s="530"/>
      <c r="DB1884" s="530"/>
      <c r="DC1884" s="530"/>
      <c r="DD1884" s="530"/>
      <c r="DE1884" s="530"/>
      <c r="DF1884" s="530"/>
      <c r="DG1884" s="530"/>
      <c r="DH1884" s="530"/>
      <c r="DI1884" s="530"/>
      <c r="DJ1884" s="530"/>
      <c r="DK1884" s="530"/>
      <c r="DL1884" s="530"/>
      <c r="DM1884" s="530"/>
      <c r="DN1884" s="530"/>
      <c r="DO1884" s="530"/>
      <c r="DP1884" s="530"/>
      <c r="DQ1884" s="530"/>
      <c r="DR1884" s="530"/>
      <c r="DS1884" s="530"/>
      <c r="DT1884" s="530"/>
      <c r="DU1884" s="530"/>
      <c r="DV1884" s="530"/>
      <c r="DW1884" s="530"/>
      <c r="DX1884" s="530"/>
      <c r="DY1884" s="530"/>
      <c r="DZ1884" s="530"/>
      <c r="EA1884" s="530"/>
      <c r="EB1884" s="530"/>
      <c r="EC1884" s="530"/>
      <c r="ED1884" s="530"/>
      <c r="EE1884" s="530"/>
      <c r="EF1884" s="530"/>
      <c r="EG1884" s="530"/>
      <c r="EH1884" s="530"/>
      <c r="EI1884" s="530"/>
      <c r="EJ1884" s="530"/>
      <c r="EK1884" s="530"/>
      <c r="EL1884" s="530"/>
      <c r="EM1884" s="530"/>
      <c r="EN1884" s="530"/>
      <c r="EO1884" s="530"/>
      <c r="EP1884" s="530"/>
      <c r="EQ1884" s="530"/>
      <c r="ER1884" s="530"/>
      <c r="ES1884" s="530"/>
      <c r="ET1884" s="530"/>
      <c r="EU1884" s="530"/>
      <c r="EV1884" s="530"/>
      <c r="EW1884" s="530"/>
      <c r="EX1884" s="530"/>
      <c r="EY1884" s="530"/>
      <c r="EZ1884" s="530"/>
      <c r="FA1884" s="530"/>
      <c r="FB1884" s="530"/>
      <c r="FC1884" s="530"/>
      <c r="FD1884" s="530"/>
      <c r="FE1884" s="530"/>
      <c r="FF1884" s="530"/>
      <c r="FG1884" s="530"/>
      <c r="FH1884" s="530"/>
      <c r="FI1884" s="530"/>
      <c r="FJ1884" s="530"/>
      <c r="FK1884" s="530"/>
      <c r="FL1884" s="530"/>
      <c r="FM1884" s="530"/>
      <c r="FN1884" s="530"/>
      <c r="FO1884" s="530"/>
      <c r="FP1884" s="530"/>
      <c r="FQ1884" s="530"/>
      <c r="FR1884" s="530"/>
      <c r="FS1884" s="530"/>
      <c r="FT1884" s="530"/>
      <c r="FU1884" s="530"/>
      <c r="FV1884" s="530"/>
      <c r="FW1884" s="530"/>
      <c r="FX1884" s="530"/>
      <c r="FY1884" s="530"/>
      <c r="FZ1884" s="530"/>
      <c r="GA1884" s="530"/>
      <c r="GB1884" s="530"/>
      <c r="GC1884" s="530"/>
      <c r="GD1884" s="530"/>
      <c r="GE1884" s="530"/>
      <c r="GF1884" s="530"/>
      <c r="GG1884" s="530"/>
      <c r="GH1884" s="530"/>
      <c r="GI1884" s="530"/>
      <c r="GJ1884" s="530"/>
      <c r="GK1884" s="530"/>
      <c r="GL1884" s="530"/>
      <c r="GM1884" s="530"/>
      <c r="GN1884" s="530"/>
      <c r="GO1884" s="530"/>
      <c r="GP1884" s="530"/>
      <c r="GQ1884" s="530"/>
      <c r="GR1884" s="530"/>
      <c r="GS1884" s="530"/>
      <c r="GT1884" s="530"/>
      <c r="GU1884" s="530"/>
      <c r="GV1884" s="530"/>
      <c r="GW1884" s="530"/>
      <c r="GX1884" s="530"/>
      <c r="GY1884" s="530"/>
      <c r="GZ1884" s="530"/>
      <c r="HA1884" s="530"/>
      <c r="HB1884" s="530"/>
      <c r="HC1884" s="530"/>
      <c r="HD1884" s="530"/>
      <c r="HE1884" s="530"/>
      <c r="HF1884" s="530"/>
      <c r="HG1884" s="530"/>
      <c r="HH1884" s="530"/>
      <c r="HI1884" s="530"/>
      <c r="HJ1884" s="530"/>
      <c r="HK1884" s="530"/>
      <c r="HL1884" s="530"/>
      <c r="HM1884" s="530"/>
      <c r="HN1884" s="530"/>
      <c r="HO1884" s="530"/>
      <c r="HP1884" s="530"/>
      <c r="HQ1884" s="530"/>
      <c r="HR1884" s="530"/>
      <c r="HS1884" s="530"/>
      <c r="HT1884" s="530"/>
      <c r="HU1884" s="530"/>
      <c r="HV1884" s="530"/>
      <c r="HW1884" s="530"/>
      <c r="HX1884" s="530"/>
      <c r="HY1884" s="530"/>
      <c r="HZ1884" s="530"/>
      <c r="IA1884" s="530"/>
      <c r="IB1884" s="530"/>
      <c r="IC1884" s="530"/>
      <c r="ID1884" s="530"/>
      <c r="IE1884" s="530"/>
      <c r="IF1884" s="530"/>
      <c r="IG1884" s="530"/>
      <c r="IH1884" s="530"/>
      <c r="II1884" s="530"/>
      <c r="IJ1884" s="530"/>
      <c r="IK1884" s="530"/>
      <c r="IL1884" s="530"/>
      <c r="IM1884" s="530"/>
      <c r="IN1884" s="530"/>
      <c r="IO1884" s="530"/>
      <c r="IP1884" s="530"/>
      <c r="IQ1884" s="530"/>
      <c r="IR1884" s="530"/>
      <c r="IS1884" s="530"/>
      <c r="IT1884" s="530"/>
      <c r="IU1884" s="530"/>
      <c r="IV1884" s="530"/>
      <c r="IW1884" s="530"/>
      <c r="IX1884" s="530"/>
      <c r="IY1884" s="530"/>
      <c r="IZ1884" s="530"/>
      <c r="JA1884" s="530"/>
      <c r="JB1884" s="530"/>
      <c r="JC1884" s="530"/>
      <c r="JD1884" s="530"/>
      <c r="JE1884" s="530"/>
      <c r="JF1884" s="530"/>
      <c r="JG1884" s="530"/>
      <c r="JH1884" s="530"/>
    </row>
    <row r="1885" spans="1:268" x14ac:dyDescent="0.25">
      <c r="A1885" s="43"/>
      <c r="B1885" s="43" t="s">
        <v>469</v>
      </c>
      <c r="C1885" s="43">
        <v>11420020</v>
      </c>
      <c r="D1885" s="43" t="s">
        <v>469</v>
      </c>
      <c r="E1885" s="43" t="s">
        <v>469</v>
      </c>
      <c r="F1885" s="43" t="s">
        <v>469</v>
      </c>
      <c r="G1885" s="43" t="s">
        <v>469</v>
      </c>
      <c r="H1885" s="43" t="s">
        <v>469</v>
      </c>
      <c r="I1885" s="43" t="s">
        <v>469</v>
      </c>
      <c r="J1885" s="43"/>
      <c r="K1885" s="43" t="s">
        <v>469</v>
      </c>
      <c r="L1885" s="43" t="s">
        <v>469</v>
      </c>
      <c r="M1885" s="43" t="s">
        <v>469</v>
      </c>
      <c r="N1885" s="43" t="s">
        <v>469</v>
      </c>
      <c r="O1885" s="43" t="s">
        <v>469</v>
      </c>
      <c r="P1885" s="46" t="s">
        <v>469</v>
      </c>
      <c r="Q1885" s="43" t="s">
        <v>469</v>
      </c>
      <c r="R1885" s="43" t="s">
        <v>469</v>
      </c>
      <c r="S1885" s="43" t="s">
        <v>469</v>
      </c>
      <c r="T1885" s="43" t="s">
        <v>469</v>
      </c>
      <c r="U1885" s="43" t="s">
        <v>469</v>
      </c>
      <c r="V1885" s="43" t="s">
        <v>469</v>
      </c>
      <c r="W1885" s="43" t="s">
        <v>469</v>
      </c>
      <c r="X1885" s="43" t="s">
        <v>469</v>
      </c>
      <c r="Y1885" s="43" t="s">
        <v>469</v>
      </c>
      <c r="Z1885" s="43" t="s">
        <v>469</v>
      </c>
      <c r="AA1885" s="43" t="s">
        <v>469</v>
      </c>
      <c r="AB1885" s="1" t="s">
        <v>469</v>
      </c>
      <c r="AC1885" s="43" t="s">
        <v>469</v>
      </c>
      <c r="AD1885" s="43" t="s">
        <v>469</v>
      </c>
      <c r="AE1885" s="43" t="s">
        <v>469</v>
      </c>
      <c r="AF1885" s="43"/>
      <c r="AG1885" s="43" t="s">
        <v>469</v>
      </c>
      <c r="AH1885" s="43" t="s">
        <v>469</v>
      </c>
      <c r="AI1885" s="43" t="s">
        <v>469</v>
      </c>
      <c r="AJ1885" s="43" t="s">
        <v>469</v>
      </c>
      <c r="AK1885" s="43" t="s">
        <v>469</v>
      </c>
      <c r="AL1885" s="43" t="s">
        <v>469</v>
      </c>
      <c r="AM1885" s="43" t="s">
        <v>469</v>
      </c>
      <c r="AN1885" s="43" t="s">
        <v>469</v>
      </c>
      <c r="AO1885" s="43" t="s">
        <v>469</v>
      </c>
      <c r="AP1885" s="43"/>
      <c r="AQ1885" s="43" t="s">
        <v>469</v>
      </c>
      <c r="AR1885" s="43" t="s">
        <v>469</v>
      </c>
      <c r="AS1885" s="43" t="s">
        <v>469</v>
      </c>
      <c r="AT1885" s="43" t="s">
        <v>469</v>
      </c>
      <c r="AU1885" s="43" t="s">
        <v>469</v>
      </c>
      <c r="AV1885" s="43" t="s">
        <v>469</v>
      </c>
      <c r="AW1885" s="43" t="s">
        <v>469</v>
      </c>
      <c r="AX1885" s="43" t="s">
        <v>469</v>
      </c>
      <c r="AY1885" s="43" t="s">
        <v>469</v>
      </c>
      <c r="AZ1885" s="43" t="s">
        <v>469</v>
      </c>
      <c r="BA1885" s="43" t="s">
        <v>469</v>
      </c>
      <c r="BB1885" s="43" t="s">
        <v>469</v>
      </c>
      <c r="BC1885" s="43" t="s">
        <v>469</v>
      </c>
      <c r="BD1885" s="43" t="s">
        <v>469</v>
      </c>
      <c r="BE1885" s="43" t="s">
        <v>469</v>
      </c>
      <c r="BF1885" s="43" t="s">
        <v>469</v>
      </c>
      <c r="BG1885" s="43" t="s">
        <v>469</v>
      </c>
      <c r="BH1885" s="43" t="s">
        <v>469</v>
      </c>
      <c r="BI1885" s="43"/>
      <c r="BJ1885" s="45"/>
      <c r="BK1885" s="43"/>
      <c r="BL1885" s="45"/>
      <c r="BM1885" s="43"/>
      <c r="BN1885" s="43"/>
      <c r="BO1885" s="43"/>
      <c r="BP1885" s="43"/>
      <c r="BQ1885" s="43"/>
      <c r="BR1885" s="43"/>
      <c r="BS1885" s="43" t="s">
        <v>469</v>
      </c>
    </row>
  </sheetData>
  <autoFilter ref="A3:CJ1724"/>
  <mergeCells count="35">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 ref="AS1:AS2"/>
    <mergeCell ref="Y1:Y2"/>
    <mergeCell ref="Z1:Z2"/>
    <mergeCell ref="AA1:AA2"/>
    <mergeCell ref="AB1:AB2"/>
    <mergeCell ref="AC1:AC2"/>
    <mergeCell ref="AD1:AD2"/>
    <mergeCell ref="AE1:AN1"/>
    <mergeCell ref="AO1:AO2"/>
    <mergeCell ref="AP1:AP2"/>
    <mergeCell ref="AQ1:AQ2"/>
    <mergeCell ref="AR1:AR2"/>
    <mergeCell ref="X1:X2"/>
    <mergeCell ref="A1:A2"/>
    <mergeCell ref="B1:B2"/>
    <mergeCell ref="C1:D1"/>
    <mergeCell ref="E1:F1"/>
    <mergeCell ref="G1:G2"/>
    <mergeCell ref="H1:Q1"/>
    <mergeCell ref="R1:V1"/>
    <mergeCell ref="W1:W2"/>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2026-05-05T07:39:53Z</dcterms:modified>
</cp:coreProperties>
</file>